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saveExternalLinkValues="0"/>
  <mc:AlternateContent xmlns:mc="http://schemas.openxmlformats.org/markup-compatibility/2006">
    <mc:Choice Requires="x15">
      <x15ac:absPath xmlns:x15ac="http://schemas.microsoft.com/office/spreadsheetml/2010/11/ac" url="P:\PS\Controlling\Káňa\2025\2025 - duben\"/>
    </mc:Choice>
  </mc:AlternateContent>
  <xr:revisionPtr revIDLastSave="0" documentId="8_{9A28B53C-3EDD-48EE-93B3-8FAAE95FB8D6}" xr6:coauthVersionLast="36" xr6:coauthVersionMax="36" xr10:uidLastSave="{00000000-0000-0000-0000-000000000000}"/>
  <bookViews>
    <workbookView xWindow="-105" yWindow="-105" windowWidth="30930" windowHeight="16890" activeTab="1" xr2:uid="{00000000-000D-0000-FFFF-FFFF00000000}"/>
  </bookViews>
  <sheets>
    <sheet name="K01 I.IK- úprava předschůzka" sheetId="2" r:id="rId1"/>
    <sheet name="souhrn" sheetId="9" r:id="rId2"/>
    <sheet name="KS" sheetId="3" r:id="rId3"/>
    <sheet name="KV" sheetId="4" r:id="rId4"/>
    <sheet name="leadless" sheetId="5" r:id="rId5"/>
    <sheet name="CCM" sheetId="6" r:id="rId6"/>
    <sheet name="záznamník" sheetId="7" r:id="rId7"/>
    <sheet name="ablace" sheetId="8" r:id="rId8"/>
    <sheet name="TAVI" sheetId="10" r:id="rId9"/>
    <sheet name="clipy AV" sheetId="11" r:id="rId10"/>
    <sheet name="Impela" sheetId="12" r:id="rId11"/>
    <sheet name="Tendyne" sheetId="13" r:id="rId12"/>
  </sheets>
  <externalReferences>
    <externalReference r:id="rId13"/>
  </externalReferences>
  <definedNames>
    <definedName name="_connection">"FNOL"</definedName>
    <definedName name="_database">"FNOL"</definedName>
    <definedName name="_language">"CZ"</definedName>
    <definedName name="CopyRange">[1]Data!$E$14:$O$318</definedName>
    <definedName name="CopyRangeHeader">[1]Data!$F$10:$O$12</definedName>
  </definedNames>
  <calcPr calcId="191029"/>
  <pivotCaches>
    <pivotCache cacheId="0" r:id="rId14"/>
    <pivotCache cacheId="1" r:id="rId15"/>
    <pivotCache cacheId="2" r:id="rId16"/>
    <pivotCache cacheId="3" r:id="rId17"/>
    <pivotCache cacheId="4" r:id="rId18"/>
    <pivotCache cacheId="5" r:id="rId19"/>
    <pivotCache cacheId="6" r:id="rId20"/>
    <pivotCache cacheId="7" r:id="rId21"/>
    <pivotCache cacheId="8" r:id="rId22"/>
  </pivotCaches>
</workbook>
</file>

<file path=xl/calcChain.xml><?xml version="1.0" encoding="utf-8"?>
<calcChain xmlns="http://schemas.openxmlformats.org/spreadsheetml/2006/main">
  <c r="Q14" i="9" l="1"/>
  <c r="P14" i="9"/>
  <c r="L3" i="3"/>
  <c r="K3" i="3"/>
  <c r="K3" i="8"/>
  <c r="L3" i="7"/>
  <c r="L3" i="12"/>
  <c r="K3" i="12"/>
  <c r="L3" i="11"/>
  <c r="K3" i="11"/>
  <c r="L61" i="8" l="1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L326" i="8"/>
  <c r="L327" i="8"/>
  <c r="L328" i="8"/>
  <c r="L329" i="8"/>
  <c r="L330" i="8"/>
  <c r="L331" i="8"/>
  <c r="L332" i="8"/>
  <c r="L333" i="8"/>
  <c r="L334" i="8"/>
  <c r="L335" i="8"/>
  <c r="L336" i="8"/>
  <c r="L337" i="8"/>
  <c r="L338" i="8"/>
  <c r="L339" i="8"/>
  <c r="L340" i="8"/>
  <c r="L341" i="8"/>
  <c r="L342" i="8"/>
  <c r="L343" i="8"/>
  <c r="L344" i="8"/>
  <c r="L345" i="8"/>
  <c r="L346" i="8"/>
  <c r="L347" i="8"/>
  <c r="L348" i="8"/>
  <c r="L349" i="8"/>
  <c r="L350" i="8"/>
  <c r="L351" i="8"/>
  <c r="L352" i="8"/>
  <c r="L353" i="8"/>
  <c r="L354" i="8"/>
  <c r="L355" i="8"/>
  <c r="L356" i="8"/>
  <c r="L357" i="8"/>
  <c r="L358" i="8"/>
  <c r="L359" i="8"/>
  <c r="L360" i="8"/>
  <c r="L361" i="8"/>
  <c r="L362" i="8"/>
  <c r="L363" i="8"/>
  <c r="L364" i="8"/>
  <c r="L365" i="8"/>
  <c r="L366" i="8"/>
  <c r="L367" i="8"/>
  <c r="L368" i="8"/>
  <c r="L369" i="8"/>
  <c r="L370" i="8"/>
  <c r="L371" i="8"/>
  <c r="L372" i="8"/>
  <c r="L373" i="8"/>
  <c r="L374" i="8"/>
  <c r="L375" i="8"/>
  <c r="L376" i="8"/>
  <c r="L377" i="8"/>
  <c r="L378" i="8"/>
  <c r="L379" i="8"/>
  <c r="L380" i="8"/>
  <c r="L381" i="8"/>
  <c r="L382" i="8"/>
  <c r="L383" i="8"/>
  <c r="L384" i="8"/>
  <c r="L385" i="8"/>
  <c r="L386" i="8"/>
  <c r="L387" i="8"/>
  <c r="L388" i="8"/>
  <c r="L389" i="8"/>
  <c r="L390" i="8"/>
  <c r="L391" i="8"/>
  <c r="L392" i="8"/>
  <c r="L393" i="8"/>
  <c r="L394" i="8"/>
  <c r="L395" i="8"/>
  <c r="L396" i="8"/>
  <c r="L397" i="8"/>
  <c r="L398" i="8"/>
  <c r="L399" i="8"/>
  <c r="L400" i="8"/>
  <c r="L401" i="8"/>
  <c r="L402" i="8"/>
  <c r="L403" i="8"/>
  <c r="L404" i="8"/>
  <c r="L405" i="8"/>
  <c r="L406" i="8"/>
  <c r="L407" i="8"/>
  <c r="L408" i="8"/>
  <c r="L409" i="8"/>
  <c r="L410" i="8"/>
  <c r="L411" i="8"/>
  <c r="L412" i="8"/>
  <c r="L413" i="8"/>
  <c r="L414" i="8"/>
  <c r="L415" i="8"/>
  <c r="L416" i="8"/>
  <c r="L417" i="8"/>
  <c r="L418" i="8"/>
  <c r="L419" i="8"/>
  <c r="L420" i="8"/>
  <c r="L421" i="8"/>
  <c r="L422" i="8"/>
  <c r="L423" i="8"/>
  <c r="L424" i="8"/>
  <c r="L425" i="8"/>
  <c r="L426" i="8"/>
  <c r="L427" i="8"/>
  <c r="L428" i="8"/>
  <c r="L429" i="8"/>
  <c r="L430" i="8"/>
  <c r="L431" i="8"/>
  <c r="L432" i="8"/>
  <c r="L433" i="8"/>
  <c r="L434" i="8"/>
  <c r="L435" i="8"/>
  <c r="L436" i="8"/>
  <c r="L437" i="8"/>
  <c r="L438" i="8"/>
  <c r="L439" i="8"/>
  <c r="L440" i="8"/>
  <c r="L441" i="8"/>
  <c r="L442" i="8"/>
  <c r="L443" i="8"/>
  <c r="L444" i="8"/>
  <c r="L445" i="8"/>
  <c r="L446" i="8"/>
  <c r="L447" i="8"/>
  <c r="L448" i="8"/>
  <c r="L449" i="8"/>
  <c r="L450" i="8"/>
  <c r="L451" i="8"/>
  <c r="L452" i="8"/>
  <c r="L453" i="8"/>
  <c r="L454" i="8"/>
  <c r="L455" i="8"/>
  <c r="L456" i="8"/>
  <c r="L457" i="8"/>
  <c r="L458" i="8"/>
  <c r="L459" i="8"/>
  <c r="L460" i="8"/>
  <c r="L461" i="8"/>
  <c r="L462" i="8"/>
  <c r="L463" i="8"/>
  <c r="L464" i="8"/>
  <c r="L465" i="8"/>
  <c r="L466" i="8"/>
  <c r="L467" i="8"/>
  <c r="L468" i="8"/>
  <c r="L469" i="8"/>
  <c r="L470" i="8"/>
  <c r="L471" i="8"/>
  <c r="L472" i="8"/>
  <c r="L473" i="8"/>
  <c r="L474" i="8"/>
  <c r="L475" i="8"/>
  <c r="L476" i="8"/>
  <c r="L477" i="8"/>
  <c r="L478" i="8"/>
  <c r="L479" i="8"/>
  <c r="L480" i="8"/>
  <c r="L481" i="8"/>
  <c r="L482" i="8"/>
  <c r="L483" i="8"/>
  <c r="L484" i="8"/>
  <c r="L485" i="8"/>
  <c r="L486" i="8"/>
  <c r="L487" i="8"/>
  <c r="L488" i="8"/>
  <c r="L489" i="8"/>
  <c r="L490" i="8"/>
  <c r="L491" i="8"/>
  <c r="L492" i="8"/>
  <c r="L493" i="8"/>
  <c r="L494" i="8"/>
  <c r="L495" i="8"/>
  <c r="L496" i="8"/>
  <c r="L497" i="8"/>
  <c r="L498" i="8"/>
  <c r="L499" i="8"/>
  <c r="L500" i="8"/>
  <c r="L501" i="8"/>
  <c r="L502" i="8"/>
  <c r="L503" i="8"/>
  <c r="L504" i="8"/>
  <c r="L505" i="8"/>
  <c r="L506" i="8"/>
  <c r="L507" i="8"/>
  <c r="L508" i="8"/>
  <c r="L509" i="8"/>
  <c r="L510" i="8"/>
  <c r="L511" i="8"/>
  <c r="L512" i="8"/>
  <c r="L513" i="8"/>
  <c r="L514" i="8"/>
  <c r="L515" i="8"/>
  <c r="L516" i="8"/>
  <c r="L517" i="8"/>
  <c r="L518" i="8"/>
  <c r="L519" i="8"/>
  <c r="L520" i="8"/>
  <c r="L521" i="8"/>
  <c r="L522" i="8"/>
  <c r="L523" i="8"/>
  <c r="L524" i="8"/>
  <c r="L525" i="8"/>
  <c r="L526" i="8"/>
  <c r="L527" i="8"/>
  <c r="L528" i="8"/>
  <c r="L529" i="8"/>
  <c r="L530" i="8"/>
  <c r="L531" i="8"/>
  <c r="L532" i="8"/>
  <c r="L533" i="8"/>
  <c r="L534" i="8"/>
  <c r="L535" i="8"/>
  <c r="L536" i="8"/>
  <c r="L537" i="8"/>
  <c r="L538" i="8"/>
  <c r="L539" i="8"/>
  <c r="L540" i="8"/>
  <c r="L541" i="8"/>
  <c r="L542" i="8"/>
  <c r="L543" i="8"/>
  <c r="L544" i="8"/>
  <c r="L545" i="8"/>
  <c r="L546" i="8"/>
  <c r="L547" i="8"/>
  <c r="L548" i="8"/>
  <c r="L549" i="8"/>
  <c r="L550" i="8"/>
  <c r="L551" i="8"/>
  <c r="L552" i="8"/>
  <c r="L553" i="8"/>
  <c r="L554" i="8"/>
  <c r="L555" i="8"/>
  <c r="L556" i="8"/>
  <c r="L557" i="8"/>
  <c r="L558" i="8"/>
  <c r="L559" i="8"/>
  <c r="L560" i="8"/>
  <c r="L561" i="8"/>
  <c r="L562" i="8"/>
  <c r="L563" i="8"/>
  <c r="L564" i="8"/>
  <c r="L565" i="8"/>
  <c r="L566" i="8"/>
  <c r="L567" i="8"/>
  <c r="L568" i="8"/>
  <c r="L569" i="8"/>
  <c r="L570" i="8"/>
  <c r="L571" i="8"/>
  <c r="L572" i="8"/>
  <c r="L573" i="8"/>
  <c r="L574" i="8"/>
  <c r="L575" i="8"/>
  <c r="L576" i="8"/>
  <c r="L577" i="8"/>
  <c r="L578" i="8"/>
  <c r="L579" i="8"/>
  <c r="L580" i="8"/>
  <c r="L581" i="8"/>
  <c r="L582" i="8"/>
  <c r="L583" i="8"/>
  <c r="L584" i="8"/>
  <c r="L585" i="8"/>
  <c r="L586" i="8"/>
  <c r="L587" i="8"/>
  <c r="L588" i="8"/>
  <c r="L589" i="8"/>
  <c r="L590" i="8"/>
  <c r="L591" i="8"/>
  <c r="L592" i="8"/>
  <c r="L593" i="8"/>
  <c r="L594" i="8"/>
  <c r="L595" i="8"/>
  <c r="L596" i="8"/>
  <c r="L597" i="8"/>
  <c r="L598" i="8"/>
  <c r="L599" i="8"/>
  <c r="L600" i="8"/>
  <c r="L601" i="8"/>
  <c r="L602" i="8"/>
  <c r="L603" i="8"/>
  <c r="L604" i="8"/>
  <c r="L605" i="8"/>
  <c r="L606" i="8"/>
  <c r="L607" i="8"/>
  <c r="L608" i="8"/>
  <c r="L609" i="8"/>
  <c r="L610" i="8"/>
  <c r="L611" i="8"/>
  <c r="L612" i="8"/>
  <c r="L613" i="8"/>
  <c r="L614" i="8"/>
  <c r="L615" i="8"/>
  <c r="L616" i="8"/>
  <c r="L617" i="8"/>
  <c r="L618" i="8"/>
  <c r="L619" i="8"/>
  <c r="L620" i="8"/>
  <c r="L621" i="8"/>
  <c r="L622" i="8"/>
  <c r="L623" i="8"/>
  <c r="L624" i="8"/>
  <c r="L625" i="8"/>
  <c r="L626" i="8"/>
  <c r="L627" i="8"/>
  <c r="L628" i="8"/>
  <c r="L629" i="8"/>
  <c r="L630" i="8"/>
  <c r="L631" i="8"/>
  <c r="L632" i="8"/>
  <c r="L633" i="8"/>
  <c r="L634" i="8"/>
  <c r="L635" i="8"/>
  <c r="L636" i="8"/>
  <c r="L637" i="8"/>
  <c r="L638" i="8"/>
  <c r="L639" i="8"/>
  <c r="L640" i="8"/>
  <c r="L641" i="8"/>
  <c r="L642" i="8"/>
  <c r="L643" i="8"/>
  <c r="L644" i="8"/>
  <c r="L645" i="8"/>
  <c r="L646" i="8"/>
  <c r="L647" i="8"/>
  <c r="L648" i="8"/>
  <c r="L649" i="8"/>
  <c r="L650" i="8"/>
  <c r="L651" i="8"/>
  <c r="L652" i="8"/>
  <c r="L653" i="8"/>
  <c r="L654" i="8"/>
  <c r="L655" i="8"/>
  <c r="L656" i="8"/>
  <c r="L657" i="8"/>
  <c r="L658" i="8"/>
  <c r="L659" i="8"/>
  <c r="L660" i="8"/>
  <c r="L661" i="8"/>
  <c r="L662" i="8"/>
  <c r="L663" i="8"/>
  <c r="L664" i="8"/>
  <c r="L665" i="8"/>
  <c r="L666" i="8"/>
  <c r="L667" i="8"/>
  <c r="L668" i="8"/>
  <c r="L669" i="8"/>
  <c r="L670" i="8"/>
  <c r="L671" i="8"/>
  <c r="L672" i="8"/>
  <c r="L673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L722" i="8"/>
  <c r="L723" i="8"/>
  <c r="L724" i="8"/>
  <c r="L725" i="8"/>
  <c r="L726" i="8"/>
  <c r="L727" i="8"/>
  <c r="L728" i="8"/>
  <c r="L729" i="8"/>
  <c r="L730" i="8"/>
  <c r="L731" i="8"/>
  <c r="L732" i="8"/>
  <c r="L733" i="8"/>
  <c r="L734" i="8"/>
  <c r="L735" i="8"/>
  <c r="L736" i="8"/>
  <c r="L737" i="8"/>
  <c r="L738" i="8"/>
  <c r="L739" i="8"/>
  <c r="L740" i="8"/>
  <c r="L741" i="8"/>
  <c r="L742" i="8"/>
  <c r="L743" i="8"/>
  <c r="L744" i="8"/>
  <c r="L745" i="8"/>
  <c r="L746" i="8"/>
  <c r="L747" i="8"/>
  <c r="L748" i="8"/>
  <c r="L749" i="8"/>
  <c r="L750" i="8"/>
  <c r="L751" i="8"/>
  <c r="L752" i="8"/>
  <c r="L753" i="8"/>
  <c r="L754" i="8"/>
  <c r="L755" i="8"/>
  <c r="L756" i="8"/>
  <c r="L757" i="8"/>
  <c r="L758" i="8"/>
  <c r="L759" i="8"/>
  <c r="L760" i="8"/>
  <c r="L761" i="8"/>
  <c r="L762" i="8"/>
  <c r="L763" i="8"/>
  <c r="L764" i="8"/>
  <c r="L765" i="8"/>
  <c r="L766" i="8"/>
  <c r="L767" i="8"/>
  <c r="L768" i="8"/>
  <c r="L769" i="8"/>
  <c r="L770" i="8"/>
  <c r="L771" i="8"/>
  <c r="L772" i="8"/>
  <c r="L773" i="8"/>
  <c r="L774" i="8"/>
  <c r="L775" i="8"/>
  <c r="L776" i="8"/>
  <c r="L777" i="8"/>
  <c r="L778" i="8"/>
  <c r="L779" i="8"/>
  <c r="L780" i="8"/>
  <c r="L781" i="8"/>
  <c r="L782" i="8"/>
  <c r="L783" i="8"/>
  <c r="L784" i="8"/>
  <c r="L785" i="8"/>
  <c r="L786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K3" i="7"/>
  <c r="L34" i="7"/>
  <c r="L42" i="7"/>
  <c r="L43" i="7"/>
  <c r="L45" i="7"/>
  <c r="L47" i="7"/>
  <c r="L48" i="7"/>
  <c r="L51" i="7"/>
  <c r="L53" i="7"/>
  <c r="L55" i="7"/>
  <c r="L61" i="7"/>
  <c r="L64" i="7"/>
  <c r="L66" i="7"/>
  <c r="L68" i="7"/>
  <c r="L69" i="7"/>
  <c r="L70" i="7"/>
  <c r="L84" i="7"/>
  <c r="L89" i="7"/>
  <c r="L91" i="7"/>
  <c r="L92" i="7"/>
  <c r="L94" i="7"/>
  <c r="L95" i="7"/>
  <c r="L96" i="7"/>
  <c r="L99" i="7"/>
  <c r="L101" i="7"/>
  <c r="L102" i="7"/>
  <c r="L103" i="7"/>
  <c r="L105" i="7"/>
  <c r="L108" i="7"/>
  <c r="L109" i="7"/>
  <c r="L113" i="7"/>
  <c r="L123" i="7"/>
  <c r="L124" i="7"/>
  <c r="L134" i="7"/>
  <c r="L138" i="7"/>
  <c r="L139" i="7"/>
  <c r="L11" i="7"/>
  <c r="L15" i="7"/>
  <c r="L17" i="7"/>
  <c r="L20" i="7"/>
  <c r="L26" i="7"/>
  <c r="L27" i="7"/>
  <c r="L28" i="7"/>
  <c r="L32" i="7"/>
  <c r="K3" i="6"/>
  <c r="L3" i="10"/>
  <c r="L3" i="5"/>
  <c r="L6" i="6"/>
  <c r="L7" i="6"/>
  <c r="L8" i="6"/>
  <c r="L9" i="6"/>
  <c r="L10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6" i="11"/>
  <c r="L7" i="11"/>
  <c r="L8" i="11"/>
  <c r="L9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6" i="12"/>
  <c r="L7" i="12"/>
  <c r="L8" i="12"/>
  <c r="L9" i="12"/>
  <c r="L10" i="12"/>
  <c r="L11" i="12"/>
  <c r="L12" i="12"/>
  <c r="L13" i="12"/>
  <c r="L14" i="12"/>
  <c r="L15" i="12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5" i="6"/>
  <c r="L3" i="6" s="1"/>
  <c r="L5" i="8"/>
  <c r="L5" i="10"/>
  <c r="L5" i="11"/>
  <c r="L5" i="12"/>
  <c r="L5" i="13"/>
  <c r="L3" i="13" s="1"/>
  <c r="L5" i="5"/>
  <c r="K3" i="10"/>
  <c r="K3" i="13"/>
  <c r="K3" i="5"/>
  <c r="L3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1" i="4"/>
  <c r="L102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7" i="4"/>
  <c r="L118" i="4"/>
  <c r="L119" i="4"/>
  <c r="L120" i="4"/>
  <c r="L121" i="4"/>
  <c r="L122" i="4"/>
  <c r="L123" i="4"/>
  <c r="L124" i="4"/>
  <c r="L125" i="4"/>
  <c r="L126" i="4"/>
  <c r="L127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5" i="4"/>
  <c r="L146" i="4"/>
  <c r="L147" i="4"/>
  <c r="L148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1" i="4"/>
  <c r="L192" i="4"/>
  <c r="L193" i="4"/>
  <c r="L194" i="4"/>
  <c r="L195" i="4"/>
  <c r="L196" i="4"/>
  <c r="L197" i="4"/>
  <c r="L198" i="4"/>
  <c r="L199" i="4"/>
  <c r="L200" i="4"/>
  <c r="L202" i="4"/>
  <c r="L204" i="4"/>
  <c r="L205" i="4"/>
  <c r="L206" i="4"/>
  <c r="L207" i="4"/>
  <c r="L208" i="4"/>
  <c r="L209" i="4"/>
  <c r="L210" i="4"/>
  <c r="L211" i="4"/>
  <c r="L212" i="4"/>
  <c r="L213" i="4"/>
  <c r="L214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70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1" i="4"/>
  <c r="L354" i="4"/>
  <c r="L355" i="4"/>
  <c r="L356" i="4"/>
  <c r="L357" i="4"/>
  <c r="L358" i="4"/>
  <c r="L359" i="4"/>
  <c r="L360" i="4"/>
  <c r="L362" i="4"/>
  <c r="L363" i="4"/>
  <c r="L365" i="4"/>
  <c r="L366" i="4"/>
  <c r="L367" i="4"/>
  <c r="L368" i="4"/>
  <c r="L369" i="4"/>
  <c r="L371" i="4"/>
  <c r="L372" i="4"/>
  <c r="L373" i="4"/>
  <c r="L374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8" i="4"/>
  <c r="L469" i="4"/>
  <c r="L470" i="4"/>
  <c r="L471" i="4"/>
  <c r="L472" i="4"/>
  <c r="L473" i="4"/>
  <c r="L474" i="4"/>
  <c r="L475" i="4"/>
  <c r="L477" i="4"/>
  <c r="L478" i="4"/>
  <c r="L479" i="4"/>
  <c r="L480" i="4"/>
  <c r="L481" i="4"/>
  <c r="L482" i="4"/>
  <c r="L483" i="4"/>
  <c r="L484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40" i="4"/>
  <c r="L541" i="4"/>
  <c r="L542" i="4"/>
  <c r="L543" i="4"/>
  <c r="L544" i="4"/>
  <c r="L545" i="4"/>
  <c r="L546" i="4"/>
  <c r="L547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9" i="4"/>
  <c r="L600" i="4"/>
  <c r="L601" i="4"/>
  <c r="L602" i="4"/>
  <c r="L603" i="4"/>
  <c r="L604" i="4"/>
  <c r="L606" i="4"/>
  <c r="L610" i="4"/>
  <c r="L611" i="4"/>
  <c r="L612" i="4"/>
  <c r="L613" i="4"/>
  <c r="L615" i="4"/>
  <c r="L616" i="4"/>
  <c r="L617" i="4"/>
  <c r="L618" i="4"/>
  <c r="L619" i="4"/>
  <c r="L620" i="4"/>
  <c r="L621" i="4"/>
  <c r="L622" i="4"/>
  <c r="L623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8" i="4"/>
  <c r="L639" i="4"/>
  <c r="L640" i="4"/>
  <c r="L642" i="4"/>
  <c r="L643" i="4"/>
  <c r="L644" i="4"/>
  <c r="L645" i="4"/>
  <c r="L646" i="4"/>
  <c r="L647" i="4"/>
  <c r="L648" i="4"/>
  <c r="L649" i="4"/>
  <c r="L650" i="4"/>
  <c r="L651" i="4"/>
  <c r="L652" i="4"/>
  <c r="L654" i="4"/>
  <c r="L655" i="4"/>
  <c r="L656" i="4"/>
  <c r="L657" i="4"/>
  <c r="L658" i="4"/>
  <c r="L659" i="4"/>
  <c r="L660" i="4"/>
  <c r="L661" i="4"/>
  <c r="L662" i="4"/>
  <c r="L664" i="4"/>
  <c r="L665" i="4"/>
  <c r="L666" i="4"/>
  <c r="L667" i="4"/>
  <c r="L668" i="4"/>
  <c r="L669" i="4"/>
  <c r="L670" i="4"/>
  <c r="L672" i="4"/>
  <c r="L674" i="4"/>
  <c r="L675" i="4"/>
  <c r="L676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7" i="4"/>
  <c r="L708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2" i="4"/>
  <c r="L753" i="4"/>
  <c r="L754" i="4"/>
  <c r="L755" i="4"/>
  <c r="L5" i="4"/>
  <c r="K3" i="4"/>
  <c r="L6" i="3"/>
  <c r="L7" i="3"/>
  <c r="L8" i="3"/>
  <c r="L9" i="3"/>
  <c r="L10" i="3"/>
  <c r="L11" i="3"/>
  <c r="L12" i="3"/>
  <c r="L13" i="3"/>
  <c r="L14" i="3"/>
  <c r="L15" i="3"/>
  <c r="L16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2" i="3"/>
  <c r="L93" i="3"/>
  <c r="L94" i="3"/>
  <c r="L95" i="3"/>
  <c r="L96" i="3"/>
  <c r="L97" i="3"/>
  <c r="L98" i="3"/>
  <c r="L99" i="3"/>
  <c r="L100" i="3"/>
  <c r="L102" i="3"/>
  <c r="L103" i="3"/>
  <c r="L104" i="3"/>
  <c r="L105" i="3"/>
  <c r="L106" i="3"/>
  <c r="L107" i="3"/>
  <c r="L108" i="3"/>
  <c r="L110" i="3"/>
  <c r="L111" i="3"/>
  <c r="L114" i="3"/>
  <c r="L115" i="3"/>
  <c r="L116" i="3"/>
  <c r="L117" i="3"/>
  <c r="L118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5" i="3"/>
  <c r="L136" i="3"/>
  <c r="L137" i="3"/>
  <c r="L138" i="3"/>
  <c r="L139" i="3"/>
  <c r="L140" i="3"/>
  <c r="L141" i="3"/>
  <c r="L142" i="3"/>
  <c r="L144" i="3"/>
  <c r="L145" i="3"/>
  <c r="L146" i="3"/>
  <c r="L147" i="3"/>
  <c r="L148" i="3"/>
  <c r="L149" i="3"/>
  <c r="L150" i="3"/>
  <c r="L151" i="3"/>
  <c r="L152" i="3"/>
  <c r="L153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9" i="3"/>
  <c r="L360" i="3"/>
  <c r="L5" i="3"/>
  <c r="L3" i="8" l="1"/>
  <c r="R13" i="9"/>
  <c r="R50" i="9"/>
  <c r="R51" i="9"/>
  <c r="R52" i="9"/>
  <c r="R49" i="9"/>
  <c r="R12" i="9"/>
  <c r="R41" i="9"/>
  <c r="R42" i="9"/>
  <c r="R43" i="9"/>
  <c r="R40" i="9"/>
  <c r="R11" i="9"/>
  <c r="R30" i="9"/>
  <c r="R31" i="9"/>
  <c r="R32" i="9"/>
  <c r="R33" i="9"/>
  <c r="R34" i="9"/>
  <c r="R29" i="9"/>
  <c r="U11" i="9" l="1"/>
  <c r="V11" i="9"/>
  <c r="V12" i="9"/>
  <c r="U12" i="9"/>
  <c r="U13" i="9"/>
  <c r="V13" i="9"/>
  <c r="S12" i="9"/>
  <c r="T12" i="9" s="1"/>
  <c r="S13" i="9"/>
  <c r="T13" i="9" s="1"/>
  <c r="S11" i="9"/>
  <c r="T11" i="9" s="1"/>
  <c r="R10" i="9"/>
  <c r="R9" i="9"/>
  <c r="R8" i="9"/>
  <c r="R7" i="9"/>
  <c r="R6" i="9"/>
  <c r="R5" i="9"/>
  <c r="L33" i="9"/>
  <c r="L30" i="9"/>
  <c r="L31" i="9"/>
  <c r="L32" i="9"/>
  <c r="L29" i="9"/>
  <c r="L41" i="9"/>
  <c r="L42" i="9"/>
  <c r="L43" i="9"/>
  <c r="L44" i="9"/>
  <c r="L45" i="9"/>
  <c r="L46" i="9"/>
  <c r="L47" i="9"/>
  <c r="L40" i="9"/>
  <c r="E41" i="9"/>
  <c r="E42" i="9"/>
  <c r="E43" i="9"/>
  <c r="E44" i="9"/>
  <c r="E45" i="9"/>
  <c r="E46" i="9"/>
  <c r="E47" i="9"/>
  <c r="E48" i="9"/>
  <c r="E49" i="9"/>
  <c r="E50" i="9"/>
  <c r="E51" i="9"/>
  <c r="E40" i="9"/>
  <c r="E30" i="9"/>
  <c r="E31" i="9"/>
  <c r="E32" i="9"/>
  <c r="E33" i="9"/>
  <c r="E34" i="9"/>
  <c r="E35" i="9"/>
  <c r="E29" i="9"/>
  <c r="L5" i="9"/>
  <c r="L6" i="9"/>
  <c r="L7" i="9"/>
  <c r="L8" i="9"/>
  <c r="L9" i="9"/>
  <c r="L10" i="9"/>
  <c r="M10" i="9" s="1"/>
  <c r="S6" i="9" s="1"/>
  <c r="T6" i="9" s="1"/>
  <c r="L11" i="9"/>
  <c r="L12" i="9"/>
  <c r="L13" i="9"/>
  <c r="L14" i="9"/>
  <c r="L15" i="9"/>
  <c r="L16" i="9"/>
  <c r="L17" i="9"/>
  <c r="L18" i="9"/>
  <c r="L19" i="9"/>
  <c r="L20" i="9"/>
  <c r="L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4" i="9"/>
  <c r="L11" i="2"/>
  <c r="L15" i="2"/>
  <c r="L16" i="2"/>
  <c r="L17" i="2"/>
  <c r="L18" i="2"/>
  <c r="L19" i="2"/>
  <c r="L20" i="2"/>
  <c r="L21" i="2"/>
  <c r="L22" i="2"/>
  <c r="L23" i="2"/>
  <c r="L24" i="2"/>
  <c r="L26" i="2"/>
  <c r="L27" i="2"/>
  <c r="L28" i="2"/>
  <c r="L29" i="2"/>
  <c r="L30" i="2"/>
  <c r="L31" i="2"/>
  <c r="L32" i="2"/>
  <c r="L33" i="2"/>
  <c r="J9" i="2"/>
  <c r="K9" i="2" s="1"/>
  <c r="J10" i="2"/>
  <c r="J11" i="2"/>
  <c r="J12" i="2"/>
  <c r="K12" i="2" s="1"/>
  <c r="L12" i="2" s="1"/>
  <c r="J13" i="2"/>
  <c r="K13" i="2" s="1"/>
  <c r="L13" i="2" s="1"/>
  <c r="J14" i="2"/>
  <c r="K14" i="2" s="1"/>
  <c r="L14" i="2" s="1"/>
  <c r="J15" i="2"/>
  <c r="J16" i="2"/>
  <c r="J17" i="2"/>
  <c r="J18" i="2"/>
  <c r="J19" i="2"/>
  <c r="J20" i="2"/>
  <c r="J21" i="2"/>
  <c r="J22" i="2"/>
  <c r="J23" i="2"/>
  <c r="J24" i="2"/>
  <c r="J25" i="2"/>
  <c r="K25" i="2" s="1"/>
  <c r="L25" i="2" s="1"/>
  <c r="J26" i="2"/>
  <c r="J27" i="2"/>
  <c r="J28" i="2"/>
  <c r="J29" i="2"/>
  <c r="J30" i="2"/>
  <c r="J31" i="2"/>
  <c r="J32" i="2"/>
  <c r="J33" i="2"/>
  <c r="J34" i="2"/>
  <c r="K34" i="2" s="1"/>
  <c r="L34" i="2" s="1"/>
  <c r="J35" i="2"/>
  <c r="K35" i="2" s="1"/>
  <c r="L35" i="2" s="1"/>
  <c r="J36" i="2"/>
  <c r="K36" i="2" s="1"/>
  <c r="L36" i="2" s="1"/>
  <c r="J8" i="2"/>
  <c r="K8" i="2" s="1"/>
  <c r="L8" i="2" s="1"/>
  <c r="I7" i="2"/>
  <c r="H7" i="2"/>
  <c r="F7" i="2"/>
  <c r="M42" i="9" l="1"/>
  <c r="V10" i="9"/>
  <c r="U10" i="9"/>
  <c r="V8" i="9"/>
  <c r="U8" i="9"/>
  <c r="U6" i="9"/>
  <c r="V6" i="9"/>
  <c r="V9" i="9"/>
  <c r="U9" i="9"/>
  <c r="R14" i="9"/>
  <c r="U5" i="9"/>
  <c r="U14" i="9" s="1"/>
  <c r="V5" i="9"/>
  <c r="U7" i="9"/>
  <c r="V7" i="9"/>
  <c r="F15" i="9"/>
  <c r="S7" i="9"/>
  <c r="T7" i="9" s="1"/>
  <c r="S8" i="9"/>
  <c r="T8" i="9" s="1"/>
  <c r="S9" i="9"/>
  <c r="T9" i="9" s="1"/>
  <c r="S10" i="9"/>
  <c r="T10" i="9" s="1"/>
  <c r="S5" i="9"/>
  <c r="J7" i="2"/>
  <c r="L9" i="2"/>
  <c r="L7" i="2" s="1"/>
  <c r="K7" i="2"/>
  <c r="K10" i="2"/>
  <c r="L10" i="2" s="1"/>
  <c r="V14" i="9" l="1"/>
  <c r="T5" i="9"/>
  <c r="S14" i="9"/>
</calcChain>
</file>

<file path=xl/sharedStrings.xml><?xml version="1.0" encoding="utf-8"?>
<sst xmlns="http://schemas.openxmlformats.org/spreadsheetml/2006/main" count="70893" uniqueCount="10273">
  <si>
    <t xml:space="preserve">Minulé období </t>
  </si>
  <si>
    <t>Rozp. Rok
 2025</t>
  </si>
  <si>
    <t>Rozp. 2024</t>
  </si>
  <si>
    <t>Skut. 2024</t>
  </si>
  <si>
    <t>ROZDÍL 
Skut. - 
rozp. 2024</t>
  </si>
  <si>
    <t>% plnění rozp. 2024</t>
  </si>
  <si>
    <t xml:space="preserve">                    50115     Zdravotnické prostředky</t>
  </si>
  <si>
    <t xml:space="preserve">                         50115001     kardiostimulátory (sk.Z517)</t>
  </si>
  <si>
    <t xml:space="preserve">                         50115002     kardiovertery (Z516)</t>
  </si>
  <si>
    <t xml:space="preserve">                         50115009     IUTN - chlopně - TAVI (Z524)</t>
  </si>
  <si>
    <t xml:space="preserve">                         50115011     IUTN - ostat.nákl.PZT (Z515)</t>
  </si>
  <si>
    <t xml:space="preserve">                         50115013     Bezelektrodové kardiostimulátory (Z548)</t>
  </si>
  <si>
    <t xml:space="preserve">                         50115015     IUTN - Clipy AV chlopní (Z553)</t>
  </si>
  <si>
    <t xml:space="preserve">                         50115016     kardiostimulátory CCM (Z555)</t>
  </si>
  <si>
    <t xml:space="preserve">                         50115020     laboratorní diagnostika-LEK (Z501)</t>
  </si>
  <si>
    <t xml:space="preserve">                         50115040     laboratorní materiál (Z505)</t>
  </si>
  <si>
    <t xml:space="preserve">                         50115050     obvazový materiál (Z502)</t>
  </si>
  <si>
    <t xml:space="preserve">                         50115060     ZPr - ostatní (Z503)</t>
  </si>
  <si>
    <t xml:space="preserve">                         50115062     ZPr - materiál hemodialýza (Z525)</t>
  </si>
  <si>
    <t xml:space="preserve">                         50115063     ZPr - vaky, sety (Z528)</t>
  </si>
  <si>
    <t xml:space="preserve">                         50115064     ZPr - šicí materiál (Z529)</t>
  </si>
  <si>
    <t xml:space="preserve">                         50115065     ZPr - vpichovací materiál (Z530)</t>
  </si>
  <si>
    <t xml:space="preserve">                         50115067     ZPr - rukavice (Z532)</t>
  </si>
  <si>
    <t xml:space="preserve">                         50115070     ZPr - katetry ostatní (Z513)</t>
  </si>
  <si>
    <t xml:space="preserve">                         50115071     ZPr - katetry ablační (Z514)</t>
  </si>
  <si>
    <t xml:space="preserve">                         50115072     ZPr - katetry diagnostické (Z535)</t>
  </si>
  <si>
    <t xml:space="preserve">                         50115073     ZPr - katetry PCI (Z536)</t>
  </si>
  <si>
    <t xml:space="preserve">                         50115074     ZPr - katetry zaváděcí (Z537)</t>
  </si>
  <si>
    <t xml:space="preserve">                         50115075     ZPr - stenty (Z538)</t>
  </si>
  <si>
    <t xml:space="preserve">                         50115076     ZPr - stenty kovové (Z539)</t>
  </si>
  <si>
    <t xml:space="preserve">                         50115077     ZPr - stenty lékové (Z540)</t>
  </si>
  <si>
    <t xml:space="preserve">                         50115079     ZPr - internzivní péče (Z542)</t>
  </si>
  <si>
    <t xml:space="preserve">                         50115082     ZPr - katetry extrakční (Z543)</t>
  </si>
  <si>
    <t xml:space="preserve">                         50115012     podkožní monitory (Z544)</t>
  </si>
  <si>
    <t xml:space="preserve">                         50115014     Mechanické srdeční podpory (Z552)</t>
  </si>
  <si>
    <t xml:space="preserve">                         50115086     ZPr - IUTN-chlopně-TMVI (Z549)</t>
  </si>
  <si>
    <t>I. interní klinika - kardiologická</t>
  </si>
  <si>
    <t>Sestava hospodaření za kliniky ( v tis. Kč)</t>
  </si>
  <si>
    <t>Původní počet ks</t>
  </si>
  <si>
    <t>Úprava předschůzka</t>
  </si>
  <si>
    <t>Rozdíl - ks</t>
  </si>
  <si>
    <t>Rozdíl Kč</t>
  </si>
  <si>
    <t>NOVÝ R25</t>
  </si>
  <si>
    <t>doklad</t>
  </si>
  <si>
    <t>pocet</t>
  </si>
  <si>
    <t>RokRef</t>
  </si>
  <si>
    <t>mesic</t>
  </si>
  <si>
    <t>pripad</t>
  </si>
  <si>
    <t>RC</t>
  </si>
  <si>
    <t>Vek</t>
  </si>
  <si>
    <t>Jmeno</t>
  </si>
  <si>
    <t>od</t>
  </si>
  <si>
    <t>do</t>
  </si>
  <si>
    <t>dnyJIP</t>
  </si>
  <si>
    <t>diag</t>
  </si>
  <si>
    <t>vykony</t>
  </si>
  <si>
    <t>KLprop</t>
  </si>
  <si>
    <t>NAZ_KL_prop</t>
  </si>
  <si>
    <t>ICPprop</t>
  </si>
  <si>
    <t>NSprop</t>
  </si>
  <si>
    <t>poj</t>
  </si>
  <si>
    <t>CZalfa</t>
  </si>
  <si>
    <t>CZDRG</t>
  </si>
  <si>
    <t>NazevDRG</t>
  </si>
  <si>
    <t>Lier</t>
  </si>
  <si>
    <t>Body</t>
  </si>
  <si>
    <t>BodyOD</t>
  </si>
  <si>
    <t>BodyTiss</t>
  </si>
  <si>
    <t>pMat</t>
  </si>
  <si>
    <t>ZUM1</t>
  </si>
  <si>
    <t>ZUM2</t>
  </si>
  <si>
    <t>ZUM3</t>
  </si>
  <si>
    <t>ZUMdrg</t>
  </si>
  <si>
    <t>KcPausal</t>
  </si>
  <si>
    <t>BodyKat</t>
  </si>
  <si>
    <t>V1</t>
  </si>
  <si>
    <t>V1drg</t>
  </si>
  <si>
    <t>RentZUM</t>
  </si>
  <si>
    <t>KLprij</t>
  </si>
  <si>
    <t>NAZ_KL_prij</t>
  </si>
  <si>
    <t>ICPprij</t>
  </si>
  <si>
    <t>NSprij</t>
  </si>
  <si>
    <t>alos</t>
  </si>
  <si>
    <t>ltp</t>
  </si>
  <si>
    <t>htp</t>
  </si>
  <si>
    <t>ANakl</t>
  </si>
  <si>
    <t>AMat</t>
  </si>
  <si>
    <t>mltp</t>
  </si>
  <si>
    <t>mhtp</t>
  </si>
  <si>
    <t>vahaCZ</t>
  </si>
  <si>
    <t>vahaLOS</t>
  </si>
  <si>
    <t>vahaMAT</t>
  </si>
  <si>
    <t>vahaCZprep</t>
  </si>
  <si>
    <t>vahaLOSprep</t>
  </si>
  <si>
    <t>vahaMATprep</t>
  </si>
  <si>
    <t>Prij</t>
  </si>
  <si>
    <t>Ukon</t>
  </si>
  <si>
    <t>KL_HlDg</t>
  </si>
  <si>
    <t>KL_OV</t>
  </si>
  <si>
    <t>KL_KV</t>
  </si>
  <si>
    <t>ALFA2</t>
  </si>
  <si>
    <t>PSC</t>
  </si>
  <si>
    <t>Kraj</t>
  </si>
  <si>
    <t>Okres</t>
  </si>
  <si>
    <t>Region</t>
  </si>
  <si>
    <t>HLDG3</t>
  </si>
  <si>
    <t>HLDG4</t>
  </si>
  <si>
    <t>HLDG5</t>
  </si>
  <si>
    <t>HLDGfull</t>
  </si>
  <si>
    <t>RokPrip</t>
  </si>
  <si>
    <t>Urg</t>
  </si>
  <si>
    <t>RZZ</t>
  </si>
  <si>
    <t>Kardiostimulátor</t>
  </si>
  <si>
    <t>2024123167091402401</t>
  </si>
  <si>
    <t>6709140240</t>
  </si>
  <si>
    <t>Zbožínek Libor</t>
  </si>
  <si>
    <t>I442;I480;I10;E782;I7020;;;;;;;;;;</t>
  </si>
  <si>
    <t>91752,55213,17233</t>
  </si>
  <si>
    <t>01</t>
  </si>
  <si>
    <t>89301011</t>
  </si>
  <si>
    <t>0111</t>
  </si>
  <si>
    <t>E</t>
  </si>
  <si>
    <t>05-I25-03</t>
  </si>
  <si>
    <t>Implantace dvoudutinového kardiostimulátoru u pacientů s CC=0-3</t>
  </si>
  <si>
    <t>11</t>
  </si>
  <si>
    <t>3</t>
  </si>
  <si>
    <t>1</t>
  </si>
  <si>
    <t>KS</t>
  </si>
  <si>
    <t>78375</t>
  </si>
  <si>
    <t>Olomoucký kraj</t>
  </si>
  <si>
    <t>Olomouc</t>
  </si>
  <si>
    <t>Olomouc a okolí</t>
  </si>
  <si>
    <t>I44 - Blokáda atrioventrikulární a levého raménka</t>
  </si>
  <si>
    <t>I442 - Úplná atrioventrikulární blokáda</t>
  </si>
  <si>
    <t>Ano</t>
  </si>
  <si>
    <t>2024123003751079541</t>
  </si>
  <si>
    <t>375107954</t>
  </si>
  <si>
    <t>Samcová Anna</t>
  </si>
  <si>
    <t>I442;U586;I500;I480;U5030;U5120;E785;I10;;;;;;;</t>
  </si>
  <si>
    <t>21215,21221,91937,21225,21413,21415,55219</t>
  </si>
  <si>
    <t>30</t>
  </si>
  <si>
    <t>Geriatrie</t>
  </si>
  <si>
    <t>89301301</t>
  </si>
  <si>
    <t>3011</t>
  </si>
  <si>
    <t>05-I25-04</t>
  </si>
  <si>
    <t>Implantace jednodutinového kardiostimulátoru u pacientů s CC=0-3</t>
  </si>
  <si>
    <t>21</t>
  </si>
  <si>
    <t>0113</t>
  </si>
  <si>
    <t>5</t>
  </si>
  <si>
    <t>26,30,01</t>
  </si>
  <si>
    <t>KS,GERTestMentFce,GERTestAktivit,Geriatrie</t>
  </si>
  <si>
    <t>78347</t>
  </si>
  <si>
    <t>2024123003402097221</t>
  </si>
  <si>
    <t>340209722</t>
  </si>
  <si>
    <t>Hospudka Vladimír</t>
  </si>
  <si>
    <t>I495;I482;E785;L309;;;;;;;;;;;</t>
  </si>
  <si>
    <t>91937,91756,55219</t>
  </si>
  <si>
    <t>05-I25-02</t>
  </si>
  <si>
    <t>Implantace dvoukomorového kardiostimulátoru u pacientů s CC=0-3</t>
  </si>
  <si>
    <t>2</t>
  </si>
  <si>
    <t>01,20</t>
  </si>
  <si>
    <t>78401</t>
  </si>
  <si>
    <t>Litovelsko</t>
  </si>
  <si>
    <t>I49 - Jiné srdeční arytmie</t>
  </si>
  <si>
    <t>I495 - Syndrom poškození funkce sinusového uzlu</t>
  </si>
  <si>
    <t>2024122703910110071</t>
  </si>
  <si>
    <t>391011007</t>
  </si>
  <si>
    <t>Šteigl Antonín</t>
  </si>
  <si>
    <t>I350;I442;J939;I481;E782;I10;E118;;;;;;;;</t>
  </si>
  <si>
    <t>91756,89313,78111,32530,21413,21225,17233,21001,17625,17697,21215,21221,21415</t>
  </si>
  <si>
    <t>89301013</t>
  </si>
  <si>
    <t>0131</t>
  </si>
  <si>
    <t>F</t>
  </si>
  <si>
    <t>05-M01-01</t>
  </si>
  <si>
    <t>Katetrizační implantace nebo korekce chlopní s dalším operačním výkonem v jiný den nebo u pacientů s CC=4</t>
  </si>
  <si>
    <t>34,01,26</t>
  </si>
  <si>
    <t>KS,TAVI</t>
  </si>
  <si>
    <t>78901</t>
  </si>
  <si>
    <t>Šumperk</t>
  </si>
  <si>
    <t>Zábřeh</t>
  </si>
  <si>
    <t>I35 - Nerevmatická onemocnění aortální chlopně</t>
  </si>
  <si>
    <t>I350 - Stenóza aortální chlopně</t>
  </si>
  <si>
    <t>2024122174622848631</t>
  </si>
  <si>
    <t>7462284863</t>
  </si>
  <si>
    <t>Nováková Antonie</t>
  </si>
  <si>
    <t>I441;;;;;;;;;;;;;;</t>
  </si>
  <si>
    <t>55213,17233,91755</t>
  </si>
  <si>
    <t>I441 - Atrioventrikulární blokáda druhého stupně</t>
  </si>
  <si>
    <t>2024122104352120821</t>
  </si>
  <si>
    <t>435212082</t>
  </si>
  <si>
    <t>Varhaníková Milada</t>
  </si>
  <si>
    <t>I442;E785;I10;I499;;;;;;;;;;;</t>
  </si>
  <si>
    <t>55213,17233,91752</t>
  </si>
  <si>
    <t>4</t>
  </si>
  <si>
    <t>76701</t>
  </si>
  <si>
    <t>Zlínský kraj</t>
  </si>
  <si>
    <t>Kroměříž</t>
  </si>
  <si>
    <t>2024122104358244771</t>
  </si>
  <si>
    <t>435824477</t>
  </si>
  <si>
    <t>Havránková Jiřina</t>
  </si>
  <si>
    <t>I481;N184;I10;E782;E119;J449;;;;;;;;;</t>
  </si>
  <si>
    <t>77900</t>
  </si>
  <si>
    <t>I48 - Fibrilace a flutter síní</t>
  </si>
  <si>
    <t>I481 - Přetrvávající (perzistentní) fibrilace síní</t>
  </si>
  <si>
    <t>2024122057600919641</t>
  </si>
  <si>
    <t>5760091964</t>
  </si>
  <si>
    <t>Halaxová Anna</t>
  </si>
  <si>
    <t>I442;I10;E785;;;;;;;;;;;;</t>
  </si>
  <si>
    <t>91755,55213,17233</t>
  </si>
  <si>
    <t>78985</t>
  </si>
  <si>
    <t>Mohelnicko</t>
  </si>
  <si>
    <t>2024122057040922401</t>
  </si>
  <si>
    <t>5704092240</t>
  </si>
  <si>
    <t>Žatecký Vladimír</t>
  </si>
  <si>
    <t>I495;I259;I480;E785;E118;I10;;;;;;;;;</t>
  </si>
  <si>
    <t>17233,55213,91752</t>
  </si>
  <si>
    <t>75002</t>
  </si>
  <si>
    <t>Přerov</t>
  </si>
  <si>
    <t>Přerov a okolí</t>
  </si>
  <si>
    <t>2024122004451044181</t>
  </si>
  <si>
    <t>445104418</t>
  </si>
  <si>
    <t>Ešlerová Eva</t>
  </si>
  <si>
    <t>I495;E785;;;;;;;;;;;;;</t>
  </si>
  <si>
    <t>79600</t>
  </si>
  <si>
    <t>Prostějov</t>
  </si>
  <si>
    <t>2024122004056542821</t>
  </si>
  <si>
    <t>0405654282</t>
  </si>
  <si>
    <t>Sevastianov Dmytro</t>
  </si>
  <si>
    <t>91756,17233,17625</t>
  </si>
  <si>
    <t>99999</t>
  </si>
  <si>
    <t>Cizina</t>
  </si>
  <si>
    <t>2024121804812161091</t>
  </si>
  <si>
    <t>481216109</t>
  </si>
  <si>
    <t>Nedbal Vojtěch</t>
  </si>
  <si>
    <t>I441;I495;E782;;;;;;;;;;;;</t>
  </si>
  <si>
    <t>68756</t>
  </si>
  <si>
    <t>Uherské Hradiště</t>
  </si>
  <si>
    <t>2024121804709174412</t>
  </si>
  <si>
    <t>470917441</t>
  </si>
  <si>
    <t>Horák Antonín</t>
  </si>
  <si>
    <t>I495;I480;E785;;;;;;;;;;;;</t>
  </si>
  <si>
    <t>91756,55219</t>
  </si>
  <si>
    <t>31</t>
  </si>
  <si>
    <t>74100</t>
  </si>
  <si>
    <t>Moravskoslezský kraj</t>
  </si>
  <si>
    <t>Nový Jičín</t>
  </si>
  <si>
    <t>2024121804051314211</t>
  </si>
  <si>
    <t>405131421</t>
  </si>
  <si>
    <t>Večerková Alena</t>
  </si>
  <si>
    <t>I481;I440;I10;E785;E118;N183;;;;;;;;;</t>
  </si>
  <si>
    <t>91756,17625</t>
  </si>
  <si>
    <t>75131</t>
  </si>
  <si>
    <t>Hranicko + Lipnicko</t>
  </si>
  <si>
    <t>2024121704903051771</t>
  </si>
  <si>
    <t>490305177</t>
  </si>
  <si>
    <t>Nosek Josef</t>
  </si>
  <si>
    <t>I442;I10;I259;E118;I483;;;;;;;;;;</t>
  </si>
  <si>
    <t>91755,17233,55213</t>
  </si>
  <si>
    <t>2024121704702231231</t>
  </si>
  <si>
    <t>470223123</t>
  </si>
  <si>
    <t>Král Jiří</t>
  </si>
  <si>
    <t>I350;I489;I472;;;;;;;;;;;;</t>
  </si>
  <si>
    <t>91754,91937,91927,78117,21415,32530,54190,55211,21225,21413,17233,17697,21001,07543,07552,07550,07562,21221</t>
  </si>
  <si>
    <t>50</t>
  </si>
  <si>
    <t>Kardiochirurgická klinika</t>
  </si>
  <si>
    <t>89301501</t>
  </si>
  <si>
    <t>5011</t>
  </si>
  <si>
    <t>50,01,26</t>
  </si>
  <si>
    <t>TAVI,KS</t>
  </si>
  <si>
    <t>51771</t>
  </si>
  <si>
    <t>Královéhradecký kraj</t>
  </si>
  <si>
    <t>Rychnov nad Kněžnou</t>
  </si>
  <si>
    <t>2024121404959190651</t>
  </si>
  <si>
    <t>495919065</t>
  </si>
  <si>
    <t>Skývová Ludmila</t>
  </si>
  <si>
    <t>I481;E782;;;;;;;;;;;;;</t>
  </si>
  <si>
    <t>91756,17233,17625,17633</t>
  </si>
  <si>
    <t>AZ_EKG,KS</t>
  </si>
  <si>
    <t>2024121404808234021</t>
  </si>
  <si>
    <t>480823402</t>
  </si>
  <si>
    <t>Skalický Oldřich</t>
  </si>
  <si>
    <t>I441;E785;I10;E118;I481;;;;;;;;;;</t>
  </si>
  <si>
    <t>17233,55213,91755</t>
  </si>
  <si>
    <t>78501</t>
  </si>
  <si>
    <t>Šternbersko</t>
  </si>
  <si>
    <t>2024121403853234541</t>
  </si>
  <si>
    <t>385323454</t>
  </si>
  <si>
    <t>Meislová Alena</t>
  </si>
  <si>
    <t>I442;I480;I10;;;;;;;;;;;;</t>
  </si>
  <si>
    <t>91755,17625,17233</t>
  </si>
  <si>
    <t>75301</t>
  </si>
  <si>
    <t>2024121403303274071</t>
  </si>
  <si>
    <t>330327407</t>
  </si>
  <si>
    <t>Vybíhal Milan</t>
  </si>
  <si>
    <t>I482;U586;E785;I10;I259;I428;;;;;;;;;</t>
  </si>
  <si>
    <t>21225,21413,21415,91754,55211,21001,17233,21221</t>
  </si>
  <si>
    <t>26,01</t>
  </si>
  <si>
    <t>I482 - Chronická fibrilace síní</t>
  </si>
  <si>
    <t>2024121403357094211</t>
  </si>
  <si>
    <t>335709421</t>
  </si>
  <si>
    <t>Sovadinová Jarmila</t>
  </si>
  <si>
    <t>I495;I483;E780;;;;;;;;;;;;</t>
  </si>
  <si>
    <t>17233,91755,55213</t>
  </si>
  <si>
    <t>2024121305011023061</t>
  </si>
  <si>
    <t>501102306</t>
  </si>
  <si>
    <t>Kuneš Václav</t>
  </si>
  <si>
    <t>I442;I350;I10;E785;;;;;;;;;;;</t>
  </si>
  <si>
    <t>79807</t>
  </si>
  <si>
    <t>2024121303961144081</t>
  </si>
  <si>
    <t>396114408</t>
  </si>
  <si>
    <t>Zemánková Zdeňka</t>
  </si>
  <si>
    <t>I428;I482;I259;E119;N183;;;;;;;;;;</t>
  </si>
  <si>
    <t>I42 - Kardiomyopatie</t>
  </si>
  <si>
    <t>I428 - Jiné kardiomyopatie</t>
  </si>
  <si>
    <t>2024121204109214131</t>
  </si>
  <si>
    <t>410921413</t>
  </si>
  <si>
    <t>Němec Jaromír</t>
  </si>
  <si>
    <t>I428;U583;I259;I10;E118;E785;;;;;;;;;</t>
  </si>
  <si>
    <t>55219,17233,91756</t>
  </si>
  <si>
    <t>78974</t>
  </si>
  <si>
    <t>Šumperk a okolí</t>
  </si>
  <si>
    <t>2024121203506184301</t>
  </si>
  <si>
    <t>350618430</t>
  </si>
  <si>
    <t>Vašut Josef</t>
  </si>
  <si>
    <t>I441;I480;I259;I10;E118;;;;;;;;;;</t>
  </si>
  <si>
    <t>91755,17233,55219</t>
  </si>
  <si>
    <t>75605</t>
  </si>
  <si>
    <t>Vsetín</t>
  </si>
  <si>
    <t>2024121105308242331</t>
  </si>
  <si>
    <t>530824233</t>
  </si>
  <si>
    <t>Červinka Karel</t>
  </si>
  <si>
    <t>I442;E785;I10;I350;;;;;;;;;;;</t>
  </si>
  <si>
    <t>59253</t>
  </si>
  <si>
    <t>Kraj Vysočina</t>
  </si>
  <si>
    <t>Žďár nad Sázavou</t>
  </si>
  <si>
    <t>2024121104957190051</t>
  </si>
  <si>
    <t>495719005</t>
  </si>
  <si>
    <t>Dorotíková Anna</t>
  </si>
  <si>
    <t>I499;I10;E782;E118;J449;;;;;;;;;;</t>
  </si>
  <si>
    <t>55213,91755,17233</t>
  </si>
  <si>
    <t>75644</t>
  </si>
  <si>
    <t>I499 - Srdeční arytmie NS</t>
  </si>
  <si>
    <t>2024121104808084041</t>
  </si>
  <si>
    <t>480808404</t>
  </si>
  <si>
    <t>Čejka Jan</t>
  </si>
  <si>
    <t>I452;E785;I10;E118;I350;;;;;;;;;;</t>
  </si>
  <si>
    <t>I45 - Jiné poruchy vedení srdečních vzruchů</t>
  </si>
  <si>
    <t>I452 - Bifascikulární blokáda</t>
  </si>
  <si>
    <t>2024121104805014171</t>
  </si>
  <si>
    <t>480501417</t>
  </si>
  <si>
    <t>Kirnig Mojmír</t>
  </si>
  <si>
    <t>I714;I480;I259;I350;I10;J449;I442;;;;;;;;</t>
  </si>
  <si>
    <t>91749,91755,91937,89313,89409,89423,54120,55213,21717,21225,21413,21415,17233,21001,21221,07546,07363,07552,07562,07543</t>
  </si>
  <si>
    <t>05-M02-01</t>
  </si>
  <si>
    <t>Endovaskulární nebo komplexní chirurgický výkon na aortě s dalším operačním výkonem v jiný den nebo provedený jako urgentní výkon nebo u pacientů s CC=4</t>
  </si>
  <si>
    <t>05</t>
  </si>
  <si>
    <t>II. chirurgická klinika - cévně-transplantační</t>
  </si>
  <si>
    <t>89301051</t>
  </si>
  <si>
    <t>0511</t>
  </si>
  <si>
    <t>05,01,34,07,26</t>
  </si>
  <si>
    <t>STENTGRAFT,KS</t>
  </si>
  <si>
    <t>78361</t>
  </si>
  <si>
    <t>I71 - Výduť aorty [aneurysma aortae] a disekce</t>
  </si>
  <si>
    <t>I714 - Aneuryzma břišní aorty, bez zmínky o ruptuře</t>
  </si>
  <si>
    <t>2024121004853211591</t>
  </si>
  <si>
    <t>485321159</t>
  </si>
  <si>
    <t>Neradílková Vlasta</t>
  </si>
  <si>
    <t>I442;E118;N189;E782;;;;;;;;;;;</t>
  </si>
  <si>
    <t>17233,17625,91756</t>
  </si>
  <si>
    <t>78391</t>
  </si>
  <si>
    <t>Uničovsko</t>
  </si>
  <si>
    <t>2024120904511130661</t>
  </si>
  <si>
    <t>451113066</t>
  </si>
  <si>
    <t>Pliml František</t>
  </si>
  <si>
    <t>I440;I259;I10;I480;;;;;;;;;;;</t>
  </si>
  <si>
    <t>91755,55219</t>
  </si>
  <si>
    <t>69002</t>
  </si>
  <si>
    <t>Jihomoravský kraj</t>
  </si>
  <si>
    <t>Břeclav</t>
  </si>
  <si>
    <t>I440 - Atrioventrikulární blokáda prvého stupně</t>
  </si>
  <si>
    <t>2024120757040823401</t>
  </si>
  <si>
    <t>5704082340</t>
  </si>
  <si>
    <t>Malý Vladimír</t>
  </si>
  <si>
    <t>I484;I350;;;;;;;;;;;;;</t>
  </si>
  <si>
    <t>91937,91927,55230,55260,78117,91755,17233,21001,07546,07543,07553,07562,07581,07094,07019,07560,21221,55213,21225,21413,21415</t>
  </si>
  <si>
    <t>05-I13-02</t>
  </si>
  <si>
    <t>Chirurgický výkon na srdečních síních nebo komorách s dalším provedeným výkonem v jiný den nebo provedený jako urgentní výkon nebo u pacientů s CC=4</t>
  </si>
  <si>
    <t>12</t>
  </si>
  <si>
    <t>56982</t>
  </si>
  <si>
    <t>Pardubický kraj</t>
  </si>
  <si>
    <t>Svitavy</t>
  </si>
  <si>
    <t>I484 - Atypický flutter síní</t>
  </si>
  <si>
    <t>2024120704906231261</t>
  </si>
  <si>
    <t>490623126</t>
  </si>
  <si>
    <t>Machoň Miroslav</t>
  </si>
  <si>
    <t>I441;I10;E785;;;;;;;;;;;;</t>
  </si>
  <si>
    <t>2024120704559204561</t>
  </si>
  <si>
    <t>455920456</t>
  </si>
  <si>
    <t>Svobodová Eva</t>
  </si>
  <si>
    <t>I495;I10;E785;;;;;;;;;;;;</t>
  </si>
  <si>
    <t>69618</t>
  </si>
  <si>
    <t>Hodonín</t>
  </si>
  <si>
    <t>2024120704509174031</t>
  </si>
  <si>
    <t>450917403</t>
  </si>
  <si>
    <t>Janál Václav</t>
  </si>
  <si>
    <t>I441;E785;I10;I480;I428;;;;;;;;;;</t>
  </si>
  <si>
    <t>91755,55213,17522,17233</t>
  </si>
  <si>
    <t>C</t>
  </si>
  <si>
    <t>05-I21-02</t>
  </si>
  <si>
    <t>Transvenózní extrakce stimulačních elektrod</t>
  </si>
  <si>
    <t>76001</t>
  </si>
  <si>
    <t>Zlín</t>
  </si>
  <si>
    <t>2024120604606094941</t>
  </si>
  <si>
    <t>460609494</t>
  </si>
  <si>
    <t>Zapletal Josef</t>
  </si>
  <si>
    <t>I350;I259;I10;E785;I500;I495;I480;D696;;;;;;;</t>
  </si>
  <si>
    <t>32530,78111,91756,21415,21413,21221,17233,17697,21001,17625,21225</t>
  </si>
  <si>
    <t>01,26</t>
  </si>
  <si>
    <t>79601</t>
  </si>
  <si>
    <t>2024120603562254271</t>
  </si>
  <si>
    <t>356225427</t>
  </si>
  <si>
    <t>Navrátilová Eva</t>
  </si>
  <si>
    <t>I441;E039;;;;;;;;;;;;;</t>
  </si>
  <si>
    <t>55219,91755,17233</t>
  </si>
  <si>
    <t>2024120304508064401</t>
  </si>
  <si>
    <t>450806440</t>
  </si>
  <si>
    <t>Jiránek Miloslav</t>
  </si>
  <si>
    <t>I442;I259;E119;E782;I10;;;;;;;;;;</t>
  </si>
  <si>
    <t>78316</t>
  </si>
  <si>
    <t>2024120258071908181</t>
  </si>
  <si>
    <t>5807190818</t>
  </si>
  <si>
    <t>Horníček Vlastimil</t>
  </si>
  <si>
    <t>J9600;J189;I269;A418;R572;Z930;;;;;;;;;</t>
  </si>
  <si>
    <t>91938,91755,55219,21717,21415,21413,21225,21221,17233</t>
  </si>
  <si>
    <t>02</t>
  </si>
  <si>
    <t>II. interní klinika gastroenterologie a geriatrie</t>
  </si>
  <si>
    <t>89301026</t>
  </si>
  <si>
    <t>0216</t>
  </si>
  <si>
    <t>A</t>
  </si>
  <si>
    <t>04-K08-02</t>
  </si>
  <si>
    <t>Respirační selhání u pacientů s CC=4</t>
  </si>
  <si>
    <t>01,02,26</t>
  </si>
  <si>
    <t>J96 - Respirační selhání nezařazené jinde</t>
  </si>
  <si>
    <t>J960 - Akutní respirační selhání</t>
  </si>
  <si>
    <t>J9600 - Akutní respirační selhání, Typ I [hypoxický]</t>
  </si>
  <si>
    <t>2024120204010234332</t>
  </si>
  <si>
    <t>401023433</t>
  </si>
  <si>
    <t>Kubíček Jaroslav</t>
  </si>
  <si>
    <t>I495;E782;I10;;;;;;;;;;;;</t>
  </si>
  <si>
    <t>91755,55219,17233</t>
  </si>
  <si>
    <t>77200</t>
  </si>
  <si>
    <t>2024113061610316241</t>
  </si>
  <si>
    <t>6161031624</t>
  </si>
  <si>
    <t>Gráfová Irena</t>
  </si>
  <si>
    <t>I441;E785;;;;;;;;;;;;;</t>
  </si>
  <si>
    <t>91755,55213</t>
  </si>
  <si>
    <t>2024113004211164331</t>
  </si>
  <si>
    <t>421116433</t>
  </si>
  <si>
    <t>Večeřa Jan</t>
  </si>
  <si>
    <t>I442;E782;I482;I10;N40;;;;;;;;;;</t>
  </si>
  <si>
    <t>91756,17625,17233</t>
  </si>
  <si>
    <t>78973</t>
  </si>
  <si>
    <t>2024112803951054081</t>
  </si>
  <si>
    <t>395105408</t>
  </si>
  <si>
    <t>Klímová Danuška</t>
  </si>
  <si>
    <t>I441;E875;F99;E785;I10;;;;;;;;;;</t>
  </si>
  <si>
    <t>21415,21413,91755,21001,55213,21225,21221</t>
  </si>
  <si>
    <t>78335</t>
  </si>
  <si>
    <t>2024112803455034201</t>
  </si>
  <si>
    <t>345503420</t>
  </si>
  <si>
    <t>Ošťádalová Marie</t>
  </si>
  <si>
    <t>I482;I495;E782;I428;U586;E118;;;;;;;;;</t>
  </si>
  <si>
    <t>2024112757120114372</t>
  </si>
  <si>
    <t>5712011437</t>
  </si>
  <si>
    <t>Roller František</t>
  </si>
  <si>
    <t>I495;E782;I10;I259;;;;;;;;;;;</t>
  </si>
  <si>
    <t>2024112704256094441</t>
  </si>
  <si>
    <t>425609444</t>
  </si>
  <si>
    <t>Vítková Stanislava</t>
  </si>
  <si>
    <t>I495;I259;I480;;;;;;;;;;;;</t>
  </si>
  <si>
    <t>2024112504205154361</t>
  </si>
  <si>
    <t>420515436</t>
  </si>
  <si>
    <t>Skácel Bruno</t>
  </si>
  <si>
    <t>I482;U586;I500;I429;E785;E118;I10;;;;;;;;</t>
  </si>
  <si>
    <t>55211,91754</t>
  </si>
  <si>
    <t>2024112304302120541</t>
  </si>
  <si>
    <t>430212054</t>
  </si>
  <si>
    <t>Myška Oldřich</t>
  </si>
  <si>
    <t>I495;U586;E782;I481;I250;J449;;;;;;;;;</t>
  </si>
  <si>
    <t>56169</t>
  </si>
  <si>
    <t>Ústí nad Orlicí</t>
  </si>
  <si>
    <t>2024112103860214411</t>
  </si>
  <si>
    <t>386021441</t>
  </si>
  <si>
    <t>Polehňová Anežka</t>
  </si>
  <si>
    <t>I442;I480;I495;E780;J459;;;;;;;;;;</t>
  </si>
  <si>
    <t>55219,91755</t>
  </si>
  <si>
    <t>68731</t>
  </si>
  <si>
    <t>2024112103809150021</t>
  </si>
  <si>
    <t>380915002</t>
  </si>
  <si>
    <t>Hrdlička Bohumír</t>
  </si>
  <si>
    <t>I442;I352;E785;I259;I495;I830;;;;;;;;;</t>
  </si>
  <si>
    <t>2024112003761034441</t>
  </si>
  <si>
    <t>376103444</t>
  </si>
  <si>
    <t>Horáková Miluše</t>
  </si>
  <si>
    <t>I482;I10;E785;U586;I428;N183;;;;;;;;;</t>
  </si>
  <si>
    <t>91754,17233,55211</t>
  </si>
  <si>
    <t>79604</t>
  </si>
  <si>
    <t>2024111904908310381</t>
  </si>
  <si>
    <t>490831038</t>
  </si>
  <si>
    <t>Škůrek Zdeněk</t>
  </si>
  <si>
    <t>I442;I259;E119;E785;I10;N182;;;;;;;;;</t>
  </si>
  <si>
    <t>2024111904707264031</t>
  </si>
  <si>
    <t>470726403</t>
  </si>
  <si>
    <t>Neuls Rudolf</t>
  </si>
  <si>
    <t>I495;E785;I10;J449;E118;I250;I480;;;;;;;;</t>
  </si>
  <si>
    <t>2024111904554214121</t>
  </si>
  <si>
    <t>455421412</t>
  </si>
  <si>
    <t>Škodová Rozina</t>
  </si>
  <si>
    <t>I495;I10;E785;N183;;;;;;;;;;;</t>
  </si>
  <si>
    <t>2024111904106084151</t>
  </si>
  <si>
    <t>410608415</t>
  </si>
  <si>
    <t>Pustina Milan</t>
  </si>
  <si>
    <t>I495;I10;E782;G473;;;;;;;;;;;</t>
  </si>
  <si>
    <t>55213,91755</t>
  </si>
  <si>
    <t>2024111903861290801</t>
  </si>
  <si>
    <t>386129080</t>
  </si>
  <si>
    <t>Smejkalová Miloslava</t>
  </si>
  <si>
    <t>I482;I10;E118;N183;I839;;;;;;;;;;</t>
  </si>
  <si>
    <t>91754,55211</t>
  </si>
  <si>
    <t>28201</t>
  </si>
  <si>
    <t>Středočeský kraj</t>
  </si>
  <si>
    <t>Kolín</t>
  </si>
  <si>
    <t>2024111555512912732</t>
  </si>
  <si>
    <t>5551291273</t>
  </si>
  <si>
    <t>Chovancová Hana</t>
  </si>
  <si>
    <t>R55;;;;;;;;;;;;;;</t>
  </si>
  <si>
    <t>76811</t>
  </si>
  <si>
    <t>R55 - Mdloba (synkopa) a zhroucení (kolaps)</t>
  </si>
  <si>
    <t>2024111455012818412</t>
  </si>
  <si>
    <t>5501281841</t>
  </si>
  <si>
    <t>Lovecký Rudolf</t>
  </si>
  <si>
    <t>I495;;;;;;;;;;;;;;</t>
  </si>
  <si>
    <t>69701</t>
  </si>
  <si>
    <t>2024111103760194381</t>
  </si>
  <si>
    <t>376019438</t>
  </si>
  <si>
    <t>Pektorová Olga</t>
  </si>
  <si>
    <t>I495;I480;I10;;;;;;;;;;;;</t>
  </si>
  <si>
    <t>76833</t>
  </si>
  <si>
    <t>2024110982110654341</t>
  </si>
  <si>
    <t>8211065434</t>
  </si>
  <si>
    <t>Jatzek Petr</t>
  </si>
  <si>
    <t>I442;I10;E785;E790;;;;;;;;;;;</t>
  </si>
  <si>
    <t>89429,91755,17233,55213</t>
  </si>
  <si>
    <t>2024110805309040101</t>
  </si>
  <si>
    <t>530904010</t>
  </si>
  <si>
    <t>Řezníček Vlastimil</t>
  </si>
  <si>
    <t>I442;I10;E118;E790;E038;;;;;;;;;;</t>
  </si>
  <si>
    <t>17522,17233,91755,55219</t>
  </si>
  <si>
    <t>68600</t>
  </si>
  <si>
    <t>2024110804807294121</t>
  </si>
  <si>
    <t>480729412</t>
  </si>
  <si>
    <t>Blaha Petr</t>
  </si>
  <si>
    <t>I482;I10;E780;E118;;;;;;;;;;;</t>
  </si>
  <si>
    <t>55211,51517,21215,17233,21001,78989,91937,91754,21413,21225</t>
  </si>
  <si>
    <t>04</t>
  </si>
  <si>
    <t>I. chirurgická klinika</t>
  </si>
  <si>
    <t>89301041</t>
  </si>
  <si>
    <t>0411</t>
  </si>
  <si>
    <t>04,01,26,07</t>
  </si>
  <si>
    <t>2024110604862302101</t>
  </si>
  <si>
    <t>486230210</t>
  </si>
  <si>
    <t>Nehanská Stanislava</t>
  </si>
  <si>
    <t>I350;I442;I10;;;;;;;;;;;;</t>
  </si>
  <si>
    <t>21225,21413,78111,91755,21415,55213,32530,21221,17697,21001,17233</t>
  </si>
  <si>
    <t>79852</t>
  </si>
  <si>
    <t>2024110562102403771</t>
  </si>
  <si>
    <t>6210240377</t>
  </si>
  <si>
    <t>Voznička Alois</t>
  </si>
  <si>
    <t>I442;I499;I350;;;;;;;;;;;;</t>
  </si>
  <si>
    <t>91756,17233,55219</t>
  </si>
  <si>
    <t>78336</t>
  </si>
  <si>
    <t>2024110204701314281</t>
  </si>
  <si>
    <t>470131428</t>
  </si>
  <si>
    <t>Pítr Milan</t>
  </si>
  <si>
    <t>I495;E785;E118;I480;;;;;;;;;;;</t>
  </si>
  <si>
    <t>2024110204153264481</t>
  </si>
  <si>
    <t>415326448</t>
  </si>
  <si>
    <t>Valentová Zdenka</t>
  </si>
  <si>
    <t>I495;E785;I10;N184;;;;;;;;;;;</t>
  </si>
  <si>
    <t>75368</t>
  </si>
  <si>
    <t>2024103103707144481</t>
  </si>
  <si>
    <t>370714448</t>
  </si>
  <si>
    <t>Řehoř Slavomír</t>
  </si>
  <si>
    <t>I482;E785;I10;I428;U586;I250;I7020;;;;;;;;</t>
  </si>
  <si>
    <t>2024103004651184161</t>
  </si>
  <si>
    <t>465118416</t>
  </si>
  <si>
    <t>Vrbová Jiřina</t>
  </si>
  <si>
    <t>I481;N258;N1783;I495;I119;;;;;;;;;;</t>
  </si>
  <si>
    <t>78989,91937,91755,55213,21717,21413,21225,17233,17304,17308,17312,17123,21001,21221</t>
  </si>
  <si>
    <t>03</t>
  </si>
  <si>
    <t>III. interní klinika - nefrologická, revmatologická a endokrinologická</t>
  </si>
  <si>
    <t>89301031</t>
  </si>
  <si>
    <t>0312</t>
  </si>
  <si>
    <t>05-M05-01</t>
  </si>
  <si>
    <t>Katetrizační ablace s dalším operačním výkonem v jiný den nebo u pacientů s CC=4</t>
  </si>
  <si>
    <t>01,07,03,26</t>
  </si>
  <si>
    <t>ABLACE,KS</t>
  </si>
  <si>
    <t>2024102560082210871</t>
  </si>
  <si>
    <t>6008221087</t>
  </si>
  <si>
    <t>Straka Leopold</t>
  </si>
  <si>
    <t>I442;I10;E782;;;;;;;;;;;;</t>
  </si>
  <si>
    <t>78961</t>
  </si>
  <si>
    <t>2024102404662254011</t>
  </si>
  <si>
    <t>466225401</t>
  </si>
  <si>
    <t>Vandáková Eva</t>
  </si>
  <si>
    <t>I495;I480;E118;I10;N183;E785;;;;;;;;;</t>
  </si>
  <si>
    <t>2024102303308234211</t>
  </si>
  <si>
    <t>330823421</t>
  </si>
  <si>
    <t>Vykoukal Zdeněk</t>
  </si>
  <si>
    <t>I489;E785;I10;;;;;;;;;;;;</t>
  </si>
  <si>
    <t>91754,55211,17233</t>
  </si>
  <si>
    <t>69655</t>
  </si>
  <si>
    <t>I489 - Fibrilace a flutter síní, NS</t>
  </si>
  <si>
    <t>2024102204701081051</t>
  </si>
  <si>
    <t>470108105</t>
  </si>
  <si>
    <t>Špiroch Petr</t>
  </si>
  <si>
    <t>R55;I483;I10;E782;;;;;;;;;;;</t>
  </si>
  <si>
    <t>17522,17233,55213,91755</t>
  </si>
  <si>
    <t>05-I25-01</t>
  </si>
  <si>
    <t>Implantace kardiostimulátoru s dalším operačním výkonem v jiný den nebo u pacientů s CC=4</t>
  </si>
  <si>
    <t>2024102169032341951</t>
  </si>
  <si>
    <t>6903234195</t>
  </si>
  <si>
    <t>Peřestý Stanislav</t>
  </si>
  <si>
    <t>I712;I259;I359;I489;I442;J90;E789;I10;;;;;;;</t>
  </si>
  <si>
    <t>21415,21413,55265,55260,55230,90959,91755,91937,89325,91927,78117,55213,21215,07546,07562,07543,07653,07553,07560,07018,07000,07164,21001,17233,21221,21225</t>
  </si>
  <si>
    <t>05-I08-01</t>
  </si>
  <si>
    <t>Bypass, náhrada nebo rekonstrukce aorty mimo břišní s dalším operačním výkonem v jiný den nebo provedená jako urgentní výkon nebo u pacientů s CC=4</t>
  </si>
  <si>
    <t>26,01,34,50</t>
  </si>
  <si>
    <t>68771</t>
  </si>
  <si>
    <t>I712 - Aneuryzma hrudní aorty, bez zmínky o ruptuře</t>
  </si>
  <si>
    <t>2024101902909024401</t>
  </si>
  <si>
    <t>290902440</t>
  </si>
  <si>
    <t>Beneš Vladimír</t>
  </si>
  <si>
    <t>I482;I10;J158;N183;;;;;;;;;;;</t>
  </si>
  <si>
    <t>55211,21001,17233,91754,21413,21415,21221,21225</t>
  </si>
  <si>
    <t>2024101805101123221</t>
  </si>
  <si>
    <t>510112322</t>
  </si>
  <si>
    <t>Buchtinec Miroslav</t>
  </si>
  <si>
    <t>I495;I259;E782;;;;;;;;;;;;</t>
  </si>
  <si>
    <t>75353</t>
  </si>
  <si>
    <t>2024101804351184061</t>
  </si>
  <si>
    <t>435118406</t>
  </si>
  <si>
    <t>Smolenová Věra</t>
  </si>
  <si>
    <t>I495;I250;I350;I481;I10;;;;;;;;;;</t>
  </si>
  <si>
    <t>55211,89429,91754,17233</t>
  </si>
  <si>
    <t>2024101803959114021</t>
  </si>
  <si>
    <t>395911402</t>
  </si>
  <si>
    <t>Špiková Miroslava</t>
  </si>
  <si>
    <t>I480;I350;E119;E782;J459;I495;;;;;;;;;</t>
  </si>
  <si>
    <t>79061</t>
  </si>
  <si>
    <t>Jeseník</t>
  </si>
  <si>
    <t>I480 - Paroxyzmální fibrilace síní</t>
  </si>
  <si>
    <t>2024101803802154461</t>
  </si>
  <si>
    <t>380215446</t>
  </si>
  <si>
    <t>Dostalík Milan</t>
  </si>
  <si>
    <t>I495;T821;I429;E854;;;;;;;;;;;</t>
  </si>
  <si>
    <t>2024101704702044471</t>
  </si>
  <si>
    <t>470204447</t>
  </si>
  <si>
    <t>Opravil Jaroslav</t>
  </si>
  <si>
    <t>I482;E782;I10;;;;;;;;;;;;</t>
  </si>
  <si>
    <t>78971</t>
  </si>
  <si>
    <t>2024101704304244771</t>
  </si>
  <si>
    <t>430424477</t>
  </si>
  <si>
    <t>Ludmila Bronislav</t>
  </si>
  <si>
    <t>I495;I10;E782;E118;;;;;;;;;;;</t>
  </si>
  <si>
    <t>2024101604760304191</t>
  </si>
  <si>
    <t>476030419</t>
  </si>
  <si>
    <t>Svozilová Božena</t>
  </si>
  <si>
    <t>I442;;;;;;;;;;;;;;</t>
  </si>
  <si>
    <t>17625,17233,91756</t>
  </si>
  <si>
    <t>78815</t>
  </si>
  <si>
    <t>2024101603402234361</t>
  </si>
  <si>
    <t>340223436</t>
  </si>
  <si>
    <t>Sopper Josef</t>
  </si>
  <si>
    <t>2024101504555067871</t>
  </si>
  <si>
    <t>455506787</t>
  </si>
  <si>
    <t>Sehnálková Juliana</t>
  </si>
  <si>
    <t>I495;E782;I481;I250;U586;I10;I340;;;;;;;;</t>
  </si>
  <si>
    <t>55213,17233,17633,91755</t>
  </si>
  <si>
    <t>KS,AZ_EKG</t>
  </si>
  <si>
    <t>2024101504401134131</t>
  </si>
  <si>
    <t>440113413</t>
  </si>
  <si>
    <t>Zbořil Jan</t>
  </si>
  <si>
    <t>I441;I480;E118;I259;E780;;;;;;;;;;</t>
  </si>
  <si>
    <t>91755,55213,17233,17522</t>
  </si>
  <si>
    <t>2024101154040210511</t>
  </si>
  <si>
    <t>5404021051</t>
  </si>
  <si>
    <t>Šlezar Karel</t>
  </si>
  <si>
    <t>I495;I259;I10;E118;E785;;;;;;;;;;</t>
  </si>
  <si>
    <t>91755,17233,25117,25118,25119,55213</t>
  </si>
  <si>
    <t>16</t>
  </si>
  <si>
    <t>Klinika plicních nemocí a tuberkulózy</t>
  </si>
  <si>
    <t>89301161</t>
  </si>
  <si>
    <t>1611</t>
  </si>
  <si>
    <t>01,16</t>
  </si>
  <si>
    <t>2024101154061020531</t>
  </si>
  <si>
    <t>5406102053</t>
  </si>
  <si>
    <t>Knap Jiří</t>
  </si>
  <si>
    <t>I442;I482;E118;I10;E782;;;;;;;;;;</t>
  </si>
  <si>
    <t>21415,21413,17121,17233,17625,21221,21215,91756,21225</t>
  </si>
  <si>
    <t>2024101103959114482</t>
  </si>
  <si>
    <t>395911448</t>
  </si>
  <si>
    <t>Ernekerová Marie</t>
  </si>
  <si>
    <t>2024100856591706491</t>
  </si>
  <si>
    <t>5659170649</t>
  </si>
  <si>
    <t>Berková Ludmila</t>
  </si>
  <si>
    <t>I495;I480;N183;;;;;;;;;;;;</t>
  </si>
  <si>
    <t>91755,21225,17233,21221,55213,21415</t>
  </si>
  <si>
    <t>78701</t>
  </si>
  <si>
    <t>2024100804251034471</t>
  </si>
  <si>
    <t>425103447</t>
  </si>
  <si>
    <t>Kutrová Ludmila</t>
  </si>
  <si>
    <t>I350;I481;J448;I10;;;;;;;;;;;</t>
  </si>
  <si>
    <t>78111,91754,21413,21415,21221,17233,21001,17697,55211,32530,21225</t>
  </si>
  <si>
    <t>76314</t>
  </si>
  <si>
    <t>2024100505251302041</t>
  </si>
  <si>
    <t>525130204</t>
  </si>
  <si>
    <t>Hatoňová Ludmila</t>
  </si>
  <si>
    <t>I482;I10;E038;;;;;;;;;;;;</t>
  </si>
  <si>
    <t>2024100404257184611</t>
  </si>
  <si>
    <t>425718461</t>
  </si>
  <si>
    <t>Růžičková Leontina</t>
  </si>
  <si>
    <t>I495;I480;I10;E782;E118;;;;;;;;;;</t>
  </si>
  <si>
    <t>89301033</t>
  </si>
  <si>
    <t>0331</t>
  </si>
  <si>
    <t>2024100404053154411</t>
  </si>
  <si>
    <t>405315441</t>
  </si>
  <si>
    <t>Císařová Marie</t>
  </si>
  <si>
    <t>I482;E785;I428;E118;I10;;;;;;;;;;</t>
  </si>
  <si>
    <t>2024100256521415721</t>
  </si>
  <si>
    <t>5652141572</t>
  </si>
  <si>
    <t>Šubrtová Helena</t>
  </si>
  <si>
    <t>I442;I10;;;;;;;;;;;;;</t>
  </si>
  <si>
    <t>56301</t>
  </si>
  <si>
    <t>2024100205105290741</t>
  </si>
  <si>
    <t>510529074</t>
  </si>
  <si>
    <t>Tomšů Jaromír</t>
  </si>
  <si>
    <t>2024100203553304411</t>
  </si>
  <si>
    <t>355330441</t>
  </si>
  <si>
    <t>Mrňková Marie</t>
  </si>
  <si>
    <t>I442;E785;I10;U586;I480;;;;;;;;;;</t>
  </si>
  <si>
    <t>2024092804751154051</t>
  </si>
  <si>
    <t>475115405</t>
  </si>
  <si>
    <t>Kastnerová Zdeňka</t>
  </si>
  <si>
    <t>I441;I481;E785;I10;;;;;;;;;;;</t>
  </si>
  <si>
    <t>2024092790601560722</t>
  </si>
  <si>
    <t>9060156072</t>
  </si>
  <si>
    <t>Kubjátova Ivana</t>
  </si>
  <si>
    <t>2024092605056211171</t>
  </si>
  <si>
    <t>505621117</t>
  </si>
  <si>
    <t>Urbánková Bronislava</t>
  </si>
  <si>
    <t>I495;E785;I10;;;;;;;;;;;;</t>
  </si>
  <si>
    <t>2024092505262192861</t>
  </si>
  <si>
    <t>526219286</t>
  </si>
  <si>
    <t>Otáhalová Marie</t>
  </si>
  <si>
    <t>I495;I480;I428;E785;U586;;;;;;;;;;</t>
  </si>
  <si>
    <t>78324</t>
  </si>
  <si>
    <t>2024092504602174391</t>
  </si>
  <si>
    <t>460217439</t>
  </si>
  <si>
    <t>Hanzlík Ladislav</t>
  </si>
  <si>
    <t>I495;I259;I10;E118;I269;;;;;;;;;;</t>
  </si>
  <si>
    <t>78373</t>
  </si>
  <si>
    <t>2024092504309074801</t>
  </si>
  <si>
    <t>430907480</t>
  </si>
  <si>
    <t>Kořínek Josef</t>
  </si>
  <si>
    <t>I495;E782;I10;I250;I480;I471;;;;;;;;;</t>
  </si>
  <si>
    <t>2024092504158094171</t>
  </si>
  <si>
    <t>415809417</t>
  </si>
  <si>
    <t>Müllerová Marie</t>
  </si>
  <si>
    <t>78357</t>
  </si>
  <si>
    <t>2024092504153114151</t>
  </si>
  <si>
    <t>415311415</t>
  </si>
  <si>
    <t>Güttnerová Zdeňka</t>
  </si>
  <si>
    <t>I442;I10;E039;E785;N184;;;;;;;;;;</t>
  </si>
  <si>
    <t>79000</t>
  </si>
  <si>
    <t>2024092503309011041</t>
  </si>
  <si>
    <t>330901104</t>
  </si>
  <si>
    <t>Snášel Václav</t>
  </si>
  <si>
    <t>I495;I480;I428;U586;N183;E780;I10;;;;;;;;</t>
  </si>
  <si>
    <t>78344</t>
  </si>
  <si>
    <t>2024092304908101422</t>
  </si>
  <si>
    <t>490810142</t>
  </si>
  <si>
    <t>Klimek Milan Josef</t>
  </si>
  <si>
    <t>I442;I495;I480;;;;;;;;;;;;</t>
  </si>
  <si>
    <t>17625,17233,91755</t>
  </si>
  <si>
    <t>2024092004509284501</t>
  </si>
  <si>
    <t>450928450</t>
  </si>
  <si>
    <t>Osladil Drahoslav</t>
  </si>
  <si>
    <t>I482;U586;E780;E118;I10;I428;;;;;;;;;</t>
  </si>
  <si>
    <t>78833</t>
  </si>
  <si>
    <t>2024092004507154391</t>
  </si>
  <si>
    <t>450715439</t>
  </si>
  <si>
    <t>Veselý Josef</t>
  </si>
  <si>
    <t>I442;I350;I10;E780;;;;;;;;;;;</t>
  </si>
  <si>
    <t>2024091955012012552</t>
  </si>
  <si>
    <t>5501201255</t>
  </si>
  <si>
    <t>Žák Jiří</t>
  </si>
  <si>
    <t>55219</t>
  </si>
  <si>
    <t>78972</t>
  </si>
  <si>
    <t>2024091904951251422</t>
  </si>
  <si>
    <t>495125142</t>
  </si>
  <si>
    <t>Škurková Vlasta</t>
  </si>
  <si>
    <t>I495;I481;I259;E785;I10;;;;;;;;;;</t>
  </si>
  <si>
    <t>2024091904404274311</t>
  </si>
  <si>
    <t>440427431</t>
  </si>
  <si>
    <t>Hubička Jan</t>
  </si>
  <si>
    <t>I495;I482;I428;U586;E780;I10;I340;;;;;;;;</t>
  </si>
  <si>
    <t>17233,91754,55211</t>
  </si>
  <si>
    <t>2024091804655204721</t>
  </si>
  <si>
    <t>465520472</t>
  </si>
  <si>
    <t>Pospíšilová Antonie</t>
  </si>
  <si>
    <t>J938;I10;E782;I495;;;;;;;;;;;</t>
  </si>
  <si>
    <t>21001,17233,21221,21413,21415,91755,89313,21225,55213,21717</t>
  </si>
  <si>
    <t>04-K14-03</t>
  </si>
  <si>
    <t>Pneumotorax a hemotorax u pacientů s CC=0</t>
  </si>
  <si>
    <t>01,26,34</t>
  </si>
  <si>
    <t>J93 - Pneumotorax</t>
  </si>
  <si>
    <t>J938 - Jiný pneumotorax</t>
  </si>
  <si>
    <t>2024091704808210351</t>
  </si>
  <si>
    <t>480821035</t>
  </si>
  <si>
    <t>Novák Ladislav</t>
  </si>
  <si>
    <t>I495;I259;I482;;;;;;;;;;;;</t>
  </si>
  <si>
    <t>25768</t>
  </si>
  <si>
    <t>Benešov</t>
  </si>
  <si>
    <t>2024091457600402201</t>
  </si>
  <si>
    <t>5760040220</t>
  </si>
  <si>
    <t>Šafářová Radomíra</t>
  </si>
  <si>
    <t>I442;I10;E785;E669;E119;;;;;;;;;;</t>
  </si>
  <si>
    <t>2024091403008044471</t>
  </si>
  <si>
    <t>300804447</t>
  </si>
  <si>
    <t>Pavelka František</t>
  </si>
  <si>
    <t>I442;I259;I428;U586;I482;E118;E780;I10;;;;;;;</t>
  </si>
  <si>
    <t>17233,91755,55219</t>
  </si>
  <si>
    <t>2024091305208130202</t>
  </si>
  <si>
    <t>520813020</t>
  </si>
  <si>
    <t>Mezulianík Josef</t>
  </si>
  <si>
    <t>I441;I259;I10;E782;I495;;;;;;;;;;</t>
  </si>
  <si>
    <t>68738</t>
  </si>
  <si>
    <t>2024091205061082801</t>
  </si>
  <si>
    <t>506108280</t>
  </si>
  <si>
    <t>Milatová Bronislava</t>
  </si>
  <si>
    <t>I442;E782;;;;;;;;;;;;;</t>
  </si>
  <si>
    <t>74101</t>
  </si>
  <si>
    <t>2024091204551050991</t>
  </si>
  <si>
    <t>455105099</t>
  </si>
  <si>
    <t>Michalčíková Vlasta</t>
  </si>
  <si>
    <t>2024090904608224141</t>
  </si>
  <si>
    <t>460822414</t>
  </si>
  <si>
    <t>Navrátil Ladislav</t>
  </si>
  <si>
    <t>I495;E780;I480;I7020;E118;;;;;;;;;;</t>
  </si>
  <si>
    <t>2024090904402034461</t>
  </si>
  <si>
    <t>440203446</t>
  </si>
  <si>
    <t>Krištof Miroslav</t>
  </si>
  <si>
    <t>I441;I258;I10;E118;N185;J449;;;;;;;;;</t>
  </si>
  <si>
    <t>69501</t>
  </si>
  <si>
    <t>2024090604408104391</t>
  </si>
  <si>
    <t>440810439</t>
  </si>
  <si>
    <t>Mrkývka Jan</t>
  </si>
  <si>
    <t>I219;I441;I472;E789;E119;I10;;;;;;;;;</t>
  </si>
  <si>
    <t>91962,55220,89429,91927,78117,91755,17233,21215,07543,07000,07546,07563,07552,21221,21001,55213,21415,21413,21225</t>
  </si>
  <si>
    <t>05-I16-02</t>
  </si>
  <si>
    <t>Aortokoronární bypass nebo jiný výkon na koronárních tepnách s dalším operačním výkonem v jiný den nebo u pacientů s CC=4</t>
  </si>
  <si>
    <t>89301503</t>
  </si>
  <si>
    <t>5031</t>
  </si>
  <si>
    <t>6</t>
  </si>
  <si>
    <t>69604</t>
  </si>
  <si>
    <t>I21 - Akutní infarkt myokardu</t>
  </si>
  <si>
    <t>I219 - Akutní infarkt myokardu NS</t>
  </si>
  <si>
    <t>2024090503862204331</t>
  </si>
  <si>
    <t>386220433</t>
  </si>
  <si>
    <t>Kršková Marie</t>
  </si>
  <si>
    <t>I442;E785;I10;E118;N183;;;;;;;;;;</t>
  </si>
  <si>
    <t>91755,17522,17233,55219</t>
  </si>
  <si>
    <t>2024090366030827831</t>
  </si>
  <si>
    <t>6603082783</t>
  </si>
  <si>
    <t>Bělin Anton</t>
  </si>
  <si>
    <t>I442;I10;I351;;;;;;;;;;;;</t>
  </si>
  <si>
    <t>2024090357581021081</t>
  </si>
  <si>
    <t>5758102108</t>
  </si>
  <si>
    <t>Králová Bohumila</t>
  </si>
  <si>
    <t>I350;I489;I442;E789;I10;;;;;;;;;;</t>
  </si>
  <si>
    <t>91755,78117,55220,55260,91937,91927,21413,21415,21221,07546,07543,07553,07019,07560,07562,17233,21001,55213,21225</t>
  </si>
  <si>
    <t>05-I12-01</t>
  </si>
  <si>
    <t>Náhrada nebo plastika aortální chlopně s dalším provedeným výkonem v jiný den nebo provedená jako urgentní výkon nebo s endokarditidou na pozici hlavní nebo vedlejší diagnózy nebo u pacientů s CC=4</t>
  </si>
  <si>
    <t>01,50,26</t>
  </si>
  <si>
    <t>2024090305201210221</t>
  </si>
  <si>
    <t>520121022</t>
  </si>
  <si>
    <t>Obšil Miloslav</t>
  </si>
  <si>
    <t>I441;E782;I10;E038;E114;;;;;;;;;;</t>
  </si>
  <si>
    <t>2024090303755044031</t>
  </si>
  <si>
    <t>375504403</t>
  </si>
  <si>
    <t>Rerková Miroslava</t>
  </si>
  <si>
    <t>I495;I481;I10;I259;I350;E780;;;;;;;;;</t>
  </si>
  <si>
    <t>76901</t>
  </si>
  <si>
    <t>2024082805054111301</t>
  </si>
  <si>
    <t>505411130</t>
  </si>
  <si>
    <t>Najmanová Zdeňka</t>
  </si>
  <si>
    <t>I442;I350;I480;E785;;;;;;;;;;;</t>
  </si>
  <si>
    <t>78354</t>
  </si>
  <si>
    <t>2024082603612247501</t>
  </si>
  <si>
    <t>361224750</t>
  </si>
  <si>
    <t>Pavlík Ján</t>
  </si>
  <si>
    <t>I495;J938;I350;E785;E118;J448;I480;K802;;;;;;;</t>
  </si>
  <si>
    <t>21221,15998,21001,17233,15992,15990,91937,89313,91755,21225,21413,21415,21717,55213</t>
  </si>
  <si>
    <t>26,01,34,16,02</t>
  </si>
  <si>
    <t>2024082404953200061</t>
  </si>
  <si>
    <t>495320006</t>
  </si>
  <si>
    <t>Foretová Marie</t>
  </si>
  <si>
    <t>I441;I480;I258;E782;I10;;;;;;;;;;</t>
  </si>
  <si>
    <t>79855</t>
  </si>
  <si>
    <t>2024082361121904361</t>
  </si>
  <si>
    <t>6112190436</t>
  </si>
  <si>
    <t>Suchan Antonín</t>
  </si>
  <si>
    <t>I443;I483;E780;I10;;;;;;;;;;;</t>
  </si>
  <si>
    <t>I443 - Jiná a neurčená atrioventrikulární blokáda</t>
  </si>
  <si>
    <t>2024082304710214422</t>
  </si>
  <si>
    <t>471021442</t>
  </si>
  <si>
    <t>Somol Miroslav</t>
  </si>
  <si>
    <t>2024082303806194091</t>
  </si>
  <si>
    <t>380619409</t>
  </si>
  <si>
    <t>Kuthan Karel</t>
  </si>
  <si>
    <t>I482;I350;I259;E782;I7020;;;;;;;;;;</t>
  </si>
  <si>
    <t>2024082204658034211</t>
  </si>
  <si>
    <t>465803421</t>
  </si>
  <si>
    <t>Halaštová Dagmar</t>
  </si>
  <si>
    <t>I495;I10;E782;E107;I428;;;;;;;;;;</t>
  </si>
  <si>
    <t>91937,91755,55213,17233</t>
  </si>
  <si>
    <t>03,01</t>
  </si>
  <si>
    <t>2024082105208022881</t>
  </si>
  <si>
    <t>520802288</t>
  </si>
  <si>
    <t>Žáček Lubomír</t>
  </si>
  <si>
    <t>I495;I481;E782;I350;;;;;;;;;;;</t>
  </si>
  <si>
    <t>91755,55213,21215,21001,17233,21225,21413</t>
  </si>
  <si>
    <t>76861</t>
  </si>
  <si>
    <t>2024082005107180391</t>
  </si>
  <si>
    <t>510718039</t>
  </si>
  <si>
    <t>Vacek Milan</t>
  </si>
  <si>
    <t>I442;I481;I10;E118;E782;;;;;;;;;;</t>
  </si>
  <si>
    <t>21225,21413,91756,21415,17625,21001,17233,21221</t>
  </si>
  <si>
    <t>78805</t>
  </si>
  <si>
    <t>2024082004259034011</t>
  </si>
  <si>
    <t>425903401</t>
  </si>
  <si>
    <t>Heidová Ivanka</t>
  </si>
  <si>
    <t>I441;I10;E782;;;;;;;;;;;;</t>
  </si>
  <si>
    <t>79065</t>
  </si>
  <si>
    <t>2024081904108134011</t>
  </si>
  <si>
    <t>410813401</t>
  </si>
  <si>
    <t>Blaháček Josef</t>
  </si>
  <si>
    <t>I350;I442;E118;E782;I10;E038;;;;;;;;;</t>
  </si>
  <si>
    <t>21221,17233,21001,17625,17697,32530,21415,21225,21413,78111,91756</t>
  </si>
  <si>
    <t>2024081704209294701</t>
  </si>
  <si>
    <t>420929470</t>
  </si>
  <si>
    <t>Bocan Jan</t>
  </si>
  <si>
    <t>I484;E782;E875;I10;I7020;E118;;;;;;;;;</t>
  </si>
  <si>
    <t>17233,17625,91756,91937</t>
  </si>
  <si>
    <t>89301021</t>
  </si>
  <si>
    <t>0213</t>
  </si>
  <si>
    <t>01,02</t>
  </si>
  <si>
    <t>2024081663542718911</t>
  </si>
  <si>
    <t>6354271891</t>
  </si>
  <si>
    <t>Kulhánková Jaroslava</t>
  </si>
  <si>
    <t>78820</t>
  </si>
  <si>
    <t>2024081603152194462</t>
  </si>
  <si>
    <t>315219446</t>
  </si>
  <si>
    <t>Kovářová Alena</t>
  </si>
  <si>
    <t>78332</t>
  </si>
  <si>
    <t>2024081454030903741</t>
  </si>
  <si>
    <t>5403090374</t>
  </si>
  <si>
    <t>Hamal Josef</t>
  </si>
  <si>
    <t>I481;I258;E785;E118;;;;;;;;;;;</t>
  </si>
  <si>
    <t>17233,17625,91753</t>
  </si>
  <si>
    <t>78969</t>
  </si>
  <si>
    <t>2024081203255120501</t>
  </si>
  <si>
    <t>325512050</t>
  </si>
  <si>
    <t>Moťková Marie</t>
  </si>
  <si>
    <t>I482;I10;E039;E782;;;;;;;;;;;</t>
  </si>
  <si>
    <t>91756,17625,21001,17233,21215,21221,21225,21415,21413</t>
  </si>
  <si>
    <t>2024080904712064431</t>
  </si>
  <si>
    <t>471206443</t>
  </si>
  <si>
    <t>Kubíček Antonín</t>
  </si>
  <si>
    <t>78346</t>
  </si>
  <si>
    <t>2024080805008103481</t>
  </si>
  <si>
    <t>500810348</t>
  </si>
  <si>
    <t>Kovařík Jan</t>
  </si>
  <si>
    <t>I259;I442;;;;;;;;;;;;;</t>
  </si>
  <si>
    <t>17233,17316,55213,91755,90931,89435,89429</t>
  </si>
  <si>
    <t>05-M06-02</t>
  </si>
  <si>
    <t>Angioplastika 1 věnčité tepny s dalším operačním výkonem v jiný den nebo u pacientů s CC=4</t>
  </si>
  <si>
    <t>STENT,KS,ANGIOPLASTIKA</t>
  </si>
  <si>
    <t>I25 - Chronická ischemická choroba srdeční</t>
  </si>
  <si>
    <t>I259 - Chronická ischemická choroba srdeční NS</t>
  </si>
  <si>
    <t>2024080804801191271</t>
  </si>
  <si>
    <t>480119127</t>
  </si>
  <si>
    <t>Surovec Jiří</t>
  </si>
  <si>
    <t>I495;I481;E782;I10;;;;;;;;;;;</t>
  </si>
  <si>
    <t>2024080704953060301</t>
  </si>
  <si>
    <t>495306030</t>
  </si>
  <si>
    <t>Pospíšilová Svatava</t>
  </si>
  <si>
    <t>I489;J449;E038;;;;;;;;;;;;</t>
  </si>
  <si>
    <t>2024080704104274491</t>
  </si>
  <si>
    <t>410427449</t>
  </si>
  <si>
    <t>Nečas Jiří</t>
  </si>
  <si>
    <t>I442;G473;;;;;;;;;;;;;</t>
  </si>
  <si>
    <t>79851</t>
  </si>
  <si>
    <t>2024080603560104161</t>
  </si>
  <si>
    <t>356010416</t>
  </si>
  <si>
    <t>Bivalcová Marie</t>
  </si>
  <si>
    <t>I493;I495;I10;E785;;;;;;;;;;;</t>
  </si>
  <si>
    <t>75101</t>
  </si>
  <si>
    <t>I493 - Předčasná depolarizace komor</t>
  </si>
  <si>
    <t>2024080504562280531</t>
  </si>
  <si>
    <t>456228053</t>
  </si>
  <si>
    <t>Kotrlová Zdenka</t>
  </si>
  <si>
    <t>I350;I442;I259;E782;I10;E039;E118;;;;;;;;</t>
  </si>
  <si>
    <t>21717,55213,21413,21225,78111,91755,21415,21221,17697,21001,17233</t>
  </si>
  <si>
    <t>2024080304259187381</t>
  </si>
  <si>
    <t>425918738</t>
  </si>
  <si>
    <t>Pavlíková Štefánia</t>
  </si>
  <si>
    <t>I495;I480;I428;U586;E780;;;;;;;;;;</t>
  </si>
  <si>
    <t>74231</t>
  </si>
  <si>
    <t>2024072905211252282</t>
  </si>
  <si>
    <t>521125228</t>
  </si>
  <si>
    <t>Vyhnánek Karel</t>
  </si>
  <si>
    <t>78313</t>
  </si>
  <si>
    <t>2024072564082018661</t>
  </si>
  <si>
    <t>6408201866</t>
  </si>
  <si>
    <t>Packan Stanislav</t>
  </si>
  <si>
    <t>I495;I480;I10;E785;E118;I441;;;;;;;;;</t>
  </si>
  <si>
    <t>2024072504710314071</t>
  </si>
  <si>
    <t>471031407</t>
  </si>
  <si>
    <t>Pundy Zdeněk</t>
  </si>
  <si>
    <t>I441;I258;I10;E118;E782;I350;;;;;;;;;</t>
  </si>
  <si>
    <t>2024072504004024831</t>
  </si>
  <si>
    <t>400402483</t>
  </si>
  <si>
    <t>Svoboda Otakar</t>
  </si>
  <si>
    <t>I495;I480;E782;I10;;;;;;;;;;;</t>
  </si>
  <si>
    <t>2024072404512101231</t>
  </si>
  <si>
    <t>451210123</t>
  </si>
  <si>
    <t>Klepanec Milan</t>
  </si>
  <si>
    <t>I441;I480;I10;E785;;;;;;;;;;;</t>
  </si>
  <si>
    <t>2024072355051073001</t>
  </si>
  <si>
    <t>5505107300</t>
  </si>
  <si>
    <t>Labuda Dušan</t>
  </si>
  <si>
    <t>I442;I489;I10;E785;E118;;;;;;;;;;</t>
  </si>
  <si>
    <t>2024071703907094471</t>
  </si>
  <si>
    <t>390709447</t>
  </si>
  <si>
    <t>Kalabis Lubomír</t>
  </si>
  <si>
    <t>I482;I340;E782;;;;;;;;;;;;</t>
  </si>
  <si>
    <t>91756,17625,17233,55219</t>
  </si>
  <si>
    <t>2024071703756154061</t>
  </si>
  <si>
    <t>375615406</t>
  </si>
  <si>
    <t>Janotová Anna</t>
  </si>
  <si>
    <t>I441;I10;E118;I440;;;;;;;;;;;</t>
  </si>
  <si>
    <t>2024071604261254471</t>
  </si>
  <si>
    <t>426125447</t>
  </si>
  <si>
    <t>Juráčková Ludvíka</t>
  </si>
  <si>
    <t>I495;I480;I10;E785;I7020;;;;;;;;;;</t>
  </si>
  <si>
    <t>76362</t>
  </si>
  <si>
    <t>2024071504261064121</t>
  </si>
  <si>
    <t>426106412</t>
  </si>
  <si>
    <t>Vojtášová Pavla</t>
  </si>
  <si>
    <t>I500;I480;I428;U586;I10;E780;N183;;;;;;;;</t>
  </si>
  <si>
    <t>60000</t>
  </si>
  <si>
    <t>Brno-město</t>
  </si>
  <si>
    <t>I50 - Selhání srdce</t>
  </si>
  <si>
    <t>I500 - Městnavé selhání srdce</t>
  </si>
  <si>
    <t>2024071205012141901</t>
  </si>
  <si>
    <t>501214190</t>
  </si>
  <si>
    <t>Trunda Jan</t>
  </si>
  <si>
    <t>I441;E782;E119;I10;I493;;;;;;;;;;</t>
  </si>
  <si>
    <t>2024071203362164731</t>
  </si>
  <si>
    <t>336216473</t>
  </si>
  <si>
    <t>Heloňová Eva</t>
  </si>
  <si>
    <t>I441;I482;N184;I10;E785;;;;;;;;;;</t>
  </si>
  <si>
    <t>91756,21225,21221,21413,21415,17625,17233</t>
  </si>
  <si>
    <t>79201</t>
  </si>
  <si>
    <t>Bruntál</t>
  </si>
  <si>
    <t>Bruntál a okolí</t>
  </si>
  <si>
    <t>2024071004302260371</t>
  </si>
  <si>
    <t>430226037</t>
  </si>
  <si>
    <t>Trubač Jaroslav</t>
  </si>
  <si>
    <t>I441;I258;E118;N183;;;;;;;;;;;</t>
  </si>
  <si>
    <t>2024071003802214481</t>
  </si>
  <si>
    <t>380221448</t>
  </si>
  <si>
    <t>Mlynář František</t>
  </si>
  <si>
    <t>I441;I442;I10;E780;;;;;;;;;;;</t>
  </si>
  <si>
    <t>55219,17233,91755</t>
  </si>
  <si>
    <t>2024070905101130691</t>
  </si>
  <si>
    <t>510113069</t>
  </si>
  <si>
    <t>Nosál Karel</t>
  </si>
  <si>
    <t>I495;I481;I259;E780;E118;I10;;;;;;;;;</t>
  </si>
  <si>
    <t>2024070404859301662</t>
  </si>
  <si>
    <t>485930166</t>
  </si>
  <si>
    <t>Berousková Marie</t>
  </si>
  <si>
    <t>75000</t>
  </si>
  <si>
    <t>2024070404807084021</t>
  </si>
  <si>
    <t>480708402</t>
  </si>
  <si>
    <t>Mlčoch Miroslav</t>
  </si>
  <si>
    <t>0311</t>
  </si>
  <si>
    <t>01,03</t>
  </si>
  <si>
    <t>2024070364620306851</t>
  </si>
  <si>
    <t>6462030685</t>
  </si>
  <si>
    <t>Selčanová Hana</t>
  </si>
  <si>
    <t>I495;I440;E785;;;;;;;;;;;;</t>
  </si>
  <si>
    <t>2024070303211134351</t>
  </si>
  <si>
    <t>321113435</t>
  </si>
  <si>
    <t>Nevrlý František</t>
  </si>
  <si>
    <t>S7210;W0199;I441;;;;;;;;;;;;</t>
  </si>
  <si>
    <t>21413,21225,53471,55213,17233,21001,21221,21219,66127,99982,91755,78989,21415</t>
  </si>
  <si>
    <t>Traumatologická klinika</t>
  </si>
  <si>
    <t>89301311</t>
  </si>
  <si>
    <t>3111</t>
  </si>
  <si>
    <t>08-I13-05</t>
  </si>
  <si>
    <t>Operace poranění stehenní kosti v CVSP u pacientů ve věku 16 a více let s CC=1-2 nebo ve věku 75 a více let</t>
  </si>
  <si>
    <t>89301313</t>
  </si>
  <si>
    <t>3131</t>
  </si>
  <si>
    <t>26,01,31,07,60</t>
  </si>
  <si>
    <t>S72 - Zlomenina kosti stehenní [fractura femoris]</t>
  </si>
  <si>
    <t>S721 - Pertrochanterická zlomenina</t>
  </si>
  <si>
    <t>S7210 - Pertrochanterická zlomenina; zavřená</t>
  </si>
  <si>
    <t>2024070202960134061</t>
  </si>
  <si>
    <t>296013406</t>
  </si>
  <si>
    <t>Basovníková Marie</t>
  </si>
  <si>
    <t>I482;A047;A045;Z290;U5050;U5111;;;;;;;;;</t>
  </si>
  <si>
    <t>91755,91937,21415,21413,21225,55219,21221,17233,21001</t>
  </si>
  <si>
    <t>01,26,52,30</t>
  </si>
  <si>
    <t>2024062804504284381</t>
  </si>
  <si>
    <t>450428438</t>
  </si>
  <si>
    <t>Winkler František</t>
  </si>
  <si>
    <t>I495;I10;I501;U586;E782;N185;;;;;;;;;</t>
  </si>
  <si>
    <t>2024062704459034261</t>
  </si>
  <si>
    <t>445903426</t>
  </si>
  <si>
    <t>Frgalová Eva</t>
  </si>
  <si>
    <t>I495;I480;E782;;;;;;;;;;;;</t>
  </si>
  <si>
    <t>2024062704251164201</t>
  </si>
  <si>
    <t>425116420</t>
  </si>
  <si>
    <t>Sacherová Dagmar</t>
  </si>
  <si>
    <t>I442;I480;I259;E785;I10;;;;;;;;;;</t>
  </si>
  <si>
    <t>2024062604153174201</t>
  </si>
  <si>
    <t>415317420</t>
  </si>
  <si>
    <t>Lužná Jana</t>
  </si>
  <si>
    <t>I480;I10;I489;E785;I839;J449;;;;;;;;;</t>
  </si>
  <si>
    <t>2024062255042723891</t>
  </si>
  <si>
    <t>5504272389</t>
  </si>
  <si>
    <t>Lilek Oldřich</t>
  </si>
  <si>
    <t>I495;I480;I10;E782;;;;;;;;;;;</t>
  </si>
  <si>
    <t>78321</t>
  </si>
  <si>
    <t>2024062205203011091</t>
  </si>
  <si>
    <t>520301109</t>
  </si>
  <si>
    <t>Kotek Vladimír</t>
  </si>
  <si>
    <t>2024062103402024781</t>
  </si>
  <si>
    <t>340202478</t>
  </si>
  <si>
    <t>Dvořák Lubomír</t>
  </si>
  <si>
    <t>I482;I428;E782;E118;N184;;;;;;;;;;</t>
  </si>
  <si>
    <t>2024062003761180531</t>
  </si>
  <si>
    <t>376118053</t>
  </si>
  <si>
    <t>Semorádová Jaroslava</t>
  </si>
  <si>
    <t>I495;I482;I10;E118;E782;;;;;;;;;;</t>
  </si>
  <si>
    <t>2024061803808224191</t>
  </si>
  <si>
    <t>380822419</t>
  </si>
  <si>
    <t>Dobeš Oldřich</t>
  </si>
  <si>
    <t>17233,55219,91755</t>
  </si>
  <si>
    <t>2024061504503187801</t>
  </si>
  <si>
    <t>450318780</t>
  </si>
  <si>
    <t>Korytko Jozef</t>
  </si>
  <si>
    <t>I495;I259;I255;E785;I10;I480;;;;;;;;;</t>
  </si>
  <si>
    <t>2024061490561656351</t>
  </si>
  <si>
    <t>9056165635</t>
  </si>
  <si>
    <t>Víchová Vendula</t>
  </si>
  <si>
    <t>74782</t>
  </si>
  <si>
    <t>Opava</t>
  </si>
  <si>
    <t>2024061404961242201</t>
  </si>
  <si>
    <t>496124220</t>
  </si>
  <si>
    <t>Uličná Helena</t>
  </si>
  <si>
    <t>I495;I480;U586;I10;E785;;;;;;;;;;</t>
  </si>
  <si>
    <t>2024061404505294621</t>
  </si>
  <si>
    <t>450529462</t>
  </si>
  <si>
    <t>Mičánek Josef</t>
  </si>
  <si>
    <t>I442;I10;J459;;;;;;;;;;;;</t>
  </si>
  <si>
    <t>76812</t>
  </si>
  <si>
    <t>2024061403701104441</t>
  </si>
  <si>
    <t>370110444</t>
  </si>
  <si>
    <t>Prchal Milan</t>
  </si>
  <si>
    <t>I350;I480;E782;I10;;;;;;;;;;;</t>
  </si>
  <si>
    <t>21225,78111,91755,21001,17233,17697,21221,55213,21415,21413</t>
  </si>
  <si>
    <t>2024061203854284231</t>
  </si>
  <si>
    <t>385428423</t>
  </si>
  <si>
    <t>Burianová Antonie</t>
  </si>
  <si>
    <t>I495;E785;I10;I481;N184;;;;;;;;;;</t>
  </si>
  <si>
    <t>55219,91756</t>
  </si>
  <si>
    <t>75102</t>
  </si>
  <si>
    <t>2024061203159164391</t>
  </si>
  <si>
    <t>315916439</t>
  </si>
  <si>
    <t>Spáčilová Marie</t>
  </si>
  <si>
    <t>I495;E780;E039;I10;I482;;;;;;;;;;</t>
  </si>
  <si>
    <t>2024061005056120821</t>
  </si>
  <si>
    <t>505612082</t>
  </si>
  <si>
    <t>Dubovanová Libuše</t>
  </si>
  <si>
    <t>I481;I10;E118;;;;;;;;;;;;</t>
  </si>
  <si>
    <t>2024061004604084022</t>
  </si>
  <si>
    <t>460408402</t>
  </si>
  <si>
    <t>Komínek Vladimír</t>
  </si>
  <si>
    <t>I441;I259;I255;U585;I483;E118;;;;;;;;;</t>
  </si>
  <si>
    <t>2024060805062122771</t>
  </si>
  <si>
    <t>506212277</t>
  </si>
  <si>
    <t>Jašková Ludmila</t>
  </si>
  <si>
    <t>I482;I429;U586;I350;E118;N183;;;;;;;;;</t>
  </si>
  <si>
    <t>2024060805001130391</t>
  </si>
  <si>
    <t>500113039</t>
  </si>
  <si>
    <t>Koudela František</t>
  </si>
  <si>
    <t>2024060772101453161</t>
  </si>
  <si>
    <t>7210145316</t>
  </si>
  <si>
    <t>Pátík Marek</t>
  </si>
  <si>
    <t>I260;J189;E118;;;;;;;;;;;;</t>
  </si>
  <si>
    <t>55215,55227,07543,07564,07550,07552</t>
  </si>
  <si>
    <t>04-I01-00</t>
  </si>
  <si>
    <t>Extrakorporální membránová oxygenace pro plicní embolii</t>
  </si>
  <si>
    <t>7</t>
  </si>
  <si>
    <t>KS,ECMO</t>
  </si>
  <si>
    <t>I26 - Plicní embolie</t>
  </si>
  <si>
    <t>I260 - Plicní embolie s akutním cor pulmonale</t>
  </si>
  <si>
    <t>2024060704856234311</t>
  </si>
  <si>
    <t>485623431</t>
  </si>
  <si>
    <t>Badalová Alena</t>
  </si>
  <si>
    <t>I442;E782;I482;E038;;;;;;;;;;;</t>
  </si>
  <si>
    <t>2024060704601214171</t>
  </si>
  <si>
    <t>460121417</t>
  </si>
  <si>
    <t>Knajbl Michael</t>
  </si>
  <si>
    <t>I481;U586;E782;I10;;;;;;;;;;;</t>
  </si>
  <si>
    <t>2024060703455014361</t>
  </si>
  <si>
    <t>345501436</t>
  </si>
  <si>
    <t>Svačinová Ludmila</t>
  </si>
  <si>
    <t>I441;I350;E785;I10;E119;;;;;;;;;;</t>
  </si>
  <si>
    <t>78982</t>
  </si>
  <si>
    <t>2024060604902200621</t>
  </si>
  <si>
    <t>490220062</t>
  </si>
  <si>
    <t>Mrazík Rudolf</t>
  </si>
  <si>
    <t>I495;N390;I635;I259;I10;E785;I491;U5318;I7020;;;;;;</t>
  </si>
  <si>
    <t>91937,91755,89423,89323,89331,21225,21413,17233,21001,55213</t>
  </si>
  <si>
    <t>17</t>
  </si>
  <si>
    <t>Neurologická klinika</t>
  </si>
  <si>
    <t>89301173</t>
  </si>
  <si>
    <t>1731</t>
  </si>
  <si>
    <t>34,01,17,26</t>
  </si>
  <si>
    <t>76502</t>
  </si>
  <si>
    <t>2024060603760234301</t>
  </si>
  <si>
    <t>376023430</t>
  </si>
  <si>
    <t>Zeizingerová Miluška</t>
  </si>
  <si>
    <t>I495;I483;E118;E782;;;;;;;;;;;</t>
  </si>
  <si>
    <t>2024060504912312261</t>
  </si>
  <si>
    <t>491231226</t>
  </si>
  <si>
    <t>Valuch Svatopluk</t>
  </si>
  <si>
    <t>17625,17233,91752</t>
  </si>
  <si>
    <t>79501</t>
  </si>
  <si>
    <t>Rýmařovsko</t>
  </si>
  <si>
    <t>2024060467101367081</t>
  </si>
  <si>
    <t>6710136708</t>
  </si>
  <si>
    <t>Berky Dezider</t>
  </si>
  <si>
    <t>I442;I10;E785;I250;;;;;;;;;;;</t>
  </si>
  <si>
    <t>2024060404803244461</t>
  </si>
  <si>
    <t>480324446</t>
  </si>
  <si>
    <t>Jandl Jiří</t>
  </si>
  <si>
    <t>I495;I480;E782;I10;E660;N182;;;;;;;;;</t>
  </si>
  <si>
    <t>2024053154121305151</t>
  </si>
  <si>
    <t>5412130515</t>
  </si>
  <si>
    <t>Kašpar Zdeněk</t>
  </si>
  <si>
    <t>I442;E118;E785;I10;;;;;;;;;;;</t>
  </si>
  <si>
    <t>2024053004010254161</t>
  </si>
  <si>
    <t>401025416</t>
  </si>
  <si>
    <t>Hekele Stanislav</t>
  </si>
  <si>
    <t>I441;I10;E785;E118;I630;;;;;;;;;;</t>
  </si>
  <si>
    <t>21415,91755,72213,72015,91937,21221,21001,17233,21413,21225,21625,21611,21621,21613,55213</t>
  </si>
  <si>
    <t>89301176</t>
  </si>
  <si>
    <t>1732</t>
  </si>
  <si>
    <t>26,01,17,36</t>
  </si>
  <si>
    <t>78983</t>
  </si>
  <si>
    <t>2024052904556034721</t>
  </si>
  <si>
    <t>455603472</t>
  </si>
  <si>
    <t>Kohutová Miroslava</t>
  </si>
  <si>
    <t>I482;I501;U586;I10;I361;E780;E118;;;;;;;;</t>
  </si>
  <si>
    <t>66407</t>
  </si>
  <si>
    <t>Brno-venkov</t>
  </si>
  <si>
    <t>2024052903904290991</t>
  </si>
  <si>
    <t>390429099</t>
  </si>
  <si>
    <t>Košárek Milan</t>
  </si>
  <si>
    <t>I495;I480;I500;U585;I429;E785;;;;;;;;;</t>
  </si>
  <si>
    <t>2024052902860067461</t>
  </si>
  <si>
    <t>286006746</t>
  </si>
  <si>
    <t>Nováková Julia</t>
  </si>
  <si>
    <t>I442;I481;U586;E785;N183;I10;;;;;;;;;</t>
  </si>
  <si>
    <t>2024052804353244111</t>
  </si>
  <si>
    <t>435324411</t>
  </si>
  <si>
    <t>Bočková Věra</t>
  </si>
  <si>
    <t>I441;J938;I10;E118;I839;K760;;;;;;;;;</t>
  </si>
  <si>
    <t>91755,91929,55213,17233</t>
  </si>
  <si>
    <t>1612</t>
  </si>
  <si>
    <t>2024052589082257881</t>
  </si>
  <si>
    <t>8908225788</t>
  </si>
  <si>
    <t>Petřík Dalibor</t>
  </si>
  <si>
    <t>91756,17233,17625,55217</t>
  </si>
  <si>
    <t>2024052305061251871</t>
  </si>
  <si>
    <t>506125187</t>
  </si>
  <si>
    <t>Kubičíková Zdeňka</t>
  </si>
  <si>
    <t>I499;I447;E780;I10;;;;;;;;;;;</t>
  </si>
  <si>
    <t>91755,17123,17233,55213</t>
  </si>
  <si>
    <t>2024052304907131061</t>
  </si>
  <si>
    <t>490713106</t>
  </si>
  <si>
    <t>Metelka Josef</t>
  </si>
  <si>
    <t>I442;I258;N183;E782;I10;;;;;;;;;;</t>
  </si>
  <si>
    <t>21221,17625,21001,17697,17233,32530,21415,78111,91756,21225,21413</t>
  </si>
  <si>
    <t>2024052304206244131</t>
  </si>
  <si>
    <t>420624413</t>
  </si>
  <si>
    <t>Stranyánek Jiří</t>
  </si>
  <si>
    <t>I441;I482;I10;E785;E119;;;;;;;;;;</t>
  </si>
  <si>
    <t>2024051805304010911</t>
  </si>
  <si>
    <t>530401091</t>
  </si>
  <si>
    <t>Beneš Zdeněk</t>
  </si>
  <si>
    <t>I453;E118;N182;I10;;;;;;;;;;;</t>
  </si>
  <si>
    <t>I453 - Trifascikulární blokáda</t>
  </si>
  <si>
    <t>2024051804158104531</t>
  </si>
  <si>
    <t>415810453</t>
  </si>
  <si>
    <t>Masařová Danuška</t>
  </si>
  <si>
    <t>2024051568572508071</t>
  </si>
  <si>
    <t>6857250807</t>
  </si>
  <si>
    <t>Lakomá Božena</t>
  </si>
  <si>
    <t>2024051504708110871</t>
  </si>
  <si>
    <t>470811087</t>
  </si>
  <si>
    <t>Makoň Jiří</t>
  </si>
  <si>
    <t>R001;I258;E119;E785;I10;;;;;;;;;;</t>
  </si>
  <si>
    <t>78813</t>
  </si>
  <si>
    <t>R00 - Abnormality srdeční činnosti (tepu)</t>
  </si>
  <si>
    <t>R001 - Bradykardie NS</t>
  </si>
  <si>
    <t>2024051404601184391</t>
  </si>
  <si>
    <t>460118439</t>
  </si>
  <si>
    <t>Topič Zdeněk</t>
  </si>
  <si>
    <t>I482;E785;E118;I10;;;;;;;;;;;</t>
  </si>
  <si>
    <t>91754,55219,17233</t>
  </si>
  <si>
    <t>2024051403655079571</t>
  </si>
  <si>
    <t>365507957</t>
  </si>
  <si>
    <t>Juhaňáková Anna</t>
  </si>
  <si>
    <t>I442;E785;I10;E118;U586;J189;;;;;;;;;</t>
  </si>
  <si>
    <t>91756,17233,17121,17625</t>
  </si>
  <si>
    <t>79070</t>
  </si>
  <si>
    <t>2024051004701084052</t>
  </si>
  <si>
    <t>470108405</t>
  </si>
  <si>
    <t>Mráček Jaroslav</t>
  </si>
  <si>
    <t>I441;U586;I482;;;;;;;;;;;;</t>
  </si>
  <si>
    <t>79821</t>
  </si>
  <si>
    <t>2024050959102407871</t>
  </si>
  <si>
    <t>5910240787</t>
  </si>
  <si>
    <t>Kovařík František</t>
  </si>
  <si>
    <t>78814</t>
  </si>
  <si>
    <t>2024050904252264041</t>
  </si>
  <si>
    <t>425226404</t>
  </si>
  <si>
    <t>Machů Libuše</t>
  </si>
  <si>
    <t>I350;E785;I10;E790;I259;N182;I495;;;;;;;;</t>
  </si>
  <si>
    <t>21717,32530,17233,17697,21001,17625,21221,21415,21225,21413,91756,78111</t>
  </si>
  <si>
    <t>76601</t>
  </si>
  <si>
    <t>2024050804610227641</t>
  </si>
  <si>
    <t>461022764</t>
  </si>
  <si>
    <t>Ferenc Milan</t>
  </si>
  <si>
    <t>I442;I10;E782;E669;J449;E118;;;;;;;;;</t>
  </si>
  <si>
    <t>75361</t>
  </si>
  <si>
    <t>2024050603711264021</t>
  </si>
  <si>
    <t>371126402</t>
  </si>
  <si>
    <t>Grauer František</t>
  </si>
  <si>
    <t>I495;I258;E782;I10;N183;;;;;;;;;;</t>
  </si>
  <si>
    <t>2024050470072553101</t>
  </si>
  <si>
    <t>7007255310</t>
  </si>
  <si>
    <t>Hanuška Ivo</t>
  </si>
  <si>
    <t>I495;I10;;;;;;;;;;;;;</t>
  </si>
  <si>
    <t>99982,91755,55213,17233</t>
  </si>
  <si>
    <t>06</t>
  </si>
  <si>
    <t>Neurochirurgická klinika</t>
  </si>
  <si>
    <t>89301063</t>
  </si>
  <si>
    <t>0631</t>
  </si>
  <si>
    <t>01,60</t>
  </si>
  <si>
    <t>2024050454622526201</t>
  </si>
  <si>
    <t>5462252620</t>
  </si>
  <si>
    <t>Mlčochová Milada</t>
  </si>
  <si>
    <t>I441;I480;E782;I340;;;;;;;;;;;</t>
  </si>
  <si>
    <t>91752,17233,17625</t>
  </si>
  <si>
    <t>2024050405207291261</t>
  </si>
  <si>
    <t>520729126</t>
  </si>
  <si>
    <t>Adamík Karel</t>
  </si>
  <si>
    <t>I442;I480;E780;I10;;;;;;;;;;;</t>
  </si>
  <si>
    <t>2024050404201274381</t>
  </si>
  <si>
    <t>420127438</t>
  </si>
  <si>
    <t>Večeř Jiří</t>
  </si>
  <si>
    <t>I442;E780;I839;;;;;;;;;;;;</t>
  </si>
  <si>
    <t>75501</t>
  </si>
  <si>
    <t>2024050404003314521</t>
  </si>
  <si>
    <t>400331452</t>
  </si>
  <si>
    <t>Babik Antonín</t>
  </si>
  <si>
    <t>I481;I10;N40;E780;;;;;;;;;;;</t>
  </si>
  <si>
    <t>2024050304311194161</t>
  </si>
  <si>
    <t>431119416</t>
  </si>
  <si>
    <t>Matlafus Arnošt</t>
  </si>
  <si>
    <t>2024050304156044511</t>
  </si>
  <si>
    <t>415604451</t>
  </si>
  <si>
    <t>Nováková Libuše</t>
  </si>
  <si>
    <t>I495;E782;I480;E119;I10;;;;;;;;;;</t>
  </si>
  <si>
    <t>2024050303210094381</t>
  </si>
  <si>
    <t>321009438</t>
  </si>
  <si>
    <t>Haberland Petr</t>
  </si>
  <si>
    <t>I441;I480;I10;E785;N189;E116;;;;;;;;;</t>
  </si>
  <si>
    <t>2024050156022012531</t>
  </si>
  <si>
    <t>5602201253</t>
  </si>
  <si>
    <t>Vážanský Jan</t>
  </si>
  <si>
    <t>I441;I484;I493;I10;E782;E118;;;;;;;;;</t>
  </si>
  <si>
    <t>2024050154081103231</t>
  </si>
  <si>
    <t>5408110323</t>
  </si>
  <si>
    <t>Kulhaj Jaroslav</t>
  </si>
  <si>
    <t>I442;I10;E780;;;;;;;;;;;;</t>
  </si>
  <si>
    <t>2024050104401314241</t>
  </si>
  <si>
    <t>440131424</t>
  </si>
  <si>
    <t>Wilhelm Karel</t>
  </si>
  <si>
    <t>I441;I258;I480;E782;I10;;;;;;;;;;</t>
  </si>
  <si>
    <t>2024050103861234111</t>
  </si>
  <si>
    <t>386123411</t>
  </si>
  <si>
    <t>Holotíková Marie</t>
  </si>
  <si>
    <t>I495;I481;I10;E780;E118;;;;;;;;;;</t>
  </si>
  <si>
    <t>2024043062030300971</t>
  </si>
  <si>
    <t>6203030097</t>
  </si>
  <si>
    <t>Januš Miroslav</t>
  </si>
  <si>
    <t>I441;E119;E782;I10;;;;;;;;;;;</t>
  </si>
  <si>
    <t>2024042604307184391</t>
  </si>
  <si>
    <t>430718439</t>
  </si>
  <si>
    <t>Čepa Valter</t>
  </si>
  <si>
    <t>I482;I350;I10;E785;;;;;;;;;;;</t>
  </si>
  <si>
    <t>55211,91754,17233</t>
  </si>
  <si>
    <t>2024042456573116601</t>
  </si>
  <si>
    <t>5657311660</t>
  </si>
  <si>
    <t>Rýparová Danuše</t>
  </si>
  <si>
    <t>I442;I258;I350;E782;E660;I10;;;;;;;;;</t>
  </si>
  <si>
    <t>2024042404408074371</t>
  </si>
  <si>
    <t>440807437</t>
  </si>
  <si>
    <t>Plavina Václav</t>
  </si>
  <si>
    <t>I442;I350;I10;E118;N183;E669;;;;;;;;;</t>
  </si>
  <si>
    <t>2024042305304032571</t>
  </si>
  <si>
    <t>530403257</t>
  </si>
  <si>
    <t>Kacerle Josef</t>
  </si>
  <si>
    <t>I442;I495;I10;E118;E785;;;;;;;;;;</t>
  </si>
  <si>
    <t>2024042304858214041</t>
  </si>
  <si>
    <t>485821404</t>
  </si>
  <si>
    <t>Zlámalová Alena</t>
  </si>
  <si>
    <t>I442;I481;E118;;;;;;;;;;;;</t>
  </si>
  <si>
    <t>2024042304702094171</t>
  </si>
  <si>
    <t>470209417</t>
  </si>
  <si>
    <t>Komínek Karel</t>
  </si>
  <si>
    <t>I442;J448;N40;;;;;;;;;;;;</t>
  </si>
  <si>
    <t>78342</t>
  </si>
  <si>
    <t>2024042304008234362</t>
  </si>
  <si>
    <t>400823436</t>
  </si>
  <si>
    <t>Appl Vojtěch</t>
  </si>
  <si>
    <t>2024042303154244281</t>
  </si>
  <si>
    <t>315424428</t>
  </si>
  <si>
    <t>Papová Marie</t>
  </si>
  <si>
    <t>78365</t>
  </si>
  <si>
    <t>2024041958520921801</t>
  </si>
  <si>
    <t>5852092180</t>
  </si>
  <si>
    <t>Čunderlová Marie</t>
  </si>
  <si>
    <t>2024041755592422711</t>
  </si>
  <si>
    <t>5559242271</t>
  </si>
  <si>
    <t>Krejčí Vítězslava</t>
  </si>
  <si>
    <t>I441;E782;E039;;;;;;;;;;;;</t>
  </si>
  <si>
    <t>2024041704303114591</t>
  </si>
  <si>
    <t>430311459</t>
  </si>
  <si>
    <t>Hrbáček Vladimír</t>
  </si>
  <si>
    <t>I442;E118;I10;;;;;;;;;;;;</t>
  </si>
  <si>
    <t>2024041305360172611</t>
  </si>
  <si>
    <t>536017261</t>
  </si>
  <si>
    <t>Šknouřilová Věra</t>
  </si>
  <si>
    <t>I495;I481;E780;I10;E40;E039;;;;;;;;;</t>
  </si>
  <si>
    <t>79811</t>
  </si>
  <si>
    <t>2024041304354154281</t>
  </si>
  <si>
    <t>435415428</t>
  </si>
  <si>
    <t>Klíčová Jana</t>
  </si>
  <si>
    <t>I495;I350;I259;E785;I10;;;;;;;;;;</t>
  </si>
  <si>
    <t>79803</t>
  </si>
  <si>
    <t>2024041205309240441</t>
  </si>
  <si>
    <t>530924044</t>
  </si>
  <si>
    <t>Stroupek Vladimír</t>
  </si>
  <si>
    <t>I495;N183;I258;I10;E782;;;;;;;;;;</t>
  </si>
  <si>
    <t>2024041204454074671</t>
  </si>
  <si>
    <t>445407467</t>
  </si>
  <si>
    <t>Drápalová Eliška</t>
  </si>
  <si>
    <t>I428;I259;I351;I480;I10;N184;;;;;;;;;</t>
  </si>
  <si>
    <t>2024041103752234591</t>
  </si>
  <si>
    <t>375223459</t>
  </si>
  <si>
    <t>Voráčová Anna</t>
  </si>
  <si>
    <t>I484;I10;;;;;;;;;;;;;</t>
  </si>
  <si>
    <t>2024040904403150781</t>
  </si>
  <si>
    <t>440315078</t>
  </si>
  <si>
    <t>Finkous Pavel</t>
  </si>
  <si>
    <t>I495;I10;E785;E118;;;;;;;;;;;</t>
  </si>
  <si>
    <t>79400</t>
  </si>
  <si>
    <t>2024040903759269541</t>
  </si>
  <si>
    <t>375926954</t>
  </si>
  <si>
    <t>Daridová Evženie</t>
  </si>
  <si>
    <t>I495;I480;I10;E785;;;;;;;;;;;</t>
  </si>
  <si>
    <t>79331</t>
  </si>
  <si>
    <t>2024040504655044341</t>
  </si>
  <si>
    <t>465504434</t>
  </si>
  <si>
    <t>Uhříková Anna</t>
  </si>
  <si>
    <t>I442;I258;I350;E782;E118;N182;;;;;;;;;</t>
  </si>
  <si>
    <t>75663</t>
  </si>
  <si>
    <t>2024040503651164372</t>
  </si>
  <si>
    <t>365116437</t>
  </si>
  <si>
    <t>Surmová Františka</t>
  </si>
  <si>
    <t>I495;I10;I482;E782;N183;;;;;;;;;;</t>
  </si>
  <si>
    <t>2024040404704304781</t>
  </si>
  <si>
    <t>470430478</t>
  </si>
  <si>
    <t>Broda Karel</t>
  </si>
  <si>
    <t>I495;I340;E782;E118;N183;;;;;;;;;;</t>
  </si>
  <si>
    <t>2024040404206034391</t>
  </si>
  <si>
    <t>420603439</t>
  </si>
  <si>
    <t>Štos Jaroslav</t>
  </si>
  <si>
    <t>I442;I10;E785;I482;N182;E118;;;;;;;;;</t>
  </si>
  <si>
    <t>2024040403704167681</t>
  </si>
  <si>
    <t>370416768</t>
  </si>
  <si>
    <t>Hajn František</t>
  </si>
  <si>
    <t>I495;R55;E785;E118;I10;I351;;;;;;;;;</t>
  </si>
  <si>
    <t>2024040374010246311</t>
  </si>
  <si>
    <t>7401024631</t>
  </si>
  <si>
    <t>Škůrek Michal</t>
  </si>
  <si>
    <t>I442;I64;U5306;E782;I10;I481;;;;;;;;;</t>
  </si>
  <si>
    <t>17625,21001,21413,91756,91937,21225</t>
  </si>
  <si>
    <t>89301171</t>
  </si>
  <si>
    <t>1712</t>
  </si>
  <si>
    <t>26,01,17</t>
  </si>
  <si>
    <t>2024040304159254331</t>
  </si>
  <si>
    <t>415925433</t>
  </si>
  <si>
    <t>Nevosadová Magda</t>
  </si>
  <si>
    <t>I495;I481;I428;U586;I10;E780;;;;;;;;;</t>
  </si>
  <si>
    <t>2024032760121416411</t>
  </si>
  <si>
    <t>6012141641</t>
  </si>
  <si>
    <t>Šnirch Miroslav</t>
  </si>
  <si>
    <t>91755,17233,17522,55213</t>
  </si>
  <si>
    <t>62700</t>
  </si>
  <si>
    <t>2024032703703104411</t>
  </si>
  <si>
    <t>370310441</t>
  </si>
  <si>
    <t>Stroupek Oldřich</t>
  </si>
  <si>
    <t>R55;I458;I480;I350;I501;U586;;;;;;;;;</t>
  </si>
  <si>
    <t>78372</t>
  </si>
  <si>
    <t>2024032602072053061</t>
  </si>
  <si>
    <t>0207205306</t>
  </si>
  <si>
    <t>Híreš Filip</t>
  </si>
  <si>
    <t>74706</t>
  </si>
  <si>
    <t>2024032562102403771</t>
  </si>
  <si>
    <t>I442;I350;I484;E782;I10;;;;;;;;;;</t>
  </si>
  <si>
    <t>91756,17625,17522</t>
  </si>
  <si>
    <t>2024032505204270221</t>
  </si>
  <si>
    <t>520427022</t>
  </si>
  <si>
    <t>Peroutka Václav</t>
  </si>
  <si>
    <t>I350;I442;I258;I10;N184;E782;;;;;;;;;</t>
  </si>
  <si>
    <t>32530,21221,17625,17697,17233,21225,21415,21413,78111,91756</t>
  </si>
  <si>
    <t>2024032503410244201</t>
  </si>
  <si>
    <t>341024420</t>
  </si>
  <si>
    <t>Šalplachta Ivan</t>
  </si>
  <si>
    <t>I495;I259;I10;E785;I489;;;;;;;;;;</t>
  </si>
  <si>
    <t>2024032354112716571</t>
  </si>
  <si>
    <t>5411271657</t>
  </si>
  <si>
    <t>Lachman Vladimír</t>
  </si>
  <si>
    <t>2024032204057194161</t>
  </si>
  <si>
    <t>405719416</t>
  </si>
  <si>
    <t>Pivovarčíková Irena</t>
  </si>
  <si>
    <t>I441;E118;I10;E785;;;;;;;;;;;</t>
  </si>
  <si>
    <t>17625,91756</t>
  </si>
  <si>
    <t>2024032203559300261</t>
  </si>
  <si>
    <t>355930026</t>
  </si>
  <si>
    <t>Hrdličková Marta</t>
  </si>
  <si>
    <t>91756,17522,17625,17233</t>
  </si>
  <si>
    <t>KS,PETCT</t>
  </si>
  <si>
    <t>29301</t>
  </si>
  <si>
    <t>Mladá Boleslav</t>
  </si>
  <si>
    <t>2024032004507054431</t>
  </si>
  <si>
    <t>450705443</t>
  </si>
  <si>
    <t>Skoumal Jan</t>
  </si>
  <si>
    <t>I495;I839;C911;;;;;;;;;;;;</t>
  </si>
  <si>
    <t>55213,42520,91938,91755</t>
  </si>
  <si>
    <t>32</t>
  </si>
  <si>
    <t>Hemato-onkologická klinika</t>
  </si>
  <si>
    <t>89301321</t>
  </si>
  <si>
    <t>3211</t>
  </si>
  <si>
    <t>32,01</t>
  </si>
  <si>
    <t>78964</t>
  </si>
  <si>
    <t>2024032004158237312</t>
  </si>
  <si>
    <t>415823731</t>
  </si>
  <si>
    <t>Petrová Ludmila</t>
  </si>
  <si>
    <t>79826</t>
  </si>
  <si>
    <t>2024031504358121361</t>
  </si>
  <si>
    <t>435812136</t>
  </si>
  <si>
    <t>Chytilová Zdenka</t>
  </si>
  <si>
    <t>I352;I443;I259;E780;D509;;;;;;;;;;</t>
  </si>
  <si>
    <t>78111,91755,21225,55213,21413,21415,17233,21001,17697,21221</t>
  </si>
  <si>
    <t>75103</t>
  </si>
  <si>
    <t>I352 - Stenóza aortální chlopně s insuficiencí</t>
  </si>
  <si>
    <t>2024031503512187351</t>
  </si>
  <si>
    <t>351218735</t>
  </si>
  <si>
    <t>Kleštinec František</t>
  </si>
  <si>
    <t>I441;E780;I10;E118;N40;;;;;;;;;;</t>
  </si>
  <si>
    <t>2024031404904301411</t>
  </si>
  <si>
    <t>490430141</t>
  </si>
  <si>
    <t>Kovařčík Stanislav</t>
  </si>
  <si>
    <t>I441;I481;I10;E785;;;;;;;;;;;</t>
  </si>
  <si>
    <t>2024031404204010671</t>
  </si>
  <si>
    <t>420401067</t>
  </si>
  <si>
    <t>Sloup Václav</t>
  </si>
  <si>
    <t>I499;I480;I350;;;;;;;;;;;;</t>
  </si>
  <si>
    <t>2024031378611450831</t>
  </si>
  <si>
    <t>7861145083</t>
  </si>
  <si>
    <t>Maderová Zuzana</t>
  </si>
  <si>
    <t>I330;I392;I312;I442;I489;N1729;A419;C508;C787;;;;;;</t>
  </si>
  <si>
    <t>91937,91983,91961,91927,91935,78813,78117,78116,91755,91995,91994,55260,55230,21415,21413,07546,07543,07052,07563,07564,07560,07552,07553,07273,07232,07545,07544,07277,17233,21001,21221,55250,55213,51850,35520,21225</t>
  </si>
  <si>
    <t>Onkologická klinika</t>
  </si>
  <si>
    <t>89301211</t>
  </si>
  <si>
    <t>2112</t>
  </si>
  <si>
    <t>05-I10-02</t>
  </si>
  <si>
    <t>Náhrada mitrální, pulmonální nebo trikuspidální chlopně s dalším provedeným výkonem v jiný den nebo provedená jako urgentní výkon nebo s endokarditidou na pozici hlavní či vedlejší diagnózy nebo u pacientů s CC=4</t>
  </si>
  <si>
    <t>22</t>
  </si>
  <si>
    <t>50,21,01,26,39</t>
  </si>
  <si>
    <t>76312</t>
  </si>
  <si>
    <t>I33 - Akutní a subakutní endokarditida</t>
  </si>
  <si>
    <t>I330 - Akutní a subakutní infekční endokarditida</t>
  </si>
  <si>
    <t>2024031305003072821</t>
  </si>
  <si>
    <t>500307282</t>
  </si>
  <si>
    <t>Kotásek Vladimír</t>
  </si>
  <si>
    <t>I442;I259;I10;E780;;;;;;;;;;;</t>
  </si>
  <si>
    <t>2024031304162194241</t>
  </si>
  <si>
    <t>416219424</t>
  </si>
  <si>
    <t>Skopalova Jana</t>
  </si>
  <si>
    <t>I441;I259;;;;;;;;;;;;;</t>
  </si>
  <si>
    <t>2024030956022012531</t>
  </si>
  <si>
    <t>I442;E118;E785;I10;I493;;;;;;;;;;</t>
  </si>
  <si>
    <t>91756,17625,55217</t>
  </si>
  <si>
    <t>2024030804712044341</t>
  </si>
  <si>
    <t>471204434</t>
  </si>
  <si>
    <t>Vicher Vladimír</t>
  </si>
  <si>
    <t>I442;I480;E785;I10;E118;I64;;;;;;;;;</t>
  </si>
  <si>
    <t>91755,21717,55213,21001,21221,21023,21415,21413,21225</t>
  </si>
  <si>
    <t>2024030804256214021</t>
  </si>
  <si>
    <t>425621402</t>
  </si>
  <si>
    <t>Michalíková Jana</t>
  </si>
  <si>
    <t>S0241;W0111;E785;I10;I350;Z950;I495;T784;;;;;;;</t>
  </si>
  <si>
    <t>91755,99982,65211,65935,55213</t>
  </si>
  <si>
    <t>25</t>
  </si>
  <si>
    <t>Klinika ústní,čelistní a obličejové chirurgie</t>
  </si>
  <si>
    <t>89301251</t>
  </si>
  <si>
    <t>2511</t>
  </si>
  <si>
    <t>03-I11-03</t>
  </si>
  <si>
    <t>Rekonstrukční výkon na čelisti nebo obličeji pro trauma</t>
  </si>
  <si>
    <t>01,60,25</t>
  </si>
  <si>
    <t>S02 - Zlomenina kostí lebky a obličeje</t>
  </si>
  <si>
    <t>S024 - Zlomenina lícní kosti a horní čelisti</t>
  </si>
  <si>
    <t>S0241 - Zlomenina lícní kosti a horní čelisti; otevřená</t>
  </si>
  <si>
    <t>2024030703756304411</t>
  </si>
  <si>
    <t>375630441</t>
  </si>
  <si>
    <t>Šamajová Vlasta</t>
  </si>
  <si>
    <t>I495;I10;I872;E039;;;;;;;;;;;</t>
  </si>
  <si>
    <t>91755,55213,21221,17233,21225,21415,21413</t>
  </si>
  <si>
    <t>2024030702910084492</t>
  </si>
  <si>
    <t>291008449</t>
  </si>
  <si>
    <t>Langer Václav</t>
  </si>
  <si>
    <t>2024030604111224041</t>
  </si>
  <si>
    <t>411122404</t>
  </si>
  <si>
    <t>Eliáš Ignác</t>
  </si>
  <si>
    <t>I442;E782;G20;I639;;;;;;;;;;;</t>
  </si>
  <si>
    <t>21215,91755,21225,21221,55213,21413,21415</t>
  </si>
  <si>
    <t>78322</t>
  </si>
  <si>
    <t>2024030504454284171</t>
  </si>
  <si>
    <t>445428417</t>
  </si>
  <si>
    <t>Buranská Zdenka</t>
  </si>
  <si>
    <t>I441;I481;I10;E782;E118;N183;;;;;;;;;</t>
  </si>
  <si>
    <t>2024030105061042771</t>
  </si>
  <si>
    <t>506104277</t>
  </si>
  <si>
    <t>Dostálová Hana</t>
  </si>
  <si>
    <t>I441;I481;E038;E782;N183;;;;;;;;;;</t>
  </si>
  <si>
    <t>89429,91755,17625</t>
  </si>
  <si>
    <t>2024022960570905561</t>
  </si>
  <si>
    <t>6057090556</t>
  </si>
  <si>
    <t>Goralová Dana</t>
  </si>
  <si>
    <t>I442;E782;I428;U585;I10;I501;;;;;;;;;</t>
  </si>
  <si>
    <t>2024022805361271561</t>
  </si>
  <si>
    <t>536127156</t>
  </si>
  <si>
    <t>Marková Dana</t>
  </si>
  <si>
    <t>55219,91754</t>
  </si>
  <si>
    <t>78823</t>
  </si>
  <si>
    <t>2024022804460294551</t>
  </si>
  <si>
    <t>446029455</t>
  </si>
  <si>
    <t>Hájková Věra</t>
  </si>
  <si>
    <t>I211;I495;D529;I10;E785;E119;;;;;;;;;</t>
  </si>
  <si>
    <t>17625,90931,91756,89435,89429</t>
  </si>
  <si>
    <t>KS,ANGIOPLASTIKA,STENT</t>
  </si>
  <si>
    <t>I211 - Akutní transmurální infarkt myokardu spodní (dolní) stěny</t>
  </si>
  <si>
    <t>2024022804310204211</t>
  </si>
  <si>
    <t>431020421</t>
  </si>
  <si>
    <t>Vyroubal Josef</t>
  </si>
  <si>
    <t>I495;I481;I259;I10;E785;;;;;;;;;;</t>
  </si>
  <si>
    <t>2024022704805184201</t>
  </si>
  <si>
    <t>480518420</t>
  </si>
  <si>
    <t>Handl Miroslav</t>
  </si>
  <si>
    <t>I499;I259;I10;E118;E782;;;;;;;;;;</t>
  </si>
  <si>
    <t>79305</t>
  </si>
  <si>
    <t>Moravský Beroun</t>
  </si>
  <si>
    <t>2024022704203014801</t>
  </si>
  <si>
    <t>420301480</t>
  </si>
  <si>
    <t>Dostál Ladislav</t>
  </si>
  <si>
    <t>I441;E780;I10;I350;I7020;N183;;;;;;;;;</t>
  </si>
  <si>
    <t>2024022460080307431</t>
  </si>
  <si>
    <t>6008030743</t>
  </si>
  <si>
    <t>Piškula Lubomír</t>
  </si>
  <si>
    <t>I453;E782;;;;;;;;;;;;;</t>
  </si>
  <si>
    <t>2024022404406194391</t>
  </si>
  <si>
    <t>440619439</t>
  </si>
  <si>
    <t>Skácel Miroslav</t>
  </si>
  <si>
    <t>I442;I259;I10;E785;I500;U585;;;;;;;;;</t>
  </si>
  <si>
    <t>2024022305001211031</t>
  </si>
  <si>
    <t>500121103</t>
  </si>
  <si>
    <t>Varmuža Vladimír</t>
  </si>
  <si>
    <t>I489;I495;E780;I10;;;;;;;;;;;</t>
  </si>
  <si>
    <t>17312,17625,17233,17304,17123,17308,91756,78990</t>
  </si>
  <si>
    <t>01,07</t>
  </si>
  <si>
    <t>KS,ABLACE</t>
  </si>
  <si>
    <t>2024022256040418831</t>
  </si>
  <si>
    <t>5604041883</t>
  </si>
  <si>
    <t>Hrachovec Josef</t>
  </si>
  <si>
    <t>I441;E785;I10;;;;;;;;;;;;</t>
  </si>
  <si>
    <t>55213,17233,17123,91755</t>
  </si>
  <si>
    <t>74401</t>
  </si>
  <si>
    <t>2024021905359120911</t>
  </si>
  <si>
    <t>535912091</t>
  </si>
  <si>
    <t>Strnadlová Věroslava</t>
  </si>
  <si>
    <t>R55;I489;E118;E039;;;;;;;;;;;</t>
  </si>
  <si>
    <t>21413,21415,21225,21221,91755,55213</t>
  </si>
  <si>
    <t>78991</t>
  </si>
  <si>
    <t>2024021604203104051</t>
  </si>
  <si>
    <t>420310405</t>
  </si>
  <si>
    <t>Hanzlík František</t>
  </si>
  <si>
    <t>I442;I10;E118;E785;;;;;;;;;;;</t>
  </si>
  <si>
    <t>2024021604052054161</t>
  </si>
  <si>
    <t>405205416</t>
  </si>
  <si>
    <t>Pavlitová Milada</t>
  </si>
  <si>
    <t>I482;I10;N184;I495;E782;;;;;;;;;;</t>
  </si>
  <si>
    <t>91755,55219,17522</t>
  </si>
  <si>
    <t>2024021562022203431</t>
  </si>
  <si>
    <t>6202220343</t>
  </si>
  <si>
    <t>Křesala Pavel</t>
  </si>
  <si>
    <t>2024021457072320142</t>
  </si>
  <si>
    <t>5707232014</t>
  </si>
  <si>
    <t>Hrubý Miroslav</t>
  </si>
  <si>
    <t>I420;;;;;;;;;;;;;;</t>
  </si>
  <si>
    <t>78333</t>
  </si>
  <si>
    <t>I420 - Dilatovaná kardiomyopatie</t>
  </si>
  <si>
    <t>2024021454013006631</t>
  </si>
  <si>
    <t>5401300663</t>
  </si>
  <si>
    <t>Broda Valdemar</t>
  </si>
  <si>
    <t>I495;I10;E119;E785;;;;;;;;;;;</t>
  </si>
  <si>
    <t>75125</t>
  </si>
  <si>
    <t>2024021404406061551</t>
  </si>
  <si>
    <t>440606155</t>
  </si>
  <si>
    <t>Peřina Petr</t>
  </si>
  <si>
    <t>I495;I635;U5307;I10;;;;;;;;;;;</t>
  </si>
  <si>
    <t>21221,21001,55213,21717,21225,91937,72015,72213,91755,21413</t>
  </si>
  <si>
    <t>26,01,36,17</t>
  </si>
  <si>
    <t>2024021403809204401</t>
  </si>
  <si>
    <t>380920440</t>
  </si>
  <si>
    <t>Gébl Jaroslav</t>
  </si>
  <si>
    <t>I441;I258;I10;E785;I350;;;;;;;;;;</t>
  </si>
  <si>
    <t>2024021305157191071</t>
  </si>
  <si>
    <t>515719107</t>
  </si>
  <si>
    <t>Nováková Stanislava</t>
  </si>
  <si>
    <t>E118;I10;I481;E782;;;;;;;;;;;</t>
  </si>
  <si>
    <t>91755,55213,17520</t>
  </si>
  <si>
    <t>10-K04-04</t>
  </si>
  <si>
    <t>Diabetes mellitus u pacientů ve věku 16 a více let s CC=0-1</t>
  </si>
  <si>
    <t>E11 - Diabetes mellitus 2. typu</t>
  </si>
  <si>
    <t>E118 - Diabetes mellitus 2. typu s neurčenými komplikacemi</t>
  </si>
  <si>
    <t>2024021304704294621</t>
  </si>
  <si>
    <t>470429462</t>
  </si>
  <si>
    <t>Prokop Stanislav</t>
  </si>
  <si>
    <t>I442;I258;I10;E782;N182;;;;;;;;;;</t>
  </si>
  <si>
    <t>2024021304303034521</t>
  </si>
  <si>
    <t>430303452</t>
  </si>
  <si>
    <t>Kopecký Čestmír</t>
  </si>
  <si>
    <t>I495;I482;E782;I10;E118;;;;;;;;;;</t>
  </si>
  <si>
    <t>2024021270102057632</t>
  </si>
  <si>
    <t>7010205763</t>
  </si>
  <si>
    <t>Úlehla Petr</t>
  </si>
  <si>
    <t>2024021004961111861</t>
  </si>
  <si>
    <t>496111186</t>
  </si>
  <si>
    <t>Chytilová Pavla</t>
  </si>
  <si>
    <t>I495;E785;I480;I428;E038;;;;;;;;;;</t>
  </si>
  <si>
    <t>55219,55217,91755</t>
  </si>
  <si>
    <t>75124</t>
  </si>
  <si>
    <t>2024020961550103011</t>
  </si>
  <si>
    <t>6155010301</t>
  </si>
  <si>
    <t>Koudelná Dana</t>
  </si>
  <si>
    <t>I442;E785;I10;E039;N182;;;;;;;;;;</t>
  </si>
  <si>
    <t>2024020905305050431</t>
  </si>
  <si>
    <t>530505043</t>
  </si>
  <si>
    <t>Podgrabinský Roman</t>
  </si>
  <si>
    <t>2024020870592544661</t>
  </si>
  <si>
    <t>7059254466</t>
  </si>
  <si>
    <t>Kubová Marcela</t>
  </si>
  <si>
    <t>I495;I10;E782;E038;;;;;;;;;;;</t>
  </si>
  <si>
    <t>2024020803656190611</t>
  </si>
  <si>
    <t>365619061</t>
  </si>
  <si>
    <t>Jakšičová Libuše</t>
  </si>
  <si>
    <t>I482;I10;I428;E782;;;;;;;;;;;</t>
  </si>
  <si>
    <t>2024020703058024931</t>
  </si>
  <si>
    <t>305802493</t>
  </si>
  <si>
    <t>Opluštilová Blanka</t>
  </si>
  <si>
    <t>I495;I481;I258;I10;E782;N182;;;;;;;;;</t>
  </si>
  <si>
    <t>2024020668011617631</t>
  </si>
  <si>
    <t>6801161763</t>
  </si>
  <si>
    <t>Kačík Viliam</t>
  </si>
  <si>
    <t>I495;I480;I428;;;;;;;;;;;;</t>
  </si>
  <si>
    <t>69642</t>
  </si>
  <si>
    <t>2024020654531303531</t>
  </si>
  <si>
    <t>5453130353</t>
  </si>
  <si>
    <t>Hrstková Irena</t>
  </si>
  <si>
    <t>2024020605304190581</t>
  </si>
  <si>
    <t>530419058</t>
  </si>
  <si>
    <t>Tichý Stanislav</t>
  </si>
  <si>
    <t>I482;U586;I10;E782;;;;;;;;;;;</t>
  </si>
  <si>
    <t>2024020603404214661</t>
  </si>
  <si>
    <t>340421466</t>
  </si>
  <si>
    <t>Kousal Miroslav</t>
  </si>
  <si>
    <t>I442;E785;I10;;;;;;;;;;;;</t>
  </si>
  <si>
    <t>2024020503305217232</t>
  </si>
  <si>
    <t>330521723</t>
  </si>
  <si>
    <t>Tomeček Roman</t>
  </si>
  <si>
    <t>55217,55219,91755</t>
  </si>
  <si>
    <t>2024020303111204721</t>
  </si>
  <si>
    <t>311120472</t>
  </si>
  <si>
    <t>Jochec Josef</t>
  </si>
  <si>
    <t>I442;E782;I482;I10;E118;;;;;;;;;;</t>
  </si>
  <si>
    <t>2024020204603011821</t>
  </si>
  <si>
    <t>460301182</t>
  </si>
  <si>
    <t>Rajzl Jaroslav</t>
  </si>
  <si>
    <t>I495;I10;E785;I480;;;;;;;;;;;</t>
  </si>
  <si>
    <t>13</t>
  </si>
  <si>
    <t>76361</t>
  </si>
  <si>
    <t>2024013005101151281</t>
  </si>
  <si>
    <t>510115128</t>
  </si>
  <si>
    <t>Chovanec Miroslav</t>
  </si>
  <si>
    <t>I450;I495;I480;E785;I10;N183;;;;;;;;;</t>
  </si>
  <si>
    <t>I450 - Blokáda pravého raménka</t>
  </si>
  <si>
    <t>2024012704306264351</t>
  </si>
  <si>
    <t>430626435</t>
  </si>
  <si>
    <t>Vrána Antonín</t>
  </si>
  <si>
    <t>I441;I350;E785;E118;;;;;;;;;;;</t>
  </si>
  <si>
    <t>79829</t>
  </si>
  <si>
    <t>2024012605307051292</t>
  </si>
  <si>
    <t>530705129</t>
  </si>
  <si>
    <t>Neoral Josef</t>
  </si>
  <si>
    <t>2024012504403224301</t>
  </si>
  <si>
    <t>440322430</t>
  </si>
  <si>
    <t>Mačák Bohumil</t>
  </si>
  <si>
    <t>79814</t>
  </si>
  <si>
    <t>2024012503260254531</t>
  </si>
  <si>
    <t>326025453</t>
  </si>
  <si>
    <t>Ruprechtová Eliška</t>
  </si>
  <si>
    <t>I442;E875;N390;B962;E117;I460;;;;;;;;;</t>
  </si>
  <si>
    <t>2024012404757304181</t>
  </si>
  <si>
    <t>475730418</t>
  </si>
  <si>
    <t>Utíkalová Marie</t>
  </si>
  <si>
    <t>I495;I10;E039;E782;J459;;;;;;;;;;</t>
  </si>
  <si>
    <t>2024012403703194052</t>
  </si>
  <si>
    <t>370319405</t>
  </si>
  <si>
    <t>Pecha Karel</t>
  </si>
  <si>
    <t>2024012363080914161</t>
  </si>
  <si>
    <t>6308091416</t>
  </si>
  <si>
    <t>Smékal Jiří</t>
  </si>
  <si>
    <t>I495;Z950;;;;;;;;;;;;;</t>
  </si>
  <si>
    <t>79817</t>
  </si>
  <si>
    <t>2024012275520924051</t>
  </si>
  <si>
    <t>7552092405</t>
  </si>
  <si>
    <t>Tománková Lucie</t>
  </si>
  <si>
    <t>17233,17121,91755,55219</t>
  </si>
  <si>
    <t>47301</t>
  </si>
  <si>
    <t>Liberecký kraj</t>
  </si>
  <si>
    <t>Česká Lípa</t>
  </si>
  <si>
    <t>2024012063550611191</t>
  </si>
  <si>
    <t>6355061119</t>
  </si>
  <si>
    <t>Zbořilová Hana</t>
  </si>
  <si>
    <t>I441;E782;;;;;;;;;;;;;</t>
  </si>
  <si>
    <t>2024012004060104381</t>
  </si>
  <si>
    <t>406010438</t>
  </si>
  <si>
    <t>Vašíčková Jarmila</t>
  </si>
  <si>
    <t>I495;E785;E118;I259;;;;;;;;;;;</t>
  </si>
  <si>
    <t>2024011804209237011</t>
  </si>
  <si>
    <t>420923701</t>
  </si>
  <si>
    <t>Ranuša Štefan</t>
  </si>
  <si>
    <t>I495;E785;I250;E118;I483;I10;;;;;;;;;</t>
  </si>
  <si>
    <t>43401</t>
  </si>
  <si>
    <t>Ústecký kraj</t>
  </si>
  <si>
    <t>Most</t>
  </si>
  <si>
    <t>2024011803204064141</t>
  </si>
  <si>
    <t>320406414</t>
  </si>
  <si>
    <t>Kovář Jaroslav</t>
  </si>
  <si>
    <t>I442;I10;E785;N183;I259;I482;;;;;;;;;</t>
  </si>
  <si>
    <t>78386</t>
  </si>
  <si>
    <t>2024011704751234041</t>
  </si>
  <si>
    <t>475123404</t>
  </si>
  <si>
    <t>Ponížilová Blažena</t>
  </si>
  <si>
    <t>I495;I480;I259;E782;I10;;;;;;;;;;</t>
  </si>
  <si>
    <t>2024011704507164011</t>
  </si>
  <si>
    <t>450716401</t>
  </si>
  <si>
    <t>Štencl Zdeněk</t>
  </si>
  <si>
    <t>I495;U586;I482;E782;I10;E118;N184;N40;;;;;;;</t>
  </si>
  <si>
    <t>2024011703408114221</t>
  </si>
  <si>
    <t>340811422</t>
  </si>
  <si>
    <t>Bílý Josef</t>
  </si>
  <si>
    <t>I482;I259;I10;U585;D696;N40;;;;;;;;;</t>
  </si>
  <si>
    <t>91754,55219</t>
  </si>
  <si>
    <t>2024011605008070471</t>
  </si>
  <si>
    <t>500807047</t>
  </si>
  <si>
    <t>Hudec Jan</t>
  </si>
  <si>
    <t>I441;I10;E785;E118;;;;;;;;;;;</t>
  </si>
  <si>
    <t>2024011604712074151</t>
  </si>
  <si>
    <t>471207415</t>
  </si>
  <si>
    <t>Čapka Vladimír</t>
  </si>
  <si>
    <t>17233,17121,55213,91755</t>
  </si>
  <si>
    <t>2024011604654064011</t>
  </si>
  <si>
    <t>465406401</t>
  </si>
  <si>
    <t>Horáková Jiřina</t>
  </si>
  <si>
    <t>2024011504301194041</t>
  </si>
  <si>
    <t>430119404</t>
  </si>
  <si>
    <t>Zatloukal Zdeněk</t>
  </si>
  <si>
    <t>I350;I495;I259;;;;;;;;;;;;</t>
  </si>
  <si>
    <t>91755,21221,17697,21001,17233,21225,55213,32530,21415,21413</t>
  </si>
  <si>
    <t>2024011371100457891</t>
  </si>
  <si>
    <t>7110045789</t>
  </si>
  <si>
    <t>Hojgr Zdeněk</t>
  </si>
  <si>
    <t>I211;I480;I442;E782;;;;;;;;;;;</t>
  </si>
  <si>
    <t>21001,17625,21215,21221,21413,21415,91756,90931,89429,89435,21225</t>
  </si>
  <si>
    <t>KS,STENT,ANGIOPLASTIKA</t>
  </si>
  <si>
    <t>2024011371030445201</t>
  </si>
  <si>
    <t>7103044520</t>
  </si>
  <si>
    <t>Hanák Petr</t>
  </si>
  <si>
    <t>I442;I10;E782;G473;;;;;;;;;;;</t>
  </si>
  <si>
    <t>2024011205205103011</t>
  </si>
  <si>
    <t>520510301</t>
  </si>
  <si>
    <t>Gahura Antonín</t>
  </si>
  <si>
    <t>76824</t>
  </si>
  <si>
    <t>2024011204559274451</t>
  </si>
  <si>
    <t>455927445</t>
  </si>
  <si>
    <t>Handlová Libuše</t>
  </si>
  <si>
    <t>I455;E782;I10;I482;U586;E039;;;;;;;;;</t>
  </si>
  <si>
    <t>17233,17121,55217,55219,91755</t>
  </si>
  <si>
    <t>I455 - Jiná určená srdeční blokáda</t>
  </si>
  <si>
    <t>2024011154040706721</t>
  </si>
  <si>
    <t>5404070672</t>
  </si>
  <si>
    <t>Lazorčák Štefan</t>
  </si>
  <si>
    <t>I495;I340;I481;E119;E782;;;;;;;;;;</t>
  </si>
  <si>
    <t>2024011104856031171</t>
  </si>
  <si>
    <t>485603117</t>
  </si>
  <si>
    <t>Peřinová Eva</t>
  </si>
  <si>
    <t>I441;J209;R060;I10;E660;;;;;;;;;;</t>
  </si>
  <si>
    <t>2024011055010619621</t>
  </si>
  <si>
    <t>5501061962</t>
  </si>
  <si>
    <t>Jaške František</t>
  </si>
  <si>
    <t>I495;E782;;;;;;;;;;;;;</t>
  </si>
  <si>
    <t>74601</t>
  </si>
  <si>
    <t>2024011004258200452</t>
  </si>
  <si>
    <t>425820045</t>
  </si>
  <si>
    <t>Zlámalová Jana</t>
  </si>
  <si>
    <t>2024010979110605531</t>
  </si>
  <si>
    <t>7911060553</t>
  </si>
  <si>
    <t>Víšek Petr</t>
  </si>
  <si>
    <t>I440;;;;;;;;;;;;;;</t>
  </si>
  <si>
    <t>91755,17233,17121,55213</t>
  </si>
  <si>
    <t>25744</t>
  </si>
  <si>
    <t>2024010905007132681</t>
  </si>
  <si>
    <t>500713268</t>
  </si>
  <si>
    <t>Jurčík Petr</t>
  </si>
  <si>
    <t>I495;I10;E118;N40;;;;;;;;;;;</t>
  </si>
  <si>
    <t>79323</t>
  </si>
  <si>
    <t>2024010903755044381</t>
  </si>
  <si>
    <t>375504438</t>
  </si>
  <si>
    <t>Mrázková Jindřiška</t>
  </si>
  <si>
    <t>I442;I489;N189;I10;E118;;;;;;;;;;</t>
  </si>
  <si>
    <t>2024010603860234261</t>
  </si>
  <si>
    <t>386023426</t>
  </si>
  <si>
    <t>Hladíková Libuše</t>
  </si>
  <si>
    <t>I482;I350;I259;E785;I10;N184;;;;;;;;;</t>
  </si>
  <si>
    <t>2024010503509154671</t>
  </si>
  <si>
    <t>350915467</t>
  </si>
  <si>
    <t>Butenko Victor</t>
  </si>
  <si>
    <t>S1270;W1891;S2200;J9600;S0220;I495;;;;;;;;;</t>
  </si>
  <si>
    <t>91755,91927,78989,78988,71717,71311,99980,99982,21221,21225,21001,21415,21413,56149,55213,66315,66323,66319,66337,66341,66313,66329,66339,66335</t>
  </si>
  <si>
    <t>07</t>
  </si>
  <si>
    <t>Klinika anesteziologie, resuscitace a intenzivní medicíny</t>
  </si>
  <si>
    <t>89301073</t>
  </si>
  <si>
    <t>0731</t>
  </si>
  <si>
    <t>00-M01-01</t>
  </si>
  <si>
    <t>Velký kardiochirurgický výkon a jiné vysoce ekonomicky náročné léčebné modality s UPV 97–240 hodin (5–10 dnů)</t>
  </si>
  <si>
    <t>01,07,60,26</t>
  </si>
  <si>
    <t>S12 - Zlomenina krku</t>
  </si>
  <si>
    <t>S127 - Mnohočetné zlomeniny krční páteře</t>
  </si>
  <si>
    <t>S1270 - Mnohočetné zlomeniny krční páteře; zavřená</t>
  </si>
  <si>
    <t>2024010404755164061</t>
  </si>
  <si>
    <t>475516406</t>
  </si>
  <si>
    <t>Petrášová Jitka</t>
  </si>
  <si>
    <t>I489;I10;E118;E785;;;;;;;;;;;</t>
  </si>
  <si>
    <t>55217,91756,17625</t>
  </si>
  <si>
    <t>2024010404661014031</t>
  </si>
  <si>
    <t>466101403</t>
  </si>
  <si>
    <t>Trančíková Marie</t>
  </si>
  <si>
    <t>I441;I10;E785;I7020;;;;;;;;;;;</t>
  </si>
  <si>
    <t>2024010304608044942</t>
  </si>
  <si>
    <t>460804494</t>
  </si>
  <si>
    <t>Tvrdoň Svatopluk</t>
  </si>
  <si>
    <t>2024010304601290371</t>
  </si>
  <si>
    <t>460129037</t>
  </si>
  <si>
    <t>Nevima František</t>
  </si>
  <si>
    <t>I495;I499;;;;;;;;;;;;;</t>
  </si>
  <si>
    <t>2024010303654224131</t>
  </si>
  <si>
    <t>365422413</t>
  </si>
  <si>
    <t>Šnoblová Anežka</t>
  </si>
  <si>
    <t>Kardioverter</t>
  </si>
  <si>
    <t>2024123167061921411</t>
  </si>
  <si>
    <t>6706192141</t>
  </si>
  <si>
    <t>Mořkovský Aleš</t>
  </si>
  <si>
    <t>I460;I259;E782;;;;;;;;;;;;</t>
  </si>
  <si>
    <t>21717,21221,21225,17620,17233,21001,21415,21413,89431,89429,91750</t>
  </si>
  <si>
    <t>05-I14-02</t>
  </si>
  <si>
    <t>Implantace kardioverteru-defibrilátoru se srdeční katetrizací u pacientů s CC=0-3</t>
  </si>
  <si>
    <t>KV</t>
  </si>
  <si>
    <t>I46 - Srdeční zástava</t>
  </si>
  <si>
    <t>I460 - Srdeční zástava s úspěšnou resuscitací</t>
  </si>
  <si>
    <t>2024122804709131161</t>
  </si>
  <si>
    <t>470913116</t>
  </si>
  <si>
    <t>Hýbl Antonín</t>
  </si>
  <si>
    <t>I472;I501;U582;I259;I119;;;;;;;;;;</t>
  </si>
  <si>
    <t>17629,17233,21001,21215,91752,89429,89435,90931,21413,21225</t>
  </si>
  <si>
    <t>05-I14-01</t>
  </si>
  <si>
    <t>Implantace kardioverteru-defibrilátoru s dalším operačním výkonem v jiný den nebo u pacientů s CC=4</t>
  </si>
  <si>
    <t>KV,STENT,ANGIOPLASTIKA</t>
  </si>
  <si>
    <t>I47 - Paroxyzmální tachykardie</t>
  </si>
  <si>
    <t>I472 - Komorová tachykardie</t>
  </si>
  <si>
    <t>2024122705201191131</t>
  </si>
  <si>
    <t>520119113</t>
  </si>
  <si>
    <t>Škůrek Josef</t>
  </si>
  <si>
    <t>I472;I500;U589;I259;I489;;;;;;;;;;</t>
  </si>
  <si>
    <t>91752,21415,21413,21001,17629,17233,21215,21221,21225</t>
  </si>
  <si>
    <t>05-I14-03</t>
  </si>
  <si>
    <t>Implantace dvoukomorového nebo subkutánního kardioverteru-defibrilátoru u pacientů s CC=0-3</t>
  </si>
  <si>
    <t>2024122056521803251</t>
  </si>
  <si>
    <t>5652180325</t>
  </si>
  <si>
    <t>Magyarová Danuše</t>
  </si>
  <si>
    <t>I259;I421;I442;E785;;;;;;;;;;;</t>
  </si>
  <si>
    <t>51850,21415,21413,55260,54990,55230,90959,91752,91927,91937,78117,21215,07514,07546,07001,07147,07563,07543,07277,07553,07560,17233,17629,21001,21221,21225</t>
  </si>
  <si>
    <t>50,26,01</t>
  </si>
  <si>
    <t>2024122004803044071</t>
  </si>
  <si>
    <t>480304407</t>
  </si>
  <si>
    <t>Klement Josef</t>
  </si>
  <si>
    <t>I428;I499;U582;I10;E780;I340;N40;;;;;;;;</t>
  </si>
  <si>
    <t>91752,17233,17522,17629</t>
  </si>
  <si>
    <t>2024122004709184041</t>
  </si>
  <si>
    <t>470918404</t>
  </si>
  <si>
    <t>Zachoval Jaroslav</t>
  </si>
  <si>
    <t>I428;U583;E782;I482;;;;;;;;;;;</t>
  </si>
  <si>
    <t>91752,17233,17629</t>
  </si>
  <si>
    <t>2024121905209201401</t>
  </si>
  <si>
    <t>520920140</t>
  </si>
  <si>
    <t>Kubíček Otakar</t>
  </si>
  <si>
    <t>I428;E785;I10;U583;I422;N183;;;;;;;;;</t>
  </si>
  <si>
    <t>17233,17620,91750</t>
  </si>
  <si>
    <t>05-I14-04</t>
  </si>
  <si>
    <t>Implantace dvoudutinového nebo jednodutinového kardioverteru-defibrilátoru u pacientů s CC=0-3</t>
  </si>
  <si>
    <t>2024121904655054211</t>
  </si>
  <si>
    <t>465505421</t>
  </si>
  <si>
    <t>Pluskalová Marie</t>
  </si>
  <si>
    <t>I359;I489;I10;E785;U582;;;;;;;;;;</t>
  </si>
  <si>
    <t>55220,91927,91752,78117,21415,07547,07036,07543,07555,07562,17697,17629,17233,21221,21225,21413</t>
  </si>
  <si>
    <t>TAVI,KV</t>
  </si>
  <si>
    <t>I359 - Onemocnění aortální chlopně NS</t>
  </si>
  <si>
    <t>2024121903903194101</t>
  </si>
  <si>
    <t>390319410</t>
  </si>
  <si>
    <t>Čech Josef</t>
  </si>
  <si>
    <t>I482;I259;U589;I499;;;;;;;;;;;</t>
  </si>
  <si>
    <t>91752,17629,17233</t>
  </si>
  <si>
    <t>79001</t>
  </si>
  <si>
    <t>2024121862111017761</t>
  </si>
  <si>
    <t>6211101776</t>
  </si>
  <si>
    <t>Halady Eduard</t>
  </si>
  <si>
    <t>I499;I259;I252;E782;M5490;;;;;;;;;;</t>
  </si>
  <si>
    <t>17620,17233,89429,89435,90931,91750</t>
  </si>
  <si>
    <t>STENT,KV,ANGIOPLASTIKA</t>
  </si>
  <si>
    <t>2024121804910020181</t>
  </si>
  <si>
    <t>491002018</t>
  </si>
  <si>
    <t>Pek Arnošt</t>
  </si>
  <si>
    <t>I259;I499;U589;;;;;;;;;;;;</t>
  </si>
  <si>
    <t>2024121804708184021</t>
  </si>
  <si>
    <t>470818402</t>
  </si>
  <si>
    <t>Kamarád Jaroslav</t>
  </si>
  <si>
    <t>I255;I10;U582;;;;;;;;;;;;</t>
  </si>
  <si>
    <t>17620,17233,91750</t>
  </si>
  <si>
    <t>I255 - Ischemická kardiomyopatie</t>
  </si>
  <si>
    <t>2024121777037048441</t>
  </si>
  <si>
    <t>7703704844</t>
  </si>
  <si>
    <t>Holovan Serhii</t>
  </si>
  <si>
    <t>I255;I259;U582;I10;E785;;;;;;;;;;</t>
  </si>
  <si>
    <t>17620,17233,89429,91750</t>
  </si>
  <si>
    <t>2024121756071810741</t>
  </si>
  <si>
    <t>5607181074</t>
  </si>
  <si>
    <t>Macháček František</t>
  </si>
  <si>
    <t>I420;U583;I481;E785;I493;I10;;;;;;;;;</t>
  </si>
  <si>
    <t>91750,17233,17620</t>
  </si>
  <si>
    <t>2024121704303154742</t>
  </si>
  <si>
    <t>430315474</t>
  </si>
  <si>
    <t>Kučera Jaroslav</t>
  </si>
  <si>
    <t>I470;E785;I10;;;;;;;;;;;;</t>
  </si>
  <si>
    <t>91751,17621</t>
  </si>
  <si>
    <t>I470 - Návratná (reciproční) komorová arytmie</t>
  </si>
  <si>
    <t>2024121604302034731</t>
  </si>
  <si>
    <t>430203473</t>
  </si>
  <si>
    <t>Sacký Karel</t>
  </si>
  <si>
    <t>I255;U582;I10;E785;I482;I259;N183;;;;;;;;</t>
  </si>
  <si>
    <t>91752,17621</t>
  </si>
  <si>
    <t>2024121404701064451</t>
  </si>
  <si>
    <t>470106445</t>
  </si>
  <si>
    <t>Krkoška Oldřich</t>
  </si>
  <si>
    <t>E780;I481;I10;I428;;;;;;;;;;;</t>
  </si>
  <si>
    <t>10-K12-02</t>
  </si>
  <si>
    <t>Poruchy metabolismu a vnitřního prostředí mimo dehydrataci u pacientů s CC=1-3</t>
  </si>
  <si>
    <t>E78 - Poruchy metabolizmu lipoproteinů a jiné Iipidemie</t>
  </si>
  <si>
    <t>E780 - Čistá hypercholesterolemie</t>
  </si>
  <si>
    <t>2024121403607234481</t>
  </si>
  <si>
    <t>360723448</t>
  </si>
  <si>
    <t>Skařupa Jaromír</t>
  </si>
  <si>
    <t>I500;I472;U582;;;;;;;;;;;;</t>
  </si>
  <si>
    <t>17621,91752</t>
  </si>
  <si>
    <t>2024121372061753391</t>
  </si>
  <si>
    <t>7206175339</t>
  </si>
  <si>
    <t>Chlebaško Jaroslav</t>
  </si>
  <si>
    <t>I499;E785;;;;;;;;;;;;;</t>
  </si>
  <si>
    <t>89429,91752,17629,17233</t>
  </si>
  <si>
    <t>2024121362071405441</t>
  </si>
  <si>
    <t>6207140544</t>
  </si>
  <si>
    <t>Klezla Karel</t>
  </si>
  <si>
    <t>I420;I350;I480;I10;U582;I499;N183;;;;;;;;</t>
  </si>
  <si>
    <t>2024121304703294701</t>
  </si>
  <si>
    <t>470329470</t>
  </si>
  <si>
    <t>Polášek Petr</t>
  </si>
  <si>
    <t>I255;U589;;;;;;;;;;;;;</t>
  </si>
  <si>
    <t>91752,17621,17233</t>
  </si>
  <si>
    <t>2024121164091704711</t>
  </si>
  <si>
    <t>6409170471</t>
  </si>
  <si>
    <t>Navrátil Vítězslav</t>
  </si>
  <si>
    <t>E039;U582;E780;I255;I10;;;;;;;;;;</t>
  </si>
  <si>
    <t>17233,17621,91750</t>
  </si>
  <si>
    <t>10-K01-02</t>
  </si>
  <si>
    <t>Záněty a funkční poruchy štítné žlázy a příštítných tělísek u pacientů s CC=0-2</t>
  </si>
  <si>
    <t>36235</t>
  </si>
  <si>
    <t>Karlovarský kraj</t>
  </si>
  <si>
    <t>Karlovy Vary</t>
  </si>
  <si>
    <t>E03 - Jiná hypotyreóza</t>
  </si>
  <si>
    <t>E039 - Hypotyreóza NS</t>
  </si>
  <si>
    <t>2024121158600114871</t>
  </si>
  <si>
    <t>5860011487</t>
  </si>
  <si>
    <t>Marčíková Marie</t>
  </si>
  <si>
    <t>I441;I10;I482;I7020;I422;;;;;;;;;;</t>
  </si>
  <si>
    <t>91752,17233,17621</t>
  </si>
  <si>
    <t>76821</t>
  </si>
  <si>
    <t>2024121154070215101</t>
  </si>
  <si>
    <t>5407021510</t>
  </si>
  <si>
    <t>Řehák Zdenek</t>
  </si>
  <si>
    <t>I499;I255;I10;E118;E782;;;;;;;;;;</t>
  </si>
  <si>
    <t>91750,17620,17522,17233</t>
  </si>
  <si>
    <t>2024121104310029592</t>
  </si>
  <si>
    <t>431002959</t>
  </si>
  <si>
    <t>Koritar Jan</t>
  </si>
  <si>
    <t>91751,17621,17233</t>
  </si>
  <si>
    <t>79368</t>
  </si>
  <si>
    <t>2024121065090105191</t>
  </si>
  <si>
    <t>6509010519</t>
  </si>
  <si>
    <t>Podhora Milan</t>
  </si>
  <si>
    <t>I428;U589;E785;I10;E118;;;;;;;;;;</t>
  </si>
  <si>
    <t>91750,17620,17233</t>
  </si>
  <si>
    <t>2024121057082003001</t>
  </si>
  <si>
    <t>5708200300</t>
  </si>
  <si>
    <t>Šůstek František</t>
  </si>
  <si>
    <t>I501;I472;U586;I10;E782;;;;;;;;;;</t>
  </si>
  <si>
    <t>91750,17621</t>
  </si>
  <si>
    <t>76323</t>
  </si>
  <si>
    <t>I501 - Selhání levé komory</t>
  </si>
  <si>
    <t>2024121055092721091</t>
  </si>
  <si>
    <t>5509272109</t>
  </si>
  <si>
    <t>Ševela Jan</t>
  </si>
  <si>
    <t>I472;I495;E780;I10;;;;;;;;;;;</t>
  </si>
  <si>
    <t>17233,17620,91751</t>
  </si>
  <si>
    <t>2024121054521210371</t>
  </si>
  <si>
    <t>5452121037</t>
  </si>
  <si>
    <t>Nádeníčková Jana</t>
  </si>
  <si>
    <t>I255;E780;I10;;;;;;;;;;;;</t>
  </si>
  <si>
    <t>2024121004452289991</t>
  </si>
  <si>
    <t>445228999</t>
  </si>
  <si>
    <t>Kuncová Zdenka</t>
  </si>
  <si>
    <t>I500;U585;I428;I481;E780;I10;;;;;;;;;</t>
  </si>
  <si>
    <t>21221,21001,17233,17629,17520,21215,91752,21225,21415,21413</t>
  </si>
  <si>
    <t>2024120905001202601</t>
  </si>
  <si>
    <t>500120260</t>
  </si>
  <si>
    <t>Vrzal Josef</t>
  </si>
  <si>
    <t>I442;H160;Z950;U589;I482;Z961;H191;I10;;;;;;;</t>
  </si>
  <si>
    <t>91937,91752,17629,17233</t>
  </si>
  <si>
    <t>14</t>
  </si>
  <si>
    <t>Oční klinika</t>
  </si>
  <si>
    <t>89301141</t>
  </si>
  <si>
    <t>1412</t>
  </si>
  <si>
    <t>01,14</t>
  </si>
  <si>
    <t>2024120763122411441</t>
  </si>
  <si>
    <t>6312241144</t>
  </si>
  <si>
    <t>Genčur Vlastimil</t>
  </si>
  <si>
    <t>I255;E785;I10;I259;U586;;;;;;;;;;</t>
  </si>
  <si>
    <t>91750,17522,17621,17233</t>
  </si>
  <si>
    <t>2024120704407221451</t>
  </si>
  <si>
    <t>440722145</t>
  </si>
  <si>
    <t>Barák Jaromír</t>
  </si>
  <si>
    <t>I459;E785;I10;E118;U582;;;;;;;;;;</t>
  </si>
  <si>
    <t>17629,17233,91752</t>
  </si>
  <si>
    <t>I459 - Porucha vedení NS</t>
  </si>
  <si>
    <t>2024120703408044261</t>
  </si>
  <si>
    <t>340804426</t>
  </si>
  <si>
    <t>Justan Richard</t>
  </si>
  <si>
    <t>I420;E785;I10;U582;I351;I442;I489;N183;;;;;;;</t>
  </si>
  <si>
    <t>17233,17621,91752</t>
  </si>
  <si>
    <t>2024120655111917081</t>
  </si>
  <si>
    <t>5511191708</t>
  </si>
  <si>
    <t>Beneš Jiří</t>
  </si>
  <si>
    <t>I442;I10;E782;I258;I482;E118;I350;;;;;;;;</t>
  </si>
  <si>
    <t>2024120604707120731</t>
  </si>
  <si>
    <t>470712073</t>
  </si>
  <si>
    <t>Borek Bohuslav</t>
  </si>
  <si>
    <t>I259;I480;I10;;;;;;;;;;;;</t>
  </si>
  <si>
    <t>75625</t>
  </si>
  <si>
    <t>2024120604656024132</t>
  </si>
  <si>
    <t>465602413</t>
  </si>
  <si>
    <t>Odstrčilová Alena</t>
  </si>
  <si>
    <t>I499;;;;;;;;;;;;;;</t>
  </si>
  <si>
    <t>17621,91750</t>
  </si>
  <si>
    <t>2024120604402061711</t>
  </si>
  <si>
    <t>440206171</t>
  </si>
  <si>
    <t>Tylšar Antonín</t>
  </si>
  <si>
    <t>I255;U582;I10;E785;E859;;;;;;;;;;</t>
  </si>
  <si>
    <t>2024120504611014701</t>
  </si>
  <si>
    <t>461101470</t>
  </si>
  <si>
    <t>Grigárek Petr</t>
  </si>
  <si>
    <t>I420;I500;U582;E118;I480;N183;I493;;;;;;;;</t>
  </si>
  <si>
    <t>17233,17629,91752</t>
  </si>
  <si>
    <t>2024120503407054561</t>
  </si>
  <si>
    <t>340705456</t>
  </si>
  <si>
    <t>Vojanec Milan</t>
  </si>
  <si>
    <t>I255;U583;I259;I10;E118;E785;;;;;;;;;</t>
  </si>
  <si>
    <t>17621,17233,91752</t>
  </si>
  <si>
    <t>2024120499531647821</t>
  </si>
  <si>
    <t>9953164782</t>
  </si>
  <si>
    <t>Stejskalová Elen</t>
  </si>
  <si>
    <t>I490;I442;T821;;;;;;;;;;;;</t>
  </si>
  <si>
    <t>91752,17621,17233,17522</t>
  </si>
  <si>
    <t>I490 - Komorové kmitání (flutter) a míhání (fibrilace)</t>
  </si>
  <si>
    <t>2024120484051001761</t>
  </si>
  <si>
    <t>8405100176</t>
  </si>
  <si>
    <t>Slačálek Michal</t>
  </si>
  <si>
    <t>I255;E782;I259;U582;;;;;;;;;;;</t>
  </si>
  <si>
    <t>14000</t>
  </si>
  <si>
    <t>Hlavní město Praha</t>
  </si>
  <si>
    <t>2024120405206140781</t>
  </si>
  <si>
    <t>520614078</t>
  </si>
  <si>
    <t>Crha Miloslav</t>
  </si>
  <si>
    <t>I350;I490;I639;I10;E119;;;;;;;;;;</t>
  </si>
  <si>
    <t>54190,21415,21413,91961,91962,78117,90930,89435,89429,91752,07562,07543,07552,07550,17621,17697,17233,21001,21225,21221</t>
  </si>
  <si>
    <t>KV,TAVI,STENT,ANGIOPLASTIKA</t>
  </si>
  <si>
    <t>2024120404457024261</t>
  </si>
  <si>
    <t>445702426</t>
  </si>
  <si>
    <t>Konečná Radomíra</t>
  </si>
  <si>
    <t>I255;I481;I10;E782;;;;;;;;;;;</t>
  </si>
  <si>
    <t>79827</t>
  </si>
  <si>
    <t>2024120404309214771</t>
  </si>
  <si>
    <t>430921477</t>
  </si>
  <si>
    <t>Sekera Karel</t>
  </si>
  <si>
    <t>I428;I495;U582;I10;I481;N184;;;;;;;;;</t>
  </si>
  <si>
    <t>2024120305006301041</t>
  </si>
  <si>
    <t>500630104</t>
  </si>
  <si>
    <t>Šudřich Zdeněk</t>
  </si>
  <si>
    <t>I255;I500;U583;N183;;;;;;;;;;;</t>
  </si>
  <si>
    <t>78353</t>
  </si>
  <si>
    <t>2024120304801094601</t>
  </si>
  <si>
    <t>480109460</t>
  </si>
  <si>
    <t>Procházka Zdeněk</t>
  </si>
  <si>
    <t>I259;J449;I10;E118;I500;U586;I481;I472;;;;;;;</t>
  </si>
  <si>
    <t>21413,91750,89429,17620,21001,17233,21225</t>
  </si>
  <si>
    <t>2024120304354130751</t>
  </si>
  <si>
    <t>435413075</t>
  </si>
  <si>
    <t>Henzélyová Jaroslava</t>
  </si>
  <si>
    <t>I255;I340;I10;E782;;;;;;;;;;;</t>
  </si>
  <si>
    <t>2024120303803014161</t>
  </si>
  <si>
    <t>380301416</t>
  </si>
  <si>
    <t>Vičar Vítězslav</t>
  </si>
  <si>
    <t>I255;I480;U582;E118;I10;E782;;;;;;;;;</t>
  </si>
  <si>
    <t>2024120303762244471</t>
  </si>
  <si>
    <t>376224447</t>
  </si>
  <si>
    <t>Nováková Ludmila</t>
  </si>
  <si>
    <t>I255;I501;U582;E782;E118;I481;;;;;;;;;</t>
  </si>
  <si>
    <t>2024120269532858452</t>
  </si>
  <si>
    <t>6953285845</t>
  </si>
  <si>
    <t>Trochtová Jiřina</t>
  </si>
  <si>
    <t>I472;E782;E660;I10;;;;;;;;;;;</t>
  </si>
  <si>
    <t>17621,17233,91751</t>
  </si>
  <si>
    <t>75614</t>
  </si>
  <si>
    <t>2024120255123119922</t>
  </si>
  <si>
    <t>5512311992</t>
  </si>
  <si>
    <t>Smolka Jan</t>
  </si>
  <si>
    <t>I472;I255;I501;U582;E782;I10;;;;;;;;;</t>
  </si>
  <si>
    <t>2024113077042157391</t>
  </si>
  <si>
    <t>7704215739</t>
  </si>
  <si>
    <t>Šimek Roman</t>
  </si>
  <si>
    <t>I420;I499;I482;U582;;;;;;;;;;;</t>
  </si>
  <si>
    <t>2024113058051825591</t>
  </si>
  <si>
    <t>5805182559</t>
  </si>
  <si>
    <t>Vyhnánek Ladislav</t>
  </si>
  <si>
    <t>I428;I10;I250;I482;E785;;;;;;;;;;</t>
  </si>
  <si>
    <t>2024113005155101181</t>
  </si>
  <si>
    <t>515510118</t>
  </si>
  <si>
    <t>Vaňáková Anna</t>
  </si>
  <si>
    <t>I255;I258;I480;I10;E118;E782;;;;;;;;;</t>
  </si>
  <si>
    <t>2024113004706197271</t>
  </si>
  <si>
    <t>470619727</t>
  </si>
  <si>
    <t>Tkáčik Pavel</t>
  </si>
  <si>
    <t>I255;E785;I10;U582;I480;;;;;;;;;;</t>
  </si>
  <si>
    <t>78397</t>
  </si>
  <si>
    <t>2024112982560446211</t>
  </si>
  <si>
    <t>8256044621</t>
  </si>
  <si>
    <t>Zámečníková Romana</t>
  </si>
  <si>
    <t>91752,17522,17621,17233</t>
  </si>
  <si>
    <t>68765</t>
  </si>
  <si>
    <t>2024112968092816221</t>
  </si>
  <si>
    <t>6809281622</t>
  </si>
  <si>
    <t>Vávra Zdeněk</t>
  </si>
  <si>
    <t>I499;I259;U582;I10;E785;E116;;;;;;;;;</t>
  </si>
  <si>
    <t>2024112965112112671</t>
  </si>
  <si>
    <t>6511211267</t>
  </si>
  <si>
    <t>Dvořák René</t>
  </si>
  <si>
    <t>I428;E782;;;;;;;;;;;;;</t>
  </si>
  <si>
    <t>2024112804112154221</t>
  </si>
  <si>
    <t>411215422</t>
  </si>
  <si>
    <t>Kašník Sylva</t>
  </si>
  <si>
    <t>I255;I472;U586;I500;I10;I482;E780;;;;;;;;</t>
  </si>
  <si>
    <t>91750,90931,89435,89429,17233,17620</t>
  </si>
  <si>
    <t>STENT,ANGIOPLASTIKA,KV</t>
  </si>
  <si>
    <t>2024112780110753361</t>
  </si>
  <si>
    <t>8011075336</t>
  </si>
  <si>
    <t>Žižka David</t>
  </si>
  <si>
    <t>2024112705207122121</t>
  </si>
  <si>
    <t>520712212</t>
  </si>
  <si>
    <t>Friak Milan</t>
  </si>
  <si>
    <t>I255;I482;U583;E785;I440;;;;;;;;;;</t>
  </si>
  <si>
    <t>91752,21415,21221,17233,17629,21225</t>
  </si>
  <si>
    <t>78801</t>
  </si>
  <si>
    <t>2024112704751194501</t>
  </si>
  <si>
    <t>475119450</t>
  </si>
  <si>
    <t>Jílková Marie</t>
  </si>
  <si>
    <t>I255;I259;E118;E785;U585;;;;;;;;;;</t>
  </si>
  <si>
    <t>2024112704107124431</t>
  </si>
  <si>
    <t>410712443</t>
  </si>
  <si>
    <t>Kubáček Pavel</t>
  </si>
  <si>
    <t>I255;I250;E785;I10;U588;;;;;;;;;;</t>
  </si>
  <si>
    <t>17620,17233,21221,21415,91750,21225</t>
  </si>
  <si>
    <t>2024112674091653021</t>
  </si>
  <si>
    <t>7409165302</t>
  </si>
  <si>
    <t>Vyhnánek Petr</t>
  </si>
  <si>
    <t>I472;E118;E785;I10;;;;;;;;;;;</t>
  </si>
  <si>
    <t>2024112671111243061</t>
  </si>
  <si>
    <t>7111124306</t>
  </si>
  <si>
    <t>Svoboda Libor</t>
  </si>
  <si>
    <t>I499;I428;U589;;;;;;;;;;;;</t>
  </si>
  <si>
    <t>69603</t>
  </si>
  <si>
    <t>2024112605107230541</t>
  </si>
  <si>
    <t>510723054</t>
  </si>
  <si>
    <t>Gajda Karel</t>
  </si>
  <si>
    <t>I255;E782;I440;U585;;;;;;;;;;;</t>
  </si>
  <si>
    <t>91751,17620,17233</t>
  </si>
  <si>
    <t>2024112604711174341</t>
  </si>
  <si>
    <t>471117434</t>
  </si>
  <si>
    <t>Krahula Stanislav</t>
  </si>
  <si>
    <t>I499;I500;U585;I259;;;;;;;;;;;</t>
  </si>
  <si>
    <t>78811</t>
  </si>
  <si>
    <t>2024112604459124491</t>
  </si>
  <si>
    <t>445912449</t>
  </si>
  <si>
    <t>Navrátilová Jitka</t>
  </si>
  <si>
    <t>I489;I428;;;;;;;;;;;;;</t>
  </si>
  <si>
    <t>17629,17520,17233,91752</t>
  </si>
  <si>
    <t>2024112604254104411</t>
  </si>
  <si>
    <t>425410441</t>
  </si>
  <si>
    <t>Snozová Anna</t>
  </si>
  <si>
    <t>I428;E782;I10;E118;I442;;;;;;;;;;</t>
  </si>
  <si>
    <t>75661</t>
  </si>
  <si>
    <t>2024112604108044201</t>
  </si>
  <si>
    <t>410804420</t>
  </si>
  <si>
    <t>Heger Jiří</t>
  </si>
  <si>
    <t>I255;I10;I501;U582;I442;N189;;;;;;;;;</t>
  </si>
  <si>
    <t>2024112375083057941</t>
  </si>
  <si>
    <t>7508305794</t>
  </si>
  <si>
    <t>Mikula Dušan</t>
  </si>
  <si>
    <t>I255;I10;I500;U582;;;;;;;;;;;</t>
  </si>
  <si>
    <t>2024112354550405801</t>
  </si>
  <si>
    <t>5455040580</t>
  </si>
  <si>
    <t>Šebestová Blanka</t>
  </si>
  <si>
    <t>I428;E785;U582;I10;I442;I250;;;;;;;;;</t>
  </si>
  <si>
    <t>2024112256572011431</t>
  </si>
  <si>
    <t>5657201143</t>
  </si>
  <si>
    <t>Nováková Františka</t>
  </si>
  <si>
    <t>I255;I10;E785;U582;I259;;;;;;;;;;</t>
  </si>
  <si>
    <t>75701</t>
  </si>
  <si>
    <t>2024112251087042601</t>
  </si>
  <si>
    <t>5108704260</t>
  </si>
  <si>
    <t>Osipov Vadym</t>
  </si>
  <si>
    <t>I259;I501;U582;E782;;;;;;;;;;;</t>
  </si>
  <si>
    <t>2024112205003120082</t>
  </si>
  <si>
    <t>500312008</t>
  </si>
  <si>
    <t>Bělič Vladislav</t>
  </si>
  <si>
    <t>I472;I255;U589;;;;;;;;;;;;</t>
  </si>
  <si>
    <t>17621</t>
  </si>
  <si>
    <t>76302</t>
  </si>
  <si>
    <t>2024112204302124621</t>
  </si>
  <si>
    <t>430212462</t>
  </si>
  <si>
    <t>Matuška Pavel</t>
  </si>
  <si>
    <t>I472;I501;U582;E782;E118;;;;;;;;;;</t>
  </si>
  <si>
    <t>2024112171591446191</t>
  </si>
  <si>
    <t>7159144619</t>
  </si>
  <si>
    <t>Studničková Erika</t>
  </si>
  <si>
    <t>I428;U582;E785;I10;I500;;;;;;;;;;</t>
  </si>
  <si>
    <t>2024112105303040851</t>
  </si>
  <si>
    <t>530304085</t>
  </si>
  <si>
    <t>Laža Jaromír</t>
  </si>
  <si>
    <t>I472;I255;;;;;;;;;;;;;</t>
  </si>
  <si>
    <t>74260</t>
  </si>
  <si>
    <t>2024112103806144391</t>
  </si>
  <si>
    <t>380614439</t>
  </si>
  <si>
    <t>Blažek Jan</t>
  </si>
  <si>
    <t>I442;I255;I480;I340;;;;;;;;;;;</t>
  </si>
  <si>
    <t>91752,55217,17233,17629</t>
  </si>
  <si>
    <t>2024112066051401571</t>
  </si>
  <si>
    <t>6605140157</t>
  </si>
  <si>
    <t>Valenta Jaromír</t>
  </si>
  <si>
    <t>I428;U583;I10;E785;;;;;;;;;;;</t>
  </si>
  <si>
    <t>2024112004952150561</t>
  </si>
  <si>
    <t>495215056</t>
  </si>
  <si>
    <t>Barnetová Jaroslava</t>
  </si>
  <si>
    <t>I428;I501;U581;E782;M8190;M5490;J938;;;;;;;;</t>
  </si>
  <si>
    <t>57233,17233,17629,89313,91752,91938</t>
  </si>
  <si>
    <t>16,01,34</t>
  </si>
  <si>
    <t>2024112004659264781</t>
  </si>
  <si>
    <t>465926478</t>
  </si>
  <si>
    <t>Spáčilová Ludmila</t>
  </si>
  <si>
    <t>I480;I489;I259;I472;I500;U588;;;;;;;;;</t>
  </si>
  <si>
    <t>2024112004610294181</t>
  </si>
  <si>
    <t>461029418</t>
  </si>
  <si>
    <t>Hladík Antonín</t>
  </si>
  <si>
    <t>I255;E782;U583;I482;I259;I495;E039;;;;;;;;</t>
  </si>
  <si>
    <t>2024111905010101851</t>
  </si>
  <si>
    <t>501010185</t>
  </si>
  <si>
    <t>Otava František</t>
  </si>
  <si>
    <t>I255;I10;E118;N182;;;;;;;;;;;</t>
  </si>
  <si>
    <t>2024111904804224141</t>
  </si>
  <si>
    <t>480422414</t>
  </si>
  <si>
    <t>Fiala Miloslav</t>
  </si>
  <si>
    <t>I428;U582;E785;I259;N182;E118;;;;;;;;;</t>
  </si>
  <si>
    <t>2024111805152013171</t>
  </si>
  <si>
    <t>515201317</t>
  </si>
  <si>
    <t>Šindlerová Věra</t>
  </si>
  <si>
    <t>I472;I442;E782;;;;;;;;;;;;</t>
  </si>
  <si>
    <t>21413,21415,91751,17620,17233,21221,21225</t>
  </si>
  <si>
    <t>2024111803711214511</t>
  </si>
  <si>
    <t>371121451</t>
  </si>
  <si>
    <t>Kovář Bohuslav</t>
  </si>
  <si>
    <t>I255;I482;E785;E118;;;;;;;;;;;</t>
  </si>
  <si>
    <t>2024111604307284091</t>
  </si>
  <si>
    <t>430728409</t>
  </si>
  <si>
    <t>Kolář František</t>
  </si>
  <si>
    <t>I420;I10;E782;;;;;;;;;;;;</t>
  </si>
  <si>
    <t>2024111569013153221</t>
  </si>
  <si>
    <t>6901315322</t>
  </si>
  <si>
    <t>Vysloužil Zdeněk</t>
  </si>
  <si>
    <t>I428;E785;E118;;;;;;;;;;;;</t>
  </si>
  <si>
    <t>78325</t>
  </si>
  <si>
    <t>2024111504707034301</t>
  </si>
  <si>
    <t>470703430</t>
  </si>
  <si>
    <t>Cáb Josef</t>
  </si>
  <si>
    <t>75653</t>
  </si>
  <si>
    <t>2024111504359054191</t>
  </si>
  <si>
    <t>435905419</t>
  </si>
  <si>
    <t>Žáková Irena</t>
  </si>
  <si>
    <t>I482;I258;I428;E785;I10;E790;;;;;;;;;</t>
  </si>
  <si>
    <t>2024111503807314051</t>
  </si>
  <si>
    <t>380731405</t>
  </si>
  <si>
    <t>Žváček Jaroslav</t>
  </si>
  <si>
    <t>I428;E785;I10;I441;;;;;;;;;;;</t>
  </si>
  <si>
    <t>2024111374100253701</t>
  </si>
  <si>
    <t>7410025370</t>
  </si>
  <si>
    <t>Kauer Jan</t>
  </si>
  <si>
    <t>I255;I480;;;;;;;;;;;;;</t>
  </si>
  <si>
    <t>21215,21221,17620,17233,21415,21413,35520,21225,89429,89435,90931,91750</t>
  </si>
  <si>
    <t>26,01,39</t>
  </si>
  <si>
    <t>ANGIOPLASTIKA,STENT,KV</t>
  </si>
  <si>
    <t>2024111366032820481</t>
  </si>
  <si>
    <t>6603282048</t>
  </si>
  <si>
    <t>Řehák Vladimír</t>
  </si>
  <si>
    <t>I428;U582;E785;;;;;;;;;;;;</t>
  </si>
  <si>
    <t>2024111354100723162</t>
  </si>
  <si>
    <t>5410072316</t>
  </si>
  <si>
    <t>Kroutil Zdeněk</t>
  </si>
  <si>
    <t>I259;E785;I10;U582;E118;;;;;;;;;;</t>
  </si>
  <si>
    <t>91750,17621,17233</t>
  </si>
  <si>
    <t>2024111305105270921</t>
  </si>
  <si>
    <t>510527092</t>
  </si>
  <si>
    <t>Soják Miloš</t>
  </si>
  <si>
    <t>I429;U582;E785;I250;;;;;;;;;;;</t>
  </si>
  <si>
    <t>I429 - Kardiomyopatie NS</t>
  </si>
  <si>
    <t>2024111304453084781</t>
  </si>
  <si>
    <t>445308478</t>
  </si>
  <si>
    <t>Vinařská Zdenka</t>
  </si>
  <si>
    <t>I255;E782;I10;E119;E039;U582;;;;;;;;;</t>
  </si>
  <si>
    <t>79808</t>
  </si>
  <si>
    <t>2024111277022453532</t>
  </si>
  <si>
    <t>7702245353</t>
  </si>
  <si>
    <t>Král Tomáš</t>
  </si>
  <si>
    <t>2024111103659014391</t>
  </si>
  <si>
    <t>365901439</t>
  </si>
  <si>
    <t>Trhlíková Jiřina</t>
  </si>
  <si>
    <t>I493;U582;I429;I482;;;;;;;;;;;</t>
  </si>
  <si>
    <t>76841</t>
  </si>
  <si>
    <t>2024110979011157061</t>
  </si>
  <si>
    <t>7901115706</t>
  </si>
  <si>
    <t>Černý Slavomír</t>
  </si>
  <si>
    <t>I420;I10;E785;U582;;;;;;;;;;;</t>
  </si>
  <si>
    <t>2024110904004254071</t>
  </si>
  <si>
    <t>400425407</t>
  </si>
  <si>
    <t>Zálešák Ladislav</t>
  </si>
  <si>
    <t>I259;U582;I482;I10;I429;;;;;;;;;;</t>
  </si>
  <si>
    <t>91752,89429,17233,17629</t>
  </si>
  <si>
    <t>78832</t>
  </si>
  <si>
    <t>2024110863091805041</t>
  </si>
  <si>
    <t>6309180504</t>
  </si>
  <si>
    <t>Plánka Aleš</t>
  </si>
  <si>
    <t>I255;U582;E118;E780;I10;;;;;;;;;;</t>
  </si>
  <si>
    <t>2024110804909093421</t>
  </si>
  <si>
    <t>490909342</t>
  </si>
  <si>
    <t>Klika Miloš</t>
  </si>
  <si>
    <t>I255;U582;I10;E780;;;;;;;;;;;</t>
  </si>
  <si>
    <t>91752,17233,17629,17522</t>
  </si>
  <si>
    <t>66412</t>
  </si>
  <si>
    <t>2024110804812104171</t>
  </si>
  <si>
    <t>481210417</t>
  </si>
  <si>
    <t>Blaťák Jan</t>
  </si>
  <si>
    <t>I442;I460;I428;;;;;;;;;;;;</t>
  </si>
  <si>
    <t>91751,17233,17620</t>
  </si>
  <si>
    <t>2024110804055114631</t>
  </si>
  <si>
    <t>405511463</t>
  </si>
  <si>
    <t>Řiháková Marie</t>
  </si>
  <si>
    <t>I472;I489;I10;E118;E780;;;;;;;;;;</t>
  </si>
  <si>
    <t>17620,17233,91751</t>
  </si>
  <si>
    <t>78351</t>
  </si>
  <si>
    <t>2024110760522006601</t>
  </si>
  <si>
    <t>6052200660</t>
  </si>
  <si>
    <t>Fojtíková Jarmila</t>
  </si>
  <si>
    <t>I211;I259;E785;N183;I480;I10;;;;;;;;;</t>
  </si>
  <si>
    <t>89429,89435,90930,90931,91750,21415,21413,21215,21001,17233,17620,21221,21225</t>
  </si>
  <si>
    <t>KV,ANGIOPLASTIKA,STENT</t>
  </si>
  <si>
    <t>79351</t>
  </si>
  <si>
    <t>2024110754051237791</t>
  </si>
  <si>
    <t>5405123779</t>
  </si>
  <si>
    <t>Kročil Miroslav</t>
  </si>
  <si>
    <t>I420;I259;U582;E785;J449;;;;;;;;;;</t>
  </si>
  <si>
    <t>78825</t>
  </si>
  <si>
    <t>2024110705056190651</t>
  </si>
  <si>
    <t>505619065</t>
  </si>
  <si>
    <t>Plháková Anna</t>
  </si>
  <si>
    <t>I428;E782;U589;E118;;;;;;;;;;;</t>
  </si>
  <si>
    <t>89429,91752,17233,17629,21001,21221,21413,21225,21415,25117</t>
  </si>
  <si>
    <t>01,26,16</t>
  </si>
  <si>
    <t>2024110605006071681</t>
  </si>
  <si>
    <t>500607168</t>
  </si>
  <si>
    <t>Habáník Pavel</t>
  </si>
  <si>
    <t>I255;U582;E780;I7020;;;;;;;;;;;</t>
  </si>
  <si>
    <t>68774</t>
  </si>
  <si>
    <t>2024110604402062001</t>
  </si>
  <si>
    <t>440206200</t>
  </si>
  <si>
    <t>Smutný Tomáš</t>
  </si>
  <si>
    <t>I499;I350;I10;I500;U588;;;;;;;;;;</t>
  </si>
  <si>
    <t>2024110563012620002</t>
  </si>
  <si>
    <t>6301262000</t>
  </si>
  <si>
    <t>Novák Petr</t>
  </si>
  <si>
    <t>I428;U583;E785;I10;E118;I500;;;;;;;;;</t>
  </si>
  <si>
    <t>79816</t>
  </si>
  <si>
    <t>2024110505202220021</t>
  </si>
  <si>
    <t>520222002</t>
  </si>
  <si>
    <t>Skácel Jaroslav</t>
  </si>
  <si>
    <t>I480;I499;U589;;;;;;;;;;;;</t>
  </si>
  <si>
    <t>76501</t>
  </si>
  <si>
    <t>2024110504905193471</t>
  </si>
  <si>
    <t>490519347</t>
  </si>
  <si>
    <t>Adamec Petr</t>
  </si>
  <si>
    <t>I499;E785;I10;E118;I259;U583;I500;;;;;;;;</t>
  </si>
  <si>
    <t>2024110504503210021</t>
  </si>
  <si>
    <t>450321002</t>
  </si>
  <si>
    <t>Moravec Ladislav</t>
  </si>
  <si>
    <t>I499;E785;I10;I481;I495;;;;;;;;;;</t>
  </si>
  <si>
    <t>63500</t>
  </si>
  <si>
    <t>2024110504302164291</t>
  </si>
  <si>
    <t>430216429</t>
  </si>
  <si>
    <t>Dolének František</t>
  </si>
  <si>
    <t>I499;U582;I10;E785;E119;I500;;;;;;;;;</t>
  </si>
  <si>
    <t>21413,21225,91750,21415,17233,17620</t>
  </si>
  <si>
    <t>2024110504256070282</t>
  </si>
  <si>
    <t>425607028</t>
  </si>
  <si>
    <t>Dočkalová Hana</t>
  </si>
  <si>
    <t>I428;I499;I509;U582;I10;E785;J939;;;;;;;;</t>
  </si>
  <si>
    <t>17629,17233,89313,91749,91752</t>
  </si>
  <si>
    <t>01,34,16</t>
  </si>
  <si>
    <t>2024110503402150371</t>
  </si>
  <si>
    <t>340215037</t>
  </si>
  <si>
    <t>Krsek František</t>
  </si>
  <si>
    <t>I428;E785;I495;N189;J449;U588;;;;;;;;;</t>
  </si>
  <si>
    <t>91751,21221,17620,17233,21413,21225,21415</t>
  </si>
  <si>
    <t>2024110404959260131</t>
  </si>
  <si>
    <t>495926013</t>
  </si>
  <si>
    <t>Živná Alena</t>
  </si>
  <si>
    <t>I499;U582;I255;E785;I10;E116;;;;;;;;;</t>
  </si>
  <si>
    <t>2024110275052858431</t>
  </si>
  <si>
    <t>7505285843</t>
  </si>
  <si>
    <t>Bukovjan Josef</t>
  </si>
  <si>
    <t>I420;U582;I483;E785;;;;;;;;;;;</t>
  </si>
  <si>
    <t>2024110205310193181</t>
  </si>
  <si>
    <t>531019318</t>
  </si>
  <si>
    <t>Rajs Alexander</t>
  </si>
  <si>
    <t>I255;I480;E118;E785;U582;;;;;;;;;;</t>
  </si>
  <si>
    <t>2024110162030522291</t>
  </si>
  <si>
    <t>6203052229</t>
  </si>
  <si>
    <t>Červinka Miroslav</t>
  </si>
  <si>
    <t>I420;I493;I499;;;;;;;;;;;;</t>
  </si>
  <si>
    <t>2024110157552004621</t>
  </si>
  <si>
    <t>5755200462</t>
  </si>
  <si>
    <t>Pudlová Milena</t>
  </si>
  <si>
    <t>I472;E785;I495;I10;;;;;;;;;;;</t>
  </si>
  <si>
    <t>2024110104906080402</t>
  </si>
  <si>
    <t>490608040</t>
  </si>
  <si>
    <t>Wagner Karel</t>
  </si>
  <si>
    <t>I420;U589;I259;I499;;;;;;;;;;;</t>
  </si>
  <si>
    <t>2024110104410074631</t>
  </si>
  <si>
    <t>441007463</t>
  </si>
  <si>
    <t>Hlinecký Josef</t>
  </si>
  <si>
    <t>I442;I259;E785;;;;;;;;;;;;</t>
  </si>
  <si>
    <t>2024110104159114711</t>
  </si>
  <si>
    <t>415911471</t>
  </si>
  <si>
    <t>Macháčková Ludmila</t>
  </si>
  <si>
    <t>I428;E782;I480;U588;I495;I10;;;;;;;;;</t>
  </si>
  <si>
    <t>75119</t>
  </si>
  <si>
    <t>2024103164620306851</t>
  </si>
  <si>
    <t>I330;I472;I441;I10;I495;T827;;;;;;;;;</t>
  </si>
  <si>
    <t>05-M09-00</t>
  </si>
  <si>
    <t>Dočasná srdeční stimulace nebo úprava endokardiální elektrody</t>
  </si>
  <si>
    <t>2024103156060712621</t>
  </si>
  <si>
    <t>5606071262</t>
  </si>
  <si>
    <t>Theimer Jiří</t>
  </si>
  <si>
    <t>2024103105202054111</t>
  </si>
  <si>
    <t>520205411</t>
  </si>
  <si>
    <t>Juhaňák Jan</t>
  </si>
  <si>
    <t>I460;I259;E118;J069;;;;;;;;;;;</t>
  </si>
  <si>
    <t>21221,17233,17620,21001,21415,21413,91927,90931,89437,89429,91750,21225</t>
  </si>
  <si>
    <t>2024103104203094231</t>
  </si>
  <si>
    <t>420309423</t>
  </si>
  <si>
    <t>Hrab Jan</t>
  </si>
  <si>
    <t>I442;I350;E785;E118;I10;;;;;;;;;;</t>
  </si>
  <si>
    <t>75366</t>
  </si>
  <si>
    <t>2024103103756280381</t>
  </si>
  <si>
    <t>375628038</t>
  </si>
  <si>
    <t>Šimková Růžena</t>
  </si>
  <si>
    <t>I428;E785;I10;E118;I495;;;;;;;;;;</t>
  </si>
  <si>
    <t>2024103005110081861</t>
  </si>
  <si>
    <t>511008186</t>
  </si>
  <si>
    <t>Vavrečka Jiří</t>
  </si>
  <si>
    <t>I428;I482;E782;I10;J448;G473;;;;;;;;;</t>
  </si>
  <si>
    <t>2024103004062104021</t>
  </si>
  <si>
    <t>406210402</t>
  </si>
  <si>
    <t>Štreitová Františka</t>
  </si>
  <si>
    <t>I442;I10;E782;E119;I480;;;;;;;;;;</t>
  </si>
  <si>
    <t>2024103003704234111</t>
  </si>
  <si>
    <t>370423411</t>
  </si>
  <si>
    <t>Hrubý Karel</t>
  </si>
  <si>
    <t>I350;I442;;;;;;;;;;;;;</t>
  </si>
  <si>
    <t>21225,32530,21413,21415,17697,17233,21001,17620,21221,91751,78111</t>
  </si>
  <si>
    <t>KV,TAVI</t>
  </si>
  <si>
    <t>2024102904707280022</t>
  </si>
  <si>
    <t>470728002</t>
  </si>
  <si>
    <t>Roubík František</t>
  </si>
  <si>
    <t>I428;U583;I472;I259;E785;;;;;;;;;;</t>
  </si>
  <si>
    <t>2024102903862304591</t>
  </si>
  <si>
    <t>386230459</t>
  </si>
  <si>
    <t>Švubová Věra</t>
  </si>
  <si>
    <t>I350;I259;I10;E118;;;;;;;;;;;</t>
  </si>
  <si>
    <t>91751,21413,21415,21221,17697,17620,21001,17233,21225</t>
  </si>
  <si>
    <t>78345</t>
  </si>
  <si>
    <t>2024102664012222451</t>
  </si>
  <si>
    <t>6401222245</t>
  </si>
  <si>
    <t>Šima Oldřich</t>
  </si>
  <si>
    <t>I255;E785;I10;U582;I259;I499;;;;;;;;;</t>
  </si>
  <si>
    <t>2024102604304281111</t>
  </si>
  <si>
    <t>430428111</t>
  </si>
  <si>
    <t>Horký Jiří</t>
  </si>
  <si>
    <t>I219;I472;I480;E782;;;;;;;;;;;</t>
  </si>
  <si>
    <t>89429,91750,21413,21415,21225,21001,17620,17233,21221</t>
  </si>
  <si>
    <t>2024102604105014291</t>
  </si>
  <si>
    <t>410501429</t>
  </si>
  <si>
    <t>Ošlejšek František</t>
  </si>
  <si>
    <t>I420;I501;U582;I10;E789;;;;;;;;;;</t>
  </si>
  <si>
    <t>91752,78117,91927,91937,55210,21415,21413,07547,07563,07232,07552,07543,21221,17233,17629,21001,21225</t>
  </si>
  <si>
    <t>79802</t>
  </si>
  <si>
    <t>2024102562041701592</t>
  </si>
  <si>
    <t>6204170159</t>
  </si>
  <si>
    <t>Bassler Zdeněk</t>
  </si>
  <si>
    <t>I428;I259;E785;;;;;;;;;;;;</t>
  </si>
  <si>
    <t>2024102505310183031</t>
  </si>
  <si>
    <t>531018303</t>
  </si>
  <si>
    <t>Šimek Petr</t>
  </si>
  <si>
    <t>I255;U583;I259;I340;E785;N183;I10;E118;J449;;;;;;</t>
  </si>
  <si>
    <t>2024102505105070771</t>
  </si>
  <si>
    <t>510507077</t>
  </si>
  <si>
    <t>Žebera Karel</t>
  </si>
  <si>
    <t>I259;I255;U583;I10;E785;;;;;;;;;;</t>
  </si>
  <si>
    <t>91752,89429,17629,17233</t>
  </si>
  <si>
    <t>56161</t>
  </si>
  <si>
    <t>2024102504709104071</t>
  </si>
  <si>
    <t>470910407</t>
  </si>
  <si>
    <t>Vaculík Ladislav</t>
  </si>
  <si>
    <t>I482;I428;U586;E118;E780;I10;;;;;;;;;</t>
  </si>
  <si>
    <t>2024102504751244241</t>
  </si>
  <si>
    <t>475124424</t>
  </si>
  <si>
    <t>Vysloužilová Alena</t>
  </si>
  <si>
    <t>2024102504460274042</t>
  </si>
  <si>
    <t>446027404</t>
  </si>
  <si>
    <t>Skřivánková Anna</t>
  </si>
  <si>
    <t>I255;I259;E785;U582;;;;;;;;;;;</t>
  </si>
  <si>
    <t>68801</t>
  </si>
  <si>
    <t>2024102504355064791</t>
  </si>
  <si>
    <t>435506479</t>
  </si>
  <si>
    <t>Peřinová Jana</t>
  </si>
  <si>
    <t>I422;I258;U586;I482;E780;I10;;;;;;;;;</t>
  </si>
  <si>
    <t>17629,17233,89429,91752</t>
  </si>
  <si>
    <t>I422 - Jiná hypertrofická kardiomyopatie</t>
  </si>
  <si>
    <t>2024102504001054691</t>
  </si>
  <si>
    <t>400105469</t>
  </si>
  <si>
    <t/>
  </si>
  <si>
    <t>I442;I480;I10;U582;E660;;;;;;;;;;</t>
  </si>
  <si>
    <t>2024102503562184151</t>
  </si>
  <si>
    <t>356218415</t>
  </si>
  <si>
    <t>Sváčková Jiřina</t>
  </si>
  <si>
    <t>I421;I482;I258;E780;I10;;;;;;;;;;</t>
  </si>
  <si>
    <t>91751,17233,17621</t>
  </si>
  <si>
    <t>I421 - Obstrukční hypertrofická kardiomyopatie</t>
  </si>
  <si>
    <t>2024102478041535221</t>
  </si>
  <si>
    <t>7804153522</t>
  </si>
  <si>
    <t>Sekáč Imrich</t>
  </si>
  <si>
    <t>I214;I10;E785;;;;;;;;;;;;</t>
  </si>
  <si>
    <t>21413,21415,21225,91750,90933,89435,89429,21221,17233,17620,21001</t>
  </si>
  <si>
    <t>57101</t>
  </si>
  <si>
    <t>I214 - Akutní subendokardiální infarkt myokardu</t>
  </si>
  <si>
    <t>2024102367070700731</t>
  </si>
  <si>
    <t>6707070073</t>
  </si>
  <si>
    <t>Stratil Zdeněk</t>
  </si>
  <si>
    <t>I255;I259;E785;;;;;;;;;;;;</t>
  </si>
  <si>
    <t>91753,17251</t>
  </si>
  <si>
    <t>2024102359041823611</t>
  </si>
  <si>
    <t>5904182361</t>
  </si>
  <si>
    <t>Žeravík Oldřich</t>
  </si>
  <si>
    <t>I428;E782;I10;;;;;;;;;;;;</t>
  </si>
  <si>
    <t>2024102205105060691</t>
  </si>
  <si>
    <t>510506069</t>
  </si>
  <si>
    <t>Rozkydálek Jan</t>
  </si>
  <si>
    <t>I420;I10;I350;I482;E782;;;;;;;;;;</t>
  </si>
  <si>
    <t>17629,91752</t>
  </si>
  <si>
    <t>2024102205058020971</t>
  </si>
  <si>
    <t>505802097</t>
  </si>
  <si>
    <t>Pavlů Karla</t>
  </si>
  <si>
    <t>I255;U582;I480;E780;I10;;;;;;;;;;</t>
  </si>
  <si>
    <t>2024102204760264051</t>
  </si>
  <si>
    <t>476026405</t>
  </si>
  <si>
    <t>VAŠINOVA ANNA</t>
  </si>
  <si>
    <t>I428;U582;I10;E780;J449;N183;;;;;;;;;</t>
  </si>
  <si>
    <t>2024102204754144291</t>
  </si>
  <si>
    <t>475414429</t>
  </si>
  <si>
    <t>Jestřabíková Jarosla</t>
  </si>
  <si>
    <t>I255;I482;E782;;;;;;;;;;;;</t>
  </si>
  <si>
    <t>2024102204357190711</t>
  </si>
  <si>
    <t>435719071</t>
  </si>
  <si>
    <t>Langerová Jindřiška</t>
  </si>
  <si>
    <t>I255;I259;U582;I480;E118;I10;E785;I500;;;;;;;</t>
  </si>
  <si>
    <t>2024102104656114372</t>
  </si>
  <si>
    <t>465611437</t>
  </si>
  <si>
    <t>Hejná Jarmila</t>
  </si>
  <si>
    <t>I428;J938;I10;E782;U583;I340;;;;;;;;;</t>
  </si>
  <si>
    <t>21225,21221,17629,17233,21001,91749,91752,21415,21413</t>
  </si>
  <si>
    <t>2024101904705094911</t>
  </si>
  <si>
    <t>470509491</t>
  </si>
  <si>
    <t>Páleníček Miroslav</t>
  </si>
  <si>
    <t>I255;I501;U582;E782;;;;;;;;;;;</t>
  </si>
  <si>
    <t>2024101867080703141</t>
  </si>
  <si>
    <t>6708070314</t>
  </si>
  <si>
    <t>Machala Květoslav</t>
  </si>
  <si>
    <t>I255;U582;E780;;;;;;;;;;;;</t>
  </si>
  <si>
    <t>2024101804912231721</t>
  </si>
  <si>
    <t>491223172</t>
  </si>
  <si>
    <t>Jančík Stanislav</t>
  </si>
  <si>
    <t>I255;E782;I10;I480;;;;;;;;;;;</t>
  </si>
  <si>
    <t>2024101503952114431</t>
  </si>
  <si>
    <t>395211443</t>
  </si>
  <si>
    <t>Titzová Ludmila</t>
  </si>
  <si>
    <t>I255;U583;I259;N183;;;;;;;;;;;</t>
  </si>
  <si>
    <t>2024101475062457801</t>
  </si>
  <si>
    <t>7506245780</t>
  </si>
  <si>
    <t>Vařeka Jaroslav</t>
  </si>
  <si>
    <t>78989,91927,91750,21225,17620,21001,17233,21215,21221,21415,21413</t>
  </si>
  <si>
    <t>07,01,26</t>
  </si>
  <si>
    <t>2024101204702121501</t>
  </si>
  <si>
    <t>470212150</t>
  </si>
  <si>
    <t>Vala Jiří</t>
  </si>
  <si>
    <t>I499;I258;I350;I10;E785;I481;;;;;;;;;</t>
  </si>
  <si>
    <t>2024101174050158381</t>
  </si>
  <si>
    <t>7405015838</t>
  </si>
  <si>
    <t>Fibich Milan</t>
  </si>
  <si>
    <t>I442;I501;I250;N189;E785;I480;;;;;;;;;</t>
  </si>
  <si>
    <t>17233,17629,17522,91752</t>
  </si>
  <si>
    <t>2024101105059012351</t>
  </si>
  <si>
    <t>505901235</t>
  </si>
  <si>
    <t>Hrabinová Ludmila</t>
  </si>
  <si>
    <t>I495;I499;I480;;;;;;;;;;;;</t>
  </si>
  <si>
    <t>2024101104807091562</t>
  </si>
  <si>
    <t>480709156</t>
  </si>
  <si>
    <t>Štodt Miroslav</t>
  </si>
  <si>
    <t>I428;U589;;;;;;;;;;;;;</t>
  </si>
  <si>
    <t>78963</t>
  </si>
  <si>
    <t>2024101104711304021</t>
  </si>
  <si>
    <t>471130402</t>
  </si>
  <si>
    <t>Zedník Pavel</t>
  </si>
  <si>
    <t>I428;I495;I481;E780;;;;;;;;;;;</t>
  </si>
  <si>
    <t>2024101104602034681</t>
  </si>
  <si>
    <t>460203468</t>
  </si>
  <si>
    <t>Polešovský Stanislav</t>
  </si>
  <si>
    <t>I472;I259;I10;E117;U588;;;;;;;;;;</t>
  </si>
  <si>
    <t>21717,17620,17233,21413,21415,21225,89429,91751</t>
  </si>
  <si>
    <t>2024101004809091591</t>
  </si>
  <si>
    <t>480909159</t>
  </si>
  <si>
    <t>Gruz Jiří</t>
  </si>
  <si>
    <t>I428;N183;;;;;;;;;;;;;</t>
  </si>
  <si>
    <t>2024100967062004461</t>
  </si>
  <si>
    <t>6706200446</t>
  </si>
  <si>
    <t>Žák Milan</t>
  </si>
  <si>
    <t>I481;U589;E118;;;;;;;;;;;;</t>
  </si>
  <si>
    <t>17127,17620,17233,91750,89429</t>
  </si>
  <si>
    <t>2024100960102119551</t>
  </si>
  <si>
    <t>6010211955</t>
  </si>
  <si>
    <t>Hradil Zdeněk</t>
  </si>
  <si>
    <t>I255;U582;I259;E785;I10;Q211;;;;;;;;;</t>
  </si>
  <si>
    <t>2024100904310194341</t>
  </si>
  <si>
    <t>431019434</t>
  </si>
  <si>
    <t>Kopečný František</t>
  </si>
  <si>
    <t>I214;I482;I442;E785;I10;E116;;;;;;;;;</t>
  </si>
  <si>
    <t>17233,21001,17620,21221,21717,55217,89429,89435,90931,91751,21413,21415,21225</t>
  </si>
  <si>
    <t>79841</t>
  </si>
  <si>
    <t>2024100904252080691</t>
  </si>
  <si>
    <t>425208069</t>
  </si>
  <si>
    <t>Lukášová Zdeňka</t>
  </si>
  <si>
    <t>I420;U582;I481;;;;;;;;;;;;</t>
  </si>
  <si>
    <t>17621,17233,91750</t>
  </si>
  <si>
    <t>78384</t>
  </si>
  <si>
    <t>2024100767052104351</t>
  </si>
  <si>
    <t>6705210435</t>
  </si>
  <si>
    <t>Jagoš Milan</t>
  </si>
  <si>
    <t>I255;I10;E782;;;;;;;;;;;;</t>
  </si>
  <si>
    <t>2024100569121457791</t>
  </si>
  <si>
    <t>6912145779</t>
  </si>
  <si>
    <t>Schwarzer Milan</t>
  </si>
  <si>
    <t>I255;E785;E118;I10;;;;;;;;;;;</t>
  </si>
  <si>
    <t>2024100555072820661</t>
  </si>
  <si>
    <t>5507282066</t>
  </si>
  <si>
    <t>Návrat Rudolf</t>
  </si>
  <si>
    <t>I255;I259;I472;E118;E780;I10;;;;;;;;;</t>
  </si>
  <si>
    <t>2024100489511357541</t>
  </si>
  <si>
    <t>8951135754</t>
  </si>
  <si>
    <t>Kozáková Ivana</t>
  </si>
  <si>
    <t>17629,17522,17233,91752</t>
  </si>
  <si>
    <t>2024100464100312211</t>
  </si>
  <si>
    <t>6410031221</t>
  </si>
  <si>
    <t>Hojsák Pavel</t>
  </si>
  <si>
    <t>I472;I258;I10;E782;E118;;;;;;;;;;</t>
  </si>
  <si>
    <t>17233,17620,17522,91750</t>
  </si>
  <si>
    <t>2024100405203051441</t>
  </si>
  <si>
    <t>520305144</t>
  </si>
  <si>
    <t>Klimeš Josef</t>
  </si>
  <si>
    <t>I259;I10;E785;;;;;;;;;;;;</t>
  </si>
  <si>
    <t>17233,17620,21215,21221,07562,07552,07000,07543,07547,91927,91750,55220,91937,78117,21225,57221,21415,21413</t>
  </si>
  <si>
    <t>2024100404807054051</t>
  </si>
  <si>
    <t>480705405</t>
  </si>
  <si>
    <t>Hrůzek Stanislav</t>
  </si>
  <si>
    <t>I472;I259;I480;I10;I7020;E782;;;;;;;;;</t>
  </si>
  <si>
    <t>89429,89433,91750,90933,17620,17233</t>
  </si>
  <si>
    <t>KV,STENT</t>
  </si>
  <si>
    <t>2024100404702044141</t>
  </si>
  <si>
    <t>470204414</t>
  </si>
  <si>
    <t>Vymazal Josef</t>
  </si>
  <si>
    <t>I420;I482;;;;;;;;;;;;;</t>
  </si>
  <si>
    <t>76802</t>
  </si>
  <si>
    <t>2024100304812194101</t>
  </si>
  <si>
    <t>481219410</t>
  </si>
  <si>
    <t>Strnad Jiří</t>
  </si>
  <si>
    <t>I255;E782;I480;E038;;;;;;;;;;;</t>
  </si>
  <si>
    <t>2024100272522956881</t>
  </si>
  <si>
    <t>7252295688</t>
  </si>
  <si>
    <t>Zapletalová Ilona</t>
  </si>
  <si>
    <t>I490;I10;E782;E038;;;;;;;;;;;</t>
  </si>
  <si>
    <t>21225,21415,21413,91750,89425,17233,17620,21221</t>
  </si>
  <si>
    <t>2024100270021253941</t>
  </si>
  <si>
    <t>7002125394</t>
  </si>
  <si>
    <t>Havránek Daniel</t>
  </si>
  <si>
    <t>I255;I10;E780;I480;I259;U582;;;;;;;;;</t>
  </si>
  <si>
    <t>2024100204907202451</t>
  </si>
  <si>
    <t>490720245</t>
  </si>
  <si>
    <t>Svoboda Jiří</t>
  </si>
  <si>
    <t>I480;I255;E782;E118;;;;;;;;;;;</t>
  </si>
  <si>
    <t>17251,91753</t>
  </si>
  <si>
    <t>2024100203759294102</t>
  </si>
  <si>
    <t>375929410</t>
  </si>
  <si>
    <t>Winklerová Ludmila</t>
  </si>
  <si>
    <t>I420;U586;E785;;;;;;;;;;;;</t>
  </si>
  <si>
    <t>2024100172021053501</t>
  </si>
  <si>
    <t>7202105350</t>
  </si>
  <si>
    <t>Meszáros Radek</t>
  </si>
  <si>
    <t>I500;I420;I428;U582;I482;N184;;;;;;;;;</t>
  </si>
  <si>
    <t>21001,21215,17233,17629,91927,91752,21413,21415,21225,21221</t>
  </si>
  <si>
    <t>2024100164121915221</t>
  </si>
  <si>
    <t>6412191522</t>
  </si>
  <si>
    <t>Rábek Mojmír</t>
  </si>
  <si>
    <t>I255;I480;I7020;I10;I258;E782;;;;;;;;;</t>
  </si>
  <si>
    <t>2024100157052717041</t>
  </si>
  <si>
    <t>5705271704</t>
  </si>
  <si>
    <t>Kašný Jan</t>
  </si>
  <si>
    <t>I255;I441;E782;I10;I472;;;;;;;;;;</t>
  </si>
  <si>
    <t>2024100155611413221</t>
  </si>
  <si>
    <t>5561141322</t>
  </si>
  <si>
    <t>Janečková Věra</t>
  </si>
  <si>
    <t>I429;E785;I10;I839;I501;U582;;;;;;;;;</t>
  </si>
  <si>
    <t>79804</t>
  </si>
  <si>
    <t>2024100104952231061</t>
  </si>
  <si>
    <t>495223106</t>
  </si>
  <si>
    <t>Lukešová Drahomíra</t>
  </si>
  <si>
    <t>I428;I500;N189;E119;I10;I482;;;;;;;;;</t>
  </si>
  <si>
    <t>2024093003801254391</t>
  </si>
  <si>
    <t>380125439</t>
  </si>
  <si>
    <t>Slavíček Vojtěch</t>
  </si>
  <si>
    <t>I255;U582;I259;I10;E780;E118;;;;;;;;;</t>
  </si>
  <si>
    <t>2024092805061240751</t>
  </si>
  <si>
    <t>506124075</t>
  </si>
  <si>
    <t>Pazderová Miroslava</t>
  </si>
  <si>
    <t>I420;E785;I10;U583;E039;U585;;;;;;;;;</t>
  </si>
  <si>
    <t>79824</t>
  </si>
  <si>
    <t>2024092804005164711</t>
  </si>
  <si>
    <t>400516471</t>
  </si>
  <si>
    <t>Oulehla Jaroslav</t>
  </si>
  <si>
    <t>E780;U585;I480;I259;I428;E118;;;;;;;;;</t>
  </si>
  <si>
    <t>2024092803905174221</t>
  </si>
  <si>
    <t>390517422</t>
  </si>
  <si>
    <t>Jadrný Stanislav</t>
  </si>
  <si>
    <t>I255;I481;E782;I10;E115;;;;;;;;;;</t>
  </si>
  <si>
    <t>2024092773553158361</t>
  </si>
  <si>
    <t>7355315836</t>
  </si>
  <si>
    <t>Karolová Pavlína</t>
  </si>
  <si>
    <t>I255;I10;E780;E660;;;;;;;;;;;</t>
  </si>
  <si>
    <t>73531</t>
  </si>
  <si>
    <t>Karviná</t>
  </si>
  <si>
    <t>2024092755050618482</t>
  </si>
  <si>
    <t>5505061848</t>
  </si>
  <si>
    <t>Jorda Milan</t>
  </si>
  <si>
    <t>I420;U582;I482;;;;;;;;;;;;</t>
  </si>
  <si>
    <t>2024092704802234881</t>
  </si>
  <si>
    <t>480223488</t>
  </si>
  <si>
    <t>Vaculík Ludvík</t>
  </si>
  <si>
    <t>I420;I480;E118;E782;N40;E038;;;;;;;;;</t>
  </si>
  <si>
    <t>2024092704754164192</t>
  </si>
  <si>
    <t>475416419</t>
  </si>
  <si>
    <t>Ružbacká Jarmila</t>
  </si>
  <si>
    <t>I498;;;;;;;;;;;;;;</t>
  </si>
  <si>
    <t>I498 - Jiné určené srdeční arytmie</t>
  </si>
  <si>
    <t>2024092572091657111</t>
  </si>
  <si>
    <t>7209165711</t>
  </si>
  <si>
    <t>Střítecký Petr</t>
  </si>
  <si>
    <t>I330;U589;I10;E785;T827;;;;;;;;;;</t>
  </si>
  <si>
    <t>2024092505002140481</t>
  </si>
  <si>
    <t>500214048</t>
  </si>
  <si>
    <t>Trojanec Ivo</t>
  </si>
  <si>
    <t>I255;I481;I10;E118;I259;U586;;;;;;;;;</t>
  </si>
  <si>
    <t>91752,17629,17233,17522</t>
  </si>
  <si>
    <t>68200</t>
  </si>
  <si>
    <t>Vyškov</t>
  </si>
  <si>
    <t>2024092464102608241</t>
  </si>
  <si>
    <t>6410260824</t>
  </si>
  <si>
    <t>Malý Břetislav</t>
  </si>
  <si>
    <t>I501;I428;I10;E785;N189;I258;U582;;;;;;;;</t>
  </si>
  <si>
    <t>90933,91750,90931,89437,89429,17233,17620,17316,21215</t>
  </si>
  <si>
    <t>2024092464062419741</t>
  </si>
  <si>
    <t>6406241974</t>
  </si>
  <si>
    <t>Fekete Vladimír</t>
  </si>
  <si>
    <t>I420;I482;I351;E782;I10;;;;;;;;;;</t>
  </si>
  <si>
    <t>2024092105252130791</t>
  </si>
  <si>
    <t>525213079</t>
  </si>
  <si>
    <t>Blažejová Eva</t>
  </si>
  <si>
    <t>I428;U582;I480;E785;N184;;;;;;;;;;</t>
  </si>
  <si>
    <t>2024092104710162191</t>
  </si>
  <si>
    <t>471016219</t>
  </si>
  <si>
    <t>Frélich Rostislav</t>
  </si>
  <si>
    <t>I428;U583;E785;I259;;;;;;;;;;;</t>
  </si>
  <si>
    <t>2024092100573061611</t>
  </si>
  <si>
    <t>0057306161</t>
  </si>
  <si>
    <t>Vašíčková Michaela</t>
  </si>
  <si>
    <t>I422;;;;;;;;;;;;;;</t>
  </si>
  <si>
    <t>2024092070110857192</t>
  </si>
  <si>
    <t>7011085719</t>
  </si>
  <si>
    <t>Horna Evžen</t>
  </si>
  <si>
    <t>I472;J939;I259;I10;E782;;;;;;;;;;</t>
  </si>
  <si>
    <t>91750,91749,89429,89313,21413,21415,17233,17620,21001,21221,21225</t>
  </si>
  <si>
    <t>34,16,01,26</t>
  </si>
  <si>
    <t>2024092004912132941</t>
  </si>
  <si>
    <t>491213294</t>
  </si>
  <si>
    <t>Čepa František</t>
  </si>
  <si>
    <t>I255;I259;U583;E118;I480;I340;;;;;;;;;</t>
  </si>
  <si>
    <t>79844</t>
  </si>
  <si>
    <t>2024092004602064431</t>
  </si>
  <si>
    <t>460206443</t>
  </si>
  <si>
    <t>Bartoň Stanislav</t>
  </si>
  <si>
    <t>I255;U582;E780;I10;J449;;;;;;;;;;</t>
  </si>
  <si>
    <t>2024092003851254111</t>
  </si>
  <si>
    <t>385125411</t>
  </si>
  <si>
    <t>Pulkertová Libuše</t>
  </si>
  <si>
    <t>I429;I500;I10;E789;N184;;;;;;;;;;</t>
  </si>
  <si>
    <t>17629,17233,21001,21221,21215,07543,07547,07562,07552,07232,21415,21413,91752,55210,91937,91927,78117,21225</t>
  </si>
  <si>
    <t>01,26,50</t>
  </si>
  <si>
    <t>2024092003711194542</t>
  </si>
  <si>
    <t>371119454</t>
  </si>
  <si>
    <t>Franc Josef</t>
  </si>
  <si>
    <t>I420;U586;I482;I350;I250;;;;;;;;;;</t>
  </si>
  <si>
    <t>2024091963030911791</t>
  </si>
  <si>
    <t>6303091179</t>
  </si>
  <si>
    <t>Plánička Jaroslav</t>
  </si>
  <si>
    <t>I472;I259;I10;E785;I495;I339;M4699;G473;;;;;;;</t>
  </si>
  <si>
    <t>2024091905060123391</t>
  </si>
  <si>
    <t>506012339</t>
  </si>
  <si>
    <t>Cifrová Bohumila</t>
  </si>
  <si>
    <t>I428;U582;I259;I481;E785;I10;;;;;;;;;</t>
  </si>
  <si>
    <t>75122</t>
  </si>
  <si>
    <t>2024091903960294391</t>
  </si>
  <si>
    <t>396029439</t>
  </si>
  <si>
    <t>Fedorková Květoslava</t>
  </si>
  <si>
    <t>I428;U582;I482;E785;E039;;;;;;;;;;</t>
  </si>
  <si>
    <t>2024091875042653401</t>
  </si>
  <si>
    <t>7504265340</t>
  </si>
  <si>
    <t>Botek Jaroslav</t>
  </si>
  <si>
    <t>I420;E782;I493;U582;;;;;;;;;;;</t>
  </si>
  <si>
    <t>2024091805110071751</t>
  </si>
  <si>
    <t>511007175</t>
  </si>
  <si>
    <t>Palla Vojtěch</t>
  </si>
  <si>
    <t>I429;I493;I10;E785;U582;I482;;;;;;;;;</t>
  </si>
  <si>
    <t>2024091804060144461</t>
  </si>
  <si>
    <t>406014446</t>
  </si>
  <si>
    <t>Davidová Ludmila</t>
  </si>
  <si>
    <t>2024091804057094211</t>
  </si>
  <si>
    <t>405709421</t>
  </si>
  <si>
    <t>Blešová Marta</t>
  </si>
  <si>
    <t>I442;E785;I10;U585;I340;;;;;;;;;;</t>
  </si>
  <si>
    <t>78301</t>
  </si>
  <si>
    <t>2024091766061323681</t>
  </si>
  <si>
    <t>6606132368</t>
  </si>
  <si>
    <t>Fidrich Zdeněk</t>
  </si>
  <si>
    <t>I495;I10;E780;I472;;;;;;;;;;;</t>
  </si>
  <si>
    <t>69606</t>
  </si>
  <si>
    <t>2024091705212290681</t>
  </si>
  <si>
    <t>521229068</t>
  </si>
  <si>
    <t>Chludil Stanislav</t>
  </si>
  <si>
    <t>I495;I472;E780;I10;;;;;;;;;;;</t>
  </si>
  <si>
    <t>69605</t>
  </si>
  <si>
    <t>2024091705006082181</t>
  </si>
  <si>
    <t>500608218</t>
  </si>
  <si>
    <t>Vinkler František</t>
  </si>
  <si>
    <t>I429;I250;E782;I10;E118;;;;;;;;;;</t>
  </si>
  <si>
    <t>2024091704008124441</t>
  </si>
  <si>
    <t>400812444</t>
  </si>
  <si>
    <t>Šuráň Josef</t>
  </si>
  <si>
    <t>I428;I258;E782;I10;;;;;;;;;;;</t>
  </si>
  <si>
    <t>2024091455621021281</t>
  </si>
  <si>
    <t>5562102128</t>
  </si>
  <si>
    <t>Havlíčková Božena</t>
  </si>
  <si>
    <t>I420;I340;I10;E785;I482;;;;;;;;;;</t>
  </si>
  <si>
    <t>78804</t>
  </si>
  <si>
    <t>2024091405102120971</t>
  </si>
  <si>
    <t>510212097</t>
  </si>
  <si>
    <t>Novotný Josef</t>
  </si>
  <si>
    <t>I255;U583;I481;I10;E118;E780;;;;;;;;;</t>
  </si>
  <si>
    <t>79805</t>
  </si>
  <si>
    <t>2024091405104033851</t>
  </si>
  <si>
    <t>510403385</t>
  </si>
  <si>
    <t>Šulaj Josef</t>
  </si>
  <si>
    <t>I428;U582;E780;E118;I10;I482;;;;;;;;;</t>
  </si>
  <si>
    <t>2024091404008044671</t>
  </si>
  <si>
    <t>400804467</t>
  </si>
  <si>
    <t>Kubíček Jiří</t>
  </si>
  <si>
    <t>I255;N183;I10;E118;;;;;;;;;;;</t>
  </si>
  <si>
    <t>2024091371060554181</t>
  </si>
  <si>
    <t>7106055418</t>
  </si>
  <si>
    <t>Felkel Daniel</t>
  </si>
  <si>
    <t>I255;I10;E114;I480;E782;;;;;;;;;;</t>
  </si>
  <si>
    <t>2024091354050728711</t>
  </si>
  <si>
    <t>5405072871</t>
  </si>
  <si>
    <t>Medřík Hynek</t>
  </si>
  <si>
    <t>I255;I480;E782;I10;E119;;;;;;;;;;</t>
  </si>
  <si>
    <t>2024091305541553601</t>
  </si>
  <si>
    <t>0554155360</t>
  </si>
  <si>
    <t>Vavříková Valerie</t>
  </si>
  <si>
    <t>21225,91750,21001,17621,17522,17233,21415</t>
  </si>
  <si>
    <t>2024091305052150332</t>
  </si>
  <si>
    <t>505215033</t>
  </si>
  <si>
    <t>Navarová Alena</t>
  </si>
  <si>
    <t>I255;J939;I472;I259;I10;Z950;;;;;;;;;</t>
  </si>
  <si>
    <t>89313,91929,91752,17233,17629</t>
  </si>
  <si>
    <t>34,01,16</t>
  </si>
  <si>
    <t>2024091169087044841</t>
  </si>
  <si>
    <t>6908704484</t>
  </si>
  <si>
    <t>Vilchynskyi Andrii</t>
  </si>
  <si>
    <t>I420;I10;E782;J459;;;;;;;;;;;</t>
  </si>
  <si>
    <t>2024091105207150621</t>
  </si>
  <si>
    <t>520715062</t>
  </si>
  <si>
    <t>Bertlík Jaromír</t>
  </si>
  <si>
    <t>I255;I10;E780;I493;U582;;;;;;;;;;</t>
  </si>
  <si>
    <t>21413,21717,17620,17233,91750,21225</t>
  </si>
  <si>
    <t>2024091104711014461</t>
  </si>
  <si>
    <t>471101446</t>
  </si>
  <si>
    <t>Němec František</t>
  </si>
  <si>
    <t>I255;U582;I442;I259;E785;N183;I10;;;;;;;;</t>
  </si>
  <si>
    <t>91752,21225,21221,21717,17233,17629</t>
  </si>
  <si>
    <t>2024091103860244421</t>
  </si>
  <si>
    <t>386024442</t>
  </si>
  <si>
    <t>Běhalová Filomena</t>
  </si>
  <si>
    <t>I350;I255;U582;I10;E780;I481;I501;;;;;;;;</t>
  </si>
  <si>
    <t>78111,91752,32530,21413,21415,21001,17697,17233,17629,21215,21221,21225</t>
  </si>
  <si>
    <t>2024091004953170522</t>
  </si>
  <si>
    <t>495317052</t>
  </si>
  <si>
    <t>Papeová Zdenka</t>
  </si>
  <si>
    <t>I472;I10;E785;E118;I340;;;;;;;;;;</t>
  </si>
  <si>
    <t>91750,17233,17621</t>
  </si>
  <si>
    <t>2024091004662024011</t>
  </si>
  <si>
    <t>466202401</t>
  </si>
  <si>
    <t>Pařízková Vlasta</t>
  </si>
  <si>
    <t>I420;I250;U582;E782;;;;;;;;;;;</t>
  </si>
  <si>
    <t>21413,21717,91750,17620,17233,21225,21221</t>
  </si>
  <si>
    <t>79326</t>
  </si>
  <si>
    <t>2024091004311264421</t>
  </si>
  <si>
    <t>431126442</t>
  </si>
  <si>
    <t>I472;I10;E785;I482;I495;E119;I255;U582;;;;;;;</t>
  </si>
  <si>
    <t>78962</t>
  </si>
  <si>
    <t>2024090676120557151</t>
  </si>
  <si>
    <t>7612055715</t>
  </si>
  <si>
    <t>Koutný Josef</t>
  </si>
  <si>
    <t>I428;U582;I259;E782;;;;;;;;;;;</t>
  </si>
  <si>
    <t>2024090661021721201</t>
  </si>
  <si>
    <t>6102172120</t>
  </si>
  <si>
    <t>Pánek Drahomír</t>
  </si>
  <si>
    <t>I210;I10;I255;E785;U582;;;;;;;;;;</t>
  </si>
  <si>
    <t>21225,21415,21413,21215,21221,21001,17233,17620,91750,91928,89435,90931,89429</t>
  </si>
  <si>
    <t>I210 - Akutní transmurální infarkt myokardu přední stěny</t>
  </si>
  <si>
    <t>2024090603751184441</t>
  </si>
  <si>
    <t>375118444</t>
  </si>
  <si>
    <t>Hallová Milada</t>
  </si>
  <si>
    <t>I420;U583;E118;E782;;;;;;;;;;;</t>
  </si>
  <si>
    <t>2024090581101553611</t>
  </si>
  <si>
    <t>8110155361</t>
  </si>
  <si>
    <t>Stehlík Petr</t>
  </si>
  <si>
    <t>I429;U582;I259;E782;;;;;;;;;;;</t>
  </si>
  <si>
    <t>2024090556531520431</t>
  </si>
  <si>
    <t>5653152043</t>
  </si>
  <si>
    <t>Hrabovská Božena</t>
  </si>
  <si>
    <t>I255;E785;I10;;;;;;;;;;;;</t>
  </si>
  <si>
    <t>75656</t>
  </si>
  <si>
    <t>2024090504402214641</t>
  </si>
  <si>
    <t>440221464</t>
  </si>
  <si>
    <t>Hašek Oldřich</t>
  </si>
  <si>
    <t>I350;I255;I428;U582;I482;E118;I10;E785;;;;;;;</t>
  </si>
  <si>
    <t>21717,21413,21415,90931,89429,89435,78111,91752,21225,21215,21221,17697,17629,17233,21001</t>
  </si>
  <si>
    <t>TAVI,STENT,KV,ANGIOPLASTIKA</t>
  </si>
  <si>
    <t>75623</t>
  </si>
  <si>
    <t>2024090483101457561</t>
  </si>
  <si>
    <t>8310145756</t>
  </si>
  <si>
    <t>Ton Marek</t>
  </si>
  <si>
    <t>I428;E785;;;;;;;;;;;;;</t>
  </si>
  <si>
    <t>2024090471052148641</t>
  </si>
  <si>
    <t>7105214864</t>
  </si>
  <si>
    <t>Zálešák Miroslav</t>
  </si>
  <si>
    <t>I255;E785;I259;U582;;;;;;;;;;;</t>
  </si>
  <si>
    <t>2024090465052714981</t>
  </si>
  <si>
    <t>6505271498</t>
  </si>
  <si>
    <t>Lepka Miloš</t>
  </si>
  <si>
    <t>I428;U583;I259;E785;;;;;;;;;;;</t>
  </si>
  <si>
    <t>79861</t>
  </si>
  <si>
    <t>2024090462602307241</t>
  </si>
  <si>
    <t>6260230724</t>
  </si>
  <si>
    <t>Večerková Elena</t>
  </si>
  <si>
    <t>I472;I480;I10;;;;;;;;;;;;</t>
  </si>
  <si>
    <t>89429,91751,21221,17233,17620,21001,21415,21413,21225</t>
  </si>
  <si>
    <t>79809</t>
  </si>
  <si>
    <t>2024090404807234131</t>
  </si>
  <si>
    <t>480723413</t>
  </si>
  <si>
    <t>Žídek Bohuslav</t>
  </si>
  <si>
    <t>I499;U585;I422;I482;;;;;;;;;;;</t>
  </si>
  <si>
    <t>2024090404609064391</t>
  </si>
  <si>
    <t>460906439</t>
  </si>
  <si>
    <t>Kocourek Jiří</t>
  </si>
  <si>
    <t>I259;I499;;;;;;;;;;;;;</t>
  </si>
  <si>
    <t>89429,91750,17233,17620</t>
  </si>
  <si>
    <t>2024090404356154072</t>
  </si>
  <si>
    <t>435615407</t>
  </si>
  <si>
    <t>Pavlovská Jarmila</t>
  </si>
  <si>
    <t>2024090403812084481</t>
  </si>
  <si>
    <t>381208448</t>
  </si>
  <si>
    <t>Huličný Josef</t>
  </si>
  <si>
    <t>I499;I489;U589;;;;;;;;;;;;</t>
  </si>
  <si>
    <t>2024083005312262241</t>
  </si>
  <si>
    <t>531226224</t>
  </si>
  <si>
    <t>Jedelský Jiří</t>
  </si>
  <si>
    <t>I210;I500;I481;E119;I428;;;;;;;;;;</t>
  </si>
  <si>
    <t>17629,17233,21001,21221,21225,21413,91929,91928,91752,89429,90931,89435,21415</t>
  </si>
  <si>
    <t>2024083004804051371</t>
  </si>
  <si>
    <t>480405137</t>
  </si>
  <si>
    <t>Kubatík Vítězslav</t>
  </si>
  <si>
    <t>I495;R001;;;;;;;;;;;;;</t>
  </si>
  <si>
    <t>2024082963607543231</t>
  </si>
  <si>
    <t>6360754323</t>
  </si>
  <si>
    <t>Vertko Tetiana</t>
  </si>
  <si>
    <t>I460;I259;I10;E785;;;;;;;;;;;</t>
  </si>
  <si>
    <t>2024082963072522481</t>
  </si>
  <si>
    <t>6307252248</t>
  </si>
  <si>
    <t>Jelínek František</t>
  </si>
  <si>
    <t>I472;I259;I480;I10;;;;;;;;;;;</t>
  </si>
  <si>
    <t>91750,89429,17620,17233</t>
  </si>
  <si>
    <t>2024082956063014371</t>
  </si>
  <si>
    <t>5606301437</t>
  </si>
  <si>
    <t>Kubla Miroslav</t>
  </si>
  <si>
    <t>I499;I480;I259;E782;;;;;;;;;;;</t>
  </si>
  <si>
    <t>2024082804106234501</t>
  </si>
  <si>
    <t>410623450</t>
  </si>
  <si>
    <t>Richter Miroslav</t>
  </si>
  <si>
    <t>I499;I500;I259;I10;E785;;;;;;;;;;</t>
  </si>
  <si>
    <t>78355</t>
  </si>
  <si>
    <t>2024082803954064161</t>
  </si>
  <si>
    <t>395406416</t>
  </si>
  <si>
    <t>Hányšová Ludmila</t>
  </si>
  <si>
    <t>I499;I500;;;;;;;;;;;;;</t>
  </si>
  <si>
    <t>91750,17621,17233,17522</t>
  </si>
  <si>
    <t>2024082768020413561</t>
  </si>
  <si>
    <t>6802041356</t>
  </si>
  <si>
    <t>Murka Radek</t>
  </si>
  <si>
    <t>I210;I500;E785;;;;;;;;;;;;</t>
  </si>
  <si>
    <t>89429,89435,91750,90931,21415,21413,21225,21221,17620,17233,21001</t>
  </si>
  <si>
    <t>2024082658090116591</t>
  </si>
  <si>
    <t>5809011659</t>
  </si>
  <si>
    <t>Smékal Vlastimil</t>
  </si>
  <si>
    <t>I420;I10;E785;U581;J938;;;;;;;;;;</t>
  </si>
  <si>
    <t>2024082472053015871</t>
  </si>
  <si>
    <t>7205301587</t>
  </si>
  <si>
    <t>Turner Tomáš</t>
  </si>
  <si>
    <t>I420;U582;E782;N182;;;;;;;;;;;</t>
  </si>
  <si>
    <t>34701</t>
  </si>
  <si>
    <t>Plzeňský kraj</t>
  </si>
  <si>
    <t>Tachov</t>
  </si>
  <si>
    <t>2024082457112110221</t>
  </si>
  <si>
    <t>5711211022</t>
  </si>
  <si>
    <t>Vyhnánek Lubomír</t>
  </si>
  <si>
    <t>I420;I258;J449;I10;E782;;;;;;;;;;</t>
  </si>
  <si>
    <t>2024082405110040031</t>
  </si>
  <si>
    <t>511004003</t>
  </si>
  <si>
    <t>Ančinec Josef</t>
  </si>
  <si>
    <t>I255;I350;I482;I10;E785;E118;;;;;;;;;</t>
  </si>
  <si>
    <t>91752,90931,89429,89435,17629,17233</t>
  </si>
  <si>
    <t>2024082404704234531</t>
  </si>
  <si>
    <t>470423453</t>
  </si>
  <si>
    <t>Podhorný Jaroslav</t>
  </si>
  <si>
    <t>I255;I489;E118;E785;I10;;;;;;;;;;</t>
  </si>
  <si>
    <t>17233,17522,17629,91752</t>
  </si>
  <si>
    <t>2024082375033143902</t>
  </si>
  <si>
    <t>7503314390</t>
  </si>
  <si>
    <t>Zeithammer Roman</t>
  </si>
  <si>
    <t>I255;U582;I259;E785;I10;;;;;;;;;;</t>
  </si>
  <si>
    <t>2024082304704111831</t>
  </si>
  <si>
    <t>470411183</t>
  </si>
  <si>
    <t>Soušek Vladimír</t>
  </si>
  <si>
    <t>I428;I258;E782;I10;I340;;;;;;;;;;</t>
  </si>
  <si>
    <t>2024082204301284182</t>
  </si>
  <si>
    <t>430128418</t>
  </si>
  <si>
    <t>Juřena Rudolf</t>
  </si>
  <si>
    <t>I255;U582;I259;E785;I10;E118;J449;;;;;;;;</t>
  </si>
  <si>
    <t>2024082157052017771</t>
  </si>
  <si>
    <t>5705201777</t>
  </si>
  <si>
    <t>Andrle Stanislav</t>
  </si>
  <si>
    <t>I255;I10;E782;I340;U583;I472;;;;;;;;;</t>
  </si>
  <si>
    <t>2024082105305093701</t>
  </si>
  <si>
    <t>530509370</t>
  </si>
  <si>
    <t>Fiam Jan</t>
  </si>
  <si>
    <t>I495;I259;I480;E785;;;;;;;;;;;</t>
  </si>
  <si>
    <t>2024082104961062251</t>
  </si>
  <si>
    <t>496106225</t>
  </si>
  <si>
    <t>Koutná Marie</t>
  </si>
  <si>
    <t>I255;I259;I481;I10;N183;E782;E119;;;;;;;;</t>
  </si>
  <si>
    <t>2024082104812024251</t>
  </si>
  <si>
    <t>481202425</t>
  </si>
  <si>
    <t>Jurenka Alexander</t>
  </si>
  <si>
    <t>I420;I481;I500;E785;E119;I250;U583;;;;;;;;</t>
  </si>
  <si>
    <t>2024082104261084701</t>
  </si>
  <si>
    <t>426108470</t>
  </si>
  <si>
    <t>Kadlčíková Blažena</t>
  </si>
  <si>
    <t>I495;I480;E785;I10;;;;;;;;;;;</t>
  </si>
  <si>
    <t>91752,17620,17233</t>
  </si>
  <si>
    <t>2024082057050901491</t>
  </si>
  <si>
    <t>5705090149</t>
  </si>
  <si>
    <t>Šmudla Vítězslav</t>
  </si>
  <si>
    <t>I255;U582;I10;E785;E118;I259;I480;;;;;;;;</t>
  </si>
  <si>
    <t>74213</t>
  </si>
  <si>
    <t>2024082055611514421</t>
  </si>
  <si>
    <t>5561151442</t>
  </si>
  <si>
    <t>Egerová Jarmila</t>
  </si>
  <si>
    <t>I258;I255;U582;E782;E119;J450;;;;;;;;;</t>
  </si>
  <si>
    <t>91750,89425,17233,17620</t>
  </si>
  <si>
    <t>I258 - Jiné formy chronické ischemické nemoci (choroby) srdeční</t>
  </si>
  <si>
    <t>2024082005053141001</t>
  </si>
  <si>
    <t>505314100</t>
  </si>
  <si>
    <t>Orságová Helena</t>
  </si>
  <si>
    <t>I255;I259;N184;I10;E782;U582;;;;;;;;;</t>
  </si>
  <si>
    <t>2024081984091257691</t>
  </si>
  <si>
    <t>8409125769</t>
  </si>
  <si>
    <t>Golík David</t>
  </si>
  <si>
    <t>I420;I447;I460;I501;U582;;;;;;;;;;</t>
  </si>
  <si>
    <t>2024081904661174291</t>
  </si>
  <si>
    <t>466117429</t>
  </si>
  <si>
    <t>Berková Květoslava</t>
  </si>
  <si>
    <t>I429;U583;I10;E118;E782;J449;N183;;;;;;;;</t>
  </si>
  <si>
    <t>2024081776082442591</t>
  </si>
  <si>
    <t>7608244259</t>
  </si>
  <si>
    <t>Macháček Richard</t>
  </si>
  <si>
    <t>I255;E669;E785;;;;;;;;;;;;</t>
  </si>
  <si>
    <t>2024081703952024271</t>
  </si>
  <si>
    <t>395202427</t>
  </si>
  <si>
    <t>Pešková Irena</t>
  </si>
  <si>
    <t>I420;I480;E782;I10;N184;;;;;;;;;;</t>
  </si>
  <si>
    <t>2024081672072956781</t>
  </si>
  <si>
    <t>7207295678</t>
  </si>
  <si>
    <t>Ondrouch Jiří</t>
  </si>
  <si>
    <t>I259;I359;I499;I472;I10;E789;;;;;;;;;</t>
  </si>
  <si>
    <t>21001,17233,17620,07001,07553,07543,07560,07546,07019,07562,21221,21215,21415,91927,91750,55260,55230,78117,91937,21413,21225</t>
  </si>
  <si>
    <t>2024081668592021081</t>
  </si>
  <si>
    <t>6859202108</t>
  </si>
  <si>
    <t>Leopoldová Dana</t>
  </si>
  <si>
    <t>I420;E782;;;;;;;;;;;;;</t>
  </si>
  <si>
    <t>2024081654580702001</t>
  </si>
  <si>
    <t>5458070200</t>
  </si>
  <si>
    <t>Janků Alena</t>
  </si>
  <si>
    <t>I428;E118;I10;E782;;;;;;;;;;;</t>
  </si>
  <si>
    <t>2024081605205222421</t>
  </si>
  <si>
    <t>520522242</t>
  </si>
  <si>
    <t>Kolařík Vladimír</t>
  </si>
  <si>
    <t>I428;E859;I250;I501;E785;;;;;;;;;;</t>
  </si>
  <si>
    <t>17522,17233,17621,91752</t>
  </si>
  <si>
    <t>2024081604952133141</t>
  </si>
  <si>
    <t>495213314</t>
  </si>
  <si>
    <t>Skaličková Jana</t>
  </si>
  <si>
    <t>I442;E782;I10;I7020;;;;;;;;;;;</t>
  </si>
  <si>
    <t>91751,21413,21225,21001,17620,17233,21215</t>
  </si>
  <si>
    <t>78314</t>
  </si>
  <si>
    <t>2024081504608264731</t>
  </si>
  <si>
    <t>460826473</t>
  </si>
  <si>
    <t>Pazdera Josef</t>
  </si>
  <si>
    <t>I442;I259;E785;I10;;;;;;;;;;;</t>
  </si>
  <si>
    <t>2024081504558214181</t>
  </si>
  <si>
    <t>455821418</t>
  </si>
  <si>
    <t>Hložková Věroslava</t>
  </si>
  <si>
    <t>I350;I259;I10;E780;E118;N183;I442;I472;;;;;;;</t>
  </si>
  <si>
    <t>21225,21413,21415,78111,91751,21215,21221,17620,17697,17233,21001</t>
  </si>
  <si>
    <t>2024081504361171131</t>
  </si>
  <si>
    <t>436117113</t>
  </si>
  <si>
    <t>Pissiosová Androniki</t>
  </si>
  <si>
    <t>2024081504304024611</t>
  </si>
  <si>
    <t>430402461</t>
  </si>
  <si>
    <t>Domes Karel</t>
  </si>
  <si>
    <t>I442;E118;I10;E785;N183;;;;;;;;;;</t>
  </si>
  <si>
    <t>2024081504112080721</t>
  </si>
  <si>
    <t>411208072</t>
  </si>
  <si>
    <t>Nový Jan</t>
  </si>
  <si>
    <t>I255;I10;E785;I482;;;;;;;;;;;</t>
  </si>
  <si>
    <t>89429,91752,17233,17629</t>
  </si>
  <si>
    <t>2024081454082702301</t>
  </si>
  <si>
    <t>5408270230</t>
  </si>
  <si>
    <t>Škára Jiří</t>
  </si>
  <si>
    <t>I428;I481;I10;E785;I493;;;;;;;;;;</t>
  </si>
  <si>
    <t>2024081404655154351</t>
  </si>
  <si>
    <t>465515435</t>
  </si>
  <si>
    <t>Vejmolová Zdena</t>
  </si>
  <si>
    <t>I428;U582;I481;E785;I10;;;;;;;;;;</t>
  </si>
  <si>
    <t>2024081403805214031</t>
  </si>
  <si>
    <t>380521403</t>
  </si>
  <si>
    <t>Kejík Antonín</t>
  </si>
  <si>
    <t>I428;I480;I258;I10;E118;J448;;;;;;;;;</t>
  </si>
  <si>
    <t>2024081305153233581</t>
  </si>
  <si>
    <t>515323358</t>
  </si>
  <si>
    <t>Válková Hedvika</t>
  </si>
  <si>
    <t>I255;I258;;;;;;;;;;;;;</t>
  </si>
  <si>
    <t>2024081305103240471</t>
  </si>
  <si>
    <t>510324047</t>
  </si>
  <si>
    <t>Stašek Jan</t>
  </si>
  <si>
    <t>I460;I259;I500;I10;;;;;;;;;;;</t>
  </si>
  <si>
    <t>21221,21225,21717,89435,89429,91752,90931,21413,17629,17233</t>
  </si>
  <si>
    <t>2024081304805014522</t>
  </si>
  <si>
    <t>480501452</t>
  </si>
  <si>
    <t>Korbář Milan</t>
  </si>
  <si>
    <t>I255;E782;I7020;E118;;;;;;;;;;;</t>
  </si>
  <si>
    <t>2024081304806054541</t>
  </si>
  <si>
    <t>480605454</t>
  </si>
  <si>
    <t>Otáhal Jan</t>
  </si>
  <si>
    <t>I442;I255;E782;;;;;;;;;;;;</t>
  </si>
  <si>
    <t>91752,89435,90931,89429,21225,21413,21001,17629,17233,21215</t>
  </si>
  <si>
    <t>2024081004412219531</t>
  </si>
  <si>
    <t>441221953</t>
  </si>
  <si>
    <t>Borýsek Jiří</t>
  </si>
  <si>
    <t>I472;I258;I482;E782;I255;;;;;;;;;;</t>
  </si>
  <si>
    <t>89429,89435,90931,91752,90933,21413,21225,21221,21001,17629,17233,21415</t>
  </si>
  <si>
    <t>56944</t>
  </si>
  <si>
    <t>2024080974101153391</t>
  </si>
  <si>
    <t>7410115339</t>
  </si>
  <si>
    <t>Petr Ladislav</t>
  </si>
  <si>
    <t>I330;I499;U589;I259;;;;;;;;;;;</t>
  </si>
  <si>
    <t>2024080961081603221</t>
  </si>
  <si>
    <t>6108160322</t>
  </si>
  <si>
    <t>Vepřek Jaroslav</t>
  </si>
  <si>
    <t>I428;U582;I442;E780;I481;;;;;;;;;;</t>
  </si>
  <si>
    <t>91752,17522,17233,17629</t>
  </si>
  <si>
    <t>2024080961082808711</t>
  </si>
  <si>
    <t>6108280871</t>
  </si>
  <si>
    <t>Skopal Vítězslav</t>
  </si>
  <si>
    <t>I259;U582;I350;I10;E785;;;;;;;;;;</t>
  </si>
  <si>
    <t>17629,91752,89429</t>
  </si>
  <si>
    <t>2024080905005191041</t>
  </si>
  <si>
    <t>500519104</t>
  </si>
  <si>
    <t>Vařeka Josef</t>
  </si>
  <si>
    <t>I259;I489;U589;;;;;;;;;;;;</t>
  </si>
  <si>
    <t>2024080805007232761</t>
  </si>
  <si>
    <t>500723276</t>
  </si>
  <si>
    <t>Paliga Oldřich</t>
  </si>
  <si>
    <t>I442;I250;E785;I472;I447;;;;;;;;;;</t>
  </si>
  <si>
    <t>2024080704910210041</t>
  </si>
  <si>
    <t>491021004</t>
  </si>
  <si>
    <t>Kozák Vlastimil</t>
  </si>
  <si>
    <t>I442;I259;;;;;;;;;;;;;</t>
  </si>
  <si>
    <t>2024080671070244081</t>
  </si>
  <si>
    <t>7107024408</t>
  </si>
  <si>
    <t>Ondráček Milan</t>
  </si>
  <si>
    <t>2024080654601829371</t>
  </si>
  <si>
    <t>5460182937</t>
  </si>
  <si>
    <t>Wiesnerová Jarmila</t>
  </si>
  <si>
    <t>I428;E782;I10;I441;;;;;;;;;;;</t>
  </si>
  <si>
    <t>2024080605254282971</t>
  </si>
  <si>
    <t>525428297</t>
  </si>
  <si>
    <t>Vašutová Milada</t>
  </si>
  <si>
    <t>I420;N183;U582;E782;I10;;;;;;;;;;</t>
  </si>
  <si>
    <t>2024080604604195191</t>
  </si>
  <si>
    <t>460419519</t>
  </si>
  <si>
    <t>Sečkař Jiří</t>
  </si>
  <si>
    <t>I495;I480;E782;I10;E118;;;;;;;;;;</t>
  </si>
  <si>
    <t>2024080363511418411</t>
  </si>
  <si>
    <t>6351141841</t>
  </si>
  <si>
    <t>Holderiková Libuše</t>
  </si>
  <si>
    <t>E118;U583;I481;E780;I255;;;;;;;;;;</t>
  </si>
  <si>
    <t>2024080304808254161</t>
  </si>
  <si>
    <t>480825416</t>
  </si>
  <si>
    <t>Janovský Emil</t>
  </si>
  <si>
    <t>I255;U585;E780;E118;I10;;;;;;;;;;</t>
  </si>
  <si>
    <t>2024080304657211031</t>
  </si>
  <si>
    <t>465721103</t>
  </si>
  <si>
    <t>Melicheriková Magdal</t>
  </si>
  <si>
    <t>I428;U582;I340;E785;E039;I482;;;;;;;;;</t>
  </si>
  <si>
    <t>2024080268051504841</t>
  </si>
  <si>
    <t>6805150484</t>
  </si>
  <si>
    <t>Ulrich Miroslav</t>
  </si>
  <si>
    <t>I255;E785;I10;N183;;;;;;;;;;;</t>
  </si>
  <si>
    <t>2024080258111818821</t>
  </si>
  <si>
    <t>5811181882</t>
  </si>
  <si>
    <t>Haizner Josef</t>
  </si>
  <si>
    <t>I420;I10;I480;E785;;;;;;;;;;;</t>
  </si>
  <si>
    <t>2024080256102208471</t>
  </si>
  <si>
    <t>5610220847</t>
  </si>
  <si>
    <t>Šebík Jan</t>
  </si>
  <si>
    <t>I499;E785;I10;I259;U583;;;;;;;;;;</t>
  </si>
  <si>
    <t>2024080205161141911</t>
  </si>
  <si>
    <t>516114191</t>
  </si>
  <si>
    <t>Konfrštová Květoslav</t>
  </si>
  <si>
    <t>2024080204951071611</t>
  </si>
  <si>
    <t>495107161</t>
  </si>
  <si>
    <t>Michenková Anežka</t>
  </si>
  <si>
    <t>I472;E785;I480;N183;I10;E039;;;;;;;;;</t>
  </si>
  <si>
    <t>69602</t>
  </si>
  <si>
    <t>2024080204805034241</t>
  </si>
  <si>
    <t>480503424</t>
  </si>
  <si>
    <t>Procházka Mojmír</t>
  </si>
  <si>
    <t>I255;I501;E785;I480;I10;N189;;;;;;;;;</t>
  </si>
  <si>
    <t>2024080204409077181</t>
  </si>
  <si>
    <t>440907718</t>
  </si>
  <si>
    <t>Hladík Jan</t>
  </si>
  <si>
    <t>I255;E785;E118;I10;U589;;;;;;;;;;</t>
  </si>
  <si>
    <t>55217,91750,17233,17620</t>
  </si>
  <si>
    <t>2024080174060144291</t>
  </si>
  <si>
    <t>7406014429</t>
  </si>
  <si>
    <t>Krist Pavel</t>
  </si>
  <si>
    <t>I255;I10;E785;E669;;;;;;;;;;;</t>
  </si>
  <si>
    <t>17629,17233,90931,91752,89435,89429</t>
  </si>
  <si>
    <t>ANGIOPLASTIKA,KV,STENT</t>
  </si>
  <si>
    <t>2024080104656069511</t>
  </si>
  <si>
    <t>465606951</t>
  </si>
  <si>
    <t>Mikšíková Ilona</t>
  </si>
  <si>
    <t>I255;I495;I480;E782;E119;I10;;;;;;;;;</t>
  </si>
  <si>
    <t>2024080104561074551</t>
  </si>
  <si>
    <t>456107455</t>
  </si>
  <si>
    <t>Kovalská Stanislava</t>
  </si>
  <si>
    <t>I499;U586;I480;E118;N183;E782;;;;;;;;;</t>
  </si>
  <si>
    <t>55217,91751,17233,17620</t>
  </si>
  <si>
    <t>2024073173532353401</t>
  </si>
  <si>
    <t>7353235340</t>
  </si>
  <si>
    <t>Řezníčková Iveta</t>
  </si>
  <si>
    <t>I255;I10;E782;I259;;;;;;;;;;;</t>
  </si>
  <si>
    <t>2024073104457204341</t>
  </si>
  <si>
    <t>445720434</t>
  </si>
  <si>
    <t>Pletánková Hermína</t>
  </si>
  <si>
    <t>I428;U581;I259;I481;E785;I10;;;;;;;;;</t>
  </si>
  <si>
    <t>2024073068090766261</t>
  </si>
  <si>
    <t>6809076626</t>
  </si>
  <si>
    <t>Negyesi Marian</t>
  </si>
  <si>
    <t>I255;I10;I259;E118;E782;N183;;;;;;;;;</t>
  </si>
  <si>
    <t>2024073004802154451</t>
  </si>
  <si>
    <t>480215445</t>
  </si>
  <si>
    <t>Kubáč Josef</t>
  </si>
  <si>
    <t>I255;I495;E782;I10;I481;;;;;;;;;;</t>
  </si>
  <si>
    <t>2024073004262160351</t>
  </si>
  <si>
    <t>426216035</t>
  </si>
  <si>
    <t>Kolmášová Marie</t>
  </si>
  <si>
    <t>I255;I259;E785;I10;E119;I482;U582;;;;;;;;</t>
  </si>
  <si>
    <t>2024073004103184351</t>
  </si>
  <si>
    <t>410318435</t>
  </si>
  <si>
    <t>Zlámal Josef</t>
  </si>
  <si>
    <t>I428;I10;I350;E785;;;;;;;;;;;</t>
  </si>
  <si>
    <t>2024073003308124241</t>
  </si>
  <si>
    <t>330812424</t>
  </si>
  <si>
    <t>Pěcha František</t>
  </si>
  <si>
    <t>I495;I480;N183;N40;;;;;;;;;;;</t>
  </si>
  <si>
    <t>PETCT,KV</t>
  </si>
  <si>
    <t>75606</t>
  </si>
  <si>
    <t>2024072659541208321</t>
  </si>
  <si>
    <t>5954120832</t>
  </si>
  <si>
    <t>Pecháčková Zdeňka</t>
  </si>
  <si>
    <t>I441;I493;I480;I10;E782;I472;;;;;;;;;</t>
  </si>
  <si>
    <t>91751,89429,17233,17620</t>
  </si>
  <si>
    <t>2024072655040524221</t>
  </si>
  <si>
    <t>5504052422</t>
  </si>
  <si>
    <t>Indra Petr</t>
  </si>
  <si>
    <t>I509;I490;U586;I10;I259;E782;;;;;;;;;</t>
  </si>
  <si>
    <t>21215,17620,17233,21225,21221,91750,89433,21413,21415</t>
  </si>
  <si>
    <t>I509 - Selhání srdce NS</t>
  </si>
  <si>
    <t>2024072655111522621</t>
  </si>
  <si>
    <t>5511152262</t>
  </si>
  <si>
    <t>Barfus Svatopluk</t>
  </si>
  <si>
    <t>I441;E782;I480;E118;;;;;;;;;;;</t>
  </si>
  <si>
    <t>2024072605306070611</t>
  </si>
  <si>
    <t>530607061</t>
  </si>
  <si>
    <t>Štancl Vlastimil</t>
  </si>
  <si>
    <t>I428;U585;I482;E785;I10;E118;N183;;;;;;;;</t>
  </si>
  <si>
    <t>2024072605155291551</t>
  </si>
  <si>
    <t>515529155</t>
  </si>
  <si>
    <t>Svačinová Magda</t>
  </si>
  <si>
    <t>I255;I259;I420;U583;E785;I10;;;;;;;;;</t>
  </si>
  <si>
    <t>68323</t>
  </si>
  <si>
    <t>2024072505257101472</t>
  </si>
  <si>
    <t>525710147</t>
  </si>
  <si>
    <t>Václavovičová Dana</t>
  </si>
  <si>
    <t>I495;I481;E785;;;;;;;;;;;;</t>
  </si>
  <si>
    <t>69500</t>
  </si>
  <si>
    <t>2024072469082146211</t>
  </si>
  <si>
    <t>6908214621</t>
  </si>
  <si>
    <t>Pfeffer Roman</t>
  </si>
  <si>
    <t>I495;E782;I482;I472;;;;;;;;;;;</t>
  </si>
  <si>
    <t>68709</t>
  </si>
  <si>
    <t>2024072458620312521</t>
  </si>
  <si>
    <t>5862031252</t>
  </si>
  <si>
    <t>Andrýsková Jitka</t>
  </si>
  <si>
    <t>I428;I340;E118;E038;J459;;;;;;;;;;</t>
  </si>
  <si>
    <t>68601</t>
  </si>
  <si>
    <t>2024072457542016731</t>
  </si>
  <si>
    <t>5754201673</t>
  </si>
  <si>
    <t>Frömelová Dagmar</t>
  </si>
  <si>
    <t>I472;R001;I481;Q211;;;;;;;;;;;</t>
  </si>
  <si>
    <t>2024072404801131671</t>
  </si>
  <si>
    <t>480113167</t>
  </si>
  <si>
    <t>Hyneček Čestmír</t>
  </si>
  <si>
    <t>I441;I480;I10;E782;E118;;;;;;;;;;</t>
  </si>
  <si>
    <t>91751,17522,17620,17233</t>
  </si>
  <si>
    <t>2024072404362284371</t>
  </si>
  <si>
    <t>436228437</t>
  </si>
  <si>
    <t>Důjková Ludmila</t>
  </si>
  <si>
    <t>I495;E785;I10;I480;E118;;;;;;;;;;</t>
  </si>
  <si>
    <t>75355</t>
  </si>
  <si>
    <t>2024072403909204451</t>
  </si>
  <si>
    <t>390920445</t>
  </si>
  <si>
    <t>Peško Zdeněk</t>
  </si>
  <si>
    <t>I255;U581;I493;I259;N183;J449;;;;;;;;;</t>
  </si>
  <si>
    <t>2024072356041423571</t>
  </si>
  <si>
    <t>5604142357</t>
  </si>
  <si>
    <t>Kubica Jaroslav</t>
  </si>
  <si>
    <t>I472;E782;I10;;;;;;;;;;;;</t>
  </si>
  <si>
    <t>2024072305310251961</t>
  </si>
  <si>
    <t>531025196</t>
  </si>
  <si>
    <t>Kvasnička Jiří</t>
  </si>
  <si>
    <t>I472;I495;;;;;;;;;;;;;</t>
  </si>
  <si>
    <t>2024072204357134161</t>
  </si>
  <si>
    <t>435713416</t>
  </si>
  <si>
    <t>Otrubová Helena</t>
  </si>
  <si>
    <t>I428;M153;U582;J450;D641;I10;N183;M5446;;;;;;;</t>
  </si>
  <si>
    <t>17620,17233,21221,91937,91750,21225,21415,21413</t>
  </si>
  <si>
    <t>1711</t>
  </si>
  <si>
    <t>01,26,17</t>
  </si>
  <si>
    <t>2024072004255244211</t>
  </si>
  <si>
    <t>425524421</t>
  </si>
  <si>
    <t>Dragonová Marie</t>
  </si>
  <si>
    <t>I495;I472;I482;E780;I10;;;;;;;;;;</t>
  </si>
  <si>
    <t>2024071969012253091</t>
  </si>
  <si>
    <t>6901225309</t>
  </si>
  <si>
    <t>Hanzl Petr</t>
  </si>
  <si>
    <t>I420;I481;I350;I340;J449;;;;;;;;;;</t>
  </si>
  <si>
    <t>2024071964072613991</t>
  </si>
  <si>
    <t>6407261399</t>
  </si>
  <si>
    <t>Galatík Petr</t>
  </si>
  <si>
    <t>I420;U581;I10;E785;;;;;;;;;;;</t>
  </si>
  <si>
    <t>2024071961030619322</t>
  </si>
  <si>
    <t>6103061932</t>
  </si>
  <si>
    <t>Rulíšek Zbyněk</t>
  </si>
  <si>
    <t>I428;I10;E785;I480;;;;;;;;;;;</t>
  </si>
  <si>
    <t>78821</t>
  </si>
  <si>
    <t>2024071883081053551</t>
  </si>
  <si>
    <t>8308105355</t>
  </si>
  <si>
    <t>Juráš Miroslav</t>
  </si>
  <si>
    <t>I420;U583;E780;I472;I10;E039;;;;;;;;;</t>
  </si>
  <si>
    <t>2024071872621156852</t>
  </si>
  <si>
    <t>7262115685</t>
  </si>
  <si>
    <t>Králová Marcela</t>
  </si>
  <si>
    <t>I255;E782;;;;;;;;;;;;;</t>
  </si>
  <si>
    <t>75354</t>
  </si>
  <si>
    <t>2024071857030721552</t>
  </si>
  <si>
    <t>5703072155</t>
  </si>
  <si>
    <t>Janoš Vladimír</t>
  </si>
  <si>
    <t>79063</t>
  </si>
  <si>
    <t>2024071776590514331</t>
  </si>
  <si>
    <t>7659051433</t>
  </si>
  <si>
    <t>I255;U581;I270;E782;I10;;;;;;;;;;</t>
  </si>
  <si>
    <t>21225,89325,91750,21415,21413,07630,17620,21001,17233,21221</t>
  </si>
  <si>
    <t>26,34,01</t>
  </si>
  <si>
    <t>2024071763061718391</t>
  </si>
  <si>
    <t>6306171839</t>
  </si>
  <si>
    <t>Petr Pavel</t>
  </si>
  <si>
    <t>I420;U582;E785;I340;I350;N183;;;;;;;;;</t>
  </si>
  <si>
    <t>12000</t>
  </si>
  <si>
    <t>2024071763032322651</t>
  </si>
  <si>
    <t>6303232265</t>
  </si>
  <si>
    <t>Fajfr Miroslav</t>
  </si>
  <si>
    <t>I255;U582;E782;I10;;;;;;;;;;;</t>
  </si>
  <si>
    <t>2024071704954070041</t>
  </si>
  <si>
    <t>495407004</t>
  </si>
  <si>
    <t>Bobišová Milena</t>
  </si>
  <si>
    <t>79856</t>
  </si>
  <si>
    <t>2024071704706281651</t>
  </si>
  <si>
    <t>470628165</t>
  </si>
  <si>
    <t>Šmíd Zdeněk</t>
  </si>
  <si>
    <t>I214;I480;I10;E785;I495;I472;;;;;;;;;</t>
  </si>
  <si>
    <t>91751,90931,89435,89429,17233,17620</t>
  </si>
  <si>
    <t>2024071605202161301</t>
  </si>
  <si>
    <t>520216130</t>
  </si>
  <si>
    <t>Dekař Miroslav</t>
  </si>
  <si>
    <t>I495;I10;E785;I452;I440;;;;;;;;;;</t>
  </si>
  <si>
    <t>2024071603901237781</t>
  </si>
  <si>
    <t>390123778</t>
  </si>
  <si>
    <t>Pálfy Ladislav</t>
  </si>
  <si>
    <t>I495;I472;I10;;;;;;;;;;;;</t>
  </si>
  <si>
    <t>2024071572042394492</t>
  </si>
  <si>
    <t>7204239449</t>
  </si>
  <si>
    <t>Mika Milan</t>
  </si>
  <si>
    <t>I255;I10;;;;;;;;;;;;;</t>
  </si>
  <si>
    <t>79823</t>
  </si>
  <si>
    <t>2024071356042107881</t>
  </si>
  <si>
    <t>5604210788</t>
  </si>
  <si>
    <t>Krmela Milan</t>
  </si>
  <si>
    <t>I420;U582;I481;N183;E780;;;;;;;;;;</t>
  </si>
  <si>
    <t>17233,17629,25119,25117,91937,91752</t>
  </si>
  <si>
    <t>2024071305106072721</t>
  </si>
  <si>
    <t>510607272</t>
  </si>
  <si>
    <t>Plevka Eduard</t>
  </si>
  <si>
    <t>I255;U585;I10;E780;I480;I839;;;;;;;;;</t>
  </si>
  <si>
    <t>2024071270060458052</t>
  </si>
  <si>
    <t>7006045805</t>
  </si>
  <si>
    <t>Kodýtek Roman</t>
  </si>
  <si>
    <t>I255;;;;;;;;;;;;;;</t>
  </si>
  <si>
    <t>2024071265123066801</t>
  </si>
  <si>
    <t>6512306680</t>
  </si>
  <si>
    <t>Gabor František</t>
  </si>
  <si>
    <t>I255;I10;E782;U583;;;;;;;;;;;</t>
  </si>
  <si>
    <t>2024071257120814741</t>
  </si>
  <si>
    <t>5712081474</t>
  </si>
  <si>
    <t>Pěnkava Jan</t>
  </si>
  <si>
    <t>I482;I10;U585;N1703;K253;;;;;;;;;;</t>
  </si>
  <si>
    <t>91750,21413,21225,17620,17233,21221,21415</t>
  </si>
  <si>
    <t>25765</t>
  </si>
  <si>
    <t>2024071105212120911</t>
  </si>
  <si>
    <t>521212091</t>
  </si>
  <si>
    <t>Pavka Miroslav</t>
  </si>
  <si>
    <t>I259;I484;I441;I10;;;;;;;;;;;</t>
  </si>
  <si>
    <t>21225,21215,17233,17316,17620,21001,89429,91751,21413</t>
  </si>
  <si>
    <t>2024071063022012351</t>
  </si>
  <si>
    <t>6302201235</t>
  </si>
  <si>
    <t>Ulička Hubert</t>
  </si>
  <si>
    <t>I255;I259;U582;E785;E108;;;;;;;;;;</t>
  </si>
  <si>
    <t>75643</t>
  </si>
  <si>
    <t>2024071005311172571</t>
  </si>
  <si>
    <t>531117257</t>
  </si>
  <si>
    <t>Vyroubal Jiří</t>
  </si>
  <si>
    <t>I210;I480;E782;I10;E119;;;;;;;;;;</t>
  </si>
  <si>
    <t>21225,21413,21221,17233,17620,21001,90930,89437,89429,91750,21415</t>
  </si>
  <si>
    <t>2024070957112814442</t>
  </si>
  <si>
    <t>5711281444</t>
  </si>
  <si>
    <t>Kráčmar František</t>
  </si>
  <si>
    <t>I442;I259;E780;E118;I472;;;;;;;;;;</t>
  </si>
  <si>
    <t>2024070905306032281</t>
  </si>
  <si>
    <t>530603228</t>
  </si>
  <si>
    <t>Bartoň Jiří</t>
  </si>
  <si>
    <t>I441;I255;E780;N183;E118;I10;;;;;;;;;</t>
  </si>
  <si>
    <t>69611</t>
  </si>
  <si>
    <t>2024070904703174291</t>
  </si>
  <si>
    <t>470317429</t>
  </si>
  <si>
    <t>Nesvadbík Josef</t>
  </si>
  <si>
    <t>I210;I10;E118;E782;;;;;;;;;;;</t>
  </si>
  <si>
    <t>89435,89429,90931,91750,21415,21413,21225,21221,21215,21001,17620,17233</t>
  </si>
  <si>
    <t>2024070904402074761</t>
  </si>
  <si>
    <t>440207476</t>
  </si>
  <si>
    <t>I495;I481;;;;;;;;;;;;;</t>
  </si>
  <si>
    <t>2024070904361014491</t>
  </si>
  <si>
    <t>436101449</t>
  </si>
  <si>
    <t>Stellová Marie</t>
  </si>
  <si>
    <t>I495;I258;I10;E780;E118;J459;;;;;;;;;</t>
  </si>
  <si>
    <t>2024070804903281582</t>
  </si>
  <si>
    <t>490328158</t>
  </si>
  <si>
    <t>Mrázek Jaroslav</t>
  </si>
  <si>
    <t>I428;;;;;;;;;;;;;;</t>
  </si>
  <si>
    <t>75104</t>
  </si>
  <si>
    <t>2024070573561272401</t>
  </si>
  <si>
    <t>7356127240</t>
  </si>
  <si>
    <t>Záchová Andrea</t>
  </si>
  <si>
    <t>I255;U583;E039;E105;N184;E782;;;;;;;;;</t>
  </si>
  <si>
    <t>2024070505102061631</t>
  </si>
  <si>
    <t>510206163</t>
  </si>
  <si>
    <t>Křivánek Milan</t>
  </si>
  <si>
    <t>I429;U582;I351;E118;E782;;;;;;;;;;</t>
  </si>
  <si>
    <t>2024070504602224311</t>
  </si>
  <si>
    <t>460222431</t>
  </si>
  <si>
    <t>Jiříček Jaroslav</t>
  </si>
  <si>
    <t>I420;U581;I491;E782;E118;;;;;;;;;;</t>
  </si>
  <si>
    <t>2024070503007274781</t>
  </si>
  <si>
    <t>300727478</t>
  </si>
  <si>
    <t>Jurča Jan</t>
  </si>
  <si>
    <t>I480;U586;I10;E785;N40;I259;;;;;;;;;</t>
  </si>
  <si>
    <t>2024070457571408621</t>
  </si>
  <si>
    <t>5757140862</t>
  </si>
  <si>
    <t>Přidalová Jiřina</t>
  </si>
  <si>
    <t>I442;A153;I428;Z290;E118;I10;;;;;;;;;</t>
  </si>
  <si>
    <t>91751,91937,21221,21215,17233,17620,21001,21717,25117,25121,21413,21225</t>
  </si>
  <si>
    <t>16,01,26</t>
  </si>
  <si>
    <t>2024070405202193301</t>
  </si>
  <si>
    <t>520219330</t>
  </si>
  <si>
    <t>Sedlačík Josef</t>
  </si>
  <si>
    <t>I420;E782;I10;U582;;;;;;;;;;;</t>
  </si>
  <si>
    <t>2024070404709184041</t>
  </si>
  <si>
    <t>I350;I442;I428;U586;E780;I482;I10;E660;;;;;;;</t>
  </si>
  <si>
    <t>91750,78111,21415,21413,21225,21221,21215,17233,17697,17620,21001</t>
  </si>
  <si>
    <t>2024070363571609751</t>
  </si>
  <si>
    <t>6357160975</t>
  </si>
  <si>
    <t>Kolibová Jindřiška</t>
  </si>
  <si>
    <t>I441;I472;I350;I10;E782;E118;;;;;;;;;</t>
  </si>
  <si>
    <t>89429,91751,17233,17620</t>
  </si>
  <si>
    <t>69621</t>
  </si>
  <si>
    <t>2024070304561104451</t>
  </si>
  <si>
    <t>456110445</t>
  </si>
  <si>
    <t>Domesová Marie</t>
  </si>
  <si>
    <t>I420;U582;E782;I10;I7020;;;;;;;;;;</t>
  </si>
  <si>
    <t>2024070304511224041</t>
  </si>
  <si>
    <t>451122404</t>
  </si>
  <si>
    <t>Buran František</t>
  </si>
  <si>
    <t>I495;I428;E780;I10;I499;U582;;;;;;;;;</t>
  </si>
  <si>
    <t>75106</t>
  </si>
  <si>
    <t>2024070304105074221</t>
  </si>
  <si>
    <t>410507422</t>
  </si>
  <si>
    <t>Ruttar František</t>
  </si>
  <si>
    <t>I442;I255;N183;E118;I482;;;;;;;;;;</t>
  </si>
  <si>
    <t>91752,17629,17522,17233</t>
  </si>
  <si>
    <t>78383</t>
  </si>
  <si>
    <t>2024070256107505191</t>
  </si>
  <si>
    <t>5610750519</t>
  </si>
  <si>
    <t>Molnar Yosyp</t>
  </si>
  <si>
    <t>I255;I258;E782;I10;I481;J448;;;;;;;;;</t>
  </si>
  <si>
    <t>2024070204906040041</t>
  </si>
  <si>
    <t>490604004</t>
  </si>
  <si>
    <t>Slovák Jaroslav</t>
  </si>
  <si>
    <t>I428;I482;I10;E118;E780;;;;;;;;;;</t>
  </si>
  <si>
    <t>2024070155081511321</t>
  </si>
  <si>
    <t>5508151132</t>
  </si>
  <si>
    <t>Jurečka Antonín</t>
  </si>
  <si>
    <t>I255;I501;U583;I482;I10;E785;;;;;;;;;</t>
  </si>
  <si>
    <t>2024070104603010471</t>
  </si>
  <si>
    <t>460301047</t>
  </si>
  <si>
    <t>Rendl Karel</t>
  </si>
  <si>
    <t>I482;U589;E785;;;;;;;;;;;;</t>
  </si>
  <si>
    <t>21415,21413,21225,91752,21221,21001,17233,17629</t>
  </si>
  <si>
    <t>2024062967052605401</t>
  </si>
  <si>
    <t>6705260540</t>
  </si>
  <si>
    <t>Jochman Richard</t>
  </si>
  <si>
    <t>I255;U582;E780;I10;;;;;;;;;;;</t>
  </si>
  <si>
    <t>2024062858020120292</t>
  </si>
  <si>
    <t>5802012029</t>
  </si>
  <si>
    <t>Chytil Miroslav</t>
  </si>
  <si>
    <t>I255;U581;E785;I489;;;;;;;;;;;</t>
  </si>
  <si>
    <t>2024062805110250331</t>
  </si>
  <si>
    <t>511025033</t>
  </si>
  <si>
    <t>Kubíček Karel</t>
  </si>
  <si>
    <t>I219;I10;E785;;;;;;;;;;;;</t>
  </si>
  <si>
    <t>89429,89435,91750,90931,21215,21221,17620,17233,21001,21225,21415,21413</t>
  </si>
  <si>
    <t>2024062805003102781</t>
  </si>
  <si>
    <t>500310278</t>
  </si>
  <si>
    <t>Držík Jozef</t>
  </si>
  <si>
    <t>I214;I500;K746;I10;E785;U589;;;;;;;;;</t>
  </si>
  <si>
    <t>89429,89435,90931,90933,91750,91928,21413,21225,21415,21221,17620,17233</t>
  </si>
  <si>
    <t>78349</t>
  </si>
  <si>
    <t>2024062804103214241</t>
  </si>
  <si>
    <t>410321424</t>
  </si>
  <si>
    <t>Procházka Pavel</t>
  </si>
  <si>
    <t>I255;I501;U582;E782;I350;E118;;;;;;;;;</t>
  </si>
  <si>
    <t>36301</t>
  </si>
  <si>
    <t>2024062755623021631</t>
  </si>
  <si>
    <t>5562302163</t>
  </si>
  <si>
    <t>Pavlíčková Marie</t>
  </si>
  <si>
    <t>R001;I459;I10;N390;E785;;;;;;;;;;</t>
  </si>
  <si>
    <t>91751,17620,17233,55217</t>
  </si>
  <si>
    <t>2024062703706219531</t>
  </si>
  <si>
    <t>370621953</t>
  </si>
  <si>
    <t>Ehrlich Pavel</t>
  </si>
  <si>
    <t>I428;I259;E785;U583;I340;;;;;;;;;;</t>
  </si>
  <si>
    <t>2024062679100253761</t>
  </si>
  <si>
    <t>7910025376</t>
  </si>
  <si>
    <t>Navrátil Jaromír</t>
  </si>
  <si>
    <t>I499;I10;;;;;;;;;;;;;</t>
  </si>
  <si>
    <t>17620,17522,17233,91750</t>
  </si>
  <si>
    <t>2024062670052048551</t>
  </si>
  <si>
    <t>7005204855</t>
  </si>
  <si>
    <t>Zouhar Pavel</t>
  </si>
  <si>
    <t>I255;E785;N181;I501;U583;;;;;;;;;;</t>
  </si>
  <si>
    <t>79312</t>
  </si>
  <si>
    <t>2024062662582003551</t>
  </si>
  <si>
    <t>6258200355</t>
  </si>
  <si>
    <t>Briškarová Jana</t>
  </si>
  <si>
    <t>I442;I480;I10;E038;I350;;;;;;;;;;</t>
  </si>
  <si>
    <t>2024062604752224011</t>
  </si>
  <si>
    <t>475222401</t>
  </si>
  <si>
    <t>Střížová Božena</t>
  </si>
  <si>
    <t>I499;I10;E782;E119;J449;;;;;;;;;;</t>
  </si>
  <si>
    <t>2024062604307264131</t>
  </si>
  <si>
    <t>430726413</t>
  </si>
  <si>
    <t>Vrána Oldřich</t>
  </si>
  <si>
    <t>I499;I429;U582;I442;E780;I10;;;;;;;;;</t>
  </si>
  <si>
    <t>79806</t>
  </si>
  <si>
    <t>2024062575090544871</t>
  </si>
  <si>
    <t>7509054487</t>
  </si>
  <si>
    <t>Kozubík Vladimír</t>
  </si>
  <si>
    <t>I255;I501;E119;I10;E785;U580;;;;;;;;;</t>
  </si>
  <si>
    <t>2024062558010615631</t>
  </si>
  <si>
    <t>5801061563</t>
  </si>
  <si>
    <t>Mirga Pavel</t>
  </si>
  <si>
    <t>I255;U582;I259;E780;I480;I10;;;;;;;;;</t>
  </si>
  <si>
    <t>2024062556021514781</t>
  </si>
  <si>
    <t>5602151478</t>
  </si>
  <si>
    <t>Maděryč Vladimír</t>
  </si>
  <si>
    <t>69102</t>
  </si>
  <si>
    <t>2024062555071628701</t>
  </si>
  <si>
    <t>5507162870</t>
  </si>
  <si>
    <t>Glacner Jiří</t>
  </si>
  <si>
    <t>I255;E782;I10;E118;U583;;;;;;;;;;</t>
  </si>
  <si>
    <t>75201</t>
  </si>
  <si>
    <t>2024062504710154761</t>
  </si>
  <si>
    <t>471015476</t>
  </si>
  <si>
    <t>Vychodil Jaroslav</t>
  </si>
  <si>
    <t>I250;I501;E785;E119;I10;U582;;;;;;;;;</t>
  </si>
  <si>
    <t>79812</t>
  </si>
  <si>
    <t>I250 - Aterosklerotická kardiovaskulární nemoc, takto určená</t>
  </si>
  <si>
    <t>2024062503301284481</t>
  </si>
  <si>
    <t>330128448</t>
  </si>
  <si>
    <t>Lustig Zdeněk</t>
  </si>
  <si>
    <t>I350;I495;I255;I482;N183;E785;;;;;;;;;</t>
  </si>
  <si>
    <t>78111,91752,32530,21415,21225,21413,21221,17697,17233,21001,17629</t>
  </si>
  <si>
    <t>66902</t>
  </si>
  <si>
    <t>Znojmo</t>
  </si>
  <si>
    <t>2024062465062302691</t>
  </si>
  <si>
    <t>6506230269</t>
  </si>
  <si>
    <t>Buček Pavel</t>
  </si>
  <si>
    <t>I501;I429;U582;I483;N183;;;;;;;;;;</t>
  </si>
  <si>
    <t>91750,21413,21415,21225,21221,21001,17620,17233</t>
  </si>
  <si>
    <t>2024062204706144301</t>
  </si>
  <si>
    <t>470614430</t>
  </si>
  <si>
    <t>Vachůt Pavel</t>
  </si>
  <si>
    <t>I255;E785;I493;;;;;;;;;;;;</t>
  </si>
  <si>
    <t>89429,89435,91750,90931,17620,17233</t>
  </si>
  <si>
    <t>69614</t>
  </si>
  <si>
    <t>2024062204602124891</t>
  </si>
  <si>
    <t>460212489</t>
  </si>
  <si>
    <t>Vanďurka Jan</t>
  </si>
  <si>
    <t>I472;N183;I10;E782;E669;;;;;;;;;;</t>
  </si>
  <si>
    <t>2024062172522753491</t>
  </si>
  <si>
    <t>7252275349</t>
  </si>
  <si>
    <t>Reisová Iveta</t>
  </si>
  <si>
    <t>2024062169111853361</t>
  </si>
  <si>
    <t>6911185336</t>
  </si>
  <si>
    <t>Grohman Richard</t>
  </si>
  <si>
    <t>2024062164051211841</t>
  </si>
  <si>
    <t>6405121184</t>
  </si>
  <si>
    <t>Tesař Robert</t>
  </si>
  <si>
    <t>I255;I7020;N183;E117;I10;E782;;;;;;;;;</t>
  </si>
  <si>
    <t>17630,17233,17621,91755,91750</t>
  </si>
  <si>
    <t>KV,CCM</t>
  </si>
  <si>
    <t>2024062157541120451</t>
  </si>
  <si>
    <t>5754112045</t>
  </si>
  <si>
    <t>Hambálková Olga</t>
  </si>
  <si>
    <t>I428;I480;I10;E782;N183;;;;;;;;;;</t>
  </si>
  <si>
    <t>17630,17621,17233,91755,91750</t>
  </si>
  <si>
    <t>75116</t>
  </si>
  <si>
    <t>2024062105110152381</t>
  </si>
  <si>
    <t>511015238</t>
  </si>
  <si>
    <t>I495;U582;I420;I10;E780;;;;;;;;;;</t>
  </si>
  <si>
    <t>2024062104305184201</t>
  </si>
  <si>
    <t>430518420</t>
  </si>
  <si>
    <t>Boudný Petr</t>
  </si>
  <si>
    <t>I428;I482;I10;E785;N189;I495;U580;;;;;;;;</t>
  </si>
  <si>
    <t>2024062005161162331</t>
  </si>
  <si>
    <t>516116233</t>
  </si>
  <si>
    <t>Holá Věra</t>
  </si>
  <si>
    <t>I211;I340;I10;E782;;;;;;;;;;;</t>
  </si>
  <si>
    <t>21221,17233,21001,17620,91750,89429,89435,90930,21225,21413,21415</t>
  </si>
  <si>
    <t>75111</t>
  </si>
  <si>
    <t>2024062004352064181</t>
  </si>
  <si>
    <t>435206418</t>
  </si>
  <si>
    <t>Zímová Jaromíra</t>
  </si>
  <si>
    <t>I499;J939;J189;B370;I10;E119;;;;;;;;;</t>
  </si>
  <si>
    <t>91937,91752,89313,17233,17629,57233</t>
  </si>
  <si>
    <t>2024061964100924141</t>
  </si>
  <si>
    <t>6410092414</t>
  </si>
  <si>
    <t>Bugár Josef</t>
  </si>
  <si>
    <t>I428;I350;E118;I10;E785;;;;;;;;;;</t>
  </si>
  <si>
    <t>17233,17629,91752,89429</t>
  </si>
  <si>
    <t>2024061957051613961</t>
  </si>
  <si>
    <t>5705161396</t>
  </si>
  <si>
    <t>Mutl Petr</t>
  </si>
  <si>
    <t>I420;U581;I10;E780;;;;;;;;;;;</t>
  </si>
  <si>
    <t>68326</t>
  </si>
  <si>
    <t>2024061905203084141</t>
  </si>
  <si>
    <t>520308414</t>
  </si>
  <si>
    <t>KOňa Štefan</t>
  </si>
  <si>
    <t>I255;I10;E785;;;;;;;;;;;;</t>
  </si>
  <si>
    <t>2024061905003091841</t>
  </si>
  <si>
    <t>500309184</t>
  </si>
  <si>
    <t>Vlček Josef</t>
  </si>
  <si>
    <t>I255;U581;I259;E780;I10;;;;;;;;;;</t>
  </si>
  <si>
    <t>2024061863060520051</t>
  </si>
  <si>
    <t>6306052005</t>
  </si>
  <si>
    <t>Fukan Miroslav</t>
  </si>
  <si>
    <t>I421;U586;I10;E782;;;;;;;;;;;</t>
  </si>
  <si>
    <t>2024061854100712272</t>
  </si>
  <si>
    <t>5410071227</t>
  </si>
  <si>
    <t>Novotný Jiří</t>
  </si>
  <si>
    <t>I420;I501;U582;I10;E782;E118;;;;;;;;;</t>
  </si>
  <si>
    <t>2024061854062503441</t>
  </si>
  <si>
    <t>5406250344</t>
  </si>
  <si>
    <t>Krňávek Miroslav</t>
  </si>
  <si>
    <t>I255;I442;E782;I259;U582;;;;;;;;;;</t>
  </si>
  <si>
    <t>2024061854010618421</t>
  </si>
  <si>
    <t>5401061842</t>
  </si>
  <si>
    <t>Kopřiva Inocenc</t>
  </si>
  <si>
    <t>I420;U582;I480;I10;E782;;;;;;;;;;</t>
  </si>
  <si>
    <t>2024061804653284691</t>
  </si>
  <si>
    <t>465328469</t>
  </si>
  <si>
    <t>Ulmanová Věra</t>
  </si>
  <si>
    <t>I350;I442;I259;E782;N184;;;;;;;;;;</t>
  </si>
  <si>
    <t>21415,21221,17697,17629,17233,21001,91752,78111,21225,21413,32530</t>
  </si>
  <si>
    <t>2024061804352114531</t>
  </si>
  <si>
    <t>435211453</t>
  </si>
  <si>
    <t>Burdová Eva</t>
  </si>
  <si>
    <t>I472;I255;U582;I259;I10;E780;;;;;;;;;</t>
  </si>
  <si>
    <t>2024061757110212501</t>
  </si>
  <si>
    <t>5711021250</t>
  </si>
  <si>
    <t>Hubáček František</t>
  </si>
  <si>
    <t>I428;U582;I481;I10;;;;;;;;;;;</t>
  </si>
  <si>
    <t>2024061555022224511</t>
  </si>
  <si>
    <t>5502222451</t>
  </si>
  <si>
    <t>Vachutka Jiří</t>
  </si>
  <si>
    <t>I428;I481;E782;E118;I10;I7020;;;;;;;;;</t>
  </si>
  <si>
    <t>21415,91752,21413,21225,17233,17629,21221</t>
  </si>
  <si>
    <t>2024061505157280111</t>
  </si>
  <si>
    <t>515728011</t>
  </si>
  <si>
    <t>Šulcová Věra</t>
  </si>
  <si>
    <t>2024061504852284281</t>
  </si>
  <si>
    <t>485228428</t>
  </si>
  <si>
    <t>Bušková Jana</t>
  </si>
  <si>
    <t>I472;I480;E785;I10;;;;;;;;;;;</t>
  </si>
  <si>
    <t>69619</t>
  </si>
  <si>
    <t>2024061504260204421</t>
  </si>
  <si>
    <t>426020442</t>
  </si>
  <si>
    <t>Prázdná Alenka</t>
  </si>
  <si>
    <t>I482;I472;I10;E782;E118;;;;;;;;;;</t>
  </si>
  <si>
    <t>2024061477051357681</t>
  </si>
  <si>
    <t>7705135768</t>
  </si>
  <si>
    <t>Šlampa Alois</t>
  </si>
  <si>
    <t>I255;I259;E785;I495;U582;;;;;;;;;;</t>
  </si>
  <si>
    <t>2024061404758094151</t>
  </si>
  <si>
    <t>475809415</t>
  </si>
  <si>
    <t>Maňáková Jana</t>
  </si>
  <si>
    <t>I482;I340;I428;N183;E782;I10;;;;;;;;;</t>
  </si>
  <si>
    <t>2024061403108184331</t>
  </si>
  <si>
    <t>310818433</t>
  </si>
  <si>
    <t>Vojtěchovský Vladimí</t>
  </si>
  <si>
    <t>I428;I482;I258;E782;J449;I10;;;;;;;;;</t>
  </si>
  <si>
    <t>2024061403156194231</t>
  </si>
  <si>
    <t>315619423</t>
  </si>
  <si>
    <t>Hufová Ludmila</t>
  </si>
  <si>
    <t>I428;I495;I489;E785;N183;E118;;;;;;;;;</t>
  </si>
  <si>
    <t>2024061358530312722</t>
  </si>
  <si>
    <t>5853031272</t>
  </si>
  <si>
    <t>Volfová Věra</t>
  </si>
  <si>
    <t>I472;;;;;;;;;;;;;;</t>
  </si>
  <si>
    <t>2024061303709294091</t>
  </si>
  <si>
    <t>370929409</t>
  </si>
  <si>
    <t>Pavelka Josef</t>
  </si>
  <si>
    <t>D62;K573;R55;R001;E86;N183;;;;;;;;;</t>
  </si>
  <si>
    <t>91751,91937,91938,15470,21221,17233,17620,21225,21413,21415</t>
  </si>
  <si>
    <t>16-K02-03</t>
  </si>
  <si>
    <t>Anémie u pacientů s CC=0</t>
  </si>
  <si>
    <t>26,02,17,01</t>
  </si>
  <si>
    <t>D62 - Akutní posthemoragická anemie</t>
  </si>
  <si>
    <t>2024061268010762271</t>
  </si>
  <si>
    <t>6801076227</t>
  </si>
  <si>
    <t>Ivan Jaromír</t>
  </si>
  <si>
    <t>I420;E782;G473;;;;;;;;;;;;</t>
  </si>
  <si>
    <t>79064</t>
  </si>
  <si>
    <t>2024061204154114121</t>
  </si>
  <si>
    <t>415411412</t>
  </si>
  <si>
    <t>Pekařová Marie</t>
  </si>
  <si>
    <t>I255;E118;E782;;;;;;;;;;;;</t>
  </si>
  <si>
    <t>2024061203406074661</t>
  </si>
  <si>
    <t>340607466</t>
  </si>
  <si>
    <t>Kopřiva Jan</t>
  </si>
  <si>
    <t>I472;I499;I501;U580;I10;;;;;;;;;;</t>
  </si>
  <si>
    <t>21221,17620,17233,21001,91750,21225,21415,21413</t>
  </si>
  <si>
    <t>2024060804802244121</t>
  </si>
  <si>
    <t>480224412</t>
  </si>
  <si>
    <t>Vinš Václav</t>
  </si>
  <si>
    <t>I429;U582;I481;N183;I340;I10;;;;;;;;;</t>
  </si>
  <si>
    <t>91752,91937,21225,21413,21611,21613,21621,21625,21415,17629,17522,17233,21221</t>
  </si>
  <si>
    <t>1713</t>
  </si>
  <si>
    <t>01,17,26</t>
  </si>
  <si>
    <t>2024060804710264871</t>
  </si>
  <si>
    <t>471026487</t>
  </si>
  <si>
    <t>I420;I259;E780;I10;;;;;;;;;;;</t>
  </si>
  <si>
    <t>2024060704103254121</t>
  </si>
  <si>
    <t>410325412</t>
  </si>
  <si>
    <t>Hanus František</t>
  </si>
  <si>
    <t>I255;U589;I259;I442;E785;;;;;;;;;;</t>
  </si>
  <si>
    <t>21225,21413,21221,21215,17233,21001,17629,91752,89435,90931,89429,21415</t>
  </si>
  <si>
    <t>56941</t>
  </si>
  <si>
    <t>2024060462090904151</t>
  </si>
  <si>
    <t>6209090415</t>
  </si>
  <si>
    <t>Krpec Lubomír</t>
  </si>
  <si>
    <t>I460;I10;I250;E785;U582;;;;;;;;;;</t>
  </si>
  <si>
    <t>2024060460010409691</t>
  </si>
  <si>
    <t>6001040969</t>
  </si>
  <si>
    <t>Příhoda Jan</t>
  </si>
  <si>
    <t>I420;I10;E785;I340;I447;N184;;;;;;;;;</t>
  </si>
  <si>
    <t>2024060405307101461</t>
  </si>
  <si>
    <t>530710146</t>
  </si>
  <si>
    <t>Zlámalík Josef</t>
  </si>
  <si>
    <t>I472;I500;I350;E785;U580;;;;;;;;;;</t>
  </si>
  <si>
    <t>91752,21225,21413,55217,21221,17233,17629,21001,21415</t>
  </si>
  <si>
    <t>2024060404710161721</t>
  </si>
  <si>
    <t>471016172</t>
  </si>
  <si>
    <t>Piňos Jan</t>
  </si>
  <si>
    <t>I350;E785;I10;N183;E118;;;;;;;;;;</t>
  </si>
  <si>
    <t>91751,78111,21215,17697,17620,17233,21221,21001,21415,21413,21225</t>
  </si>
  <si>
    <t>2024060359061401961</t>
  </si>
  <si>
    <t>5906140196</t>
  </si>
  <si>
    <t>Beneš Jaroslav</t>
  </si>
  <si>
    <t>I428;I441;I259;I480;U582;E118;I10;;;;;;;;</t>
  </si>
  <si>
    <t>91752,55217,17629,17233</t>
  </si>
  <si>
    <t>2024060303806204071</t>
  </si>
  <si>
    <t>380620407</t>
  </si>
  <si>
    <t>Leitner Jiří</t>
  </si>
  <si>
    <t>I255;U582;I482;E782;N183;I10;I259;;;;;;;;</t>
  </si>
  <si>
    <t>17620,17233,07259,07267,55245,90931,89437,89429,91750</t>
  </si>
  <si>
    <t>05-I02-03</t>
  </si>
  <si>
    <t>Zavedení krátkodobé až střednědobé mechanické srdeční podpory s umělou plicní ventilací v délce 0-96 hodin (bez UPV nebo max. 4 dny)</t>
  </si>
  <si>
    <t>ANGIOPLASTIKA,IMPELLA,STENT,KV</t>
  </si>
  <si>
    <t>2024060154621715611</t>
  </si>
  <si>
    <t>5462171561</t>
  </si>
  <si>
    <t>Kolářová Miroslava</t>
  </si>
  <si>
    <t>I255;E782;U589;;;;;;;;;;;;</t>
  </si>
  <si>
    <t>91756,17629,17233</t>
  </si>
  <si>
    <t>2024060105006132971</t>
  </si>
  <si>
    <t>500613297</t>
  </si>
  <si>
    <t>Puška Ján</t>
  </si>
  <si>
    <t>I255;U585;I350;I483;I10;N183;;;;;;;;;</t>
  </si>
  <si>
    <t>91755,91750,17233,17630,17620</t>
  </si>
  <si>
    <t>2024060104812162341</t>
  </si>
  <si>
    <t>481216234</t>
  </si>
  <si>
    <t>Malovec Pavel</t>
  </si>
  <si>
    <t>I255;U582;I350;I10;E118;I7080;;;;;;;;;</t>
  </si>
  <si>
    <t>2024060104305054631</t>
  </si>
  <si>
    <t>430505463</t>
  </si>
  <si>
    <t>Valenta Leopold</t>
  </si>
  <si>
    <t>I442;I483;E782;I10;E118;;;;;;;;;;</t>
  </si>
  <si>
    <t>2024053172552141311</t>
  </si>
  <si>
    <t>7255214131</t>
  </si>
  <si>
    <t>Jagošová Barbora</t>
  </si>
  <si>
    <t>T821;Y839;Z450;I428;U582;I10;;;;;;;;;</t>
  </si>
  <si>
    <t>91750,17233,17620,17522</t>
  </si>
  <si>
    <t>T82 - Komplikace srdečních a cévních protetic. pomůcek, implantátů a štěpů</t>
  </si>
  <si>
    <t>T821 - Mechanická komplikace srdeční elektronické pomůcky</t>
  </si>
  <si>
    <t>2024053105009143471</t>
  </si>
  <si>
    <t>500914347</t>
  </si>
  <si>
    <t>Šašek Martin</t>
  </si>
  <si>
    <t>I255;U583;I482;E785;I10;;;;;;;;;;</t>
  </si>
  <si>
    <t>2024053104751034591</t>
  </si>
  <si>
    <t>475103459</t>
  </si>
  <si>
    <t>Procházková Marta</t>
  </si>
  <si>
    <t>I499;I501;U583;I255;E780;I10;;;;;;;;;</t>
  </si>
  <si>
    <t>2024053004001015051</t>
  </si>
  <si>
    <t>400101505</t>
  </si>
  <si>
    <t>Holčík Jiří</t>
  </si>
  <si>
    <t>I499;I422;I259;I501;U585;I10;;;;;;;;;</t>
  </si>
  <si>
    <t>17233,17621,91751</t>
  </si>
  <si>
    <t>2024052875012953181</t>
  </si>
  <si>
    <t>7501295318</t>
  </si>
  <si>
    <t>Hradil Jiří</t>
  </si>
  <si>
    <t>I429;U582;I482;E782;;;;;;;;;;;</t>
  </si>
  <si>
    <t>91752,17629,17308,17233,17123</t>
  </si>
  <si>
    <t>ABLACE,KV</t>
  </si>
  <si>
    <t>2024052860562706381</t>
  </si>
  <si>
    <t>6056270638</t>
  </si>
  <si>
    <t>Šálková Oldřiška</t>
  </si>
  <si>
    <t>I420;I255;I10;E119;E782;N183;;;;;;;;;</t>
  </si>
  <si>
    <t>2024052804906071531</t>
  </si>
  <si>
    <t>490607153</t>
  </si>
  <si>
    <t>Novák Milan</t>
  </si>
  <si>
    <t>I479;I495;;;;;;;;;;;;;</t>
  </si>
  <si>
    <t>I479 - Paroxyzmální tachykardie NS</t>
  </si>
  <si>
    <t>2024052804862014101</t>
  </si>
  <si>
    <t>486201410</t>
  </si>
  <si>
    <t>Hrstková Marie</t>
  </si>
  <si>
    <t>I441;E785;I10;I7020;;;;;;;;;;;</t>
  </si>
  <si>
    <t>17233,17620,89429,91751</t>
  </si>
  <si>
    <t>2024052804811224151</t>
  </si>
  <si>
    <t>481122415</t>
  </si>
  <si>
    <t>Zbořil Vladimír</t>
  </si>
  <si>
    <t>I420;I472;I482;I10;E782;U589;;;;;;;;;</t>
  </si>
  <si>
    <t>2024052804204250752</t>
  </si>
  <si>
    <t>420425075</t>
  </si>
  <si>
    <t>Trenk Vincenc</t>
  </si>
  <si>
    <t>I495;I472;I259;I480;E782;I10;;;;;;;;;</t>
  </si>
  <si>
    <t>2024052803908294131</t>
  </si>
  <si>
    <t>390829413</t>
  </si>
  <si>
    <t>Šlechta Stanislav</t>
  </si>
  <si>
    <t>I442;I495;I489;;;;;;;;;;;;</t>
  </si>
  <si>
    <t>2024052803212014541</t>
  </si>
  <si>
    <t>321201454</t>
  </si>
  <si>
    <t>Ohlídal Jan</t>
  </si>
  <si>
    <t>I500;U582;I255;E785;I489;;;;;;;;;;</t>
  </si>
  <si>
    <t>2024052704208034101</t>
  </si>
  <si>
    <t>420803410</t>
  </si>
  <si>
    <t>Vilimec Jaroslav</t>
  </si>
  <si>
    <t>I259;I500;I10;E785;I250;E119;;;;;;;;;</t>
  </si>
  <si>
    <t>2024052569600457631</t>
  </si>
  <si>
    <t>6960045763</t>
  </si>
  <si>
    <t>Frömmlová Marta</t>
  </si>
  <si>
    <t>I428;E785;U582;I500;;;;;;;;;;;</t>
  </si>
  <si>
    <t>2024052555062403441</t>
  </si>
  <si>
    <t>5506240344</t>
  </si>
  <si>
    <t>Horký Miroslav</t>
  </si>
  <si>
    <t>I420;I10;E785;U583;;;;;;;;;;;</t>
  </si>
  <si>
    <t>69681</t>
  </si>
  <si>
    <t>2024052504660124421</t>
  </si>
  <si>
    <t>466012442</t>
  </si>
  <si>
    <t>Wunschová Marie</t>
  </si>
  <si>
    <t>I250;E782;I501;U582;;;;;;;;;;;</t>
  </si>
  <si>
    <t>2024052503909284621</t>
  </si>
  <si>
    <t>390928462</t>
  </si>
  <si>
    <t>Petráš Jaroslav</t>
  </si>
  <si>
    <t>I495;I441;I482;E780;;;;;;;;;;;</t>
  </si>
  <si>
    <t>2024052479010653591</t>
  </si>
  <si>
    <t>7901065359</t>
  </si>
  <si>
    <t>Kudrna Luděk</t>
  </si>
  <si>
    <t>I501;U582;I259;E780;N185;I151;;;;;;;;;</t>
  </si>
  <si>
    <t>2024052468061312112</t>
  </si>
  <si>
    <t>6806131211</t>
  </si>
  <si>
    <t>Šejnoha Pavel</t>
  </si>
  <si>
    <t>I500;U589;I10;;;;;;;;;;;;</t>
  </si>
  <si>
    <t>2024052405103160321</t>
  </si>
  <si>
    <t>510316032</t>
  </si>
  <si>
    <t>Dvorský Josef</t>
  </si>
  <si>
    <t>I499;I500;U589;I259;;;;;;;;;;;</t>
  </si>
  <si>
    <t>2024052404758304671</t>
  </si>
  <si>
    <t>475830467</t>
  </si>
  <si>
    <t>Helekalová Ludmila</t>
  </si>
  <si>
    <t>I442;E782;E039;I10;;;;;;;;;;;</t>
  </si>
  <si>
    <t>2024052398572857021</t>
  </si>
  <si>
    <t>9857285702</t>
  </si>
  <si>
    <t>Dvořáková Ludmila</t>
  </si>
  <si>
    <t>I490;I460;I340;;;;;;;;;;;;</t>
  </si>
  <si>
    <t>78985,91927,89429,91750,21225,21413,17620,21001,17233,21221,21415</t>
  </si>
  <si>
    <t>2024052267560406761</t>
  </si>
  <si>
    <t>6756040676</t>
  </si>
  <si>
    <t>Mlčochová Pavlína</t>
  </si>
  <si>
    <t>I420;N182;I10;E782;E038;;;;;;;;;;</t>
  </si>
  <si>
    <t>2024052260061415921</t>
  </si>
  <si>
    <t>6006141592</t>
  </si>
  <si>
    <t>Bocek Roman</t>
  </si>
  <si>
    <t>I482;I447;I420;I10;E785;E119;;;;;;;;;</t>
  </si>
  <si>
    <t>2024052205253120411</t>
  </si>
  <si>
    <t>525312041</t>
  </si>
  <si>
    <t>Rochovanská Jana</t>
  </si>
  <si>
    <t>I428;U583;I442;I10;E118;I482;;;;;;;;;</t>
  </si>
  <si>
    <t>55217,17620,17233,91751</t>
  </si>
  <si>
    <t>2024052204809032091</t>
  </si>
  <si>
    <t>480903209</t>
  </si>
  <si>
    <t>Břenek Oldřich</t>
  </si>
  <si>
    <t>I482;I429;E118;;;;;;;;;;;;</t>
  </si>
  <si>
    <t>2024052167080803461</t>
  </si>
  <si>
    <t>6708080346</t>
  </si>
  <si>
    <t>Ivanič David</t>
  </si>
  <si>
    <t>I500;U583;I10;E785;E118;I420;;;;;;;;;</t>
  </si>
  <si>
    <t>2024052058071815782</t>
  </si>
  <si>
    <t>5807181578</t>
  </si>
  <si>
    <t>Katz Norbert</t>
  </si>
  <si>
    <t>I472;I255;E782;I480;I10;;;;;;;;;;</t>
  </si>
  <si>
    <t>75651</t>
  </si>
  <si>
    <t>2024052004204124301</t>
  </si>
  <si>
    <t>420412430</t>
  </si>
  <si>
    <t>Hrubý Alois</t>
  </si>
  <si>
    <t>I500;U580;I350;E118;;;;;;;;;;;</t>
  </si>
  <si>
    <t>21001,17233,17620,21221,21413,21415,21225,91750,89429</t>
  </si>
  <si>
    <t>2024051804605274131</t>
  </si>
  <si>
    <t>460527413</t>
  </si>
  <si>
    <t>Chrobák Karel</t>
  </si>
  <si>
    <t>I472;I258;E782;N40;;;;;;;;;;;</t>
  </si>
  <si>
    <t>91750,90933,89433,89429,17233,17620</t>
  </si>
  <si>
    <t>STENT,KV</t>
  </si>
  <si>
    <t>2024051804412020221</t>
  </si>
  <si>
    <t>441202022</t>
  </si>
  <si>
    <t>I259;E785;I10;I472;;;;;;;;;;;</t>
  </si>
  <si>
    <t>89429,89435,90933,91750,17316,17233,17620</t>
  </si>
  <si>
    <t>2024051804103074011</t>
  </si>
  <si>
    <t>410307401</t>
  </si>
  <si>
    <t>Hönig Stanislav</t>
  </si>
  <si>
    <t>I493;I259;E785;I10;;;;;;;;;;;</t>
  </si>
  <si>
    <t>2024051765062329091</t>
  </si>
  <si>
    <t>6506232909</t>
  </si>
  <si>
    <t>Svoboda Petr</t>
  </si>
  <si>
    <t>I428;I482;I500;E669;E785;;;;;;;;;;</t>
  </si>
  <si>
    <t>2024051705008250601</t>
  </si>
  <si>
    <t>500825060</t>
  </si>
  <si>
    <t>Jílek Vladimír</t>
  </si>
  <si>
    <t>I255;U589;I259;I10;E785;I500;;;;;;;;;</t>
  </si>
  <si>
    <t>2024051704760024021</t>
  </si>
  <si>
    <t>476002402</t>
  </si>
  <si>
    <t>Gabrielová Jaroslava</t>
  </si>
  <si>
    <t>I255;I258;E118;I10;E782;E660;;;;;;;;;</t>
  </si>
  <si>
    <t>2024051704311254091</t>
  </si>
  <si>
    <t>431125409</t>
  </si>
  <si>
    <t>Šťuka Martin</t>
  </si>
  <si>
    <t>I259;I255;I482;I10;E118;E782;U585;;;;;;;;</t>
  </si>
  <si>
    <t>2024051556120419301</t>
  </si>
  <si>
    <t>5612041930</t>
  </si>
  <si>
    <t>Mikunda Jan</t>
  </si>
  <si>
    <t>I255;I259;E785;I10;U582;;;;;;;;;;</t>
  </si>
  <si>
    <t>2024051504506094641</t>
  </si>
  <si>
    <t>450609464</t>
  </si>
  <si>
    <t>Vepřek Jiří</t>
  </si>
  <si>
    <t>I428;I495;E780;I482;I10;I258;;;;;;;;;</t>
  </si>
  <si>
    <t>2024051463620507061</t>
  </si>
  <si>
    <t>6362050706</t>
  </si>
  <si>
    <t>Sojčáková Martina</t>
  </si>
  <si>
    <t>2024051168031511241</t>
  </si>
  <si>
    <t>6803151124</t>
  </si>
  <si>
    <t>Urbaník Jaroslav</t>
  </si>
  <si>
    <t>I210;E780;;;;;;;;;;;;;</t>
  </si>
  <si>
    <t>17233,17629,91752,89429,89435,90931</t>
  </si>
  <si>
    <t>2024051105007071571</t>
  </si>
  <si>
    <t>500707157</t>
  </si>
  <si>
    <t>Satora Ladislav</t>
  </si>
  <si>
    <t>I472;I480;I495;U585;I259;E780;E039;I255;;;;;;;</t>
  </si>
  <si>
    <t>2024051104805214281</t>
  </si>
  <si>
    <t>480521428</t>
  </si>
  <si>
    <t>Matoušek Zdeněk</t>
  </si>
  <si>
    <t>I259;I472;I10;E785;;;;;;;;;;;</t>
  </si>
  <si>
    <t>21415,21413,91927,78117,90959,55220,54990,55260,91937,07561,07546,07560,07001,07514,07543,07553,07562,21001,17233,17620,21221,21225</t>
  </si>
  <si>
    <t>2024051004403044851</t>
  </si>
  <si>
    <t>440304485</t>
  </si>
  <si>
    <t>Lakomý Alois</t>
  </si>
  <si>
    <t>I442;I255;I482;I10;E785;N183;;;;;;;;;</t>
  </si>
  <si>
    <t>17233,17629,89429,91752</t>
  </si>
  <si>
    <t>2024051003960304441</t>
  </si>
  <si>
    <t>396030444</t>
  </si>
  <si>
    <t>Potěšilová Olga</t>
  </si>
  <si>
    <t>I350;I442;I428;E038;;;;;;;;;;;</t>
  </si>
  <si>
    <t>21221,17233,21001,17697,17121,17629,21215,32530,21225,21413,89429,78111,91752,21415</t>
  </si>
  <si>
    <t>78803</t>
  </si>
  <si>
    <t>2024050805011082881</t>
  </si>
  <si>
    <t>501108288</t>
  </si>
  <si>
    <t>Nejedlý Jaroslav</t>
  </si>
  <si>
    <t>I255;I493;I482;E782;I10;;;;;;;;;;</t>
  </si>
  <si>
    <t>91752,90931,89435,89429,17233,17629</t>
  </si>
  <si>
    <t>2024050658100411161</t>
  </si>
  <si>
    <t>5810041116</t>
  </si>
  <si>
    <t>Procházka Stanislav</t>
  </si>
  <si>
    <t>I219;I472;;;;;;;;;;;;;</t>
  </si>
  <si>
    <t>21225,55220,55260,54990,78117,91750,90959,91927,07560,07001,07543,07546,07515,07553,07564,21221,21001,17620,17233,21413,21415</t>
  </si>
  <si>
    <t>26,50,01</t>
  </si>
  <si>
    <t>60200</t>
  </si>
  <si>
    <t>2024050604060244581</t>
  </si>
  <si>
    <t>406024458</t>
  </si>
  <si>
    <t>Mrázková Marie</t>
  </si>
  <si>
    <t>I472;I489;I10;E782;E038;;;;;;;;;;</t>
  </si>
  <si>
    <t>21215,17233,21001,17629,21413,21225,89429,91752</t>
  </si>
  <si>
    <t>78992</t>
  </si>
  <si>
    <t>2024050468070321331</t>
  </si>
  <si>
    <t>6807032133</t>
  </si>
  <si>
    <t>Pospíšil Ladislav</t>
  </si>
  <si>
    <t>I429;U582;J449;;;;;;;;;;;;</t>
  </si>
  <si>
    <t>76805</t>
  </si>
  <si>
    <t>2024050458111415231</t>
  </si>
  <si>
    <t>5811141523</t>
  </si>
  <si>
    <t>Lachman Zdeněk</t>
  </si>
  <si>
    <t>I255;U582;E782;I481;I10;;;;;;;;;;</t>
  </si>
  <si>
    <t>79849</t>
  </si>
  <si>
    <t>2024050404953211001</t>
  </si>
  <si>
    <t>495321100</t>
  </si>
  <si>
    <t>Andresová Marie</t>
  </si>
  <si>
    <t>I428;I10;E117;E782;E660;I482;N183;E038;;;;;;;</t>
  </si>
  <si>
    <t>2024050354111309781</t>
  </si>
  <si>
    <t>5411130978</t>
  </si>
  <si>
    <t>Doleček Stanislav</t>
  </si>
  <si>
    <t>I255;E782;I10;;;;;;;;;;;;</t>
  </si>
  <si>
    <t>2024050350558140381</t>
  </si>
  <si>
    <t>5055814038</t>
  </si>
  <si>
    <t>Gregová Vlasta</t>
  </si>
  <si>
    <t>I255;I259;U582;I10;E785;N182;;;;;;;;;</t>
  </si>
  <si>
    <t>2024050304510304681</t>
  </si>
  <si>
    <t>451030468</t>
  </si>
  <si>
    <t>Konupčík Petr</t>
  </si>
  <si>
    <t>I255;U582;E118;I10;E782;I482;;;;;;;;;</t>
  </si>
  <si>
    <t>2024050156070405601</t>
  </si>
  <si>
    <t>5607040560</t>
  </si>
  <si>
    <t>Aberle Jiří</t>
  </si>
  <si>
    <t>I255;U582;E780;I480;;;;;;;;;;;</t>
  </si>
  <si>
    <t>2024043064041102181</t>
  </si>
  <si>
    <t>6404110218</t>
  </si>
  <si>
    <t>Černý Jaroslav</t>
  </si>
  <si>
    <t>I420;I499;I259;I500;U589;J939;;;;;;;;;</t>
  </si>
  <si>
    <t>89313,91752,91938,17233,17629,57233</t>
  </si>
  <si>
    <t>2024043005058030921</t>
  </si>
  <si>
    <t>505803092</t>
  </si>
  <si>
    <t>Vaňková Stanislava</t>
  </si>
  <si>
    <t>I429;U582;I481;E782;I441;I10;;;;;;;;;</t>
  </si>
  <si>
    <t>2024043005104180981</t>
  </si>
  <si>
    <t>510418098</t>
  </si>
  <si>
    <t>Ondrouch Vítězslav</t>
  </si>
  <si>
    <t>I495;I472;I10;E782;;;;;;;;;;;</t>
  </si>
  <si>
    <t>17620,17522,17233,91751</t>
  </si>
  <si>
    <t>2024043004755174171</t>
  </si>
  <si>
    <t>475517417</t>
  </si>
  <si>
    <t>Vočková Marie</t>
  </si>
  <si>
    <t>17121,17620,17233,91751</t>
  </si>
  <si>
    <t>2024043004411304671</t>
  </si>
  <si>
    <t>441130467</t>
  </si>
  <si>
    <t>Kotek František</t>
  </si>
  <si>
    <t>I472;U585;I255;I10;E118;E782;;;;;;;;;</t>
  </si>
  <si>
    <t>21001,17629,17233,21022,21221,21415,91752,91937,90931,89429,89435,21225,21413,21625,21621,21611,21613</t>
  </si>
  <si>
    <t>2024042905103151821</t>
  </si>
  <si>
    <t>510315182</t>
  </si>
  <si>
    <t>Poljanský Pavel</t>
  </si>
  <si>
    <t>I214;I420;I480;;;;;;;;;;;;</t>
  </si>
  <si>
    <t>17233,17620,91751,89429</t>
  </si>
  <si>
    <t>2024042761122309161</t>
  </si>
  <si>
    <t>6112230916</t>
  </si>
  <si>
    <t>Steiger Ivan</t>
  </si>
  <si>
    <t>2024042704202134551</t>
  </si>
  <si>
    <t>420213455</t>
  </si>
  <si>
    <t>Frélich Antonín</t>
  </si>
  <si>
    <t>I255;E782;E117;N184;I10;;;;;;;;;;</t>
  </si>
  <si>
    <t>2024042605203133891</t>
  </si>
  <si>
    <t>520313389</t>
  </si>
  <si>
    <t>Musil Josef</t>
  </si>
  <si>
    <t>I255;I472;I482;I10;;;;;;;;;;;</t>
  </si>
  <si>
    <t>75356</t>
  </si>
  <si>
    <t>2024042605007200831</t>
  </si>
  <si>
    <t>500720083</t>
  </si>
  <si>
    <t>Zatloukal Antonín</t>
  </si>
  <si>
    <t>I429;U582;I480;E782;I10;;;;;;;;;;</t>
  </si>
  <si>
    <t>2024042604351034031</t>
  </si>
  <si>
    <t>435103403</t>
  </si>
  <si>
    <t>Drábková Hanna</t>
  </si>
  <si>
    <t>I428;I361;E782;I10;I481;;;;;;;;;;</t>
  </si>
  <si>
    <t>2024042604353284511</t>
  </si>
  <si>
    <t>435328451</t>
  </si>
  <si>
    <t>Minářová Jitka</t>
  </si>
  <si>
    <t>I428;I10;I441;E119;N184;;;;;;;;;;</t>
  </si>
  <si>
    <t>2024042467122002641</t>
  </si>
  <si>
    <t>6712200264</t>
  </si>
  <si>
    <t>Dvořák Bronislav</t>
  </si>
  <si>
    <t>2024042405311181341</t>
  </si>
  <si>
    <t>531118134</t>
  </si>
  <si>
    <t>Píštělka Jan</t>
  </si>
  <si>
    <t>I259;I10;E785;I495;I472;;;;;;;;;;</t>
  </si>
  <si>
    <t>89429,91751,17620,17233</t>
  </si>
  <si>
    <t>2024042376013058551</t>
  </si>
  <si>
    <t>7601305855</t>
  </si>
  <si>
    <t>Dobeš Marian</t>
  </si>
  <si>
    <t>2024042303651104271</t>
  </si>
  <si>
    <t>365110427</t>
  </si>
  <si>
    <t>Jungová Aloisie</t>
  </si>
  <si>
    <t>I428;E039;U582;I250;E785;I482;I10;;;;;;;;</t>
  </si>
  <si>
    <t>17629,17233,91756</t>
  </si>
  <si>
    <t>2024042204253314321</t>
  </si>
  <si>
    <t>425331432</t>
  </si>
  <si>
    <t>Zedková VLASTA</t>
  </si>
  <si>
    <t>R001;I255;I10;E785;;;;;;;;;;;</t>
  </si>
  <si>
    <t>75132</t>
  </si>
  <si>
    <t>2024042071552344821</t>
  </si>
  <si>
    <t>7155234482</t>
  </si>
  <si>
    <t>Králová Věra</t>
  </si>
  <si>
    <t>I420;E038;U581;E782;;;;;;;;;;;</t>
  </si>
  <si>
    <t>2024042005257013241</t>
  </si>
  <si>
    <t>525701324</t>
  </si>
  <si>
    <t>Kadlubová Hana</t>
  </si>
  <si>
    <t>I499;I480;I10;E782;E039;E669;N183;;;;;;;;</t>
  </si>
  <si>
    <t>2024042004907280171</t>
  </si>
  <si>
    <t>490728017</t>
  </si>
  <si>
    <t>Zbořil Alois</t>
  </si>
  <si>
    <t>I495;I350;I10;E782;;;;;;;;;;;</t>
  </si>
  <si>
    <t>2024042004501084141</t>
  </si>
  <si>
    <t>450108414</t>
  </si>
  <si>
    <t>Vaďura Ladislav</t>
  </si>
  <si>
    <t>I482;I10;E119;E782;;;;;;;;;;;</t>
  </si>
  <si>
    <t>2024041973015745661</t>
  </si>
  <si>
    <t>7301574566</t>
  </si>
  <si>
    <t>Dordiai Vasyl</t>
  </si>
  <si>
    <t>I420;U582;I495;;;;;;;;;;;;</t>
  </si>
  <si>
    <t>2024041965612207651</t>
  </si>
  <si>
    <t>6561220765</t>
  </si>
  <si>
    <t>Ensnová Patricie</t>
  </si>
  <si>
    <t>I493;I10;I839;E782;;;;;;;;;;;</t>
  </si>
  <si>
    <t>2024041904452054681</t>
  </si>
  <si>
    <t>445205468</t>
  </si>
  <si>
    <t>Gecová Jana</t>
  </si>
  <si>
    <t>I255;U582;I482;E780;I481;;;;;;;;;;</t>
  </si>
  <si>
    <t>2024041904352144551</t>
  </si>
  <si>
    <t>435214455</t>
  </si>
  <si>
    <t>Šlampová Františka</t>
  </si>
  <si>
    <t>I429;E780;U583;;;;;;;;;;;;</t>
  </si>
  <si>
    <t>2024041871591456971</t>
  </si>
  <si>
    <t>7159145697</t>
  </si>
  <si>
    <t>Filgasová Petra</t>
  </si>
  <si>
    <t>I429;N185;E785;U582;I481;D649;;;;;;;;;</t>
  </si>
  <si>
    <t>2024041870111653261</t>
  </si>
  <si>
    <t>7011165326</t>
  </si>
  <si>
    <t>Novotný Michal</t>
  </si>
  <si>
    <t>I429;U582;I481;E782;I10;;;;;;;;;;</t>
  </si>
  <si>
    <t>2024041857512101572</t>
  </si>
  <si>
    <t>5751210157</t>
  </si>
  <si>
    <t>Kameníčková Daniela</t>
  </si>
  <si>
    <t>I420;E785;U586;E039;I10;;;;;;;;;;</t>
  </si>
  <si>
    <t>2024041705305300501</t>
  </si>
  <si>
    <t>530530050</t>
  </si>
  <si>
    <t>Tomeš Tomáš</t>
  </si>
  <si>
    <t>I420;I340;I481;I10;U582;I450;;;;;;;;;</t>
  </si>
  <si>
    <t>2024041705203231371</t>
  </si>
  <si>
    <t>520323137</t>
  </si>
  <si>
    <t>Nedbal Jan</t>
  </si>
  <si>
    <t>I255;U582;I481;E782;I10;E118;;;;;;;;;</t>
  </si>
  <si>
    <t>2024041669122442621</t>
  </si>
  <si>
    <t>6912244262</t>
  </si>
  <si>
    <t>Toman Jiří</t>
  </si>
  <si>
    <t>I499;I259;I255;U582;E782;I10;;;;;;;;;</t>
  </si>
  <si>
    <t>2024041668571909451</t>
  </si>
  <si>
    <t>6857190945</t>
  </si>
  <si>
    <t>Foltýnová Anna</t>
  </si>
  <si>
    <t>I420;U585;I802;I442;E782;I10;;;;;;;;;</t>
  </si>
  <si>
    <t>2024041605010261821</t>
  </si>
  <si>
    <t>501026182</t>
  </si>
  <si>
    <t>Malec Jaroslav</t>
  </si>
  <si>
    <t>I420;U582;E782;I10;E118;;;;;;;;;;</t>
  </si>
  <si>
    <t>2024041604909273451</t>
  </si>
  <si>
    <t>490927345</t>
  </si>
  <si>
    <t>Přikryl Karel</t>
  </si>
  <si>
    <t>I429;U585;E782;I481;I10;;;;;;;;;;</t>
  </si>
  <si>
    <t>2024041604609290771</t>
  </si>
  <si>
    <t>460929077</t>
  </si>
  <si>
    <t>Seemann Josef</t>
  </si>
  <si>
    <t>I429;I495;I482;I359;I10;E119;;;;;;;;;</t>
  </si>
  <si>
    <t>2024041604504294441</t>
  </si>
  <si>
    <t>450429444</t>
  </si>
  <si>
    <t>Coufal Mojmír</t>
  </si>
  <si>
    <t>I429;U583;E785;I472;I442;I259;;;;;;;;;</t>
  </si>
  <si>
    <t>2024041604311044072</t>
  </si>
  <si>
    <t>431104407</t>
  </si>
  <si>
    <t>Smejkal František</t>
  </si>
  <si>
    <t>I429;I10;E118;I481;U586;E782;I839;;;;;;;;</t>
  </si>
  <si>
    <t>2024041357530614351</t>
  </si>
  <si>
    <t>5753061435</t>
  </si>
  <si>
    <t>Sedláčková Eva</t>
  </si>
  <si>
    <t>I499;I429;U582;I10;E785;E118;;;;;;;;;</t>
  </si>
  <si>
    <t>2024041354052608171</t>
  </si>
  <si>
    <t>5405260817</t>
  </si>
  <si>
    <t>Brožek Vlastislav</t>
  </si>
  <si>
    <t>I429;I481;E785;E118;I10;;;;;;;;;;</t>
  </si>
  <si>
    <t>2024041305202191411</t>
  </si>
  <si>
    <t>520219141</t>
  </si>
  <si>
    <t>Čegan Rostislav</t>
  </si>
  <si>
    <t>I255;I480;I7020;E785;I10;;;;;;;;;;</t>
  </si>
  <si>
    <t>2024041304904171971</t>
  </si>
  <si>
    <t>490417197</t>
  </si>
  <si>
    <t>Kulička Josef</t>
  </si>
  <si>
    <t>I255;E782;E118;;;;;;;;;;;;</t>
  </si>
  <si>
    <t>17620,17233,91750,89429</t>
  </si>
  <si>
    <t>2024041205105270831</t>
  </si>
  <si>
    <t>510527083</t>
  </si>
  <si>
    <t>Jančík Zdenek</t>
  </si>
  <si>
    <t>2024041204803281361</t>
  </si>
  <si>
    <t>480328136</t>
  </si>
  <si>
    <t>Novák Vladimír</t>
  </si>
  <si>
    <t>I255;I481;E780;E118;I10;;;;;;;;;;</t>
  </si>
  <si>
    <t>68707</t>
  </si>
  <si>
    <t>2024041165090117291</t>
  </si>
  <si>
    <t>6509011729</t>
  </si>
  <si>
    <t>Crha Josef</t>
  </si>
  <si>
    <t>I499;I259;I10;E785;E118;;;;;;;;;;</t>
  </si>
  <si>
    <t>78396</t>
  </si>
  <si>
    <t>2024041066020204031</t>
  </si>
  <si>
    <t>6602020403</t>
  </si>
  <si>
    <t>Rulíšek Eduard</t>
  </si>
  <si>
    <t>I255;I10;I480;E785;E118;U582;I7020;;;;;;;;</t>
  </si>
  <si>
    <t>2024041055031515001</t>
  </si>
  <si>
    <t>5503151500</t>
  </si>
  <si>
    <t>Kocián Miroslav</t>
  </si>
  <si>
    <t>I499;I500;U585;;;;;;;;;;;;</t>
  </si>
  <si>
    <t>2024041004804134201</t>
  </si>
  <si>
    <t>480413420</t>
  </si>
  <si>
    <t>Fajfr Josef</t>
  </si>
  <si>
    <t>I429;U581;I495;I472;I350;I10;E782;;;;;;;;</t>
  </si>
  <si>
    <t>2024040981010757961</t>
  </si>
  <si>
    <t>8101075796</t>
  </si>
  <si>
    <t>Vincourek Radek</t>
  </si>
  <si>
    <t>I255;I259;U583;E782;E118;;;;;;;;;;</t>
  </si>
  <si>
    <t>2024040963020912901</t>
  </si>
  <si>
    <t>6302091290</t>
  </si>
  <si>
    <t>Holota Dušan</t>
  </si>
  <si>
    <t>I428;E109;E785;I10;N185;U582;I7020;;;;;;;;</t>
  </si>
  <si>
    <t>2024040905354040311</t>
  </si>
  <si>
    <t>535404031</t>
  </si>
  <si>
    <t>Vaňková Helena</t>
  </si>
  <si>
    <t>I442;I429;U582;I350;I10;E785;;;;;;;;;</t>
  </si>
  <si>
    <t>2024040903207047061</t>
  </si>
  <si>
    <t>320704706</t>
  </si>
  <si>
    <t>Liška František</t>
  </si>
  <si>
    <t>I428;I10;E782;;;;;;;;;;;;</t>
  </si>
  <si>
    <t>17233,17629,91756</t>
  </si>
  <si>
    <t>2024040605305282231</t>
  </si>
  <si>
    <t>530528223</t>
  </si>
  <si>
    <t>Gajdoš Pavel</t>
  </si>
  <si>
    <t>I441;I472;I481;I10;E118;;;;;;;;;;</t>
  </si>
  <si>
    <t>17620,91751</t>
  </si>
  <si>
    <t>2024040604809121961</t>
  </si>
  <si>
    <t>480912196</t>
  </si>
  <si>
    <t>Habrman Jiří</t>
  </si>
  <si>
    <t>I255;I481;E785;E118;;;;;;;;;;;</t>
  </si>
  <si>
    <t>2024040604807174171</t>
  </si>
  <si>
    <t>480717417</t>
  </si>
  <si>
    <t>Maňásek Vratislav</t>
  </si>
  <si>
    <t>I255;U583;I10;I482;E118;I350;I259;I7020;;;;;;;</t>
  </si>
  <si>
    <t>91752,17629</t>
  </si>
  <si>
    <t>75141</t>
  </si>
  <si>
    <t>2024040556512810531</t>
  </si>
  <si>
    <t>5651281053</t>
  </si>
  <si>
    <t>Tarackezyová Věra</t>
  </si>
  <si>
    <t>I420;I10;E782;E118;;;;;;;;;;;</t>
  </si>
  <si>
    <t>78816</t>
  </si>
  <si>
    <t>2024040554062142091</t>
  </si>
  <si>
    <t>5406214209</t>
  </si>
  <si>
    <t>Kobylka František</t>
  </si>
  <si>
    <t>I428;I482;I10;E785;J449;E669;;;;;;;;;</t>
  </si>
  <si>
    <t>2024040504703034511</t>
  </si>
  <si>
    <t>470303451</t>
  </si>
  <si>
    <t>Ševčík Zdeněk</t>
  </si>
  <si>
    <t>I428;I480;U582;E785;E118;;;;;;;;;;</t>
  </si>
  <si>
    <t>2024040305205302221</t>
  </si>
  <si>
    <t>520530222</t>
  </si>
  <si>
    <t>Vičík Zdeněk</t>
  </si>
  <si>
    <t>I255;I480;I259;U582;;;;;;;;;;;</t>
  </si>
  <si>
    <t>75700</t>
  </si>
  <si>
    <t>2024040305202173601</t>
  </si>
  <si>
    <t>520217360</t>
  </si>
  <si>
    <t>Rábl Josef</t>
  </si>
  <si>
    <t>I429;I250;U582;I480;I10;E780;E039;;;;;;;;</t>
  </si>
  <si>
    <t>2024040304411114551</t>
  </si>
  <si>
    <t>441111455</t>
  </si>
  <si>
    <t>Petržela Karel</t>
  </si>
  <si>
    <t>I255;I429;I480;I10;E785;U582;;;;;;;;;</t>
  </si>
  <si>
    <t>2024040303754224131</t>
  </si>
  <si>
    <t>375422413</t>
  </si>
  <si>
    <t>Unzeitigová Adéla</t>
  </si>
  <si>
    <t>I495;I493;E785;;;;;;;;;;;;</t>
  </si>
  <si>
    <t>2024032971040257861</t>
  </si>
  <si>
    <t>7104025786</t>
  </si>
  <si>
    <t>Pátek Tomáš</t>
  </si>
  <si>
    <t>91750,17620</t>
  </si>
  <si>
    <t>2024032905253092001</t>
  </si>
  <si>
    <t>525309200</t>
  </si>
  <si>
    <t>Zbořiláková Danuše</t>
  </si>
  <si>
    <t>I255;I480;I10;E782;E119;I500;U589;;;;;;;;</t>
  </si>
  <si>
    <t>2024032905103052441</t>
  </si>
  <si>
    <t>510305244</t>
  </si>
  <si>
    <t>Tomeček Jaroslav</t>
  </si>
  <si>
    <t>I255;I350;E118;I480;;;;;;;;;;;</t>
  </si>
  <si>
    <t>75115</t>
  </si>
  <si>
    <t>2024032904512224661</t>
  </si>
  <si>
    <t>451222466</t>
  </si>
  <si>
    <t>Janečka Libor</t>
  </si>
  <si>
    <t>I420;I10;U586;E785;E118;J449;;;;;;;;;</t>
  </si>
  <si>
    <t>17620,17233,17522,91750</t>
  </si>
  <si>
    <t>2024032904458021211</t>
  </si>
  <si>
    <t>445802121</t>
  </si>
  <si>
    <t>Mikulenková Aloisie</t>
  </si>
  <si>
    <t>I428;I495;I480;N182;U582;;;;;;;;;;</t>
  </si>
  <si>
    <t>91752,17629,17520</t>
  </si>
  <si>
    <t>2024032804505104041</t>
  </si>
  <si>
    <t>450510404</t>
  </si>
  <si>
    <t>Salaš Evžen</t>
  </si>
  <si>
    <t>I472;I480;;;;;;;;;;;;;</t>
  </si>
  <si>
    <t>17620,91751,89429</t>
  </si>
  <si>
    <t>2024032777123048311</t>
  </si>
  <si>
    <t>7712304831</t>
  </si>
  <si>
    <t>Ščerba Filip</t>
  </si>
  <si>
    <t>I255;U582;E785;I501;;;;;;;;;;;</t>
  </si>
  <si>
    <t>91750,89425,17620,17316</t>
  </si>
  <si>
    <t>2024032757060218381</t>
  </si>
  <si>
    <t>5706021838</t>
  </si>
  <si>
    <t>Bardoň Petr</t>
  </si>
  <si>
    <t>I422;U582;E785;I10;E118;J449;;;;;;;;;</t>
  </si>
  <si>
    <t>91750,17121,17620,17233</t>
  </si>
  <si>
    <t>75364</t>
  </si>
  <si>
    <t>2024032705253182041</t>
  </si>
  <si>
    <t>525318204</t>
  </si>
  <si>
    <t>Evjáková Věra</t>
  </si>
  <si>
    <t>I500;U580;I420;T821;;;;;;;;;;;</t>
  </si>
  <si>
    <t>2024032704206124581</t>
  </si>
  <si>
    <t>420612458</t>
  </si>
  <si>
    <t>Holinka Jan</t>
  </si>
  <si>
    <t>I255;I481;I351;;;;;;;;;;;;</t>
  </si>
  <si>
    <t>17620,91750</t>
  </si>
  <si>
    <t>2024032665121319671</t>
  </si>
  <si>
    <t>6512131967</t>
  </si>
  <si>
    <t>Helegda Milan</t>
  </si>
  <si>
    <t>I255;I259;I10;U582;E785;;;;;;;;;;</t>
  </si>
  <si>
    <t>2024032664090413421</t>
  </si>
  <si>
    <t>6409041342</t>
  </si>
  <si>
    <t>Holotík Luděk</t>
  </si>
  <si>
    <t>I255;I481;E785;I10;;;;;;;;;;;</t>
  </si>
  <si>
    <t>76843</t>
  </si>
  <si>
    <t>2024032662542505631</t>
  </si>
  <si>
    <t>6254250563</t>
  </si>
  <si>
    <t>Tomášková Zdeňka</t>
  </si>
  <si>
    <t>I255;E785;I10;E118;;;;;;;;;;;</t>
  </si>
  <si>
    <t>55217,91752,17629</t>
  </si>
  <si>
    <t>2024032654060713631</t>
  </si>
  <si>
    <t>5406071363</t>
  </si>
  <si>
    <t>Šustera Antonín</t>
  </si>
  <si>
    <t>I509;I420;I480;E118;E780;I10;U580;;;;;;;;</t>
  </si>
  <si>
    <t>2024032604812261191</t>
  </si>
  <si>
    <t>481226119</t>
  </si>
  <si>
    <t>Němec Štěpán</t>
  </si>
  <si>
    <t>I255;U582;I259;E785;I480;I493;;;;;;;;;</t>
  </si>
  <si>
    <t>2024032604112104291</t>
  </si>
  <si>
    <t>411210429</t>
  </si>
  <si>
    <t>Šimek Michael</t>
  </si>
  <si>
    <t>I495;I472;I259;E780;I10;E118;;;;;;;;;</t>
  </si>
  <si>
    <t>91751,17233,17121,17620</t>
  </si>
  <si>
    <t>69617</t>
  </si>
  <si>
    <t>2024032504807294041</t>
  </si>
  <si>
    <t>480729404</t>
  </si>
  <si>
    <t>Kotásek František</t>
  </si>
  <si>
    <t>I420;I480;I10;E785;E118;N182;;;;;;;;;</t>
  </si>
  <si>
    <t>17621,17121,17233,91752</t>
  </si>
  <si>
    <t>2024032503403254161</t>
  </si>
  <si>
    <t>340325416</t>
  </si>
  <si>
    <t>Brhel Vladimír</t>
  </si>
  <si>
    <t>I509;I259;I482;I10;E785;N183;U580;;;;;;;;</t>
  </si>
  <si>
    <t>17121,17233,17621,91752</t>
  </si>
  <si>
    <t>2024032363031407781</t>
  </si>
  <si>
    <t>6303140778</t>
  </si>
  <si>
    <t>Horák Jaroslav</t>
  </si>
  <si>
    <t>I422;I10;E785;E669;N189;I484;;;;;;;;;</t>
  </si>
  <si>
    <t>2024032354070826261</t>
  </si>
  <si>
    <t>5407082626</t>
  </si>
  <si>
    <t>Petruščák Peter</t>
  </si>
  <si>
    <t>2024032304506174691</t>
  </si>
  <si>
    <t>450617469</t>
  </si>
  <si>
    <t>Boleček Jan</t>
  </si>
  <si>
    <t>I255;E785;I10;E117;N183;I441;G473;;;;;;;;</t>
  </si>
  <si>
    <t>2024032304406024031</t>
  </si>
  <si>
    <t>440602403</t>
  </si>
  <si>
    <t>Zigáček Pavel</t>
  </si>
  <si>
    <t>I428;E785;I10;I482;;;;;;;;;;;</t>
  </si>
  <si>
    <t>2024032260031708001</t>
  </si>
  <si>
    <t>6003170800</t>
  </si>
  <si>
    <t>2024032205060021961</t>
  </si>
  <si>
    <t>506002196</t>
  </si>
  <si>
    <t>Havlíková Jana</t>
  </si>
  <si>
    <t>I472;E785;J459;R55;;;;;;;;;;;</t>
  </si>
  <si>
    <t>91750,89429,17620</t>
  </si>
  <si>
    <t>2024032205103090741</t>
  </si>
  <si>
    <t>510309074</t>
  </si>
  <si>
    <t>Turek František</t>
  </si>
  <si>
    <t>I500;J938;I10;U582;E782;N183;;;;;;;;;</t>
  </si>
  <si>
    <t>17233,17121,17620,21001,21225,21221,91750,21413</t>
  </si>
  <si>
    <t>2024032204551144222</t>
  </si>
  <si>
    <t>455114422</t>
  </si>
  <si>
    <t>Kohútová Eva</t>
  </si>
  <si>
    <t>I255;I481;;;;;;;;;;;;;</t>
  </si>
  <si>
    <t>2024032203702274261</t>
  </si>
  <si>
    <t>370227426</t>
  </si>
  <si>
    <t>Hanus Jan</t>
  </si>
  <si>
    <t>I420;I270;I480;I10;E782;E038;;;;;;;;;</t>
  </si>
  <si>
    <t>91750,17620,17300</t>
  </si>
  <si>
    <t>2024032064560365541</t>
  </si>
  <si>
    <t>6456036554</t>
  </si>
  <si>
    <t>Kandračová Táňa</t>
  </si>
  <si>
    <t>I255;N185;E785;I10;;;;;;;;;;;</t>
  </si>
  <si>
    <t>91753,17251,18522</t>
  </si>
  <si>
    <t>2024032004706074381</t>
  </si>
  <si>
    <t>470607438</t>
  </si>
  <si>
    <t>Bartoš Pavel</t>
  </si>
  <si>
    <t>I420;E782;E118;I480;;;;;;;;;;;</t>
  </si>
  <si>
    <t>2024032004701314471</t>
  </si>
  <si>
    <t>470131447</t>
  </si>
  <si>
    <t>Doležal Václav</t>
  </si>
  <si>
    <t>I500;I499;U589;I255;;;;;;;;;;;</t>
  </si>
  <si>
    <t>91750,17233,17620,17121</t>
  </si>
  <si>
    <t>2024031973040158181</t>
  </si>
  <si>
    <t>7304015818</t>
  </si>
  <si>
    <t>Kysa Marek</t>
  </si>
  <si>
    <t>I428;U582;F101;;;;;;;;;;;;</t>
  </si>
  <si>
    <t>2024031964032811371</t>
  </si>
  <si>
    <t>6403281137</t>
  </si>
  <si>
    <t>Zajíc Petr</t>
  </si>
  <si>
    <t>I255;I428;I258;I480;E782;U582;;;;;;;;;</t>
  </si>
  <si>
    <t>79085</t>
  </si>
  <si>
    <t>2024031963111916012</t>
  </si>
  <si>
    <t>6311191601</t>
  </si>
  <si>
    <t>Hátle Jiří</t>
  </si>
  <si>
    <t>2024031956041204891</t>
  </si>
  <si>
    <t>5604120489</t>
  </si>
  <si>
    <t>Ťuhýček Antonín</t>
  </si>
  <si>
    <t>I442;I255;I10;E785;N189;U582;;;;;;;;;</t>
  </si>
  <si>
    <t>68710</t>
  </si>
  <si>
    <t>2024031461022717802</t>
  </si>
  <si>
    <t>6102271780</t>
  </si>
  <si>
    <t>Pink Bronislav</t>
  </si>
  <si>
    <t>I472;I480;I10;E785;;;;;;;;;;;</t>
  </si>
  <si>
    <t>2024031454542000262</t>
  </si>
  <si>
    <t>5454200026</t>
  </si>
  <si>
    <t>Hluchá Zdenka</t>
  </si>
  <si>
    <t>I420;I500;U589;;;;;;;;;;;;</t>
  </si>
  <si>
    <t>2024031404201164312</t>
  </si>
  <si>
    <t>420116431</t>
  </si>
  <si>
    <t>Drábek Bohumil</t>
  </si>
  <si>
    <t>I255;U582;;;;;;;;;;;;;</t>
  </si>
  <si>
    <t>76319</t>
  </si>
  <si>
    <t>2024031304951280681</t>
  </si>
  <si>
    <t>495128068</t>
  </si>
  <si>
    <t>Borovičková Olga</t>
  </si>
  <si>
    <t>I428;J938;Z950;Z450;U580;I480;E785;;;;;;;;</t>
  </si>
  <si>
    <t>91750,21225,21001,17621,21221,21413,21415</t>
  </si>
  <si>
    <t>2024031304612234241</t>
  </si>
  <si>
    <t>461223424</t>
  </si>
  <si>
    <t>Fink Jan</t>
  </si>
  <si>
    <t>I499;I10;U586;G473;E118;E785;;;;;;;;;</t>
  </si>
  <si>
    <t>2024031304502254041</t>
  </si>
  <si>
    <t>450225404</t>
  </si>
  <si>
    <t>Melichar Vladimír</t>
  </si>
  <si>
    <t>I420;U582;J189;N1702;I10;I481;I493;E785;;;;;;;</t>
  </si>
  <si>
    <t>21717,91752,17629,21225,21221,21415,21413</t>
  </si>
  <si>
    <t>2024031304405201463</t>
  </si>
  <si>
    <t>440520146</t>
  </si>
  <si>
    <t>Žipaj Milan</t>
  </si>
  <si>
    <t>I499;I10;U582;E785;D649;;;;;;;;;;</t>
  </si>
  <si>
    <t>2024031303860104252</t>
  </si>
  <si>
    <t>386010425</t>
  </si>
  <si>
    <t>Kacrová Anna</t>
  </si>
  <si>
    <t>I500;I499;U589;;;;;;;;;;;;</t>
  </si>
  <si>
    <t>2024031303054087181</t>
  </si>
  <si>
    <t>305408718</t>
  </si>
  <si>
    <t>Adamírová Vilma</t>
  </si>
  <si>
    <t>I499;I259;I10;I509;I489;;;;;;;;;;</t>
  </si>
  <si>
    <t>2024031258061819311</t>
  </si>
  <si>
    <t>5806181931</t>
  </si>
  <si>
    <t>Petroš Vladimír</t>
  </si>
  <si>
    <t>I255;I480;E785;E118;I10;U582;;;;;;;;;</t>
  </si>
  <si>
    <t>2024031257041408491</t>
  </si>
  <si>
    <t>5704140849</t>
  </si>
  <si>
    <t>Bejček Petr</t>
  </si>
  <si>
    <t>I420;U582;E785;E118;I10;N183;I442;I7020;;;;;;;</t>
  </si>
  <si>
    <t>2024031205252250281</t>
  </si>
  <si>
    <t>525225028</t>
  </si>
  <si>
    <t>Mičulková Irena</t>
  </si>
  <si>
    <t>I441;E785;I499;;;;;;;;;;;;</t>
  </si>
  <si>
    <t>2024031204706230503</t>
  </si>
  <si>
    <t>470623050</t>
  </si>
  <si>
    <t>Kovář Petr</t>
  </si>
  <si>
    <t>I255;U582;I442;I259;I10;E785;E118;G473;;;;;;;</t>
  </si>
  <si>
    <t>2024031203804267401</t>
  </si>
  <si>
    <t>380426740</t>
  </si>
  <si>
    <t>Matzner Antonín</t>
  </si>
  <si>
    <t>I501;U580;U589;;;;;;;;;;;;</t>
  </si>
  <si>
    <t>91751,17620</t>
  </si>
  <si>
    <t>2024031104811221851</t>
  </si>
  <si>
    <t>481122185</t>
  </si>
  <si>
    <t>Hloušek František</t>
  </si>
  <si>
    <t>I490;I259;I420;I255;U582;E782;;;;;;;;;</t>
  </si>
  <si>
    <t>17629,89435,89429,91752,90931</t>
  </si>
  <si>
    <t>2024030965072314451</t>
  </si>
  <si>
    <t>6507231445</t>
  </si>
  <si>
    <t>Opletal Jaroslav</t>
  </si>
  <si>
    <t>91752,17621,17522</t>
  </si>
  <si>
    <t>2024030905303112051</t>
  </si>
  <si>
    <t>530311205</t>
  </si>
  <si>
    <t>Pawlita Antonín</t>
  </si>
  <si>
    <t>I499;E782;I259;I482;;;;;;;;;;;</t>
  </si>
  <si>
    <t>91751,17620,17522,17233</t>
  </si>
  <si>
    <t>73300</t>
  </si>
  <si>
    <t>2024030865062329092</t>
  </si>
  <si>
    <t>I441;I500;U589;;;;;;;;;;;;</t>
  </si>
  <si>
    <t>2024030660011718691</t>
  </si>
  <si>
    <t>6001171869</t>
  </si>
  <si>
    <t>Šuba Karel</t>
  </si>
  <si>
    <t>I428;I481;E782;E118;;;;;;;;;;;</t>
  </si>
  <si>
    <t>91752,17522,17629,17233</t>
  </si>
  <si>
    <t>2024030604358144031</t>
  </si>
  <si>
    <t>435814403</t>
  </si>
  <si>
    <t>Pospíšilová Jarmila</t>
  </si>
  <si>
    <t>I428;E782;I481;;;;;;;;;;;;</t>
  </si>
  <si>
    <t>2024030559051420561</t>
  </si>
  <si>
    <t>5905142056</t>
  </si>
  <si>
    <t>Rozsíval František</t>
  </si>
  <si>
    <t>I428;U582;E782;I10;E118;;;;;;;;;;</t>
  </si>
  <si>
    <t>2024030504552134341</t>
  </si>
  <si>
    <t>455213434</t>
  </si>
  <si>
    <t>Palánková Věra</t>
  </si>
  <si>
    <t>I255;I7020;E785;E118;I10;I481;;;;;;;;;</t>
  </si>
  <si>
    <t>67938</t>
  </si>
  <si>
    <t>Blansko</t>
  </si>
  <si>
    <t>2024030504104154041</t>
  </si>
  <si>
    <t>410415404</t>
  </si>
  <si>
    <t>Krmela František</t>
  </si>
  <si>
    <t>I442;I500;I255;N309;I480;;;;;;;;;;</t>
  </si>
  <si>
    <t>21413,21415,21221,17629,91752,21225</t>
  </si>
  <si>
    <t>2024030503092659241</t>
  </si>
  <si>
    <t>0309265924</t>
  </si>
  <si>
    <t>I499;I472;T821;;;;;;;;;;;;</t>
  </si>
  <si>
    <t>17233,17522,17620,91751</t>
  </si>
  <si>
    <t>70000</t>
  </si>
  <si>
    <t>Ostrava-město</t>
  </si>
  <si>
    <t>Ostrava</t>
  </si>
  <si>
    <t>2024030204203274801</t>
  </si>
  <si>
    <t>420327480</t>
  </si>
  <si>
    <t>Zvolský Ivan</t>
  </si>
  <si>
    <t>I420;I255;I259;U582;I10;;;;;;;;;;</t>
  </si>
  <si>
    <t>2024030105304191111</t>
  </si>
  <si>
    <t>530419111</t>
  </si>
  <si>
    <t>Brokeš Ladislav</t>
  </si>
  <si>
    <t>I472;I259;I500;U589;;;;;;;;;;;</t>
  </si>
  <si>
    <t>2024030104708122091</t>
  </si>
  <si>
    <t>470812209</t>
  </si>
  <si>
    <t>Matyáš Jaromír</t>
  </si>
  <si>
    <t>2024030104705290161</t>
  </si>
  <si>
    <t>470529016</t>
  </si>
  <si>
    <t>Moučka Pavel</t>
  </si>
  <si>
    <t>I255;I442;I250;E119;I10;E785;;;;;;;;;</t>
  </si>
  <si>
    <t>2024022904158024921</t>
  </si>
  <si>
    <t>415802492</t>
  </si>
  <si>
    <t>Kremplová Božena</t>
  </si>
  <si>
    <t>I255;I10;I259;U583;E785;E119;;;;;;;;;</t>
  </si>
  <si>
    <t>2024022805204280571</t>
  </si>
  <si>
    <t>520428057</t>
  </si>
  <si>
    <t>Kraus Ladislav</t>
  </si>
  <si>
    <t>I255;I499;U582;I259;E117;I7020;;;;;;;;;</t>
  </si>
  <si>
    <t>2024022803805167172</t>
  </si>
  <si>
    <t>380516717</t>
  </si>
  <si>
    <t>Zelovič Jozef</t>
  </si>
  <si>
    <t>I442;I255;I482;E119;E782;;;;;;;;;;</t>
  </si>
  <si>
    <t>2024022803656051021</t>
  </si>
  <si>
    <t>365605102</t>
  </si>
  <si>
    <t>Konečná Ewa</t>
  </si>
  <si>
    <t>I429;I482;E118;I10;;;;;;;;;;;</t>
  </si>
  <si>
    <t>2024022774042048741</t>
  </si>
  <si>
    <t>7404204874</t>
  </si>
  <si>
    <t>Merka Marek</t>
  </si>
  <si>
    <t>I428;I481;E782;I340;G473;;;;;;;;;;</t>
  </si>
  <si>
    <t>79356</t>
  </si>
  <si>
    <t>2024022761592311881</t>
  </si>
  <si>
    <t>6159231188</t>
  </si>
  <si>
    <t>Karafiátová Barbora</t>
  </si>
  <si>
    <t>I420;E785;I10;N189;;;;;;;;;;;</t>
  </si>
  <si>
    <t>75627</t>
  </si>
  <si>
    <t>2024022705103112072</t>
  </si>
  <si>
    <t>510311207</t>
  </si>
  <si>
    <t>Březina Petr</t>
  </si>
  <si>
    <t>I490;I259;E782;;;;;;;;;;;;</t>
  </si>
  <si>
    <t>2024022705010083111</t>
  </si>
  <si>
    <t>501008311</t>
  </si>
  <si>
    <t>Mader Jan</t>
  </si>
  <si>
    <t>I429;U582;I482;I259;N183;I10;E118;;;;;;;;</t>
  </si>
  <si>
    <t>2024022673531748511</t>
  </si>
  <si>
    <t>7353174851</t>
  </si>
  <si>
    <t>Dvořáková Lucie</t>
  </si>
  <si>
    <t>I501;I428;U580;;;;;;;;;;;;</t>
  </si>
  <si>
    <t>21415,21413,21717,91750,89429,17620,21001,21215,21221,21225</t>
  </si>
  <si>
    <t>2024022605002260911</t>
  </si>
  <si>
    <t>500226091</t>
  </si>
  <si>
    <t>Komárek Jaroslav</t>
  </si>
  <si>
    <t>I472;I259;I428;;;;;;;;;;;;</t>
  </si>
  <si>
    <t>17620,89429,91751</t>
  </si>
  <si>
    <t>2024022459512421321</t>
  </si>
  <si>
    <t>5951242132</t>
  </si>
  <si>
    <t>Judasová Milada</t>
  </si>
  <si>
    <t>I429;U582;E785;I500;;;;;;;;;;;</t>
  </si>
  <si>
    <t>2024022404258204411</t>
  </si>
  <si>
    <t>425820441</t>
  </si>
  <si>
    <t>Studená Marie</t>
  </si>
  <si>
    <t>I420;U582;E785;I482;I10;E118;I500;;;;;;;;</t>
  </si>
  <si>
    <t>2024022376013043921</t>
  </si>
  <si>
    <t>7601304392</t>
  </si>
  <si>
    <t>Novák Daniel</t>
  </si>
  <si>
    <t>I428;U582;;;;;;;;;;;;;</t>
  </si>
  <si>
    <t>2024022354080305511</t>
  </si>
  <si>
    <t>5408030551</t>
  </si>
  <si>
    <t>Pur Antonín</t>
  </si>
  <si>
    <t>I420;I10;E785;U582;I313;I230;T821;;;;;;;;</t>
  </si>
  <si>
    <t>91752,21717,21001,17629,21221,21415,21413,21225</t>
  </si>
  <si>
    <t>2024022304951141951</t>
  </si>
  <si>
    <t>495114195</t>
  </si>
  <si>
    <t>Trávníčková Marie</t>
  </si>
  <si>
    <t>I255;I495;I480;I10;E785;U585;E118;;;;;;;;</t>
  </si>
  <si>
    <t>91751,17522,17233,17620</t>
  </si>
  <si>
    <t>68604</t>
  </si>
  <si>
    <t>2024022304555151501</t>
  </si>
  <si>
    <t>455515150</t>
  </si>
  <si>
    <t>Tichá Jiřina</t>
  </si>
  <si>
    <t>I210;I495;E785;E118;;;;;;;;;;;</t>
  </si>
  <si>
    <t>89435,89429,90931,91751,91927,78987,21221,21001,17620,21415,21413,21225</t>
  </si>
  <si>
    <t>01,26,07</t>
  </si>
  <si>
    <t>2024022273110448401</t>
  </si>
  <si>
    <t>7311044840</t>
  </si>
  <si>
    <t>Brychta Václav</t>
  </si>
  <si>
    <t>K650;I500;I10;J958;K638;U582;I481;E118;K567;N1793;;;;;</t>
  </si>
  <si>
    <t>89429,91929,91927,91761,91750,78989,17620,21215,21001,51361,21221,21225,21413,21415</t>
  </si>
  <si>
    <t>00-M01-02</t>
  </si>
  <si>
    <t>Velký chirurgický výkon vyjma kardiochirurgického s UPV 97–240 hodin (5–10 dnů)</t>
  </si>
  <si>
    <t>K65 - Zánět pobřišnice (peritonitida)</t>
  </si>
  <si>
    <t>K650 - Akutní peritonitida</t>
  </si>
  <si>
    <t>2024022264081011391</t>
  </si>
  <si>
    <t>6408101139</t>
  </si>
  <si>
    <t>Pros Petr</t>
  </si>
  <si>
    <t>I472;I250;I10;E039;;;;;;;;;;;</t>
  </si>
  <si>
    <t>2024022164030611812</t>
  </si>
  <si>
    <t>6403061181</t>
  </si>
  <si>
    <t>Plško Roman</t>
  </si>
  <si>
    <t>I420;U581;I10;J449;;;;;;;;;;;</t>
  </si>
  <si>
    <t>2024022155100915651</t>
  </si>
  <si>
    <t>5510091565</t>
  </si>
  <si>
    <t>Úlehla Radovan</t>
  </si>
  <si>
    <t>I428;I495;I480;I10;U582;E785;E118;J459;;;;;;;</t>
  </si>
  <si>
    <t>2024022105211201291</t>
  </si>
  <si>
    <t>521120129</t>
  </si>
  <si>
    <t>Fröml František</t>
  </si>
  <si>
    <t>I255;E785;I10;I259;T821;I441;Z450;;;;;;;;</t>
  </si>
  <si>
    <t>2024022104404134471</t>
  </si>
  <si>
    <t>440413447</t>
  </si>
  <si>
    <t>Hladný Stanislav</t>
  </si>
  <si>
    <t>I428;I481;E785;I10;U585;N40;I7020;;;;;;;;</t>
  </si>
  <si>
    <t>75363</t>
  </si>
  <si>
    <t>2024022103955184271</t>
  </si>
  <si>
    <t>395518427</t>
  </si>
  <si>
    <t>Pechancová Jiřina</t>
  </si>
  <si>
    <t>I428;U581;I495;I481;E039;E785;I10;;;;;;;;</t>
  </si>
  <si>
    <t>2024022082011741241</t>
  </si>
  <si>
    <t>8201174124</t>
  </si>
  <si>
    <t>Mikulášek Tomáš</t>
  </si>
  <si>
    <t>I472;I10;;;;;;;;;;;;;</t>
  </si>
  <si>
    <t>76326</t>
  </si>
  <si>
    <t>2024022068571909451</t>
  </si>
  <si>
    <t>I428;I10;E785;U585;I442;;;;;;;;;;</t>
  </si>
  <si>
    <t>2024022063540916781</t>
  </si>
  <si>
    <t>6354091678</t>
  </si>
  <si>
    <t>Dobošová Eva</t>
  </si>
  <si>
    <t>I420;I10;E785;I482;J449;E119;;;;;;;;;</t>
  </si>
  <si>
    <t>2024022056121110101</t>
  </si>
  <si>
    <t>5612111010</t>
  </si>
  <si>
    <t>Horák Zdeněk</t>
  </si>
  <si>
    <t>I420;U582;E785;I482;I495;N40;I500;;;;;;;;</t>
  </si>
  <si>
    <t>2024022004205034131</t>
  </si>
  <si>
    <t>420503413</t>
  </si>
  <si>
    <t>Mazal Josef</t>
  </si>
  <si>
    <t>I428;I441;I258;I482;I10;;;;;;;;;;</t>
  </si>
  <si>
    <t>2024021904502224422</t>
  </si>
  <si>
    <t>450222442</t>
  </si>
  <si>
    <t>Závodný Svatopluk</t>
  </si>
  <si>
    <t>2024021904159054221</t>
  </si>
  <si>
    <t>415905422</t>
  </si>
  <si>
    <t>Kretíková Marianna</t>
  </si>
  <si>
    <t>I255;I481;I10;E782;N185;;;;;;;;;;</t>
  </si>
  <si>
    <t>2024021770042842981</t>
  </si>
  <si>
    <t>7004284298</t>
  </si>
  <si>
    <t>Svoboda Pavel</t>
  </si>
  <si>
    <t>I255;U582;I259;E118;E785;I10;;;;;;;;;</t>
  </si>
  <si>
    <t>91752,17629,17522</t>
  </si>
  <si>
    <t>69663</t>
  </si>
  <si>
    <t>2024021760041606681</t>
  </si>
  <si>
    <t>6004160668</t>
  </si>
  <si>
    <t>Prášil Josef</t>
  </si>
  <si>
    <t>2024021704809040101</t>
  </si>
  <si>
    <t>480904010</t>
  </si>
  <si>
    <t>Fulín Pavel</t>
  </si>
  <si>
    <t>I255;E118;E785;I10;I7020;N183;;;;;;;;;</t>
  </si>
  <si>
    <t>91752,17522,17629</t>
  </si>
  <si>
    <t>2024021704607144521</t>
  </si>
  <si>
    <t>460714452</t>
  </si>
  <si>
    <t>Pospíšil Josef</t>
  </si>
  <si>
    <t>I255;U582;I259;E785;I10;I480;N183;;;;;;;;</t>
  </si>
  <si>
    <t>2024021662112903161</t>
  </si>
  <si>
    <t>6211290316</t>
  </si>
  <si>
    <t>I420;I10;I480;E119;E660;;;;;;;;;;</t>
  </si>
  <si>
    <t>17621,17522,17233,91750</t>
  </si>
  <si>
    <t>2024021604359014721</t>
  </si>
  <si>
    <t>435901472</t>
  </si>
  <si>
    <t>Boháčková Anna</t>
  </si>
  <si>
    <t>I428;E782;I10;J448;;;;;;;;;;;</t>
  </si>
  <si>
    <t>2024021558041419922</t>
  </si>
  <si>
    <t>5804141992</t>
  </si>
  <si>
    <t>Hrbáček Ladislav</t>
  </si>
  <si>
    <t>I428;I259;I481;I10;;;;;;;;;;;</t>
  </si>
  <si>
    <t>2024021504708294501</t>
  </si>
  <si>
    <t>470829450</t>
  </si>
  <si>
    <t>Navrátil Josef</t>
  </si>
  <si>
    <t>I350;I442;I7021;;;;;;;;;;;;</t>
  </si>
  <si>
    <t>21221,17697,17233,17629,21001,21225,78117,91752,21415,21413</t>
  </si>
  <si>
    <t>26,01,50</t>
  </si>
  <si>
    <t>2024021455080901372</t>
  </si>
  <si>
    <t>5508090137</t>
  </si>
  <si>
    <t>Kovařík Stanislav</t>
  </si>
  <si>
    <t>78307</t>
  </si>
  <si>
    <t>2024021404908220721</t>
  </si>
  <si>
    <t>490822072</t>
  </si>
  <si>
    <t>Poštulka Zdeněk</t>
  </si>
  <si>
    <t>I420;I481;I10;E782;I350;U582;;;;;;;;;</t>
  </si>
  <si>
    <t>91752,17629,21717,21225,21221</t>
  </si>
  <si>
    <t>2024021358050420781</t>
  </si>
  <si>
    <t>5805042078</t>
  </si>
  <si>
    <t>Zezula Jaroslav</t>
  </si>
  <si>
    <t>I255;U581;E785;I259;I10;;;;;;;;;;</t>
  </si>
  <si>
    <t>75662</t>
  </si>
  <si>
    <t>2024021305201252011</t>
  </si>
  <si>
    <t>520125201</t>
  </si>
  <si>
    <t>Svoboda Ondřej</t>
  </si>
  <si>
    <t>I255;U580;U584;I259;E785;I330;;;;;;;;;</t>
  </si>
  <si>
    <t>17620,91750,61115</t>
  </si>
  <si>
    <t>2024021304754034412</t>
  </si>
  <si>
    <t>475403441</t>
  </si>
  <si>
    <t>Pírková Miluše</t>
  </si>
  <si>
    <t>79603</t>
  </si>
  <si>
    <t>2024021304701200941</t>
  </si>
  <si>
    <t>470120094</t>
  </si>
  <si>
    <t>Václavík Antonín</t>
  </si>
  <si>
    <t>I255;I259;I489;I10;E785;;;;;;;;;;</t>
  </si>
  <si>
    <t>2024021304611044661</t>
  </si>
  <si>
    <t>461104466</t>
  </si>
  <si>
    <t>Sehnal Radomil</t>
  </si>
  <si>
    <t>I428;U582;I482;E782;I10;I501;;;;;;;;;</t>
  </si>
  <si>
    <t>2024021303901154201</t>
  </si>
  <si>
    <t>390115420</t>
  </si>
  <si>
    <t>Václavský František</t>
  </si>
  <si>
    <t>I259;I10;I500;I482;E785;U585;;;;;;;;;</t>
  </si>
  <si>
    <t>2024021205052191011</t>
  </si>
  <si>
    <t>505219101</t>
  </si>
  <si>
    <t>Barvířová Marie</t>
  </si>
  <si>
    <t>I259;I500;U589;;;;;;;;;;;;</t>
  </si>
  <si>
    <t>91927,91750,17620,21001,21221,21413,21415,21225</t>
  </si>
  <si>
    <t>2024021005306061401</t>
  </si>
  <si>
    <t>530606140</t>
  </si>
  <si>
    <t>Kryštof Bohumír</t>
  </si>
  <si>
    <t>I255;U582;E118;I259;E782;I10;;;;;;;;;</t>
  </si>
  <si>
    <t>2024021004653074041</t>
  </si>
  <si>
    <t>465307404</t>
  </si>
  <si>
    <t>Přikrylová Svatoslav</t>
  </si>
  <si>
    <t>I428;E785;I482;E039;;;;;;;;;;;</t>
  </si>
  <si>
    <t>2024021004556114121</t>
  </si>
  <si>
    <t>455611412</t>
  </si>
  <si>
    <t>Hrdličková Jana</t>
  </si>
  <si>
    <t>I429;E782;I10;E118;U582;I499;;;;;;;;;</t>
  </si>
  <si>
    <t>2024020987021256191</t>
  </si>
  <si>
    <t>8702125619</t>
  </si>
  <si>
    <t>Hanyáš Libor</t>
  </si>
  <si>
    <t>I420;E785;J449;U582;;;;;;;;;;;</t>
  </si>
  <si>
    <t>91750,17522,17620,17233</t>
  </si>
  <si>
    <t>74771</t>
  </si>
  <si>
    <t>2024020854022011011</t>
  </si>
  <si>
    <t>5402201101</t>
  </si>
  <si>
    <t>Palyza Zdeněk</t>
  </si>
  <si>
    <t>I255;E785;E119;I839;;;;;;;;;;;</t>
  </si>
  <si>
    <t>2024020758512407801</t>
  </si>
  <si>
    <t>5851240780</t>
  </si>
  <si>
    <t>Vysloužilová Soňa</t>
  </si>
  <si>
    <t>I420;I447;E785;I10;;;;;;;;;;;</t>
  </si>
  <si>
    <t>2024020704908060361</t>
  </si>
  <si>
    <t>490806036</t>
  </si>
  <si>
    <t>Průša Pavel</t>
  </si>
  <si>
    <t>I428;I481;I10;N183;E785;I495;;;;;;;;;</t>
  </si>
  <si>
    <t>75117</t>
  </si>
  <si>
    <t>2024020704809151201</t>
  </si>
  <si>
    <t>480915120</t>
  </si>
  <si>
    <t>Svoboda Jan</t>
  </si>
  <si>
    <t>I255;I10;E785;E118;;;;;;;;;;;</t>
  </si>
  <si>
    <t>89429,91750,17620</t>
  </si>
  <si>
    <t>2024020604907270041</t>
  </si>
  <si>
    <t>490727004</t>
  </si>
  <si>
    <t>Raška Alois</t>
  </si>
  <si>
    <t>I482;E790;E785;N183;I420;;;;;;;;;;</t>
  </si>
  <si>
    <t>2024020604860230761</t>
  </si>
  <si>
    <t>486023076</t>
  </si>
  <si>
    <t>Koníčková Hana</t>
  </si>
  <si>
    <t>I255;R55;I259;E118;U582;E785;;;;;;;;;</t>
  </si>
  <si>
    <t>17620,89429,91750</t>
  </si>
  <si>
    <t>2024020603702214191</t>
  </si>
  <si>
    <t>370221419</t>
  </si>
  <si>
    <t>Schauer František</t>
  </si>
  <si>
    <t>I255;I350;E118;E782;;;;;;;;;;;</t>
  </si>
  <si>
    <t>2024020503509024341</t>
  </si>
  <si>
    <t>350902434</t>
  </si>
  <si>
    <t>Homola Miroslav</t>
  </si>
  <si>
    <t>I259;I428;I441;I480;E118;I10;;;;;;;;;</t>
  </si>
  <si>
    <t>2024020355042417871</t>
  </si>
  <si>
    <t>5504241787</t>
  </si>
  <si>
    <t>Oborný Jiří</t>
  </si>
  <si>
    <t>I420;E785;I259;I10;U582;;;;;;;;;;</t>
  </si>
  <si>
    <t>2024020304707264771</t>
  </si>
  <si>
    <t>470726477</t>
  </si>
  <si>
    <t>Struhař Vít</t>
  </si>
  <si>
    <t>I428;I259;E785;I10;N183;U582;;;;;;;;;</t>
  </si>
  <si>
    <t>76333</t>
  </si>
  <si>
    <t>2024020304703074821</t>
  </si>
  <si>
    <t>470307482</t>
  </si>
  <si>
    <t>Kohút Lev</t>
  </si>
  <si>
    <t>I259;I480;E785;E782;U585;;;;;;;;;;</t>
  </si>
  <si>
    <t>91752,55217,17629</t>
  </si>
  <si>
    <t>2024020303703194381</t>
  </si>
  <si>
    <t>370319438</t>
  </si>
  <si>
    <t>Konečný Břetislav</t>
  </si>
  <si>
    <t>I495;U583;I255;I259;I10;E782;;;;;;;;;</t>
  </si>
  <si>
    <t>17620,21001,91751,21717,21225,21413</t>
  </si>
  <si>
    <t>2024020303557034051</t>
  </si>
  <si>
    <t>355703405</t>
  </si>
  <si>
    <t>Skřivánková Marie</t>
  </si>
  <si>
    <t>I428;I259;E785;I350;I340;;;;;;;;;;</t>
  </si>
  <si>
    <t>2024020157071508561</t>
  </si>
  <si>
    <t>5707150856</t>
  </si>
  <si>
    <t>Müller Milan</t>
  </si>
  <si>
    <t>I255;I259;U582;E785;I10;;;;;;;;;;</t>
  </si>
  <si>
    <t>17620,90931,91750,89429,89435</t>
  </si>
  <si>
    <t>2024013180076744221</t>
  </si>
  <si>
    <t>8007674422</t>
  </si>
  <si>
    <t>Luchyn Mykhaylo</t>
  </si>
  <si>
    <t>I420;I481;I10;E782;;;;;;;;;;;</t>
  </si>
  <si>
    <t>17620,91750,89429</t>
  </si>
  <si>
    <t>2024013165051806931</t>
  </si>
  <si>
    <t>6505180693</t>
  </si>
  <si>
    <t>Vytásek Petr</t>
  </si>
  <si>
    <t>I482;I349;I442;I472;I330;;;;;;;;;;</t>
  </si>
  <si>
    <t>55260,55230,89429,78116,78117,91927,91752,91937,91962,21225,51825,21001,17629,17233,07581,07042,07562,07543,07094,07560,07546,07553,21221,21215,21413,21415</t>
  </si>
  <si>
    <t>50,01,17,26</t>
  </si>
  <si>
    <t>KV,VymenaMitraChl</t>
  </si>
  <si>
    <t>2024013155051125581</t>
  </si>
  <si>
    <t>5505112558</t>
  </si>
  <si>
    <t>Pavelka Vladimír</t>
  </si>
  <si>
    <t>I255;I482;I10;N183;E039;E119;;;;;;;;;</t>
  </si>
  <si>
    <t>2024013105301240711</t>
  </si>
  <si>
    <t>530124071</t>
  </si>
  <si>
    <t>Špička František</t>
  </si>
  <si>
    <t>I255;E782;E119;I10;N183;I7020;;;;;;;;;</t>
  </si>
  <si>
    <t>2024013104809190101</t>
  </si>
  <si>
    <t>480919010</t>
  </si>
  <si>
    <t>Flekr Bohumír</t>
  </si>
  <si>
    <t>I221;I442;I10;E119;E785;;;;;;;;;;</t>
  </si>
  <si>
    <t>21225,89429,89435,91751,90933,21413,21415,21221,21001,17620</t>
  </si>
  <si>
    <t>I22 - Pokračující infarkt myokardu</t>
  </si>
  <si>
    <t>I221 - Pokračující infarkt myokardu dolní (spodní) stěny</t>
  </si>
  <si>
    <t>2024013104405074271</t>
  </si>
  <si>
    <t>440507427</t>
  </si>
  <si>
    <t>Mohler Vít</t>
  </si>
  <si>
    <t>2024013073122053622</t>
  </si>
  <si>
    <t>7312205362</t>
  </si>
  <si>
    <t>Zborek Petr</t>
  </si>
  <si>
    <t>I420;E785;U582;;;;;;;;;;;;</t>
  </si>
  <si>
    <t>78371</t>
  </si>
  <si>
    <t>2024013054531514621</t>
  </si>
  <si>
    <t>5453151462</t>
  </si>
  <si>
    <t>Houšťavová Marie</t>
  </si>
  <si>
    <t>2024013005102171821</t>
  </si>
  <si>
    <t>510217182</t>
  </si>
  <si>
    <t>Durchánek Jaroslav</t>
  </si>
  <si>
    <t>I420;I10;E785;;;;;;;;;;;;</t>
  </si>
  <si>
    <t>2024013004751174052</t>
  </si>
  <si>
    <t>475117405</t>
  </si>
  <si>
    <t>Odrážková Jana</t>
  </si>
  <si>
    <t>I420;I483;E785;;;;;;;;;;;;</t>
  </si>
  <si>
    <t>2024013004454184641</t>
  </si>
  <si>
    <t>445418464</t>
  </si>
  <si>
    <t>Trvalová Astrid</t>
  </si>
  <si>
    <t>I429;I481;;;;;;;;;;;;;</t>
  </si>
  <si>
    <t>2024013003808194271</t>
  </si>
  <si>
    <t>380819427</t>
  </si>
  <si>
    <t>Vymlátil Vlastimil</t>
  </si>
  <si>
    <t>I255;I259;E782;E118;;;;;;;;;;;</t>
  </si>
  <si>
    <t>2024012960542907591</t>
  </si>
  <si>
    <t>6054290759</t>
  </si>
  <si>
    <t>Krajcová Miroslava</t>
  </si>
  <si>
    <t>I480;I255;U589;;;;;;;;;;;;</t>
  </si>
  <si>
    <t>91751,89429,17520,17620,21001,21225,21221,21413,21415</t>
  </si>
  <si>
    <t>2024012805052150331</t>
  </si>
  <si>
    <t>I255;I259;I10;;;;;;;;;;;;</t>
  </si>
  <si>
    <t>2024012758552807721</t>
  </si>
  <si>
    <t>5855280772</t>
  </si>
  <si>
    <t>Ocetníková Drahomíra</t>
  </si>
  <si>
    <t>I472;I495;E785;E039;;;;;;;;;;;</t>
  </si>
  <si>
    <t>91751,89313,21413,21415,21221,21225,21001,17233,17121,17620</t>
  </si>
  <si>
    <t>2024012704312270111</t>
  </si>
  <si>
    <t>431227011</t>
  </si>
  <si>
    <t>Uhlík Jan</t>
  </si>
  <si>
    <t>2024012664111516481</t>
  </si>
  <si>
    <t>6411151648</t>
  </si>
  <si>
    <t>Tomášek Miloslav</t>
  </si>
  <si>
    <t>I482;I420;E782;I10;;;;;;;;;;;</t>
  </si>
  <si>
    <t>2024012604154274871</t>
  </si>
  <si>
    <t>415427487</t>
  </si>
  <si>
    <t>Vavříková Helena</t>
  </si>
  <si>
    <t>I428;I10;E782;E118;;;;;;;;;;;</t>
  </si>
  <si>
    <t>2024012456071103771</t>
  </si>
  <si>
    <t>5607110377</t>
  </si>
  <si>
    <t>Frolich Pavel</t>
  </si>
  <si>
    <t>I255;I10;E785;N189;;;;;;;;;;;</t>
  </si>
  <si>
    <t>17620,17522,91750</t>
  </si>
  <si>
    <t>2024012404854034401</t>
  </si>
  <si>
    <t>485403440</t>
  </si>
  <si>
    <t>Ondrašíková Marcela</t>
  </si>
  <si>
    <t>I255;U582;I482;I259;E785;I10;E118;;;;;;;;</t>
  </si>
  <si>
    <t>2024012403905024151</t>
  </si>
  <si>
    <t>390502415</t>
  </si>
  <si>
    <t>Neruda Antonín</t>
  </si>
  <si>
    <t>2024012384061144751</t>
  </si>
  <si>
    <t>8406114475</t>
  </si>
  <si>
    <t>Uherek Petr</t>
  </si>
  <si>
    <t>I500;I420;I480;E782;U583;E118;;;;;;;;;</t>
  </si>
  <si>
    <t>21717,91750,21225,21415,21413,17620,21001,21022,21221</t>
  </si>
  <si>
    <t>2024012304509034071</t>
  </si>
  <si>
    <t>450903407</t>
  </si>
  <si>
    <t>Dokoupil Oldřich</t>
  </si>
  <si>
    <t>I500;U589;E785;I10;I340;;;;;;;;;;</t>
  </si>
  <si>
    <t>2024012304212214171</t>
  </si>
  <si>
    <t>421221417</t>
  </si>
  <si>
    <t>Rumpela Antonín</t>
  </si>
  <si>
    <t>I255;I250;I350;I484;I10;E785;;;;;;;;;</t>
  </si>
  <si>
    <t>2024012303603134471</t>
  </si>
  <si>
    <t>360313447</t>
  </si>
  <si>
    <t>Vavroušek Vojtěch</t>
  </si>
  <si>
    <t>I255;I10;E785;N183;I7020;;;;;;;;;;</t>
  </si>
  <si>
    <t>79303</t>
  </si>
  <si>
    <t>2024012059071315271</t>
  </si>
  <si>
    <t>5907131527</t>
  </si>
  <si>
    <t>Hubáček Karel</t>
  </si>
  <si>
    <t>2024012004907021501</t>
  </si>
  <si>
    <t>490702150</t>
  </si>
  <si>
    <t>Dobiáš František</t>
  </si>
  <si>
    <t>17121,17233,17620,91750</t>
  </si>
  <si>
    <t>2024012004903122931</t>
  </si>
  <si>
    <t>490312293</t>
  </si>
  <si>
    <t>Mazák Jaroslav</t>
  </si>
  <si>
    <t>R58;I255;I259;E785;I10;I480;U582;;;;;;;;</t>
  </si>
  <si>
    <t>23-K04-02</t>
  </si>
  <si>
    <t>Vyšetření a pozorování pro podezření na nemoci a patologické stavy u pacientů do 79 let věku</t>
  </si>
  <si>
    <t>R58 - Krvácení nezařazené jinde</t>
  </si>
  <si>
    <t>2024011968081119151</t>
  </si>
  <si>
    <t>6808111915</t>
  </si>
  <si>
    <t>Matula Roman</t>
  </si>
  <si>
    <t>I472;I259;I500;I10;E785;;;;;;;;;;</t>
  </si>
  <si>
    <t>21717,21001,17629,89429,91752,21415,21413,21221,21225</t>
  </si>
  <si>
    <t>2024011905306070011</t>
  </si>
  <si>
    <t>530607001</t>
  </si>
  <si>
    <t>Vojtek Bohumil</t>
  </si>
  <si>
    <t>I428;E118;I350;I351;E782;;;;;;;;;;</t>
  </si>
  <si>
    <t>2024011904704044031</t>
  </si>
  <si>
    <t>470404403</t>
  </si>
  <si>
    <t>Kedziora Ivan</t>
  </si>
  <si>
    <t>I428;I481;E118;E785;I10;I442;U581;;;;;;;;</t>
  </si>
  <si>
    <t>2024011768122609501</t>
  </si>
  <si>
    <t>6812260950</t>
  </si>
  <si>
    <t>Kovář Pavel</t>
  </si>
  <si>
    <t>I480;I350;I499;;;;;;;;;;;;</t>
  </si>
  <si>
    <t>55230,55260,78117,91756,91927,21225,21215,07543,07546,07018,07095,07562,07560,07553,17629,21001,21221,21415,21413</t>
  </si>
  <si>
    <t>2024011745258080013</t>
  </si>
  <si>
    <t>4525808001</t>
  </si>
  <si>
    <t>Hiensch Eduard Johan</t>
  </si>
  <si>
    <t>I428;E785;I10;E108;I441;I7020;;;;;;;;;</t>
  </si>
  <si>
    <t>2024011704951280681</t>
  </si>
  <si>
    <t>I255;U583;I10;I480;E785;I259;D509;;;;;;;;</t>
  </si>
  <si>
    <t>17233,17620,17121,91750</t>
  </si>
  <si>
    <t>2024011673060854022</t>
  </si>
  <si>
    <t>7306085402</t>
  </si>
  <si>
    <t>Ščučinský Radim</t>
  </si>
  <si>
    <t>I420;U582;;;;;;;;;;;;;</t>
  </si>
  <si>
    <t>17233,17629,17121,91752</t>
  </si>
  <si>
    <t>2024011604605254811</t>
  </si>
  <si>
    <t>460525481</t>
  </si>
  <si>
    <t>Míl Bohuslav</t>
  </si>
  <si>
    <t>I472;I10;I482;U586;I340;E785;;;;;;;;;</t>
  </si>
  <si>
    <t>17233,17121,17620,91750</t>
  </si>
  <si>
    <t>2024011604154064611</t>
  </si>
  <si>
    <t>415406461</t>
  </si>
  <si>
    <t>Vysoudilová Marta</t>
  </si>
  <si>
    <t>I420;U582;E782;I10;;;;;;;;;;;</t>
  </si>
  <si>
    <t>2024011304703104021</t>
  </si>
  <si>
    <t>470310402</t>
  </si>
  <si>
    <t>Luňáček Jaroslav</t>
  </si>
  <si>
    <t>I255;U582;I259;E782;E118;N40;;;;;;;;;</t>
  </si>
  <si>
    <t>91752,17121,17629,18550,17233</t>
  </si>
  <si>
    <t>2024011304101234501</t>
  </si>
  <si>
    <t>410123450</t>
  </si>
  <si>
    <t>Hyánek Josef</t>
  </si>
  <si>
    <t>I472;I258;I255;E782;I10;I495;;;;;;;;;</t>
  </si>
  <si>
    <t>21415,21413,89429,91752,21221,17629,21001,21225</t>
  </si>
  <si>
    <t>75114</t>
  </si>
  <si>
    <t>2024011255600910531</t>
  </si>
  <si>
    <t>5560091053</t>
  </si>
  <si>
    <t>Matějčková Božena</t>
  </si>
  <si>
    <t>I420;E785;E118;I10;;;;;;;;;;;</t>
  </si>
  <si>
    <t>2024011205251193701</t>
  </si>
  <si>
    <t>525119370</t>
  </si>
  <si>
    <t>Pausová Bohumila</t>
  </si>
  <si>
    <t>I499;I259;I429;;;;;;;;;;;;</t>
  </si>
  <si>
    <t>2024011204652074881</t>
  </si>
  <si>
    <t>465207488</t>
  </si>
  <si>
    <t>Rusnáková Eva</t>
  </si>
  <si>
    <t>I420;I447;;;;;;;;;;;;;</t>
  </si>
  <si>
    <t>2024011071012953771</t>
  </si>
  <si>
    <t>7101295377</t>
  </si>
  <si>
    <t>Čtvrtlík Pavel</t>
  </si>
  <si>
    <t>I499;U582;E782;I10;N185;I7020;;;;;;;;;</t>
  </si>
  <si>
    <t>2024011004710204301</t>
  </si>
  <si>
    <t>471020430</t>
  </si>
  <si>
    <t>Doležel Miroslav</t>
  </si>
  <si>
    <t>I499;I481;E782;I10;E118;U582;;;;;;;;;</t>
  </si>
  <si>
    <t>2024011004709154321</t>
  </si>
  <si>
    <t>470915432</t>
  </si>
  <si>
    <t>Slovák Petr</t>
  </si>
  <si>
    <t>I500;I259;I10;N183;E118;U582;;;;;;;;;</t>
  </si>
  <si>
    <t>79082</t>
  </si>
  <si>
    <t>2024010905312102211</t>
  </si>
  <si>
    <t>531210221</t>
  </si>
  <si>
    <t>Lízal Zbyněk</t>
  </si>
  <si>
    <t>91750,17121,17233,17620</t>
  </si>
  <si>
    <t>76831</t>
  </si>
  <si>
    <t>2024010903758074461</t>
  </si>
  <si>
    <t>375807446</t>
  </si>
  <si>
    <t>Fistrová Růžena</t>
  </si>
  <si>
    <t>I255;I481;U583;I259;N183;E118;I340;E785;I10;;;;;;</t>
  </si>
  <si>
    <t>17629,17233,17121,91752</t>
  </si>
  <si>
    <t>2024010855052816061</t>
  </si>
  <si>
    <t>5505281606</t>
  </si>
  <si>
    <t>Staněk Jaroslav</t>
  </si>
  <si>
    <t>I210;I259;I255;U581;E785;;;;;;;;;;</t>
  </si>
  <si>
    <t>90933,91752,89429,89435,17121,17233,17629,21215,21221,21225,21413,21415</t>
  </si>
  <si>
    <t>2024010660060800031</t>
  </si>
  <si>
    <t>6006080003</t>
  </si>
  <si>
    <t>Mazáč Alois</t>
  </si>
  <si>
    <t>I441;I480;I10;E118;;;;;;;;;;;</t>
  </si>
  <si>
    <t>91752,17629,17121,17233</t>
  </si>
  <si>
    <t>2024010658051268881</t>
  </si>
  <si>
    <t>5805126888</t>
  </si>
  <si>
    <t>Szalay Vladimír</t>
  </si>
  <si>
    <t>I500;U582;E782;I499;;;;;;;;;;;</t>
  </si>
  <si>
    <t>55217,17629,91752</t>
  </si>
  <si>
    <t>2024010503362154151</t>
  </si>
  <si>
    <t>336215415</t>
  </si>
  <si>
    <t>Soukalová Danuše</t>
  </si>
  <si>
    <t>2024010459030307602</t>
  </si>
  <si>
    <t>5903030760</t>
  </si>
  <si>
    <t>Žilinčík Josef</t>
  </si>
  <si>
    <t>I255;E782;I10;U589;;;;;;;;;;;</t>
  </si>
  <si>
    <t>2024010404701214131</t>
  </si>
  <si>
    <t>470121413</t>
  </si>
  <si>
    <t>Pospíšil Jaroslav</t>
  </si>
  <si>
    <t>I490;I500;I259;;;;;;;;;;;;</t>
  </si>
  <si>
    <t>61113,21221,17620,17121,17233,21001,90933,91750,71717,89435,89429,91927,78985,78989,21413,21225,21415</t>
  </si>
  <si>
    <t>01,07,26</t>
  </si>
  <si>
    <t>2024010355092704041</t>
  </si>
  <si>
    <t>5509270404</t>
  </si>
  <si>
    <t>Bureš Zdeněk</t>
  </si>
  <si>
    <t>I472;I420;I482;J441;U583;;;;;;;;;;</t>
  </si>
  <si>
    <t>21001,17621,21221,21413,21415,21225,91927,91752</t>
  </si>
  <si>
    <t>2024010354620927021</t>
  </si>
  <si>
    <t>5462092702</t>
  </si>
  <si>
    <t>Pospíšilová Jana</t>
  </si>
  <si>
    <t>I489;I500;U589;;;;;;;;;;;;</t>
  </si>
  <si>
    <t>17121,17629,18522,17233,91752</t>
  </si>
  <si>
    <t>2024010303553258031</t>
  </si>
  <si>
    <t>355325803</t>
  </si>
  <si>
    <t>Šindlerová Helena</t>
  </si>
  <si>
    <t>I481;I259;I500;U585;;;;;;;;;;;</t>
  </si>
  <si>
    <t>Bezelektrodový kardiostimulátor</t>
  </si>
  <si>
    <t>2024122305112100051</t>
  </si>
  <si>
    <t>511210005</t>
  </si>
  <si>
    <t>Orlita Josef</t>
  </si>
  <si>
    <t>I495;E780;I10;;;;;;;;;;;;</t>
  </si>
  <si>
    <t>91754,17249,17522,17233</t>
  </si>
  <si>
    <t>KSbezEl</t>
  </si>
  <si>
    <t>76324</t>
  </si>
  <si>
    <t>2024120404112284471</t>
  </si>
  <si>
    <t>411228447</t>
  </si>
  <si>
    <t>Smítal Zdeněk</t>
  </si>
  <si>
    <t>I495;N1793;K250;E785;E119;E038;;;;;;;;;</t>
  </si>
  <si>
    <t>21413,21415,91754,21225,17233,21001,17121,17249,21221,15920</t>
  </si>
  <si>
    <t>26,01,02</t>
  </si>
  <si>
    <t>79376</t>
  </si>
  <si>
    <t>2024112704461174501</t>
  </si>
  <si>
    <t>446117450</t>
  </si>
  <si>
    <t>Kouřilová Jarmila</t>
  </si>
  <si>
    <t>I495;E785;I340;I481;;;;;;;;;;;</t>
  </si>
  <si>
    <t>91754,17233,17249</t>
  </si>
  <si>
    <t>2024112660112813091</t>
  </si>
  <si>
    <t>6011281309</t>
  </si>
  <si>
    <t>Minařík František</t>
  </si>
  <si>
    <t>91754,17249,17233</t>
  </si>
  <si>
    <t>69662</t>
  </si>
  <si>
    <t>2024112003403144681</t>
  </si>
  <si>
    <t>340314468</t>
  </si>
  <si>
    <t>Běhal Jiří</t>
  </si>
  <si>
    <t>I495;I481;I259;;;;;;;;;;;;</t>
  </si>
  <si>
    <t>2024111904105144421</t>
  </si>
  <si>
    <t>410514442</t>
  </si>
  <si>
    <t>Grohmann Bořivoj</t>
  </si>
  <si>
    <t>I442;E782;I482;I259;I428;I10;U586;N183;E039;;;;;;</t>
  </si>
  <si>
    <t>2024101869012244621</t>
  </si>
  <si>
    <t>6901224462</t>
  </si>
  <si>
    <t>Kunc Michal</t>
  </si>
  <si>
    <t>S689;W9999;E118;E785;I10;;;;;;;;;;</t>
  </si>
  <si>
    <t>62310,17249,17233,91754</t>
  </si>
  <si>
    <t>29</t>
  </si>
  <si>
    <t>Oddělení plastické a estetické chirurgie</t>
  </si>
  <si>
    <t>89301048</t>
  </si>
  <si>
    <t>2911</t>
  </si>
  <si>
    <t>08-I30-02</t>
  </si>
  <si>
    <t>Drenážní výkon a chirurgické odstranění nekrotické tkáně u pacientů s CC=0-1</t>
  </si>
  <si>
    <t>29,01</t>
  </si>
  <si>
    <t>S68 - Úrazová amputace v úrovni zápěstí a ruky</t>
  </si>
  <si>
    <t>S689 - Úrazová amputace zápěstí a ruky úroveň neurčena</t>
  </si>
  <si>
    <t>2024101504255054131</t>
  </si>
  <si>
    <t>425505413</t>
  </si>
  <si>
    <t>Rašková Jana</t>
  </si>
  <si>
    <t>I495;I482;I10;;;;;;;;;;;;</t>
  </si>
  <si>
    <t>91754,17522,17249,17233</t>
  </si>
  <si>
    <t>2024100404561114131</t>
  </si>
  <si>
    <t>456111413</t>
  </si>
  <si>
    <t>Vávrová Jarmila</t>
  </si>
  <si>
    <t>I482;I10;E785;E118;;;;;;;;;;;</t>
  </si>
  <si>
    <t>76363</t>
  </si>
  <si>
    <t>2024091804607224421</t>
  </si>
  <si>
    <t>460722442</t>
  </si>
  <si>
    <t>Dančák Josef</t>
  </si>
  <si>
    <t>N1782;Z940;N258;I483;E117;I151;;;;;;;;;</t>
  </si>
  <si>
    <t>11-K02-03</t>
  </si>
  <si>
    <t>Jiné akutní onemocnění ledvin u pacientů ve věku 18 a více let s CC=0-1</t>
  </si>
  <si>
    <t>75621</t>
  </si>
  <si>
    <t>N17 - Akutní selhání ledvin</t>
  </si>
  <si>
    <t>N178 - Jiné akutní selhání ledvin</t>
  </si>
  <si>
    <t>N1782 - Jiné akutní selhání ledvin - stádium AKI 2</t>
  </si>
  <si>
    <t>2024082404909170621</t>
  </si>
  <si>
    <t>490917062</t>
  </si>
  <si>
    <t>Mazal Jan</t>
  </si>
  <si>
    <t>I481;I10;E782;G473;;;;;;;;;;;</t>
  </si>
  <si>
    <t>68321</t>
  </si>
  <si>
    <t>2024082375012953181</t>
  </si>
  <si>
    <t>I339;I481;I420;E785;;;;;;;;;;;</t>
  </si>
  <si>
    <t>I339 - Akutní endokarditida NS</t>
  </si>
  <si>
    <t>2024082304602264561</t>
  </si>
  <si>
    <t>460226456</t>
  </si>
  <si>
    <t>Novosad Josef</t>
  </si>
  <si>
    <t>I442;I481;I10;E782;;;;;;;;;;;</t>
  </si>
  <si>
    <t>2024071656520701381</t>
  </si>
  <si>
    <t>5652070138</t>
  </si>
  <si>
    <t>Martinková Božena</t>
  </si>
  <si>
    <t>I495;I482;I10;E785;;;;;;;;;;;</t>
  </si>
  <si>
    <t>68705</t>
  </si>
  <si>
    <t>2024062605212040911</t>
  </si>
  <si>
    <t>521204091</t>
  </si>
  <si>
    <t>Titzl Jan</t>
  </si>
  <si>
    <t>I495;I10;E782;I258;;;;;;;;;;;</t>
  </si>
  <si>
    <t>17233,17249</t>
  </si>
  <si>
    <t>2024053055062419281</t>
  </si>
  <si>
    <t>5506241928</t>
  </si>
  <si>
    <t>Havel Petr</t>
  </si>
  <si>
    <t>I495;I482;I7020;I10;E119;E782;;;;;;;;;</t>
  </si>
  <si>
    <t>17249,17233,91754</t>
  </si>
  <si>
    <t>41201</t>
  </si>
  <si>
    <t>Litoměřice</t>
  </si>
  <si>
    <t>2024050175063057081</t>
  </si>
  <si>
    <t>7506305708</t>
  </si>
  <si>
    <t>Pátek Michal</t>
  </si>
  <si>
    <t>2024043058110102381</t>
  </si>
  <si>
    <t>5811010238</t>
  </si>
  <si>
    <t>Matějíček Miroslav</t>
  </si>
  <si>
    <t>I442;I10;E118;E782;I839;;;;;;;;;;</t>
  </si>
  <si>
    <t>68767</t>
  </si>
  <si>
    <t>2024042484042157651</t>
  </si>
  <si>
    <t>8404215765</t>
  </si>
  <si>
    <t>Byvan Jiří</t>
  </si>
  <si>
    <t>75365</t>
  </si>
  <si>
    <t>2024041305308240031</t>
  </si>
  <si>
    <t>530824003</t>
  </si>
  <si>
    <t>Zelinger Jaroslav</t>
  </si>
  <si>
    <t>I442;I482;I429;J449;I7020;N185;E782;I10;;;;;;;</t>
  </si>
  <si>
    <t>2024041203355044551</t>
  </si>
  <si>
    <t>335504455</t>
  </si>
  <si>
    <t>Vavrošová Jindřiška</t>
  </si>
  <si>
    <t>I482;I429;I10;E782;;;;;;;;;;;</t>
  </si>
  <si>
    <t>2024040460052917761</t>
  </si>
  <si>
    <t>6005291776</t>
  </si>
  <si>
    <t>Andrýsek Zdeněk</t>
  </si>
  <si>
    <t>I442;I10;E785;J449;E118;;;;;;;;;;</t>
  </si>
  <si>
    <t>17249,17233</t>
  </si>
  <si>
    <t>76003</t>
  </si>
  <si>
    <t>2024032756020320181</t>
  </si>
  <si>
    <t>5602032018</t>
  </si>
  <si>
    <t>Čikl Jiří</t>
  </si>
  <si>
    <t>I495;I259;E780;I10;;;;;;;;;;;</t>
  </si>
  <si>
    <t>91754,17249</t>
  </si>
  <si>
    <t>2024032002760024711</t>
  </si>
  <si>
    <t>276002471</t>
  </si>
  <si>
    <t>Hochmanová Eliška</t>
  </si>
  <si>
    <t>I489;I350;I10;E782;N183;;;;;;;;;;</t>
  </si>
  <si>
    <t>2024031304458074331</t>
  </si>
  <si>
    <t>445807433</t>
  </si>
  <si>
    <t>Kuncová Emilie</t>
  </si>
  <si>
    <t>I482;I10;E118;E785;;;;;;;;;;;</t>
  </si>
  <si>
    <t>17249,91754</t>
  </si>
  <si>
    <t>2024022366541001781</t>
  </si>
  <si>
    <t>6654100178</t>
  </si>
  <si>
    <t>Navrátilová Iveta</t>
  </si>
  <si>
    <t>2024021254021800031</t>
  </si>
  <si>
    <t>5402180003</t>
  </si>
  <si>
    <t>Vybíral Jiří</t>
  </si>
  <si>
    <t>I330;I250;I350;I500;E785;E116;;;;;;;;;</t>
  </si>
  <si>
    <t>91754,17249,17233,17522</t>
  </si>
  <si>
    <t>2024013004451134071</t>
  </si>
  <si>
    <t>445113407</t>
  </si>
  <si>
    <t>Elšíková Marie</t>
  </si>
  <si>
    <t>I495;I10;E782;E039;E118;;;;;;;;;;</t>
  </si>
  <si>
    <t>69601</t>
  </si>
  <si>
    <t>2024010503152254631</t>
  </si>
  <si>
    <t>315225463</t>
  </si>
  <si>
    <t>Žádníková Naděžda</t>
  </si>
  <si>
    <t>I489;I499;;;;;;;;;;;;;</t>
  </si>
  <si>
    <t>21225,21001,17249,21221,91754,21717,21413</t>
  </si>
  <si>
    <t>89301163</t>
  </si>
  <si>
    <t>1631</t>
  </si>
  <si>
    <t>CCM</t>
  </si>
  <si>
    <t>2024121367080703141</t>
  </si>
  <si>
    <t>I255;I258;E782;;;;;;;;;;;;</t>
  </si>
  <si>
    <t>91755,17233,17630</t>
  </si>
  <si>
    <t>2024121356063014371</t>
  </si>
  <si>
    <t>I255;I480;E780;;;;;;;;;;;;</t>
  </si>
  <si>
    <t>2024121304807234131</t>
  </si>
  <si>
    <t>I422;I482;I10;E780;;;;;;;;;;;</t>
  </si>
  <si>
    <t>17630,17233,91755</t>
  </si>
  <si>
    <t>2024112970060458051</t>
  </si>
  <si>
    <t>I255;I493;I500;U583;I259;I10;E785;;;;;;;;</t>
  </si>
  <si>
    <t>2024112904856034271</t>
  </si>
  <si>
    <t>485603427</t>
  </si>
  <si>
    <t>Vágnerová Anežka</t>
  </si>
  <si>
    <t>91755,17630,17233</t>
  </si>
  <si>
    <t>2024112903805204461</t>
  </si>
  <si>
    <t>380520446</t>
  </si>
  <si>
    <t>Spáčil Milán</t>
  </si>
  <si>
    <t>I420;I10;E782;N183;I7020;E790;;;;;;;;;</t>
  </si>
  <si>
    <t>2024082905254282972</t>
  </si>
  <si>
    <t>17630</t>
  </si>
  <si>
    <t>2024072773561272401</t>
  </si>
  <si>
    <t>I255;U583;E039;N184;E780;J459;E107;;;;;;;;</t>
  </si>
  <si>
    <t>17630,17233</t>
  </si>
  <si>
    <t>2024072604903281581</t>
  </si>
  <si>
    <t>I420;I259;U582;I480;I10;E118;;;;;;;;;</t>
  </si>
  <si>
    <t>17233,17630</t>
  </si>
  <si>
    <t>2024062161583008301</t>
  </si>
  <si>
    <t>6158300830</t>
  </si>
  <si>
    <t>Šimková Božena</t>
  </si>
  <si>
    <t>I255;I480;I10;E782;E118;I7020;;;;;;;;;</t>
  </si>
  <si>
    <t>2024053104806274361</t>
  </si>
  <si>
    <t>480627436</t>
  </si>
  <si>
    <t>Švec Josef</t>
  </si>
  <si>
    <t>I255;U589;I10;E785;I259;;;;;;;;;;</t>
  </si>
  <si>
    <t>17233,17630,91755</t>
  </si>
  <si>
    <t>2024051769112257721</t>
  </si>
  <si>
    <t>6911225772</t>
  </si>
  <si>
    <t>Mikšík Roman</t>
  </si>
  <si>
    <t>I428;U583;E785;I258;;;;;;;;;;;</t>
  </si>
  <si>
    <t>2024051755111815331</t>
  </si>
  <si>
    <t>5511181533</t>
  </si>
  <si>
    <t>Alexa Michal</t>
  </si>
  <si>
    <t>I255;U583;J449;E117;N182;E782;;;;;;;;;</t>
  </si>
  <si>
    <t>2024050270592757731</t>
  </si>
  <si>
    <t>7059275773</t>
  </si>
  <si>
    <t>Konečná Renata</t>
  </si>
  <si>
    <t>I501;U583;I255;I10;E107;;;;;;;;;;</t>
  </si>
  <si>
    <t>2024041357120814741</t>
  </si>
  <si>
    <t>I255;I499;I482;I350;I10;E118;;;;;;;;;</t>
  </si>
  <si>
    <t>2024041281092253441</t>
  </si>
  <si>
    <t>8109225344</t>
  </si>
  <si>
    <t>Weiss Jan</t>
  </si>
  <si>
    <t>I420;E782;E112;I10;;;;;;;;;;;</t>
  </si>
  <si>
    <t>91755,17630</t>
  </si>
  <si>
    <t>2024041205103052441</t>
  </si>
  <si>
    <t>I255;I350;I480;N183;I10;E118;;;;;;;;;</t>
  </si>
  <si>
    <t>17630,91755</t>
  </si>
  <si>
    <t>2024032268021904061</t>
  </si>
  <si>
    <t>6802190406</t>
  </si>
  <si>
    <t>Mrva Petr</t>
  </si>
  <si>
    <t>I428;I259;I10;U582;E785;;;;;;;;;;</t>
  </si>
  <si>
    <t>2024032204606134101</t>
  </si>
  <si>
    <t>460613410</t>
  </si>
  <si>
    <t>Šebesta Zdeněk</t>
  </si>
  <si>
    <t>I255;U583;I259;E785;I10;E118;I480;;;;;;;;</t>
  </si>
  <si>
    <t>2024012655600910531</t>
  </si>
  <si>
    <t>I420;E782;E119;I10;;;;;;;;;;;</t>
  </si>
  <si>
    <t>2024012605108212351</t>
  </si>
  <si>
    <t>510821235</t>
  </si>
  <si>
    <t>Jizba Miroslav</t>
  </si>
  <si>
    <t>I500;I259;U589;E785;I10;E118;;;;;;;;;</t>
  </si>
  <si>
    <t>21001,17233,17629,17121,17630,21221,21215,21413,21225,91755,91752,89429,21717,21415</t>
  </si>
  <si>
    <t>PETCT,CCM,KV</t>
  </si>
  <si>
    <t>28901</t>
  </si>
  <si>
    <t>Nymburk</t>
  </si>
  <si>
    <t>2024012605103160321</t>
  </si>
  <si>
    <t>I255;E785;;;;;;;;;;;;;</t>
  </si>
  <si>
    <t>2024011905107211741</t>
  </si>
  <si>
    <t>510721174</t>
  </si>
  <si>
    <t>Fukal Bohuslav</t>
  </si>
  <si>
    <t>I420;I501;U583;I10;E118;N189;;;;;;;;;</t>
  </si>
  <si>
    <t>Arytmický záznamník EKG</t>
  </si>
  <si>
    <t>2024123105207311702</t>
  </si>
  <si>
    <t>520731170</t>
  </si>
  <si>
    <t>Kašík Miroslav</t>
  </si>
  <si>
    <t>I480;E785;I481;I10;E118;;;;;;;;;;</t>
  </si>
  <si>
    <t>17633</t>
  </si>
  <si>
    <t>05-D01-02</t>
  </si>
  <si>
    <t>Implantace arytmického záznamníku</t>
  </si>
  <si>
    <t>AZ_EKG</t>
  </si>
  <si>
    <t>38001</t>
  </si>
  <si>
    <t>Jihočeský kraj</t>
  </si>
  <si>
    <t>Jindřichův Hradec</t>
  </si>
  <si>
    <t>2024121992592532012</t>
  </si>
  <si>
    <t>9259253201</t>
  </si>
  <si>
    <t>Polachová Markéta</t>
  </si>
  <si>
    <t>I440;R55;;;;;;;;;;;;;</t>
  </si>
  <si>
    <t>33</t>
  </si>
  <si>
    <t>58253</t>
  </si>
  <si>
    <t>Havlíčkův Brod</t>
  </si>
  <si>
    <t>2024121985012661472</t>
  </si>
  <si>
    <t>8501266147</t>
  </si>
  <si>
    <t>Zavřel Josef</t>
  </si>
  <si>
    <t>2024121876071448532</t>
  </si>
  <si>
    <t>7607144853</t>
  </si>
  <si>
    <t>Novák David</t>
  </si>
  <si>
    <t>I255;U585;I259;E118;;;;;;;;;;;</t>
  </si>
  <si>
    <t>05-K04-02</t>
  </si>
  <si>
    <t>Chronická ischemická choroba srdeční v CVSP u pacientů s CC=0-1</t>
  </si>
  <si>
    <t>2024121691030557422</t>
  </si>
  <si>
    <t>9103055742</t>
  </si>
  <si>
    <t>Rozman Tomáš</t>
  </si>
  <si>
    <t>R55;I441;;;;;;;;;;;;;</t>
  </si>
  <si>
    <t>2024121654030708052</t>
  </si>
  <si>
    <t>5403070805</t>
  </si>
  <si>
    <t>Zadorožný Jiří</t>
  </si>
  <si>
    <t>2024120405353291192</t>
  </si>
  <si>
    <t>535329119</t>
  </si>
  <si>
    <t>Krošová Drahomíra</t>
  </si>
  <si>
    <t>I480;E782;;;;;;;;;;;;;</t>
  </si>
  <si>
    <t>2024112205052252062</t>
  </si>
  <si>
    <t>505225206</t>
  </si>
  <si>
    <t>Krátká Jaroslava</t>
  </si>
  <si>
    <t>I471;I10;;;;;;;;;;;;;</t>
  </si>
  <si>
    <t>68001</t>
  </si>
  <si>
    <t>I471 - Supraventrikulární tachykardie</t>
  </si>
  <si>
    <t>2024112183562953212</t>
  </si>
  <si>
    <t>8356295321</t>
  </si>
  <si>
    <t>Křupková Pavlína</t>
  </si>
  <si>
    <t>I499;I255;E785;U583;E039;I259;;;;;;;;;</t>
  </si>
  <si>
    <t>2024112058582516191</t>
  </si>
  <si>
    <t>5858251619</t>
  </si>
  <si>
    <t>Vytřísalová Anna</t>
  </si>
  <si>
    <t>I499;I259;I10;E785;U582;I255;;;;;;;;;</t>
  </si>
  <si>
    <t>2024111597081457002</t>
  </si>
  <si>
    <t>9708145700</t>
  </si>
  <si>
    <t>Venkrbec Václav</t>
  </si>
  <si>
    <t>R002;;;;;;;;;;;;;;</t>
  </si>
  <si>
    <t>05-K19-01</t>
  </si>
  <si>
    <t>Jiné nemoci a poruchy oběhové soustavy v CVSP</t>
  </si>
  <si>
    <t>R002 - Palpitace</t>
  </si>
  <si>
    <t>2024111564512912531</t>
  </si>
  <si>
    <t>6451291253</t>
  </si>
  <si>
    <t>Šmehlíková Zuzana</t>
  </si>
  <si>
    <t>R55;I480;E782;;;;;;;;;;;;</t>
  </si>
  <si>
    <t>2024111505352031802</t>
  </si>
  <si>
    <t>535203180</t>
  </si>
  <si>
    <t>Olšanská Alena</t>
  </si>
  <si>
    <t>2024111404007314232</t>
  </si>
  <si>
    <t>400731423</t>
  </si>
  <si>
    <t>Lorenc František</t>
  </si>
  <si>
    <t>2024110855063007011</t>
  </si>
  <si>
    <t>5506300701</t>
  </si>
  <si>
    <t>Hohn Miroslav</t>
  </si>
  <si>
    <t>I255;U582;I259;E785;I10;E118;;;;;;;;;</t>
  </si>
  <si>
    <t>2024110765020519852</t>
  </si>
  <si>
    <t>6502051985</t>
  </si>
  <si>
    <t>Novotný Vladimír</t>
  </si>
  <si>
    <t>2024103104402254352</t>
  </si>
  <si>
    <t>440225435</t>
  </si>
  <si>
    <t>Stiborek Kamil</t>
  </si>
  <si>
    <t>I481;R55;E785;I259;E118;;;;;;;;;;</t>
  </si>
  <si>
    <t>2024103104010097322</t>
  </si>
  <si>
    <t>401009732</t>
  </si>
  <si>
    <t>Kňažko Jozef</t>
  </si>
  <si>
    <t>I428;I499;I259;I481;;;;;;;;;;;</t>
  </si>
  <si>
    <t>70030</t>
  </si>
  <si>
    <t>2024102566542702382</t>
  </si>
  <si>
    <t>6654270238</t>
  </si>
  <si>
    <t>Skálová Ilona</t>
  </si>
  <si>
    <t>I491;I10;;;;;;;;;;;;;</t>
  </si>
  <si>
    <t>75123</t>
  </si>
  <si>
    <t>I491 - Předčasná depolarizace síní</t>
  </si>
  <si>
    <t>2024101805310282262</t>
  </si>
  <si>
    <t>531028226</t>
  </si>
  <si>
    <t>Hubík Hubert</t>
  </si>
  <si>
    <t>2024101603752104471</t>
  </si>
  <si>
    <t>375210447</t>
  </si>
  <si>
    <t>Kubínová Marie</t>
  </si>
  <si>
    <t>I479;I447;I493;I10;;;;;;;;;;;</t>
  </si>
  <si>
    <t>2024101563073010001</t>
  </si>
  <si>
    <t>6307301000</t>
  </si>
  <si>
    <t>Jati Dalibor</t>
  </si>
  <si>
    <t>I259;U582;I10;E785;;;;;;;;;;;</t>
  </si>
  <si>
    <t>2024101482072953382</t>
  </si>
  <si>
    <t>8207295338</t>
  </si>
  <si>
    <t>Křepelka Vladimír</t>
  </si>
  <si>
    <t>I480;;;;;;;;;;;;;;</t>
  </si>
  <si>
    <t>2024100978082544872</t>
  </si>
  <si>
    <t>7808254487</t>
  </si>
  <si>
    <t>Raška Zdeněk</t>
  </si>
  <si>
    <t>2024100869012244622</t>
  </si>
  <si>
    <t>I480;R55;I259;;;;;;;;;;;;</t>
  </si>
  <si>
    <t>2024100765052005261</t>
  </si>
  <si>
    <t>6505200526</t>
  </si>
  <si>
    <t>Augustin Pavel</t>
  </si>
  <si>
    <t>2024100756100111762</t>
  </si>
  <si>
    <t>5610011176</t>
  </si>
  <si>
    <t>Geba Jaroslav</t>
  </si>
  <si>
    <t>I441;R55;E782;I639;;;;;;;;;;;</t>
  </si>
  <si>
    <t>2024100474100253701</t>
  </si>
  <si>
    <t>I259;I420;I501;U583;E782;;;;;;;;;;</t>
  </si>
  <si>
    <t>91938,89425,89429,89435,90930,17633</t>
  </si>
  <si>
    <t>05-M06-08</t>
  </si>
  <si>
    <t>Angioplastika 1 věnčité tepny při jiném onemocnění srdce</t>
  </si>
  <si>
    <t>02,01</t>
  </si>
  <si>
    <t>ANGIOPLASTIKA,AZ_EKG,STENT</t>
  </si>
  <si>
    <t>2024093005206300882</t>
  </si>
  <si>
    <t>520630088</t>
  </si>
  <si>
    <t>Podešva František</t>
  </si>
  <si>
    <t>2024092504103034212</t>
  </si>
  <si>
    <t>410303421</t>
  </si>
  <si>
    <t>Pavlík Jiří</t>
  </si>
  <si>
    <t>I480;I471;;;;;;;;;;;;;</t>
  </si>
  <si>
    <t>2024092078031146602</t>
  </si>
  <si>
    <t>7803114660</t>
  </si>
  <si>
    <t>Žufánek Martin</t>
  </si>
  <si>
    <t>68763</t>
  </si>
  <si>
    <t>2024091905053271972</t>
  </si>
  <si>
    <t>505327197</t>
  </si>
  <si>
    <t>Šlechtová Jiřina</t>
  </si>
  <si>
    <t>R55;I10;E785;;;;;;;;;;;;</t>
  </si>
  <si>
    <t>2024091858122212062</t>
  </si>
  <si>
    <t>5812221206</t>
  </si>
  <si>
    <t>Sedláček Miroslav</t>
  </si>
  <si>
    <t>I499;I259;E785;I10;;;;;;;;;;;</t>
  </si>
  <si>
    <t>2024091301582260792</t>
  </si>
  <si>
    <t>0158226079</t>
  </si>
  <si>
    <t>Valentová Marcela</t>
  </si>
  <si>
    <t>2024091282090212602</t>
  </si>
  <si>
    <t>8209021260</t>
  </si>
  <si>
    <t>Kilian Petr</t>
  </si>
  <si>
    <t>R002;I10;I479;;;;;;;;;;;;</t>
  </si>
  <si>
    <t>37011</t>
  </si>
  <si>
    <t>České Budějovice</t>
  </si>
  <si>
    <t>2024091204551254191</t>
  </si>
  <si>
    <t>455125419</t>
  </si>
  <si>
    <t>Arnoštová Miroslava</t>
  </si>
  <si>
    <t>I509;E782;I480;E118;I255;U582;;;;;;;;;</t>
  </si>
  <si>
    <t>05-K07-04</t>
  </si>
  <si>
    <t>Srdeční selhání v CVSP u pacientů s CC=1-2</t>
  </si>
  <si>
    <t>2024090965042624351</t>
  </si>
  <si>
    <t>6504262435</t>
  </si>
  <si>
    <t>Merta Petr</t>
  </si>
  <si>
    <t>I499;I259;U589;I480;;;;;;;;;;;</t>
  </si>
  <si>
    <t>2024082670610458492</t>
  </si>
  <si>
    <t>7061045849</t>
  </si>
  <si>
    <t>Orságová Jaroslava</t>
  </si>
  <si>
    <t>75654</t>
  </si>
  <si>
    <t>2024082362090501771</t>
  </si>
  <si>
    <t>6209050177</t>
  </si>
  <si>
    <t>Opravil Alois</t>
  </si>
  <si>
    <t>I422;E785;I10;I480;I250;N40;;;;;;;;;</t>
  </si>
  <si>
    <t>89429,17316,17633</t>
  </si>
  <si>
    <t>05-D01-01</t>
  </si>
  <si>
    <t>Elektrofyziologické vyšetření nebo implantace arytmického záznamníku se srdeční katetrizací</t>
  </si>
  <si>
    <t>2024082282090754902</t>
  </si>
  <si>
    <t>8209075490</t>
  </si>
  <si>
    <t>Brož Milan</t>
  </si>
  <si>
    <t>I255;U582;E785;I259;;;;;;;;;;;</t>
  </si>
  <si>
    <t>2024082183511039701</t>
  </si>
  <si>
    <t>8351103970</t>
  </si>
  <si>
    <t>Hél Kateřina</t>
  </si>
  <si>
    <t>2024082063101065941</t>
  </si>
  <si>
    <t>6310106594</t>
  </si>
  <si>
    <t>Feigl Peter</t>
  </si>
  <si>
    <t>I509;U582;I259;E785;I10;E118;K635;K649;I255;;;;;;</t>
  </si>
  <si>
    <t>78985,17633,15950</t>
  </si>
  <si>
    <t>05-K07-05</t>
  </si>
  <si>
    <t>Srdeční selhání v CVSP u pacientů s CC=0</t>
  </si>
  <si>
    <t>02,01,07</t>
  </si>
  <si>
    <t>25243</t>
  </si>
  <si>
    <t>Praha-západ</t>
  </si>
  <si>
    <t>2024082060531009442</t>
  </si>
  <si>
    <t>6053100944</t>
  </si>
  <si>
    <t>Tušková Dagmar</t>
  </si>
  <si>
    <t>2024081268052110062</t>
  </si>
  <si>
    <t>6805211006</t>
  </si>
  <si>
    <t>Koukal Petr</t>
  </si>
  <si>
    <t>I509;E782;I255;U582;;;;;;;;;;;</t>
  </si>
  <si>
    <t>2024080704402204331</t>
  </si>
  <si>
    <t>440220433</t>
  </si>
  <si>
    <t>Hradil Ludvík</t>
  </si>
  <si>
    <t>I509;I259;E118;U589;;;;;;;;;;;</t>
  </si>
  <si>
    <t>2024073080051444112</t>
  </si>
  <si>
    <t>8005144411</t>
  </si>
  <si>
    <t>Štěpánek Zdeněk</t>
  </si>
  <si>
    <t>2024072674051558021</t>
  </si>
  <si>
    <t>7405155802</t>
  </si>
  <si>
    <t>Vlček Ivan</t>
  </si>
  <si>
    <t>2024072205105200302</t>
  </si>
  <si>
    <t>510520030</t>
  </si>
  <si>
    <t>Hirner Josef</t>
  </si>
  <si>
    <t>2024071989081049971</t>
  </si>
  <si>
    <t>8908104997</t>
  </si>
  <si>
    <t>Šišpera Pavel</t>
  </si>
  <si>
    <t>17633,21215,21225,21221,21415,21413</t>
  </si>
  <si>
    <t>AZ_EKG,PETCT</t>
  </si>
  <si>
    <t>2024071963551517152</t>
  </si>
  <si>
    <t>6355151715</t>
  </si>
  <si>
    <t>Reimerová Jana</t>
  </si>
  <si>
    <t>I489;I10;E785;E118;;;;;;;;;;;</t>
  </si>
  <si>
    <t>2024071677102534962</t>
  </si>
  <si>
    <t>7710253496</t>
  </si>
  <si>
    <t>Fidrmuc Tomáš</t>
  </si>
  <si>
    <t>I428;E782;I259;;;;;;;;;;;;</t>
  </si>
  <si>
    <t>2024071556572817842</t>
  </si>
  <si>
    <t>5657281784</t>
  </si>
  <si>
    <t>Sedláčková Alena</t>
  </si>
  <si>
    <t>R55;I10;I259;E782;;;;;;;;;;;</t>
  </si>
  <si>
    <t>2024070958592811202</t>
  </si>
  <si>
    <t>5859281120</t>
  </si>
  <si>
    <t>Kubesová Drahomíra</t>
  </si>
  <si>
    <t>79842</t>
  </si>
  <si>
    <t>2024062184051356952</t>
  </si>
  <si>
    <t>8405135695</t>
  </si>
  <si>
    <t>Sivák Jaroslav</t>
  </si>
  <si>
    <t>2024062163101505831</t>
  </si>
  <si>
    <t>6310150583</t>
  </si>
  <si>
    <t>Pernička Libor</t>
  </si>
  <si>
    <t>R55;E782;;;;;;;;;;;;;</t>
  </si>
  <si>
    <t>89429,17633</t>
  </si>
  <si>
    <t>75362</t>
  </si>
  <si>
    <t>2024062159090104262</t>
  </si>
  <si>
    <t>5909010426</t>
  </si>
  <si>
    <t>Kubes Jan</t>
  </si>
  <si>
    <t>I481;;;;;;;;;;;;;;</t>
  </si>
  <si>
    <t>2024062104405311352</t>
  </si>
  <si>
    <t>440531135</t>
  </si>
  <si>
    <t>Bartoň Josef</t>
  </si>
  <si>
    <t>2024061704762034061</t>
  </si>
  <si>
    <t>476203406</t>
  </si>
  <si>
    <t>Čejková Zdeňka</t>
  </si>
  <si>
    <t>R55;I259;I10;E780;J459;;;;;;;;;;</t>
  </si>
  <si>
    <t>89429,21415,21413,21001,17633,21221,21225</t>
  </si>
  <si>
    <t>2024061404055264682</t>
  </si>
  <si>
    <t>405526468</t>
  </si>
  <si>
    <t>Weinbergová Otílie</t>
  </si>
  <si>
    <t>2024061179611653331</t>
  </si>
  <si>
    <t>7961165333</t>
  </si>
  <si>
    <t>Kleščová Soňa</t>
  </si>
  <si>
    <t>R55;E780;;;;;;;;;;;;;</t>
  </si>
  <si>
    <t>17633,17123</t>
  </si>
  <si>
    <t>2024061075552456212</t>
  </si>
  <si>
    <t>7555245621</t>
  </si>
  <si>
    <t>Vebrová Karla</t>
  </si>
  <si>
    <t>I499;I639;E118;E782;I10;;;;;;;;;;</t>
  </si>
  <si>
    <t>2024060562091714851</t>
  </si>
  <si>
    <t>6209171485</t>
  </si>
  <si>
    <t>Skrášek Juraj</t>
  </si>
  <si>
    <t>I428;I259;U582;I10;E118;I7020;I255;;;;;;;;</t>
  </si>
  <si>
    <t>2024060376552153481</t>
  </si>
  <si>
    <t>7655215348</t>
  </si>
  <si>
    <t>Gičová Zdeňka</t>
  </si>
  <si>
    <t>R55;I230;I499;;;;;;;;;;;;</t>
  </si>
  <si>
    <t>35520,21225,21001,17633,21221,21215,21415,21413,91962</t>
  </si>
  <si>
    <t>39,26,01,50</t>
  </si>
  <si>
    <t>2024060104804224231</t>
  </si>
  <si>
    <t>480422423</t>
  </si>
  <si>
    <t>Hamada Ivan</t>
  </si>
  <si>
    <t>I480;I255;U582;E782;;;;;;;;;;;</t>
  </si>
  <si>
    <t>2024053104503187802</t>
  </si>
  <si>
    <t>R55;I480;I10;E782;I489;;;;;;;;;;</t>
  </si>
  <si>
    <t>2024052881100145942</t>
  </si>
  <si>
    <t>8110014594</t>
  </si>
  <si>
    <t>Doležal Radim</t>
  </si>
  <si>
    <t>68708</t>
  </si>
  <si>
    <t>2024052805008101682</t>
  </si>
  <si>
    <t>500810168</t>
  </si>
  <si>
    <t>Šnábl Jiří</t>
  </si>
  <si>
    <t>R55;E782;I350;;;;;;;;;;;;</t>
  </si>
  <si>
    <t>73932</t>
  </si>
  <si>
    <t>2024052765020416342</t>
  </si>
  <si>
    <t>6502041634</t>
  </si>
  <si>
    <t>Haitl Josef</t>
  </si>
  <si>
    <t>R55;I10;E782;;;;;;;;;;;;</t>
  </si>
  <si>
    <t>2024052494560657072</t>
  </si>
  <si>
    <t>9456065707</t>
  </si>
  <si>
    <t>Kollárová Dora</t>
  </si>
  <si>
    <t>2024052360111411472</t>
  </si>
  <si>
    <t>6011141147</t>
  </si>
  <si>
    <t>Slepica Jiří</t>
  </si>
  <si>
    <t>I480;I493;I10;I471;;;;;;;;;;;</t>
  </si>
  <si>
    <t>2024052268092711612</t>
  </si>
  <si>
    <t>6809271161</t>
  </si>
  <si>
    <t>Konečný Radek</t>
  </si>
  <si>
    <t>I259;I10;E785;E118;;;;;;;;;;;</t>
  </si>
  <si>
    <t>2024051781010256912</t>
  </si>
  <si>
    <t>8101025691</t>
  </si>
  <si>
    <t>Raška Jaromír</t>
  </si>
  <si>
    <t>2024051704459034262</t>
  </si>
  <si>
    <t>R55;I480;E782;I10;;;;;;;;;;;</t>
  </si>
  <si>
    <t>2024051605102173932</t>
  </si>
  <si>
    <t>510217393</t>
  </si>
  <si>
    <t>Ohera Vladimír</t>
  </si>
  <si>
    <t>I499;D509;I259;I255;U582;;;;;;;;;;</t>
  </si>
  <si>
    <t>2024051556030120192</t>
  </si>
  <si>
    <t>5603012019</t>
  </si>
  <si>
    <t>Vyhnánek Václav</t>
  </si>
  <si>
    <t>I428;E782;I10;I255;;;;;;;;;;;</t>
  </si>
  <si>
    <t>2024050905161142212</t>
  </si>
  <si>
    <t>516114221</t>
  </si>
  <si>
    <t>Čechová Božena</t>
  </si>
  <si>
    <t>2024050285600448342</t>
  </si>
  <si>
    <t>8560044834</t>
  </si>
  <si>
    <t>Vystrčilová Kristýna</t>
  </si>
  <si>
    <t>R55;Q431;;;;;;;;;;;;;</t>
  </si>
  <si>
    <t>2024043072061458701</t>
  </si>
  <si>
    <t>7206145870</t>
  </si>
  <si>
    <t>Skýpala Tomáš</t>
  </si>
  <si>
    <t>I255;I480;I10;I258;;;;;;;;;;;</t>
  </si>
  <si>
    <t>89431,17633</t>
  </si>
  <si>
    <t>2024042696102060672</t>
  </si>
  <si>
    <t>9610206067</t>
  </si>
  <si>
    <t>Vařecha Ondřej</t>
  </si>
  <si>
    <t>2024042660092514132</t>
  </si>
  <si>
    <t>6009251413</t>
  </si>
  <si>
    <t>Bár Petr</t>
  </si>
  <si>
    <t>2024042658572015262</t>
  </si>
  <si>
    <t>5857201526</t>
  </si>
  <si>
    <t>Vykoupilová Jarmila</t>
  </si>
  <si>
    <t>R55;I10;E782;E119;;;;;;;;;;;</t>
  </si>
  <si>
    <t>2024042392081352992</t>
  </si>
  <si>
    <t>9208135299</t>
  </si>
  <si>
    <t>Kladníček Miroslav</t>
  </si>
  <si>
    <t>I499;R002;;;;;;;;;;;;;</t>
  </si>
  <si>
    <t>2024042304158104531</t>
  </si>
  <si>
    <t>I259;E785;I10;E038;I340;;;;;;;;;;</t>
  </si>
  <si>
    <t>2024041884552948702</t>
  </si>
  <si>
    <t>8455294870</t>
  </si>
  <si>
    <t>Vozihnojová Petra</t>
  </si>
  <si>
    <t>R55;D649;I839;;;;;;;;;;;;</t>
  </si>
  <si>
    <t>2024041604351154231</t>
  </si>
  <si>
    <t>435115423</t>
  </si>
  <si>
    <t>Jedličková Vlasta</t>
  </si>
  <si>
    <t>I480;U582;I10;E785;I255;E119;I7020;N184;;;;;;;</t>
  </si>
  <si>
    <t>2024041578581346801</t>
  </si>
  <si>
    <t>7858134680</t>
  </si>
  <si>
    <t>Kopřivová Martina</t>
  </si>
  <si>
    <t>2024041562010909952</t>
  </si>
  <si>
    <t>6201090995</t>
  </si>
  <si>
    <t>Dučák Leoš</t>
  </si>
  <si>
    <t>2024041055531316281</t>
  </si>
  <si>
    <t>5553131628</t>
  </si>
  <si>
    <t>Černá Dana</t>
  </si>
  <si>
    <t>R55;E785;K610;I10;U582;I7020;I255;;;;;;;;</t>
  </si>
  <si>
    <t>2024040974582557611</t>
  </si>
  <si>
    <t>7458255761</t>
  </si>
  <si>
    <t>Stolariková Alena</t>
  </si>
  <si>
    <t>R55;I10;I839;E118;J449;E669;;;;;;;;;</t>
  </si>
  <si>
    <t>17633,89429</t>
  </si>
  <si>
    <t>2024040865032421961</t>
  </si>
  <si>
    <t>6503242196</t>
  </si>
  <si>
    <t>Valouch Pavel</t>
  </si>
  <si>
    <t>I428;N183;E785;I259;;;;;;;;;;;</t>
  </si>
  <si>
    <t>2024040480591449292</t>
  </si>
  <si>
    <t>8059144929</t>
  </si>
  <si>
    <t>Obare Pyszková Lenka</t>
  </si>
  <si>
    <t>R55;E039;;;;;;;;;;;;;</t>
  </si>
  <si>
    <t>2024040480122158602</t>
  </si>
  <si>
    <t>8012215860</t>
  </si>
  <si>
    <t>Orság Jaroslav</t>
  </si>
  <si>
    <t>75603</t>
  </si>
  <si>
    <t>2024032904510174141</t>
  </si>
  <si>
    <t>451017414</t>
  </si>
  <si>
    <t>Krutil Karel</t>
  </si>
  <si>
    <t>I482;I255;N183;I10;E785;;;;;;;;;;</t>
  </si>
  <si>
    <t>2024032881102649762</t>
  </si>
  <si>
    <t>8110264976</t>
  </si>
  <si>
    <t>Pochmon Michal</t>
  </si>
  <si>
    <t>R55;I480;;;;;;;;;;;;;</t>
  </si>
  <si>
    <t>2024032758542805531</t>
  </si>
  <si>
    <t>5854280553</t>
  </si>
  <si>
    <t>Charvátová Zdeňka</t>
  </si>
  <si>
    <t>I255;I481;I10;U582;E785;D649;;;;;;;;;</t>
  </si>
  <si>
    <t>2024032504459081331</t>
  </si>
  <si>
    <t>445908133</t>
  </si>
  <si>
    <t>Růžičková Marie</t>
  </si>
  <si>
    <t>2024032293581057571</t>
  </si>
  <si>
    <t>9358105757</t>
  </si>
  <si>
    <t>Motyčáková Katrin</t>
  </si>
  <si>
    <t>R55;E785;J459;;;;;;;;;;;;</t>
  </si>
  <si>
    <t>2024032157591908222</t>
  </si>
  <si>
    <t>5759190822</t>
  </si>
  <si>
    <t>Chmelinová Eva</t>
  </si>
  <si>
    <t>2024031504751015211</t>
  </si>
  <si>
    <t>475101521</t>
  </si>
  <si>
    <t>Novotná Vlasta</t>
  </si>
  <si>
    <t>I480;I10;I259;E785;J459;;;;;;;;;;</t>
  </si>
  <si>
    <t>2024031464022374352</t>
  </si>
  <si>
    <t>6402237435</t>
  </si>
  <si>
    <t>Demkiv Yuriy</t>
  </si>
  <si>
    <t>I481;I259;;;;;;;;;;;;;</t>
  </si>
  <si>
    <t>2024031455011721932</t>
  </si>
  <si>
    <t>5501172193</t>
  </si>
  <si>
    <t>Dubský Jaromír</t>
  </si>
  <si>
    <t>I481;E118;;;;;;;;;;;;;</t>
  </si>
  <si>
    <t>2024031373122957821</t>
  </si>
  <si>
    <t>7312295782</t>
  </si>
  <si>
    <t>Závora Tomáš</t>
  </si>
  <si>
    <t>I472;I471;E876;I10;I250;;;;;;;;;;</t>
  </si>
  <si>
    <t>17633,17123,17304,17308,89429</t>
  </si>
  <si>
    <t>05-M05-03</t>
  </si>
  <si>
    <t>Katetrizační ablace jednoduchých forem arytmií</t>
  </si>
  <si>
    <t>ABLACE,AZ_EKG</t>
  </si>
  <si>
    <t>79081</t>
  </si>
  <si>
    <t>2024031204610064391</t>
  </si>
  <si>
    <t>461006439</t>
  </si>
  <si>
    <t>Hrabal Miroslav</t>
  </si>
  <si>
    <t>I499;I482;I500;U589;;;;;;;;;;;</t>
  </si>
  <si>
    <t>76823</t>
  </si>
  <si>
    <t>2024030704593022172</t>
  </si>
  <si>
    <t>0459302217</t>
  </si>
  <si>
    <t>Zapletalová Beata</t>
  </si>
  <si>
    <t>2024030578071744632</t>
  </si>
  <si>
    <t>7807174463</t>
  </si>
  <si>
    <t>Rus Zbyněk</t>
  </si>
  <si>
    <t>79828</t>
  </si>
  <si>
    <t>2024030404458294272</t>
  </si>
  <si>
    <t>445829427</t>
  </si>
  <si>
    <t>Chytilová Marie</t>
  </si>
  <si>
    <t>2024030105111270731</t>
  </si>
  <si>
    <t>511127073</t>
  </si>
  <si>
    <t>Baran Jaroslav</t>
  </si>
  <si>
    <t>I482;E785;U583;I255;I10;E118;;;;;;;;;</t>
  </si>
  <si>
    <t>2024022964081807242</t>
  </si>
  <si>
    <t>6408180724</t>
  </si>
  <si>
    <t>Rychlý Josef</t>
  </si>
  <si>
    <t>I501;R56;U584;;;;;;;;;;;;</t>
  </si>
  <si>
    <t>56943</t>
  </si>
  <si>
    <t>2024022904708244982</t>
  </si>
  <si>
    <t>470824498</t>
  </si>
  <si>
    <t>Klon Miroslav</t>
  </si>
  <si>
    <t>I481;I10;;;;;;;;;;;;;</t>
  </si>
  <si>
    <t>2024022772601936772</t>
  </si>
  <si>
    <t>7260193677</t>
  </si>
  <si>
    <t>Doubínková Monika</t>
  </si>
  <si>
    <t>R55;I10;;;;;;;;;;;;;</t>
  </si>
  <si>
    <t>2024022365070701852</t>
  </si>
  <si>
    <t>6507070185</t>
  </si>
  <si>
    <t>Lehnert Ladislav</t>
  </si>
  <si>
    <t>I489;;;;;;;;;;;;;;</t>
  </si>
  <si>
    <t>2024022170550553922</t>
  </si>
  <si>
    <t>7055055392</t>
  </si>
  <si>
    <t>Švarcová Iveta</t>
  </si>
  <si>
    <t>I480;I10;E785;;;;;;;;;;;;</t>
  </si>
  <si>
    <t>2024022065082215772</t>
  </si>
  <si>
    <t>6508221577</t>
  </si>
  <si>
    <t>Halenka Milan</t>
  </si>
  <si>
    <t>I499;I64;;;;;;;;;;;;;</t>
  </si>
  <si>
    <t>2024021567040714182</t>
  </si>
  <si>
    <t>6704071418</t>
  </si>
  <si>
    <t>68603</t>
  </si>
  <si>
    <t>2024020873051157082</t>
  </si>
  <si>
    <t>7305115708</t>
  </si>
  <si>
    <t>Slivka Ondřej</t>
  </si>
  <si>
    <t>2024020688051461302</t>
  </si>
  <si>
    <t>8805146130</t>
  </si>
  <si>
    <t>Schilk Marek</t>
  </si>
  <si>
    <t>2024020305003300201</t>
  </si>
  <si>
    <t>500330020</t>
  </si>
  <si>
    <t>Gabriel Jan</t>
  </si>
  <si>
    <t>I499;E782;U582;I255;I259;I10;;;;;;;;;</t>
  </si>
  <si>
    <t>2024020304704174761</t>
  </si>
  <si>
    <t>470417476</t>
  </si>
  <si>
    <t>Vedmoch Bohumír</t>
  </si>
  <si>
    <t>I493;I480;I259;E782;I10;N183;I499;;;;;;;;</t>
  </si>
  <si>
    <t>2024020104302221042</t>
  </si>
  <si>
    <t>430222104</t>
  </si>
  <si>
    <t>Mátl Pavel</t>
  </si>
  <si>
    <t>2024013157082503942</t>
  </si>
  <si>
    <t>5708250394</t>
  </si>
  <si>
    <t>Skála Petr</t>
  </si>
  <si>
    <t>2024013104802174242</t>
  </si>
  <si>
    <t>480217424</t>
  </si>
  <si>
    <t>Kosina Jaroslav</t>
  </si>
  <si>
    <t>2024012684061619732</t>
  </si>
  <si>
    <t>8406161973</t>
  </si>
  <si>
    <t>Janeček Milan</t>
  </si>
  <si>
    <t>34201</t>
  </si>
  <si>
    <t>Klatovy</t>
  </si>
  <si>
    <t>2024012665012513942</t>
  </si>
  <si>
    <t>6501251394</t>
  </si>
  <si>
    <t>Zábojník Stanislav</t>
  </si>
  <si>
    <t>76315</t>
  </si>
  <si>
    <t>2024012590091644722</t>
  </si>
  <si>
    <t>9009164472</t>
  </si>
  <si>
    <t>Vacula Jan</t>
  </si>
  <si>
    <t>76005</t>
  </si>
  <si>
    <t>2024012565583107812</t>
  </si>
  <si>
    <t>6558310781</t>
  </si>
  <si>
    <t>Formanová Milada</t>
  </si>
  <si>
    <t>2024012376032158072</t>
  </si>
  <si>
    <t>7603215807</t>
  </si>
  <si>
    <t>Začal Libor</t>
  </si>
  <si>
    <t>2024012357552103732</t>
  </si>
  <si>
    <t>5755210373</t>
  </si>
  <si>
    <t>Borková Věra</t>
  </si>
  <si>
    <t>I482;I441;I428;E785;I10;;;;;;;;;;</t>
  </si>
  <si>
    <t>2024011961062266211</t>
  </si>
  <si>
    <t>6106226621</t>
  </si>
  <si>
    <t>Bajaník Albín</t>
  </si>
  <si>
    <t>I10;I255;E785;I499;;;;;;;;;;;</t>
  </si>
  <si>
    <t>05-K14-03</t>
  </si>
  <si>
    <t>Hypertenze v CVSP u pacientů s CC=0</t>
  </si>
  <si>
    <t>I10 - Esenciální (primární) hypertenze</t>
  </si>
  <si>
    <t>2024011654030309742</t>
  </si>
  <si>
    <t>5403030974</t>
  </si>
  <si>
    <t>Smetana Rostislav</t>
  </si>
  <si>
    <t>I482;U586;;;;;;;;;;;;;</t>
  </si>
  <si>
    <t>2024011256581207872</t>
  </si>
  <si>
    <t>5658120787</t>
  </si>
  <si>
    <t>Hradilová Anna</t>
  </si>
  <si>
    <t>2024011169580944732</t>
  </si>
  <si>
    <t>6958094473</t>
  </si>
  <si>
    <t>Sedláková Olga</t>
  </si>
  <si>
    <t>2024010956040505731</t>
  </si>
  <si>
    <t>5604050573</t>
  </si>
  <si>
    <t>Lukeš Vlastimil</t>
  </si>
  <si>
    <t>I499;I259;U585;I340;I10;J449;;;;;;;;;</t>
  </si>
  <si>
    <t>2024010904811141931</t>
  </si>
  <si>
    <t>481114193</t>
  </si>
  <si>
    <t>Zlámal Alois</t>
  </si>
  <si>
    <t>I480;E782;I259;I352;;;;;;;;;;;</t>
  </si>
  <si>
    <t>Ablace</t>
  </si>
  <si>
    <t>2024123179530949191</t>
  </si>
  <si>
    <t>7953094919</t>
  </si>
  <si>
    <t>Němcová Gabriela</t>
  </si>
  <si>
    <t>I493;I10;;;;;;;;;;;;;</t>
  </si>
  <si>
    <t>89429,17123,17304,17312,17520</t>
  </si>
  <si>
    <t>05-M05-02</t>
  </si>
  <si>
    <t>Katetrizační ablace komplexních forem arytmií</t>
  </si>
  <si>
    <t>ABLACE</t>
  </si>
  <si>
    <t>25101</t>
  </si>
  <si>
    <t>Praha-východ</t>
  </si>
  <si>
    <t>2024123165571710821</t>
  </si>
  <si>
    <t>6557171082</t>
  </si>
  <si>
    <t>Dvorská Pavlína</t>
  </si>
  <si>
    <t>I471;E785;I340;;;;;;;;;;;;</t>
  </si>
  <si>
    <t>17123,17520,17312,17304</t>
  </si>
  <si>
    <t>2024122176521344131</t>
  </si>
  <si>
    <t>7652134413</t>
  </si>
  <si>
    <t>Horáková Magda</t>
  </si>
  <si>
    <t>I472;E785;I839;;;;;;;;;;;;</t>
  </si>
  <si>
    <t>2024122163601111531</t>
  </si>
  <si>
    <t>6360111153</t>
  </si>
  <si>
    <t>Kratochvílová Alice</t>
  </si>
  <si>
    <t>I493;I10;E785;I839;;;;;;;;;;;</t>
  </si>
  <si>
    <t>17312,17304,17123,17520</t>
  </si>
  <si>
    <t>2024122157021220081</t>
  </si>
  <si>
    <t>5702122008</t>
  </si>
  <si>
    <t>Vogl Ondřej</t>
  </si>
  <si>
    <t>I493;E785;I258;I420;N181;I472;;;;;;;;;</t>
  </si>
  <si>
    <t>17520,17304,17312,17123</t>
  </si>
  <si>
    <t>2024122090091857571</t>
  </si>
  <si>
    <t>9009185757</t>
  </si>
  <si>
    <t>Poles Jan</t>
  </si>
  <si>
    <t>78989,17308,17312,17123,17304</t>
  </si>
  <si>
    <t>07,01</t>
  </si>
  <si>
    <t>2024122089022647891</t>
  </si>
  <si>
    <t>8902264789</t>
  </si>
  <si>
    <t>Šenkyřík Lubomír</t>
  </si>
  <si>
    <t>I480;E785;;;;;;;;;;;;;</t>
  </si>
  <si>
    <t>17312,17304,17123,17308,78989</t>
  </si>
  <si>
    <t>2024122060120801071</t>
  </si>
  <si>
    <t>6012080107</t>
  </si>
  <si>
    <t>Chytil Roman</t>
  </si>
  <si>
    <t>I489;I10;;;;;;;;;;;;;</t>
  </si>
  <si>
    <t>78989,17308,17312,17304,17123</t>
  </si>
  <si>
    <t>2024122005204180421</t>
  </si>
  <si>
    <t>520418042</t>
  </si>
  <si>
    <t>Dvořák Milan</t>
  </si>
  <si>
    <t>I480;E782;I340;;;;;;;;;;;;</t>
  </si>
  <si>
    <t>78989,17308,17304,17312,17123</t>
  </si>
  <si>
    <t>2024122004551044121</t>
  </si>
  <si>
    <t>455104412</t>
  </si>
  <si>
    <t>Petrová Zbyňka</t>
  </si>
  <si>
    <t>I481;E785;I050;I491;;;;;;;;;;;</t>
  </si>
  <si>
    <t>78989,17312,17304,17308,17123</t>
  </si>
  <si>
    <t>2024121971041156781</t>
  </si>
  <si>
    <t>7104115678</t>
  </si>
  <si>
    <t>Zatloukal Radovan</t>
  </si>
  <si>
    <t>I471;E785;I10;;;;;;;;;;;;</t>
  </si>
  <si>
    <t>17123,17308</t>
  </si>
  <si>
    <t>2024121970111653261</t>
  </si>
  <si>
    <t>I481;I500;U586;I428;I10;E785;;;;;;;;;</t>
  </si>
  <si>
    <t>78989,17123,17312,17304,17308</t>
  </si>
  <si>
    <t>2024121970010143941</t>
  </si>
  <si>
    <t>7001014394</t>
  </si>
  <si>
    <t>Winter Jiří</t>
  </si>
  <si>
    <t>I489;I428;I340;E782;;;;;;;;;;;</t>
  </si>
  <si>
    <t>17312,17304,17308,17123,78989</t>
  </si>
  <si>
    <t>2024121960052411981</t>
  </si>
  <si>
    <t>6005241198</t>
  </si>
  <si>
    <t>Pírek Ladislav</t>
  </si>
  <si>
    <t>I481;I10;E785;;;;;;;;;;;;</t>
  </si>
  <si>
    <t>17308,17123,17312,17304,78989</t>
  </si>
  <si>
    <t>2024121956551009681</t>
  </si>
  <si>
    <t>5655100968</t>
  </si>
  <si>
    <t>Kozáková Alena</t>
  </si>
  <si>
    <t>I483;E782;;;;;;;;;;;;;</t>
  </si>
  <si>
    <t>I483 - Typický flutter síní</t>
  </si>
  <si>
    <t>2024121955080910611</t>
  </si>
  <si>
    <t>5508091061</t>
  </si>
  <si>
    <t>Kopečný Josef</t>
  </si>
  <si>
    <t>I481;I350;I258;I10;E118;G473;;;;;;;;;</t>
  </si>
  <si>
    <t>79858</t>
  </si>
  <si>
    <t>2024121889621141611</t>
  </si>
  <si>
    <t>8962114161</t>
  </si>
  <si>
    <t>Stavjaňová Monika</t>
  </si>
  <si>
    <t>78989,17308,17304,17123,17312</t>
  </si>
  <si>
    <t>2024121868032915501</t>
  </si>
  <si>
    <t>6803291550</t>
  </si>
  <si>
    <t>Obdržálek Vladislav</t>
  </si>
  <si>
    <t>I480;I10;;;;;;;;;;;;;</t>
  </si>
  <si>
    <t>17304,17312,17308,17123,78989</t>
  </si>
  <si>
    <t>2024121866082912061</t>
  </si>
  <si>
    <t>6608291206</t>
  </si>
  <si>
    <t>Buchtela Stanislav</t>
  </si>
  <si>
    <t>78989,17123,17312,17308,17304</t>
  </si>
  <si>
    <t>2024121797532160771</t>
  </si>
  <si>
    <t>9753216077</t>
  </si>
  <si>
    <t>Grigárková Olga</t>
  </si>
  <si>
    <t>17312,17304,17123</t>
  </si>
  <si>
    <t>2024121787572249271</t>
  </si>
  <si>
    <t>8757224927</t>
  </si>
  <si>
    <t>Macečková Svatava</t>
  </si>
  <si>
    <t>I471;;;;;;;;;;;;;;</t>
  </si>
  <si>
    <t>2024121759112212281</t>
  </si>
  <si>
    <t>5911221228</t>
  </si>
  <si>
    <t>Runštuk Zdeněk</t>
  </si>
  <si>
    <t>I493;E785;E108;;;;;;;;;;;;</t>
  </si>
  <si>
    <t>17304,17312,17123</t>
  </si>
  <si>
    <t>2024121473040835121</t>
  </si>
  <si>
    <t>7304083512</t>
  </si>
  <si>
    <t>Charous Karel</t>
  </si>
  <si>
    <t>I480;E782;J459;;;;;;;;;;;;</t>
  </si>
  <si>
    <t>78989,17304,17312,17123,17308</t>
  </si>
  <si>
    <t>56802</t>
  </si>
  <si>
    <t>2024121464033114861</t>
  </si>
  <si>
    <t>6403311486</t>
  </si>
  <si>
    <t>Sitta Jiří</t>
  </si>
  <si>
    <t>I480;I10;E782;E118;N189;;;;;;;;;;</t>
  </si>
  <si>
    <t>78989,17312,17123,17308,17304</t>
  </si>
  <si>
    <t>2024121464072610471</t>
  </si>
  <si>
    <t>6407261047</t>
  </si>
  <si>
    <t>Blaťák Otakar</t>
  </si>
  <si>
    <t>I480;E780;I10;;;;;;;;;;;;</t>
  </si>
  <si>
    <t>17308,17312,17123,17304,78989</t>
  </si>
  <si>
    <t>2024121463541717361</t>
  </si>
  <si>
    <t>6354171736</t>
  </si>
  <si>
    <t>Bočoková Ivana</t>
  </si>
  <si>
    <t>2024121379062458091</t>
  </si>
  <si>
    <t>7906245809</t>
  </si>
  <si>
    <t>Stolarik Tomáš</t>
  </si>
  <si>
    <t>I480;E785;I10;;;;;;;;;;;;</t>
  </si>
  <si>
    <t>78990,17304,17308,17312,17123</t>
  </si>
  <si>
    <t>2024121358012520831</t>
  </si>
  <si>
    <t>5801252083</t>
  </si>
  <si>
    <t>Knotek Miloslav</t>
  </si>
  <si>
    <t>I489;I10;E780;;;;;;;;;;;;</t>
  </si>
  <si>
    <t>78990,17304,17308,17123,17312</t>
  </si>
  <si>
    <t>2024121355081315521</t>
  </si>
  <si>
    <t>5508131552</t>
  </si>
  <si>
    <t>Šlampa Josef</t>
  </si>
  <si>
    <t>17304,17123,17312,17308,78989</t>
  </si>
  <si>
    <t>2024121354600705391</t>
  </si>
  <si>
    <t>5460070539</t>
  </si>
  <si>
    <t>Večeřová Marie</t>
  </si>
  <si>
    <t>I481;I10;E785;E118;J449;;;;;;;;;;</t>
  </si>
  <si>
    <t>2024121305112201881</t>
  </si>
  <si>
    <t>511220188</t>
  </si>
  <si>
    <t>Bystrianský Jan</t>
  </si>
  <si>
    <t>I480;E785;I10;E118;;;;;;;;;;;</t>
  </si>
  <si>
    <t>2024121268022203371</t>
  </si>
  <si>
    <t>6802220337</t>
  </si>
  <si>
    <t>Koš Milan</t>
  </si>
  <si>
    <t>I471;E109;I10;;;;;;;;;;;;</t>
  </si>
  <si>
    <t>17308,17123</t>
  </si>
  <si>
    <t>2024121263590900561</t>
  </si>
  <si>
    <t>6359090056</t>
  </si>
  <si>
    <t>Najmanová Barbora</t>
  </si>
  <si>
    <t>I480;I422;E785;E118;;;;;;;;;;;</t>
  </si>
  <si>
    <t>78989,17304,17123,17308,17312</t>
  </si>
  <si>
    <t>2024121262091703411</t>
  </si>
  <si>
    <t>6209170341</t>
  </si>
  <si>
    <t>Pazdera Miroslav</t>
  </si>
  <si>
    <t>I481;E785;I10;;;;;;;;;;;;</t>
  </si>
  <si>
    <t>78989,17312,17123,17304,17308</t>
  </si>
  <si>
    <t>2024121257062265921</t>
  </si>
  <si>
    <t>5706226592</t>
  </si>
  <si>
    <t>Kalivoda Bohuslav</t>
  </si>
  <si>
    <t>I480;E782;I10;E118;;;;;;;;;;;</t>
  </si>
  <si>
    <t>2024121204004254071</t>
  </si>
  <si>
    <t>I482;I255;E782;I10;;;;;;;;;;;</t>
  </si>
  <si>
    <t>2024121171542953241</t>
  </si>
  <si>
    <t>7154295324</t>
  </si>
  <si>
    <t>Chromcová Jana</t>
  </si>
  <si>
    <t>I480;E785;J449;E118;;;;;;;;;;;</t>
  </si>
  <si>
    <t>78989,17123,17304,17312,17308</t>
  </si>
  <si>
    <t>2024121171020743971</t>
  </si>
  <si>
    <t>7102074397</t>
  </si>
  <si>
    <t>Kopečný Petr</t>
  </si>
  <si>
    <t>I481;E785;;;;;;;;;;;;;</t>
  </si>
  <si>
    <t>2024121105255100051</t>
  </si>
  <si>
    <t>525510005</t>
  </si>
  <si>
    <t>Michlová Hana</t>
  </si>
  <si>
    <t>2024121104662161171</t>
  </si>
  <si>
    <t>466216117</t>
  </si>
  <si>
    <t>Blahová Dobromila</t>
  </si>
  <si>
    <t>E118;U586;I10;I480;E782;;;;;;;;;;</t>
  </si>
  <si>
    <t>78989,72015,72213,17312,17304,17308,17123</t>
  </si>
  <si>
    <t>07,01,36</t>
  </si>
  <si>
    <t>2024121066550217031</t>
  </si>
  <si>
    <t>6655021703</t>
  </si>
  <si>
    <t>Čevelová Simona</t>
  </si>
  <si>
    <t>17123,17304,17520,17312</t>
  </si>
  <si>
    <t>2024121058542106041</t>
  </si>
  <si>
    <t>5854210604</t>
  </si>
  <si>
    <t>Gerlová Hana</t>
  </si>
  <si>
    <t>76842</t>
  </si>
  <si>
    <t>2024121005158061421</t>
  </si>
  <si>
    <t>515806142</t>
  </si>
  <si>
    <t>Korbelová Marie</t>
  </si>
  <si>
    <t>I483;N183;I259;E782;I10;;;;;;;;;;</t>
  </si>
  <si>
    <t>2024121004701081051</t>
  </si>
  <si>
    <t>I483;I10;E785;I350;N189;;;;;;;;;;</t>
  </si>
  <si>
    <t>2024120765022009141</t>
  </si>
  <si>
    <t>6502200914</t>
  </si>
  <si>
    <t>Kolář Pavel</t>
  </si>
  <si>
    <t>17123,17312,17308,17304,78989</t>
  </si>
  <si>
    <t>18000</t>
  </si>
  <si>
    <t>2024120763561403181</t>
  </si>
  <si>
    <t>6356140318</t>
  </si>
  <si>
    <t>Bezdíčková Renáta</t>
  </si>
  <si>
    <t>17123,17308,17312,17304,78989</t>
  </si>
  <si>
    <t>2024120762090902721</t>
  </si>
  <si>
    <t>6209090272</t>
  </si>
  <si>
    <t>Šimeček Jaroslav</t>
  </si>
  <si>
    <t>I480;E785;I10;I428;U586;;;;;;;;;;</t>
  </si>
  <si>
    <t>17304,17308,17123,17312,78989</t>
  </si>
  <si>
    <t>2024120756122304701</t>
  </si>
  <si>
    <t>5612230470</t>
  </si>
  <si>
    <t>Dřímalka Jaroslav</t>
  </si>
  <si>
    <t>N40;E785;I10;I481;;;;;;;;;;;</t>
  </si>
  <si>
    <t>12-K02-02</t>
  </si>
  <si>
    <t>Funkční nebo strukturální poruchy prostaty u pacientů s CC=0-2</t>
  </si>
  <si>
    <t>N40 - Zbytnění prostaty [hyperplasia prostatae]</t>
  </si>
  <si>
    <t>2024120656050310031</t>
  </si>
  <si>
    <t>5605031003</t>
  </si>
  <si>
    <t>Piroutek Milan</t>
  </si>
  <si>
    <t>I493;E785;I428;U582;I10;;;;;;;;;;</t>
  </si>
  <si>
    <t>17304,17123,17312</t>
  </si>
  <si>
    <t>2024120605311093111</t>
  </si>
  <si>
    <t>531109311</t>
  </si>
  <si>
    <t>Hillebrand Bohumír</t>
  </si>
  <si>
    <t>2024120605305113061</t>
  </si>
  <si>
    <t>530511306</t>
  </si>
  <si>
    <t>Uher Lubomír</t>
  </si>
  <si>
    <t>I493;E785;U585;I10;E039;I420;I7020;;;;;;;;</t>
  </si>
  <si>
    <t>17123,17312,17304,17520</t>
  </si>
  <si>
    <t>2024120573090957941</t>
  </si>
  <si>
    <t>7309095794</t>
  </si>
  <si>
    <t>Balcárek Zdeněk</t>
  </si>
  <si>
    <t>I471;I420;E782;U582;;;;;;;;;;;</t>
  </si>
  <si>
    <t>2024120559020807231</t>
  </si>
  <si>
    <t>5902080723</t>
  </si>
  <si>
    <t>Wenzel Aleš</t>
  </si>
  <si>
    <t>I481;E782;I10;Q211;;;;;;;;;;;</t>
  </si>
  <si>
    <t>78989,17304,17308,17123,17312</t>
  </si>
  <si>
    <t>2024120556580516191</t>
  </si>
  <si>
    <t>5658051619</t>
  </si>
  <si>
    <t>Urcová Ludmila</t>
  </si>
  <si>
    <t>2024120504504084511</t>
  </si>
  <si>
    <t>450408451</t>
  </si>
  <si>
    <t>Vaněk Josef</t>
  </si>
  <si>
    <t>2024120473083158501</t>
  </si>
  <si>
    <t>7308315850</t>
  </si>
  <si>
    <t>Vičík Jiří</t>
  </si>
  <si>
    <t>I480;E782;I10;;;;;;;;;;;;</t>
  </si>
  <si>
    <t>17308,17304,17312,17123,78989</t>
  </si>
  <si>
    <t>2024120454110418671</t>
  </si>
  <si>
    <t>5411041867</t>
  </si>
  <si>
    <t>Jindra Karel</t>
  </si>
  <si>
    <t>78989,17304,17123,17312,17308</t>
  </si>
  <si>
    <t>68706</t>
  </si>
  <si>
    <t>2024120404857094031</t>
  </si>
  <si>
    <t>485709403</t>
  </si>
  <si>
    <t>Navrátilová Hana</t>
  </si>
  <si>
    <t>I481;I10;E785;E039;;;;;;;;;;;</t>
  </si>
  <si>
    <t>78989,17123,17308,17304,17312</t>
  </si>
  <si>
    <t>2024120404602264561</t>
  </si>
  <si>
    <t>I481;I442;I10;E785;;;;;;;;;;;</t>
  </si>
  <si>
    <t>17312,17123,17304,17308,78989</t>
  </si>
  <si>
    <t>2024120379040244581</t>
  </si>
  <si>
    <t>7904024458</t>
  </si>
  <si>
    <t>Otava Jan</t>
  </si>
  <si>
    <t>I493;E109;;;;;;;;;;;;;</t>
  </si>
  <si>
    <t>79801</t>
  </si>
  <si>
    <t>2024120365061512781</t>
  </si>
  <si>
    <t>6506151278</t>
  </si>
  <si>
    <t>Němec Luboš</t>
  </si>
  <si>
    <t>I493;I428;I481;;;;;;;;;;;;</t>
  </si>
  <si>
    <t>17312,17123,17304</t>
  </si>
  <si>
    <t>79853</t>
  </si>
  <si>
    <t>2024120302582557011</t>
  </si>
  <si>
    <t>0258255701</t>
  </si>
  <si>
    <t>Urbanová Valerie</t>
  </si>
  <si>
    <t>I471;E039;R55;;;;;;;;;;;;</t>
  </si>
  <si>
    <t>2024113068521109361</t>
  </si>
  <si>
    <t>6852110936</t>
  </si>
  <si>
    <t>Navrátilová Jarmila</t>
  </si>
  <si>
    <t>2024113060040815341</t>
  </si>
  <si>
    <t>6004081534</t>
  </si>
  <si>
    <t>Sigmund Petr</t>
  </si>
  <si>
    <t>I480;I500;U582;E785;I10;;;;;;;;;;</t>
  </si>
  <si>
    <t>17123,17304,17312,17308,78989</t>
  </si>
  <si>
    <t>2024113056040712641</t>
  </si>
  <si>
    <t>5604071264</t>
  </si>
  <si>
    <t>Himmer Jaroslav</t>
  </si>
  <si>
    <t>17312,17123,17308,17304,78989</t>
  </si>
  <si>
    <t>2024113005156291711</t>
  </si>
  <si>
    <t>515629171</t>
  </si>
  <si>
    <t>Kolářová Naděžda</t>
  </si>
  <si>
    <t>I481;E785;U582;I10;;;;;;;;;;;</t>
  </si>
  <si>
    <t>79846</t>
  </si>
  <si>
    <t>2024112982012756761</t>
  </si>
  <si>
    <t>8201275676</t>
  </si>
  <si>
    <t>Vrána David</t>
  </si>
  <si>
    <t>I480;I483;E785;;;;;;;;;;;;</t>
  </si>
  <si>
    <t>77090</t>
  </si>
  <si>
    <t>2024112965032026181</t>
  </si>
  <si>
    <t>6503202618</t>
  </si>
  <si>
    <t>Pelikán Martin</t>
  </si>
  <si>
    <t>I480;I10;E118;E785;;;;;;;;;;;</t>
  </si>
  <si>
    <t>17123,17304,17308,17312</t>
  </si>
  <si>
    <t>2024112955031726861</t>
  </si>
  <si>
    <t>5503172686</t>
  </si>
  <si>
    <t>Šváb Jiří</t>
  </si>
  <si>
    <t>57001</t>
  </si>
  <si>
    <t>2024112878572153441</t>
  </si>
  <si>
    <t>7857215344</t>
  </si>
  <si>
    <t>Kučeráková Kateřina</t>
  </si>
  <si>
    <t>I471;I10;E785;;;;;;;;;;;;</t>
  </si>
  <si>
    <t>2024112867100124301</t>
  </si>
  <si>
    <t>6710012430</t>
  </si>
  <si>
    <t>Hoang Tuan Anh</t>
  </si>
  <si>
    <t>I481;E785;Q211;;;;;;;;;;;;</t>
  </si>
  <si>
    <t>17123,17308,17304,17312,78990</t>
  </si>
  <si>
    <t>2024112865083100171</t>
  </si>
  <si>
    <t>6508310017</t>
  </si>
  <si>
    <t>Grochol Roman</t>
  </si>
  <si>
    <t>17304,17123,17312,17308,78990</t>
  </si>
  <si>
    <t>2024112860051403721</t>
  </si>
  <si>
    <t>6005140372</t>
  </si>
  <si>
    <t>Hošek Petr</t>
  </si>
  <si>
    <t>I472;E785;I10;;;;;;;;;;;;</t>
  </si>
  <si>
    <t>17123,17312,17304,17308</t>
  </si>
  <si>
    <t>2024112806551532351</t>
  </si>
  <si>
    <t>0655153235</t>
  </si>
  <si>
    <t>Kratochvílová Eliška</t>
  </si>
  <si>
    <t>2024112804959190651</t>
  </si>
  <si>
    <t>78990,17308,17312,17304,17123</t>
  </si>
  <si>
    <t>2024112777536241641</t>
  </si>
  <si>
    <t>7753624164</t>
  </si>
  <si>
    <t>Pirklová Martina</t>
  </si>
  <si>
    <t>2024112765551812151</t>
  </si>
  <si>
    <t>6555181215</t>
  </si>
  <si>
    <t>Vozňáková Dagmar</t>
  </si>
  <si>
    <t>17123,17304,17308,17312,78989</t>
  </si>
  <si>
    <t>2024112758091010561</t>
  </si>
  <si>
    <t>5809101056</t>
  </si>
  <si>
    <t>Čikl Ivan</t>
  </si>
  <si>
    <t>I480;I10;E785;J449;;;;;;;;;;;</t>
  </si>
  <si>
    <t>2024112758010306201</t>
  </si>
  <si>
    <t>5801030620</t>
  </si>
  <si>
    <t>2024112676110857131</t>
  </si>
  <si>
    <t>7611085713</t>
  </si>
  <si>
    <t>Mikisek Petr</t>
  </si>
  <si>
    <t>I493;E780;U585;;;;;;;;;;;;</t>
  </si>
  <si>
    <t>17123,17312,17304</t>
  </si>
  <si>
    <t>2024112675600353511</t>
  </si>
  <si>
    <t>7560035351</t>
  </si>
  <si>
    <t>Hubáčková Alena</t>
  </si>
  <si>
    <t>I493;E782;I10;;;;;;;;;;;;</t>
  </si>
  <si>
    <t>2024112607052952721</t>
  </si>
  <si>
    <t>0705295272</t>
  </si>
  <si>
    <t>Poslušný Ondřej</t>
  </si>
  <si>
    <t>I479;;;;;;;;;;;;;;</t>
  </si>
  <si>
    <t>2024112387077051711</t>
  </si>
  <si>
    <t>8707705171</t>
  </si>
  <si>
    <t>Myroniuk Andrii</t>
  </si>
  <si>
    <t>78990,17312,17304,17308,17123</t>
  </si>
  <si>
    <t>2024112379111949731</t>
  </si>
  <si>
    <t>7911194973</t>
  </si>
  <si>
    <t>Nevlud Pavel</t>
  </si>
  <si>
    <t>74257</t>
  </si>
  <si>
    <t>2024112305306030441</t>
  </si>
  <si>
    <t>530603044</t>
  </si>
  <si>
    <t>Bazger Peter</t>
  </si>
  <si>
    <t>78990,17312,17308,17123,17304</t>
  </si>
  <si>
    <t>2024112304702104251</t>
  </si>
  <si>
    <t>470210425</t>
  </si>
  <si>
    <t>Šrom Zdeněk</t>
  </si>
  <si>
    <t>78990,17123,17308,17304,17312</t>
  </si>
  <si>
    <t>2024112279013153671</t>
  </si>
  <si>
    <t>7901315367</t>
  </si>
  <si>
    <t>78990,17312,17123,17304,17308</t>
  </si>
  <si>
    <t>2024112269041553461</t>
  </si>
  <si>
    <t>6904155346</t>
  </si>
  <si>
    <t>Kollár Miroslav</t>
  </si>
  <si>
    <t>I481;E782;I10;;;;;;;;;;;;</t>
  </si>
  <si>
    <t>78990,17304,17312,17123,17308</t>
  </si>
  <si>
    <t>2024112205355101111</t>
  </si>
  <si>
    <t>535510111</t>
  </si>
  <si>
    <t>Směšná Anna</t>
  </si>
  <si>
    <t>17123,17312,17308,17304,78990</t>
  </si>
  <si>
    <t>2024112191542057201</t>
  </si>
  <si>
    <t>9154205720</t>
  </si>
  <si>
    <t>Halouzková Kateřina</t>
  </si>
  <si>
    <t>2024112173082748531</t>
  </si>
  <si>
    <t>7308274853</t>
  </si>
  <si>
    <t>Pavelka Rostislav</t>
  </si>
  <si>
    <t>I471;I10;E782;;;;;;;;;;;;</t>
  </si>
  <si>
    <t>2024112162102305321</t>
  </si>
  <si>
    <t>6210230532</t>
  </si>
  <si>
    <t>Čech Vladimír</t>
  </si>
  <si>
    <t>I480;E660;;;;;;;;;;;;;</t>
  </si>
  <si>
    <t>2024112155602820241</t>
  </si>
  <si>
    <t>5560282024</t>
  </si>
  <si>
    <t>Mužíková Marie</t>
  </si>
  <si>
    <t>2024112105357030191</t>
  </si>
  <si>
    <t>535703019</t>
  </si>
  <si>
    <t>Čechová Ludmila</t>
  </si>
  <si>
    <t>78989,17123,17308,17312,17304</t>
  </si>
  <si>
    <t>68605</t>
  </si>
  <si>
    <t>2024112062571414731</t>
  </si>
  <si>
    <t>6257141473</t>
  </si>
  <si>
    <t>Nováková Eva</t>
  </si>
  <si>
    <t>2024112059561508931</t>
  </si>
  <si>
    <t>5956150893</t>
  </si>
  <si>
    <t>Müllerová Anna</t>
  </si>
  <si>
    <t>2024112005051171391</t>
  </si>
  <si>
    <t>505117139</t>
  </si>
  <si>
    <t>Hejdová Sidónia</t>
  </si>
  <si>
    <t>I480;I10;I500;E785;U588;;;;;;;;;;</t>
  </si>
  <si>
    <t>2024112004561184371</t>
  </si>
  <si>
    <t>456118437</t>
  </si>
  <si>
    <t>Kroutilová Marie</t>
  </si>
  <si>
    <t>I481;E785;E118;I10;N183;I428;U586;;;;;;;;</t>
  </si>
  <si>
    <t>2024111962541713851</t>
  </si>
  <si>
    <t>6254171385</t>
  </si>
  <si>
    <t>Žemličková Miroslava</t>
  </si>
  <si>
    <t>2024111905160210221</t>
  </si>
  <si>
    <t>516021022</t>
  </si>
  <si>
    <t>Šulová Helena</t>
  </si>
  <si>
    <t>I493;I10;E785;;;;;;;;;;;;</t>
  </si>
  <si>
    <t>17304,17312,17123,17520</t>
  </si>
  <si>
    <t>2024111900622461401</t>
  </si>
  <si>
    <t>0062246140</t>
  </si>
  <si>
    <t>Pokorná Adéla</t>
  </si>
  <si>
    <t>2024111655622914271</t>
  </si>
  <si>
    <t>5562291427</t>
  </si>
  <si>
    <t>Papajková Helena</t>
  </si>
  <si>
    <t>I484;I10;E785;I481;;;;;;;;;;;</t>
  </si>
  <si>
    <t>78989,17312,17308,17123,17304</t>
  </si>
  <si>
    <t>2024111604853274181</t>
  </si>
  <si>
    <t>485327418</t>
  </si>
  <si>
    <t>Seidlová Eva</t>
  </si>
  <si>
    <t>I481;E039;;;;;;;;;;;;;</t>
  </si>
  <si>
    <t>78989,17312,17308,17304,17123</t>
  </si>
  <si>
    <t>2024111604162144741</t>
  </si>
  <si>
    <t>416214474</t>
  </si>
  <si>
    <t>Jurčová Marie</t>
  </si>
  <si>
    <t>2024111577032153441</t>
  </si>
  <si>
    <t>7703215344</t>
  </si>
  <si>
    <t>Papoušek Petr</t>
  </si>
  <si>
    <t>78989,17304,17308,17123</t>
  </si>
  <si>
    <t>2024111505009090731</t>
  </si>
  <si>
    <t>500909073</t>
  </si>
  <si>
    <t>Grebeníček Alois</t>
  </si>
  <si>
    <t>I480;E785;I489;I7020;N183;;;;;;;;;;</t>
  </si>
  <si>
    <t>2024111504903290051</t>
  </si>
  <si>
    <t>490329005</t>
  </si>
  <si>
    <t>Faltýnek Miloslav</t>
  </si>
  <si>
    <t>I480;I489;E785;;;;;;;;;;;;</t>
  </si>
  <si>
    <t>2024111504661084521</t>
  </si>
  <si>
    <t>466108452</t>
  </si>
  <si>
    <t>Sklenářová Jana</t>
  </si>
  <si>
    <t>I480;E782;I10;E119;;;;;;;;;;;</t>
  </si>
  <si>
    <t>78989,17123,17304,17308,17312</t>
  </si>
  <si>
    <t>2024111479032753581</t>
  </si>
  <si>
    <t>7903275358</t>
  </si>
  <si>
    <t>Vrtal Jiří</t>
  </si>
  <si>
    <t>2024111457022118341</t>
  </si>
  <si>
    <t>5702211834</t>
  </si>
  <si>
    <t>Drábek Jiří</t>
  </si>
  <si>
    <t>2024111405207042631</t>
  </si>
  <si>
    <t>520704263</t>
  </si>
  <si>
    <t>Urbánek Miloš</t>
  </si>
  <si>
    <t>I471;E118;E038;E782;;;;;;;;;;;</t>
  </si>
  <si>
    <t>78990,17123,17308</t>
  </si>
  <si>
    <t>78975</t>
  </si>
  <si>
    <t>2024111404906243131</t>
  </si>
  <si>
    <t>490624313</t>
  </si>
  <si>
    <t>Dittmann Petr</t>
  </si>
  <si>
    <t>I481;I10;U586;I428;N40;;;;;;;;;;</t>
  </si>
  <si>
    <t>2024111404512204171</t>
  </si>
  <si>
    <t>451220417</t>
  </si>
  <si>
    <t>Slováček František</t>
  </si>
  <si>
    <t>I483;I480;E782;I10;;;;;;;;;;;</t>
  </si>
  <si>
    <t>2024111104704154041</t>
  </si>
  <si>
    <t>470415404</t>
  </si>
  <si>
    <t>Řezáč Josef</t>
  </si>
  <si>
    <t>I471;U585;I259;I10;E119;I480;I500;;;;;;;;</t>
  </si>
  <si>
    <t>78988,17520,17312,17123,17304</t>
  </si>
  <si>
    <t>2024110987091862661</t>
  </si>
  <si>
    <t>8709186266</t>
  </si>
  <si>
    <t>Kucin Aleš</t>
  </si>
  <si>
    <t>2024110962622018581</t>
  </si>
  <si>
    <t>6262201858</t>
  </si>
  <si>
    <t>Tomková Bronislava</t>
  </si>
  <si>
    <t>E785;I10;I481;E669;;;;;;;;;;;</t>
  </si>
  <si>
    <t>78988,17304,17312,17308,17123</t>
  </si>
  <si>
    <t>10-K12-03</t>
  </si>
  <si>
    <t>Poruchy metabolismu a vnitřního prostředí mimo dehydrataci u pacientů s CC=0</t>
  </si>
  <si>
    <t>E785 - Hyperlipidemie NS</t>
  </si>
  <si>
    <t>2024110957552103731</t>
  </si>
  <si>
    <t>17312,17304,17123,17308,78988</t>
  </si>
  <si>
    <t>2024110957112107691</t>
  </si>
  <si>
    <t>5711210769</t>
  </si>
  <si>
    <t>Rybář Vladimír</t>
  </si>
  <si>
    <t>E118;I10;E780;I481;;;;;;;;;;;</t>
  </si>
  <si>
    <t>78988,17312,17123,17304,17308</t>
  </si>
  <si>
    <t>2024110868110710691</t>
  </si>
  <si>
    <t>6811071069</t>
  </si>
  <si>
    <t>Metzner Miroslav</t>
  </si>
  <si>
    <t>I480;U585;I491;I10;;;;;;;;;;;</t>
  </si>
  <si>
    <t>2024110865060117981</t>
  </si>
  <si>
    <t>6506011798</t>
  </si>
  <si>
    <t>Bělaška Ivo</t>
  </si>
  <si>
    <t>I481;I152;E782;;;;;;;;;;;;</t>
  </si>
  <si>
    <t>78989,17308,17123,17312,17304</t>
  </si>
  <si>
    <t>2024110863012907981</t>
  </si>
  <si>
    <t>6301290798</t>
  </si>
  <si>
    <t>Kunovský Radek</t>
  </si>
  <si>
    <t>I480;I428;U585;I258;I10;E780;;;;;;;;;</t>
  </si>
  <si>
    <t>2024110859050520541</t>
  </si>
  <si>
    <t>5905052054</t>
  </si>
  <si>
    <t>Svozil Josef</t>
  </si>
  <si>
    <t>2024110778542757921</t>
  </si>
  <si>
    <t>7854275792</t>
  </si>
  <si>
    <t>Kohoutková Petra</t>
  </si>
  <si>
    <t>I471;E784;;;;;;;;;;;;;</t>
  </si>
  <si>
    <t>2024110769042756201</t>
  </si>
  <si>
    <t>6904275620</t>
  </si>
  <si>
    <t>Milota Čeněk</t>
  </si>
  <si>
    <t>I471;I270;N182;;;;;;;;;;;;</t>
  </si>
  <si>
    <t>73801</t>
  </si>
  <si>
    <t>Frýdek-Místek</t>
  </si>
  <si>
    <t>2024110756053010971</t>
  </si>
  <si>
    <t>5605301097</t>
  </si>
  <si>
    <t>Husička Jiří</t>
  </si>
  <si>
    <t>I480;E780;I10;J449;;;;;;;;;;;</t>
  </si>
  <si>
    <t>2024110754093012161</t>
  </si>
  <si>
    <t>5409301216</t>
  </si>
  <si>
    <t>Hruška Ladislav</t>
  </si>
  <si>
    <t>2024110705360102701</t>
  </si>
  <si>
    <t>536010270</t>
  </si>
  <si>
    <t>Uhýrková Anna</t>
  </si>
  <si>
    <t>78989,17308,17123,17304,17312</t>
  </si>
  <si>
    <t>2024110705060251521</t>
  </si>
  <si>
    <t>506025152</t>
  </si>
  <si>
    <t>Žaloudíková Olga</t>
  </si>
  <si>
    <t>I480;E785;I10;I340;Q211;;;;;;;;;;</t>
  </si>
  <si>
    <t>2024110656530402721</t>
  </si>
  <si>
    <t>5653040272</t>
  </si>
  <si>
    <t>Hrabcová Marie</t>
  </si>
  <si>
    <t>68712</t>
  </si>
  <si>
    <t>2024110605258172711</t>
  </si>
  <si>
    <t>525817271</t>
  </si>
  <si>
    <t>Žádná Miroslava</t>
  </si>
  <si>
    <t>I481;E782;I10;E119;;;;;;;;;;;</t>
  </si>
  <si>
    <t>78990,17304,17312,17308,17123</t>
  </si>
  <si>
    <t>2024110604354164441</t>
  </si>
  <si>
    <t>435416444</t>
  </si>
  <si>
    <t>Šnapková Sylva</t>
  </si>
  <si>
    <t>I481;N182;E039;;;;;;;;;;;;</t>
  </si>
  <si>
    <t>78990,17308,17123,17312,17304</t>
  </si>
  <si>
    <t>2024110596063048511</t>
  </si>
  <si>
    <t>9606304851</t>
  </si>
  <si>
    <t>Tuleja Jiří</t>
  </si>
  <si>
    <t>79825</t>
  </si>
  <si>
    <t>2024110575112644751</t>
  </si>
  <si>
    <t>7511264475</t>
  </si>
  <si>
    <t>Horák Jan</t>
  </si>
  <si>
    <t>I456;E785;;;;;;;;;;;;;</t>
  </si>
  <si>
    <t>17123,17304,17312</t>
  </si>
  <si>
    <t>I456 - Preexcitační syndrom</t>
  </si>
  <si>
    <t>2024110504402264681</t>
  </si>
  <si>
    <t>440226468</t>
  </si>
  <si>
    <t>Svoboda Vladimír</t>
  </si>
  <si>
    <t>I493;I258;I10;E780;E118;;;;;;;;;;</t>
  </si>
  <si>
    <t>79848</t>
  </si>
  <si>
    <t>2024110270102899241</t>
  </si>
  <si>
    <t>7010289924</t>
  </si>
  <si>
    <t>Česnov Sergej</t>
  </si>
  <si>
    <t>I481;E782;I10;E118;;;;;;;;;;;</t>
  </si>
  <si>
    <t>17123,17304,17308,17312,78990</t>
  </si>
  <si>
    <t>2024110262081718381</t>
  </si>
  <si>
    <t>6208171838</t>
  </si>
  <si>
    <t>Denk Stanislav</t>
  </si>
  <si>
    <t>I480;I259;E785;;;;;;;;;;;;</t>
  </si>
  <si>
    <t>78990,17308,17312,17123,17304</t>
  </si>
  <si>
    <t>2024110256061412771</t>
  </si>
  <si>
    <t>5606141277</t>
  </si>
  <si>
    <t>Šimčík Bohumil</t>
  </si>
  <si>
    <t>17308,17123,17312,17304,78990</t>
  </si>
  <si>
    <t>2024110205207311701</t>
  </si>
  <si>
    <t>I481;E785;I10;E118;;;;;;;;;;;</t>
  </si>
  <si>
    <t>2024110168112113081</t>
  </si>
  <si>
    <t>6811211308</t>
  </si>
  <si>
    <t>Ševčík Svatopluk</t>
  </si>
  <si>
    <t>2024110161552900971</t>
  </si>
  <si>
    <t>6155290097</t>
  </si>
  <si>
    <t>Kapsiová Eva</t>
  </si>
  <si>
    <t>I471;E782;I10;E118;;;;;;;;;;;</t>
  </si>
  <si>
    <t>2024110160532214381</t>
  </si>
  <si>
    <t>6053221438</t>
  </si>
  <si>
    <t>Ptačovská Eva</t>
  </si>
  <si>
    <t>17304,17308,17312,17123,78989</t>
  </si>
  <si>
    <t>2024110155512214341</t>
  </si>
  <si>
    <t>5551221434</t>
  </si>
  <si>
    <t>Hallamová Miluše</t>
  </si>
  <si>
    <t>2024103196051257281</t>
  </si>
  <si>
    <t>9605125728</t>
  </si>
  <si>
    <t>Šindler Tomáš</t>
  </si>
  <si>
    <t>2024103172031957141</t>
  </si>
  <si>
    <t>7203195714</t>
  </si>
  <si>
    <t>Řihošek Aleš</t>
  </si>
  <si>
    <t>I480;I250;E782;I10;;;;;;;;;;;</t>
  </si>
  <si>
    <t>17304,17123,17312,17308</t>
  </si>
  <si>
    <t>2024103170112756891</t>
  </si>
  <si>
    <t>7011275689</t>
  </si>
  <si>
    <t>Ptáček Leoš</t>
  </si>
  <si>
    <t>17308,17123,17304,17312</t>
  </si>
  <si>
    <t>2024103164123101021</t>
  </si>
  <si>
    <t>6412310102</t>
  </si>
  <si>
    <t>Šatka Peter</t>
  </si>
  <si>
    <t>I481;I258;U586;E782;I10;;;;;;;;;;</t>
  </si>
  <si>
    <t>17308,17123,17304,17312,78989</t>
  </si>
  <si>
    <t>2024103104706204191</t>
  </si>
  <si>
    <t>470620419</t>
  </si>
  <si>
    <t>2024103103960284661</t>
  </si>
  <si>
    <t>396028466</t>
  </si>
  <si>
    <t>Peškarová Vlasta</t>
  </si>
  <si>
    <t>I482;I259;I10;;;;;;;;;;;;</t>
  </si>
  <si>
    <t>2024103076082353931</t>
  </si>
  <si>
    <t>7608235393</t>
  </si>
  <si>
    <t>Drápela Zdeněk</t>
  </si>
  <si>
    <t>17123,17312,17304,17308,78989</t>
  </si>
  <si>
    <t>2024103060121710551</t>
  </si>
  <si>
    <t>6012171055</t>
  </si>
  <si>
    <t>Dostál Lubomír</t>
  </si>
  <si>
    <t>I484;E782;I10;;;;;;;;;;;;</t>
  </si>
  <si>
    <t>2024103055052918691</t>
  </si>
  <si>
    <t>5505291869</t>
  </si>
  <si>
    <t>Ryšánek Josef</t>
  </si>
  <si>
    <t>I480;E782;N183;J448;;;;;;;;;;;</t>
  </si>
  <si>
    <t>2024102687570657791</t>
  </si>
  <si>
    <t>8757065779</t>
  </si>
  <si>
    <t>Hajdová Adéla</t>
  </si>
  <si>
    <t>I480;E785;E039;;;;;;;;;;;;</t>
  </si>
  <si>
    <t>2024102658012501361</t>
  </si>
  <si>
    <t>5801250136</t>
  </si>
  <si>
    <t>Škavronka Miloš</t>
  </si>
  <si>
    <t>I481;E782;E660;I10;;;;;;;;;;;</t>
  </si>
  <si>
    <t>17304,17312,17123,17308</t>
  </si>
  <si>
    <t>2024102655041812431</t>
  </si>
  <si>
    <t>5504181243</t>
  </si>
  <si>
    <t>Tobolák Rostislav</t>
  </si>
  <si>
    <t>78990,17304,17123,17312,17308</t>
  </si>
  <si>
    <t>2024102604907041981</t>
  </si>
  <si>
    <t>490704198</t>
  </si>
  <si>
    <t>Sedlář Bedřich</t>
  </si>
  <si>
    <t>I482;I259;E782;I10;;;;;;;;;;;</t>
  </si>
  <si>
    <t>78990,17123,17312,17308,17304</t>
  </si>
  <si>
    <t>2024102560030713931</t>
  </si>
  <si>
    <t>6003071393</t>
  </si>
  <si>
    <t>Beneš Miloslav</t>
  </si>
  <si>
    <t>2024102554541006301</t>
  </si>
  <si>
    <t>5454100630</t>
  </si>
  <si>
    <t>Vránová Ivana</t>
  </si>
  <si>
    <t>I481;I10;I422;I313;;;;;;;;;;;</t>
  </si>
  <si>
    <t>17312,17304,17123,17308</t>
  </si>
  <si>
    <t>2024102472032356771</t>
  </si>
  <si>
    <t>7203235677</t>
  </si>
  <si>
    <t>Příleský Jiří</t>
  </si>
  <si>
    <t>I481;I10;E785;I428;U585;;;;;;;;;;</t>
  </si>
  <si>
    <t>2024102464062419741</t>
  </si>
  <si>
    <t>I482;E785;I10;U582;E039;I428;;;;;;;;;</t>
  </si>
  <si>
    <t>2024102406032532331</t>
  </si>
  <si>
    <t>0603253233</t>
  </si>
  <si>
    <t>Hrubý Matěj</t>
  </si>
  <si>
    <t>2024102405111112021</t>
  </si>
  <si>
    <t>511111202</t>
  </si>
  <si>
    <t>Skopal Josef</t>
  </si>
  <si>
    <t>I481;I10;E118;E785;;;;;;;;;;;</t>
  </si>
  <si>
    <t>17123,17312,17304,17308,17520</t>
  </si>
  <si>
    <t>2024102405110071751</t>
  </si>
  <si>
    <t>I482;I428;U582;I10;E785;I493;;;;;;;;;</t>
  </si>
  <si>
    <t>2024102366011300081</t>
  </si>
  <si>
    <t>6601130008</t>
  </si>
  <si>
    <t>Fojtíček Tomáš</t>
  </si>
  <si>
    <t>I480;I428;E782;I10;;;;;;;;;;;</t>
  </si>
  <si>
    <t>17308,17123,17312,17304</t>
  </si>
  <si>
    <t>2024102362021700951</t>
  </si>
  <si>
    <t>6202170095</t>
  </si>
  <si>
    <t>Peška Zdeněk</t>
  </si>
  <si>
    <t>I481;I10;E782;;;;;;;;;;;;</t>
  </si>
  <si>
    <t>17123,17312,17308,17304</t>
  </si>
  <si>
    <t>76852</t>
  </si>
  <si>
    <t>2024102304055264681</t>
  </si>
  <si>
    <t>I484;I481;I340;E785;;;;;;;;;;;</t>
  </si>
  <si>
    <t>2024102294551050111</t>
  </si>
  <si>
    <t>9455105011</t>
  </si>
  <si>
    <t>Šuláková Veronika</t>
  </si>
  <si>
    <t>I471;R002;;;;;;;;;;;;;</t>
  </si>
  <si>
    <t>68724</t>
  </si>
  <si>
    <t>2024102273520753461</t>
  </si>
  <si>
    <t>7352075346</t>
  </si>
  <si>
    <t>Komendová Eva</t>
  </si>
  <si>
    <t>I493;I259;E782;;;;;;;;;;;;</t>
  </si>
  <si>
    <t>2024102208082960821</t>
  </si>
  <si>
    <t>0808296082</t>
  </si>
  <si>
    <t>Vavřín David</t>
  </si>
  <si>
    <t>2024101975010757031</t>
  </si>
  <si>
    <t>7501075703</t>
  </si>
  <si>
    <t>Špalek Roman</t>
  </si>
  <si>
    <t>2024101971100535771</t>
  </si>
  <si>
    <t>7110053577</t>
  </si>
  <si>
    <t>Mašek Michael</t>
  </si>
  <si>
    <t>2024101963511418411</t>
  </si>
  <si>
    <t>I481;I428;U583;I259;E785;E118;;;;;;;;;</t>
  </si>
  <si>
    <t>17308,17304,17312,17123</t>
  </si>
  <si>
    <t>2024101865563008391</t>
  </si>
  <si>
    <t>6556300839</t>
  </si>
  <si>
    <t>Kuhnová Hana</t>
  </si>
  <si>
    <t>I480;I10;E785;E118;;;;;;;;;;;</t>
  </si>
  <si>
    <t>2024101857532811271</t>
  </si>
  <si>
    <t>5753281127</t>
  </si>
  <si>
    <t>Váchalová Maria</t>
  </si>
  <si>
    <t>2024101805155241251</t>
  </si>
  <si>
    <t>515524125</t>
  </si>
  <si>
    <t>2024101796621157491</t>
  </si>
  <si>
    <t>9662115749</t>
  </si>
  <si>
    <t>Dokoupilová Nikola</t>
  </si>
  <si>
    <t>2024101770031547851</t>
  </si>
  <si>
    <t>7003154785</t>
  </si>
  <si>
    <t>Sedlák Tomáš</t>
  </si>
  <si>
    <t>I483;I480;E780;J459;;;;;;;;;;;</t>
  </si>
  <si>
    <t>2024101758081614691</t>
  </si>
  <si>
    <t>5808161469</t>
  </si>
  <si>
    <t>Doležálek Václav</t>
  </si>
  <si>
    <t>17304,17123,17308,78989</t>
  </si>
  <si>
    <t>2024101704706144301</t>
  </si>
  <si>
    <t>I471;I258;E782;I472;;;;;;;;;;;</t>
  </si>
  <si>
    <t>2024101673080609361</t>
  </si>
  <si>
    <t>7308060936</t>
  </si>
  <si>
    <t>Němeček Václav</t>
  </si>
  <si>
    <t>2024101662090663031</t>
  </si>
  <si>
    <t>6209066303</t>
  </si>
  <si>
    <t>Lukáč Vladimír</t>
  </si>
  <si>
    <t>I480;I10;E782;;;;;;;;;;;;</t>
  </si>
  <si>
    <t>2024101605210071991</t>
  </si>
  <si>
    <t>521007199</t>
  </si>
  <si>
    <t>Jakubík František</t>
  </si>
  <si>
    <t>17312,17304,17308,17123</t>
  </si>
  <si>
    <t>68303</t>
  </si>
  <si>
    <t>2024101585610850931</t>
  </si>
  <si>
    <t>8561085093</t>
  </si>
  <si>
    <t>Baťková Magda</t>
  </si>
  <si>
    <t>I456;;;;;;;;;;;;;;</t>
  </si>
  <si>
    <t>2024101576571648451</t>
  </si>
  <si>
    <t>7657164845</t>
  </si>
  <si>
    <t>Vranová Hanáková Mar</t>
  </si>
  <si>
    <t>I472;J459;G473;;;;;;;;;;;;</t>
  </si>
  <si>
    <t>2024101264561514821</t>
  </si>
  <si>
    <t>6456151482</t>
  </si>
  <si>
    <t>Cimprichová Jarmila</t>
  </si>
  <si>
    <t>2024101205008100961</t>
  </si>
  <si>
    <t>500810096</t>
  </si>
  <si>
    <t>Kunst Jan</t>
  </si>
  <si>
    <t>17308,17312,17304,17123</t>
  </si>
  <si>
    <t>2024101204757054341</t>
  </si>
  <si>
    <t>475705434</t>
  </si>
  <si>
    <t>Krmelová Anna</t>
  </si>
  <si>
    <t>I480;E785;I10;N189;;;;;;;;;;;</t>
  </si>
  <si>
    <t>2024101194562253171</t>
  </si>
  <si>
    <t>9456225317</t>
  </si>
  <si>
    <t>Dudová Karolína</t>
  </si>
  <si>
    <t>2024101178512558961</t>
  </si>
  <si>
    <t>7851255896</t>
  </si>
  <si>
    <t>Alánová Lenka</t>
  </si>
  <si>
    <t>2024101154560510951</t>
  </si>
  <si>
    <t>5456051095</t>
  </si>
  <si>
    <t>Sýkorová Hana</t>
  </si>
  <si>
    <t>2024101069041946711</t>
  </si>
  <si>
    <t>6904194671</t>
  </si>
  <si>
    <t>Mlčoušek Karel</t>
  </si>
  <si>
    <t>I471;E785;;;;;;;;;;;;;</t>
  </si>
  <si>
    <t>68333</t>
  </si>
  <si>
    <t>2024101060031009281</t>
  </si>
  <si>
    <t>6003100928</t>
  </si>
  <si>
    <t>Trhlík Vladimír</t>
  </si>
  <si>
    <t>I481;E780;;;;;;;;;;;;;</t>
  </si>
  <si>
    <t>2024101054081018861</t>
  </si>
  <si>
    <t>5408101886</t>
  </si>
  <si>
    <t>Grepl Josef</t>
  </si>
  <si>
    <t>2024101054582005611</t>
  </si>
  <si>
    <t>5458200561</t>
  </si>
  <si>
    <t>Horčičková Eva</t>
  </si>
  <si>
    <t>2024100964560702581</t>
  </si>
  <si>
    <t>6456070258</t>
  </si>
  <si>
    <t>Nováková Jana</t>
  </si>
  <si>
    <t>2024100904802221551</t>
  </si>
  <si>
    <t>480222155</t>
  </si>
  <si>
    <t>Šeďa Jindřich</t>
  </si>
  <si>
    <t>I480;I442;I10;E785;N40;;;;;;;;;;</t>
  </si>
  <si>
    <t>2024100904405311351</t>
  </si>
  <si>
    <t>17312,17308,17304,17123,78989</t>
  </si>
  <si>
    <t>2024100863021613931</t>
  </si>
  <si>
    <t>6302161393</t>
  </si>
  <si>
    <t>Král Petr</t>
  </si>
  <si>
    <t>I471;E782;;;;;;;;;;;;;</t>
  </si>
  <si>
    <t>17312,17304</t>
  </si>
  <si>
    <t>2024100805058032721</t>
  </si>
  <si>
    <t>505803272</t>
  </si>
  <si>
    <t>Gračková Zdenka</t>
  </si>
  <si>
    <t>I493;I10;E782;I342;;;;;;;;;;;</t>
  </si>
  <si>
    <t>2024100563120711721</t>
  </si>
  <si>
    <t>6312071172</t>
  </si>
  <si>
    <t>Dolák Jan</t>
  </si>
  <si>
    <t>I481;I428;U585;E780;I10;;;;;;;;;;</t>
  </si>
  <si>
    <t>17312,17308,17123,17304</t>
  </si>
  <si>
    <t>2024100505110222181</t>
  </si>
  <si>
    <t>511022218</t>
  </si>
  <si>
    <t>Miler František</t>
  </si>
  <si>
    <t>I480;I259;E785;I10;I495;;;;;;;;;;</t>
  </si>
  <si>
    <t>2024100475011353121</t>
  </si>
  <si>
    <t>7501135312</t>
  </si>
  <si>
    <t>I480;E780;;;;;;;;;;;;;</t>
  </si>
  <si>
    <t>2024100404660244651</t>
  </si>
  <si>
    <t>466024465</t>
  </si>
  <si>
    <t>Peková Marie</t>
  </si>
  <si>
    <t>2024100404261154021</t>
  </si>
  <si>
    <t>426115402</t>
  </si>
  <si>
    <t>Krieglová Antonie</t>
  </si>
  <si>
    <t>I481;G473;N183;I10;E782;;;;;;;;;;</t>
  </si>
  <si>
    <t>17312,17308,17304,17123</t>
  </si>
  <si>
    <t>2024100371123048701</t>
  </si>
  <si>
    <t>7112304870</t>
  </si>
  <si>
    <t>Suchánek Libor</t>
  </si>
  <si>
    <t>I481;E118;E660;;;;;;;;;;;;</t>
  </si>
  <si>
    <t>2024100367582311501</t>
  </si>
  <si>
    <t>6758231150</t>
  </si>
  <si>
    <t>Zeinerová Jaroslava</t>
  </si>
  <si>
    <t>2024100305005130371</t>
  </si>
  <si>
    <t>500513037</t>
  </si>
  <si>
    <t>Rotter Jiří</t>
  </si>
  <si>
    <t>I472;I258;E782;I482;I428;U586;;;;;;;;;</t>
  </si>
  <si>
    <t>78989,17312,17304,17123,21215</t>
  </si>
  <si>
    <t>2024100304451164591</t>
  </si>
  <si>
    <t>445116459</t>
  </si>
  <si>
    <t>Štoplová Marie</t>
  </si>
  <si>
    <t>2024100269020146251</t>
  </si>
  <si>
    <t>6902014625</t>
  </si>
  <si>
    <t>Volařík Václav</t>
  </si>
  <si>
    <t>2024100263520705161</t>
  </si>
  <si>
    <t>6352070516</t>
  </si>
  <si>
    <t>Pokorová Lenka</t>
  </si>
  <si>
    <t>I480;E785;J448;;;;;;;;;;;;</t>
  </si>
  <si>
    <t>2024100263071011301</t>
  </si>
  <si>
    <t>6307101130</t>
  </si>
  <si>
    <t>Vepřek Petr</t>
  </si>
  <si>
    <t>17304,17123,17308,17312</t>
  </si>
  <si>
    <t>2024100204956222861</t>
  </si>
  <si>
    <t>495622286</t>
  </si>
  <si>
    <t>Havelková Drahoslava</t>
  </si>
  <si>
    <t>17304,17123,17308,17312,78989</t>
  </si>
  <si>
    <t>2024100177553056791</t>
  </si>
  <si>
    <t>7755305679</t>
  </si>
  <si>
    <t>Zlámalová Linda</t>
  </si>
  <si>
    <t>2024100104554024281</t>
  </si>
  <si>
    <t>455402428</t>
  </si>
  <si>
    <t>Horáčková Jarmila</t>
  </si>
  <si>
    <t>I480;I501;U586;E782;E118;;;;;;;;;;</t>
  </si>
  <si>
    <t>2024093004604131971</t>
  </si>
  <si>
    <t>460413197</t>
  </si>
  <si>
    <t>Kocur Rudolf</t>
  </si>
  <si>
    <t>I493;I352;E118;E785;I10;;;;;;;;;;</t>
  </si>
  <si>
    <t>2024092857031321931</t>
  </si>
  <si>
    <t>5703132193</t>
  </si>
  <si>
    <t>Přidal Leopold</t>
  </si>
  <si>
    <t>I480;E785;I10;E039;;;;;;;;;;;</t>
  </si>
  <si>
    <t>2024092854122411751</t>
  </si>
  <si>
    <t>5412241175</t>
  </si>
  <si>
    <t>Niščák Jaroslav</t>
  </si>
  <si>
    <t>2024092805059090921</t>
  </si>
  <si>
    <t>505909092</t>
  </si>
  <si>
    <t>Zbořilová Ludmila</t>
  </si>
  <si>
    <t>I480;E785;I10;E118;U583;;;;;;;;;;</t>
  </si>
  <si>
    <t>2024092767081014111</t>
  </si>
  <si>
    <t>6708101411</t>
  </si>
  <si>
    <t>Havelka Petr</t>
  </si>
  <si>
    <t>2024092762541821981</t>
  </si>
  <si>
    <t>6254182198</t>
  </si>
  <si>
    <t>Pokorná Ivana</t>
  </si>
  <si>
    <t>2024092754082012491</t>
  </si>
  <si>
    <t>5408201249</t>
  </si>
  <si>
    <t>Štefl Jiří</t>
  </si>
  <si>
    <t>2024092675051553501</t>
  </si>
  <si>
    <t>7505155350</t>
  </si>
  <si>
    <t>Chudáček Miroslav</t>
  </si>
  <si>
    <t>I471;I341;E780;;;;;;;;;;;;</t>
  </si>
  <si>
    <t>2024092667011702781</t>
  </si>
  <si>
    <t>6701170278</t>
  </si>
  <si>
    <t>Szabo Jaroslav</t>
  </si>
  <si>
    <t>I481;E785;I10;G473;;;;;;;;;;;</t>
  </si>
  <si>
    <t>17308,17304,17123,17312,78989</t>
  </si>
  <si>
    <t>2024092655052620921</t>
  </si>
  <si>
    <t>5505262092</t>
  </si>
  <si>
    <t>Peňaška Pavel</t>
  </si>
  <si>
    <t>E782;I481;I10;;;;;;;;;;;;</t>
  </si>
  <si>
    <t>E782 - Smíšená hyperlipidemie</t>
  </si>
  <si>
    <t>2024092654061811871</t>
  </si>
  <si>
    <t>5406181187</t>
  </si>
  <si>
    <t>Šmíd Miroslav</t>
  </si>
  <si>
    <t>I481;E780;I10;;;;;;;;;;;;</t>
  </si>
  <si>
    <t>2024092576050844761</t>
  </si>
  <si>
    <t>7605084476</t>
  </si>
  <si>
    <t>Matečný Petr</t>
  </si>
  <si>
    <t>I480;I471;J938;;;;;;;;;;;;</t>
  </si>
  <si>
    <t>2024092565580812771</t>
  </si>
  <si>
    <t>6558081277</t>
  </si>
  <si>
    <t>Valentová Renata</t>
  </si>
  <si>
    <t>I480;E118;E785;;;;;;;;;;;;</t>
  </si>
  <si>
    <t>2024092562072110431</t>
  </si>
  <si>
    <t>6207211043</t>
  </si>
  <si>
    <t>Kubíček Lubomír</t>
  </si>
  <si>
    <t>2024092505203231371</t>
  </si>
  <si>
    <t>I482;I259;I340;U582;E785;I255;I361;E118;;;;;;;</t>
  </si>
  <si>
    <t>89429,17123,17308</t>
  </si>
  <si>
    <t>2024092505109232331</t>
  </si>
  <si>
    <t>510923233</t>
  </si>
  <si>
    <t>Sypal Václav</t>
  </si>
  <si>
    <t>I480;I493;E780;I259;E118;I10;I483;I7020;;;;;;;</t>
  </si>
  <si>
    <t>2024092504307210701</t>
  </si>
  <si>
    <t>430721070</t>
  </si>
  <si>
    <t>Staněk Ladislav</t>
  </si>
  <si>
    <t>I472;I255;U583;I480;N183;E780;I259;E876;I7020;;;;;;</t>
  </si>
  <si>
    <t>78990,89429,17123,17304,17312</t>
  </si>
  <si>
    <t>2024092498592644811</t>
  </si>
  <si>
    <t>9859264481</t>
  </si>
  <si>
    <t>Couralová Nikola</t>
  </si>
  <si>
    <t>76301</t>
  </si>
  <si>
    <t>2024092105303222721</t>
  </si>
  <si>
    <t>530322272</t>
  </si>
  <si>
    <t>Galovič Miroslav</t>
  </si>
  <si>
    <t>I481;I428;U586;E785;I10;E118;;;;;;;;;</t>
  </si>
  <si>
    <t>15000</t>
  </si>
  <si>
    <t>2024092104855274211</t>
  </si>
  <si>
    <t>485527421</t>
  </si>
  <si>
    <t>Jurečková Vlasta</t>
  </si>
  <si>
    <t>2024092073111455671</t>
  </si>
  <si>
    <t>7311145567</t>
  </si>
  <si>
    <t>Krutil Martin</t>
  </si>
  <si>
    <t>I480;E780;I10;U586;I428;;;;;;;;;;</t>
  </si>
  <si>
    <t>74282</t>
  </si>
  <si>
    <t>2024092074051458801</t>
  </si>
  <si>
    <t>7405145880</t>
  </si>
  <si>
    <t>Dančák Martin</t>
  </si>
  <si>
    <t>17308,17312,17304,17123,78989</t>
  </si>
  <si>
    <t>2024092063041703451</t>
  </si>
  <si>
    <t>6304170345</t>
  </si>
  <si>
    <t>Zapletal Břetislav</t>
  </si>
  <si>
    <t>I480;I471;I10;;;;;;;;;;;;</t>
  </si>
  <si>
    <t>2024091975062444491</t>
  </si>
  <si>
    <t>7506244449</t>
  </si>
  <si>
    <t>Sotorník Stanislav</t>
  </si>
  <si>
    <t>2024091959510809051</t>
  </si>
  <si>
    <t>5951080905</t>
  </si>
  <si>
    <t>Guralová Zdenka</t>
  </si>
  <si>
    <t>I491;I259;I10;E785;E039;;;;;;;;;;</t>
  </si>
  <si>
    <t>2024091905109283341</t>
  </si>
  <si>
    <t>510928334</t>
  </si>
  <si>
    <t>Vidim Jaroslav</t>
  </si>
  <si>
    <t>I481;I10;E782;E118;I340;;;;;;;;;;</t>
  </si>
  <si>
    <t>2024091873061356941</t>
  </si>
  <si>
    <t>7306135694</t>
  </si>
  <si>
    <t>Peluha Jaroslav</t>
  </si>
  <si>
    <t>2024091867092800501</t>
  </si>
  <si>
    <t>6709280050</t>
  </si>
  <si>
    <t>Laga Milan</t>
  </si>
  <si>
    <t>69684</t>
  </si>
  <si>
    <t>2024091863611910011</t>
  </si>
  <si>
    <t>6361191001</t>
  </si>
  <si>
    <t>Havlová Zdeňka</t>
  </si>
  <si>
    <t>I471;I10;N182;E039;;;;;;;;;;;</t>
  </si>
  <si>
    <t>2024091861621501701</t>
  </si>
  <si>
    <t>6162150170</t>
  </si>
  <si>
    <t>Snášelová Vladimíra</t>
  </si>
  <si>
    <t>2024091860062709851</t>
  </si>
  <si>
    <t>6006270985</t>
  </si>
  <si>
    <t>Sehnal Vladimír</t>
  </si>
  <si>
    <t>2024091857542016731</t>
  </si>
  <si>
    <t>I482;Q211;I500;U586;I472;;;;;;;;;;</t>
  </si>
  <si>
    <t>89429,17123,17308,17300</t>
  </si>
  <si>
    <t>2024091758552821471</t>
  </si>
  <si>
    <t>5855282147</t>
  </si>
  <si>
    <t>Platošová Božena</t>
  </si>
  <si>
    <t>I493;I10;E660;;;;;;;;;;;;</t>
  </si>
  <si>
    <t>2024091475021041371</t>
  </si>
  <si>
    <t>7502104137</t>
  </si>
  <si>
    <t>Pastyřík Martin</t>
  </si>
  <si>
    <t>I480;I10;E780;E660;;;;;;;;;;;</t>
  </si>
  <si>
    <t>78988,17312,17304,17123,17308</t>
  </si>
  <si>
    <t>26761</t>
  </si>
  <si>
    <t>Beroun</t>
  </si>
  <si>
    <t>2024091455091427381</t>
  </si>
  <si>
    <t>5509142738</t>
  </si>
  <si>
    <t>Baran Waclaw Marek</t>
  </si>
  <si>
    <t>78988,17312,17304,17308,17123</t>
  </si>
  <si>
    <t>2024091404908101421</t>
  </si>
  <si>
    <t>I480;I495;E782;I10;;;;;;;;;;;</t>
  </si>
  <si>
    <t>78988,17308,17304,17312,17123</t>
  </si>
  <si>
    <t>2024091370091549331</t>
  </si>
  <si>
    <t>7009154933</t>
  </si>
  <si>
    <t>Mautner Pavel</t>
  </si>
  <si>
    <t>I480;I429;U586;E118;N183;I10;I489;;;;;;;;</t>
  </si>
  <si>
    <t>2024091363012814591</t>
  </si>
  <si>
    <t>6301281459</t>
  </si>
  <si>
    <t>Macháček Oldřich</t>
  </si>
  <si>
    <t>I480;I493;I10;E785;;;;;;;;;;;</t>
  </si>
  <si>
    <t>2024091356092110911</t>
  </si>
  <si>
    <t>5609211091</t>
  </si>
  <si>
    <t>Moravec Milan</t>
  </si>
  <si>
    <t>I480;I10;E785;I350;;;;;;;;;;;</t>
  </si>
  <si>
    <t>2024091305058080141</t>
  </si>
  <si>
    <t>505808014</t>
  </si>
  <si>
    <t>Slavkovská Eva</t>
  </si>
  <si>
    <t>I480;E780;I495;;;;;;;;;;;;</t>
  </si>
  <si>
    <t>2024091258012520831</t>
  </si>
  <si>
    <t>2024091255032423381</t>
  </si>
  <si>
    <t>5503242338</t>
  </si>
  <si>
    <t>Masař Arnošt</t>
  </si>
  <si>
    <t>2024091205010301571</t>
  </si>
  <si>
    <t>501030157</t>
  </si>
  <si>
    <t>Svačina Vladimír</t>
  </si>
  <si>
    <t>76316</t>
  </si>
  <si>
    <t>2024091204957153061</t>
  </si>
  <si>
    <t>495715306</t>
  </si>
  <si>
    <t>Pražáková Jana</t>
  </si>
  <si>
    <t>I481;I259;E780;I10;E118;E039;;;;;;;;;</t>
  </si>
  <si>
    <t>2024091171600750761</t>
  </si>
  <si>
    <t>7160075076</t>
  </si>
  <si>
    <t>Urbanová Eva</t>
  </si>
  <si>
    <t>2024091165560517001</t>
  </si>
  <si>
    <t>6556051700</t>
  </si>
  <si>
    <t>Kovaříková Věra</t>
  </si>
  <si>
    <t>2024091163052904311</t>
  </si>
  <si>
    <t>6305290431</t>
  </si>
  <si>
    <t>Kolář Karel</t>
  </si>
  <si>
    <t>I481;I10;E782;E118;;;;;;;;;;;</t>
  </si>
  <si>
    <t>2024091155510819871</t>
  </si>
  <si>
    <t>5551081987</t>
  </si>
  <si>
    <t>Hříbalová Zdeňka</t>
  </si>
  <si>
    <t>2024091083101141641</t>
  </si>
  <si>
    <t>8310114164</t>
  </si>
  <si>
    <t>Šima Milan</t>
  </si>
  <si>
    <t>I471;E039;;;;;;;;;;;;;</t>
  </si>
  <si>
    <t>17304,17520,17123,17312</t>
  </si>
  <si>
    <t>2024091004806204281</t>
  </si>
  <si>
    <t>480620428</t>
  </si>
  <si>
    <t>Čikl Alois</t>
  </si>
  <si>
    <t>I493;I10;E785;I480;I250;;;;;;;;;;</t>
  </si>
  <si>
    <t>2024091004756044021</t>
  </si>
  <si>
    <t>475604402</t>
  </si>
  <si>
    <t>Dostálová Jarmila</t>
  </si>
  <si>
    <t>I471;E780;;;;;;;;;;;;;</t>
  </si>
  <si>
    <t>2024090696101944621</t>
  </si>
  <si>
    <t>9610194462</t>
  </si>
  <si>
    <t>Novák Radek</t>
  </si>
  <si>
    <t>2024090662062004731</t>
  </si>
  <si>
    <t>6206200473</t>
  </si>
  <si>
    <t>Zbožínek Pavel</t>
  </si>
  <si>
    <t>2024090658111511921</t>
  </si>
  <si>
    <t>5811151192</t>
  </si>
  <si>
    <t>Sklenář Jiří</t>
  </si>
  <si>
    <t>I480;I429;E782;;;;;;;;;;;;</t>
  </si>
  <si>
    <t>78989,17304,17312,17308,17123</t>
  </si>
  <si>
    <t>2024090574532149231</t>
  </si>
  <si>
    <t>7453214923</t>
  </si>
  <si>
    <t>Kupčíková Marcela</t>
  </si>
  <si>
    <t>I481;U586;E782;I10;I429;;;;;;;;;;</t>
  </si>
  <si>
    <t>2024090505105050971</t>
  </si>
  <si>
    <t>510505097</t>
  </si>
  <si>
    <t>Sigmund Zdeněk</t>
  </si>
  <si>
    <t>2024090505108300431</t>
  </si>
  <si>
    <t>510830043</t>
  </si>
  <si>
    <t>Novotný Jaroslav</t>
  </si>
  <si>
    <t>2024090457561009111</t>
  </si>
  <si>
    <t>5756100911</t>
  </si>
  <si>
    <t>Šimková Masnicová Vl</t>
  </si>
  <si>
    <t>2024090455540618431</t>
  </si>
  <si>
    <t>5554061843</t>
  </si>
  <si>
    <t>Steklá Oldřiška</t>
  </si>
  <si>
    <t>2024090405212051891</t>
  </si>
  <si>
    <t>521205189</t>
  </si>
  <si>
    <t>Stískal Oldřich</t>
  </si>
  <si>
    <t>2024083054611725411</t>
  </si>
  <si>
    <t>5461172541</t>
  </si>
  <si>
    <t>Janků Marta</t>
  </si>
  <si>
    <t>I480;E785;I10;I471;;;;;;;;;;;</t>
  </si>
  <si>
    <t>2024082985111249191</t>
  </si>
  <si>
    <t>8511124919</t>
  </si>
  <si>
    <t>Toman Karel</t>
  </si>
  <si>
    <t>2024082957590618471</t>
  </si>
  <si>
    <t>5759061847</t>
  </si>
  <si>
    <t>Havránková Dáša</t>
  </si>
  <si>
    <t>I480;I350;I10;E114;E782;;;;;;;;;;</t>
  </si>
  <si>
    <t>2024082883011653231</t>
  </si>
  <si>
    <t>8301165323</t>
  </si>
  <si>
    <t>Marhoun Petr</t>
  </si>
  <si>
    <t>2024082872071548561</t>
  </si>
  <si>
    <t>7207154856</t>
  </si>
  <si>
    <t>Kotas Rudolf</t>
  </si>
  <si>
    <t>79401</t>
  </si>
  <si>
    <t>2024082773620135051</t>
  </si>
  <si>
    <t>7362013505</t>
  </si>
  <si>
    <t>Hájková Simona</t>
  </si>
  <si>
    <t>2024082764080317511</t>
  </si>
  <si>
    <t>6408031751</t>
  </si>
  <si>
    <t>Pitrůn Václav</t>
  </si>
  <si>
    <t>2024082458052224451</t>
  </si>
  <si>
    <t>5805222445</t>
  </si>
  <si>
    <t>Mrázek Jindřich</t>
  </si>
  <si>
    <t>2024082457051810421</t>
  </si>
  <si>
    <t>5705181042</t>
  </si>
  <si>
    <t>Remeš Lubomír</t>
  </si>
  <si>
    <t>I481;E782;I10;I250;;;;;;;;;;;</t>
  </si>
  <si>
    <t>2024082457041807901</t>
  </si>
  <si>
    <t>5704180790</t>
  </si>
  <si>
    <t>Vojáček Petr</t>
  </si>
  <si>
    <t>I480;I483;I10;E782;;;;;;;;;;;</t>
  </si>
  <si>
    <t>2024082368540919701</t>
  </si>
  <si>
    <t>6854091970</t>
  </si>
  <si>
    <t>Schwarz Jana</t>
  </si>
  <si>
    <t>I480;E669;I10;E782;I493;;;;;;;;;;</t>
  </si>
  <si>
    <t>2024082366022013421</t>
  </si>
  <si>
    <t>6602201342</t>
  </si>
  <si>
    <t>Papica Jaroslav</t>
  </si>
  <si>
    <t>I480;I420;I10;E782;N40;;;;;;;;;;</t>
  </si>
  <si>
    <t>2024082305157191071</t>
  </si>
  <si>
    <t>I482;E785;I10;E118;N184;I442;;;;;;;;;</t>
  </si>
  <si>
    <t>78115,17304,17308,17123,17312</t>
  </si>
  <si>
    <t>2024082285600448341</t>
  </si>
  <si>
    <t>2024082277121044881</t>
  </si>
  <si>
    <t>7712104488</t>
  </si>
  <si>
    <t>Vančík Drahomír</t>
  </si>
  <si>
    <t>2024082264010405251</t>
  </si>
  <si>
    <t>6401040525</t>
  </si>
  <si>
    <t>Klukáček Vlastimil</t>
  </si>
  <si>
    <t>2024082254013104531</t>
  </si>
  <si>
    <t>5401310453</t>
  </si>
  <si>
    <t>Talaš Jaromír</t>
  </si>
  <si>
    <t>2024082169542457601</t>
  </si>
  <si>
    <t>6954245760</t>
  </si>
  <si>
    <t>Žandová Renata</t>
  </si>
  <si>
    <t>2024082160062415711</t>
  </si>
  <si>
    <t>6006241571</t>
  </si>
  <si>
    <t>Sedlačík František</t>
  </si>
  <si>
    <t>2024082105357310471</t>
  </si>
  <si>
    <t>535731047</t>
  </si>
  <si>
    <t>Gottwaldová Helena</t>
  </si>
  <si>
    <t>2024082069100853471</t>
  </si>
  <si>
    <t>6910085347</t>
  </si>
  <si>
    <t>Kuchař Pavel</t>
  </si>
  <si>
    <t>78326</t>
  </si>
  <si>
    <t>2024082056042107881</t>
  </si>
  <si>
    <t>I482;I429;U582;I10;N183;;;;;;;;;;</t>
  </si>
  <si>
    <t>2024081781081353431</t>
  </si>
  <si>
    <t>8108135343</t>
  </si>
  <si>
    <t>Hloch Petr</t>
  </si>
  <si>
    <t>78990,17312,17304,17123,17308</t>
  </si>
  <si>
    <t>2024081705155191831</t>
  </si>
  <si>
    <t>515519183</t>
  </si>
  <si>
    <t>Malechová Ludmila</t>
  </si>
  <si>
    <t>I481;E785;E038;;;;;;;;;;;;</t>
  </si>
  <si>
    <t>2024081661042319581</t>
  </si>
  <si>
    <t>6104231958</t>
  </si>
  <si>
    <t>Maton Karel</t>
  </si>
  <si>
    <t>I481;E782;I259;I10;I420;;;;;;;;;;</t>
  </si>
  <si>
    <t>2024081658093008821</t>
  </si>
  <si>
    <t>5809300882</t>
  </si>
  <si>
    <t>Hroch Milan</t>
  </si>
  <si>
    <t>2024081657031618491</t>
  </si>
  <si>
    <t>5703161849</t>
  </si>
  <si>
    <t>Pospíšil Miroslav</t>
  </si>
  <si>
    <t>2024081604860284271</t>
  </si>
  <si>
    <t>486028427</t>
  </si>
  <si>
    <t>Matulová Květoslava</t>
  </si>
  <si>
    <t>2024081590530460681</t>
  </si>
  <si>
    <t>9053046068</t>
  </si>
  <si>
    <t>Klein Lucie</t>
  </si>
  <si>
    <t>2024081579571953671</t>
  </si>
  <si>
    <t>7957195367</t>
  </si>
  <si>
    <t>Berošová Sandra</t>
  </si>
  <si>
    <t>2024081505158023461</t>
  </si>
  <si>
    <t>515802346</t>
  </si>
  <si>
    <t>Stachová Libuše</t>
  </si>
  <si>
    <t>I472;I10;E785;I480;U586;;;;;;;;;;</t>
  </si>
  <si>
    <t>2024081505012042751</t>
  </si>
  <si>
    <t>501204275</t>
  </si>
  <si>
    <t>Hadač Jiří</t>
  </si>
  <si>
    <t>I480;I483;E782;N40;K861;;;;;;;;;;</t>
  </si>
  <si>
    <t>17123,17308,17312,17304,78990</t>
  </si>
  <si>
    <t>2024081466511405511</t>
  </si>
  <si>
    <t>6651140551</t>
  </si>
  <si>
    <t>Kreizlová Marika</t>
  </si>
  <si>
    <t>2024081458560711001</t>
  </si>
  <si>
    <t>5856071100</t>
  </si>
  <si>
    <t>Marková Libuše</t>
  </si>
  <si>
    <t>2024081455562117161</t>
  </si>
  <si>
    <t>5556211716</t>
  </si>
  <si>
    <t>Kučerová Jana</t>
  </si>
  <si>
    <t>17304,17308,17123,78989</t>
  </si>
  <si>
    <t>2024081377520341361</t>
  </si>
  <si>
    <t>7752034136</t>
  </si>
  <si>
    <t>Ščuglíková Simona</t>
  </si>
  <si>
    <t>I493;I479;;;;;;;;;;;;;</t>
  </si>
  <si>
    <t>76345</t>
  </si>
  <si>
    <t>2024081064602719941</t>
  </si>
  <si>
    <t>6460271994</t>
  </si>
  <si>
    <t>Žilinská Iva</t>
  </si>
  <si>
    <t>2024081004912010901</t>
  </si>
  <si>
    <t>491201090</t>
  </si>
  <si>
    <t>Polišenský Jan</t>
  </si>
  <si>
    <t>I481;N184;E782;I10;J459;E112;;;;;;;;;</t>
  </si>
  <si>
    <t>2024081004551024381</t>
  </si>
  <si>
    <t>455102438</t>
  </si>
  <si>
    <t>Bušinová Iva</t>
  </si>
  <si>
    <t>I480;E780;E039;;;;;;;;;;;;</t>
  </si>
  <si>
    <t>2024080981512753521</t>
  </si>
  <si>
    <t>8151275352</t>
  </si>
  <si>
    <t>Migalová Lucie</t>
  </si>
  <si>
    <t>2024080964031001651</t>
  </si>
  <si>
    <t>6403100165</t>
  </si>
  <si>
    <t>Barták Břetislav</t>
  </si>
  <si>
    <t>I483;I10;E785;I495;E118;;;;;;;;;;</t>
  </si>
  <si>
    <t>2024080950247340113</t>
  </si>
  <si>
    <t>5024734011</t>
  </si>
  <si>
    <t>Iacopelli Maurizio</t>
  </si>
  <si>
    <t>I489;J9601;E662;G473;I10;I251;J441;;;;;;;;</t>
  </si>
  <si>
    <t>91928,78989,21413,21415,21717,17308,17312,17123,17304,21001,21221,21225</t>
  </si>
  <si>
    <t>26,16,07,01</t>
  </si>
  <si>
    <t>2024080903957204051</t>
  </si>
  <si>
    <t>395720405</t>
  </si>
  <si>
    <t>Gillarová Karolína</t>
  </si>
  <si>
    <t>I499;U5101;U5040;;;;;;;;;;;;</t>
  </si>
  <si>
    <t>21413,21225,91937,21415,21001,17308,17123,21215,21221</t>
  </si>
  <si>
    <t>GERTestMentFce,Geriatrie,ABLACE,GERTestAktivit</t>
  </si>
  <si>
    <t>2024080876530353021</t>
  </si>
  <si>
    <t>7653035302</t>
  </si>
  <si>
    <t>Pajkrová Jitka</t>
  </si>
  <si>
    <t>I493;I10;E039;;;;;;;;;;;;</t>
  </si>
  <si>
    <t>2024080866031509721</t>
  </si>
  <si>
    <t>6603150972</t>
  </si>
  <si>
    <t>Brauner Aleš</t>
  </si>
  <si>
    <t>2024080763090116651</t>
  </si>
  <si>
    <t>6309011665</t>
  </si>
  <si>
    <t>Úlehla Pavel</t>
  </si>
  <si>
    <t>2024080763050108441</t>
  </si>
  <si>
    <t>6305010844</t>
  </si>
  <si>
    <t>Václavek Jiří</t>
  </si>
  <si>
    <t>2024080756570211941</t>
  </si>
  <si>
    <t>5657021194</t>
  </si>
  <si>
    <t>Hradečná Naděžda</t>
  </si>
  <si>
    <t>I489;I10;E785;;;;;;;;;;;;</t>
  </si>
  <si>
    <t>2024080662611807831</t>
  </si>
  <si>
    <t>6261180783</t>
  </si>
  <si>
    <t>Weber Hana</t>
  </si>
  <si>
    <t>I471;I480;E785;E660;;;;;;;;;;;</t>
  </si>
  <si>
    <t>2024080657531913671</t>
  </si>
  <si>
    <t>5753191367</t>
  </si>
  <si>
    <t>Baláková Lenka</t>
  </si>
  <si>
    <t>2024080574123053181</t>
  </si>
  <si>
    <t>7412305318</t>
  </si>
  <si>
    <t>Přibyl Petr</t>
  </si>
  <si>
    <t>2024080378532757711</t>
  </si>
  <si>
    <t>7853275771</t>
  </si>
  <si>
    <t>Pagáčová Jana</t>
  </si>
  <si>
    <t>2024080304805261681</t>
  </si>
  <si>
    <t>480526168</t>
  </si>
  <si>
    <t>Štefek Oldřich</t>
  </si>
  <si>
    <t>2024080277082053181</t>
  </si>
  <si>
    <t>7708205318</t>
  </si>
  <si>
    <t>Dosoudil Vladimír</t>
  </si>
  <si>
    <t>2024080266620307931</t>
  </si>
  <si>
    <t>6662030793</t>
  </si>
  <si>
    <t>Zedníková Marta</t>
  </si>
  <si>
    <t>2024080263100409351</t>
  </si>
  <si>
    <t>6310040935</t>
  </si>
  <si>
    <t>Juřina Radek</t>
  </si>
  <si>
    <t>2024080164021001771</t>
  </si>
  <si>
    <t>6402100177</t>
  </si>
  <si>
    <t>Provazník Václav</t>
  </si>
  <si>
    <t>I480;E785;I351;;;;;;;;;;;;</t>
  </si>
  <si>
    <t>2024080162512805081</t>
  </si>
  <si>
    <t>6251280508</t>
  </si>
  <si>
    <t>Pavlíčková Jiřina</t>
  </si>
  <si>
    <t>2024080105308251201</t>
  </si>
  <si>
    <t>530825120</t>
  </si>
  <si>
    <t>Valoušek Zdeněk</t>
  </si>
  <si>
    <t>I480;I10;E785;N183;;;;;;;;;;;</t>
  </si>
  <si>
    <t>2024073169070653081</t>
  </si>
  <si>
    <t>6907065308</t>
  </si>
  <si>
    <t>Hublar Miroslav</t>
  </si>
  <si>
    <t>I480;I483;E782;;;;;;;;;;;;</t>
  </si>
  <si>
    <t>17304,17312,17123,78989</t>
  </si>
  <si>
    <t>2024073159530208211</t>
  </si>
  <si>
    <t>5953020821</t>
  </si>
  <si>
    <t>Bradáčová Jana</t>
  </si>
  <si>
    <t>I481;I10;E785;E118;;;;;;;;;;;</t>
  </si>
  <si>
    <t>2024073060520907921</t>
  </si>
  <si>
    <t>6052090792</t>
  </si>
  <si>
    <t>Urbanová Věra</t>
  </si>
  <si>
    <t>I493;;;;;;;;;;;;;;</t>
  </si>
  <si>
    <t>2024073003904294631</t>
  </si>
  <si>
    <t>390429463</t>
  </si>
  <si>
    <t>Hanáček Josef</t>
  </si>
  <si>
    <t>I482;I10;I255;U582;E780;;;;;;;;;;</t>
  </si>
  <si>
    <t>69685</t>
  </si>
  <si>
    <t>2024072757032107111</t>
  </si>
  <si>
    <t>5703210711</t>
  </si>
  <si>
    <t>Skopový Ivo</t>
  </si>
  <si>
    <t>I480;I493;I259;I10;E780;E118;;;;;;;;;</t>
  </si>
  <si>
    <t>2024072756063014371</t>
  </si>
  <si>
    <t>I480;I259;E782;J849;;;;;;;;;;;</t>
  </si>
  <si>
    <t>78989,17123,17312,17308</t>
  </si>
  <si>
    <t>2024072705206240921</t>
  </si>
  <si>
    <t>520624092</t>
  </si>
  <si>
    <t>Pospíšil Jiří</t>
  </si>
  <si>
    <t>I480;I259;I10;I447;E780;;;;;;;;;;</t>
  </si>
  <si>
    <t>2024072661542000961</t>
  </si>
  <si>
    <t>6154200096</t>
  </si>
  <si>
    <t>Odložilíková Marie</t>
  </si>
  <si>
    <t>I480;I10;E782;E118;E039;;;;;;;;;;</t>
  </si>
  <si>
    <t>2024072656072709331</t>
  </si>
  <si>
    <t>5607270933</t>
  </si>
  <si>
    <t>Dírer Ivan</t>
  </si>
  <si>
    <t>I481;E118;E785;I259;;;;;;;;;;;</t>
  </si>
  <si>
    <t>76399</t>
  </si>
  <si>
    <t>2024072655572720721</t>
  </si>
  <si>
    <t>5557272072</t>
  </si>
  <si>
    <t>Melková Hana</t>
  </si>
  <si>
    <t>I471;I10;E780;E118;I839;;;;;;;;;;</t>
  </si>
  <si>
    <t>17304,17123,17312,17520</t>
  </si>
  <si>
    <t>2024072566541913131</t>
  </si>
  <si>
    <t>6654191313</t>
  </si>
  <si>
    <t>Fedorková Jana</t>
  </si>
  <si>
    <t>2024072560091211071</t>
  </si>
  <si>
    <t>6009121107</t>
  </si>
  <si>
    <t>Ševčík Bohumil</t>
  </si>
  <si>
    <t>I481;I10;E782;E119;N40;;;;;;;;;;</t>
  </si>
  <si>
    <t>2024072556622607141</t>
  </si>
  <si>
    <t>5662260714</t>
  </si>
  <si>
    <t>Chytilová Vlastimila</t>
  </si>
  <si>
    <t>I481;I495;I10;J448;;;;;;;;;;;</t>
  </si>
  <si>
    <t>2024072465551220131</t>
  </si>
  <si>
    <t>6555122013</t>
  </si>
  <si>
    <t>Bukovcová Ivana</t>
  </si>
  <si>
    <t>I471;E780;E039;N182;;;;;;;;;;;</t>
  </si>
  <si>
    <t>2024072405252232311</t>
  </si>
  <si>
    <t>525223231</t>
  </si>
  <si>
    <t>Volfová Libuše</t>
  </si>
  <si>
    <t>I480;I10;E785;E039;;;;;;;;;;;</t>
  </si>
  <si>
    <t>2024072405054131021</t>
  </si>
  <si>
    <t>505413102</t>
  </si>
  <si>
    <t>Vytásková Karla</t>
  </si>
  <si>
    <t>I480;I10;E785;E118;U586;;;;;;;;;;</t>
  </si>
  <si>
    <t>2024072404756224071</t>
  </si>
  <si>
    <t>475622407</t>
  </si>
  <si>
    <t>Latýnová Květoslava</t>
  </si>
  <si>
    <t>I489;I10;E119;E785;N183;;;;;;;;;;</t>
  </si>
  <si>
    <t>2024072304151234431</t>
  </si>
  <si>
    <t>415123443</t>
  </si>
  <si>
    <t>Navrátilová Zdeňka</t>
  </si>
  <si>
    <t>I481;I499;I10;E785;E118;;;;;;;;;;</t>
  </si>
  <si>
    <t>2024072304308021321</t>
  </si>
  <si>
    <t>430802132</t>
  </si>
  <si>
    <t>Remeš Jiří</t>
  </si>
  <si>
    <t>I483;E782;E118;I10;;;;;;;;;;;</t>
  </si>
  <si>
    <t>2024072061012816041</t>
  </si>
  <si>
    <t>6101281604</t>
  </si>
  <si>
    <t>Šrom Bohumil</t>
  </si>
  <si>
    <t>2024072061121904361</t>
  </si>
  <si>
    <t>I483;I440;E780;I10;;;;;;;;;;;</t>
  </si>
  <si>
    <t>2024071970061057881</t>
  </si>
  <si>
    <t>7006105788</t>
  </si>
  <si>
    <t>Režňák Martin</t>
  </si>
  <si>
    <t>2024071966031522151</t>
  </si>
  <si>
    <t>6603152215</t>
  </si>
  <si>
    <t>Konečný Bedřich</t>
  </si>
  <si>
    <t>2024071957091218801</t>
  </si>
  <si>
    <t>5709121880</t>
  </si>
  <si>
    <t>I481;I258;I10;E782;E790;;;;;;;;;;</t>
  </si>
  <si>
    <t>2024071873081931451</t>
  </si>
  <si>
    <t>7308193145</t>
  </si>
  <si>
    <t>Kyncl Jiří</t>
  </si>
  <si>
    <t>2024071873100148881</t>
  </si>
  <si>
    <t>7310014888</t>
  </si>
  <si>
    <t>Fojtů Marek</t>
  </si>
  <si>
    <t>2024071855031124171</t>
  </si>
  <si>
    <t>5503112417</t>
  </si>
  <si>
    <t>Králík Josef</t>
  </si>
  <si>
    <t>2024071805156251171</t>
  </si>
  <si>
    <t>515625117</t>
  </si>
  <si>
    <t>Holubová Eugenie</t>
  </si>
  <si>
    <t>2024071784040357171</t>
  </si>
  <si>
    <t>8404035717</t>
  </si>
  <si>
    <t>Adamčík Martin</t>
  </si>
  <si>
    <t>2024071772090453051</t>
  </si>
  <si>
    <t>7209045305</t>
  </si>
  <si>
    <t>Loun Jaromír</t>
  </si>
  <si>
    <t>2024071763511418411</t>
  </si>
  <si>
    <t>I481;I428;E782;E118;;;;;;;;;;;</t>
  </si>
  <si>
    <t>23</t>
  </si>
  <si>
    <t>2024071755540516461</t>
  </si>
  <si>
    <t>5554051646</t>
  </si>
  <si>
    <t>Buxbaumová Jarmila</t>
  </si>
  <si>
    <t>2024071670122653041</t>
  </si>
  <si>
    <t>7012265304</t>
  </si>
  <si>
    <t>Kořalka David</t>
  </si>
  <si>
    <t>I493;I10;E782;;;;;;;;;;;;</t>
  </si>
  <si>
    <t>2024071659081501931</t>
  </si>
  <si>
    <t>5908150193</t>
  </si>
  <si>
    <t>Benda Petr</t>
  </si>
  <si>
    <t>I480;N40;E785;;;;;;;;;;;;</t>
  </si>
  <si>
    <t>17123,17308,21415,21413,21225,21221</t>
  </si>
  <si>
    <t>11000</t>
  </si>
  <si>
    <t>2024071362072110431</t>
  </si>
  <si>
    <t>2024071354602434591</t>
  </si>
  <si>
    <t>5460243459</t>
  </si>
  <si>
    <t>Šrámková Eva</t>
  </si>
  <si>
    <t>I481;E785;I10;E039;;;;;;;;;;;</t>
  </si>
  <si>
    <t>74235</t>
  </si>
  <si>
    <t>2024071264123101021</t>
  </si>
  <si>
    <t>I481;I10;E780;E118;;;;;;;;;;;</t>
  </si>
  <si>
    <t>2024071256520911921</t>
  </si>
  <si>
    <t>5652091192</t>
  </si>
  <si>
    <t>Temňáková Anna</t>
  </si>
  <si>
    <t>I480;I10;E780;I839;;;;;;;;;;;</t>
  </si>
  <si>
    <t>2024071196621157491</t>
  </si>
  <si>
    <t>2024071165541510321</t>
  </si>
  <si>
    <t>6554151032</t>
  </si>
  <si>
    <t>Jahnová Jitka</t>
  </si>
  <si>
    <t>2024071157541314711</t>
  </si>
  <si>
    <t>5754131471</t>
  </si>
  <si>
    <t>Hájková Eva</t>
  </si>
  <si>
    <t>2024071105062122771</t>
  </si>
  <si>
    <t>I482;I429;U586;I10;E780;E118;;;;;;;;;</t>
  </si>
  <si>
    <t>2024071076010644051</t>
  </si>
  <si>
    <t>7601064405</t>
  </si>
  <si>
    <t>Škrabala Roman</t>
  </si>
  <si>
    <t>I481;I10;E780;;;;;;;;;;;;</t>
  </si>
  <si>
    <t>2024071055110621941</t>
  </si>
  <si>
    <t>5511062194</t>
  </si>
  <si>
    <t>Karhan Jaroslav</t>
  </si>
  <si>
    <t>I481;I259;I10;E780;;;;;;;;;;;</t>
  </si>
  <si>
    <t>2024070978083058681</t>
  </si>
  <si>
    <t>7808305868</t>
  </si>
  <si>
    <t>Plesník Milan</t>
  </si>
  <si>
    <t>75642</t>
  </si>
  <si>
    <t>2024070957040823401</t>
  </si>
  <si>
    <t>I483;I350;;;;;;;;;;;;;</t>
  </si>
  <si>
    <t>2024070957041807901</t>
  </si>
  <si>
    <t>I483;I10;E785;I441;;;;;;;;;;;</t>
  </si>
  <si>
    <t>2024070576022544181</t>
  </si>
  <si>
    <t>7602254418</t>
  </si>
  <si>
    <t>Martinů Zbyněk</t>
  </si>
  <si>
    <t>I480;E782;I10;E118;E669;;;;;;;;;;</t>
  </si>
  <si>
    <t>2024070554582933571</t>
  </si>
  <si>
    <t>5458293357</t>
  </si>
  <si>
    <t>Tomaníková Vlasta</t>
  </si>
  <si>
    <t>I480;E782;I10;J459;E039;E669;;;;;;;;;</t>
  </si>
  <si>
    <t>2024070504803041381</t>
  </si>
  <si>
    <t>480304138</t>
  </si>
  <si>
    <t>Popelka Václav</t>
  </si>
  <si>
    <t>I481;U586;I429;I10;E118;;;;;;;;;;</t>
  </si>
  <si>
    <t>78990,17308,17123,17304,17312</t>
  </si>
  <si>
    <t>2024070463012803261</t>
  </si>
  <si>
    <t>6301280326</t>
  </si>
  <si>
    <t>Sikora Jan</t>
  </si>
  <si>
    <t>2024070460061415921</t>
  </si>
  <si>
    <t>I482;I10;E785;I501;E669;N189;U589;;;;;;;;</t>
  </si>
  <si>
    <t>2024070460011612981</t>
  </si>
  <si>
    <t>6001161298</t>
  </si>
  <si>
    <t>Opluštil Miloslav</t>
  </si>
  <si>
    <t>I480;I422;E785;I10;;;;;;;;;;;</t>
  </si>
  <si>
    <t>78989,17304,17308,17312,17123</t>
  </si>
  <si>
    <t>2024070404801184621</t>
  </si>
  <si>
    <t>480118462</t>
  </si>
  <si>
    <t>Walach Milan</t>
  </si>
  <si>
    <t>17308,17304,17312,17123,17520,78989</t>
  </si>
  <si>
    <t>2024070403752234591</t>
  </si>
  <si>
    <t>I482;I10;E119;I501;;;;;;;;;;;</t>
  </si>
  <si>
    <t>2024070367011605871</t>
  </si>
  <si>
    <t>6701160587</t>
  </si>
  <si>
    <t>Navrátil Jan</t>
  </si>
  <si>
    <t>I480;E782;E118;I839;;;;;;;;;;;</t>
  </si>
  <si>
    <t>70800</t>
  </si>
  <si>
    <t>2024070356020321391</t>
  </si>
  <si>
    <t>5602032139</t>
  </si>
  <si>
    <t>Nedbal Jaroslav</t>
  </si>
  <si>
    <t>2024070305305240211</t>
  </si>
  <si>
    <t>530524021</t>
  </si>
  <si>
    <t>Matlocha Zdeněk</t>
  </si>
  <si>
    <t>I480;I259;I340;E782;;;;;;;;;;;</t>
  </si>
  <si>
    <t>78989,17308,17123,17304</t>
  </si>
  <si>
    <t>2024070278100950841</t>
  </si>
  <si>
    <t>7810095084</t>
  </si>
  <si>
    <t>Krištofík Jan</t>
  </si>
  <si>
    <t>I471;E785;E782;;;;;;;;;;;;</t>
  </si>
  <si>
    <t>2024070259071614471</t>
  </si>
  <si>
    <t>5907161447</t>
  </si>
  <si>
    <t>Poštulka Radomír</t>
  </si>
  <si>
    <t>2024070204809032091</t>
  </si>
  <si>
    <t>I482;I428;E782;N183;E118;;;;;;;;;;</t>
  </si>
  <si>
    <t>2024062886530448621</t>
  </si>
  <si>
    <t>8653044862</t>
  </si>
  <si>
    <t>Červenková Kateřina</t>
  </si>
  <si>
    <t>17123,17308,17304,17312,78988</t>
  </si>
  <si>
    <t>2024062854561802571</t>
  </si>
  <si>
    <t>5456180257</t>
  </si>
  <si>
    <t>Stoličková Vlasta</t>
  </si>
  <si>
    <t>I480;I10;E780;;;;;;;;;;;;</t>
  </si>
  <si>
    <t>2024062804905092021</t>
  </si>
  <si>
    <t>490509202</t>
  </si>
  <si>
    <t>Smýkal Josef</t>
  </si>
  <si>
    <t>2024062782051149511</t>
  </si>
  <si>
    <t>8205114951</t>
  </si>
  <si>
    <t>Gaura Michal</t>
  </si>
  <si>
    <t>I471;I10;E118;;;;;;;;;;;;</t>
  </si>
  <si>
    <t>2024062774102553471</t>
  </si>
  <si>
    <t>7410255347</t>
  </si>
  <si>
    <t>Dohnal Martin</t>
  </si>
  <si>
    <t>I481;I10;E782;E660;;;;;;;;;;;</t>
  </si>
  <si>
    <t>78988,17304,17123,17308,17312</t>
  </si>
  <si>
    <t>2024062754090318481</t>
  </si>
  <si>
    <t>5409031848</t>
  </si>
  <si>
    <t>Tinkl Zdeněk</t>
  </si>
  <si>
    <t>17304,17123,17308</t>
  </si>
  <si>
    <t>2024062677113046231</t>
  </si>
  <si>
    <t>7711304623</t>
  </si>
  <si>
    <t>Novák Jiří</t>
  </si>
  <si>
    <t>I483;I10;;;;;;;;;;;;;</t>
  </si>
  <si>
    <t>78990,17123,17312,17304,17308</t>
  </si>
  <si>
    <t>2024062677031754581</t>
  </si>
  <si>
    <t>7703175458</t>
  </si>
  <si>
    <t>Karásek Petr</t>
  </si>
  <si>
    <t>17312,17123,17304,17308,78990</t>
  </si>
  <si>
    <t>2024062604860230801</t>
  </si>
  <si>
    <t>486023080</t>
  </si>
  <si>
    <t>Žáčková Vlasta</t>
  </si>
  <si>
    <t>I480;I429;I10;E782;I501;U586;;;;;;;;;</t>
  </si>
  <si>
    <t>2024062568532315501</t>
  </si>
  <si>
    <t>6853231550</t>
  </si>
  <si>
    <t>Halouzková Pavla</t>
  </si>
  <si>
    <t>I499;I250;E785;I10;E669;;;;;;;;;;</t>
  </si>
  <si>
    <t>2024062556072121491</t>
  </si>
  <si>
    <t>5607212149</t>
  </si>
  <si>
    <t>Huňka Josef</t>
  </si>
  <si>
    <t>I499;I350;E785;I480;;;;;;;;;;;</t>
  </si>
  <si>
    <t>2024062365080214981</t>
  </si>
  <si>
    <t>6508021498</t>
  </si>
  <si>
    <t>Hřivna Jiří</t>
  </si>
  <si>
    <t>2024062256102414281</t>
  </si>
  <si>
    <t>5610241428</t>
  </si>
  <si>
    <t>Galvani Antonín</t>
  </si>
  <si>
    <t>2024062205054232781</t>
  </si>
  <si>
    <t>505423278</t>
  </si>
  <si>
    <t>Havlíčková Anna</t>
  </si>
  <si>
    <t>I481;I429;U585;I10;G473;;;;;;;;;;</t>
  </si>
  <si>
    <t>2024062176091457971</t>
  </si>
  <si>
    <t>7609145797</t>
  </si>
  <si>
    <t>Pernička Stanislav</t>
  </si>
  <si>
    <t>2024062175080636841</t>
  </si>
  <si>
    <t>7508063684</t>
  </si>
  <si>
    <t>Jirásek Aleš</t>
  </si>
  <si>
    <t>I481;I255;I10;E785;U581;;;;;;;;;;</t>
  </si>
  <si>
    <t>56200</t>
  </si>
  <si>
    <t>2024062104312294071</t>
  </si>
  <si>
    <t>431229407</t>
  </si>
  <si>
    <t>Cholasta Alois</t>
  </si>
  <si>
    <t>I480;E780;I483;I493;;;;;;;;;;;</t>
  </si>
  <si>
    <t>2024062069582053201</t>
  </si>
  <si>
    <t>6958205320</t>
  </si>
  <si>
    <t>Chatani Miklová Jana</t>
  </si>
  <si>
    <t>2024062061092115371</t>
  </si>
  <si>
    <t>6109211537</t>
  </si>
  <si>
    <t>Svozil Pavel</t>
  </si>
  <si>
    <t>2024062056573016721</t>
  </si>
  <si>
    <t>5657301672</t>
  </si>
  <si>
    <t>Cigánková Irena</t>
  </si>
  <si>
    <t>17123,17312,17304,17308,78990</t>
  </si>
  <si>
    <t>75127</t>
  </si>
  <si>
    <t>2024062005252192411</t>
  </si>
  <si>
    <t>525219241</t>
  </si>
  <si>
    <t>Graciasová Olga</t>
  </si>
  <si>
    <t>I471;E782;E118;N183;I10;;;;;;;;;;</t>
  </si>
  <si>
    <t>2024062000532060651</t>
  </si>
  <si>
    <t>0053206065</t>
  </si>
  <si>
    <t>Tkadlecová Eva</t>
  </si>
  <si>
    <t>75612</t>
  </si>
  <si>
    <t>2024061961020312761</t>
  </si>
  <si>
    <t>6102031276</t>
  </si>
  <si>
    <t>Otrusina Ivo</t>
  </si>
  <si>
    <t>I481;E785;I10;I493;;;;;;;;;;;</t>
  </si>
  <si>
    <t>78989,17520,17312,17304,17123</t>
  </si>
  <si>
    <t>2024061904862244271</t>
  </si>
  <si>
    <t>486224427</t>
  </si>
  <si>
    <t>Tomancová Vlasta</t>
  </si>
  <si>
    <t>2024061903591848701</t>
  </si>
  <si>
    <t>0359184870</t>
  </si>
  <si>
    <t>Neckařová Jana</t>
  </si>
  <si>
    <t>I471;J459;;;;;;;;;;;;;</t>
  </si>
  <si>
    <t>2024061883540634871</t>
  </si>
  <si>
    <t>8354063487</t>
  </si>
  <si>
    <t>Darková Hana</t>
  </si>
  <si>
    <t>I493;I10;N182;;;;;;;;;;;;</t>
  </si>
  <si>
    <t>2024061866092460721</t>
  </si>
  <si>
    <t>6609246072</t>
  </si>
  <si>
    <t>Szentkereszty Ján</t>
  </si>
  <si>
    <t>I479;I10;E785;E669;;;;;;;;;;;</t>
  </si>
  <si>
    <t>2024061854560324171</t>
  </si>
  <si>
    <t>5456032417</t>
  </si>
  <si>
    <t>Kadlecová Václava</t>
  </si>
  <si>
    <t>I493;E785;I10;E118;I428;;;;;;;;;;</t>
  </si>
  <si>
    <t>2024061779541935001</t>
  </si>
  <si>
    <t>7954193500</t>
  </si>
  <si>
    <t>Korčáková Monika</t>
  </si>
  <si>
    <t>2024061763051309971</t>
  </si>
  <si>
    <t>6305130997</t>
  </si>
  <si>
    <t>Švik Vladimír</t>
  </si>
  <si>
    <t>I480;I429;U586;I10;E118;E780;I340;;;;;;;;</t>
  </si>
  <si>
    <t>PETCT,ABLACE</t>
  </si>
  <si>
    <t>2024061561520414671</t>
  </si>
  <si>
    <t>6152041467</t>
  </si>
  <si>
    <t>Strašíková Stanislav</t>
  </si>
  <si>
    <t>79344</t>
  </si>
  <si>
    <t>2024061559550570751</t>
  </si>
  <si>
    <t>5955057075</t>
  </si>
  <si>
    <t>Bakajová Ivana</t>
  </si>
  <si>
    <t>2024061464082018661</t>
  </si>
  <si>
    <t>I484;I441;I429;U586;I10;E118;;;;;;;;;</t>
  </si>
  <si>
    <t>78989,17312,17308,17123</t>
  </si>
  <si>
    <t>2024061463612006811</t>
  </si>
  <si>
    <t>6361200681</t>
  </si>
  <si>
    <t>Petrželová Iva</t>
  </si>
  <si>
    <t>I480;I10;E669;;;;;;;;;;;;</t>
  </si>
  <si>
    <t>2024061455601606721</t>
  </si>
  <si>
    <t>5560160672</t>
  </si>
  <si>
    <t>Hrubá Dana</t>
  </si>
  <si>
    <t>2024061379581531371</t>
  </si>
  <si>
    <t>7958153137</t>
  </si>
  <si>
    <t>Kunová Markéta</t>
  </si>
  <si>
    <t>2024061369070656931</t>
  </si>
  <si>
    <t>6907065693</t>
  </si>
  <si>
    <t>Mánek Petr</t>
  </si>
  <si>
    <t>I481;E039;E785;;;;;;;;;;;;</t>
  </si>
  <si>
    <t>2024061364100501191</t>
  </si>
  <si>
    <t>6410050119</t>
  </si>
  <si>
    <t>Zapletal Vojtěch</t>
  </si>
  <si>
    <t>78989,17312,17304,17123,17308</t>
  </si>
  <si>
    <t>76872</t>
  </si>
  <si>
    <t>2024061354531004991</t>
  </si>
  <si>
    <t>5453100499</t>
  </si>
  <si>
    <t>Fajtlová Helena</t>
  </si>
  <si>
    <t>I481;E782;E038;;;;;;;;;;;;</t>
  </si>
  <si>
    <t>2024061304859090811</t>
  </si>
  <si>
    <t>485909081</t>
  </si>
  <si>
    <t>Kudlová Zdeňka</t>
  </si>
  <si>
    <t>I480;I340;I10;E782;;;;;;;;;;;</t>
  </si>
  <si>
    <t>2024061304705214731</t>
  </si>
  <si>
    <t>470521473</t>
  </si>
  <si>
    <t>Ševčík Josef</t>
  </si>
  <si>
    <t>2024061265541910611</t>
  </si>
  <si>
    <t>6554191061</t>
  </si>
  <si>
    <t>Valentová Dana</t>
  </si>
  <si>
    <t>I480;E785;J459;;;;;;;;;;;;</t>
  </si>
  <si>
    <t>2024061259061805991</t>
  </si>
  <si>
    <t>5906180599</t>
  </si>
  <si>
    <t>Tesařík Čestmír</t>
  </si>
  <si>
    <t>2024061255092417161</t>
  </si>
  <si>
    <t>5509241716</t>
  </si>
  <si>
    <t>Kočí Milan</t>
  </si>
  <si>
    <t>I480;E782;I10;G473;;;;;;;;;;;</t>
  </si>
  <si>
    <t>2024061205204191701</t>
  </si>
  <si>
    <t>520419170</t>
  </si>
  <si>
    <t>Pavlovský Stanislav</t>
  </si>
  <si>
    <t>I489;I340;E782;I10;;;;;;;;;;;</t>
  </si>
  <si>
    <t>78990,17312,17304,17123,17308,17520</t>
  </si>
  <si>
    <t>34101</t>
  </si>
  <si>
    <t>2024061184571643971</t>
  </si>
  <si>
    <t>8457164397</t>
  </si>
  <si>
    <t>Sumová Renata</t>
  </si>
  <si>
    <t>2024061175032356851</t>
  </si>
  <si>
    <t>7503235685</t>
  </si>
  <si>
    <t>Tomandl Petr</t>
  </si>
  <si>
    <t>2024061157052517061</t>
  </si>
  <si>
    <t>5705251706</t>
  </si>
  <si>
    <t>Haselman Luděk</t>
  </si>
  <si>
    <t>I493;E780;;;;;;;;;;;;;</t>
  </si>
  <si>
    <t>17308,17123,17312,17304,17520</t>
  </si>
  <si>
    <t>2024061104603114411</t>
  </si>
  <si>
    <t>460311441</t>
  </si>
  <si>
    <t>Kubíček František</t>
  </si>
  <si>
    <t>I493;I428;E785;I10;I480;U581;;;;;;;;;</t>
  </si>
  <si>
    <t>2024060867031200171</t>
  </si>
  <si>
    <t>6703120017</t>
  </si>
  <si>
    <t>Jemelka Marek</t>
  </si>
  <si>
    <t>2024060804661014021</t>
  </si>
  <si>
    <t>466101402</t>
  </si>
  <si>
    <t>Šišková Marie</t>
  </si>
  <si>
    <t>2024060764561010141</t>
  </si>
  <si>
    <t>6456101014</t>
  </si>
  <si>
    <t>Komolá Hana</t>
  </si>
  <si>
    <t>2024060760571113021</t>
  </si>
  <si>
    <t>6057111302</t>
  </si>
  <si>
    <t>Maxiánová Eva</t>
  </si>
  <si>
    <t>2024060756072504291</t>
  </si>
  <si>
    <t>5607250429</t>
  </si>
  <si>
    <t>Urbášek Milan</t>
  </si>
  <si>
    <t>I481;I428;U585;I10;I259;E785;N40;;;;;;;;</t>
  </si>
  <si>
    <t>2024060705356030221</t>
  </si>
  <si>
    <t>535603022</t>
  </si>
  <si>
    <t>Dudíková Věra</t>
  </si>
  <si>
    <t>2024060676541152491</t>
  </si>
  <si>
    <t>7654115249</t>
  </si>
  <si>
    <t>Kyjaňová Lenka</t>
  </si>
  <si>
    <t>2024060660052109921</t>
  </si>
  <si>
    <t>6005210992</t>
  </si>
  <si>
    <t>Dittrich Vladimír</t>
  </si>
  <si>
    <t>2024060605153241261</t>
  </si>
  <si>
    <t>515324126</t>
  </si>
  <si>
    <t>Belaníková Katuše</t>
  </si>
  <si>
    <t>2024060605003091841</t>
  </si>
  <si>
    <t>I472;U585;I255;I10;I351;;;;;;;;;;</t>
  </si>
  <si>
    <t>2024060605002221321</t>
  </si>
  <si>
    <t>500222132</t>
  </si>
  <si>
    <t>Juřena Zdeněk</t>
  </si>
  <si>
    <t>I484;I480;I258;E782;I10;;;;;;;;;;</t>
  </si>
  <si>
    <t>2024060604452054681</t>
  </si>
  <si>
    <t>I482;I255;U582;N183;E118;;;;;;;;;;</t>
  </si>
  <si>
    <t>2024060573031746041</t>
  </si>
  <si>
    <t>7303174604</t>
  </si>
  <si>
    <t>Prachman Jiří</t>
  </si>
  <si>
    <t>I480;I10;I493;;;;;;;;;;;;</t>
  </si>
  <si>
    <t>2024060570101453071</t>
  </si>
  <si>
    <t>7010145307</t>
  </si>
  <si>
    <t>Podhorný Jiří</t>
  </si>
  <si>
    <t>2024060560042901051</t>
  </si>
  <si>
    <t>6004290105</t>
  </si>
  <si>
    <t>Filip Jan</t>
  </si>
  <si>
    <t>I481;E785;I10;I272;D529;E039;;;;;;;;;</t>
  </si>
  <si>
    <t>2024060504408184161</t>
  </si>
  <si>
    <t>440818416</t>
  </si>
  <si>
    <t>Golich Vít</t>
  </si>
  <si>
    <t>I481;I10;E785;N40;;;;;;;;;;;</t>
  </si>
  <si>
    <t>2024060480081441991</t>
  </si>
  <si>
    <t>8008144199</t>
  </si>
  <si>
    <t>Staník Petr</t>
  </si>
  <si>
    <t>2024060468010762271</t>
  </si>
  <si>
    <t>I493;I420;U585;E785;;;;;;;;;;;</t>
  </si>
  <si>
    <t>2024060404559144611</t>
  </si>
  <si>
    <t>455914461</t>
  </si>
  <si>
    <t>Jančová Božena</t>
  </si>
  <si>
    <t>I471;I259;E118;I10;;;;;;;;;;;</t>
  </si>
  <si>
    <t>2024060174053016291</t>
  </si>
  <si>
    <t>7405301629</t>
  </si>
  <si>
    <t>Sklář Martin</t>
  </si>
  <si>
    <t>17312,17304,17123,17308,78990</t>
  </si>
  <si>
    <t>38411</t>
  </si>
  <si>
    <t>Prachatice</t>
  </si>
  <si>
    <t>2024060170030458081</t>
  </si>
  <si>
    <t>7003045808</t>
  </si>
  <si>
    <t>Raindl Radek</t>
  </si>
  <si>
    <t>I480;I259;J449;I10;E782;;;;;;;;;;</t>
  </si>
  <si>
    <t>78990,17304,17123,17308,17312</t>
  </si>
  <si>
    <t>2024060104859074551</t>
  </si>
  <si>
    <t>485907455</t>
  </si>
  <si>
    <t>Loydlová Marie</t>
  </si>
  <si>
    <t>I481;I495;I10;J449;;;;;;;;;;;</t>
  </si>
  <si>
    <t>78990,17308,17304,17123,17312</t>
  </si>
  <si>
    <t>2024053162570200661</t>
  </si>
  <si>
    <t>6257020066</t>
  </si>
  <si>
    <t>Šidlejová Radmila</t>
  </si>
  <si>
    <t>2024053161600402051</t>
  </si>
  <si>
    <t>6160040205</t>
  </si>
  <si>
    <t>Mádrová Lenka</t>
  </si>
  <si>
    <t>I481;I259;E780;I10;E118;;;;;;;;;;</t>
  </si>
  <si>
    <t>2024053159030607791</t>
  </si>
  <si>
    <t>5903060779</t>
  </si>
  <si>
    <t>Zahradník Milan</t>
  </si>
  <si>
    <t>I480;I10;I259;U585;;;;;;;;;;;</t>
  </si>
  <si>
    <t>2024053091531154001</t>
  </si>
  <si>
    <t>9153115400</t>
  </si>
  <si>
    <t>Lísková Nikola</t>
  </si>
  <si>
    <t>68301</t>
  </si>
  <si>
    <t>2024053061512212081</t>
  </si>
  <si>
    <t>6151221208</t>
  </si>
  <si>
    <t>Burdová Jana</t>
  </si>
  <si>
    <t>2024053061071809811</t>
  </si>
  <si>
    <t>6107180981</t>
  </si>
  <si>
    <t>Slimáček Zdeněk</t>
  </si>
  <si>
    <t>I480;N47;I10;E782;;;;;;;;;;;</t>
  </si>
  <si>
    <t>17123,17308,17304,17312,78989</t>
  </si>
  <si>
    <t>2024053060560208171</t>
  </si>
  <si>
    <t>6056020817</t>
  </si>
  <si>
    <t>Čížková Miroslava</t>
  </si>
  <si>
    <t>I471;E782;I10;;;;;;;;;;;;</t>
  </si>
  <si>
    <t>2024053005312290761</t>
  </si>
  <si>
    <t>531229076</t>
  </si>
  <si>
    <t>Kantor František</t>
  </si>
  <si>
    <t>2024053004704064101</t>
  </si>
  <si>
    <t>470406410</t>
  </si>
  <si>
    <t>Daněk Karel</t>
  </si>
  <si>
    <t>I483;E785;;;;;;;;;;;;;</t>
  </si>
  <si>
    <t>17123,17308,78989</t>
  </si>
  <si>
    <t>2024052973520753461</t>
  </si>
  <si>
    <t>I493;I259;I10;E785;;;;;;;;;;;</t>
  </si>
  <si>
    <t>2024052967031423911</t>
  </si>
  <si>
    <t>6703142391</t>
  </si>
  <si>
    <t>Komínek Ladislav</t>
  </si>
  <si>
    <t>I493;E785;I10;;;;;;;;;;;;</t>
  </si>
  <si>
    <t>2024052951035441381</t>
  </si>
  <si>
    <t>5103544138</t>
  </si>
  <si>
    <t>Grytsai Vitalii</t>
  </si>
  <si>
    <t>I480;I483;E782;I10;I440;;;;;;;;;;</t>
  </si>
  <si>
    <t>78985,17304,17312,17308,17123</t>
  </si>
  <si>
    <t>2024052885540157671</t>
  </si>
  <si>
    <t>8554015767</t>
  </si>
  <si>
    <t>Svozilová Lenka</t>
  </si>
  <si>
    <t>2024052876062943221</t>
  </si>
  <si>
    <t>7606294322</t>
  </si>
  <si>
    <t>Maňák Robert</t>
  </si>
  <si>
    <t>I493;I428;I10;E782;E660;;;;;;;;;;</t>
  </si>
  <si>
    <t>17304,17123,17520,17312</t>
  </si>
  <si>
    <t>2024052805059202011</t>
  </si>
  <si>
    <t>505920201</t>
  </si>
  <si>
    <t>Medveďová Vlasta</t>
  </si>
  <si>
    <t>I483;I10;E785;;;;;;;;;;;;</t>
  </si>
  <si>
    <t>2024052768051320811</t>
  </si>
  <si>
    <t>6805132081</t>
  </si>
  <si>
    <t>Prokop Rostislav</t>
  </si>
  <si>
    <t>I489;I500;U589;I10;E118;;;;;;;;;;</t>
  </si>
  <si>
    <t>2024052757072315191</t>
  </si>
  <si>
    <t>5707231519</t>
  </si>
  <si>
    <t>Flora Petr</t>
  </si>
  <si>
    <t>I484;I501;U585;J449;E780;I259;;;;;;;;;</t>
  </si>
  <si>
    <t>78989,91927,21225,21415,21215,17312,17123,17304,17308,21001</t>
  </si>
  <si>
    <t>07,26,01</t>
  </si>
  <si>
    <t>2024052564090413421</t>
  </si>
  <si>
    <t>I484;I428;E782;I10;N182;;;;;;;;;;</t>
  </si>
  <si>
    <t>2024052505156042781</t>
  </si>
  <si>
    <t>515604278</t>
  </si>
  <si>
    <t>Rupertová Pavla</t>
  </si>
  <si>
    <t>I480;I10;E119;J459;E782;;;;;;;;;;</t>
  </si>
  <si>
    <t>17304,17312,17123,17308,78989</t>
  </si>
  <si>
    <t>2024052474050457361</t>
  </si>
  <si>
    <t>7405045736</t>
  </si>
  <si>
    <t>Šváček Petr</t>
  </si>
  <si>
    <t>2024052464080613961</t>
  </si>
  <si>
    <t>6408061396</t>
  </si>
  <si>
    <t>Koutný Zdeněk</t>
  </si>
  <si>
    <t>2024052454620716261</t>
  </si>
  <si>
    <t>5462071626</t>
  </si>
  <si>
    <t>Jelínková Marie</t>
  </si>
  <si>
    <t>I481;E669;;;;;;;;;;;;;</t>
  </si>
  <si>
    <t>2024052378092657721</t>
  </si>
  <si>
    <t>7809265772</t>
  </si>
  <si>
    <t>Richter Václav</t>
  </si>
  <si>
    <t>I471;I10;E118;E785;;;;;;;;;;;</t>
  </si>
  <si>
    <t>2024052361610605431</t>
  </si>
  <si>
    <t>6161060543</t>
  </si>
  <si>
    <t>Švédová Dagmar</t>
  </si>
  <si>
    <t>2024052355601606721</t>
  </si>
  <si>
    <t>2024052354051020651</t>
  </si>
  <si>
    <t>5405102065</t>
  </si>
  <si>
    <t>Prokeš Josef</t>
  </si>
  <si>
    <t>2024052305258082691</t>
  </si>
  <si>
    <t>525808269</t>
  </si>
  <si>
    <t>Vavrečková Dagmar</t>
  </si>
  <si>
    <t>2024052274622254741</t>
  </si>
  <si>
    <t>7462225474</t>
  </si>
  <si>
    <t>Arlethová Marcela</t>
  </si>
  <si>
    <t>2024052256512709221</t>
  </si>
  <si>
    <t>5651270922</t>
  </si>
  <si>
    <t>Bártová Iva</t>
  </si>
  <si>
    <t>I480;E785;I489;;;;;;;;;;;;</t>
  </si>
  <si>
    <t>78988,17123,17308,17312,17304</t>
  </si>
  <si>
    <t>2024052157021220081</t>
  </si>
  <si>
    <t>I490;I259;;;;;;;;;;;;;</t>
  </si>
  <si>
    <t>2024052107021979581</t>
  </si>
  <si>
    <t>0702197958</t>
  </si>
  <si>
    <t>Fáber René</t>
  </si>
  <si>
    <t>I471;E038;;;;;;;;;;;;;</t>
  </si>
  <si>
    <t>79343</t>
  </si>
  <si>
    <t>2024051875100957911</t>
  </si>
  <si>
    <t>7510095791</t>
  </si>
  <si>
    <t>Huf Marek</t>
  </si>
  <si>
    <t>2024051858531406451</t>
  </si>
  <si>
    <t>5853140645</t>
  </si>
  <si>
    <t>Navrátilová Jaroslav</t>
  </si>
  <si>
    <t>I480;I10;E782;I471;;;;;;;;;;;</t>
  </si>
  <si>
    <t>2024051804803294361</t>
  </si>
  <si>
    <t>480329436</t>
  </si>
  <si>
    <t>Špiller Leopold</t>
  </si>
  <si>
    <t>I481;U586;I350;E782;I10;E118;;;;;;;;;</t>
  </si>
  <si>
    <t>2024051769512953181</t>
  </si>
  <si>
    <t>6951295318</t>
  </si>
  <si>
    <t>Bártlová Lenka</t>
  </si>
  <si>
    <t>2024051765060117981</t>
  </si>
  <si>
    <t>2024051704604111721</t>
  </si>
  <si>
    <t>460411172</t>
  </si>
  <si>
    <t>Rýc Jan</t>
  </si>
  <si>
    <t>I480;I259;I10;E782;;;;;;;;;;;</t>
  </si>
  <si>
    <t>2024051671012143951</t>
  </si>
  <si>
    <t>7101214395</t>
  </si>
  <si>
    <t>Javora Břetislav</t>
  </si>
  <si>
    <t>2024051663611006031</t>
  </si>
  <si>
    <t>6361100603</t>
  </si>
  <si>
    <t>Navrátilová Danuše</t>
  </si>
  <si>
    <t>2024051657621371941</t>
  </si>
  <si>
    <t>5762137194</t>
  </si>
  <si>
    <t>Galasová Danka</t>
  </si>
  <si>
    <t>I481;E118;E782;E669;N183;;;;;;;;;;</t>
  </si>
  <si>
    <t>2024051654030103491</t>
  </si>
  <si>
    <t>5403010349</t>
  </si>
  <si>
    <t>Šporik Vladimír</t>
  </si>
  <si>
    <t>2024051580562346811</t>
  </si>
  <si>
    <t>8056234681</t>
  </si>
  <si>
    <t>Balážiová Jarmila</t>
  </si>
  <si>
    <t>I480;E038;;;;;;;;;;;;;</t>
  </si>
  <si>
    <t>2024051566620307931</t>
  </si>
  <si>
    <t>I480;E782;E038;;;;;;;;;;;;</t>
  </si>
  <si>
    <t>78988,17308,17123,17304,17312</t>
  </si>
  <si>
    <t>2024051563033107281</t>
  </si>
  <si>
    <t>6303310728</t>
  </si>
  <si>
    <t>Pospíšil Dušan</t>
  </si>
  <si>
    <t>78988,17312,17308,17123,17304</t>
  </si>
  <si>
    <t>2024051505152251871</t>
  </si>
  <si>
    <t>515225187</t>
  </si>
  <si>
    <t>Venosová Anna</t>
  </si>
  <si>
    <t>I480;I10;E782;N181;;;;;;;;;;;</t>
  </si>
  <si>
    <t>2024051482530853131</t>
  </si>
  <si>
    <t>8253085313</t>
  </si>
  <si>
    <t>Pospíšilová Martina</t>
  </si>
  <si>
    <t>I493;E038;;;;;;;;;;;;;</t>
  </si>
  <si>
    <t>2024051480532951951</t>
  </si>
  <si>
    <t>8053295195</t>
  </si>
  <si>
    <t>Strenková Barbora</t>
  </si>
  <si>
    <t>2024051476522719901</t>
  </si>
  <si>
    <t>7652271990</t>
  </si>
  <si>
    <t>Prokopová Jana</t>
  </si>
  <si>
    <t>2024051466550217031</t>
  </si>
  <si>
    <t>17312,17520,17304,17123</t>
  </si>
  <si>
    <t>2024051405358200661</t>
  </si>
  <si>
    <t>535820066</t>
  </si>
  <si>
    <t>Makowetzová Marie</t>
  </si>
  <si>
    <t>2024051175570244861</t>
  </si>
  <si>
    <t>7557024486</t>
  </si>
  <si>
    <t>Hlaviznová Kateřina</t>
  </si>
  <si>
    <t>I480;I259;I10;E780;;;;;;;;;;;</t>
  </si>
  <si>
    <t>2024051174042157531</t>
  </si>
  <si>
    <t>7404215753</t>
  </si>
  <si>
    <t>Černý Rostislav</t>
  </si>
  <si>
    <t>2024051105308292471</t>
  </si>
  <si>
    <t>530829247</t>
  </si>
  <si>
    <t>Karol Milan</t>
  </si>
  <si>
    <t>I481;E780;I10;N40;;;;;;;;;;;</t>
  </si>
  <si>
    <t>2024051073040557921</t>
  </si>
  <si>
    <t>7304055792</t>
  </si>
  <si>
    <t>Povýšil Václav</t>
  </si>
  <si>
    <t>2024051065621602091</t>
  </si>
  <si>
    <t>6562160209</t>
  </si>
  <si>
    <t>Navrátilová Dana</t>
  </si>
  <si>
    <t>I481;E038;E782;;;;;;;;;;;;</t>
  </si>
  <si>
    <t>17312,17308,17123,17304,78989</t>
  </si>
  <si>
    <t>2024051056063011951</t>
  </si>
  <si>
    <t>5606301195</t>
  </si>
  <si>
    <t>Kutlák Jan</t>
  </si>
  <si>
    <t>2024050954620208501</t>
  </si>
  <si>
    <t>5462020850</t>
  </si>
  <si>
    <t>Mlčáková Alena</t>
  </si>
  <si>
    <t>2024050868081509541</t>
  </si>
  <si>
    <t>6808150954</t>
  </si>
  <si>
    <t>Lón Miroslav</t>
  </si>
  <si>
    <t>I481;E118;I10;E785;I259;;;;;;;;;;</t>
  </si>
  <si>
    <t>2024050456561810581</t>
  </si>
  <si>
    <t>5656181058</t>
  </si>
  <si>
    <t>Mikešová Jana</t>
  </si>
  <si>
    <t>2024050405207141551</t>
  </si>
  <si>
    <t>520714155</t>
  </si>
  <si>
    <t>Zámečník Pavel</t>
  </si>
  <si>
    <t>I481;I259;I255;U582;E780;;;;;;;;;;</t>
  </si>
  <si>
    <t>2024050404902250231</t>
  </si>
  <si>
    <t>490225023</t>
  </si>
  <si>
    <t>Holouš Ladislav</t>
  </si>
  <si>
    <t>I481;E780;I10;I341;I440;;;;;;;;;;</t>
  </si>
  <si>
    <t>2024050361562710111</t>
  </si>
  <si>
    <t>6156271011</t>
  </si>
  <si>
    <t>Podškupková Diana</t>
  </si>
  <si>
    <t>2024050305310213161</t>
  </si>
  <si>
    <t>531021316</t>
  </si>
  <si>
    <t>Vláčil Jiří</t>
  </si>
  <si>
    <t>I480;E785;I10;N40;;;;;;;;;;;</t>
  </si>
  <si>
    <t>2024050304861150861</t>
  </si>
  <si>
    <t>486115086</t>
  </si>
  <si>
    <t>Hlaďová Marie</t>
  </si>
  <si>
    <t>I480;I10;I447;E118;E782;E039;J459;;;;;;;;</t>
  </si>
  <si>
    <t>76321</t>
  </si>
  <si>
    <t>2024050304857304121</t>
  </si>
  <si>
    <t>485730412</t>
  </si>
  <si>
    <t>Stalmachová Olga</t>
  </si>
  <si>
    <t>I480;I10;E785;I259;J459;N183;;;;;;;;;</t>
  </si>
  <si>
    <t>79084</t>
  </si>
  <si>
    <t>2024050172052458501</t>
  </si>
  <si>
    <t>7205245850</t>
  </si>
  <si>
    <t>Orság Jiří</t>
  </si>
  <si>
    <t>2024050172081153541</t>
  </si>
  <si>
    <t>7208115354</t>
  </si>
  <si>
    <t>Tichý Tomáš</t>
  </si>
  <si>
    <t>2024050166110210541</t>
  </si>
  <si>
    <t>6611021054</t>
  </si>
  <si>
    <t>Skácel Jiří</t>
  </si>
  <si>
    <t>I480;E780;I10;E059;;;;;;;;;;;</t>
  </si>
  <si>
    <t>2024043092040457631</t>
  </si>
  <si>
    <t>9204045763</t>
  </si>
  <si>
    <t>Bušo Michal</t>
  </si>
  <si>
    <t>2024043077072858061</t>
  </si>
  <si>
    <t>7707285806</t>
  </si>
  <si>
    <t>Klinec František</t>
  </si>
  <si>
    <t>79057</t>
  </si>
  <si>
    <t>2024043074041956891</t>
  </si>
  <si>
    <t>7404195689</t>
  </si>
  <si>
    <t>Hostášek Petr</t>
  </si>
  <si>
    <t>2024043004404134471</t>
  </si>
  <si>
    <t>I482;I428;I10;E782;;;;;;;;;;;</t>
  </si>
  <si>
    <t>2024042758072016421</t>
  </si>
  <si>
    <t>5807201642</t>
  </si>
  <si>
    <t>Loupal Petr</t>
  </si>
  <si>
    <t>I480;I10;E782;N40;;;;;;;;;;;</t>
  </si>
  <si>
    <t>2024042705310043141</t>
  </si>
  <si>
    <t>531004314</t>
  </si>
  <si>
    <t>Krsička Pavel</t>
  </si>
  <si>
    <t>17123,17304,17312,17308,78990</t>
  </si>
  <si>
    <t>76803</t>
  </si>
  <si>
    <t>2024042705002260911</t>
  </si>
  <si>
    <t>I481;E785;E118;I10;I501;U585;;;;;;;;;</t>
  </si>
  <si>
    <t>78990,17308,17304,17312,17123</t>
  </si>
  <si>
    <t>2024042665110404151</t>
  </si>
  <si>
    <t>6511040415</t>
  </si>
  <si>
    <t>Kopčil Libor</t>
  </si>
  <si>
    <t>I480;E118;;;;;;;;;;;;;</t>
  </si>
  <si>
    <t>2024042663072310951</t>
  </si>
  <si>
    <t>6307231095</t>
  </si>
  <si>
    <t>Kubiš Jiří</t>
  </si>
  <si>
    <t>89429,78989,17312,17308,17123,17304</t>
  </si>
  <si>
    <t>2024042658601803261</t>
  </si>
  <si>
    <t>5860180326</t>
  </si>
  <si>
    <t>Řežuchová Jitka</t>
  </si>
  <si>
    <t>2024042657601810641</t>
  </si>
  <si>
    <t>5760181064</t>
  </si>
  <si>
    <t>Zavadilová Alena</t>
  </si>
  <si>
    <t>2024042566570800891</t>
  </si>
  <si>
    <t>6657080089</t>
  </si>
  <si>
    <t>Kramešová Michaela</t>
  </si>
  <si>
    <t>I471;I10;E782;E069;;;;;;;;;;;</t>
  </si>
  <si>
    <t>2024042560542907591</t>
  </si>
  <si>
    <t>I481;I255;E038;E118;E782;I10;;;;;;;;;</t>
  </si>
  <si>
    <t>2024042556541004961</t>
  </si>
  <si>
    <t>5654100496</t>
  </si>
  <si>
    <t>Švécarová Marie</t>
  </si>
  <si>
    <t>I481;I340;I10;E039;;;;;;;;;;;</t>
  </si>
  <si>
    <t>2024042555041818701</t>
  </si>
  <si>
    <t>5504181870</t>
  </si>
  <si>
    <t>Hykel Bohuslav</t>
  </si>
  <si>
    <t>74266</t>
  </si>
  <si>
    <t>2024042180122158601</t>
  </si>
  <si>
    <t>2024042005307090701</t>
  </si>
  <si>
    <t>530709070</t>
  </si>
  <si>
    <t>Kylar Zdeněk</t>
  </si>
  <si>
    <t>I480;I10;E782;I495;;;;;;;;;;;</t>
  </si>
  <si>
    <t>2024041962031006621</t>
  </si>
  <si>
    <t>6203100662</t>
  </si>
  <si>
    <t>Osina Dušan</t>
  </si>
  <si>
    <t>I480;I250;E785;I10;E669;;;;;;;;;;</t>
  </si>
  <si>
    <t>89429,78989,17312,17123,17304,17308</t>
  </si>
  <si>
    <t>2024041955033017381</t>
  </si>
  <si>
    <t>5503301738</t>
  </si>
  <si>
    <t>Dvorský Vojtěch</t>
  </si>
  <si>
    <t>2024041905101032831</t>
  </si>
  <si>
    <t>510103283</t>
  </si>
  <si>
    <t>Olša Jiří</t>
  </si>
  <si>
    <t>78990,17123,17304,17312,17308</t>
  </si>
  <si>
    <t>2024041905055080421</t>
  </si>
  <si>
    <t>505508042</t>
  </si>
  <si>
    <t>Šestákova Miroslava</t>
  </si>
  <si>
    <t>17312,17123,17308,17304,78990</t>
  </si>
  <si>
    <t>2024041904956252041</t>
  </si>
  <si>
    <t>495625204</t>
  </si>
  <si>
    <t>Navrátilová Milada</t>
  </si>
  <si>
    <t>I480;I350;I10;E785;;;;;;;;;;;</t>
  </si>
  <si>
    <t>78991,17123,17312,17308,17304</t>
  </si>
  <si>
    <t>2024041884540248541</t>
  </si>
  <si>
    <t>8454024854</t>
  </si>
  <si>
    <t>Kratěnová Lenka</t>
  </si>
  <si>
    <t>2024041858032109081</t>
  </si>
  <si>
    <t>5803210908</t>
  </si>
  <si>
    <t>Musil Petr</t>
  </si>
  <si>
    <t>I480;I10;E782;E118;;;;;;;;;;;</t>
  </si>
  <si>
    <t>2024041855011721931</t>
  </si>
  <si>
    <t>I481;I10;E785;E119;;;;;;;;;;;</t>
  </si>
  <si>
    <t>2024041854040814191</t>
  </si>
  <si>
    <t>5404081419</t>
  </si>
  <si>
    <t>Kallas Jan</t>
  </si>
  <si>
    <t>2024041804859111061</t>
  </si>
  <si>
    <t>485911106</t>
  </si>
  <si>
    <t>Vašková Anna</t>
  </si>
  <si>
    <t>2024041766122109131</t>
  </si>
  <si>
    <t>6612210913</t>
  </si>
  <si>
    <t>Paclík Milan</t>
  </si>
  <si>
    <t>I479;E782;;;;;;;;;;;;;</t>
  </si>
  <si>
    <t>10000</t>
  </si>
  <si>
    <t>2024041756041808791</t>
  </si>
  <si>
    <t>5604180879</t>
  </si>
  <si>
    <t>Fisher František</t>
  </si>
  <si>
    <t>I480;U586;;;;;;;;;;;;;</t>
  </si>
  <si>
    <t>2024041705006112261</t>
  </si>
  <si>
    <t>500611226</t>
  </si>
  <si>
    <t>Černošek Zbyněk</t>
  </si>
  <si>
    <t>I493;I10;E782;I441;;;;;;;;;;;</t>
  </si>
  <si>
    <t>17121,17233,17308,17123,17312</t>
  </si>
  <si>
    <t>2024041672083044551</t>
  </si>
  <si>
    <t>7208304455</t>
  </si>
  <si>
    <t>Ježek Libor</t>
  </si>
  <si>
    <t>2024041663110612071</t>
  </si>
  <si>
    <t>6311061207</t>
  </si>
  <si>
    <t>Vacek Jaroslav</t>
  </si>
  <si>
    <t>2024041605061042771</t>
  </si>
  <si>
    <t>I482;E785;I429;N189;;;;;;;;;;;</t>
  </si>
  <si>
    <t>2024041604408214541</t>
  </si>
  <si>
    <t>440821454</t>
  </si>
  <si>
    <t>Pospíšil Zdeněk</t>
  </si>
  <si>
    <t>I493;I10;E785;E118;N183;N40;;;;;;;;;</t>
  </si>
  <si>
    <t>17304,17520,17312,17123</t>
  </si>
  <si>
    <t>2024041380541553951</t>
  </si>
  <si>
    <t>8054155395</t>
  </si>
  <si>
    <t>Volková Hana</t>
  </si>
  <si>
    <t>I493;E785;;;;;;;;;;;;;</t>
  </si>
  <si>
    <t>2024041355100518111</t>
  </si>
  <si>
    <t>5510051811</t>
  </si>
  <si>
    <t>Jedelský Vladimír</t>
  </si>
  <si>
    <t>I493;I10;N40;E782;;;;;;;;;;;</t>
  </si>
  <si>
    <t>2024041272080353291</t>
  </si>
  <si>
    <t>7208035329</t>
  </si>
  <si>
    <t>Pavlita Jan</t>
  </si>
  <si>
    <t>2024041266521513741</t>
  </si>
  <si>
    <t>6652151374</t>
  </si>
  <si>
    <t>Bosáková Edita</t>
  </si>
  <si>
    <t>17123,17308,17520</t>
  </si>
  <si>
    <t>2024041263122912381</t>
  </si>
  <si>
    <t>6312291238</t>
  </si>
  <si>
    <t>Žižlavský Zdeněk</t>
  </si>
  <si>
    <t>2024041262111115881</t>
  </si>
  <si>
    <t>6211111588</t>
  </si>
  <si>
    <t>Krobot Vilém</t>
  </si>
  <si>
    <t>I481;I500;U585;;;;;;;;;;;;</t>
  </si>
  <si>
    <t>2024041259103110881</t>
  </si>
  <si>
    <t>5910311088</t>
  </si>
  <si>
    <t>Jedlička Jiří</t>
  </si>
  <si>
    <t>79845</t>
  </si>
  <si>
    <t>2024041159030704371</t>
  </si>
  <si>
    <t>5903070437</t>
  </si>
  <si>
    <t>Havlíček Miloslav</t>
  </si>
  <si>
    <t>I471;E782;N40;;;;;;;;;;;;</t>
  </si>
  <si>
    <t>2024041158531318121</t>
  </si>
  <si>
    <t>5853131812</t>
  </si>
  <si>
    <t>Kochaníčková Dana</t>
  </si>
  <si>
    <t>2024041157051419261</t>
  </si>
  <si>
    <t>5705141926</t>
  </si>
  <si>
    <t>Mička Jan</t>
  </si>
  <si>
    <t>I481;E780;I10;I489;;;;;;;;;;;</t>
  </si>
  <si>
    <t>74752</t>
  </si>
  <si>
    <t>2024041105104300011</t>
  </si>
  <si>
    <t>510430001</t>
  </si>
  <si>
    <t>Polčiák Josef</t>
  </si>
  <si>
    <t>I481;I350;I259;;;;;;;;;;;;</t>
  </si>
  <si>
    <t>2024041101570857201</t>
  </si>
  <si>
    <t>0157085720</t>
  </si>
  <si>
    <t>Dřímalková Adéla</t>
  </si>
  <si>
    <t>2024041075040335261</t>
  </si>
  <si>
    <t>7504033526</t>
  </si>
  <si>
    <t>Hait Karel</t>
  </si>
  <si>
    <t>56801</t>
  </si>
  <si>
    <t>2024041061101808901</t>
  </si>
  <si>
    <t>6110180890</t>
  </si>
  <si>
    <t>Baďura Josef</t>
  </si>
  <si>
    <t>2024041057540920911</t>
  </si>
  <si>
    <t>5754092091</t>
  </si>
  <si>
    <t>Chmelařová Irena</t>
  </si>
  <si>
    <t>2024041054121909821</t>
  </si>
  <si>
    <t>5412190982</t>
  </si>
  <si>
    <t>Horáček Václav</t>
  </si>
  <si>
    <t>I480;I428;I10;E118;;;;;;;;;;;</t>
  </si>
  <si>
    <t>2024040989570457241</t>
  </si>
  <si>
    <t>8957045724</t>
  </si>
  <si>
    <t>Kreclová Kopečná Mic</t>
  </si>
  <si>
    <t>17312,17123</t>
  </si>
  <si>
    <t>2024040976562953281</t>
  </si>
  <si>
    <t>7656295328</t>
  </si>
  <si>
    <t>Hrabálková Denisa</t>
  </si>
  <si>
    <t>2024040967110274661</t>
  </si>
  <si>
    <t>6711027466</t>
  </si>
  <si>
    <t>Anderson Christopher</t>
  </si>
  <si>
    <t>I471;I480;I10;E039;N40;;;;;;;;;;</t>
  </si>
  <si>
    <t>2024040960562712211</t>
  </si>
  <si>
    <t>6056271221</t>
  </si>
  <si>
    <t>Klapilová Ivana</t>
  </si>
  <si>
    <t>2024040905255210711</t>
  </si>
  <si>
    <t>525521071</t>
  </si>
  <si>
    <t>Hudečková Věra</t>
  </si>
  <si>
    <t>2024040685600638531</t>
  </si>
  <si>
    <t>8560063853</t>
  </si>
  <si>
    <t>Novotná Jitka</t>
  </si>
  <si>
    <t>I484;I480;I471;E785;E039;;;;;;;;;;</t>
  </si>
  <si>
    <t>17123,17304,17312,17520,78989</t>
  </si>
  <si>
    <t>56914</t>
  </si>
  <si>
    <t>2024040657591908221</t>
  </si>
  <si>
    <t>2024040656062721661</t>
  </si>
  <si>
    <t>5606272166</t>
  </si>
  <si>
    <t>Lukeš Zdeněk</t>
  </si>
  <si>
    <t>2024040571561238321</t>
  </si>
  <si>
    <t>7156123832</t>
  </si>
  <si>
    <t>Pokorná Edita</t>
  </si>
  <si>
    <t>2024040556581222611</t>
  </si>
  <si>
    <t>5658122261</t>
  </si>
  <si>
    <t>Seidlová Helena</t>
  </si>
  <si>
    <t>I481;E785;I10;Q211;;;;;;;;;;;</t>
  </si>
  <si>
    <t>2024040555103003671</t>
  </si>
  <si>
    <t>5510300367</t>
  </si>
  <si>
    <t>Miklánek Vladislav</t>
  </si>
  <si>
    <t>I481;I501;I10;E785;E660;;;;;;;;;;</t>
  </si>
  <si>
    <t>2024040505357220531</t>
  </si>
  <si>
    <t>535722053</t>
  </si>
  <si>
    <t>Mosslerová Anna</t>
  </si>
  <si>
    <t>I481;E780;I10;I429;U586;J459;;;;;;;;;</t>
  </si>
  <si>
    <t>2024040474091957061</t>
  </si>
  <si>
    <t>7409195706</t>
  </si>
  <si>
    <t>Svačina Zdeněk</t>
  </si>
  <si>
    <t>I481;I10;E785;U586;;;;;;;;;;;</t>
  </si>
  <si>
    <t>2024040464022374351</t>
  </si>
  <si>
    <t>I481;I10;E785;I501;E119;I259;I440;U586;;;;;;;</t>
  </si>
  <si>
    <t>2024040404912050011</t>
  </si>
  <si>
    <t>491205001</t>
  </si>
  <si>
    <t>Martinovský Miloslav</t>
  </si>
  <si>
    <t>I481;I839;E785;J449;Q211;;;;;;;;;;</t>
  </si>
  <si>
    <t>2024040384021256881</t>
  </si>
  <si>
    <t>8402125688</t>
  </si>
  <si>
    <t>Hluší Roman</t>
  </si>
  <si>
    <t>2024040374042048741</t>
  </si>
  <si>
    <t>I482;I10;E785;I501;E669;I428;U582;;;;;;;;</t>
  </si>
  <si>
    <t>2024040358542106041</t>
  </si>
  <si>
    <t>17308,17312,17123</t>
  </si>
  <si>
    <t>2024040304959010981</t>
  </si>
  <si>
    <t>495901098</t>
  </si>
  <si>
    <t>Seifertová Marie</t>
  </si>
  <si>
    <t>2024032962551815591</t>
  </si>
  <si>
    <t>6255181559</t>
  </si>
  <si>
    <t>Novosadová Štěpánka</t>
  </si>
  <si>
    <t>I480;E780;I10;J449;E039;;;;;;;;;;</t>
  </si>
  <si>
    <t>2024032958592617821</t>
  </si>
  <si>
    <t>5859261782</t>
  </si>
  <si>
    <t>Koláčková Jana</t>
  </si>
  <si>
    <t>I480;I10;E782;N183;;;;;;;;;;;</t>
  </si>
  <si>
    <t>2024032904806244321</t>
  </si>
  <si>
    <t>480624432</t>
  </si>
  <si>
    <t>Zakopal Karel</t>
  </si>
  <si>
    <t>2024032864062419741</t>
  </si>
  <si>
    <t>I481;E785;I10;I501;I258;;;;;;;;;;</t>
  </si>
  <si>
    <t>78989,17304,17123,17308,17312,17520</t>
  </si>
  <si>
    <t>2024032860040665521</t>
  </si>
  <si>
    <t>6004066552</t>
  </si>
  <si>
    <t>Zedníček Vlastimil</t>
  </si>
  <si>
    <t>66461</t>
  </si>
  <si>
    <t>2024032857591015241</t>
  </si>
  <si>
    <t>5759101524</t>
  </si>
  <si>
    <t>Vyhlídalová Marie</t>
  </si>
  <si>
    <t>2024032805204122081</t>
  </si>
  <si>
    <t>520412208</t>
  </si>
  <si>
    <t>Damborský Petr</t>
  </si>
  <si>
    <t>I481;I259;E785;;;;;;;;;;;;</t>
  </si>
  <si>
    <t>2024032805010083111</t>
  </si>
  <si>
    <t>I447;I259;I482;I10;U582;E785;;;;;;;;;</t>
  </si>
  <si>
    <t>I447 - Blokáda levého raménka NS</t>
  </si>
  <si>
    <t>2024032804751244091</t>
  </si>
  <si>
    <t>475124409</t>
  </si>
  <si>
    <t>Zenzingerová Marcela</t>
  </si>
  <si>
    <t>2024032754541006301</t>
  </si>
  <si>
    <t>2024032705154151101</t>
  </si>
  <si>
    <t>515415110</t>
  </si>
  <si>
    <t>Matějková Květoslava</t>
  </si>
  <si>
    <t>I489;N308;I429;;;;;;;;;;;;</t>
  </si>
  <si>
    <t>2024032690510348501</t>
  </si>
  <si>
    <t>9051034850</t>
  </si>
  <si>
    <t>Hrabčíková Martina</t>
  </si>
  <si>
    <t>2024032605305171871</t>
  </si>
  <si>
    <t>530517187</t>
  </si>
  <si>
    <t>Bureš Otakar</t>
  </si>
  <si>
    <t>I493;I10;E785;E118;E039;;;;;;;;;;</t>
  </si>
  <si>
    <t>17123,17312</t>
  </si>
  <si>
    <t>2024032468591111381</t>
  </si>
  <si>
    <t>6859111138</t>
  </si>
  <si>
    <t>Svršková Zdeňka</t>
  </si>
  <si>
    <t>I480;E785;I10;N182;;;;;;;;;;;</t>
  </si>
  <si>
    <t>2024032375022353451</t>
  </si>
  <si>
    <t>7502235345</t>
  </si>
  <si>
    <t>Štencl Josef</t>
  </si>
  <si>
    <t>2024032373011545971</t>
  </si>
  <si>
    <t>7301154597</t>
  </si>
  <si>
    <t>Šimáček Vladimír</t>
  </si>
  <si>
    <t>I483;I10;E785;I480;;;;;;;;;;;</t>
  </si>
  <si>
    <t>78989,17123,17308</t>
  </si>
  <si>
    <t>2024032254042103831</t>
  </si>
  <si>
    <t>5404210383</t>
  </si>
  <si>
    <t>Řežucha Josef</t>
  </si>
  <si>
    <t>I481;I259;E785;I10;;;;;;;;;;;</t>
  </si>
  <si>
    <t>2024032205107170161</t>
  </si>
  <si>
    <t>510717016</t>
  </si>
  <si>
    <t>Touc Zbyněk</t>
  </si>
  <si>
    <t>I480;I10;E785;E108;;;;;;;;;;;</t>
  </si>
  <si>
    <t>2024032169111051351</t>
  </si>
  <si>
    <t>6911105135</t>
  </si>
  <si>
    <t>Zemek Karel</t>
  </si>
  <si>
    <t>2024032158021523451</t>
  </si>
  <si>
    <t>5802152345</t>
  </si>
  <si>
    <t>Kouřílek Vladimír</t>
  </si>
  <si>
    <t>I480;I10;E785;I250;I495;E119;;;;;;;;;</t>
  </si>
  <si>
    <t>2024032154033102751</t>
  </si>
  <si>
    <t>5403310275</t>
  </si>
  <si>
    <t>Boxan Luboš</t>
  </si>
  <si>
    <t>2024032105110092791</t>
  </si>
  <si>
    <t>511009279</t>
  </si>
  <si>
    <t>Garstka Milan</t>
  </si>
  <si>
    <t>2024032104601071271</t>
  </si>
  <si>
    <t>460107127</t>
  </si>
  <si>
    <t>Bubílek Bronislav</t>
  </si>
  <si>
    <t>I483;I495;E785;E118;N40;I10;;;;;;;;;</t>
  </si>
  <si>
    <t>2024032065560819501</t>
  </si>
  <si>
    <t>6556081950</t>
  </si>
  <si>
    <t>Sudková Pavla</t>
  </si>
  <si>
    <t>2024032063042125191</t>
  </si>
  <si>
    <t>6304212519</t>
  </si>
  <si>
    <t>Farník Petr</t>
  </si>
  <si>
    <t>I480;E782;E118;I10;;;;;;;;;;;</t>
  </si>
  <si>
    <t>2024032005304222921</t>
  </si>
  <si>
    <t>530422292</t>
  </si>
  <si>
    <t>Mlýnek Vlastimil</t>
  </si>
  <si>
    <t>I480;I483;N182;E785;E118;J449;;;;;;;;;</t>
  </si>
  <si>
    <t>79391</t>
  </si>
  <si>
    <t>2024031997021442761</t>
  </si>
  <si>
    <t>9702144276</t>
  </si>
  <si>
    <t>Grepl Daniel</t>
  </si>
  <si>
    <t>17304,17312,17520,17123,17308</t>
  </si>
  <si>
    <t>2024031972591053371</t>
  </si>
  <si>
    <t>7259105337</t>
  </si>
  <si>
    <t>Lysáková Kamila</t>
  </si>
  <si>
    <t>2024031667560310071</t>
  </si>
  <si>
    <t>6756031007</t>
  </si>
  <si>
    <t>Eichlerová Ivana</t>
  </si>
  <si>
    <t>I481;I447;E785;;;;;;;;;;;;</t>
  </si>
  <si>
    <t>2024031605258171331</t>
  </si>
  <si>
    <t>525817133</t>
  </si>
  <si>
    <t>Švecová Mária</t>
  </si>
  <si>
    <t>I481;E785;J449;;;;;;;;;;;;</t>
  </si>
  <si>
    <t>2024031564050420611</t>
  </si>
  <si>
    <t>6405042061</t>
  </si>
  <si>
    <t>Petřek Rostislav</t>
  </si>
  <si>
    <t>I480;I10;E039;;;;;;;;;;;;</t>
  </si>
  <si>
    <t>2024031562050206241</t>
  </si>
  <si>
    <t>6205020624</t>
  </si>
  <si>
    <t>Bílek Petr</t>
  </si>
  <si>
    <t>I481;I10;E114;I483;E038;E782;;;;;;;;;</t>
  </si>
  <si>
    <t>2024031504956170461</t>
  </si>
  <si>
    <t>495617046</t>
  </si>
  <si>
    <t>Řezníčková Jana</t>
  </si>
  <si>
    <t>2024031404807174181</t>
  </si>
  <si>
    <t>480717418</t>
  </si>
  <si>
    <t>Bartoník Jan</t>
  </si>
  <si>
    <t>I481;E118;E785;N183;;;;;;;;;;;</t>
  </si>
  <si>
    <t>2024031404857094031</t>
  </si>
  <si>
    <t>I481;E118;E039;;;;;;;;;;;;</t>
  </si>
  <si>
    <t>2024031404708244981</t>
  </si>
  <si>
    <t>I481;I10;E785;I428;U586;N40;;;;;;;;;</t>
  </si>
  <si>
    <t>17308,17312,17304,17123,78988</t>
  </si>
  <si>
    <t>2024031404611044661</t>
  </si>
  <si>
    <t>I482;I428;U582;I484;E118;E785;;;;;;;;;</t>
  </si>
  <si>
    <t>2024031362010608331</t>
  </si>
  <si>
    <t>6201060833</t>
  </si>
  <si>
    <t>Antoníček Ivo</t>
  </si>
  <si>
    <t>I481;E118;N40;I10;E785;G473;;;;;;;;;</t>
  </si>
  <si>
    <t>2024031361603013341</t>
  </si>
  <si>
    <t>6160301334</t>
  </si>
  <si>
    <t>Šalková Olga</t>
  </si>
  <si>
    <t>I480;I10;E785;E118;J459;E669;E039;I484;;;;;;;</t>
  </si>
  <si>
    <t>2024031361110600651</t>
  </si>
  <si>
    <t>6111060065</t>
  </si>
  <si>
    <t>Odložilík Milan</t>
  </si>
  <si>
    <t>2024031283562451611</t>
  </si>
  <si>
    <t>8356245161</t>
  </si>
  <si>
    <t>Šurmánková Michaela</t>
  </si>
  <si>
    <t>68703</t>
  </si>
  <si>
    <t>2024031261030414171</t>
  </si>
  <si>
    <t>6103041417</t>
  </si>
  <si>
    <t>Šišák Pavel</t>
  </si>
  <si>
    <t>I493;I259;E780;I10;N40;;;;;;;;;;</t>
  </si>
  <si>
    <t>17308,17123,17312</t>
  </si>
  <si>
    <t>68733</t>
  </si>
  <si>
    <t>2024031261042407031</t>
  </si>
  <si>
    <t>6104240703</t>
  </si>
  <si>
    <t>Korkisch Jaroslav</t>
  </si>
  <si>
    <t>I483;E118;I10;;;;;;;;;;;;</t>
  </si>
  <si>
    <t>2024031205154282071</t>
  </si>
  <si>
    <t>515428207</t>
  </si>
  <si>
    <t>Vařeková Kristina</t>
  </si>
  <si>
    <t>2024031104956180721</t>
  </si>
  <si>
    <t>495618072</t>
  </si>
  <si>
    <t>Šubrtová Jaroslava</t>
  </si>
  <si>
    <t>I480;I10;E785;I500;;;;;;;;;;;</t>
  </si>
  <si>
    <t>21225,35520,66327,66339,66319,21221,21001,17312,17308,17304,17123,78990,78989,21413,21415</t>
  </si>
  <si>
    <t>26,06,39,01,07</t>
  </si>
  <si>
    <t>2024030790562740291</t>
  </si>
  <si>
    <t>9056274029</t>
  </si>
  <si>
    <t>Hicklová Eliška</t>
  </si>
  <si>
    <t>2024030704653104591</t>
  </si>
  <si>
    <t>465310459</t>
  </si>
  <si>
    <t>Doleželová Marie</t>
  </si>
  <si>
    <t>I482;I259;I10;U582;E785;D649;I501;;;;;;;;</t>
  </si>
  <si>
    <t>2024030504008144381</t>
  </si>
  <si>
    <t>400814438</t>
  </si>
  <si>
    <t>Šustal Josef</t>
  </si>
  <si>
    <t>I472;I255;I10;I481;E782;E119;;;;;;;;;</t>
  </si>
  <si>
    <t>2024030267040714181</t>
  </si>
  <si>
    <t>I481;E785;U586;E669;I10;I428;;;;;;;;;</t>
  </si>
  <si>
    <t>2024030254030309741</t>
  </si>
  <si>
    <t>I481;I429;U582;E782;I10;E118;;;;;;;;;</t>
  </si>
  <si>
    <t>2024030204904132811</t>
  </si>
  <si>
    <t>490413281</t>
  </si>
  <si>
    <t>Repa Ján</t>
  </si>
  <si>
    <t>I481;U582;I259;E785;N183;J449;I350;;;;;;;;</t>
  </si>
  <si>
    <t>2024030182101753361</t>
  </si>
  <si>
    <t>8210175336</t>
  </si>
  <si>
    <t>Bluma Jan</t>
  </si>
  <si>
    <t>I480;E118;E782;E660;I10;;;;;;;;;;</t>
  </si>
  <si>
    <t>2024030105204070791</t>
  </si>
  <si>
    <t>520407079</t>
  </si>
  <si>
    <t>Srba Vladimír</t>
  </si>
  <si>
    <t>I480;I501;U585;N189;E785;;;;;;;;;;</t>
  </si>
  <si>
    <t>2024022976086344621</t>
  </si>
  <si>
    <t>7608634462</t>
  </si>
  <si>
    <t>Nagy Alexander</t>
  </si>
  <si>
    <t>I471;E780;F329;;;;;;;;;;;;</t>
  </si>
  <si>
    <t>2024022974092356801</t>
  </si>
  <si>
    <t>7409235680</t>
  </si>
  <si>
    <t>Malátek David</t>
  </si>
  <si>
    <t>2024022969511999041</t>
  </si>
  <si>
    <t>6951199904</t>
  </si>
  <si>
    <t>Magdonová Světlana</t>
  </si>
  <si>
    <t>I480;I10;E119;E782;N183;E039;;;;;;;;;</t>
  </si>
  <si>
    <t>2024022904761274621</t>
  </si>
  <si>
    <t>476127462</t>
  </si>
  <si>
    <t>Veselá Libuše</t>
  </si>
  <si>
    <t>I483;E780;I259;E118;I10;I340;;;;;;;;;</t>
  </si>
  <si>
    <t>2024022904408211121</t>
  </si>
  <si>
    <t>440821112</t>
  </si>
  <si>
    <t>Lahola Josef</t>
  </si>
  <si>
    <t>I481;I259;E782;;;;;;;;;;;;</t>
  </si>
  <si>
    <t>2024022879530958211</t>
  </si>
  <si>
    <t>7953095821</t>
  </si>
  <si>
    <t>Luksová Romana</t>
  </si>
  <si>
    <t>I472;I471;;;;;;;;;;;;;</t>
  </si>
  <si>
    <t>17520,17123,17304,17312,17308</t>
  </si>
  <si>
    <t>2024022859010814391</t>
  </si>
  <si>
    <t>5901081439</t>
  </si>
  <si>
    <t>Šula Dušan</t>
  </si>
  <si>
    <t>79395</t>
  </si>
  <si>
    <t>2024022805051260241</t>
  </si>
  <si>
    <t>505126024</t>
  </si>
  <si>
    <t>Pospíšilová Dagmar</t>
  </si>
  <si>
    <t>17304,17312,17520,17123,17308,78989</t>
  </si>
  <si>
    <t>2024022777067344971</t>
  </si>
  <si>
    <t>7706734497</t>
  </si>
  <si>
    <t>Hvozdetskyi Ivan</t>
  </si>
  <si>
    <t>I428;U585;I493;;;;;;;;;;;;</t>
  </si>
  <si>
    <t>17308,17123,17312,17520,17304</t>
  </si>
  <si>
    <t>2024022773582353241</t>
  </si>
  <si>
    <t>7358235324</t>
  </si>
  <si>
    <t>Ondroušková Helena</t>
  </si>
  <si>
    <t>2024022463112311461</t>
  </si>
  <si>
    <t>6311231146</t>
  </si>
  <si>
    <t>Procházka Vlastimil</t>
  </si>
  <si>
    <t>I481;I10;U586;E785;;;;;;;;;;;</t>
  </si>
  <si>
    <t>17308,17123,17312,17304,78988</t>
  </si>
  <si>
    <t>2024022459541904621</t>
  </si>
  <si>
    <t>5954190462</t>
  </si>
  <si>
    <t>Marková Ivana</t>
  </si>
  <si>
    <t>78988,17308,17312,17304,17123</t>
  </si>
  <si>
    <t>2024022457112417121</t>
  </si>
  <si>
    <t>5711241712</t>
  </si>
  <si>
    <t>Fusík Čestmír</t>
  </si>
  <si>
    <t>I480;I10;E782;E118;N40;E790;;;;;;;;;</t>
  </si>
  <si>
    <t>78988,17123,17312,17304,17308</t>
  </si>
  <si>
    <t>2024022378602629711</t>
  </si>
  <si>
    <t>7860262971</t>
  </si>
  <si>
    <t>Pokorná Kateřina</t>
  </si>
  <si>
    <t>58221</t>
  </si>
  <si>
    <t>2024022358531703891</t>
  </si>
  <si>
    <t>5853170389</t>
  </si>
  <si>
    <t>Hemelková Jana</t>
  </si>
  <si>
    <t>2024022358022301591</t>
  </si>
  <si>
    <t>5802230159</t>
  </si>
  <si>
    <t>Metelka Rudolf</t>
  </si>
  <si>
    <t>2024022272031957141</t>
  </si>
  <si>
    <t>I481;I352;Q211;E785;I10;;;;;;;;;;</t>
  </si>
  <si>
    <t>2024022268081270401</t>
  </si>
  <si>
    <t>6808127040</t>
  </si>
  <si>
    <t>Florian Miroslav</t>
  </si>
  <si>
    <t>I471;N40;;;;;;;;;;;;;</t>
  </si>
  <si>
    <t>2024022264112305181</t>
  </si>
  <si>
    <t>6411230518</t>
  </si>
  <si>
    <t>Kočík Lubomír</t>
  </si>
  <si>
    <t>I481;I10;E782;R001;;;;;;;;;;;</t>
  </si>
  <si>
    <t>2024022204754274021</t>
  </si>
  <si>
    <t>475427402</t>
  </si>
  <si>
    <t>Klemešová Jaroslava</t>
  </si>
  <si>
    <t>I480;I471;I10;E039;E782;;;;;;;;;;</t>
  </si>
  <si>
    <t>2024022204302184481</t>
  </si>
  <si>
    <t>430218448</t>
  </si>
  <si>
    <t>Křivánek Zdeněk</t>
  </si>
  <si>
    <t>I481;E782;E790;;;;;;;;;;;;</t>
  </si>
  <si>
    <t>2024022160042901051</t>
  </si>
  <si>
    <t>I480;E118;E782;J459;I10;;;;;;;;;;</t>
  </si>
  <si>
    <t>2024022154562715571</t>
  </si>
  <si>
    <t>5456271557</t>
  </si>
  <si>
    <t>Daubnerová Vlasta</t>
  </si>
  <si>
    <t>I480;I10;E785;E782;;;;;;;;;;;</t>
  </si>
  <si>
    <t>2024021764111516481</t>
  </si>
  <si>
    <t>I482;I428;U583;E785;E039;I10;;;;;;;;;</t>
  </si>
  <si>
    <t>17308</t>
  </si>
  <si>
    <t>2024021704660084181</t>
  </si>
  <si>
    <t>466008418</t>
  </si>
  <si>
    <t>Knápková Vlasta</t>
  </si>
  <si>
    <t>2024021676112557621</t>
  </si>
  <si>
    <t>7611255762</t>
  </si>
  <si>
    <t>Urban Petr</t>
  </si>
  <si>
    <t>I480;E782;I501;U586;;;;;;;;;;;</t>
  </si>
  <si>
    <t>2024021661552900971</t>
  </si>
  <si>
    <t>2024021566530802471</t>
  </si>
  <si>
    <t>6653080247</t>
  </si>
  <si>
    <t>Sladká Dagmar</t>
  </si>
  <si>
    <t>I471;I480;E782;I10;;;;;;;;;;;</t>
  </si>
  <si>
    <t>2024021555511018971</t>
  </si>
  <si>
    <t>5551101897</t>
  </si>
  <si>
    <t>Pulkrábková Zdeňka</t>
  </si>
  <si>
    <t>I480;E038;E782;;;;;;;;;;;;</t>
  </si>
  <si>
    <t>2024021505005301201</t>
  </si>
  <si>
    <t>500530120</t>
  </si>
  <si>
    <t>Bargl Jiří</t>
  </si>
  <si>
    <t>I495;I258;U585;E118;I10;E785;I7020;;;;;;;;</t>
  </si>
  <si>
    <t>2024021484621353301</t>
  </si>
  <si>
    <t>8462135330</t>
  </si>
  <si>
    <t>Hovancová Hana</t>
  </si>
  <si>
    <t>17123,17312,17308</t>
  </si>
  <si>
    <t>2024021405352173031</t>
  </si>
  <si>
    <t>535217303</t>
  </si>
  <si>
    <t>Adámková Emílie</t>
  </si>
  <si>
    <t>2024021405101223401</t>
  </si>
  <si>
    <t>510122340</t>
  </si>
  <si>
    <t>Váňa Petr</t>
  </si>
  <si>
    <t>2024021395072361451</t>
  </si>
  <si>
    <t>9507236145</t>
  </si>
  <si>
    <t>Mlčoch Ondřej</t>
  </si>
  <si>
    <t>17123,17308,17312</t>
  </si>
  <si>
    <t>2024021364090600091</t>
  </si>
  <si>
    <t>6409060009</t>
  </si>
  <si>
    <t>Kohlíček Jiří</t>
  </si>
  <si>
    <t>I479;E785;;;;;;;;;;;;;</t>
  </si>
  <si>
    <t>2024021305311215601</t>
  </si>
  <si>
    <t>531121560</t>
  </si>
  <si>
    <t>Moravík Milan</t>
  </si>
  <si>
    <t>I480;I259;;;;;;;;;;;;;</t>
  </si>
  <si>
    <t>2024021069080952381</t>
  </si>
  <si>
    <t>6908095238</t>
  </si>
  <si>
    <t>Toman Marcel</t>
  </si>
  <si>
    <t>2024021055602316551</t>
  </si>
  <si>
    <t>5560231655</t>
  </si>
  <si>
    <t>Vernerová Helena</t>
  </si>
  <si>
    <t>2024021004908191371</t>
  </si>
  <si>
    <t>490819137</t>
  </si>
  <si>
    <t>Kubíček Rudolf</t>
  </si>
  <si>
    <t>2024020961571015881</t>
  </si>
  <si>
    <t>6157101588</t>
  </si>
  <si>
    <t>Doupovcová Naděžda</t>
  </si>
  <si>
    <t>2024020904862071961</t>
  </si>
  <si>
    <t>486207196</t>
  </si>
  <si>
    <t>Šidlíková Alena</t>
  </si>
  <si>
    <t>2024020873041553861</t>
  </si>
  <si>
    <t>7304155386</t>
  </si>
  <si>
    <t>Hal Marek</t>
  </si>
  <si>
    <t>17312,17308,17123</t>
  </si>
  <si>
    <t>2024020869553043891</t>
  </si>
  <si>
    <t>6955304389</t>
  </si>
  <si>
    <t>Krajcarová Lenka</t>
  </si>
  <si>
    <t>2024020865550704341</t>
  </si>
  <si>
    <t>6555070434</t>
  </si>
  <si>
    <t>Mrňová Vladislava</t>
  </si>
  <si>
    <t>I480;E782;I10;E039;E790;;;;;;;;;;</t>
  </si>
  <si>
    <t>17308,17304,17312,17123,78985</t>
  </si>
  <si>
    <t>2024020863080914711</t>
  </si>
  <si>
    <t>6308091471</t>
  </si>
  <si>
    <t>Šmorhun Vladimír</t>
  </si>
  <si>
    <t>I471;I259;;;;;;;;;;;;;</t>
  </si>
  <si>
    <t>2024020765012513941</t>
  </si>
  <si>
    <t>I481;E118;E785;I10;;;;;;;;;;;</t>
  </si>
  <si>
    <t>2024020758572502341</t>
  </si>
  <si>
    <t>5857250234</t>
  </si>
  <si>
    <t>Kisvetrová Helena</t>
  </si>
  <si>
    <t>I480;E785;I10;I489;;;;;;;;;;;</t>
  </si>
  <si>
    <t>2024020755090108371</t>
  </si>
  <si>
    <t>5509010837</t>
  </si>
  <si>
    <t>Mikulčák Josef</t>
  </si>
  <si>
    <t>2024020671121553251</t>
  </si>
  <si>
    <t>7112155325</t>
  </si>
  <si>
    <t>Koupil Roman</t>
  </si>
  <si>
    <t>2024020657043011631</t>
  </si>
  <si>
    <t>5704301163</t>
  </si>
  <si>
    <t>Pulchert Lubomír</t>
  </si>
  <si>
    <t>I483;E782;J448;N40;;;;;;;;;;;</t>
  </si>
  <si>
    <t>2024020654060210821</t>
  </si>
  <si>
    <t>5406021082</t>
  </si>
  <si>
    <t>Otýpka Jaromír</t>
  </si>
  <si>
    <t>I493;I258;I255;U582;E118;E782;;;;;;;;;</t>
  </si>
  <si>
    <t>2024020399120257061</t>
  </si>
  <si>
    <t>9912025706</t>
  </si>
  <si>
    <t>Konečný Tomáš</t>
  </si>
  <si>
    <t>2024020357552103731</t>
  </si>
  <si>
    <t>I481;U582;E782;I428;;;;;;;;;;;</t>
  </si>
  <si>
    <t>2024020354560226271</t>
  </si>
  <si>
    <t>5456022627</t>
  </si>
  <si>
    <t>Vaculová Vilemína</t>
  </si>
  <si>
    <t>I480;I10;E782;E039;;;;;;;;;;;</t>
  </si>
  <si>
    <t>2024020264582922031</t>
  </si>
  <si>
    <t>6458292203</t>
  </si>
  <si>
    <t>Bezděková Milena</t>
  </si>
  <si>
    <t>I480;I839;E780;J329;;;;;;;;;;;</t>
  </si>
  <si>
    <t>15800</t>
  </si>
  <si>
    <t>2024020255562722161</t>
  </si>
  <si>
    <t>5556272216</t>
  </si>
  <si>
    <t>Sovová Ludmila</t>
  </si>
  <si>
    <t>2024020255520118831</t>
  </si>
  <si>
    <t>5552011883</t>
  </si>
  <si>
    <t>Bilíková Marie</t>
  </si>
  <si>
    <t>2024020204654154211</t>
  </si>
  <si>
    <t>465415421</t>
  </si>
  <si>
    <t>Štěpánková Marie</t>
  </si>
  <si>
    <t>I481;E785;E669;;;;;;;;;;;;</t>
  </si>
  <si>
    <t>2024020172552953441</t>
  </si>
  <si>
    <t>7255295344</t>
  </si>
  <si>
    <t>Bosáková Marta</t>
  </si>
  <si>
    <t>2024020164623104921</t>
  </si>
  <si>
    <t>6462310492</t>
  </si>
  <si>
    <t>Vozárová Hana</t>
  </si>
  <si>
    <t>I480;I10;U586;E785;;;;;;;;;;;</t>
  </si>
  <si>
    <t>2024020157043011961</t>
  </si>
  <si>
    <t>5704301196</t>
  </si>
  <si>
    <t>Kraus Josef</t>
  </si>
  <si>
    <t>I480;I259;E785;I10;;;;;;;;;;;</t>
  </si>
  <si>
    <t>2024020156581207871</t>
  </si>
  <si>
    <t>2024013167541301081</t>
  </si>
  <si>
    <t>6754130108</t>
  </si>
  <si>
    <t>Hlaváčková Zita</t>
  </si>
  <si>
    <t>I480;I259;E780;I10;K274;;;;;;;;;;</t>
  </si>
  <si>
    <t>2024013159620912891</t>
  </si>
  <si>
    <t>5962091289</t>
  </si>
  <si>
    <t>Slánská Alice</t>
  </si>
  <si>
    <t>2024013105207171471</t>
  </si>
  <si>
    <t>520717147</t>
  </si>
  <si>
    <t>Franta Jan</t>
  </si>
  <si>
    <t>2024013058600518351</t>
  </si>
  <si>
    <t>5860051835</t>
  </si>
  <si>
    <t>Hetmánková Irena</t>
  </si>
  <si>
    <t>2024013058071202201</t>
  </si>
  <si>
    <t>5807120220</t>
  </si>
  <si>
    <t>Konečný Jaroslav</t>
  </si>
  <si>
    <t>I472;I10;E782;I259;;;;;;;;;;;</t>
  </si>
  <si>
    <t>2024012905304190581</t>
  </si>
  <si>
    <t>I480;U586;E782;I10;E039;;;;;;;;;;</t>
  </si>
  <si>
    <t>2024012704753154511</t>
  </si>
  <si>
    <t>475315451</t>
  </si>
  <si>
    <t>Holinková Drahomíra</t>
  </si>
  <si>
    <t>I481;E785;I10;N182;;;;;;;;;;;</t>
  </si>
  <si>
    <t>2024012697511261651</t>
  </si>
  <si>
    <t>9751126165</t>
  </si>
  <si>
    <t>Kubíčková Lucie</t>
  </si>
  <si>
    <t>2024012677070353141</t>
  </si>
  <si>
    <t>7707035314</t>
  </si>
  <si>
    <t>Hrabal Jaromír</t>
  </si>
  <si>
    <t>2024012655091308141</t>
  </si>
  <si>
    <t>5509130814</t>
  </si>
  <si>
    <t>Malíček Milan</t>
  </si>
  <si>
    <t>2024012572090453161</t>
  </si>
  <si>
    <t>7209045316</t>
  </si>
  <si>
    <t>Mossler Patrik</t>
  </si>
  <si>
    <t>I481;I429;E782;;;;;;;;;;;;</t>
  </si>
  <si>
    <t>17304,17123,17312,17308,17520,78989</t>
  </si>
  <si>
    <t>2024012571541253191</t>
  </si>
  <si>
    <t>7154125319</t>
  </si>
  <si>
    <t>Crháková Miroslava</t>
  </si>
  <si>
    <t>I481;E785;I259;I10;;;;;;;;;;;</t>
  </si>
  <si>
    <t>17308,17312,17304,17123,78990</t>
  </si>
  <si>
    <t>2024012557071519891</t>
  </si>
  <si>
    <t>5707151989</t>
  </si>
  <si>
    <t>Derka Zdeněk</t>
  </si>
  <si>
    <t>I489;I10;E785;I495;I471;;;;;;;;;;</t>
  </si>
  <si>
    <t>76832</t>
  </si>
  <si>
    <t>2024012504851254391</t>
  </si>
  <si>
    <t>485125439</t>
  </si>
  <si>
    <t>Žáková Marta</t>
  </si>
  <si>
    <t>I482;I10;E782;F019;I259;;;;;;;;;;</t>
  </si>
  <si>
    <t>2024012504757194091</t>
  </si>
  <si>
    <t>475719409</t>
  </si>
  <si>
    <t>Jehlářová Emilie</t>
  </si>
  <si>
    <t>2024012476051755891</t>
  </si>
  <si>
    <t>7605175589</t>
  </si>
  <si>
    <t>Vzatek Ivo</t>
  </si>
  <si>
    <t>17308,17304,17520,17312,17123</t>
  </si>
  <si>
    <t>78356</t>
  </si>
  <si>
    <t>2024012405301271771</t>
  </si>
  <si>
    <t>530127177</t>
  </si>
  <si>
    <t>Fedor Jozef</t>
  </si>
  <si>
    <t>68704</t>
  </si>
  <si>
    <t>2024012404456264211</t>
  </si>
  <si>
    <t>445626421</t>
  </si>
  <si>
    <t>Chalupová Jana</t>
  </si>
  <si>
    <t>2024012368531614251</t>
  </si>
  <si>
    <t>6853161425</t>
  </si>
  <si>
    <t>Prokopová Věra</t>
  </si>
  <si>
    <t>2024012070510457601</t>
  </si>
  <si>
    <t>7051045760</t>
  </si>
  <si>
    <t>Vařeková Marta</t>
  </si>
  <si>
    <t>17123,17304,17308,78989</t>
  </si>
  <si>
    <t>2024012055072101591</t>
  </si>
  <si>
    <t>5507210159</t>
  </si>
  <si>
    <t>Hubík Antonín</t>
  </si>
  <si>
    <t>I481;E118;I10;N182;N40;;;;;;;;;;</t>
  </si>
  <si>
    <t>2024011995611430531</t>
  </si>
  <si>
    <t>9561143053</t>
  </si>
  <si>
    <t>Bugarová Šárka</t>
  </si>
  <si>
    <t>I471;E789;;;;;;;;;;;;;</t>
  </si>
  <si>
    <t>41731</t>
  </si>
  <si>
    <t>Teplice</t>
  </si>
  <si>
    <t>2024011957100608621</t>
  </si>
  <si>
    <t>5710060862</t>
  </si>
  <si>
    <t>Pospíšil Oldřich</t>
  </si>
  <si>
    <t>I480;I255;I259;I10;E785;I493;;;;;;;;;</t>
  </si>
  <si>
    <t>67555</t>
  </si>
  <si>
    <t>Třebíč</t>
  </si>
  <si>
    <t>2024011904955160091</t>
  </si>
  <si>
    <t>495516009</t>
  </si>
  <si>
    <t>Hublarová Jana</t>
  </si>
  <si>
    <t>I481;I10;E782;I340;;;;;;;;;;;</t>
  </si>
  <si>
    <t>2024011876051844001</t>
  </si>
  <si>
    <t>7605184400</t>
  </si>
  <si>
    <t>Sedláček Roman</t>
  </si>
  <si>
    <t>2024011871571705701</t>
  </si>
  <si>
    <t>7157170570</t>
  </si>
  <si>
    <t>Škvorová Hana</t>
  </si>
  <si>
    <t>I480;R074;I10;E785;;;;;;;;;;;</t>
  </si>
  <si>
    <t>25801</t>
  </si>
  <si>
    <t>2024011861012313011</t>
  </si>
  <si>
    <t>6101231301</t>
  </si>
  <si>
    <t>Múdrý Petr</t>
  </si>
  <si>
    <t>I480;E782;I483;I420;;;;;;;;;;;</t>
  </si>
  <si>
    <t>2024011805257063231</t>
  </si>
  <si>
    <t>525706323</t>
  </si>
  <si>
    <t>Ševců Hana</t>
  </si>
  <si>
    <t>2024011805155191831</t>
  </si>
  <si>
    <t>I480;E038;E785;;;;;;;;;;;;</t>
  </si>
  <si>
    <t>2024011804912090781</t>
  </si>
  <si>
    <t>491209078</t>
  </si>
  <si>
    <t>Osladil Miroslav</t>
  </si>
  <si>
    <t>I483;I471;E785;I110;E118;;;;;;;;;;</t>
  </si>
  <si>
    <t>2024011804712210141</t>
  </si>
  <si>
    <t>471221014</t>
  </si>
  <si>
    <t>Novotný Stanislav</t>
  </si>
  <si>
    <t>I480;E785;I10;I495;;;;;;;;;;;</t>
  </si>
  <si>
    <t>2024011759562111401</t>
  </si>
  <si>
    <t>5956211140</t>
  </si>
  <si>
    <t>Bézová Alena</t>
  </si>
  <si>
    <t>I481;E782;I10;I839;;;;;;;;;;;</t>
  </si>
  <si>
    <t>2024011755041915721</t>
  </si>
  <si>
    <t>5504191572</t>
  </si>
  <si>
    <t>Tureček Oldřich</t>
  </si>
  <si>
    <t>I481;I489;E785;;;;;;;;;;;;</t>
  </si>
  <si>
    <t>2024011657550510491</t>
  </si>
  <si>
    <t>5755051049</t>
  </si>
  <si>
    <t>Olbrichová Jarmila</t>
  </si>
  <si>
    <t>I493;I420;;;;;;;;;;;;;</t>
  </si>
  <si>
    <t>17312,17123,17308</t>
  </si>
  <si>
    <t>2024011604053214021</t>
  </si>
  <si>
    <t>405321402</t>
  </si>
  <si>
    <t>Peštuková Helena</t>
  </si>
  <si>
    <t>I481;E782;I10;E118;I802;;;;;;;;;;</t>
  </si>
  <si>
    <t>2024011368600315411</t>
  </si>
  <si>
    <t>6860031541</t>
  </si>
  <si>
    <t>Hanke Renata</t>
  </si>
  <si>
    <t>2024011358561911651</t>
  </si>
  <si>
    <t>5856191165</t>
  </si>
  <si>
    <t>Bicanová Jana</t>
  </si>
  <si>
    <t>I481;I10;E118;E782;;;;;;;;;;;</t>
  </si>
  <si>
    <t>2024011305309193031</t>
  </si>
  <si>
    <t>530919303</t>
  </si>
  <si>
    <t>Pelikán Vít</t>
  </si>
  <si>
    <t>2024011260121710551</t>
  </si>
  <si>
    <t>I483;I428;I10;E785;I480;;;;;;;;;;</t>
  </si>
  <si>
    <t>17308,17123,78989</t>
  </si>
  <si>
    <t>2024011254092910411</t>
  </si>
  <si>
    <t>5409291041</t>
  </si>
  <si>
    <t>Hasoň Bořivoj</t>
  </si>
  <si>
    <t>I481;I259;I10;E785;;;;;;;;;;;</t>
  </si>
  <si>
    <t>2024011169562044641</t>
  </si>
  <si>
    <t>6956204464</t>
  </si>
  <si>
    <t>Slepánková Ivana</t>
  </si>
  <si>
    <t>2024011164512714971</t>
  </si>
  <si>
    <t>6451271497</t>
  </si>
  <si>
    <t>Pálková Libuše</t>
  </si>
  <si>
    <t>2024011156581808361</t>
  </si>
  <si>
    <t>5658180836</t>
  </si>
  <si>
    <t>Holubová Svatava</t>
  </si>
  <si>
    <t>I480;I10;E782;J449;;;;;;;;;;;</t>
  </si>
  <si>
    <t>2024011105358162741</t>
  </si>
  <si>
    <t>535816274</t>
  </si>
  <si>
    <t>Tomečková Marie</t>
  </si>
  <si>
    <t>I480;I10;E118;E785;E038;;;;;;;;;;</t>
  </si>
  <si>
    <t>17304,17312,17308,17123,78990</t>
  </si>
  <si>
    <t>2024011105009251611</t>
  </si>
  <si>
    <t>500925161</t>
  </si>
  <si>
    <t>Zbořílek Stanislav</t>
  </si>
  <si>
    <t>I491;I259;I10;E782;I480;;;;;;;;;;</t>
  </si>
  <si>
    <t>2024011078041856861</t>
  </si>
  <si>
    <t>7804185686</t>
  </si>
  <si>
    <t>Metelka Tomáš</t>
  </si>
  <si>
    <t>2024011073041253121</t>
  </si>
  <si>
    <t>7304125312</t>
  </si>
  <si>
    <t>Lakomý Petr</t>
  </si>
  <si>
    <t>I480;I10;E782;I350;I351;;;;;;;;;;</t>
  </si>
  <si>
    <t>78385</t>
  </si>
  <si>
    <t>2024011054122914561</t>
  </si>
  <si>
    <t>5412291456</t>
  </si>
  <si>
    <t>Šídlo Zdeněk</t>
  </si>
  <si>
    <t>I481;U582;I255;I259;E782;I10;E118;;;;;;;;</t>
  </si>
  <si>
    <t>2024010975571553091</t>
  </si>
  <si>
    <t>7557155309</t>
  </si>
  <si>
    <t>Langerová Romana</t>
  </si>
  <si>
    <t>I493;E039;;;;;;;;;;;;;</t>
  </si>
  <si>
    <t>2024010974101957821</t>
  </si>
  <si>
    <t>7410195782</t>
  </si>
  <si>
    <t>Vaňatka Petr</t>
  </si>
  <si>
    <t>17308,17304,17123</t>
  </si>
  <si>
    <t>2024010968062605711</t>
  </si>
  <si>
    <t>6806260571</t>
  </si>
  <si>
    <t>Veselský Vlastimil</t>
  </si>
  <si>
    <t>2024010661622710491</t>
  </si>
  <si>
    <t>6162271049</t>
  </si>
  <si>
    <t>Melichárková Dagmar</t>
  </si>
  <si>
    <t>I481;E782;U585;I10;E790;E660;;;;;;;;;</t>
  </si>
  <si>
    <t>2024010604801084231</t>
  </si>
  <si>
    <t>480108423</t>
  </si>
  <si>
    <t>Šulák Petr</t>
  </si>
  <si>
    <t>79055</t>
  </si>
  <si>
    <t>2024010575011354003</t>
  </si>
  <si>
    <t>7501135400</t>
  </si>
  <si>
    <t>Kovařík Miroslav</t>
  </si>
  <si>
    <t>78988,17308,17123,17312,17304</t>
  </si>
  <si>
    <t>2024010558040724281</t>
  </si>
  <si>
    <t>5804072428</t>
  </si>
  <si>
    <t>Češka Slavomil</t>
  </si>
  <si>
    <t>I481;E782;N40;;;;;;;;;;;;</t>
  </si>
  <si>
    <t>78988,17312,17123,17308,17304</t>
  </si>
  <si>
    <t>2024010474012957151</t>
  </si>
  <si>
    <t>7401295715</t>
  </si>
  <si>
    <t>Juřica Vít</t>
  </si>
  <si>
    <t>2024010465021610611</t>
  </si>
  <si>
    <t>6502161061</t>
  </si>
  <si>
    <t>2024010461041504701</t>
  </si>
  <si>
    <t>6104150470</t>
  </si>
  <si>
    <t>Kapsia Aleš</t>
  </si>
  <si>
    <t>2024010456070815791</t>
  </si>
  <si>
    <t>5607081579</t>
  </si>
  <si>
    <t>Chytil Josef</t>
  </si>
  <si>
    <t>2024010401540241341</t>
  </si>
  <si>
    <t>0154024134</t>
  </si>
  <si>
    <t>Hejlová Adéla</t>
  </si>
  <si>
    <t>2024010358041507371</t>
  </si>
  <si>
    <t>5804150737</t>
  </si>
  <si>
    <t>Šolc Jaroslav</t>
  </si>
  <si>
    <t>I482;U582;I428;I340;I259;E782;;;;;;;;;</t>
  </si>
  <si>
    <t>17304,17312,17308</t>
  </si>
  <si>
    <t>Celkový součet</t>
  </si>
  <si>
    <t>Počet z RC</t>
  </si>
  <si>
    <t>Součet z vahaCZprep</t>
  </si>
  <si>
    <t>CMI</t>
  </si>
  <si>
    <t>leadless</t>
  </si>
  <si>
    <t>odečíst !!!</t>
  </si>
  <si>
    <t>záznamník</t>
  </si>
  <si>
    <t>23  ks</t>
  </si>
  <si>
    <t>sk.2024</t>
  </si>
  <si>
    <t>plán 2025</t>
  </si>
  <si>
    <t>rozdíl PP</t>
  </si>
  <si>
    <t>rozdíl CM</t>
  </si>
  <si>
    <t>Výkon</t>
  </si>
  <si>
    <t>ablace</t>
  </si>
  <si>
    <t>TAVI</t>
  </si>
  <si>
    <t>32530,21717,17625,17697,21001,17233,21221,21415,21413,21225,91756,78111</t>
  </si>
  <si>
    <t>2024051704310121521</t>
  </si>
  <si>
    <t>431012152</t>
  </si>
  <si>
    <t>Machalík Jindřich</t>
  </si>
  <si>
    <t>I350;I258;E782;I7020;I10;N183;N390;;;;;;;;</t>
  </si>
  <si>
    <t>21221,17233,17697,21001,78111,32530,21413,21225,21415</t>
  </si>
  <si>
    <t>05-M01-03</t>
  </si>
  <si>
    <t>Katetrizační implantace nebo korekce chlopní u pacientů s CC=0-3</t>
  </si>
  <si>
    <t>2024052004508234311</t>
  </si>
  <si>
    <t>450823431</t>
  </si>
  <si>
    <t>Jaroš Milan</t>
  </si>
  <si>
    <t>I350;I10;E785;;;;;;;;;;;;</t>
  </si>
  <si>
    <t>32530,21225,21413,21221,21001,17697,17233,78111,21415</t>
  </si>
  <si>
    <t>21001,17233,17697,17625,21221,21415,21413,78111,91756,21225,32530</t>
  </si>
  <si>
    <t>2024091704408074371</t>
  </si>
  <si>
    <t>I350;I10;E785;I501;N189;E116;;;;;;;;;</t>
  </si>
  <si>
    <t>21415,21413,78111,21221,21215,21001,17697,17233,21225</t>
  </si>
  <si>
    <t>2024102304253264071</t>
  </si>
  <si>
    <t>425326407</t>
  </si>
  <si>
    <t>Hanáková Jana</t>
  </si>
  <si>
    <t>I350;I259;E785;E118;I10;I480;;;;;;;;;</t>
  </si>
  <si>
    <t>21415,21413,78111,21215,21221,21001,17697,32530,21225</t>
  </si>
  <si>
    <t>2024120204409034171</t>
  </si>
  <si>
    <t>440903417</t>
  </si>
  <si>
    <t>Bartošek Jindřich</t>
  </si>
  <si>
    <t>I350;I258;E782;E118;I10;;;;;;;;;;</t>
  </si>
  <si>
    <t>78111,21221,21001,17233,17697,21413,21225</t>
  </si>
  <si>
    <t>2024121705101171321</t>
  </si>
  <si>
    <t>510117132</t>
  </si>
  <si>
    <t>Šimek Jaroslav</t>
  </si>
  <si>
    <t>I350;E785;I10;I480;I259;;;;;;;;;;</t>
  </si>
  <si>
    <t>21225,21413,32530,90931,89431,89435,21415,21215,17233,21001,17697,21221</t>
  </si>
  <si>
    <t>ANGIOPLASTIKA,STENT,TAVI</t>
  </si>
  <si>
    <t>2024011654551718211</t>
  </si>
  <si>
    <t>5455171821</t>
  </si>
  <si>
    <t>Mahrová Vlaďka</t>
  </si>
  <si>
    <t>I350;;;;;;;;;;;;;;</t>
  </si>
  <si>
    <t>21225,21413,21415,21717,32530,78111,17697,17233,21221</t>
  </si>
  <si>
    <t>2024040204905290021</t>
  </si>
  <si>
    <t>490529002</t>
  </si>
  <si>
    <t>Lhotský Zdeněk</t>
  </si>
  <si>
    <t>I350;I259;I480;;;;;;;;;;;;</t>
  </si>
  <si>
    <t>78111,21215,21001,17233,17697,21221,21225,21413,21415</t>
  </si>
  <si>
    <t>2024052804857084561</t>
  </si>
  <si>
    <t>485708456</t>
  </si>
  <si>
    <t>Sypěnová Milena</t>
  </si>
  <si>
    <t>I350;I340;E780;I10;E118;D696;;;;;;;;;</t>
  </si>
  <si>
    <t>17233,21001,17697,21221,21225,78111,21413,21415</t>
  </si>
  <si>
    <t>2024052857092403061</t>
  </si>
  <si>
    <t>5709240306</t>
  </si>
  <si>
    <t>Štangl Hubert</t>
  </si>
  <si>
    <t>I350;I481;E782;I10;;;;;;;;;;;</t>
  </si>
  <si>
    <t>21225,21413,21221,21001,18550,17233,17697,21415,78111,32530</t>
  </si>
  <si>
    <t>01,26,03</t>
  </si>
  <si>
    <t>2024062603754174461</t>
  </si>
  <si>
    <t>375417446</t>
  </si>
  <si>
    <t>Kučerová Marie</t>
  </si>
  <si>
    <t>I350;I480;I258;I255;E782;;;;;;;;;;</t>
  </si>
  <si>
    <t>17233,17697,32530,21717,21225,21221,78111,90931,89429,89437,21415,21413</t>
  </si>
  <si>
    <t>TAVI,ANGIOPLASTIKA,STENT</t>
  </si>
  <si>
    <t>2024090204203094231</t>
  </si>
  <si>
    <t>I350;I259;I10;E782;E118;;;;;;;;;;</t>
  </si>
  <si>
    <t>78111,32530,21717,17233,17697,21001,21221,21225,21415,21413</t>
  </si>
  <si>
    <t>2024101804306284161</t>
  </si>
  <si>
    <t>430628416</t>
  </si>
  <si>
    <t>Albrecht Jaroslav</t>
  </si>
  <si>
    <t>I350;I500;E785;I10;I482;I447;U586;I428;N183;;;;;;</t>
  </si>
  <si>
    <t>78111,89429,21225,21001,17697,17233,21221,21215,21413,21415</t>
  </si>
  <si>
    <t>05-M01-02</t>
  </si>
  <si>
    <t>Katetrizační implantace nebo korekce chlopní se srdeční katetrizací u pacientů s CC=0-3</t>
  </si>
  <si>
    <t>2024103104707184471</t>
  </si>
  <si>
    <t>470718447</t>
  </si>
  <si>
    <t>Macek Josef</t>
  </si>
  <si>
    <t>I350;I10;E118;;;;;;;;;;;;</t>
  </si>
  <si>
    <t>17697,17233,21221,32530,21717,78111,21225,21413</t>
  </si>
  <si>
    <t>2024010904104274671</t>
  </si>
  <si>
    <t>410427467</t>
  </si>
  <si>
    <t>Březík Rudolf</t>
  </si>
  <si>
    <t>I350;E785;I482;E118;I428;U586;;;;;;;;;</t>
  </si>
  <si>
    <t>21415,21413,32530,21225,78111,21221,21215,21001,17697</t>
  </si>
  <si>
    <t>76318</t>
  </si>
  <si>
    <t>2024061104202134691</t>
  </si>
  <si>
    <t>420213469</t>
  </si>
  <si>
    <t>Mrázek Oldřich</t>
  </si>
  <si>
    <t>I350;I489;E785;I10;;;;;;;;;;;</t>
  </si>
  <si>
    <t>21413,21415,91927,78117,21225,17233,17697,21001,21221,54190</t>
  </si>
  <si>
    <t>21225,78111,91755,17233,17697,21001,21221,55213,21415,21413</t>
  </si>
  <si>
    <t>2024080503904274661</t>
  </si>
  <si>
    <t>390427466</t>
  </si>
  <si>
    <t>Březík Inocenc</t>
  </si>
  <si>
    <t>I350;I259;I489;I10;E785;;;;;;;;;;</t>
  </si>
  <si>
    <t>78111,21415,21221,21215,17233,17697,21001,21413,21225,21717,32530</t>
  </si>
  <si>
    <t>76311</t>
  </si>
  <si>
    <t>2024090204611264431</t>
  </si>
  <si>
    <t>461126443</t>
  </si>
  <si>
    <t>Rýznar Vojtěch</t>
  </si>
  <si>
    <t>I350;I7020;I480;I10;E782;E119;;;;;;;;;</t>
  </si>
  <si>
    <t>17697,17233,21001,21221,21717,78111,21413,21415,21225</t>
  </si>
  <si>
    <t>2024091703808104251</t>
  </si>
  <si>
    <t>380810425</t>
  </si>
  <si>
    <t>Krejčiřík Vojtěch</t>
  </si>
  <si>
    <t>I350;D649;U585;I259;;;;;;;;;;;</t>
  </si>
  <si>
    <t>78111,21225,21221,17233,17697,21415,21413</t>
  </si>
  <si>
    <t>2024092603854244681</t>
  </si>
  <si>
    <t>385424468</t>
  </si>
  <si>
    <t>Hájková Božena</t>
  </si>
  <si>
    <t>I350;D649;I259;;;;;;;;;;;;</t>
  </si>
  <si>
    <t>78111,21413,21415,32530,21221,21001,17697,17233,21225</t>
  </si>
  <si>
    <t>2024100704203157241</t>
  </si>
  <si>
    <t>420315724</t>
  </si>
  <si>
    <t>Moravčík Jozef</t>
  </si>
  <si>
    <t>I350;E782;I10;;;;;;;;;;;;</t>
  </si>
  <si>
    <t>78111,21717,32530,21413,21225,17697,21001,17233,21221</t>
  </si>
  <si>
    <t>2024101704658077651</t>
  </si>
  <si>
    <t>465807765</t>
  </si>
  <si>
    <t>Vlastníková Margita</t>
  </si>
  <si>
    <t>I350;E782;I10;I721;E038;;;;;;;;;;</t>
  </si>
  <si>
    <t>78985,78111,21413,21415,17697,17233,21001,21221,54190,32530,21225</t>
  </si>
  <si>
    <t>26,01,07</t>
  </si>
  <si>
    <t>32530,78111,91756,21413,21415,21221,17233,17625,21001,17697,21225</t>
  </si>
  <si>
    <t>2024122104557304331</t>
  </si>
  <si>
    <t>455730433</t>
  </si>
  <si>
    <t>Kolaříková Alena</t>
  </si>
  <si>
    <t>I480;E785;I10;I259;I350;;;;;;;;;;</t>
  </si>
  <si>
    <t>89429,78111,17233,17697,21001,32530,21415,21413,21221,21225</t>
  </si>
  <si>
    <t>2024122354572214511</t>
  </si>
  <si>
    <t>5457221451</t>
  </si>
  <si>
    <t>Šťastníková Marie</t>
  </si>
  <si>
    <t>I350;I259;E782;E039;D62;;;;;;;;;;</t>
  </si>
  <si>
    <t>78111,21413,21225,32530,21415,17233,17697,21001,21221</t>
  </si>
  <si>
    <t>75121</t>
  </si>
  <si>
    <t>2024052004403284251</t>
  </si>
  <si>
    <t>440328425</t>
  </si>
  <si>
    <t>Jáně Jiří</t>
  </si>
  <si>
    <t>I350;I482;;;;;;;;;;;;;</t>
  </si>
  <si>
    <t>78111,21413,21415,21221,17697,17233,21001,21225</t>
  </si>
  <si>
    <t>2024101404553194451</t>
  </si>
  <si>
    <t>455319445</t>
  </si>
  <si>
    <t>Ševčíková Marie</t>
  </si>
  <si>
    <t>I350;E780;I10;E039;;;;;;;;;;;</t>
  </si>
  <si>
    <t>21225,21415,21413,78111,32530,21221,17697,21001,17233</t>
  </si>
  <si>
    <t>2024022604655044341</t>
  </si>
  <si>
    <t>78111,17233,17697,21415,21413,21225,21221</t>
  </si>
  <si>
    <t>2024022604808254241</t>
  </si>
  <si>
    <t>480825424</t>
  </si>
  <si>
    <t>Korvas Pavel</t>
  </si>
  <si>
    <t>I350;I259;E785;E119;G20;;;;;;;;;;</t>
  </si>
  <si>
    <t>32530,17697,21001,21225,21221,78111,21413,21415</t>
  </si>
  <si>
    <t>2024032204454194601</t>
  </si>
  <si>
    <t>445419460</t>
  </si>
  <si>
    <t>Číhalová Marie</t>
  </si>
  <si>
    <t>I350;I10;E785;E119;I509;U586;;;;;;;;;</t>
  </si>
  <si>
    <t>78117,78111,55260,54990,55221,91927,21415,32530,17697,21001,17233,07565,07019,07546,07554,07544,07560,21221,21215,21413,21225</t>
  </si>
  <si>
    <t>2024061004911210501</t>
  </si>
  <si>
    <t>491121050</t>
  </si>
  <si>
    <t>Cetkovský Jiří</t>
  </si>
  <si>
    <t>I350;E785;I10;E118;I259;N390;;;;;;;;;</t>
  </si>
  <si>
    <t>21413,21415,78111,17233,21001,17697,21221,21225</t>
  </si>
  <si>
    <t>2024062004508314661</t>
  </si>
  <si>
    <t>450831466</t>
  </si>
  <si>
    <t>Zich Josef</t>
  </si>
  <si>
    <t>I350;I259;I428;U582;E785;N40;;;;;;;;;</t>
  </si>
  <si>
    <t>21225,21413,32530,17233,17697,21001,21221,21415,78111,89429,89435,90933</t>
  </si>
  <si>
    <t>STENT,TAVI,ANGIOPLASTIKA</t>
  </si>
  <si>
    <t>2024062404453194541</t>
  </si>
  <si>
    <t>445319454</t>
  </si>
  <si>
    <t>Smolinková Josefa</t>
  </si>
  <si>
    <t>I350;I259;E782;U586;I10;E118;;;;;;;;;</t>
  </si>
  <si>
    <t>21001,17233,17697,21225,21221,21415,21413,32530,78111</t>
  </si>
  <si>
    <t>2024093004907280171</t>
  </si>
  <si>
    <t>I350;E785;I495;I10;J449;;;;;;;;;;</t>
  </si>
  <si>
    <t>78111,21221,21001,17697,17233,21415,21413,21225</t>
  </si>
  <si>
    <t>2024111804160224141</t>
  </si>
  <si>
    <t>416022414</t>
  </si>
  <si>
    <t>Hlavinková Antonie</t>
  </si>
  <si>
    <t>I350;I10;I489;;;;;;;;;;;;</t>
  </si>
  <si>
    <t>21225,78111,21415,21413,21221,21001,17697,17233,32530</t>
  </si>
  <si>
    <t>2024012403354074191</t>
  </si>
  <si>
    <t>335407419</t>
  </si>
  <si>
    <t>Zemková Jarmila</t>
  </si>
  <si>
    <t>I350;I501;U583;E782;J159;D500;;;;;;;;;</t>
  </si>
  <si>
    <t>21225,78111,21221,17697,21001,17233,32530,21717,21415,21413</t>
  </si>
  <si>
    <t>2024020503759210571</t>
  </si>
  <si>
    <t>375921057</t>
  </si>
  <si>
    <t>Valášková Drahomíra</t>
  </si>
  <si>
    <t>I350;I250;I447;E785;I10;;;;;;;;;;</t>
  </si>
  <si>
    <t>21001,17233,17697,21215,21221,32530,21413,21415,21225,78111</t>
  </si>
  <si>
    <t>2024022204311154321</t>
  </si>
  <si>
    <t>431115432</t>
  </si>
  <si>
    <t>Ježek Vítězslav</t>
  </si>
  <si>
    <t>I350;I480;E785;I10;E118;N182;I7020;T817;I724;;;;;;</t>
  </si>
  <si>
    <t>21001,17697,17233,07546,07552,07543,07428,07563,21221,54190,78989,78111,21415,21413,21225</t>
  </si>
  <si>
    <t>2024040203654247411</t>
  </si>
  <si>
    <t>365424741</t>
  </si>
  <si>
    <t>Ocelíková Anna</t>
  </si>
  <si>
    <t>I350;I259;E782;;;;;;;;;;;;</t>
  </si>
  <si>
    <t>21001,17233,17697,21215,21221,32530,21225,21415,21413,78111</t>
  </si>
  <si>
    <t>2024070504407044251</t>
  </si>
  <si>
    <t>440704425</t>
  </si>
  <si>
    <t>Morávek Alois</t>
  </si>
  <si>
    <t>I352;Z511;D630;C821;;;;;;;;;;;</t>
  </si>
  <si>
    <t>89429,78111,91937,91993,91994,21001,17697,17233,21221,21225,21415,21413</t>
  </si>
  <si>
    <t>32,01,26</t>
  </si>
  <si>
    <t>21717,21413,21415,90931,91752,89435,89429,78111,21225,21215,21001,17697,17629,17233,21221</t>
  </si>
  <si>
    <t>KV,ANGIOPLASTIKA,TAVI,STENT</t>
  </si>
  <si>
    <t>2024120704703114021</t>
  </si>
  <si>
    <t>470311402</t>
  </si>
  <si>
    <t>Šenk František</t>
  </si>
  <si>
    <t>I350;I259;E785;I442;I481;I10;;;;;;;;;</t>
  </si>
  <si>
    <t>78111,21413,21415,17697,17233,21221,21225</t>
  </si>
  <si>
    <t>2024121003707254441</t>
  </si>
  <si>
    <t>370725444</t>
  </si>
  <si>
    <t>Šamánek František</t>
  </si>
  <si>
    <t>I350;I259;I10;;;;;;;;;;;;</t>
  </si>
  <si>
    <t>78111,17233,17697,21001,32530,21225,21221,21415,21413</t>
  </si>
  <si>
    <t>78111,89313,91756,32530,21413,21225,17233,17697,21001,17625,21215,21221,21415</t>
  </si>
  <si>
    <t>2024122004258024181</t>
  </si>
  <si>
    <t>425802418</t>
  </si>
  <si>
    <t>Doliničová Miluše</t>
  </si>
  <si>
    <t>21215,21221,17233,17697,21225,89429,78111,21415,21413</t>
  </si>
  <si>
    <t>55220,91927,91752,78117,21415,17629,17697,17233,07036,07547,07562,07555,07543,21221,21225,21413</t>
  </si>
  <si>
    <t>2024121804012054481</t>
  </si>
  <si>
    <t>401205448</t>
  </si>
  <si>
    <t>Žaluda Emanuel</t>
  </si>
  <si>
    <t>I350;U5306;I635;I259;I10;E789;;;;;;;;;</t>
  </si>
  <si>
    <t>72213,72015,78111,91937,17697,21001,17233,21221,21413,21225,21415,21717,32530</t>
  </si>
  <si>
    <t>17,01,26,36</t>
  </si>
  <si>
    <t>91754,91927,91937,78117,21415,32530,54190,55211,17233,21001,17697,07550,07562,07552,07543,21221,21225,21413</t>
  </si>
  <si>
    <t>2024121604001177101</t>
  </si>
  <si>
    <t>400117710</t>
  </si>
  <si>
    <t>Horvát Michal</t>
  </si>
  <si>
    <t>I350;I420;U583;I10;E782;N189;;;;;;;;;</t>
  </si>
  <si>
    <t>17233,21001,17697,21215,78111,32530,21225,21413</t>
  </si>
  <si>
    <t>2024121004854291981</t>
  </si>
  <si>
    <t>485429198</t>
  </si>
  <si>
    <t>Caletková Marie</t>
  </si>
  <si>
    <t>I350;E785;I10;;;;;;;;;;;;</t>
  </si>
  <si>
    <t>32530,17233,21001,17697,21215,21221,21225,21413,21415</t>
  </si>
  <si>
    <t>2024120905006071681</t>
  </si>
  <si>
    <t>I350;E785;I7020;I255;;;;;;;;;;;</t>
  </si>
  <si>
    <t>17697,17233,21221,32530,21415,21225,21413</t>
  </si>
  <si>
    <t>2024120505059160571</t>
  </si>
  <si>
    <t>505916057</t>
  </si>
  <si>
    <t>Smrčková Eliška</t>
  </si>
  <si>
    <t>I350;I480;;;;;;;;;;;;;</t>
  </si>
  <si>
    <t>32530,21225,21413,21001,17233,17697,21215,78111</t>
  </si>
  <si>
    <t>2024120262071405441</t>
  </si>
  <si>
    <t>I350;I259;I10;E118;I420;I480;;;;;;;;;</t>
  </si>
  <si>
    <t>21225,21413,21717,21221,17233,21001,17697,78111,89429,21415</t>
  </si>
  <si>
    <t>TAVI,PETCT</t>
  </si>
  <si>
    <t>2024120204502264221</t>
  </si>
  <si>
    <t>450226422</t>
  </si>
  <si>
    <t>Pospíšil Vít</t>
  </si>
  <si>
    <t>I350;U583;I255;E782;;;;;;;;;;;</t>
  </si>
  <si>
    <t>17697,17233,21001,21221,21225,78111,21413</t>
  </si>
  <si>
    <t>2024112805052181151</t>
  </si>
  <si>
    <t>505218115</t>
  </si>
  <si>
    <t>Pěničková Jarmila</t>
  </si>
  <si>
    <t>I350;I10;E789;N390;;;;;;;;;;;</t>
  </si>
  <si>
    <t>21413,21415,91937,78111,89429,21221,17233,17697,21001,21215,21225,21717</t>
  </si>
  <si>
    <t>2024112604611239541</t>
  </si>
  <si>
    <t>461123954</t>
  </si>
  <si>
    <t>Vlček Stanislav</t>
  </si>
  <si>
    <t>I350;E782;I482;E118;;;;;;;;;;;</t>
  </si>
  <si>
    <t>21415,21413,78111,21225,21221,17233,21001,17697,32530</t>
  </si>
  <si>
    <t>2024112555570207441</t>
  </si>
  <si>
    <t>5557020744</t>
  </si>
  <si>
    <t>Hübnerová Maria</t>
  </si>
  <si>
    <t>I350;I428;U586;E780;I258;I489;I10;E118;I7020;;;;;;</t>
  </si>
  <si>
    <t>21717,32530,17233,17697,78111,21225,21221,21415,21413</t>
  </si>
  <si>
    <t>2024112504159294611</t>
  </si>
  <si>
    <t>415929461</t>
  </si>
  <si>
    <t>Hasilíková Ludmila</t>
  </si>
  <si>
    <t>I350;E782;I10;E038;;;;;;;;;;;</t>
  </si>
  <si>
    <t>21225,78111,21001,17697,17233,21221,21415,21413,32530</t>
  </si>
  <si>
    <t>2024111803910074181</t>
  </si>
  <si>
    <t>391007418</t>
  </si>
  <si>
    <t>Trnečka Jaromír</t>
  </si>
  <si>
    <t>32530,78111,21225,21221,17233,17697,21001,21413,21415</t>
  </si>
  <si>
    <t>2024111404352014261</t>
  </si>
  <si>
    <t>435201426</t>
  </si>
  <si>
    <t>Kocourková Blažena</t>
  </si>
  <si>
    <t>I350;E118;I10;E782;;;;;;;;;;;</t>
  </si>
  <si>
    <t>21415,21413,32530,78111,21221,21225,17697,17233,21001</t>
  </si>
  <si>
    <t>2024111204903302371</t>
  </si>
  <si>
    <t>490330237</t>
  </si>
  <si>
    <t>Zrník Ivan</t>
  </si>
  <si>
    <t>I350;I772;E118;;;;;;;;;;;;</t>
  </si>
  <si>
    <t>32530,78111,17233,17697</t>
  </si>
  <si>
    <t>2024111204254154581</t>
  </si>
  <si>
    <t>425415458</t>
  </si>
  <si>
    <t>Barášová Jiřina</t>
  </si>
  <si>
    <t>I350;I255;U582;E780;I500;;;;;;;;;;</t>
  </si>
  <si>
    <t>78111,21225,21415,21413,21221,17697,21001,17233,32530</t>
  </si>
  <si>
    <t>2024111203957194381</t>
  </si>
  <si>
    <t>395719438</t>
  </si>
  <si>
    <t>Šmídová Božena</t>
  </si>
  <si>
    <t>I350;I10;E785;I250;;;;;;;;;;;</t>
  </si>
  <si>
    <t>21221,21001,17233,17697,21415,21413,21225,78111</t>
  </si>
  <si>
    <t>2024111103803234111</t>
  </si>
  <si>
    <t>380323411</t>
  </si>
  <si>
    <t>Strakoš Pavel</t>
  </si>
  <si>
    <t>78111,21225,21001,17697,17233,21221,21415,21413</t>
  </si>
  <si>
    <t>21225,21413,78111,91755,17233,17697,21001,21221,55213,32530,21415</t>
  </si>
  <si>
    <t>2024110604708174541</t>
  </si>
  <si>
    <t>470817454</t>
  </si>
  <si>
    <t>Piňos Bohumil</t>
  </si>
  <si>
    <t>I350;G819;I258;I428;U586;I10;I500;;;;;;;;</t>
  </si>
  <si>
    <t>78111,21415,21413,21225,21001,17697,17233,21022,21221,32530</t>
  </si>
  <si>
    <t>2024110503760314471</t>
  </si>
  <si>
    <t>376031447</t>
  </si>
  <si>
    <t>Jarmarová Marie</t>
  </si>
  <si>
    <t>I350;G459;I480;I10;E782;E119;;;;;;;;;</t>
  </si>
  <si>
    <t>32530,21415,21413,21225,78111,17233,21001,17697,21221</t>
  </si>
  <si>
    <t>2024110404351184061</t>
  </si>
  <si>
    <t>I350;I482;I10;;;;;;;;;;;;</t>
  </si>
  <si>
    <t>78111,17697,21221,21225,21413,21415</t>
  </si>
  <si>
    <t>2024103003911304131</t>
  </si>
  <si>
    <t>391130413</t>
  </si>
  <si>
    <t>Vraj Josef</t>
  </si>
  <si>
    <t>I351;I259;I428;I480;N183;I10;E118;;;;;;;;</t>
  </si>
  <si>
    <t>17697,17233,21221,89429,78111,21415,21413,21225</t>
  </si>
  <si>
    <t>I351 - Insuficience aortální chlopně</t>
  </si>
  <si>
    <t>21413,21415,32530,21225,17233,21001,17620,17697,21221,91751,78111</t>
  </si>
  <si>
    <t>21221,17233,17697,17620,21001,21413,21415,91751,21225</t>
  </si>
  <si>
    <t>2024102103904290991</t>
  </si>
  <si>
    <t>I350;I250;I480;I428;U586;N40;I10;N183;I495;J449;;;;;</t>
  </si>
  <si>
    <t>91928,78111,21225,32530,21413,21415,21221,17697,17233,21001</t>
  </si>
  <si>
    <t>2024102103703257091</t>
  </si>
  <si>
    <t>370325709</t>
  </si>
  <si>
    <t>Berkes Pavol</t>
  </si>
  <si>
    <t>I350;I259;I10;E782;N183;;;;;;;;;;</t>
  </si>
  <si>
    <t>78111,21415,21413,21001,17233,17697,21221,21225</t>
  </si>
  <si>
    <t>2024101504853277281</t>
  </si>
  <si>
    <t>485327728</t>
  </si>
  <si>
    <t>Ivanová Mária</t>
  </si>
  <si>
    <t>I350;I481;E782;I10;J459;;;;;;;;;;</t>
  </si>
  <si>
    <t>21221,21225,21415,21413,21001,17233,17697,78111,32530</t>
  </si>
  <si>
    <t>2024101204459294731</t>
  </si>
  <si>
    <t>445929473</t>
  </si>
  <si>
    <t>Wengrynová Marie</t>
  </si>
  <si>
    <t>I350;I480;U586;;;;;;;;;;;;</t>
  </si>
  <si>
    <t>78111,21413,21415,21221,21001,17233,17697,21225,32530</t>
  </si>
  <si>
    <t>2024101157050207281</t>
  </si>
  <si>
    <t>5705020728</t>
  </si>
  <si>
    <t>Loutocký Květoslav</t>
  </si>
  <si>
    <t>I350;I259;I10;E780;;;;;;;;;;;</t>
  </si>
  <si>
    <t>78111,89429,21215,21001,17697,17233,21221,21225,21415,21413</t>
  </si>
  <si>
    <t>2024100804656285011</t>
  </si>
  <si>
    <t>465628501</t>
  </si>
  <si>
    <t>Švédová Zdeňka</t>
  </si>
  <si>
    <t>I350;E785;I10;I050;I259;;;;;;;;;;</t>
  </si>
  <si>
    <t>91754,78111,21413,21415,21221,17233,21001,17697,55211,32530,21225</t>
  </si>
  <si>
    <t>2024100704157314521</t>
  </si>
  <si>
    <t>415731452</t>
  </si>
  <si>
    <t>Vysloužilová Naděžda</t>
  </si>
  <si>
    <t>I350;I481;I259;E785;I428;U586;;;;;;;;;</t>
  </si>
  <si>
    <t>21713,21413,21415,78111,21221,17697,17233,21001,21225</t>
  </si>
  <si>
    <t>2024100362052107701</t>
  </si>
  <si>
    <t>6205210770</t>
  </si>
  <si>
    <t>Smolka Petr</t>
  </si>
  <si>
    <t>I350;I259;I7020;I10;E118;N185;;;;;;;;;</t>
  </si>
  <si>
    <t>21225,32530,17697,18550,21001,21221,21415,21413,78111</t>
  </si>
  <si>
    <t>26,01,03</t>
  </si>
  <si>
    <t>2024100104510254251</t>
  </si>
  <si>
    <t>451025425</t>
  </si>
  <si>
    <t>Zbořil Rudolf</t>
  </si>
  <si>
    <t>I350;I259;E785;E118;I10;;;;;;;;;;</t>
  </si>
  <si>
    <t>21221,21215,17233,17697,21001,78111,21225,21413,21415,32530,21717</t>
  </si>
  <si>
    <t>2024093004058274641</t>
  </si>
  <si>
    <t>405827464</t>
  </si>
  <si>
    <t>Procházková Irena</t>
  </si>
  <si>
    <t>I350;I441;E118;N182;I10;E785;;;;;;;;;</t>
  </si>
  <si>
    <t>21225,17697,21001,21221,78111,32530,21415,21413</t>
  </si>
  <si>
    <t>2024092555041106781</t>
  </si>
  <si>
    <t>5504110678</t>
  </si>
  <si>
    <t>Plíšek Jiří</t>
  </si>
  <si>
    <t>21717,17697,18550,21001,21221,21225,21413,21415,78111,89429</t>
  </si>
  <si>
    <t>2024092355530302851</t>
  </si>
  <si>
    <t>5553030285</t>
  </si>
  <si>
    <t>Proňková Jiřina</t>
  </si>
  <si>
    <t>I350;E780;;;;;;;;;;;;;</t>
  </si>
  <si>
    <t>21221,21001,17233,17697,78111,21413,21415,21225</t>
  </si>
  <si>
    <t>2024092305110040031</t>
  </si>
  <si>
    <t>I350;I259;E785;I10;I482;I428;U583;E118;;;;;;;</t>
  </si>
  <si>
    <t>21221,17233,17697,21001,21225,78111,21413,21415,32530</t>
  </si>
  <si>
    <t>2024092304810044021</t>
  </si>
  <si>
    <t>481004402</t>
  </si>
  <si>
    <t>Chabičovský Mojmír</t>
  </si>
  <si>
    <t>I350;I259;E782;I10;U582;;;;;;;;;;</t>
  </si>
  <si>
    <t>17233,17697,21001,21221,21225,21415,21413,32530,89429,89435,78111,90931</t>
  </si>
  <si>
    <t>STENT,ANGIOPLASTIKA,TAVI</t>
  </si>
  <si>
    <t>2024092304703174091</t>
  </si>
  <si>
    <t>470317409</t>
  </si>
  <si>
    <t>Chrobák Oldřich</t>
  </si>
  <si>
    <t>I350;I258;I10;E780;E118;;;;;;;;;;</t>
  </si>
  <si>
    <t>21413,21415,78111,17233,17697,21001,21221,21225</t>
  </si>
  <si>
    <t>2024091704402062001</t>
  </si>
  <si>
    <t>I350;I428;U582;I482;I259;E780;E118;;;;;;;;</t>
  </si>
  <si>
    <t>78114,78111,17233,17697,21001,21221,21225,21413,21415</t>
  </si>
  <si>
    <t>78111,91752,32530,21413,21415,21215,21221,17233,17697,21001,17629,21225</t>
  </si>
  <si>
    <t>2024090957040519691</t>
  </si>
  <si>
    <t>5704051969</t>
  </si>
  <si>
    <t>Vydržel Jan</t>
  </si>
  <si>
    <t>I350;I259;E782;J449;;;;;;;;;;;</t>
  </si>
  <si>
    <t>21225,78111,21413,32530,17697,21001,17233,21215</t>
  </si>
  <si>
    <t>2024090304812134081</t>
  </si>
  <si>
    <t>481213408</t>
  </si>
  <si>
    <t>Skoumal Vladimír</t>
  </si>
  <si>
    <t>I350;I258;I10;E118;;;;;;;;;;;</t>
  </si>
  <si>
    <t>78111,32530,21717,21225,21221,21001,17233,17697,21415,21413</t>
  </si>
  <si>
    <t>2024082904905310521</t>
  </si>
  <si>
    <t>490531052</t>
  </si>
  <si>
    <t>Otáhal Miroslav</t>
  </si>
  <si>
    <t>I350;F079;E789;;;;;;;;;;;;</t>
  </si>
  <si>
    <t>78117,55220,91927,91937,21413,21415,07036,07552,07547,07562,07543,21221,21215,21001,17233,17697,21225</t>
  </si>
  <si>
    <t>2024082664100924141</t>
  </si>
  <si>
    <t>I350;I10;I500;E785;;;;;;;;;;;</t>
  </si>
  <si>
    <t>17233,17697,21001,32530,21225,21221,21415,21413,78111</t>
  </si>
  <si>
    <t>2024082663120214411</t>
  </si>
  <si>
    <t>6312021441</t>
  </si>
  <si>
    <t>Tesař Antonín</t>
  </si>
  <si>
    <t>I350;I259;E785;N40;;;;;;;;;;;</t>
  </si>
  <si>
    <t>32530,21415,21413,21225,21221,17697,21001,17233,78111</t>
  </si>
  <si>
    <t>2024082604605254051</t>
  </si>
  <si>
    <t>460525405</t>
  </si>
  <si>
    <t>Krist Zdeněk</t>
  </si>
  <si>
    <t>I350;I10;I259;;;;;;;;;;;;</t>
  </si>
  <si>
    <t>21221,21001,17233,17697,21225,21413,21415,90930,89429,89435,78111</t>
  </si>
  <si>
    <t>2024082303951154421</t>
  </si>
  <si>
    <t>395115442</t>
  </si>
  <si>
    <t>Procházková Marie</t>
  </si>
  <si>
    <t>I350;I428;U582;I495;I480;E118;;;;;;;;;</t>
  </si>
  <si>
    <t>78111,21225,32530,21415,21413,21221,17697,21001</t>
  </si>
  <si>
    <t>2024082004608134311</t>
  </si>
  <si>
    <t>460813431</t>
  </si>
  <si>
    <t>Hubáček Ivo</t>
  </si>
  <si>
    <t>21225,78111,21413,32530,21215,21221,17233,17697,21001</t>
  </si>
  <si>
    <t>21215,17233,21001,17620,17697,21221,21413,21415,91751,78111,21225</t>
  </si>
  <si>
    <t>2024081304801191401</t>
  </si>
  <si>
    <t>480119140</t>
  </si>
  <si>
    <t>Tomáš Jiří</t>
  </si>
  <si>
    <t>I350;I250;E118;E785;N40;;;;;;;;;;</t>
  </si>
  <si>
    <t>78111,89429,21225,21413,21717,21415,17233,17697,21001,21221</t>
  </si>
  <si>
    <t>2024081303857134081</t>
  </si>
  <si>
    <t>385713408</t>
  </si>
  <si>
    <t>Zacpalová Květa</t>
  </si>
  <si>
    <t>I350;I258;E782;I10;;;;;;;;;;;</t>
  </si>
  <si>
    <t>21415,21413,21225,21001,21221,17233,17697,78111</t>
  </si>
  <si>
    <t>2024081303351164631</t>
  </si>
  <si>
    <t>335116463</t>
  </si>
  <si>
    <t>Frodlová Božena</t>
  </si>
  <si>
    <t>I350;I259;I482;E785;I442;;;;;;;;;;</t>
  </si>
  <si>
    <t>78111,21215,17697,17233,21001,21221,32530,21225,21413,21415</t>
  </si>
  <si>
    <t>2024080604504094301</t>
  </si>
  <si>
    <t>450409430</t>
  </si>
  <si>
    <t>Badal Tomáš</t>
  </si>
  <si>
    <t>I350;I482;E785;I10;;;;;;;;;;;</t>
  </si>
  <si>
    <t>78111,21413,21415,21225,21221,21001,17233,17697</t>
  </si>
  <si>
    <t>2024080604010234461</t>
  </si>
  <si>
    <t>401023446</t>
  </si>
  <si>
    <t>Vlček Miroslav</t>
  </si>
  <si>
    <t>I482;I258;I350;I10;E782;;;;;;;;;;</t>
  </si>
  <si>
    <t>78111,17697,17233,21001,21221,21225,21413,32530,21415</t>
  </si>
  <si>
    <t>21717,55213,21413,21225,78111,91755,21415,21221,17233,21001,17697</t>
  </si>
  <si>
    <t>2024072904757144121</t>
  </si>
  <si>
    <t>475714412</t>
  </si>
  <si>
    <t>Hájková Zdeňka</t>
  </si>
  <si>
    <t>I350;I501;E785;I10;E669;U586;;;;;;;;;</t>
  </si>
  <si>
    <t>78111,21415,21221,21001,17233,17697,32530,21413,21225</t>
  </si>
  <si>
    <t>2024072904103214241</t>
  </si>
  <si>
    <t>I350;I255;U583;I480;E780;I10;E118;;;;;;;;</t>
  </si>
  <si>
    <t>17697,21215,21413,21415,32530,21221,21225,78111</t>
  </si>
  <si>
    <t>2024072904105014141</t>
  </si>
  <si>
    <t>410501414</t>
  </si>
  <si>
    <t>Dostál Josef</t>
  </si>
  <si>
    <t>I350;N183;I10;E785;I482;I428;;;;;;;;;</t>
  </si>
  <si>
    <t>78111,21001,17697,21415,21413,21225,21221</t>
  </si>
  <si>
    <t>91750,78111,21415,21413,21221,21225,21215,17233,17697,17620,21001</t>
  </si>
  <si>
    <t>2024070304061274161</t>
  </si>
  <si>
    <t>406127416</t>
  </si>
  <si>
    <t>Brachtlová Drahoslav</t>
  </si>
  <si>
    <t>I350;I447;E785;I10;E119;E669;;;;;;;;;</t>
  </si>
  <si>
    <t>21415,21413,78111,17697,17233,21001,21221,21225</t>
  </si>
  <si>
    <t>2024070104953220331</t>
  </si>
  <si>
    <t>495322033</t>
  </si>
  <si>
    <t>Mynaříková Jana</t>
  </si>
  <si>
    <t>I350;I500;I489;I10;E785;E118;;;;;;;;;</t>
  </si>
  <si>
    <t>21415,78111,21225,21413,21221,21001,17697,17233</t>
  </si>
  <si>
    <t>2024062905157060511</t>
  </si>
  <si>
    <t>515706051</t>
  </si>
  <si>
    <t>Karlíková Ludmila</t>
  </si>
  <si>
    <t>I350;I10;J449;I259;J9699;I500;;;;;;;;;</t>
  </si>
  <si>
    <t>17233,17697,21001,78111,91927,21225,21413</t>
  </si>
  <si>
    <t>78111,91752,32530,21415,21413,21225,21221,17629,17697,17233,21001</t>
  </si>
  <si>
    <t>2024062403761244171</t>
  </si>
  <si>
    <t>376124417</t>
  </si>
  <si>
    <t>Křížková Aloisie</t>
  </si>
  <si>
    <t>I350;I259;I481;I10;E782;E118;;;;;;;;;</t>
  </si>
  <si>
    <t>78111,32530,21221,21001,17697,17233,21413,21225,21415</t>
  </si>
  <si>
    <t>2024062105010101851</t>
  </si>
  <si>
    <t>I350;I255;U582;I10;E118;;;;;;;;;;</t>
  </si>
  <si>
    <t>21415,32530,21225,21413,78111,21221,17697,17233,21001,21215</t>
  </si>
  <si>
    <t>2024061905253140751</t>
  </si>
  <si>
    <t>525314075</t>
  </si>
  <si>
    <t>Špendlíková Karla</t>
  </si>
  <si>
    <t>I350;I482;I10;E785;E118;;;;;;;;;;</t>
  </si>
  <si>
    <t>21225,21221,17233,17697,21001,78111,21415,21413</t>
  </si>
  <si>
    <t>21415,21221,17697,21001,17629,17233,91752,78111,21225,21413,32530</t>
  </si>
  <si>
    <t>2024061505359011051</t>
  </si>
  <si>
    <t>535901105</t>
  </si>
  <si>
    <t>Šťotová Marcela</t>
  </si>
  <si>
    <t>I350;I10;E782;E119;;;;;;;;;;;</t>
  </si>
  <si>
    <t>32530,78111,21221,17697,17233,21415,21413,21225</t>
  </si>
  <si>
    <t>2024061004202094051</t>
  </si>
  <si>
    <t>420209405</t>
  </si>
  <si>
    <t>Abrahám Vratislav</t>
  </si>
  <si>
    <t>I350;I634;U5302;N183;I481;I258;E118;;;;;;;;</t>
  </si>
  <si>
    <t>21225,32530,21415,21413,21221,21001,17697,17233,78111</t>
  </si>
  <si>
    <t>2024061003652154391</t>
  </si>
  <si>
    <t>365215439</t>
  </si>
  <si>
    <t>Černohouzová Milena</t>
  </si>
  <si>
    <t>I350;I10;E782;N309;;;;;;;;;;;</t>
  </si>
  <si>
    <t>78111,21225,32530,21413,21415,17233,17697,21001,21221</t>
  </si>
  <si>
    <t>2024060805352030971</t>
  </si>
  <si>
    <t>535203097</t>
  </si>
  <si>
    <t>Krčová Drahomíra</t>
  </si>
  <si>
    <t>I350;I259;I501;U586;I10;E780;;;;;;;;;</t>
  </si>
  <si>
    <t>89429,78111,21221,17697,17233,21413,21415,21225</t>
  </si>
  <si>
    <t>2024060404911152831</t>
  </si>
  <si>
    <t>491115283</t>
  </si>
  <si>
    <t>Sperotto Jan</t>
  </si>
  <si>
    <t>I350;I259;I10;E785;;;;;;;;;;;</t>
  </si>
  <si>
    <t>32530,21413,21415,78111,17233,21001,17697,21221,21225</t>
  </si>
  <si>
    <t>91751,78111,21215,17697,17233,17620,21001,21221,21413,21415,21225</t>
  </si>
  <si>
    <t>2024060304659264781</t>
  </si>
  <si>
    <t>I351;I259;;;;;;;;;;;;;</t>
  </si>
  <si>
    <t>21225,21415,21413,21221,21001,17233,17697,78111</t>
  </si>
  <si>
    <t>2024060304351307161</t>
  </si>
  <si>
    <t>435130716</t>
  </si>
  <si>
    <t>Urbánková Marta</t>
  </si>
  <si>
    <t>I350;I489;I10;E785;;;;;;;;;;;</t>
  </si>
  <si>
    <t>78111,21225,21221,17697,21001,21415,21413</t>
  </si>
  <si>
    <t>2024052904705244741</t>
  </si>
  <si>
    <t>470524474</t>
  </si>
  <si>
    <t>Pavelka Antonín</t>
  </si>
  <si>
    <t>I350;U589;I501;;;;;;;;;;;;</t>
  </si>
  <si>
    <t>21225,21413,54190,32530,21221,21215,17233,21001,17697,78111,78117,21415</t>
  </si>
  <si>
    <t>2024052805062151661</t>
  </si>
  <si>
    <t>506215166</t>
  </si>
  <si>
    <t>Smolková Anežka</t>
  </si>
  <si>
    <t>I350;E785;I259;;;;;;;;;;;;</t>
  </si>
  <si>
    <t>17697,21001,17233,21221,78111,21225,21413,21415</t>
  </si>
  <si>
    <t>2024052504055264191</t>
  </si>
  <si>
    <t>405526419</t>
  </si>
  <si>
    <t>Bradová Zdeňka</t>
  </si>
  <si>
    <t>I359;I480;E785;I10;;;;;;;;;;;</t>
  </si>
  <si>
    <t>78117,78111,32530,54190,17233,17697,21001,21225,21221,21413,21415</t>
  </si>
  <si>
    <t>17625,17233,21001,17697,21221,32530,21415,78111,91756,21225,21413</t>
  </si>
  <si>
    <t>2024052004806060481</t>
  </si>
  <si>
    <t>480606048</t>
  </si>
  <si>
    <t>Růžička Miloslav</t>
  </si>
  <si>
    <t>I350;I500;U589;;;;;;;;;;;;</t>
  </si>
  <si>
    <t>78111,21225,21413,32530,21415,21221,21001,17697,17233</t>
  </si>
  <si>
    <t>2024051404812162341</t>
  </si>
  <si>
    <t>I350;I259;I7020;I10;E119;E782;;;;;;;;;</t>
  </si>
  <si>
    <t>78111,21415,21413,21001,17233,17697,21225,21221,32530</t>
  </si>
  <si>
    <t>2024051305107103201</t>
  </si>
  <si>
    <t>510710320</t>
  </si>
  <si>
    <t>Smoroj Milan</t>
  </si>
  <si>
    <t>I350;I259;E785;I10;;;;;;;;;;;</t>
  </si>
  <si>
    <t>78111,21225,21413,21415,32530,21215,21221,21001,17233,17697</t>
  </si>
  <si>
    <t>2024051304154254691</t>
  </si>
  <si>
    <t>415425469</t>
  </si>
  <si>
    <t>Vychodilová Jaroslav</t>
  </si>
  <si>
    <t>I350;I259;E785;N183;;;;;;;;;;;</t>
  </si>
  <si>
    <t>78111,21225,17697,17233,21001,21221,21415,21413</t>
  </si>
  <si>
    <t>2024050905153053551</t>
  </si>
  <si>
    <t>515305355</t>
  </si>
  <si>
    <t>Lonová Olga</t>
  </si>
  <si>
    <t>I350;I482;N183;E038;I10;E782;;;;;;;;;</t>
  </si>
  <si>
    <t>78111,21413,21225,17233,17697,21001,21221,21415,21717,32530</t>
  </si>
  <si>
    <t>2024050659060116061</t>
  </si>
  <si>
    <t>5906011606</t>
  </si>
  <si>
    <t>Pokorný Aleš</t>
  </si>
  <si>
    <t>78111,32530,21225,21413,21415,17233,21001,17697,21221,21215</t>
  </si>
  <si>
    <t>2024050604001084261</t>
  </si>
  <si>
    <t>400108426</t>
  </si>
  <si>
    <t>Svoboda Miroslav</t>
  </si>
  <si>
    <t>I350;I480;E785;I10;;;;;;;;;;;</t>
  </si>
  <si>
    <t>21225,21221,21413,21415,32530,17233,17697,21001,78111</t>
  </si>
  <si>
    <t>2024050455111617001</t>
  </si>
  <si>
    <t>5511161700</t>
  </si>
  <si>
    <t>Postava Jindřich</t>
  </si>
  <si>
    <t>I350;I10;E782;I7020;E118;J449;;;;;;;;;</t>
  </si>
  <si>
    <t>21415,78111,32530,17233,17697,21001,21221,21225,21413</t>
  </si>
  <si>
    <t>2024050303011014951</t>
  </si>
  <si>
    <t>301101495</t>
  </si>
  <si>
    <t>Polák Jaroslav</t>
  </si>
  <si>
    <t>I350;E785;I484;I10;N40;;;;;;;;;;</t>
  </si>
  <si>
    <t>78111,89429,21221,17697,17233,21717,32530,21413,21225,21415</t>
  </si>
  <si>
    <t>2024043003256044451</t>
  </si>
  <si>
    <t>325604445</t>
  </si>
  <si>
    <t>Kučerová Jindřiška</t>
  </si>
  <si>
    <t>I350;I480;I10;E782;;;;;;;;;;;</t>
  </si>
  <si>
    <t>78111,21415,32530,21215,17233,17697,21221,21225,21413</t>
  </si>
  <si>
    <t>2024042904760174311</t>
  </si>
  <si>
    <t>476017431</t>
  </si>
  <si>
    <t>21001,17233,17697,21415,21413,78111,21221,21225</t>
  </si>
  <si>
    <t>2024042904151184501</t>
  </si>
  <si>
    <t>415118450</t>
  </si>
  <si>
    <t>Sedláčková Drahoslav</t>
  </si>
  <si>
    <t>I350;I250;I483;U586;N184;I10;E782;E118;;;;;;;</t>
  </si>
  <si>
    <t>21413,21415,32530,21225,21221,78111,21001,21215,17233,17697</t>
  </si>
  <si>
    <t>2024042404103044641</t>
  </si>
  <si>
    <t>410304464</t>
  </si>
  <si>
    <t>Jemelka Jiří</t>
  </si>
  <si>
    <t>I350;D648;I489;I10;E118;I255;U585;E782;N183;;;;;;</t>
  </si>
  <si>
    <t>78111,21415,21413,21225,17697,17233,21215,21221,32530</t>
  </si>
  <si>
    <t>2024042305251250301</t>
  </si>
  <si>
    <t>525125030</t>
  </si>
  <si>
    <t>Strnadová Milada</t>
  </si>
  <si>
    <t>I350;I10;E782;E107;E038;;;;;;;;;;</t>
  </si>
  <si>
    <t>78111,21415,21413,32530,21225,21215,21221,17233,21001,17697</t>
  </si>
  <si>
    <t>2024041604557164321</t>
  </si>
  <si>
    <t>455716432</t>
  </si>
  <si>
    <t>Pavlíková Ludmila</t>
  </si>
  <si>
    <t>I350;I10;E785;I482;;;;;;;;;;;</t>
  </si>
  <si>
    <t>21215,21221,17233,21001,17697,78111,21415,32530,21225,21413</t>
  </si>
  <si>
    <t>2024041604407154631</t>
  </si>
  <si>
    <t>440715463</t>
  </si>
  <si>
    <t>Laštuvka Miroslav</t>
  </si>
  <si>
    <t>I350;I481;N183;E782;I10;G473;;;;;;;;;</t>
  </si>
  <si>
    <t>89321,78111,21225,21413,54310,54190,21415,17697,21001,21215,07543,07400,07413,07388,07552,07564,07551,07417,07531,21221</t>
  </si>
  <si>
    <t>34,26,01</t>
  </si>
  <si>
    <t>2024041504802104201</t>
  </si>
  <si>
    <t>480210420</t>
  </si>
  <si>
    <t>Hasoň Stanislav</t>
  </si>
  <si>
    <t>I350;E782;;;;;;;;;;;;;</t>
  </si>
  <si>
    <t>21225,21413,21415,21221,17233,17697,21001,32530</t>
  </si>
  <si>
    <t>2024041204308294451</t>
  </si>
  <si>
    <t>430829445</t>
  </si>
  <si>
    <t>Hošek Jiří</t>
  </si>
  <si>
    <t>I350;I501;I159;;;;;;;;;;;;</t>
  </si>
  <si>
    <t>32530,17697,17233,21001,78111,21225,21413</t>
  </si>
  <si>
    <t>8</t>
  </si>
  <si>
    <t>2024041203607317511</t>
  </si>
  <si>
    <t>360731751</t>
  </si>
  <si>
    <t>Zlámal Jaromír</t>
  </si>
  <si>
    <t>I350;I480;E782;I10;N182;;;;;;;;;;</t>
  </si>
  <si>
    <t>78111,21001,17233,17697,21221,21225,21413,21415</t>
  </si>
  <si>
    <t>2024041104261149571</t>
  </si>
  <si>
    <t>426114957</t>
  </si>
  <si>
    <t>Smolková Libuše</t>
  </si>
  <si>
    <t>I350;E782;I480;I10;;;;;;;;;;;</t>
  </si>
  <si>
    <t>78111,21225,21413,32530,21415,21215,17233,17697,21001,21221</t>
  </si>
  <si>
    <t>2024040804853224511</t>
  </si>
  <si>
    <t>485322451</t>
  </si>
  <si>
    <t>Žáková Marie</t>
  </si>
  <si>
    <t>I350;U586;I10;N183;E038;E782;;;;;;;;;</t>
  </si>
  <si>
    <t>21001,17697,17233,21221,21225,21415,21413</t>
  </si>
  <si>
    <t>2024040604661080411</t>
  </si>
  <si>
    <t>466108041</t>
  </si>
  <si>
    <t>Skoumalová Hana</t>
  </si>
  <si>
    <t>I350;I429;U586;I10;E780;N183;;;;;;;;;</t>
  </si>
  <si>
    <t>78111,21225,21413,21221,17697,21001,17233,21415,32530</t>
  </si>
  <si>
    <t>2024040403856224481</t>
  </si>
  <si>
    <t>385622448</t>
  </si>
  <si>
    <t>Vondrušková Olga</t>
  </si>
  <si>
    <t>I350;J459;E782;I10;I342;;;;;;;;;;</t>
  </si>
  <si>
    <t>21413,21415,78111,21215,21221,21001,17233,17697,21225</t>
  </si>
  <si>
    <t>2024032647525740351</t>
  </si>
  <si>
    <t>4752574035</t>
  </si>
  <si>
    <t>Morozova Svitlana</t>
  </si>
  <si>
    <t>I350;I10;E785;I481;I258;N189;;;;;;;;;</t>
  </si>
  <si>
    <t>78111,17697,17233,21001,21221,21215,32530,21415,21413,21225</t>
  </si>
  <si>
    <t>2024032604903173331</t>
  </si>
  <si>
    <t>490317333</t>
  </si>
  <si>
    <t>Doležel Josef</t>
  </si>
  <si>
    <t>17233,17697,21001,21221,21413,21225,78111,89429,21717,21415</t>
  </si>
  <si>
    <t>32530,21221,17233,17625,17697,78111,91756,21413,21415,21225</t>
  </si>
  <si>
    <t>2024031905052191011</t>
  </si>
  <si>
    <t>I350;I429;E118;E785;I10;N189;;;;;;;;;</t>
  </si>
  <si>
    <t>32530,21225,21413,21221,17233,17697,21215,21415,78111</t>
  </si>
  <si>
    <t>2024031504408041421</t>
  </si>
  <si>
    <t>440804142</t>
  </si>
  <si>
    <t>Lausch Jozef</t>
  </si>
  <si>
    <t>I350;F079;I10;E115;E785;;;;;;;;;;</t>
  </si>
  <si>
    <t>21225,21413,21415,21221,17697,17233,78117,91927,54190,32530</t>
  </si>
  <si>
    <t>2024031304306264351</t>
  </si>
  <si>
    <t>I350;E785;E118;I441;E048;M1390;;;;;;;;;</t>
  </si>
  <si>
    <t>78111,21221,21001,17697,21225,21413,21415</t>
  </si>
  <si>
    <t>2024031104204214131</t>
  </si>
  <si>
    <t>420421413</t>
  </si>
  <si>
    <t>Richter Josef</t>
  </si>
  <si>
    <t>I350;E785;E118;I10;;;;;;;;;;;</t>
  </si>
  <si>
    <t>21413,21225,78111,21215,21001,17697</t>
  </si>
  <si>
    <t>2024030803762244621</t>
  </si>
  <si>
    <t>376224462</t>
  </si>
  <si>
    <t>Jahodová Eva</t>
  </si>
  <si>
    <t>I350;I10;E782;;;;;;;;;;;;</t>
  </si>
  <si>
    <t>17233,17697,21001,21221,21225,21413,32530,21415,78111</t>
  </si>
  <si>
    <t>2024030404860214231</t>
  </si>
  <si>
    <t>486021423</t>
  </si>
  <si>
    <t>Kouřilová Svatava</t>
  </si>
  <si>
    <t>I350;E785;I10;E118;;;;;;;;;;;</t>
  </si>
  <si>
    <t>21413,21225,21713,32530,21415,78111,17233,21001,17697,21221</t>
  </si>
  <si>
    <t>2024030404258254091</t>
  </si>
  <si>
    <t>425825409</t>
  </si>
  <si>
    <t>Rajtrová Zdeňka</t>
  </si>
  <si>
    <t>21225,21221,21001,17697,17233,78111,21415,21413</t>
  </si>
  <si>
    <t>2024030104660044191</t>
  </si>
  <si>
    <t>466004419</t>
  </si>
  <si>
    <t>Labounková Marta</t>
  </si>
  <si>
    <t>I350;I724;I259;I10;E119;E782;;;;;;;;;</t>
  </si>
  <si>
    <t>89429,89435,78989,90931,17233,17697,21001,21221,07552,07543,07562,07546,07428,21415,21413,54190,32530,21225</t>
  </si>
  <si>
    <t>TAVI,STENT,ANGIOPLASTIKA</t>
  </si>
  <si>
    <t>2024030104553144271</t>
  </si>
  <si>
    <t>455314427</t>
  </si>
  <si>
    <t>Staníková Marie</t>
  </si>
  <si>
    <t>I350;I721;I480;I10;E785;;;;;;;;;;</t>
  </si>
  <si>
    <t>91927,55220,91961,78117,78111,54190,21413,21415,21225,07547,07543,07552,07036,07562,21215,21001,17697,21221</t>
  </si>
  <si>
    <t>2024022803702214191</t>
  </si>
  <si>
    <t>I350;E785;I359;E118;D649;I255;I259;;;;;;;;</t>
  </si>
  <si>
    <t>78111,17233,17697,21001,21221,21225,32530,21415,21413</t>
  </si>
  <si>
    <t>2024022005357220141</t>
  </si>
  <si>
    <t>535722014</t>
  </si>
  <si>
    <t>Trundová Marie</t>
  </si>
  <si>
    <t>I350;I10;N183;;;;;;;;;;;;</t>
  </si>
  <si>
    <t>21413,21415,21225,78111,21221,21001,17697,17233</t>
  </si>
  <si>
    <t>2024022004762184511</t>
  </si>
  <si>
    <t>476218451</t>
  </si>
  <si>
    <t>Sedláčková Miloslava</t>
  </si>
  <si>
    <t>I350;I259;I10;E782;U589;;;;;;;;;;</t>
  </si>
  <si>
    <t>21225,78111,21221,17233,17697,21001,21415,21413</t>
  </si>
  <si>
    <t>2024021903251047471</t>
  </si>
  <si>
    <t>325104747</t>
  </si>
  <si>
    <t>Bartošová Mária</t>
  </si>
  <si>
    <t>I350;I495;I482;I10;E782;J449;;;;;;;;;</t>
  </si>
  <si>
    <t>21225,21221,21001,17697,21415,21413,78111</t>
  </si>
  <si>
    <t>17697,17629,17233,21001,21221,21413,21415,78117,91752,21225</t>
  </si>
  <si>
    <t>2024020803852074501</t>
  </si>
  <si>
    <t>385207450</t>
  </si>
  <si>
    <t>Dosedělová Marie</t>
  </si>
  <si>
    <t>78111,21413,21415,17697,21001,17233,21221,21225</t>
  </si>
  <si>
    <t>2024020504260204271</t>
  </si>
  <si>
    <t>426020427</t>
  </si>
  <si>
    <t>Winklerová Danuše</t>
  </si>
  <si>
    <t>I350;I10;E782;I251;I480;;;;;;;;;;</t>
  </si>
  <si>
    <t>78111,21225,21717,21413,21415,21221,21001,17697,17233</t>
  </si>
  <si>
    <t>2024020504158024921</t>
  </si>
  <si>
    <t>I350;I259;I255;U583;E782;I10;E118;;;;;;;;</t>
  </si>
  <si>
    <t>78111,21413,21415,21225,21221,17697,17233,21001,32530,21717</t>
  </si>
  <si>
    <t>2024020104905041831</t>
  </si>
  <si>
    <t>490504183</t>
  </si>
  <si>
    <t>Borek Pavel</t>
  </si>
  <si>
    <t>I352;F079;J441;;;;;;;;;;;;</t>
  </si>
  <si>
    <t>21225,17233,21001,17697,21221,21215,32530,78117,91927,89429,21415,21413</t>
  </si>
  <si>
    <t>2024012904762051591</t>
  </si>
  <si>
    <t>476205159</t>
  </si>
  <si>
    <t>Hroudná Vlasta</t>
  </si>
  <si>
    <t>I350;E785;I259;E118;I10;N182;;;;;;;;;</t>
  </si>
  <si>
    <t>32530,21413,21001,17697,17233,21225,21221,78111</t>
  </si>
  <si>
    <t>2024012303111110821</t>
  </si>
  <si>
    <t>311111082</t>
  </si>
  <si>
    <t>Kuna Josef</t>
  </si>
  <si>
    <t>I350;E785;I482;I259;;;;;;;;;;;</t>
  </si>
  <si>
    <t>21413,21415,78111,21225,21713,21221,17697,21001</t>
  </si>
  <si>
    <t>55203</t>
  </si>
  <si>
    <t>Náchod</t>
  </si>
  <si>
    <t>2024012257090410411</t>
  </si>
  <si>
    <t>5709041041</t>
  </si>
  <si>
    <t>Vánský Jiří</t>
  </si>
  <si>
    <t>I350;I259;I489;E782;E118;;;;;;;;;;</t>
  </si>
  <si>
    <t>17233,17697,21001,21221,21413,21415,78111,21225,21717</t>
  </si>
  <si>
    <t>2024011803559054091</t>
  </si>
  <si>
    <t>355905409</t>
  </si>
  <si>
    <t>Slámová Libuše</t>
  </si>
  <si>
    <t>I350;I710;I509;J9600;I340;M349;;;;;;;;;</t>
  </si>
  <si>
    <t>32530,78111,89423,89323,17697,17233</t>
  </si>
  <si>
    <t>01,34</t>
  </si>
  <si>
    <t>2024011604354294191</t>
  </si>
  <si>
    <t>435429419</t>
  </si>
  <si>
    <t>Kureková Libuše</t>
  </si>
  <si>
    <t>21221,17233,17697,21001,32530,21225,78111,21413,21415</t>
  </si>
  <si>
    <t>2024011505103251531</t>
  </si>
  <si>
    <t>510325153</t>
  </si>
  <si>
    <t>Hančl Vladimír</t>
  </si>
  <si>
    <t>I352;I259;E785;I10;E118;I480;;;;;;;;;</t>
  </si>
  <si>
    <t>21225,17697,21001,17233,21221,89435,89429,78111,90931,21413,21415</t>
  </si>
  <si>
    <t>40004</t>
  </si>
  <si>
    <t>Ústí nad Labem</t>
  </si>
  <si>
    <t>91755,21221,17233,21001,17697,21225,55213,32530,21413,21415</t>
  </si>
  <si>
    <t>2024010904552264041</t>
  </si>
  <si>
    <t>455226404</t>
  </si>
  <si>
    <t>Fojtová Milada</t>
  </si>
  <si>
    <t>I350;E782;E039;I10;;;;;;;;;;;</t>
  </si>
  <si>
    <t>78111,89429,21413,21415,21225,21001,17697,21221</t>
  </si>
  <si>
    <t>2024010804412167251</t>
  </si>
  <si>
    <t>441216725</t>
  </si>
  <si>
    <t>Vrábel Koloman</t>
  </si>
  <si>
    <t>I350;I428;U586;E118;I7020;I482;I259;;;;;;;;</t>
  </si>
  <si>
    <t>32530,21225,78111,21415,21413,21221,17233,17697</t>
  </si>
  <si>
    <t>2024010804004184831</t>
  </si>
  <si>
    <t>400418483</t>
  </si>
  <si>
    <t>Vysloužil Karel</t>
  </si>
  <si>
    <t>I350;I259;E785;E118;I442;;;;;;;;;;</t>
  </si>
  <si>
    <t>21413,21415,21221,17233,21001,17697,21225,78111,32530</t>
  </si>
  <si>
    <t>2024041004053074061</t>
  </si>
  <si>
    <t>405307406</t>
  </si>
  <si>
    <t>Hamplová Jaroslava</t>
  </si>
  <si>
    <t>21225,21413,21221,21215,17697,21001,17233,21415,32530</t>
  </si>
  <si>
    <t>2024022603312200271</t>
  </si>
  <si>
    <t>331220027</t>
  </si>
  <si>
    <t>Jindřišek František</t>
  </si>
  <si>
    <t>21221,17697,21001,32530,21225,78111,21413,21415</t>
  </si>
  <si>
    <t>54190,21415,21413,91962,91961,89429,89435,78117,91752,90930,07552,07543,07550,07562,21001,17233,17621,17697,21221,21225</t>
  </si>
  <si>
    <t>STENT,ANGIOPLASTIKA,TAVI,KV</t>
  </si>
  <si>
    <t>2024111104710254051</t>
  </si>
  <si>
    <t>471025405</t>
  </si>
  <si>
    <t>Zavadil Jaroslav</t>
  </si>
  <si>
    <t>I350;I10;E785;I489;I258;;;;;;;;;;</t>
  </si>
  <si>
    <t>2024090904305274591</t>
  </si>
  <si>
    <t>430527459</t>
  </si>
  <si>
    <t>Ondruch Petr</t>
  </si>
  <si>
    <t>I350;E789;I10;E119;;;;;;;;;;;</t>
  </si>
  <si>
    <t>91937,78117,54190,32530,21221,21215,17697,17233,21001,21415,21413,21225</t>
  </si>
  <si>
    <t>2024073004752064701</t>
  </si>
  <si>
    <t>475206470</t>
  </si>
  <si>
    <t>Hájková Marie</t>
  </si>
  <si>
    <t>I350;I482;N183;I10;E785;;;;;;;;;;</t>
  </si>
  <si>
    <t>78111,21413,21415,21001,17233,17697,21215,32530,21221,21225</t>
  </si>
  <si>
    <t>2024030404054041391</t>
  </si>
  <si>
    <t>405404139</t>
  </si>
  <si>
    <t>Šefčíková Antonia</t>
  </si>
  <si>
    <t>I350;I259;I10;E785;N182;K259;;;;;;;;;</t>
  </si>
  <si>
    <t>78111,89429,32530,21215,21221,17697,17233,21001,21225,21413,21415</t>
  </si>
  <si>
    <t>2024020103805294431</t>
  </si>
  <si>
    <t>380529443</t>
  </si>
  <si>
    <t>Kovařík Josef</t>
  </si>
  <si>
    <t>I350;I259;;;;;;;;;;;;;</t>
  </si>
  <si>
    <t>78111,21225,21413,21415,21221,21215,21001,17697,17233</t>
  </si>
  <si>
    <t>2024100103162194111</t>
  </si>
  <si>
    <t>316219411</t>
  </si>
  <si>
    <t>Sedlářová Marie</t>
  </si>
  <si>
    <t>I350;I259;E785;I10;I480;;;;;;;;;;</t>
  </si>
  <si>
    <t>21415,21413,32530,21225,78111,89429,17233,21001,17697,21221</t>
  </si>
  <si>
    <t>2024092704061164591</t>
  </si>
  <si>
    <t>406116459</t>
  </si>
  <si>
    <t>Uličníková Ludmila</t>
  </si>
  <si>
    <t>I350;I10;E785;I7020;E039;;;;;;;;;;</t>
  </si>
  <si>
    <t>21221,21001,17697,17233,21225,21413,21415,78111</t>
  </si>
  <si>
    <t>2024092304701081051</t>
  </si>
  <si>
    <t>I350;E790;E782;H269;E669;H409;Z921;D649;N183;;;;;;</t>
  </si>
  <si>
    <t>78111,21717,21221,17697,17233,21001,21225,21413</t>
  </si>
  <si>
    <t>2024081903455194591</t>
  </si>
  <si>
    <t>345519459</t>
  </si>
  <si>
    <t>Zaoralová Ludmila</t>
  </si>
  <si>
    <t>78111,32530,21415,21413,21221,17697,17233,21001,21225</t>
  </si>
  <si>
    <t>2024062505209201991</t>
  </si>
  <si>
    <t>520920199</t>
  </si>
  <si>
    <t>Šlezar Zdeněk</t>
  </si>
  <si>
    <t>I350;E780;J459;;;;;;;;;;;;</t>
  </si>
  <si>
    <t>78111,21415,21413,17233,21001,17697,21221,21225</t>
  </si>
  <si>
    <t>2024061704854204161</t>
  </si>
  <si>
    <t>485420416</t>
  </si>
  <si>
    <t>Hrabcová Anna</t>
  </si>
  <si>
    <t>I350;I429;E780;I10;;;;;;;;;;;</t>
  </si>
  <si>
    <t>32530,21415,21413,21221,21225,78111,21001,17233,17697</t>
  </si>
  <si>
    <t>68737</t>
  </si>
  <si>
    <t>2024052954011712151</t>
  </si>
  <si>
    <t>5401171215</t>
  </si>
  <si>
    <t>Kůdela František</t>
  </si>
  <si>
    <t>I350;I340;I259;I10;E782;E118;;;;;;;;;</t>
  </si>
  <si>
    <t>17233,17697,21001,21221,21225,21717,32530,21415,21413,89429,78111,91961</t>
  </si>
  <si>
    <t>68752</t>
  </si>
  <si>
    <t>17629,17121,17233,17697,21001,21221,21215,32530,21413,21225,78111,89429,91752,21415</t>
  </si>
  <si>
    <t>2024041603852264201</t>
  </si>
  <si>
    <t>385226420</t>
  </si>
  <si>
    <t>Krejčiříková Marie</t>
  </si>
  <si>
    <t>I350;I10;I489;E782;E119;N189;;;;;;;;;</t>
  </si>
  <si>
    <t>21415,21001,17697,07387,07546,07563,07552,07543,21221,90952,78111,78990,21225,21413,54340,54190</t>
  </si>
  <si>
    <t>26,07,34,01</t>
  </si>
  <si>
    <t>78111,91755,21413,21225,21001,17233,17697,21221,55213,21415</t>
  </si>
  <si>
    <t>2024020803602274241</t>
  </si>
  <si>
    <t>360227424</t>
  </si>
  <si>
    <t>Tomášek Silvestr</t>
  </si>
  <si>
    <t>21415,21413,32530,21225,21221,78111,21001,17233,17697</t>
  </si>
  <si>
    <t>Mitra Clip</t>
  </si>
  <si>
    <t>2024053003707234351</t>
  </si>
  <si>
    <t>370723435</t>
  </si>
  <si>
    <t>Šebesta Eduard</t>
  </si>
  <si>
    <t>I361;U586;I482;E785;I10;I839;;;;;;;;;</t>
  </si>
  <si>
    <t>78117,21225,17705,21001,21221,21413,21415</t>
  </si>
  <si>
    <t>MITRACLIP</t>
  </si>
  <si>
    <t>I36 - Nerevmatická onemocnění trojcípé chlopně [valvulae tricuspidalis]</t>
  </si>
  <si>
    <t>I361 - Nerevmatická insuficience trojcípé chlopně</t>
  </si>
  <si>
    <t>2024091258122218441</t>
  </si>
  <si>
    <t>5812221844</t>
  </si>
  <si>
    <t>Barienčík Jan</t>
  </si>
  <si>
    <t>I361;I428;U586;I482;N183;I10;E118;E660;;;;;;;</t>
  </si>
  <si>
    <t>78117,21413,21415,17300,17705,21001,21225,21221</t>
  </si>
  <si>
    <t>2024091304005144561</t>
  </si>
  <si>
    <t>400514456</t>
  </si>
  <si>
    <t>Čarnecký Jiří</t>
  </si>
  <si>
    <t>I361;I259;I482;E780;I10;;;;;;;;;;</t>
  </si>
  <si>
    <t>78117,21225,21001,17300,17705,21221,21415,21413</t>
  </si>
  <si>
    <t>2024062705353283671</t>
  </si>
  <si>
    <t>535328367</t>
  </si>
  <si>
    <t>Kučerová Zdeňka</t>
  </si>
  <si>
    <t>I340;E782;E118;I10;;;;;;;;;;;</t>
  </si>
  <si>
    <t>78117,17304,17707</t>
  </si>
  <si>
    <t>I34 - Nerevmatická onemocnění dvojcípé chlopně [valvulae mitralis]</t>
  </si>
  <si>
    <t>I340 - Insuficience dvojcípé chlopně</t>
  </si>
  <si>
    <t>2024112304355094681</t>
  </si>
  <si>
    <t>435509468</t>
  </si>
  <si>
    <t>Šustková Ludmila</t>
  </si>
  <si>
    <t>I340;I10;E118;E785;I480;;;;;;;;;;</t>
  </si>
  <si>
    <t>17707,17304,21221,21225,21415,21413</t>
  </si>
  <si>
    <t>2024122305354293451</t>
  </si>
  <si>
    <t>535429345</t>
  </si>
  <si>
    <t>Kočová Věra</t>
  </si>
  <si>
    <t>I340;I259;I481;E782;;;;;;;;;;;</t>
  </si>
  <si>
    <t>21415,78115,89429,17304,17707,21215,21221,21225,21413</t>
  </si>
  <si>
    <t>2024122305156253181</t>
  </si>
  <si>
    <t>515625318</t>
  </si>
  <si>
    <t>Ulrichová Anna</t>
  </si>
  <si>
    <t>I340;I361;I482;I350;E785;I10;;;;;;;;;</t>
  </si>
  <si>
    <t>17304,17707,21221,21215,21225,78117,21415,21413</t>
  </si>
  <si>
    <t>2024112504608230421</t>
  </si>
  <si>
    <t>460823042</t>
  </si>
  <si>
    <t>Záruba Josef</t>
  </si>
  <si>
    <t>I340;I259;J448;I10;E785;;;;;;;;;;</t>
  </si>
  <si>
    <t>21215,17707,17304,21001,21221,21225,21413,21415</t>
  </si>
  <si>
    <t>2024102554570802771</t>
  </si>
  <si>
    <t>5457080277</t>
  </si>
  <si>
    <t>Štorková Marie</t>
  </si>
  <si>
    <t>I361;I428;I500;I482;E785;E118;U586;I250;;;;;;;</t>
  </si>
  <si>
    <t>21001,17705,21215,21221,21225,21413,21415,89429,78117</t>
  </si>
  <si>
    <t>2024080804657134371</t>
  </si>
  <si>
    <t>465713437</t>
  </si>
  <si>
    <t>Kulišťáková Anna</t>
  </si>
  <si>
    <t>I340;I259;I480;N185;I10;E782;I255;U585;;;;;;;</t>
  </si>
  <si>
    <t>21415,21413,21225,78117,17304,17707,21221,21215</t>
  </si>
  <si>
    <t>2024072504707234221</t>
  </si>
  <si>
    <t>470723422</t>
  </si>
  <si>
    <t>Hrubý Antonín</t>
  </si>
  <si>
    <t>I369;I258;E785;I10;N183;;;;;;;;;;</t>
  </si>
  <si>
    <t>17304,17707,78117</t>
  </si>
  <si>
    <t>I369 - Nerevmatická onemocnění trojcípé chlopně NS</t>
  </si>
  <si>
    <t>2024070254011712151</t>
  </si>
  <si>
    <t>I340;Q211;I259;I10;E780;E118;;;;;;;;;</t>
  </si>
  <si>
    <t>78117,91927,21413,21415,21225,21221,21215,17304,17310,17707</t>
  </si>
  <si>
    <t>2024053058012903741</t>
  </si>
  <si>
    <t>5801290374</t>
  </si>
  <si>
    <t>Čulík Jan</t>
  </si>
  <si>
    <t>I340;I361;I482;I10;E785;I428;U586;N182;;;;;;;</t>
  </si>
  <si>
    <t>2024051705162212141</t>
  </si>
  <si>
    <t>516221214</t>
  </si>
  <si>
    <t>Mazánková Olga</t>
  </si>
  <si>
    <t>I361;I259;E118;I489;;;;;;;;;;;</t>
  </si>
  <si>
    <t>78111,17705</t>
  </si>
  <si>
    <t>2024041904758094151</t>
  </si>
  <si>
    <t>I340;I361;I482;I10;E785;I428;;;;;;;;;</t>
  </si>
  <si>
    <t>78111,89429,21717,21413,21225,21001,17707,17304,17705,21415</t>
  </si>
  <si>
    <t>2024041804154264321</t>
  </si>
  <si>
    <t>415426432</t>
  </si>
  <si>
    <t>Wiedermannová Ludmil</t>
  </si>
  <si>
    <t>I340;I489;I10;N183;E119;U586;;;;;;;;;</t>
  </si>
  <si>
    <t>89429,78116,78113,21413,17707,17304,21215,21001,21717,21225</t>
  </si>
  <si>
    <t>2024030803859204461</t>
  </si>
  <si>
    <t>385920446</t>
  </si>
  <si>
    <t>Vančurová Karla</t>
  </si>
  <si>
    <t>I340;I071;I255;I481;;;;;;;;;;;</t>
  </si>
  <si>
    <t>78117,21221,17304,17707,21413,21225,21415</t>
  </si>
  <si>
    <t>2024021204762154681</t>
  </si>
  <si>
    <t>476215468</t>
  </si>
  <si>
    <t>Beníšková Zdeňka</t>
  </si>
  <si>
    <t>I361;I340;I500;I10;I259;E785;U589;;;;;;;;</t>
  </si>
  <si>
    <t>21221,17304,17707,21001,21215,89429,78116,21225,21413</t>
  </si>
  <si>
    <t>2024020905301240711</t>
  </si>
  <si>
    <t>I340;I255;E782;E119;I10;I7020;N183;;;;;;;;</t>
  </si>
  <si>
    <t>17304,17707,78116</t>
  </si>
  <si>
    <t>2024011304259140421</t>
  </si>
  <si>
    <t>425914042</t>
  </si>
  <si>
    <t>Šmídová Jindřiška</t>
  </si>
  <si>
    <t>I340;I480;I259;E782;I10;;;;;;;;;;</t>
  </si>
  <si>
    <t>21225,21415,21413,21001,17707,17304,21215</t>
  </si>
  <si>
    <t>2024112304712270861</t>
  </si>
  <si>
    <t>471227086</t>
  </si>
  <si>
    <t>Vencl Květoslav</t>
  </si>
  <si>
    <t>I071;I258;I480;E780;I10;;;;;;;;;;</t>
  </si>
  <si>
    <t>21225,21717,21413,21221,21001,17705</t>
  </si>
  <si>
    <t>I07 - Revmatické nemoci trojcípé chlopně [valvulae tricuspidalis]</t>
  </si>
  <si>
    <t>I071 - Insuficience trojcípé chlopně</t>
  </si>
  <si>
    <t>2024081204462274401</t>
  </si>
  <si>
    <t>446227440</t>
  </si>
  <si>
    <t>Vychodilová Danuše</t>
  </si>
  <si>
    <t>I340;J189;J9601;I428;U585;;;;;;;;;;</t>
  </si>
  <si>
    <t>21415,21413,17707,17304,21221,91927,78117,25117,21225</t>
  </si>
  <si>
    <t>26,16,01</t>
  </si>
  <si>
    <t>2024030804702024671</t>
  </si>
  <si>
    <t>470202467</t>
  </si>
  <si>
    <t>Surovčák Vojtěch</t>
  </si>
  <si>
    <t>I340;I361;I258;I7020;I481;I10;E782;;;;;;;;</t>
  </si>
  <si>
    <t>21415,78117,17707,17304,21221,21225,21413</t>
  </si>
  <si>
    <t>75601</t>
  </si>
  <si>
    <t>2024072505152100551</t>
  </si>
  <si>
    <t>515210055</t>
  </si>
  <si>
    <t>Masaříková Ludmila</t>
  </si>
  <si>
    <t>I361;I482;U586;E782;N183;J459;;;;;;;;;</t>
  </si>
  <si>
    <t>21415,78117,21001,17304,17705,21717,21225,21413</t>
  </si>
  <si>
    <t>IMPELLA</t>
  </si>
  <si>
    <t>07259,07267,17233,17620,55245,89429,89437,91750,90931</t>
  </si>
  <si>
    <t>STENT,IMPELLA,KV,ANGIOPLASTIKA</t>
  </si>
  <si>
    <t>2024092504509144091</t>
  </si>
  <si>
    <t>450914409</t>
  </si>
  <si>
    <t>Janovský Antonín</t>
  </si>
  <si>
    <t>I209;I480;I255;E782;I258;N183;E117;;;;;;;;</t>
  </si>
  <si>
    <t>89431,89435,90930,21221,21001,21225,21415,21413,55245</t>
  </si>
  <si>
    <t>ANGIOPLASTIKA,IMPELLA,STENT</t>
  </si>
  <si>
    <t>I20 - Angina pectoris</t>
  </si>
  <si>
    <t>I209 - Angina pectoris NS</t>
  </si>
  <si>
    <t>2024090987070715381</t>
  </si>
  <si>
    <t>8707071538</t>
  </si>
  <si>
    <t>Sobolík Josef</t>
  </si>
  <si>
    <t>I420;I500;J9600;N1783;I411;;;;;;;;;;</t>
  </si>
  <si>
    <t>07550,07564,07258,07543,91927,89429,78813,78989,55227,55245</t>
  </si>
  <si>
    <t>ECMO,IMPELLA</t>
  </si>
  <si>
    <t>2024112758032302681</t>
  </si>
  <si>
    <t>5803230268</t>
  </si>
  <si>
    <t>Lískovec Jan</t>
  </si>
  <si>
    <t>I211;I7020;I509;E782;I259;;;;;;;;;;</t>
  </si>
  <si>
    <t>90931,89429,89437,78990,89433,54190,54340,55245</t>
  </si>
  <si>
    <t>STENT,ANGIOPLASTIKA,IMPELLA</t>
  </si>
  <si>
    <t>2024082363607543231</t>
  </si>
  <si>
    <t>I210;I501;R570;E785;;;;;;;;;;;</t>
  </si>
  <si>
    <t>21001,21221,21225,55245,21413,90931,90930,89429,89435</t>
  </si>
  <si>
    <t>ANGIOPLASTIKA,STENT,IMPELLA</t>
  </si>
  <si>
    <t>2024020704212314071</t>
  </si>
  <si>
    <t>421231407</t>
  </si>
  <si>
    <t>Košar Milan</t>
  </si>
  <si>
    <t>I259;;;;;;;;;;;;;;</t>
  </si>
  <si>
    <t>90930,89435,89431,55245</t>
  </si>
  <si>
    <t>2024020265102715701</t>
  </si>
  <si>
    <t>6510271570</t>
  </si>
  <si>
    <t>KUBÍČEK Libor</t>
  </si>
  <si>
    <t>I211;I501;I232;N1729;;;;;;;;;;;</t>
  </si>
  <si>
    <t>78117,78813,91927,07546,07543,07552,07259,07565,55215,55245</t>
  </si>
  <si>
    <t>50,01</t>
  </si>
  <si>
    <t>IMPELLA,KS</t>
  </si>
  <si>
    <t>2024121957022820031</t>
  </si>
  <si>
    <t>5702282003</t>
  </si>
  <si>
    <t>Baculák Jiří</t>
  </si>
  <si>
    <t>I219;I259;I509;I10;E119;E785;;;;;;;;;</t>
  </si>
  <si>
    <t>91927,78989,90930,89429,89437,55245</t>
  </si>
  <si>
    <t>01,50,07</t>
  </si>
  <si>
    <t>IMPELLA,ANGIOPLASTIKA,STENT</t>
  </si>
  <si>
    <t>2024092063080218631</t>
  </si>
  <si>
    <t>6308021863</t>
  </si>
  <si>
    <t>Králík Dušan</t>
  </si>
  <si>
    <t>I330;I359;I349;N390;B961;I480;I509;J951;;;;;;;</t>
  </si>
  <si>
    <t>21001,17233,07543,07550,07546,07019,07267,07552,07553,07560,07562,07042,21219,21221,21415,21413,55245,54190,21225,55260,55230,78117,91937,91927,89429</t>
  </si>
  <si>
    <t>IMPELLA,VymenaMitraChl</t>
  </si>
  <si>
    <t>2024090361080168161</t>
  </si>
  <si>
    <t>6108016816</t>
  </si>
  <si>
    <t>Štelcl Josef</t>
  </si>
  <si>
    <t>I213;J9600;I460;I259;I500;E118;I10;;;;;;;;</t>
  </si>
  <si>
    <t>07543,07258,07554,07550,07564,21001,17233,55245,55227,21225,89435,89429,90930,90931,91962,91927,21413</t>
  </si>
  <si>
    <t>05-I02-02</t>
  </si>
  <si>
    <t>Zavedení krátkodobé až střednědobé mechanické srdeční podpory s umělou plicní ventilací v délce 97-240 hodin (5-10 dní)</t>
  </si>
  <si>
    <t>ANGIOPLASTIKA,ECMO,IMPELLA,STENT</t>
  </si>
  <si>
    <t>I213 - Akutní transmurální infarkt myokardu neurčené lokalizace</t>
  </si>
  <si>
    <t>2024082468083113891</t>
  </si>
  <si>
    <t>6808311389</t>
  </si>
  <si>
    <t>I259;I501;A419;J951;I489;R572;I472;;;;;;;;</t>
  </si>
  <si>
    <t>21225,54990,55220,55260,91937,78116,78117,71717,90931,90959,91927,89429,89435,89433,91962,21415,21413,21221,21001,07277,07552,07553,07001,07560,07562,07256,07258,07564,07267,07546,07550,07519,07543,07514,54190,55245,55227,51850</t>
  </si>
  <si>
    <t>05-I02-01</t>
  </si>
  <si>
    <t>Zavedení krátkodobé až střednědobé mechanické srdeční podpory s umělou plicní ventilací v délce 241 a více hodin (11 a více dní)</t>
  </si>
  <si>
    <t>ECMO,IMPELLA,ANGIOPLASTIKA,STENT</t>
  </si>
  <si>
    <t>TENDYNE</t>
  </si>
  <si>
    <t>2024032704158164091</t>
  </si>
  <si>
    <t>415816409</t>
  </si>
  <si>
    <t>Podlahová Eliška</t>
  </si>
  <si>
    <t>I349;I509;E785;I429;;;;;;;;;;;</t>
  </si>
  <si>
    <t>17233,07117,07554,07042,07563,07546,07561,07560,07543,91961,91927,91757,55260,55230,78117,55225,54190</t>
  </si>
  <si>
    <t>TENDYNE,VymenaMitraChl</t>
  </si>
  <si>
    <t>I349 - Nerevmatická onemocnění dvojcípé chlopně NS</t>
  </si>
  <si>
    <t>AV clip</t>
  </si>
  <si>
    <t>Impel</t>
  </si>
  <si>
    <t>CELKEM</t>
  </si>
  <si>
    <t>dny DRG</t>
  </si>
  <si>
    <t>dny UZIS</t>
  </si>
  <si>
    <t>průměr</t>
  </si>
  <si>
    <t>DRG</t>
  </si>
  <si>
    <t>UZIS</t>
  </si>
  <si>
    <t>změna počtu OD</t>
  </si>
  <si>
    <t>průměr dny</t>
  </si>
  <si>
    <t>DRG OD</t>
  </si>
  <si>
    <t>UZIS OD</t>
  </si>
  <si>
    <t>Impella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</si>
</sst>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_ ;[Red]\-#,##0\ "/>
    <numFmt numFmtId="165" formatCode="#,##0.00_ ;[Red]\-#,##0.00\ "/>
  </numFmts>
  <fonts count="35">
    <font>
      <sz val="11"/>
      <name val="Calibri"/>
      <family val="2"/>
      <scheme val="minor"/>
    </font>
    <font>
      <sz val="10"/>
      <name val="Tahoma"/>
    </font>
    <font>
      <b/>
      <sz val="12"/>
      <color rgb="FF333333"/>
      <name val="Tahoma"/>
    </font>
    <font>
      <b/>
      <sz val="8"/>
      <color rgb="FF333333"/>
      <name val="Tahoma"/>
    </font>
    <font>
      <b/>
      <sz val="8"/>
      <color rgb="FF222222"/>
      <name val="Tahoma"/>
    </font>
    <font>
      <sz val="10"/>
      <color theme="1"/>
      <name val="Tahoma"/>
    </font>
    <font>
      <sz val="11"/>
      <name val="Calibri"/>
      <family val="2"/>
      <scheme val="minor"/>
    </font>
    <font>
      <b/>
      <sz val="10"/>
      <color theme="1"/>
      <name val="Tahoma"/>
      <family val="2"/>
      <charset val="238"/>
    </font>
    <font>
      <b/>
      <u/>
      <sz val="14"/>
      <color rgb="FF222222"/>
      <name val="Arial"/>
      <family val="2"/>
      <charset val="238"/>
    </font>
    <font>
      <sz val="10"/>
      <name val="Arial"/>
      <charset val="238"/>
    </font>
    <font>
      <sz val="10"/>
      <name val="Aptos"/>
      <family val="2"/>
    </font>
    <font>
      <sz val="9"/>
      <color rgb="FF454545"/>
      <name val="Aptos"/>
      <family val="2"/>
    </font>
    <font>
      <sz val="9"/>
      <name val="Aptos"/>
      <family val="2"/>
    </font>
    <font>
      <b/>
      <sz val="10"/>
      <name val="Aptos"/>
      <family val="2"/>
    </font>
    <font>
      <b/>
      <sz val="10"/>
      <color rgb="FF454545"/>
      <name val="Aptos"/>
      <family val="2"/>
    </font>
    <font>
      <b/>
      <sz val="10"/>
      <color rgb="FF0070C0"/>
      <name val="Aptos"/>
      <family val="2"/>
    </font>
    <font>
      <sz val="9"/>
      <color rgb="FF0070C0"/>
      <name val="Aptos"/>
      <family val="2"/>
    </font>
    <font>
      <b/>
      <sz val="11"/>
      <color rgb="FFC00000"/>
      <name val="Aptos"/>
      <family val="2"/>
    </font>
    <font>
      <sz val="11"/>
      <color rgb="FFC00000"/>
      <name val="Aptos"/>
      <family val="2"/>
    </font>
    <font>
      <b/>
      <sz val="11"/>
      <color rgb="FF00B050"/>
      <name val="Aptos"/>
      <family val="2"/>
    </font>
    <font>
      <sz val="11"/>
      <color rgb="FF00B050"/>
      <name val="Aptos"/>
      <family val="2"/>
    </font>
    <font>
      <b/>
      <sz val="11"/>
      <name val="Calibri"/>
      <family val="2"/>
      <charset val="238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charset val="238"/>
      <scheme val="minor"/>
    </font>
    <font>
      <b/>
      <sz val="10"/>
      <color rgb="FFFF0000"/>
      <name val="Aptos"/>
      <family val="2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ptos"/>
      <family val="2"/>
    </font>
    <font>
      <b/>
      <sz val="11"/>
      <color rgb="FFC0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ptos"/>
      <family val="2"/>
      <charset val="238"/>
    </font>
    <font>
      <b/>
      <i/>
      <sz val="9"/>
      <name val="Calibri"/>
      <family val="2"/>
      <charset val="238"/>
      <scheme val="minor"/>
    </font>
    <font>
      <b/>
      <sz val="11"/>
      <color rgb="FF7030A0"/>
      <name val="Calibri"/>
      <family val="2"/>
      <charset val="238"/>
      <scheme val="minor"/>
    </font>
    <font>
      <b/>
      <sz val="11"/>
      <color rgb="FF002060"/>
      <name val="Calibri"/>
      <family val="2"/>
      <charset val="238"/>
      <scheme val="minor"/>
    </font>
    <font>
      <b/>
      <sz val="11"/>
      <color rgb="FF7030A0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medium">
        <color rgb="FF666666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rgb="FFC0C0C0"/>
      </bottom>
      <diagonal/>
    </border>
    <border>
      <left/>
      <right style="medium">
        <color indexed="64"/>
      </right>
      <top/>
      <bottom style="medium">
        <color rgb="FFC0C0C0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indexed="64"/>
      </bottom>
      <diagonal/>
    </border>
    <border>
      <left style="medium">
        <color rgb="FFC0C0C0"/>
      </left>
      <right style="medium">
        <color indexed="64"/>
      </right>
      <top style="medium">
        <color rgb="FFC0C0C0"/>
      </top>
      <bottom style="medium">
        <color indexed="6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/>
      <right/>
      <top/>
      <bottom/>
      <diagonal/>
    </border>
    <border>
      <left style="thin">
        <color rgb="FFF79646"/>
      </left>
      <right style="thin">
        <color rgb="FFF79646"/>
      </right>
      <top style="thin">
        <color rgb="FFF79646"/>
      </top>
      <bottom style="thin">
        <color rgb="FFF79646"/>
      </bottom>
      <diagonal/>
    </border>
    <border>
      <left/>
      <right style="thin">
        <color rgb="FF4BACC6"/>
      </right>
      <top/>
      <bottom style="thin">
        <color rgb="FF4BACC6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rgb="FFE4E4E4"/>
      </top>
      <bottom style="thin">
        <color rgb="FFE4E4E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C0C0C0"/>
      </bottom>
      <diagonal/>
    </border>
    <border>
      <left style="medium">
        <color indexed="64"/>
      </left>
      <right/>
      <top/>
      <bottom style="medium">
        <color rgb="FFC0C0C0"/>
      </bottom>
      <diagonal/>
    </border>
    <border>
      <left style="medium">
        <color indexed="64"/>
      </left>
      <right style="medium">
        <color rgb="FFC0C0C0"/>
      </right>
      <top style="medium">
        <color rgb="FFC0C0C0"/>
      </top>
      <bottom style="medium">
        <color indexed="64"/>
      </bottom>
      <diagonal/>
    </border>
    <border>
      <left style="medium">
        <color indexed="6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medium">
        <color indexed="64"/>
      </right>
      <top style="thin">
        <color rgb="FFE4E4E4"/>
      </top>
      <bottom style="thin">
        <color rgb="FFE4E4E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auto="1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0" fontId="5" fillId="0" borderId="11"/>
    <xf numFmtId="9" fontId="6" fillId="0" borderId="0" applyFont="0" applyFill="0" applyBorder="0" applyAlignment="0" applyProtection="0"/>
    <xf numFmtId="0" fontId="6" fillId="0" borderId="12">
      <alignment horizontal="center" vertical="center"/>
    </xf>
    <xf numFmtId="0" fontId="6" fillId="0" borderId="13">
      <alignment horizontal="left" vertical="center"/>
    </xf>
    <xf numFmtId="0" fontId="6" fillId="0" borderId="13">
      <alignment horizontal="right" vertical="center"/>
    </xf>
    <xf numFmtId="3" fontId="6" fillId="0" borderId="14">
      <alignment horizontal="right" vertical="center"/>
    </xf>
    <xf numFmtId="0" fontId="6" fillId="0" borderId="15">
      <alignment horizontal="center" vertical="center"/>
    </xf>
    <xf numFmtId="0" fontId="6" fillId="0" borderId="11"/>
    <xf numFmtId="9" fontId="6" fillId="0" borderId="11" applyFont="0" applyFill="0" applyBorder="0" applyAlignment="0" applyProtection="0"/>
    <xf numFmtId="0" fontId="9" fillId="5" borderId="11">
      <alignment horizontal="left"/>
    </xf>
    <xf numFmtId="0" fontId="6" fillId="0" borderId="11"/>
    <xf numFmtId="0" fontId="6" fillId="0" borderId="11"/>
    <xf numFmtId="0" fontId="6" fillId="0" borderId="11"/>
    <xf numFmtId="0" fontId="6" fillId="0" borderId="11"/>
    <xf numFmtId="0" fontId="6" fillId="0" borderId="11"/>
    <xf numFmtId="0" fontId="6" fillId="0" borderId="11"/>
    <xf numFmtId="0" fontId="6" fillId="0" borderId="11"/>
    <xf numFmtId="0" fontId="6" fillId="0" borderId="11"/>
    <xf numFmtId="0" fontId="6" fillId="0" borderId="11"/>
    <xf numFmtId="0" fontId="6" fillId="0" borderId="11"/>
  </cellStyleXfs>
  <cellXfs count="128">
    <xf numFmtId="0" fontId="0" fillId="0" borderId="0" xfId="0"/>
    <xf numFmtId="0" fontId="1" fillId="0" borderId="0" xfId="0" applyFont="1"/>
    <xf numFmtId="0" fontId="0" fillId="0" borderId="1" xfId="0" applyBorder="1"/>
    <xf numFmtId="0" fontId="3" fillId="2" borderId="8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0" fillId="0" borderId="0" xfId="0"/>
    <xf numFmtId="0" fontId="3" fillId="2" borderId="19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vertical="center"/>
    </xf>
    <xf numFmtId="0" fontId="0" fillId="6" borderId="0" xfId="0" applyFill="1"/>
    <xf numFmtId="0" fontId="10" fillId="0" borderId="0" xfId="0" applyFont="1"/>
    <xf numFmtId="3" fontId="11" fillId="2" borderId="16" xfId="1" applyNumberFormat="1" applyFont="1" applyFill="1" applyBorder="1" applyAlignment="1">
      <alignment horizontal="left" vertical="top"/>
    </xf>
    <xf numFmtId="3" fontId="11" fillId="2" borderId="20" xfId="2" applyNumberFormat="1" applyFont="1" applyFill="1" applyBorder="1" applyAlignment="1">
      <alignment horizontal="right" vertical="top"/>
    </xf>
    <xf numFmtId="3" fontId="11" fillId="2" borderId="10" xfId="2" applyNumberFormat="1" applyFont="1" applyFill="1" applyBorder="1" applyAlignment="1">
      <alignment horizontal="right" vertical="top"/>
    </xf>
    <xf numFmtId="9" fontId="11" fillId="2" borderId="21" xfId="2" applyFont="1" applyFill="1" applyBorder="1" applyAlignment="1">
      <alignment horizontal="right" vertical="top"/>
    </xf>
    <xf numFmtId="3" fontId="11" fillId="3" borderId="16" xfId="2" applyNumberFormat="1" applyFont="1" applyFill="1" applyBorder="1" applyAlignment="1">
      <alignment horizontal="right" vertical="top"/>
    </xf>
    <xf numFmtId="0" fontId="12" fillId="0" borderId="0" xfId="0" applyFont="1"/>
    <xf numFmtId="164" fontId="12" fillId="0" borderId="0" xfId="0" applyNumberFormat="1" applyFont="1" applyAlignment="1">
      <alignment horizontal="right" vertical="top"/>
    </xf>
    <xf numFmtId="0" fontId="12" fillId="0" borderId="0" xfId="0" applyFont="1" applyAlignment="1">
      <alignment horizontal="right" vertical="top"/>
    </xf>
    <xf numFmtId="3" fontId="14" fillId="2" borderId="16" xfId="1" applyNumberFormat="1" applyFont="1" applyFill="1" applyBorder="1" applyAlignment="1">
      <alignment horizontal="left" vertical="top"/>
    </xf>
    <xf numFmtId="3" fontId="14" fillId="2" borderId="20" xfId="2" applyNumberFormat="1" applyFont="1" applyFill="1" applyBorder="1" applyAlignment="1">
      <alignment horizontal="right" vertical="top"/>
    </xf>
    <xf numFmtId="3" fontId="14" fillId="2" borderId="10" xfId="2" applyNumberFormat="1" applyFont="1" applyFill="1" applyBorder="1" applyAlignment="1">
      <alignment horizontal="right" vertical="top"/>
    </xf>
    <xf numFmtId="9" fontId="14" fillId="2" borderId="21" xfId="2" applyFont="1" applyFill="1" applyBorder="1" applyAlignment="1">
      <alignment horizontal="right" vertical="top"/>
    </xf>
    <xf numFmtId="3" fontId="14" fillId="3" borderId="16" xfId="2" applyNumberFormat="1" applyFont="1" applyFill="1" applyBorder="1" applyAlignment="1">
      <alignment horizontal="right" vertical="top"/>
    </xf>
    <xf numFmtId="164" fontId="13" fillId="0" borderId="0" xfId="0" applyNumberFormat="1" applyFont="1" applyAlignment="1">
      <alignment horizontal="right" vertical="top"/>
    </xf>
    <xf numFmtId="164" fontId="15" fillId="0" borderId="0" xfId="0" applyNumberFormat="1" applyFont="1" applyAlignment="1">
      <alignment horizontal="right" vertical="top"/>
    </xf>
    <xf numFmtId="164" fontId="16" fillId="0" borderId="0" xfId="0" applyNumberFormat="1" applyFont="1" applyAlignment="1">
      <alignment horizontal="right" vertical="top"/>
    </xf>
    <xf numFmtId="164" fontId="17" fillId="0" borderId="0" xfId="0" applyNumberFormat="1" applyFont="1" applyAlignment="1">
      <alignment horizontal="right" vertical="top"/>
    </xf>
    <xf numFmtId="164" fontId="18" fillId="0" borderId="0" xfId="0" applyNumberFormat="1" applyFont="1" applyAlignment="1">
      <alignment horizontal="right" vertical="top"/>
    </xf>
    <xf numFmtId="164" fontId="19" fillId="0" borderId="0" xfId="0" applyNumberFormat="1" applyFont="1" applyAlignment="1">
      <alignment horizontal="right" vertical="top"/>
    </xf>
    <xf numFmtId="164" fontId="20" fillId="0" borderId="0" xfId="0" applyNumberFormat="1" applyFont="1" applyAlignment="1">
      <alignment horizontal="right" vertical="top"/>
    </xf>
    <xf numFmtId="0" fontId="13" fillId="0" borderId="23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/>
    </xf>
    <xf numFmtId="0" fontId="6" fillId="0" borderId="11" xfId="11"/>
    <xf numFmtId="0" fontId="6" fillId="0" borderId="11" xfId="12"/>
    <xf numFmtId="0" fontId="6" fillId="0" borderId="11" xfId="13"/>
    <xf numFmtId="0" fontId="21" fillId="0" borderId="11" xfId="13" applyFont="1"/>
    <xf numFmtId="0" fontId="6" fillId="0" borderId="11" xfId="14"/>
    <xf numFmtId="0" fontId="6" fillId="0" borderId="11" xfId="15"/>
    <xf numFmtId="0" fontId="6" fillId="0" borderId="11" xfId="16"/>
    <xf numFmtId="0" fontId="10" fillId="0" borderId="24" xfId="0" applyFont="1" applyBorder="1"/>
    <xf numFmtId="0" fontId="10" fillId="0" borderId="24" xfId="0" pivotButton="1" applyFont="1" applyBorder="1"/>
    <xf numFmtId="0" fontId="10" fillId="0" borderId="25" xfId="0" applyFont="1" applyBorder="1"/>
    <xf numFmtId="0" fontId="10" fillId="0" borderId="26" xfId="0" applyFont="1" applyBorder="1"/>
    <xf numFmtId="0" fontId="10" fillId="0" borderId="24" xfId="0" applyNumberFormat="1" applyFont="1" applyBorder="1"/>
    <xf numFmtId="165" fontId="10" fillId="0" borderId="27" xfId="0" applyNumberFormat="1" applyFont="1" applyBorder="1"/>
    <xf numFmtId="165" fontId="10" fillId="0" borderId="28" xfId="0" applyNumberFormat="1" applyFont="1" applyBorder="1"/>
    <xf numFmtId="0" fontId="10" fillId="0" borderId="24" xfId="0" applyFont="1" applyBorder="1" applyAlignment="1">
      <alignment horizontal="center" vertical="top" wrapText="1"/>
    </xf>
    <xf numFmtId="0" fontId="10" fillId="0" borderId="27" xfId="0" applyFont="1" applyBorder="1" applyAlignment="1">
      <alignment horizontal="center" vertical="top" wrapText="1"/>
    </xf>
    <xf numFmtId="0" fontId="10" fillId="7" borderId="0" xfId="0" applyFont="1" applyFill="1"/>
    <xf numFmtId="165" fontId="22" fillId="0" borderId="0" xfId="0" applyNumberFormat="1" applyFont="1"/>
    <xf numFmtId="165" fontId="23" fillId="7" borderId="0" xfId="0" applyNumberFormat="1" applyFont="1" applyFill="1"/>
    <xf numFmtId="0" fontId="24" fillId="0" borderId="25" xfId="0" applyNumberFormat="1" applyFont="1" applyBorder="1"/>
    <xf numFmtId="0" fontId="23" fillId="0" borderId="0" xfId="0" applyFont="1" applyAlignment="1">
      <alignment horizontal="center"/>
    </xf>
    <xf numFmtId="165" fontId="22" fillId="7" borderId="0" xfId="0" applyNumberFormat="1" applyFont="1" applyFill="1"/>
    <xf numFmtId="165" fontId="25" fillId="7" borderId="0" xfId="0" applyNumberFormat="1" applyFont="1" applyFill="1"/>
    <xf numFmtId="0" fontId="24" fillId="7" borderId="25" xfId="0" applyNumberFormat="1" applyFont="1" applyFill="1" applyBorder="1"/>
    <xf numFmtId="165" fontId="24" fillId="7" borderId="28" xfId="0" applyNumberFormat="1" applyFont="1" applyFill="1" applyBorder="1"/>
    <xf numFmtId="0" fontId="26" fillId="0" borderId="0" xfId="0" applyFont="1"/>
    <xf numFmtId="0" fontId="24" fillId="0" borderId="25" xfId="0" applyNumberFormat="1" applyFont="1" applyFill="1" applyBorder="1"/>
    <xf numFmtId="0" fontId="21" fillId="0" borderId="0" xfId="0" applyFont="1"/>
    <xf numFmtId="164" fontId="0" fillId="0" borderId="0" xfId="0" applyNumberFormat="1"/>
    <xf numFmtId="164" fontId="21" fillId="0" borderId="0" xfId="0" applyNumberFormat="1" applyFont="1"/>
    <xf numFmtId="164" fontId="28" fillId="0" borderId="0" xfId="0" applyNumberFormat="1" applyFont="1"/>
    <xf numFmtId="164" fontId="29" fillId="0" borderId="11" xfId="0" applyNumberFormat="1" applyFont="1" applyBorder="1"/>
    <xf numFmtId="165" fontId="25" fillId="0" borderId="11" xfId="0" applyNumberFormat="1" applyFont="1" applyBorder="1" applyAlignment="1">
      <alignment vertical="center"/>
    </xf>
    <xf numFmtId="165" fontId="23" fillId="0" borderId="0" xfId="0" applyNumberFormat="1" applyFont="1" applyFill="1"/>
    <xf numFmtId="164" fontId="18" fillId="7" borderId="0" xfId="0" applyNumberFormat="1" applyFont="1" applyFill="1" applyAlignment="1">
      <alignment horizontal="right" vertical="top"/>
    </xf>
    <xf numFmtId="0" fontId="6" fillId="0" borderId="11" xfId="17"/>
    <xf numFmtId="0" fontId="6" fillId="0" borderId="11" xfId="18"/>
    <xf numFmtId="0" fontId="6" fillId="0" borderId="11" xfId="19"/>
    <xf numFmtId="0" fontId="6" fillId="0" borderId="11" xfId="20"/>
    <xf numFmtId="0" fontId="26" fillId="0" borderId="25" xfId="0" applyNumberFormat="1" applyFont="1" applyBorder="1"/>
    <xf numFmtId="0" fontId="0" fillId="0" borderId="0" xfId="0"/>
    <xf numFmtId="0" fontId="23" fillId="0" borderId="0" xfId="0" applyFont="1"/>
    <xf numFmtId="0" fontId="23" fillId="0" borderId="11" xfId="11" applyFont="1"/>
    <xf numFmtId="0" fontId="31" fillId="0" borderId="11" xfId="11" applyFont="1"/>
    <xf numFmtId="0" fontId="31" fillId="0" borderId="0" xfId="0" applyFont="1"/>
    <xf numFmtId="0" fontId="0" fillId="7" borderId="0" xfId="0" applyFill="1"/>
    <xf numFmtId="1" fontId="23" fillId="7" borderId="0" xfId="0" applyNumberFormat="1" applyFont="1" applyFill="1"/>
    <xf numFmtId="1" fontId="31" fillId="7" borderId="0" xfId="0" applyNumberFormat="1" applyFont="1" applyFill="1"/>
    <xf numFmtId="2" fontId="34" fillId="7" borderId="11" xfId="0" applyNumberFormat="1" applyFont="1" applyFill="1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21" fillId="0" borderId="32" xfId="0" applyFont="1" applyBorder="1" applyAlignment="1">
      <alignment horizontal="right"/>
    </xf>
    <xf numFmtId="0" fontId="21" fillId="0" borderId="11" xfId="0" applyFont="1" applyBorder="1"/>
    <xf numFmtId="0" fontId="27" fillId="0" borderId="11" xfId="0" applyFont="1" applyBorder="1"/>
    <xf numFmtId="0" fontId="23" fillId="0" borderId="11" xfId="0" applyFont="1" applyBorder="1" applyAlignment="1">
      <alignment horizontal="center"/>
    </xf>
    <xf numFmtId="0" fontId="0" fillId="0" borderId="11" xfId="0" applyBorder="1"/>
    <xf numFmtId="0" fontId="21" fillId="4" borderId="11" xfId="0" applyFont="1" applyFill="1" applyBorder="1" applyAlignment="1">
      <alignment horizontal="center"/>
    </xf>
    <xf numFmtId="0" fontId="21" fillId="0" borderId="11" xfId="0" applyFont="1" applyBorder="1" applyAlignment="1">
      <alignment horizontal="right"/>
    </xf>
    <xf numFmtId="0" fontId="34" fillId="0" borderId="11" xfId="0" applyFont="1" applyBorder="1" applyAlignment="1">
      <alignment horizontal="center"/>
    </xf>
    <xf numFmtId="0" fontId="33" fillId="0" borderId="33" xfId="0" applyFont="1" applyBorder="1" applyAlignment="1">
      <alignment horizontal="center"/>
    </xf>
    <xf numFmtId="0" fontId="0" fillId="0" borderId="32" xfId="0" applyBorder="1" applyAlignment="1">
      <alignment horizontal="right"/>
    </xf>
    <xf numFmtId="164" fontId="28" fillId="0" borderId="11" xfId="0" applyNumberFormat="1" applyFont="1" applyBorder="1"/>
    <xf numFmtId="164" fontId="18" fillId="0" borderId="11" xfId="0" applyNumberFormat="1" applyFont="1" applyBorder="1" applyAlignment="1">
      <alignment horizontal="right" vertical="top"/>
    </xf>
    <xf numFmtId="164" fontId="21" fillId="0" borderId="11" xfId="0" applyNumberFormat="1" applyFont="1" applyBorder="1"/>
    <xf numFmtId="4" fontId="30" fillId="0" borderId="11" xfId="0" applyNumberFormat="1" applyFont="1" applyBorder="1"/>
    <xf numFmtId="164" fontId="21" fillId="3" borderId="11" xfId="0" applyNumberFormat="1" applyFont="1" applyFill="1" applyBorder="1"/>
    <xf numFmtId="0" fontId="0" fillId="7" borderId="11" xfId="0" applyFill="1" applyBorder="1" applyAlignment="1">
      <alignment horizontal="right"/>
    </xf>
    <xf numFmtId="2" fontId="33" fillId="7" borderId="33" xfId="0" applyNumberFormat="1" applyFont="1" applyFill="1" applyBorder="1"/>
    <xf numFmtId="0" fontId="10" fillId="0" borderId="32" xfId="0" applyFont="1" applyFill="1" applyBorder="1" applyAlignment="1">
      <alignment horizontal="right"/>
    </xf>
    <xf numFmtId="0" fontId="10" fillId="7" borderId="11" xfId="0" applyFont="1" applyFill="1" applyBorder="1" applyAlignment="1">
      <alignment horizontal="right"/>
    </xf>
    <xf numFmtId="164" fontId="21" fillId="8" borderId="34" xfId="0" applyNumberFormat="1" applyFont="1" applyFill="1" applyBorder="1" applyAlignment="1">
      <alignment horizontal="right" indent="1"/>
    </xf>
    <xf numFmtId="164" fontId="21" fillId="8" borderId="35" xfId="0" applyNumberFormat="1" applyFont="1" applyFill="1" applyBorder="1" applyAlignment="1">
      <alignment horizontal="right"/>
    </xf>
    <xf numFmtId="164" fontId="21" fillId="8" borderId="35" xfId="0" applyNumberFormat="1" applyFont="1" applyFill="1" applyBorder="1"/>
    <xf numFmtId="4" fontId="30" fillId="0" borderId="35" xfId="0" applyNumberFormat="1" applyFont="1" applyBorder="1"/>
    <xf numFmtId="164" fontId="21" fillId="4" borderId="35" xfId="0" applyNumberFormat="1" applyFont="1" applyFill="1" applyBorder="1"/>
    <xf numFmtId="0" fontId="0" fillId="0" borderId="35" xfId="0" applyBorder="1"/>
    <xf numFmtId="2" fontId="0" fillId="0" borderId="35" xfId="0" applyNumberFormat="1" applyBorder="1"/>
    <xf numFmtId="2" fontId="0" fillId="0" borderId="36" xfId="0" applyNumberFormat="1" applyBorder="1"/>
    <xf numFmtId="0" fontId="8" fillId="0" borderId="0" xfId="0" applyFont="1" applyAlignment="1">
      <alignment horizontal="center" vertical="top"/>
    </xf>
    <xf numFmtId="0" fontId="0" fillId="0" borderId="0" xfId="0"/>
    <xf numFmtId="0" fontId="0" fillId="0" borderId="2" xfId="0" applyBorder="1"/>
    <xf numFmtId="0" fontId="0" fillId="0" borderId="5" xfId="0" applyBorder="1"/>
    <xf numFmtId="0" fontId="2" fillId="2" borderId="17" xfId="0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65" fontId="25" fillId="0" borderId="11" xfId="0" applyNumberFormat="1" applyFont="1" applyBorder="1" applyAlignment="1">
      <alignment horizontal="center" vertical="center"/>
    </xf>
    <xf numFmtId="165" fontId="24" fillId="7" borderId="0" xfId="0" applyNumberFormat="1" applyFont="1" applyFill="1" applyAlignment="1">
      <alignment horizontal="center" vertical="center"/>
    </xf>
    <xf numFmtId="0" fontId="32" fillId="4" borderId="30" xfId="0" applyFont="1" applyFill="1" applyBorder="1" applyAlignment="1">
      <alignment horizontal="center"/>
    </xf>
  </cellXfs>
  <cellStyles count="21">
    <cellStyle name="___row1" xfId="10" xr:uid="{58D75A27-DD9A-4684-AB12-DF889BEECF6D}"/>
    <cellStyle name="CFM Drill Column" xfId="5" xr:uid="{00000000-0005-0000-0000-000005000000}"/>
    <cellStyle name="CFM Drill Row" xfId="4" xr:uid="{00000000-0005-0000-0000-000004000000}"/>
    <cellStyle name="CFM Choice" xfId="3" xr:uid="{00000000-0005-0000-0000-000003000000}"/>
    <cellStyle name="CFM Run" xfId="7" xr:uid="{00000000-0005-0000-0000-000007000000}"/>
    <cellStyle name="CFM Value" xfId="6" xr:uid="{00000000-0005-0000-0000-000006000000}"/>
    <cellStyle name="Normální" xfId="0" builtinId="0"/>
    <cellStyle name="Normální 10" xfId="17" xr:uid="{969D3075-1869-41E2-8302-5DF668E7CA95}"/>
    <cellStyle name="Normální 11" xfId="18" xr:uid="{CC9F863A-4CA6-4AF4-A78D-4559A10ADF1B}"/>
    <cellStyle name="Normální 12" xfId="19" xr:uid="{8FD7C86A-D9B9-47EF-A137-BF6C98CD12A8}"/>
    <cellStyle name="Normální 13" xfId="20" xr:uid="{48DFF8E2-E385-4DD8-B873-2868B0909E01}"/>
    <cellStyle name="Normální 2" xfId="1" xr:uid="{00000000-0005-0000-0000-000001000000}"/>
    <cellStyle name="Normální 3" xfId="8" xr:uid="{187779AB-8E8D-49DE-985B-C1BF60F80FE0}"/>
    <cellStyle name="Normální 4" xfId="11" xr:uid="{316A5A2E-C4D3-4E09-9927-6C01CCD257DF}"/>
    <cellStyle name="Normální 5" xfId="12" xr:uid="{342C23D9-323C-4205-A658-81A21A2A3F07}"/>
    <cellStyle name="Normální 6" xfId="13" xr:uid="{219A19C6-4EE5-4D6B-B652-6103481EFB65}"/>
    <cellStyle name="Normální 7" xfId="14" xr:uid="{448904C2-BB27-4F49-821B-2A21AA4CB78B}"/>
    <cellStyle name="Normální 8" xfId="15" xr:uid="{1DBF8474-E0EB-4B81-8A7A-F6B51DA4D62C}"/>
    <cellStyle name="Normální 9" xfId="16" xr:uid="{ACCEF0B6-2CBF-4EA5-852D-BD84661AA394}"/>
    <cellStyle name="Procenta" xfId="2" builtinId="5"/>
    <cellStyle name="Procenta 2" xfId="9" xr:uid="{7EF125C1-8C2B-45CE-BDEB-5DDF698295B6}"/>
  </cellStyles>
  <dxfs count="74">
    <dxf>
      <font>
        <color rgb="FFFF0000"/>
      </font>
    </dxf>
    <dxf>
      <numFmt numFmtId="165" formatCode="#,##0.00_ ;[Red]\-#,##0.00\ "/>
    </dxf>
    <dxf>
      <alignment vertical="top"/>
    </dxf>
    <dxf>
      <alignment horizontal="center"/>
    </dxf>
    <dxf>
      <alignment wrapText="1"/>
    </dxf>
    <dxf>
      <font>
        <sz val="10"/>
      </font>
    </dxf>
    <dxf>
      <font>
        <name val="Aptos"/>
        <scheme val="none"/>
      </font>
    </dxf>
    <dxf>
      <font>
        <b/>
      </font>
    </dxf>
    <dxf>
      <fill>
        <patternFill patternType="none">
          <bgColor auto="1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alignment vertical="top"/>
    </dxf>
    <dxf>
      <alignment horizontal="center"/>
    </dxf>
    <dxf>
      <alignment wrapText="1"/>
    </dxf>
    <dxf>
      <numFmt numFmtId="165" formatCode="#,##0.00_ ;[Red]\-#,##0.00\ "/>
    </dxf>
    <dxf>
      <font>
        <sz val="10"/>
      </font>
    </dxf>
    <dxf>
      <font>
        <name val="Aptos"/>
        <scheme val="none"/>
      </font>
    </dxf>
    <dxf>
      <font>
        <color rgb="FFFF0000"/>
      </font>
    </dxf>
    <dxf>
      <alignment vertical="top"/>
    </dxf>
    <dxf>
      <alignment horizontal="center"/>
    </dxf>
    <dxf>
      <alignment wrapText="1"/>
    </dxf>
    <dxf>
      <numFmt numFmtId="165" formatCode="#,##0.00_ ;[Red]\-#,##0.00\ "/>
    </dxf>
    <dxf>
      <font>
        <sz val="10"/>
      </font>
    </dxf>
    <dxf>
      <font>
        <name val="Aptos"/>
        <scheme val="none"/>
      </font>
    </dxf>
    <dxf>
      <font>
        <b/>
      </font>
    </dxf>
    <dxf>
      <font>
        <color rgb="FFFF0000"/>
      </font>
    </dxf>
    <dxf>
      <alignment vertical="top"/>
    </dxf>
    <dxf>
      <alignment horizontal="center"/>
    </dxf>
    <dxf>
      <alignment wrapText="1"/>
    </dxf>
    <dxf>
      <numFmt numFmtId="165" formatCode="#,##0.00_ ;[Red]\-#,##0.00\ "/>
    </dxf>
    <dxf>
      <font>
        <sz val="10"/>
      </font>
    </dxf>
    <dxf>
      <font>
        <name val="Aptos"/>
        <scheme val="none"/>
      </font>
    </dxf>
    <dxf>
      <alignment vertical="top"/>
    </dxf>
    <dxf>
      <alignment horizontal="center"/>
    </dxf>
    <dxf>
      <alignment wrapText="1"/>
    </dxf>
    <dxf>
      <font>
        <b/>
      </font>
    </dxf>
    <dxf>
      <fill>
        <patternFill patternType="solid">
          <bgColor rgb="FFFFFF00"/>
        </patternFill>
      </fill>
    </dxf>
    <dxf>
      <font>
        <color rgb="FFFF0000"/>
      </font>
    </dxf>
    <dxf>
      <numFmt numFmtId="165" formatCode="#,##0.00_ ;[Red]\-#,##0.00\ "/>
    </dxf>
    <dxf>
      <font>
        <sz val="10"/>
      </font>
    </dxf>
    <dxf>
      <font>
        <name val="Aptos"/>
        <scheme val="none"/>
      </font>
    </dxf>
    <dxf>
      <font>
        <color rgb="FFFF0000"/>
      </font>
    </dxf>
    <dxf>
      <font>
        <b/>
      </font>
    </dxf>
    <dxf>
      <alignment horizontal="center"/>
    </dxf>
    <dxf>
      <alignment vertical="top"/>
    </dxf>
    <dxf>
      <alignment wrapText="1"/>
    </dxf>
    <dxf>
      <numFmt numFmtId="165" formatCode="#,##0.00_ ;[Red]\-#,##0.00\ "/>
    </dxf>
    <dxf>
      <font>
        <sz val="10"/>
      </font>
    </dxf>
    <dxf>
      <font>
        <name val="Aptos"/>
        <scheme val="none"/>
      </font>
    </dxf>
    <dxf>
      <font>
        <b/>
      </font>
    </dxf>
    <dxf>
      <font>
        <color rgb="FFFF0000"/>
      </font>
    </dxf>
    <dxf>
      <alignment horizontal="center"/>
    </dxf>
    <dxf>
      <alignment vertical="top"/>
    </dxf>
    <dxf>
      <alignment wrapText="1"/>
    </dxf>
    <dxf>
      <numFmt numFmtId="165" formatCode="#,##0.00_ ;[Red]\-#,##0.00\ "/>
    </dxf>
    <dxf>
      <font>
        <sz val="10"/>
      </font>
    </dxf>
    <dxf>
      <font>
        <name val="Aptos"/>
        <scheme val="none"/>
      </font>
    </dxf>
    <dxf>
      <font>
        <b/>
      </font>
    </dxf>
    <dxf>
      <font>
        <color rgb="FFFF0000"/>
      </font>
    </dxf>
    <dxf>
      <alignment vertical="top"/>
    </dxf>
    <dxf>
      <alignment horizontal="center"/>
    </dxf>
    <dxf>
      <alignment wrapText="1"/>
    </dxf>
    <dxf>
      <numFmt numFmtId="165" formatCode="#,##0.00_ ;[Red]\-#,##0.00\ "/>
    </dxf>
    <dxf>
      <font>
        <sz val="10"/>
      </font>
    </dxf>
    <dxf>
      <font>
        <name val="Aptos"/>
        <scheme val="none"/>
      </font>
    </dxf>
    <dxf>
      <font>
        <color rgb="FFFF0000"/>
      </font>
    </dxf>
    <dxf>
      <numFmt numFmtId="165" formatCode="#,##0.00_ ;[Red]\-#,##0.00\ "/>
    </dxf>
    <dxf>
      <alignment vertical="top"/>
    </dxf>
    <dxf>
      <alignment horizontal="center"/>
    </dxf>
    <dxf>
      <alignment wrapText="1"/>
    </dxf>
    <dxf>
      <font>
        <sz val="10"/>
      </font>
    </dxf>
    <dxf>
      <font>
        <name val="Aptos"/>
        <scheme val="none"/>
      </font>
    </dxf>
    <dxf>
      <font>
        <b/>
        <i val="0"/>
      </font>
      <border outline="0">
        <top style="thin">
          <color auto="1"/>
        </top>
      </border>
    </dxf>
    <dxf>
      <font>
        <b/>
        <i val="0"/>
      </font>
      <border outline="0">
        <top style="thin">
          <color auto="1"/>
        </top>
        <bottom style="thin">
          <color auto="1"/>
        </bottom>
      </border>
    </dxf>
  </dxfs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pivotCacheDefinition" Target="pivotCache/pivotCacheDefinition5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pivotCacheDefinition" Target="pivotCache/pivotCacheDefinition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pivotCacheDefinition" Target="pivotCache/pivotCacheDefinition9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FINANCE_HVvnitr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nfig"/>
      <sheetName val="Template"/>
    </sheetNames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728.428831134261" createdVersion="8" refreshedVersion="8" minRefreshableVersion="3" recordCount="356" xr:uid="{0BFF5050-48F3-4C1D-8C6D-7AF093336BBA}">
  <cacheSource type="worksheet">
    <worksheetSource ref="A4:BT360" sheet="KS"/>
  </cacheSource>
  <cacheFields count="71">
    <cacheField name="doklad" numFmtId="0">
      <sharedItems containsSemiMixedTypes="0" containsString="0" containsNumber="1" containsInteger="1" minValue="102400013454" maxValue="102408066756"/>
    </cacheField>
    <cacheField name="pocet" numFmtId="0">
      <sharedItems containsSemiMixedTypes="0" containsString="0" containsNumber="1" containsInteger="1" minValue="1" maxValue="1"/>
    </cacheField>
    <cacheField name="RokRef" numFmtId="0">
      <sharedItems containsSemiMixedTypes="0" containsString="0" containsNumber="1" containsInteger="1" minValue="2024" maxValue="2024"/>
    </cacheField>
    <cacheField name="mesic" numFmtId="0">
      <sharedItems containsSemiMixedTypes="0" containsString="0" containsNumber="1" containsInteger="1" minValue="1" maxValue="12"/>
    </cacheField>
    <cacheField name="pripad" numFmtId="0">
      <sharedItems/>
    </cacheField>
    <cacheField name="RC" numFmtId="0">
      <sharedItems/>
    </cacheField>
    <cacheField name="Vek" numFmtId="0">
      <sharedItems containsSemiMixedTypes="0" containsString="0" containsNumber="1" containsInteger="1" minValue="20" maxValue="95"/>
    </cacheField>
    <cacheField name="Jmeno" numFmtId="0">
      <sharedItems/>
    </cacheField>
    <cacheField name="od" numFmtId="0">
      <sharedItems containsSemiMixedTypes="0" containsString="0" containsNumber="1" containsInteger="1" minValue="20231222" maxValue="20241228"/>
    </cacheField>
    <cacheField name="do" numFmtId="0">
      <sharedItems containsSemiMixedTypes="0" containsString="0" containsNumber="1" containsInteger="1" minValue="20240103" maxValue="20241231"/>
    </cacheField>
    <cacheField name="dny" numFmtId="0">
      <sharedItems containsSemiMixedTypes="0" containsString="0" containsNumber="1" containsInteger="1" minValue="1" maxValue="66"/>
    </cacheField>
    <cacheField name="dnyJIP" numFmtId="0">
      <sharedItems containsSemiMixedTypes="0" containsString="0" containsNumber="1" containsInteger="1" minValue="0" maxValue="22"/>
    </cacheField>
    <cacheField name="diag" numFmtId="0">
      <sharedItems/>
    </cacheField>
    <cacheField name="vykony" numFmtId="0">
      <sharedItems/>
    </cacheField>
    <cacheField name="KLprop" numFmtId="0">
      <sharedItems/>
    </cacheField>
    <cacheField name="NAZ_KL_prop" numFmtId="0">
      <sharedItems/>
    </cacheField>
    <cacheField name="ICPprop" numFmtId="0">
      <sharedItems/>
    </cacheField>
    <cacheField name="NSprop" numFmtId="0">
      <sharedItems/>
    </cacheField>
    <cacheField name="poj" numFmtId="0">
      <sharedItems containsSemiMixedTypes="0" containsString="0" containsNumber="1" containsInteger="1" minValue="111" maxValue="213"/>
    </cacheField>
    <cacheField name="CZalfa" numFmtId="0">
      <sharedItems/>
    </cacheField>
    <cacheField name="CZDRG" numFmtId="0">
      <sharedItems count="21">
        <s v="05-I25-03"/>
        <s v="05-I25-04"/>
        <s v="05-I25-02"/>
        <s v="05-M01-01"/>
        <s v="05-M02-01"/>
        <s v="05-I13-02"/>
        <s v="05-I21-02"/>
        <s v="04-K08-02"/>
        <s v="05-M05-01"/>
        <s v="05-I25-01"/>
        <s v="05-I08-01"/>
        <s v="04-K14-03"/>
        <s v="05-I16-02"/>
        <s v="05-I12-01"/>
        <s v="05-M06-02"/>
        <s v="08-I13-05"/>
        <s v="04-I01-00"/>
        <s v="05-I10-02"/>
        <s v="03-I11-03"/>
        <s v="10-K04-04"/>
        <s v="00-M01-01"/>
      </sharedItems>
    </cacheField>
    <cacheField name="NazevDRG" numFmtId="0">
      <sharedItems count="21">
        <s v="Implantace dvoudutinového kardiostimulátoru u pacientů s CC=0-3"/>
        <s v="Implantace jednodutinového kardiostimulátoru u pacientů s CC=0-3"/>
        <s v="Implantace dvoukomorového kardiostimulátoru u pacientů s CC=0-3"/>
        <s v="Katetrizační implantace nebo korekce chlopní s dalším operačním výkonem v jiný den nebo u pacientů s CC=4"/>
        <s v="Endovaskulární nebo komplexní chirurgický výkon na aortě s dalším operačním výkonem v jiný den nebo provedený jako urgentní výkon nebo u pacientů s CC=4"/>
        <s v="Chirurgický výkon na srdečních síních nebo komorách s dalším provedeným výkonem v jiný den nebo provedený jako urgentní výkon nebo u pacientů s CC=4"/>
        <s v="Transvenózní extrakce stimulačních elektrod"/>
        <s v="Respirační selhání u pacientů s CC=4"/>
        <s v="Katetrizační ablace s dalším operačním výkonem v jiný den nebo u pacientů s CC=4"/>
        <s v="Implantace kardiostimulátoru s dalším operačním výkonem v jiný den nebo u pacientů s CC=4"/>
        <s v="Bypass, náhrada nebo rekonstrukce aorty mimo břišní s dalším operačním výkonem v jiný den nebo provedená jako urgentní výkon nebo u pacientů s CC=4"/>
        <s v="Pneumotorax a hemotorax u pacientů s CC=0"/>
        <s v="Aortokoronární bypass nebo jiný výkon na koronárních tepnách s dalším operačním výkonem v jiný den nebo u pacientů s CC=4"/>
        <s v="Náhrada nebo plastika aortální chlopně s dalším provedeným výkonem v jiný den nebo provedená jako urgentní výkon nebo s endokarditidou na pozici hlavní nebo vedlejší diagnózy nebo u pacientů s CC=4"/>
        <s v="Angioplastika 1 věnčité tepny s dalším operačním výkonem v jiný den nebo u pacientů s CC=4"/>
        <s v="Operace poranění stehenní kosti v CVSP u pacientů ve věku 16 a více let s CC=1-2 nebo ve věku 75 a více let"/>
        <s v="Extrakorporální membránová oxygenace pro plicní embolii"/>
        <s v="Náhrada mitrální, pulmonální nebo trikuspidální chlopně s dalším provedeným výkonem v jiný den nebo provedená jako urgentní výkon nebo s endokarditidou na pozici hlavní či vedlejší diagnózy nebo u pacientů s CC=4"/>
        <s v="Rekonstrukční výkon na čelisti nebo obličeji pro trauma"/>
        <s v="Diabetes mellitus u pacientů ve věku 16 a více let s CC=0-1"/>
        <s v="Velký kardiochirurgický výkon a jiné vysoce ekonomicky náročné léčebné modality s UPV 97–240 hodin (5–10 dnů)"/>
      </sharedItems>
    </cacheField>
    <cacheField name="Lier" numFmtId="0">
      <sharedItems/>
    </cacheField>
    <cacheField name="Body" numFmtId="0">
      <sharedItems containsSemiMixedTypes="0" containsString="0" containsNumber="1" containsInteger="1" minValue="8180" maxValue="814839"/>
    </cacheField>
    <cacheField name="BodyOD" numFmtId="0">
      <sharedItems containsSemiMixedTypes="0" containsString="0" containsNumber="1" containsInteger="1" minValue="0" maxValue="58394"/>
    </cacheField>
    <cacheField name="BodyTiss" numFmtId="0">
      <sharedItems containsSemiMixedTypes="0" containsString="0" containsNumber="1" containsInteger="1" minValue="0" maxValue="371342"/>
    </cacheField>
    <cacheField name="pMat" numFmtId="0">
      <sharedItems containsSemiMixedTypes="0" containsString="0" containsNumber="1" containsInteger="1" minValue="0" maxValue="0"/>
    </cacheField>
    <cacheField name="ZUM1" numFmtId="0">
      <sharedItems containsSemiMixedTypes="0" containsString="0" containsNumber="1" minValue="0" maxValue="133716.45000000001"/>
    </cacheField>
    <cacheField name="ZUM2" numFmtId="0">
      <sharedItems containsSemiMixedTypes="0" containsString="0" containsNumber="1" minValue="0" maxValue="101297.38"/>
    </cacheField>
    <cacheField name="ZUM3" numFmtId="0">
      <sharedItems containsSemiMixedTypes="0" containsString="0" containsNumber="1" minValue="3165.63" maxValue="622766.51"/>
    </cacheField>
    <cacheField name="ZUMdrg" numFmtId="0">
      <sharedItems containsSemiMixedTypes="0" containsString="0" containsNumber="1" minValue="3686.67" maxValue="624024.56000000006"/>
    </cacheField>
    <cacheField name="KcPausal" numFmtId="0">
      <sharedItems containsSemiMixedTypes="0" containsString="0" containsNumber="1" containsInteger="1" minValue="0" maxValue="4640"/>
    </cacheField>
    <cacheField name="BodyKat" numFmtId="0">
      <sharedItems containsSemiMixedTypes="0" containsString="0" containsNumber="1" containsInteger="1" minValue="0" maxValue="9150"/>
    </cacheField>
    <cacheField name="V1" numFmtId="0">
      <sharedItems containsSemiMixedTypes="0" containsString="0" containsNumber="1" containsInteger="1" minValue="64233" maxValue="1522126"/>
    </cacheField>
    <cacheField name="V1drg" numFmtId="0">
      <sharedItems containsSemiMixedTypes="0" containsString="0" containsNumber="1" containsInteger="1" minValue="64233" maxValue="1456069"/>
    </cacheField>
    <cacheField name="RentZUM" numFmtId="0">
      <sharedItems containsSemiMixedTypes="0" containsString="0" containsNumber="1" minValue="-132456.15374387335" maxValue="160771.76115736121"/>
    </cacheField>
    <cacheField name="KLprij" numFmtId="0">
      <sharedItems/>
    </cacheField>
    <cacheField name="NAZ_KL_prij" numFmtId="0">
      <sharedItems/>
    </cacheField>
    <cacheField name="ICPprij" numFmtId="0">
      <sharedItems/>
    </cacheField>
    <cacheField name="NSprij" numFmtId="0">
      <sharedItems/>
    </cacheField>
    <cacheField name="alos" numFmtId="0">
      <sharedItems containsSemiMixedTypes="0" containsString="0" containsNumber="1" containsInteger="1" minValue="4" maxValue="22"/>
    </cacheField>
    <cacheField name="ltp" numFmtId="0">
      <sharedItems containsSemiMixedTypes="0" containsString="0" containsNumber="1" containsInteger="1" minValue="2" maxValue="7"/>
    </cacheField>
    <cacheField name="htp" numFmtId="0">
      <sharedItems containsSemiMixedTypes="0" containsString="0" containsNumber="1" containsInteger="1" minValue="7" maxValue="35"/>
    </cacheField>
    <cacheField name="ANakl" numFmtId="0">
      <sharedItems containsSemiMixedTypes="0" containsString="0" containsNumber="1" containsInteger="1" minValue="42049" maxValue="800463"/>
    </cacheField>
    <cacheField name="AMat" numFmtId="0">
      <sharedItems containsSemiMixedTypes="0" containsString="0" containsNumber="1" containsInteger="1" minValue="172" maxValue="667081"/>
    </cacheField>
    <cacheField name="mltp" numFmtId="0">
      <sharedItems containsSemiMixedTypes="0" containsString="0" containsNumber="1" containsInteger="1" minValue="1" maxValue="222360"/>
    </cacheField>
    <cacheField name="mhtp" numFmtId="0">
      <sharedItems containsSemiMixedTypes="0" containsString="0" containsNumber="1" containsInteger="1" minValue="1345" maxValue="800033"/>
    </cacheField>
    <cacheField name="vahaCZ" numFmtId="0">
      <sharedItems containsSemiMixedTypes="0" containsString="0" containsNumber="1" minValue="0.51754" maxValue="12.15429"/>
    </cacheField>
    <cacheField name="vahaLOS" numFmtId="0">
      <sharedItems containsSemiMixedTypes="0" containsString="0" containsNumber="1" minValue="0.51543000000000005" maxValue="9.8118599999999994"/>
    </cacheField>
    <cacheField name="vahaMAT" numFmtId="0">
      <sharedItems containsSemiMixedTypes="0" containsString="0" containsNumber="1" minValue="2.1099999999999999E-3" maxValue="8.1768999999999998"/>
    </cacheField>
    <cacheField name="vahaCZprep" numFmtId="0">
      <sharedItems containsSemiMixedTypes="0" containsString="0" containsNumber="1" minValue="0.69901998341083527" maxValue="18.487410068511963"/>
    </cacheField>
    <cacheField name="vahaLOSprep" numFmtId="0">
      <sharedItems containsSemiMixedTypes="0" containsString="0" containsNumber="1" minValue="0.26447999477386475" maxValue="15.839179992675781"/>
    </cacheField>
    <cacheField name="vahaMATprep" numFmtId="0">
      <sharedItems containsSemiMixedTypes="0" containsString="0" containsNumber="1" minValue="0.13557000458240509" maxValue="8.1768999099731445"/>
    </cacheField>
    <cacheField name="Prij" numFmtId="0">
      <sharedItems/>
    </cacheField>
    <cacheField name="Ukon" numFmtId="0">
      <sharedItems/>
    </cacheField>
    <cacheField name="KL_HlDg" numFmtId="0">
      <sharedItems/>
    </cacheField>
    <cacheField name="KL_OV" numFmtId="0">
      <sharedItems containsBlank="1"/>
    </cacheField>
    <cacheField name="KL_KV" numFmtId="0">
      <sharedItems/>
    </cacheField>
    <cacheField name="ALFA2" numFmtId="0">
      <sharedItems count="14">
        <s v="KS"/>
        <s v="KS,GERTestMentFce,GERTestAktivit,Geriatrie"/>
        <s v="KS,TAVI"/>
        <s v="TAVI,KS"/>
        <s v="AZ_EKG,KS"/>
        <s v="STENTGRAFT,KS"/>
        <s v="ABLACE,KS"/>
        <s v="KS,AZ_EKG"/>
        <s v="STENT,KS,ANGIOPLASTIKA"/>
        <s v="KS,ECMO"/>
        <s v="KS,PETCT"/>
        <s v="KS,ANGIOPLASTIKA,STENT"/>
        <s v="KS,ABLACE"/>
        <s v="KS,STENT,ANGIOPLASTIKA"/>
      </sharedItems>
    </cacheField>
    <cacheField name="PSC" numFmtId="0">
      <sharedItems/>
    </cacheField>
    <cacheField name="Kraj" numFmtId="0">
      <sharedItems/>
    </cacheField>
    <cacheField name="Okres" numFmtId="0">
      <sharedItems/>
    </cacheField>
    <cacheField name="Region" numFmtId="0">
      <sharedItems/>
    </cacheField>
    <cacheField name="HLDG3" numFmtId="0">
      <sharedItems/>
    </cacheField>
    <cacheField name="HLDG4" numFmtId="0">
      <sharedItems containsBlank="1"/>
    </cacheField>
    <cacheField name="HLDG5" numFmtId="0">
      <sharedItems containsBlank="1"/>
    </cacheField>
    <cacheField name="HLDGfull" numFmtId="0">
      <sharedItems/>
    </cacheField>
    <cacheField name="RokPrip" numFmtId="0">
      <sharedItems containsSemiMixedTypes="0" containsString="0" containsNumber="1" containsInteger="1" minValue="2024" maxValue="2024"/>
    </cacheField>
    <cacheField name="Urg" numFmtId="0">
      <sharedItems containsBlank="1"/>
    </cacheField>
    <cacheField name="RZZ" numFmtId="0">
      <sharedItems containsBlank="1"/>
    </cacheField>
    <cacheField name="Kardiostimuláto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728.434363194443" createdVersion="8" refreshedVersion="8" minRefreshableVersion="3" recordCount="751" xr:uid="{41333792-1A85-42CE-9FA6-074C58F00534}">
  <cacheSource type="worksheet">
    <worksheetSource ref="A4:BT755" sheet="KV"/>
  </cacheSource>
  <cacheFields count="71">
    <cacheField name="doklad" numFmtId="0">
      <sharedItems containsSemiMixedTypes="0" containsString="0" containsNumber="1" containsInteger="1" minValue="102400078520" maxValue="102408083286"/>
    </cacheField>
    <cacheField name="pocet" numFmtId="0">
      <sharedItems containsSemiMixedTypes="0" containsString="0" containsNumber="1" containsInteger="1" minValue="1" maxValue="1"/>
    </cacheField>
    <cacheField name="RokRef" numFmtId="0">
      <sharedItems containsSemiMixedTypes="0" containsString="0" containsNumber="1" containsInteger="1" minValue="2024" maxValue="2024"/>
    </cacheField>
    <cacheField name="mesic" numFmtId="0">
      <sharedItems containsSemiMixedTypes="0" containsString="0" containsNumber="1" containsInteger="1" minValue="1" maxValue="12"/>
    </cacheField>
    <cacheField name="pripad" numFmtId="0">
      <sharedItems/>
    </cacheField>
    <cacheField name="RC" numFmtId="0">
      <sharedItems/>
    </cacheField>
    <cacheField name="Vek" numFmtId="0">
      <sharedItems containsString="0" containsBlank="1" containsNumber="1" containsInteger="1" minValue="19" maxValue="93"/>
    </cacheField>
    <cacheField name="Jmeno" numFmtId="0">
      <sharedItems/>
    </cacheField>
    <cacheField name="od" numFmtId="0">
      <sharedItems containsSemiMixedTypes="0" containsString="0" containsNumber="1" containsInteger="1" minValue="20231127" maxValue="20241228"/>
    </cacheField>
    <cacheField name="do" numFmtId="0">
      <sharedItems containsSemiMixedTypes="0" containsString="0" containsNumber="1" containsInteger="1" minValue="20240103" maxValue="20241231"/>
    </cacheField>
    <cacheField name="dny" numFmtId="0">
      <sharedItems containsSemiMixedTypes="0" containsString="0" containsNumber="1" containsInteger="1" minValue="1" maxValue="66"/>
    </cacheField>
    <cacheField name="dnyJIP" numFmtId="0">
      <sharedItems containsSemiMixedTypes="0" containsString="0" containsNumber="1" containsInteger="1" minValue="0" maxValue="20"/>
    </cacheField>
    <cacheField name="diag" numFmtId="0">
      <sharedItems/>
    </cacheField>
    <cacheField name="vykony" numFmtId="0">
      <sharedItems/>
    </cacheField>
    <cacheField name="KLprop" numFmtId="0">
      <sharedItems/>
    </cacheField>
    <cacheField name="NAZ_KL_prop" numFmtId="0">
      <sharedItems/>
    </cacheField>
    <cacheField name="ICPprop" numFmtId="0">
      <sharedItems/>
    </cacheField>
    <cacheField name="NSprop" numFmtId="0">
      <sharedItems/>
    </cacheField>
    <cacheField name="poj" numFmtId="0">
      <sharedItems containsSemiMixedTypes="0" containsString="0" containsNumber="1" containsInteger="1" minValue="111" maxValue="511"/>
    </cacheField>
    <cacheField name="CZalfa" numFmtId="0">
      <sharedItems/>
    </cacheField>
    <cacheField name="CZDRG" numFmtId="0">
      <sharedItems count="16">
        <s v="05-I14-02"/>
        <s v="05-I14-01"/>
        <s v="05-I14-03"/>
        <s v="05-I13-02"/>
        <s v="05-I14-04"/>
        <s v="05-M01-01"/>
        <s v="10-K12-02"/>
        <s v="10-K01-02"/>
        <s v="05-M09-00"/>
        <s v="10-K04-04"/>
        <s v="16-K02-03"/>
        <s v="05-I02-03"/>
        <s v="05-I21-02"/>
        <s v="00-M01-02"/>
        <s v="00-M01-01"/>
        <s v="23-K04-02"/>
      </sharedItems>
    </cacheField>
    <cacheField name="NazevDRG" numFmtId="0">
      <sharedItems count="16">
        <s v="Implantace kardioverteru-defibrilátoru se srdeční katetrizací u pacientů s CC=0-3"/>
        <s v="Implantace kardioverteru-defibrilátoru s dalším operačním výkonem v jiný den nebo u pacientů s CC=4"/>
        <s v="Implantace dvoukomorového nebo subkutánního kardioverteru-defibrilátoru u pacientů s CC=0-3"/>
        <s v="Chirurgický výkon na srdečních síních nebo komorách s dalším provedeným výkonem v jiný den nebo provedený jako urgentní výkon nebo u pacientů s CC=4"/>
        <s v="Implantace dvoudutinového nebo jednodutinového kardioverteru-defibrilátoru u pacientů s CC=0-3"/>
        <s v="Katetrizační implantace nebo korekce chlopní s dalším operačním výkonem v jiný den nebo u pacientů s CC=4"/>
        <s v="Poruchy metabolismu a vnitřního prostředí mimo dehydrataci u pacientů s CC=1-3"/>
        <s v="Záněty a funkční poruchy štítné žlázy a příštítných tělísek u pacientů s CC=0-2"/>
        <s v="Dočasná srdeční stimulace nebo úprava endokardiální elektrody"/>
        <s v="Diabetes mellitus u pacientů ve věku 16 a více let s CC=0-1"/>
        <s v="Anémie u pacientů s CC=0"/>
        <s v="Zavedení krátkodobé až střednědobé mechanické srdeční podpory s umělou plicní ventilací v délce 0-96 hodin (bez UPV nebo max. 4 dny)"/>
        <s v="Transvenózní extrakce stimulačních elektrod"/>
        <s v="Velký chirurgický výkon vyjma kardiochirurgického s UPV 97–240 hodin (5–10 dnů)"/>
        <s v="Velký kardiochirurgický výkon a jiné vysoce ekonomicky náročné léčebné modality s UPV 97–240 hodin (5–10 dnů)"/>
        <s v="Vyšetření a pozorování pro podezření na nemoci a patologické stavy u pacientů do 79 let věku"/>
      </sharedItems>
    </cacheField>
    <cacheField name="Lier" numFmtId="0">
      <sharedItems/>
    </cacheField>
    <cacheField name="Body" numFmtId="0">
      <sharedItems containsSemiMixedTypes="0" containsString="0" containsNumber="1" containsInteger="1" minValue="10794" maxValue="572770"/>
    </cacheField>
    <cacheField name="BodyOD" numFmtId="0">
      <sharedItems containsSemiMixedTypes="0" containsString="0" containsNumber="1" containsInteger="1" minValue="0" maxValue="49063"/>
    </cacheField>
    <cacheField name="BodyTiss" numFmtId="0">
      <sharedItems containsSemiMixedTypes="0" containsString="0" containsNumber="1" containsInteger="1" minValue="0" maxValue="300366"/>
    </cacheField>
    <cacheField name="pMat" numFmtId="0">
      <sharedItems containsSemiMixedTypes="0" containsString="0" containsNumber="1" containsInteger="1" minValue="0" maxValue="0"/>
    </cacheField>
    <cacheField name="ZUM1" numFmtId="0">
      <sharedItems containsSemiMixedTypes="0" containsString="0" containsNumber="1" minValue="0" maxValue="177179.44"/>
    </cacheField>
    <cacheField name="ZUM2" numFmtId="0">
      <sharedItems containsSemiMixedTypes="0" containsString="0" containsNumber="1" minValue="0" maxValue="45462.239999999998"/>
    </cacheField>
    <cacheField name="ZUM3" numFmtId="0">
      <sharedItems containsSemiMixedTypes="0" containsString="0" containsNumber="1" minValue="220283.35" maxValue="3763687.9"/>
    </cacheField>
    <cacheField name="ZUMdrg" numFmtId="0">
      <sharedItems containsSemiMixedTypes="0" containsString="0" containsNumber="1" minValue="221424" maxValue="3763985.75"/>
    </cacheField>
    <cacheField name="KcPausal" numFmtId="0">
      <sharedItems containsSemiMixedTypes="0" containsString="0" containsNumber="1" containsInteger="1" minValue="0" maxValue="4830"/>
    </cacheField>
    <cacheField name="BodyKat" numFmtId="0">
      <sharedItems containsSemiMixedTypes="0" containsString="0" containsNumber="1" containsInteger="1" minValue="0" maxValue="3825"/>
    </cacheField>
    <cacheField name="V1" numFmtId="0">
      <sharedItems containsSemiMixedTypes="0" containsString="0" containsNumber="1" containsInteger="1" minValue="196352" maxValue="3205279"/>
    </cacheField>
    <cacheField name="V1drg" numFmtId="0">
      <sharedItems containsSemiMixedTypes="0" containsString="0" containsNumber="1" containsInteger="1" minValue="196352" maxValue="3205279"/>
    </cacheField>
    <cacheField name="RentZUM" numFmtId="0">
      <sharedItems containsSemiMixedTypes="0" containsString="0" containsNumber="1" minValue="-595043.57401134958" maxValue="203172.27515033726"/>
    </cacheField>
    <cacheField name="KLprij" numFmtId="0">
      <sharedItems/>
    </cacheField>
    <cacheField name="NAZ_KL_prij" numFmtId="0">
      <sharedItems/>
    </cacheField>
    <cacheField name="ICPprij" numFmtId="0">
      <sharedItems/>
    </cacheField>
    <cacheField name="NSprij" numFmtId="0">
      <sharedItems/>
    </cacheField>
    <cacheField name="alos" numFmtId="0">
      <sharedItems containsSemiMixedTypes="0" containsString="0" containsNumber="1" containsInteger="1" minValue="3" maxValue="22"/>
    </cacheField>
    <cacheField name="ltp" numFmtId="0">
      <sharedItems containsSemiMixedTypes="0" containsString="0" containsNumber="1" containsInteger="1" minValue="2" maxValue="7"/>
    </cacheField>
    <cacheField name="htp" numFmtId="0">
      <sharedItems containsSemiMixedTypes="0" containsString="0" containsNumber="1" containsInteger="1" minValue="5" maxValue="39"/>
    </cacheField>
    <cacheField name="ANakl" numFmtId="0">
      <sharedItems containsSemiMixedTypes="0" containsString="0" containsNumber="1" containsInteger="1" minValue="31405" maxValue="809364"/>
    </cacheField>
    <cacheField name="AMat" numFmtId="0">
      <sharedItems containsSemiMixedTypes="0" containsString="0" containsNumber="1" containsInteger="1" minValue="172" maxValue="731699"/>
    </cacheField>
    <cacheField name="mltp" numFmtId="0">
      <sharedItems containsSemiMixedTypes="0" containsString="0" containsNumber="1" containsInteger="1" minValue="1" maxValue="243900"/>
    </cacheField>
    <cacheField name="mhtp" numFmtId="0">
      <sharedItems containsSemiMixedTypes="0" containsString="0" containsNumber="1" containsInteger="1" minValue="1345" maxValue="976458"/>
    </cacheField>
    <cacheField name="vahaCZ" numFmtId="0">
      <sharedItems containsSemiMixedTypes="0" containsString="0" containsNumber="1" minValue="0.38805000000000001" maxValue="14.38348"/>
    </cacheField>
    <cacheField name="vahaLOS" numFmtId="0">
      <sharedItems containsSemiMixedTypes="0" containsString="0" containsNumber="1" minValue="0.38495000000000001" maxValue="9.9209700000000005"/>
    </cacheField>
    <cacheField name="vahaMAT" numFmtId="0">
      <sharedItems containsSemiMixedTypes="0" containsString="0" containsNumber="1" minValue="2.1099999999999999E-3" maxValue="8.9689700000000006"/>
    </cacheField>
    <cacheField name="vahaCZprep" numFmtId="0">
      <sharedItems containsSemiMixedTypes="0" containsString="0" containsNumber="1" minValue="2.4029200077056885" maxValue="37.586370676755905"/>
    </cacheField>
    <cacheField name="vahaLOSprep" numFmtId="0">
      <sharedItems containsSemiMixedTypes="0" containsString="0" containsNumber="1" minValue="0.2130499929189682" maxValue="17.00609016418457"/>
    </cacheField>
    <cacheField name="vahaMATprep" numFmtId="0">
      <sharedItems containsSemiMixedTypes="0" containsString="0" containsNumber="1" minValue="1.8507800102233887" maxValue="37.160270690917969"/>
    </cacheField>
    <cacheField name="Prij" numFmtId="0">
      <sharedItems/>
    </cacheField>
    <cacheField name="Ukon" numFmtId="0">
      <sharedItems/>
    </cacheField>
    <cacheField name="KL_HlDg" numFmtId="0">
      <sharedItems/>
    </cacheField>
    <cacheField name="KL_OV" numFmtId="0">
      <sharedItems containsBlank="1"/>
    </cacheField>
    <cacheField name="KL_KV" numFmtId="0">
      <sharedItems/>
    </cacheField>
    <cacheField name="ALFA2" numFmtId="0">
      <sharedItems/>
    </cacheField>
    <cacheField name="PSC" numFmtId="0">
      <sharedItems/>
    </cacheField>
    <cacheField name="Kraj" numFmtId="0">
      <sharedItems containsBlank="1"/>
    </cacheField>
    <cacheField name="Okres" numFmtId="0">
      <sharedItems containsBlank="1"/>
    </cacheField>
    <cacheField name="Region" numFmtId="0">
      <sharedItems containsBlank="1"/>
    </cacheField>
    <cacheField name="HLDG3" numFmtId="0">
      <sharedItems/>
    </cacheField>
    <cacheField name="HLDG4" numFmtId="0">
      <sharedItems containsBlank="1"/>
    </cacheField>
    <cacheField name="HLDG5" numFmtId="0">
      <sharedItems containsNonDate="0" containsString="0" containsBlank="1"/>
    </cacheField>
    <cacheField name="HLDGfull" numFmtId="0">
      <sharedItems/>
    </cacheField>
    <cacheField name="RokPrip" numFmtId="0">
      <sharedItems containsSemiMixedTypes="0" containsString="0" containsNumber="1" containsInteger="1" minValue="2024" maxValue="2024"/>
    </cacheField>
    <cacheField name="Urg" numFmtId="0">
      <sharedItems containsBlank="1"/>
    </cacheField>
    <cacheField name="RZZ" numFmtId="0">
      <sharedItems containsBlank="1"/>
    </cacheField>
    <cacheField name="Kardioverte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728.436820138886" createdVersion="8" refreshedVersion="8" minRefreshableVersion="3" recordCount="29" xr:uid="{48E6C185-B39C-4645-98B5-BD1116930461}">
  <cacheSource type="worksheet">
    <worksheetSource ref="A4:BT33" sheet="leadless"/>
  </cacheSource>
  <cacheFields count="71">
    <cacheField name="doklad" numFmtId="0">
      <sharedItems containsSemiMixedTypes="0" containsString="0" containsNumber="1" containsInteger="1" minValue="102400138714" maxValue="102404692142"/>
    </cacheField>
    <cacheField name="pocet" numFmtId="0">
      <sharedItems containsSemiMixedTypes="0" containsString="0" containsNumber="1" containsInteger="1" minValue="1" maxValue="1"/>
    </cacheField>
    <cacheField name="RokRef" numFmtId="0">
      <sharedItems containsSemiMixedTypes="0" containsString="0" containsNumber="1" containsInteger="1" minValue="2024" maxValue="2024"/>
    </cacheField>
    <cacheField name="mesic" numFmtId="0">
      <sharedItems containsSemiMixedTypes="0" containsString="0" containsNumber="1" containsInteger="1" minValue="1" maxValue="12"/>
    </cacheField>
    <cacheField name="pripad" numFmtId="0">
      <sharedItems/>
    </cacheField>
    <cacheField name="RC" numFmtId="0">
      <sharedItems/>
    </cacheField>
    <cacheField name="Vek" numFmtId="0">
      <sharedItems containsSemiMixedTypes="0" containsString="0" containsNumber="1" containsInteger="1" minValue="40" maxValue="96"/>
    </cacheField>
    <cacheField name="Jmeno" numFmtId="0">
      <sharedItems/>
    </cacheField>
    <cacheField name="od" numFmtId="0">
      <sharedItems containsSemiMixedTypes="0" containsString="0" containsNumber="1" containsInteger="1" minValue="20231230" maxValue="20241218"/>
    </cacheField>
    <cacheField name="do" numFmtId="0">
      <sharedItems containsSemiMixedTypes="0" containsString="0" containsNumber="1" containsInteger="1" minValue="20240105" maxValue="20241223"/>
    </cacheField>
    <cacheField name="dny" numFmtId="0">
      <sharedItems containsSemiMixedTypes="0" containsString="0" containsNumber="1" containsInteger="1" minValue="2" maxValue="23"/>
    </cacheField>
    <cacheField name="dnyJIP" numFmtId="0">
      <sharedItems containsSemiMixedTypes="0" containsString="0" containsNumber="1" containsInteger="1" minValue="0" maxValue="22"/>
    </cacheField>
    <cacheField name="diag" numFmtId="0">
      <sharedItems/>
    </cacheField>
    <cacheField name="vykony" numFmtId="0">
      <sharedItems/>
    </cacheField>
    <cacheField name="KLprop" numFmtId="0">
      <sharedItems/>
    </cacheField>
    <cacheField name="NAZ_KL_prop" numFmtId="0">
      <sharedItems/>
    </cacheField>
    <cacheField name="ICPprop" numFmtId="0">
      <sharedItems/>
    </cacheField>
    <cacheField name="NSprop" numFmtId="0">
      <sharedItems/>
    </cacheField>
    <cacheField name="poj" numFmtId="0">
      <sharedItems containsSemiMixedTypes="0" containsString="0" containsNumber="1" containsInteger="1" minValue="111" maxValue="213"/>
    </cacheField>
    <cacheField name="CZalfa" numFmtId="0">
      <sharedItems/>
    </cacheField>
    <cacheField name="CZDRG" numFmtId="0">
      <sharedItems count="6">
        <s v="05-I21-02"/>
        <s v="05-I25-01"/>
        <s v="05-I25-04"/>
        <s v="08-I30-02"/>
        <s v="11-K02-03"/>
        <s v="05-M09-00"/>
      </sharedItems>
    </cacheField>
    <cacheField name="NazevDRG" numFmtId="0">
      <sharedItems count="6">
        <s v="Transvenózní extrakce stimulačních elektrod"/>
        <s v="Implantace kardiostimulátoru s dalším operačním výkonem v jiný den nebo u pacientů s CC=4"/>
        <s v="Implantace jednodutinového kardiostimulátoru u pacientů s CC=0-3"/>
        <s v="Drenážní výkon a chirurgické odstranění nekrotické tkáně u pacientů s CC=0-1"/>
        <s v="Jiné akutní onemocnění ledvin u pacientů ve věku 18 a více let s CC=0-1"/>
        <s v="Dočasná srdeční stimulace nebo úprava endokardiální elektrody"/>
      </sharedItems>
    </cacheField>
    <cacheField name="Lier" numFmtId="0">
      <sharedItems/>
    </cacheField>
    <cacheField name="Body" numFmtId="0">
      <sharedItems containsSemiMixedTypes="0" containsString="0" containsNumber="1" containsInteger="1" minValue="15830" maxValue="310686"/>
    </cacheField>
    <cacheField name="BodyOD" numFmtId="0">
      <sharedItems containsSemiMixedTypes="0" containsString="0" containsNumber="1" containsInteger="1" minValue="0" maxValue="9234"/>
    </cacheField>
    <cacheField name="BodyTiss" numFmtId="0">
      <sharedItems containsSemiMixedTypes="0" containsString="0" containsNumber="1" containsInteger="1" minValue="0" maxValue="193918"/>
    </cacheField>
    <cacheField name="pMat" numFmtId="0">
      <sharedItems containsSemiMixedTypes="0" containsString="0" containsNumber="1" containsInteger="1" minValue="0" maxValue="0"/>
    </cacheField>
    <cacheField name="ZUM1" numFmtId="0">
      <sharedItems containsSemiMixedTypes="0" containsString="0" containsNumber="1" minValue="0" maxValue="6823.23"/>
    </cacheField>
    <cacheField name="ZUM2" numFmtId="0">
      <sharedItems containsSemiMixedTypes="0" containsString="0" containsNumber="1" containsInteger="1" minValue="0" maxValue="31511"/>
    </cacheField>
    <cacheField name="ZUM3" numFmtId="0">
      <sharedItems containsSemiMixedTypes="0" containsString="0" containsNumber="1" minValue="173600" maxValue="376859.69"/>
    </cacheField>
    <cacheField name="ZUMdrg" numFmtId="0">
      <sharedItems containsSemiMixedTypes="0" containsString="0" containsNumber="1" minValue="173600" maxValue="377579.03"/>
    </cacheField>
    <cacheField name="KcPausal" numFmtId="0">
      <sharedItems containsSemiMixedTypes="0" containsString="0" containsNumber="1" containsInteger="1" minValue="0" maxValue="560"/>
    </cacheField>
    <cacheField name="BodyKat" numFmtId="0">
      <sharedItems containsSemiMixedTypes="0" containsString="0" containsNumber="1" containsInteger="1" minValue="0" maxValue="675"/>
    </cacheField>
    <cacheField name="V1" numFmtId="0">
      <sharedItems containsSemiMixedTypes="0" containsString="0" containsNumber="1" containsInteger="1" minValue="133763" maxValue="306581"/>
    </cacheField>
    <cacheField name="V1drg" numFmtId="0">
      <sharedItems containsSemiMixedTypes="0" containsString="0" containsNumber="1" containsInteger="1" minValue="133763" maxValue="306581"/>
    </cacheField>
    <cacheField name="RentZUM" numFmtId="0">
      <sharedItems containsSemiMixedTypes="0" containsString="0" containsNumber="1" minValue="-146119.52631277306" maxValue="-3070.5116740369122"/>
    </cacheField>
    <cacheField name="KLprij" numFmtId="0">
      <sharedItems/>
    </cacheField>
    <cacheField name="NAZ_KL_prij" numFmtId="0">
      <sharedItems/>
    </cacheField>
    <cacheField name="ICPprij" numFmtId="0">
      <sharedItems/>
    </cacheField>
    <cacheField name="NSprij" numFmtId="0">
      <sharedItems/>
    </cacheField>
    <cacheField name="alos" numFmtId="0">
      <sharedItems containsSemiMixedTypes="0" containsString="0" containsNumber="1" containsInteger="1" minValue="3" maxValue="10"/>
    </cacheField>
    <cacheField name="ltp" numFmtId="0">
      <sharedItems containsSemiMixedTypes="0" containsString="0" containsNumber="1" containsInteger="1" minValue="2" maxValue="3"/>
    </cacheField>
    <cacheField name="htp" numFmtId="0">
      <sharedItems containsSemiMixedTypes="0" containsString="0" containsNumber="1" containsInteger="1" minValue="8" maxValue="23"/>
    </cacheField>
    <cacheField name="ANakl" numFmtId="0">
      <sharedItems containsSemiMixedTypes="0" containsString="0" containsNumber="1" containsInteger="1" minValue="43152" maxValue="162755"/>
    </cacheField>
    <cacheField name="AMat" numFmtId="0">
      <sharedItems containsSemiMixedTypes="0" containsString="0" containsNumber="1" containsInteger="1" minValue="1083" maxValue="151810"/>
    </cacheField>
    <cacheField name="mltp" numFmtId="0">
      <sharedItems containsSemiMixedTypes="0" containsString="0" containsNumber="1" containsInteger="1" minValue="1" maxValue="50603"/>
    </cacheField>
    <cacheField name="mhtp" numFmtId="0">
      <sharedItems containsSemiMixedTypes="0" containsString="0" containsNumber="1" containsInteger="1" minValue="5854" maxValue="310475"/>
    </cacheField>
    <cacheField name="vahaCZ" numFmtId="0">
      <sharedItems containsSemiMixedTypes="0" containsString="0" containsNumber="1" minValue="0.80625999999999998" maxValue="3.2910300000000001"/>
    </cacheField>
    <cacheField name="vahaLOS" numFmtId="0">
      <sharedItems containsSemiMixedTypes="0" containsString="0" containsNumber="1" minValue="0.52895000000000003" maxValue="1.99501"/>
    </cacheField>
    <cacheField name="vahaMAT" numFmtId="0">
      <sharedItems containsSemiMixedTypes="0" containsString="0" containsNumber="1" minValue="1.328E-2" maxValue="1.8608499999999999"/>
    </cacheField>
    <cacheField name="vahaCZprep" numFmtId="0">
      <sharedItems containsSemiMixedTypes="0" containsString="0" containsNumber="1" minValue="1.6053099632263184" maxValue="3.4579499959945679"/>
    </cacheField>
    <cacheField name="vahaLOSprep" numFmtId="0">
      <sharedItems containsSemiMixedTypes="0" containsString="0" containsNumber="1" minValue="0.52894997596740723" maxValue="1.9950100183486938"/>
    </cacheField>
    <cacheField name="vahaMATprep" numFmtId="0">
      <sharedItems containsSemiMixedTypes="0" containsString="0" containsNumber="1" minValue="1.0763599872589111" maxValue="2.5188899040222168"/>
    </cacheField>
    <cacheField name="Prij" numFmtId="0">
      <sharedItems/>
    </cacheField>
    <cacheField name="Ukon" numFmtId="0">
      <sharedItems/>
    </cacheField>
    <cacheField name="KL_HlDg" numFmtId="0">
      <sharedItems/>
    </cacheField>
    <cacheField name="KL_OV" numFmtId="0">
      <sharedItems containsNonDate="0" containsString="0" containsBlank="1"/>
    </cacheField>
    <cacheField name="KL_KV" numFmtId="0">
      <sharedItems/>
    </cacheField>
    <cacheField name="ALFA2" numFmtId="0">
      <sharedItems/>
    </cacheField>
    <cacheField name="PSC" numFmtId="0">
      <sharedItems/>
    </cacheField>
    <cacheField name="Kraj" numFmtId="0">
      <sharedItems/>
    </cacheField>
    <cacheField name="Okres" numFmtId="0">
      <sharedItems/>
    </cacheField>
    <cacheField name="Region" numFmtId="0">
      <sharedItems/>
    </cacheField>
    <cacheField name="HLDG3" numFmtId="0">
      <sharedItems/>
    </cacheField>
    <cacheField name="HLDG4" numFmtId="0">
      <sharedItems/>
    </cacheField>
    <cacheField name="HLDG5" numFmtId="0">
      <sharedItems containsBlank="1"/>
    </cacheField>
    <cacheField name="HLDGfull" numFmtId="0">
      <sharedItems/>
    </cacheField>
    <cacheField name="RokPrip" numFmtId="0">
      <sharedItems containsSemiMixedTypes="0" containsString="0" containsNumber="1" containsInteger="1" minValue="2024" maxValue="2024"/>
    </cacheField>
    <cacheField name="Urg" numFmtId="0">
      <sharedItems containsBlank="1"/>
    </cacheField>
    <cacheField name="RZZ" numFmtId="0">
      <sharedItems containsBlank="1"/>
    </cacheField>
    <cacheField name="Bezelektrodový kardiostimuláto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728.439166203701" createdVersion="8" refreshedVersion="8" minRefreshableVersion="3" recordCount="26" xr:uid="{149BA4A2-CF86-4BE4-BE47-1B62A0F27A33}">
  <cacheSource type="worksheet">
    <worksheetSource ref="A4:BT30" sheet="CCM"/>
  </cacheSource>
  <cacheFields count="71">
    <cacheField name="doklad" numFmtId="0">
      <sharedItems containsSemiMixedTypes="0" containsString="0" containsNumber="1" containsInteger="1" minValue="102400138930" maxValue="102408024264"/>
    </cacheField>
    <cacheField name="pocet" numFmtId="0">
      <sharedItems containsSemiMixedTypes="0" containsString="0" containsNumber="1" containsInteger="1" minValue="1" maxValue="1"/>
    </cacheField>
    <cacheField name="RokRef" numFmtId="0">
      <sharedItems containsSemiMixedTypes="0" containsString="0" containsNumber="1" containsInteger="1" minValue="2024" maxValue="2024"/>
    </cacheField>
    <cacheField name="mesic" numFmtId="0">
      <sharedItems containsSemiMixedTypes="0" containsString="0" containsNumber="1" containsInteger="1" minValue="1" maxValue="12"/>
    </cacheField>
    <cacheField name="pripad" numFmtId="0">
      <sharedItems/>
    </cacheField>
    <cacheField name="RC" numFmtId="0">
      <sharedItems/>
    </cacheField>
    <cacheField name="Vek" numFmtId="0">
      <sharedItems containsSemiMixedTypes="0" containsString="0" containsNumber="1" containsInteger="1" minValue="42" maxValue="86"/>
    </cacheField>
    <cacheField name="Jmeno" numFmtId="0">
      <sharedItems/>
    </cacheField>
    <cacheField name="od" numFmtId="0">
      <sharedItems containsSemiMixedTypes="0" containsString="0" containsNumber="1" containsInteger="1" minValue="20231222" maxValue="20241211"/>
    </cacheField>
    <cacheField name="do" numFmtId="0">
      <sharedItems containsSemiMixedTypes="0" containsString="0" containsNumber="1" containsInteger="1" minValue="20240119" maxValue="20241213"/>
    </cacheField>
    <cacheField name="dny" numFmtId="0">
      <sharedItems containsSemiMixedTypes="0" containsString="0" containsNumber="1" containsInteger="1" minValue="1" maxValue="36"/>
    </cacheField>
    <cacheField name="dnyJIP" numFmtId="0">
      <sharedItems containsSemiMixedTypes="0" containsString="0" containsNumber="1" containsInteger="1" minValue="0" maxValue="1"/>
    </cacheField>
    <cacheField name="diag" numFmtId="0">
      <sharedItems/>
    </cacheField>
    <cacheField name="vykony" numFmtId="0">
      <sharedItems/>
    </cacheField>
    <cacheField name="KLprop" numFmtId="0">
      <sharedItems/>
    </cacheField>
    <cacheField name="NAZ_KL_prop" numFmtId="0">
      <sharedItems/>
    </cacheField>
    <cacheField name="ICPprop" numFmtId="0">
      <sharedItems/>
    </cacheField>
    <cacheField name="NSprop" numFmtId="0">
      <sharedItems/>
    </cacheField>
    <cacheField name="poj" numFmtId="0">
      <sharedItems containsSemiMixedTypes="0" containsString="0" containsNumber="1" containsInteger="1" minValue="111" maxValue="211"/>
    </cacheField>
    <cacheField name="CZalfa" numFmtId="0">
      <sharedItems/>
    </cacheField>
    <cacheField name="CZDRG" numFmtId="0">
      <sharedItems count="4">
        <s v="05-I25-03"/>
        <s v="05-I25-04"/>
        <s v="05-I14-04"/>
        <s v="05-I14-01"/>
      </sharedItems>
    </cacheField>
    <cacheField name="NazevDRG" numFmtId="0">
      <sharedItems count="4">
        <s v="Implantace dvoudutinového kardiostimulátoru u pacientů s CC=0-3"/>
        <s v="Implantace jednodutinového kardiostimulátoru u pacientů s CC=0-3"/>
        <s v="Implantace dvoudutinového nebo jednodutinového kardioverteru-defibrilátoru u pacientů s CC=0-3"/>
        <s v="Implantace kardioverteru-defibrilátoru s dalším operačním výkonem v jiný den nebo u pacientů s CC=4"/>
      </sharedItems>
    </cacheField>
    <cacheField name="Lier" numFmtId="0">
      <sharedItems/>
    </cacheField>
    <cacheField name="Body" numFmtId="0">
      <sharedItems containsSemiMixedTypes="0" containsString="0" containsNumber="1" containsInteger="1" minValue="15252" maxValue="193313"/>
    </cacheField>
    <cacheField name="BodyOD" numFmtId="0">
      <sharedItems containsSemiMixedTypes="0" containsString="0" containsNumber="1" containsInteger="1" minValue="1472" maxValue="32346"/>
    </cacheField>
    <cacheField name="BodyTiss" numFmtId="0">
      <sharedItems containsSemiMixedTypes="0" containsString="0" containsNumber="1" containsInteger="1" minValue="0" maxValue="11917"/>
    </cacheField>
    <cacheField name="pMat" numFmtId="0">
      <sharedItems containsSemiMixedTypes="0" containsString="0" containsNumber="1" containsInteger="1" minValue="0" maxValue="0"/>
    </cacheField>
    <cacheField name="ZUM1" numFmtId="0">
      <sharedItems containsSemiMixedTypes="0" containsString="0" containsNumber="1" minValue="0" maxValue="3910.69"/>
    </cacheField>
    <cacheField name="ZUM2" numFmtId="0">
      <sharedItems containsSemiMixedTypes="0" containsString="0" containsNumber="1" minValue="0" maxValue="5943.53"/>
    </cacheField>
    <cacheField name="ZUM3" numFmtId="0">
      <sharedItems containsSemiMixedTypes="0" containsString="0" containsNumber="1" minValue="701209.62" maxValue="998516.7"/>
    </cacheField>
    <cacheField name="ZUMdrg" numFmtId="0">
      <sharedItems containsSemiMixedTypes="0" containsString="0" containsNumber="1" minValue="701209.62" maxValue="1008370.94"/>
    </cacheField>
    <cacheField name="KcPausal" numFmtId="0">
      <sharedItems containsSemiMixedTypes="0" containsString="0" containsNumber="1" containsInteger="1" minValue="80" maxValue="2720"/>
    </cacheField>
    <cacheField name="BodyKat" numFmtId="0">
      <sharedItems containsSemiMixedTypes="0" containsString="0" containsNumber="1" containsInteger="1" minValue="75" maxValue="2550"/>
    </cacheField>
    <cacheField name="V1" numFmtId="0">
      <sharedItems containsSemiMixedTypes="0" containsString="0" containsNumber="1" containsInteger="1" minValue="597538" maxValue="1356035"/>
    </cacheField>
    <cacheField name="V1drg" numFmtId="0">
      <sharedItems containsSemiMixedTypes="0" containsString="0" containsNumber="1" containsInteger="1" minValue="597538" maxValue="1356035"/>
    </cacheField>
    <cacheField name="RentZUM" numFmtId="0">
      <sharedItems containsSemiMixedTypes="0" containsString="0" containsNumber="1" minValue="-195009.71954787499" maxValue="-103393.77715648757"/>
    </cacheField>
    <cacheField name="KLprij" numFmtId="0">
      <sharedItems/>
    </cacheField>
    <cacheField name="NAZ_KL_prij" numFmtId="0">
      <sharedItems/>
    </cacheField>
    <cacheField name="ICPprij" numFmtId="0">
      <sharedItems/>
    </cacheField>
    <cacheField name="NSprij" numFmtId="0">
      <sharedItems/>
    </cacheField>
    <cacheField name="alos" numFmtId="0">
      <sharedItems containsSemiMixedTypes="0" containsString="0" containsNumber="1" containsInteger="1" minValue="3" maxValue="12"/>
    </cacheField>
    <cacheField name="ltp" numFmtId="0">
      <sharedItems containsSemiMixedTypes="0" containsString="0" containsNumber="1" containsInteger="1" minValue="2" maxValue="4"/>
    </cacheField>
    <cacheField name="htp" numFmtId="0">
      <sharedItems containsSemiMixedTypes="0" containsString="0" containsNumber="1" containsInteger="1" minValue="5" maxValue="23"/>
    </cacheField>
    <cacheField name="ANakl" numFmtId="0">
      <sharedItems containsSemiMixedTypes="0" containsString="0" containsNumber="1" containsInteger="1" minValue="34762" maxValue="267164"/>
    </cacheField>
    <cacheField name="AMat" numFmtId="0">
      <sharedItems containsSemiMixedTypes="0" containsString="0" containsNumber="1" containsInteger="1" minValue="46286" maxValue="396077"/>
    </cacheField>
    <cacheField name="mltp" numFmtId="0">
      <sharedItems containsSemiMixedTypes="0" containsString="0" containsNumber="1" containsInteger="1" minValue="1" maxValue="132026"/>
    </cacheField>
    <cacheField name="mhtp" numFmtId="0">
      <sharedItems containsSemiMixedTypes="0" containsString="0" containsNumber="1" containsInteger="1" minValue="121694" maxValue="549601"/>
    </cacheField>
    <cacheField name="vahaCZ" numFmtId="0">
      <sharedItems containsSemiMixedTypes="0" containsString="0" containsNumber="1" minValue="1.0963099999999999" maxValue="8.1298200000000005"/>
    </cacheField>
    <cacheField name="vahaLOS" numFmtId="0">
      <sharedItems containsSemiMixedTypes="0" containsString="0" containsNumber="1" minValue="0.42609999999999998" maxValue="3.2748200000000001"/>
    </cacheField>
    <cacheField name="vahaMAT" numFmtId="0">
      <sharedItems containsSemiMixedTypes="0" containsString="0" containsNumber="1" minValue="0.56735999999999998" maxValue="4.8550000000000004"/>
    </cacheField>
    <cacheField name="vahaCZprep" numFmtId="0">
      <sharedItems containsSemiMixedTypes="0" containsString="0" containsNumber="1" minValue="6.9031599760055542" maxValue="14.757229804992676"/>
    </cacheField>
    <cacheField name="vahaLOSprep" numFmtId="0">
      <sharedItems containsSemiMixedTypes="0" containsString="0" containsNumber="1" minValue="0.26447999477386475" maxValue="5.4034500122070313"/>
    </cacheField>
    <cacheField name="vahaMATprep" numFmtId="0">
      <sharedItems containsSemiMixedTypes="0" containsString="0" containsNumber="1" minValue="6.5058097839355469" maxValue="9.9757900238037109"/>
    </cacheField>
    <cacheField name="Prij" numFmtId="0">
      <sharedItems/>
    </cacheField>
    <cacheField name="Ukon" numFmtId="0">
      <sharedItems/>
    </cacheField>
    <cacheField name="KL_HlDg" numFmtId="0">
      <sharedItems/>
    </cacheField>
    <cacheField name="KL_OV" numFmtId="0">
      <sharedItems containsNonDate="0" containsString="0" containsBlank="1"/>
    </cacheField>
    <cacheField name="KL_KV" numFmtId="0">
      <sharedItems/>
    </cacheField>
    <cacheField name="ALFA2" numFmtId="0">
      <sharedItems/>
    </cacheField>
    <cacheField name="PSC" numFmtId="0">
      <sharedItems/>
    </cacheField>
    <cacheField name="Kraj" numFmtId="0">
      <sharedItems/>
    </cacheField>
    <cacheField name="Okres" numFmtId="0">
      <sharedItems/>
    </cacheField>
    <cacheField name="Region" numFmtId="0">
      <sharedItems/>
    </cacheField>
    <cacheField name="HLDG3" numFmtId="0">
      <sharedItems/>
    </cacheField>
    <cacheField name="HLDG4" numFmtId="0">
      <sharedItems/>
    </cacheField>
    <cacheField name="HLDG5" numFmtId="0">
      <sharedItems containsNonDate="0" containsString="0" containsBlank="1"/>
    </cacheField>
    <cacheField name="HLDGfull" numFmtId="0">
      <sharedItems/>
    </cacheField>
    <cacheField name="RokPrip" numFmtId="0">
      <sharedItems containsSemiMixedTypes="0" containsString="0" containsNumber="1" containsInteger="1" minValue="2024" maxValue="2024"/>
    </cacheField>
    <cacheField name="Urg" numFmtId="0">
      <sharedItems containsNonDate="0" containsString="0" containsBlank="1"/>
    </cacheField>
    <cacheField name="RZZ" numFmtId="0">
      <sharedItems containsNonDate="0" containsString="0" containsBlank="1"/>
    </cacheField>
    <cacheField name="CCM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728.441392245368" createdVersion="8" refreshedVersion="8" minRefreshableVersion="3" recordCount="135" xr:uid="{A345D275-70FF-432B-8540-B1BBEB6C1BBB}">
  <cacheSource type="worksheet">
    <worksheetSource ref="A4:BT139" sheet="záznamník"/>
  </cacheSource>
  <cacheFields count="71">
    <cacheField name="doklad" numFmtId="0">
      <sharedItems containsSemiMixedTypes="0" containsString="0" containsNumber="1" containsInteger="1" minValue="102400013444" maxValue="102408083362"/>
    </cacheField>
    <cacheField name="pocet" numFmtId="0">
      <sharedItems containsSemiMixedTypes="0" containsString="0" containsNumber="1" containsInteger="1" minValue="1" maxValue="1"/>
    </cacheField>
    <cacheField name="RokRef" numFmtId="0">
      <sharedItems containsSemiMixedTypes="0" containsString="0" containsNumber="1" containsInteger="1" minValue="2024" maxValue="2024"/>
    </cacheField>
    <cacheField name="mesic" numFmtId="0">
      <sharedItems containsSemiMixedTypes="0" containsString="0" containsNumber="1" containsInteger="1" minValue="1" maxValue="12"/>
    </cacheField>
    <cacheField name="pripad" numFmtId="0">
      <sharedItems/>
    </cacheField>
    <cacheField name="RC" numFmtId="0">
      <sharedItems/>
    </cacheField>
    <cacheField name="Vek" numFmtId="0">
      <sharedItems containsSemiMixedTypes="0" containsString="0" containsNumber="1" containsInteger="1" minValue="19" maxValue="87"/>
    </cacheField>
    <cacheField name="Jmeno" numFmtId="0">
      <sharedItems/>
    </cacheField>
    <cacheField name="od" numFmtId="0">
      <sharedItems containsSemiMixedTypes="0" containsString="0" containsNumber="1" containsInteger="1" minValue="20240104" maxValue="20241231"/>
    </cacheField>
    <cacheField name="do" numFmtId="0">
      <sharedItems containsSemiMixedTypes="0" containsString="0" containsNumber="1" containsInteger="1" minValue="20240109" maxValue="20241231"/>
    </cacheField>
    <cacheField name="dny" numFmtId="0">
      <sharedItems containsSemiMixedTypes="0" containsString="0" containsNumber="1" containsInteger="1" minValue="1" maxValue="18"/>
    </cacheField>
    <cacheField name="dnyJIP" numFmtId="0">
      <sharedItems containsSemiMixedTypes="0" containsString="0" containsNumber="1" containsInteger="1" minValue="0" maxValue="6"/>
    </cacheField>
    <cacheField name="diag" numFmtId="0">
      <sharedItems/>
    </cacheField>
    <cacheField name="vykony" numFmtId="0">
      <sharedItems/>
    </cacheField>
    <cacheField name="KLprop" numFmtId="0">
      <sharedItems/>
    </cacheField>
    <cacheField name="NAZ_KL_prop" numFmtId="0">
      <sharedItems/>
    </cacheField>
    <cacheField name="ICPprop" numFmtId="0">
      <sharedItems/>
    </cacheField>
    <cacheField name="NSprop" numFmtId="0">
      <sharedItems/>
    </cacheField>
    <cacheField name="poj" numFmtId="0">
      <sharedItems containsSemiMixedTypes="0" containsString="0" containsNumber="1" containsInteger="1" minValue="111" maxValue="213"/>
    </cacheField>
    <cacheField name="CZalfa" numFmtId="0">
      <sharedItems/>
    </cacheField>
    <cacheField name="CZDRG" numFmtId="0">
      <sharedItems count="11">
        <s v="05-D01-02"/>
        <s v="05-K04-02"/>
        <s v="05-I25-02"/>
        <s v="05-K19-01"/>
        <s v="05-I25-03"/>
        <s v="05-M06-08"/>
        <s v="05-K07-04"/>
        <s v="05-D01-01"/>
        <s v="05-K07-05"/>
        <s v="05-M05-03"/>
        <s v="05-K14-03"/>
      </sharedItems>
    </cacheField>
    <cacheField name="NazevDRG" numFmtId="0">
      <sharedItems count="11">
        <s v="Implantace arytmického záznamníku"/>
        <s v="Chronická ischemická choroba srdeční v CVSP u pacientů s CC=0-1"/>
        <s v="Implantace dvoukomorového kardiostimulátoru u pacientů s CC=0-3"/>
        <s v="Jiné nemoci a poruchy oběhové soustavy v CVSP"/>
        <s v="Implantace dvoudutinového kardiostimulátoru u pacientů s CC=0-3"/>
        <s v="Angioplastika 1 věnčité tepny při jiném onemocnění srdce"/>
        <s v="Srdeční selhání v CVSP u pacientů s CC=1-2"/>
        <s v="Elektrofyziologické vyšetření nebo implantace arytmického záznamníku se srdeční katetrizací"/>
        <s v="Srdeční selhání v CVSP u pacientů s CC=0"/>
        <s v="Katetrizační ablace jednoduchých forem arytmií"/>
        <s v="Hypertenze v CVSP u pacientů s CC=0"/>
      </sharedItems>
    </cacheField>
    <cacheField name="Lier" numFmtId="0">
      <sharedItems/>
    </cacheField>
    <cacheField name="Body" numFmtId="0">
      <sharedItems containsSemiMixedTypes="0" containsString="0" containsNumber="1" containsInteger="1" minValue="5274" maxValue="97845"/>
    </cacheField>
    <cacheField name="BodyOD" numFmtId="0">
      <sharedItems containsSemiMixedTypes="0" containsString="0" containsNumber="1" containsInteger="1" minValue="1472" maxValue="22432"/>
    </cacheField>
    <cacheField name="BodyTiss" numFmtId="0">
      <sharedItems containsSemiMixedTypes="0" containsString="0" containsNumber="1" containsInteger="1" minValue="0" maxValue="40705"/>
    </cacheField>
    <cacheField name="pMat" numFmtId="0">
      <sharedItems containsSemiMixedTypes="0" containsString="0" containsNumber="1" containsInteger="1" minValue="0" maxValue="0"/>
    </cacheField>
    <cacheField name="ZUM1" numFmtId="0">
      <sharedItems containsSemiMixedTypes="0" containsString="0" containsNumber="1" minValue="0" maxValue="7210.82"/>
    </cacheField>
    <cacheField name="ZUM2" numFmtId="0">
      <sharedItems containsSemiMixedTypes="0" containsString="0" containsNumber="1" minValue="0" maxValue="7632.93"/>
    </cacheField>
    <cacheField name="ZUM3" numFmtId="0">
      <sharedItems containsSemiMixedTypes="0" containsString="0" containsNumber="1" minValue="0" maxValue="182362.17"/>
    </cacheField>
    <cacheField name="ZUMdrg" numFmtId="0">
      <sharedItems containsSemiMixedTypes="0" containsString="0" containsNumber="1" minValue="0" maxValue="190637.06"/>
    </cacheField>
    <cacheField name="KcPausal" numFmtId="0">
      <sharedItems containsSemiMixedTypes="0" containsString="0" containsNumber="1" containsInteger="1" minValue="80" maxValue="1360"/>
    </cacheField>
    <cacheField name="BodyKat" numFmtId="0">
      <sharedItems containsSemiMixedTypes="0" containsString="0" containsNumber="1" containsInteger="1" minValue="75" maxValue="1725"/>
    </cacheField>
    <cacheField name="V1" numFmtId="0">
      <sharedItems containsSemiMixedTypes="0" containsString="0" containsNumber="1" containsInteger="1" minValue="11880" maxValue="306066"/>
    </cacheField>
    <cacheField name="V1drg" numFmtId="0">
      <sharedItems containsSemiMixedTypes="0" containsString="0" containsNumber="1" containsInteger="1" minValue="11880" maxValue="306066"/>
    </cacheField>
    <cacheField name="RentZUM" numFmtId="0">
      <sharedItems containsSemiMixedTypes="0" containsString="0" containsNumber="1" minValue="-64855.599726956381" maxValue="64886.340702504254"/>
    </cacheField>
    <cacheField name="KLprij" numFmtId="0">
      <sharedItems/>
    </cacheField>
    <cacheField name="NAZ_KL_prij" numFmtId="0">
      <sharedItems/>
    </cacheField>
    <cacheField name="ICPprij" numFmtId="0">
      <sharedItems/>
    </cacheField>
    <cacheField name="NSprij" numFmtId="0">
      <sharedItems/>
    </cacheField>
    <cacheField name="alos" numFmtId="0">
      <sharedItems containsSemiMixedTypes="0" containsString="0" containsNumber="1" containsInteger="1" minValue="3" maxValue="10"/>
    </cacheField>
    <cacheField name="ltp" numFmtId="0">
      <sharedItems containsSemiMixedTypes="0" containsString="0" containsNumber="1" containsInteger="1" minValue="2" maxValue="3"/>
    </cacheField>
    <cacheField name="htp" numFmtId="0">
      <sharedItems containsSemiMixedTypes="0" containsString="0" containsNumber="1" containsInteger="1" minValue="4" maxValue="20"/>
    </cacheField>
    <cacheField name="ANakl" numFmtId="0">
      <sharedItems containsSemiMixedTypes="0" containsString="0" containsNumber="1" containsInteger="1" minValue="25253" maxValue="82602"/>
    </cacheField>
    <cacheField name="AMat" numFmtId="0">
      <sharedItems containsSemiMixedTypes="0" containsString="0" containsNumber="1" containsInteger="1" minValue="302" maxValue="141146"/>
    </cacheField>
    <cacheField name="mltp" numFmtId="0">
      <sharedItems containsSemiMixedTypes="0" containsString="0" containsNumber="1" containsInteger="1" minValue="1" maxValue="47049"/>
    </cacheField>
    <cacheField name="mhtp" numFmtId="0">
      <sharedItems containsSemiMixedTypes="0" containsString="0" containsNumber="1" containsInteger="1" minValue="1737" maxValue="187767"/>
    </cacheField>
    <cacheField name="vahaCZ" numFmtId="0">
      <sharedItems containsSemiMixedTypes="0" containsString="0" containsNumber="1" minValue="0.32512000000000002" maxValue="2.5565199999999999"/>
    </cacheField>
    <cacheField name="vahaLOS" numFmtId="0">
      <sharedItems containsSemiMixedTypes="0" containsString="0" containsNumber="1" minValue="0.30953999999999998" maxValue="1.01251"/>
    </cacheField>
    <cacheField name="vahaMAT" numFmtId="0">
      <sharedItems containsSemiMixedTypes="0" containsString="0" containsNumber="1" minValue="3.7000000000000002E-3" maxValue="1.7301299999999999"/>
    </cacheField>
    <cacheField name="vahaCZprep" numFmtId="0">
      <sharedItems containsSemiMixedTypes="0" containsString="0" containsNumber="1" minValue="0.15477000176906586" maxValue="3.4181400537490845"/>
    </cacheField>
    <cacheField name="vahaLOSprep" numFmtId="0">
      <sharedItems containsSemiMixedTypes="0" containsString="0" containsNumber="1" minValue="0.15477000176906586" maxValue="1.8157700300216675"/>
    </cacheField>
    <cacheField name="vahaMATprep" numFmtId="0">
      <sharedItems containsSemiMixedTypes="0" containsString="0" containsNumber="1" minValue="0" maxValue="1.7301299571990967"/>
    </cacheField>
    <cacheField name="Prij" numFmtId="0">
      <sharedItems/>
    </cacheField>
    <cacheField name="Ukon" numFmtId="0">
      <sharedItems/>
    </cacheField>
    <cacheField name="KL_HlDg" numFmtId="0">
      <sharedItems/>
    </cacheField>
    <cacheField name="KL_OV" numFmtId="0">
      <sharedItems containsNonDate="0" containsString="0" containsBlank="1"/>
    </cacheField>
    <cacheField name="KL_KV" numFmtId="0">
      <sharedItems/>
    </cacheField>
    <cacheField name="ALFA2" numFmtId="0">
      <sharedItems/>
    </cacheField>
    <cacheField name="PSC" numFmtId="0">
      <sharedItems/>
    </cacheField>
    <cacheField name="Kraj" numFmtId="0">
      <sharedItems/>
    </cacheField>
    <cacheField name="Okres" numFmtId="0">
      <sharedItems/>
    </cacheField>
    <cacheField name="Region" numFmtId="0">
      <sharedItems/>
    </cacheField>
    <cacheField name="HLDG3" numFmtId="0">
      <sharedItems/>
    </cacheField>
    <cacheField name="HLDG4" numFmtId="0">
      <sharedItems containsBlank="1"/>
    </cacheField>
    <cacheField name="HLDG5" numFmtId="0">
      <sharedItems containsNonDate="0" containsString="0" containsBlank="1"/>
    </cacheField>
    <cacheField name="HLDGfull" numFmtId="0">
      <sharedItems/>
    </cacheField>
    <cacheField name="RokPrip" numFmtId="0">
      <sharedItems containsSemiMixedTypes="0" containsString="0" containsNumber="1" containsInteger="1" minValue="2024" maxValue="2024"/>
    </cacheField>
    <cacheField name="Urg" numFmtId="0">
      <sharedItems containsBlank="1"/>
    </cacheField>
    <cacheField name="RZZ" numFmtId="0">
      <sharedItems containsBlank="1"/>
    </cacheField>
    <cacheField name="Arytmický záznamník EKG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728.443103587961" createdVersion="8" refreshedVersion="8" minRefreshableVersion="3" recordCount="782" xr:uid="{47498045-732D-493B-B9CF-A8BF09D5C9EC}">
  <cacheSource type="worksheet">
    <worksheetSource ref="A4:BT786" sheet="ablace"/>
  </cacheSource>
  <cacheFields count="71">
    <cacheField name="doklad" numFmtId="0">
      <sharedItems containsSemiMixedTypes="0" containsString="0" containsNumber="1" containsInteger="1" minValue="102400013412" maxValue="102408083258"/>
    </cacheField>
    <cacheField name="pocet" numFmtId="0">
      <sharedItems containsSemiMixedTypes="0" containsString="0" containsNumber="1" containsInteger="1" minValue="1" maxValue="1"/>
    </cacheField>
    <cacheField name="RokRef" numFmtId="0">
      <sharedItems containsSemiMixedTypes="0" containsString="0" containsNumber="1" containsInteger="1" minValue="2024" maxValue="2024"/>
    </cacheField>
    <cacheField name="mesic" numFmtId="0">
      <sharedItems containsSemiMixedTypes="0" containsString="0" containsNumber="1" containsInteger="1" minValue="1" maxValue="12"/>
    </cacheField>
    <cacheField name="pripad" numFmtId="0">
      <sharedItems/>
    </cacheField>
    <cacheField name="RC" numFmtId="0">
      <sharedItems/>
    </cacheField>
    <cacheField name="Vek" numFmtId="0">
      <sharedItems containsSemiMixedTypes="0" containsString="0" containsNumber="1" containsInteger="1" minValue="16" maxValue="87"/>
    </cacheField>
    <cacheField name="Jmeno" numFmtId="0">
      <sharedItems/>
    </cacheField>
    <cacheField name="od" numFmtId="0">
      <sharedItems containsSemiMixedTypes="0" containsString="0" containsNumber="1" containsInteger="1" minValue="20240102" maxValue="20241229"/>
    </cacheField>
    <cacheField name="do" numFmtId="0">
      <sharedItems containsSemiMixedTypes="0" containsString="0" containsNumber="1" containsInteger="1" minValue="20240103" maxValue="20241231"/>
    </cacheField>
    <cacheField name="dny" numFmtId="0">
      <sharedItems containsSemiMixedTypes="0" containsString="0" containsNumber="1" containsInteger="1" minValue="2" maxValue="18"/>
    </cacheField>
    <cacheField name="dnyJIP" numFmtId="0">
      <sharedItems containsSemiMixedTypes="0" containsString="0" containsNumber="1" containsInteger="1" minValue="0" maxValue="15"/>
    </cacheField>
    <cacheField name="diag" numFmtId="0">
      <sharedItems/>
    </cacheField>
    <cacheField name="vykony" numFmtId="0">
      <sharedItems/>
    </cacheField>
    <cacheField name="KLprop" numFmtId="0">
      <sharedItems/>
    </cacheField>
    <cacheField name="NAZ_KL_prop" numFmtId="0">
      <sharedItems/>
    </cacheField>
    <cacheField name="ICPprop" numFmtId="0">
      <sharedItems/>
    </cacheField>
    <cacheField name="NSprop" numFmtId="0">
      <sharedItems/>
    </cacheField>
    <cacheField name="poj" numFmtId="0">
      <sharedItems containsSemiMixedTypes="0" containsString="0" containsNumber="1" containsInteger="1" minValue="111" maxValue="607"/>
    </cacheField>
    <cacheField name="CZalfa" numFmtId="0">
      <sharedItems/>
    </cacheField>
    <cacheField name="CZDRG" numFmtId="0">
      <sharedItems count="7">
        <s v="05-M05-02"/>
        <s v="05-M05-03"/>
        <s v="10-K04-04"/>
        <s v="12-K02-02"/>
        <s v="10-K12-03"/>
        <s v="05-M05-01"/>
        <s v="05-I14-01"/>
      </sharedItems>
    </cacheField>
    <cacheField name="NazevDRG" numFmtId="0">
      <sharedItems count="7">
        <s v="Katetrizační ablace komplexních forem arytmií"/>
        <s v="Katetrizační ablace jednoduchých forem arytmií"/>
        <s v="Diabetes mellitus u pacientů ve věku 16 a více let s CC=0-1"/>
        <s v="Funkční nebo strukturální poruchy prostaty u pacientů s CC=0-2"/>
        <s v="Poruchy metabolismu a vnitřního prostředí mimo dehydrataci u pacientů s CC=0"/>
        <s v="Katetrizační ablace s dalším operačním výkonem v jiný den nebo u pacientů s CC=4"/>
        <s v="Implantace kardioverteru-defibrilátoru s dalším operačním výkonem v jiný den nebo u pacientů s CC=4"/>
      </sharedItems>
    </cacheField>
    <cacheField name="Lier" numFmtId="0">
      <sharedItems/>
    </cacheField>
    <cacheField name="Body" numFmtId="0">
      <sharedItems containsSemiMixedTypes="0" containsString="0" containsNumber="1" containsInteger="1" minValue="28584" maxValue="294050"/>
    </cacheField>
    <cacheField name="BodyOD" numFmtId="0">
      <sharedItems containsSemiMixedTypes="0" containsString="0" containsNumber="1" containsInteger="1" minValue="0" maxValue="21028"/>
    </cacheField>
    <cacheField name="BodyTiss" numFmtId="0">
      <sharedItems containsSemiMixedTypes="0" containsString="0" containsNumber="1" containsInteger="1" minValue="0" maxValue="123050"/>
    </cacheField>
    <cacheField name="pMat" numFmtId="0">
      <sharedItems containsSemiMixedTypes="0" containsString="0" containsNumber="1" containsInteger="1" minValue="0" maxValue="0"/>
    </cacheField>
    <cacheField name="ZUM1" numFmtId="0">
      <sharedItems containsSemiMixedTypes="0" containsString="0" containsNumber="1" minValue="0" maxValue="2750.2"/>
    </cacheField>
    <cacheField name="ZUM2" numFmtId="0">
      <sharedItems containsSemiMixedTypes="0" containsString="0" containsNumber="1" minValue="0" maxValue="7924.9"/>
    </cacheField>
    <cacheField name="ZUM3" numFmtId="0">
      <sharedItems containsSemiMixedTypes="0" containsString="0" containsNumber="1" minValue="0" maxValue="562685.23"/>
    </cacheField>
    <cacheField name="ZUMdrg" numFmtId="0">
      <sharedItems containsSemiMixedTypes="0" containsString="0" containsNumber="1" minValue="0" maxValue="564672.31000000006"/>
    </cacheField>
    <cacheField name="KcPausal" numFmtId="0">
      <sharedItems containsSemiMixedTypes="0" containsString="0" containsNumber="1" containsInteger="1" minValue="0" maxValue="1200"/>
    </cacheField>
    <cacheField name="BodyKat" numFmtId="0">
      <sharedItems containsSemiMixedTypes="0" containsString="0" containsNumber="1" containsInteger="1" minValue="0" maxValue="1875"/>
    </cacheField>
    <cacheField name="V1" numFmtId="0">
      <sharedItems containsSemiMixedTypes="0" containsString="0" containsNumber="1" containsInteger="1" minValue="49330" maxValue="717261"/>
    </cacheField>
    <cacheField name="V1drg" numFmtId="0">
      <sharedItems containsSemiMixedTypes="0" containsString="0" containsNumber="1" containsInteger="1" minValue="49330" maxValue="716511"/>
    </cacheField>
    <cacheField name="RentZUM" numFmtId="0">
      <sharedItems containsSemiMixedTypes="0" containsString="0" containsNumber="1" minValue="-153848.60099680276" maxValue="88294.305480204639"/>
    </cacheField>
    <cacheField name="KLprij" numFmtId="0">
      <sharedItems/>
    </cacheField>
    <cacheField name="NAZ_KL_prij" numFmtId="0">
      <sharedItems/>
    </cacheField>
    <cacheField name="ICPprij" numFmtId="0">
      <sharedItems/>
    </cacheField>
    <cacheField name="NSprij" numFmtId="0">
      <sharedItems/>
    </cacheField>
    <cacheField name="alos" numFmtId="0">
      <sharedItems containsSemiMixedTypes="0" containsString="0" containsNumber="1" containsInteger="1" minValue="3" maxValue="12"/>
    </cacheField>
    <cacheField name="ltp" numFmtId="0">
      <sharedItems containsSemiMixedTypes="0" containsString="0" containsNumber="1" containsInteger="1" minValue="2" maxValue="4"/>
    </cacheField>
    <cacheField name="htp" numFmtId="0">
      <sharedItems containsSemiMixedTypes="0" containsString="0" containsNumber="1" containsInteger="1" minValue="4" maxValue="23"/>
    </cacheField>
    <cacheField name="ANakl" numFmtId="0">
      <sharedItems containsSemiMixedTypes="0" containsString="0" containsNumber="1" containsInteger="1" minValue="29863" maxValue="267164"/>
    </cacheField>
    <cacheField name="AMat" numFmtId="0">
      <sharedItems containsSemiMixedTypes="0" containsString="0" containsNumber="1" containsInteger="1" minValue="172" maxValue="396077"/>
    </cacheField>
    <cacheField name="mltp" numFmtId="0">
      <sharedItems containsSemiMixedTypes="0" containsString="0" containsNumber="1" containsInteger="1" minValue="1" maxValue="132026"/>
    </cacheField>
    <cacheField name="mhtp" numFmtId="0">
      <sharedItems containsSemiMixedTypes="0" containsString="0" containsNumber="1" containsInteger="1" minValue="1255" maxValue="549601"/>
    </cacheField>
    <cacheField name="vahaCZ" numFmtId="0">
      <sharedItems containsSemiMixedTypes="0" containsString="0" containsNumber="1" minValue="0.36902000000000001" maxValue="8.1298200000000005"/>
    </cacheField>
    <cacheField name="vahaLOS" numFmtId="0">
      <sharedItems containsSemiMixedTypes="0" containsString="0" containsNumber="1" minValue="0.36604999999999999" maxValue="3.2748200000000001"/>
    </cacheField>
    <cacheField name="vahaMAT" numFmtId="0">
      <sharedItems containsSemiMixedTypes="0" containsString="0" containsNumber="1" minValue="2.1099999999999999E-3" maxValue="4.8550000000000004"/>
    </cacheField>
    <cacheField name="vahaCZprep" numFmtId="0">
      <sharedItems containsSemiMixedTypes="0" containsString="0" containsNumber="1" minValue="0.65773999691009521" maxValue="8.2776100635528564"/>
    </cacheField>
    <cacheField name="vahaLOSprep" numFmtId="0">
      <sharedItems containsSemiMixedTypes="0" containsString="0" containsNumber="1" minValue="0.36605000495910645" maxValue="3.2770500183105469"/>
    </cacheField>
    <cacheField name="vahaMATprep" numFmtId="0">
      <sharedItems containsSemiMixedTypes="0" containsString="0" containsNumber="1" minValue="0" maxValue="5.0027899742126465"/>
    </cacheField>
    <cacheField name="Prij" numFmtId="0">
      <sharedItems/>
    </cacheField>
    <cacheField name="Ukon" numFmtId="0">
      <sharedItems/>
    </cacheField>
    <cacheField name="KL_HlDg" numFmtId="0">
      <sharedItems/>
    </cacheField>
    <cacheField name="KL_OV" numFmtId="0">
      <sharedItems containsBlank="1"/>
    </cacheField>
    <cacheField name="KL_KV" numFmtId="0">
      <sharedItems/>
    </cacheField>
    <cacheField name="ALFA2" numFmtId="0">
      <sharedItems/>
    </cacheField>
    <cacheField name="PSC" numFmtId="0">
      <sharedItems/>
    </cacheField>
    <cacheField name="Kraj" numFmtId="0">
      <sharedItems containsBlank="1"/>
    </cacheField>
    <cacheField name="Okres" numFmtId="0">
      <sharedItems containsBlank="1"/>
    </cacheField>
    <cacheField name="Region" numFmtId="0">
      <sharedItems containsBlank="1"/>
    </cacheField>
    <cacheField name="HLDG3" numFmtId="0">
      <sharedItems/>
    </cacheField>
    <cacheField name="HLDG4" numFmtId="0">
      <sharedItems containsBlank="1"/>
    </cacheField>
    <cacheField name="HLDG5" numFmtId="0">
      <sharedItems containsNonDate="0" containsString="0" containsBlank="1"/>
    </cacheField>
    <cacheField name="HLDGfull" numFmtId="0">
      <sharedItems/>
    </cacheField>
    <cacheField name="RokPrip" numFmtId="0">
      <sharedItems containsSemiMixedTypes="0" containsString="0" containsNumber="1" containsInteger="1" minValue="2024" maxValue="2024"/>
    </cacheField>
    <cacheField name="Urg" numFmtId="0">
      <sharedItems containsBlank="1"/>
    </cacheField>
    <cacheField name="RZZ" numFmtId="0">
      <sharedItems containsBlank="1"/>
    </cacheField>
    <cacheField name="Ablac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730.274032754627" createdVersion="8" refreshedVersion="8" minRefreshableVersion="3" recordCount="205" xr:uid="{190AA93F-B8A8-4DED-9271-5DD81C8F650E}">
  <cacheSource type="worksheet">
    <worksheetSource ref="A4:BT209" sheet="TAVI"/>
  </cacheSource>
  <cacheFields count="71">
    <cacheField name="doklad" numFmtId="0">
      <sharedItems containsSemiMixedTypes="0" containsString="0" containsNumber="1" containsInteger="1" minValue="102400138728" maxValue="102408079780"/>
    </cacheField>
    <cacheField name="pocet" numFmtId="0">
      <sharedItems containsSemiMixedTypes="0" containsString="0" containsNumber="1" containsInteger="1" minValue="1" maxValue="1"/>
    </cacheField>
    <cacheField name="RokRef" numFmtId="0">
      <sharedItems containsSemiMixedTypes="0" containsString="0" containsNumber="1" containsInteger="1" minValue="2024" maxValue="2024"/>
    </cacheField>
    <cacheField name="mesic" numFmtId="0">
      <sharedItems containsSemiMixedTypes="0" containsString="0" containsNumber="1" containsInteger="1" minValue="1" maxValue="12"/>
    </cacheField>
    <cacheField name="pripad" numFmtId="0">
      <sharedItems/>
    </cacheField>
    <cacheField name="RC" numFmtId="0">
      <sharedItems/>
    </cacheField>
    <cacheField name="Vek" numFmtId="0">
      <sharedItems containsSemiMixedTypes="0" containsString="0" containsNumber="1" containsInteger="1" minValue="59" maxValue="93"/>
    </cacheField>
    <cacheField name="Jmeno" numFmtId="0">
      <sharedItems/>
    </cacheField>
    <cacheField name="od" numFmtId="0">
      <sharedItems containsSemiMixedTypes="0" containsString="0" containsNumber="1" containsInteger="1" minValue="20240103" maxValue="20241216"/>
    </cacheField>
    <cacheField name="do" numFmtId="0">
      <sharedItems containsSemiMixedTypes="0" containsString="0" containsNumber="1" containsInteger="1" minValue="20240108" maxValue="20241227"/>
    </cacheField>
    <cacheField name="dny" numFmtId="0">
      <sharedItems containsSemiMixedTypes="0" containsString="0" containsNumber="1" containsInteger="1" minValue="2" maxValue="31"/>
    </cacheField>
    <cacheField name="dnyJIP" numFmtId="0">
      <sharedItems containsSemiMixedTypes="0" containsString="0" containsNumber="1" containsInteger="1" minValue="0" maxValue="20"/>
    </cacheField>
    <cacheField name="diag" numFmtId="0">
      <sharedItems/>
    </cacheField>
    <cacheField name="vykony" numFmtId="0">
      <sharedItems/>
    </cacheField>
    <cacheField name="KLprop" numFmtId="0">
      <sharedItems/>
    </cacheField>
    <cacheField name="NAZ_KL_prop" numFmtId="0">
      <sharedItems/>
    </cacheField>
    <cacheField name="ICPprop" numFmtId="0">
      <sharedItems/>
    </cacheField>
    <cacheField name="NSprop" numFmtId="0">
      <sharedItems/>
    </cacheField>
    <cacheField name="poj" numFmtId="0">
      <sharedItems containsSemiMixedTypes="0" containsString="0" containsNumber="1" containsInteger="1" minValue="111" maxValue="213"/>
    </cacheField>
    <cacheField name="CZalfa" numFmtId="0">
      <sharedItems/>
    </cacheField>
    <cacheField name="CZDRG" numFmtId="0">
      <sharedItems count="5">
        <s v="05-M01-01"/>
        <s v="05-M01-03"/>
        <s v="05-M01-02"/>
        <s v="05-M09-00"/>
        <s v="05-I25-01"/>
      </sharedItems>
    </cacheField>
    <cacheField name="NazevDRG" numFmtId="0">
      <sharedItems count="5">
        <s v="Katetrizační implantace nebo korekce chlopní s dalším operačním výkonem v jiný den nebo u pacientů s CC=4"/>
        <s v="Katetrizační implantace nebo korekce chlopní u pacientů s CC=0-3"/>
        <s v="Katetrizační implantace nebo korekce chlopní se srdeční katetrizací u pacientů s CC=0-3"/>
        <s v="Dočasná srdeční stimulace nebo úprava endokardiální elektrody"/>
        <s v="Implantace kardiostimulátoru s dalším operačním výkonem v jiný den nebo u pacientů s CC=4"/>
      </sharedItems>
    </cacheField>
    <cacheField name="Lier" numFmtId="0">
      <sharedItems/>
    </cacheField>
    <cacheField name="Body" numFmtId="0">
      <sharedItems containsSemiMixedTypes="0" containsString="0" containsNumber="1" containsInteger="1" minValue="40532" maxValue="442676"/>
    </cacheField>
    <cacheField name="BodyOD" numFmtId="0">
      <sharedItems containsSemiMixedTypes="0" containsString="0" containsNumber="1" containsInteger="1" minValue="0" maxValue="32136"/>
    </cacheField>
    <cacheField name="BodyTiss" numFmtId="0">
      <sharedItems containsSemiMixedTypes="0" containsString="0" containsNumber="1" containsInteger="1" minValue="0" maxValue="238700"/>
    </cacheField>
    <cacheField name="pMat" numFmtId="0">
      <sharedItems containsSemiMixedTypes="0" containsString="0" containsNumber="1" containsInteger="1" minValue="0" maxValue="0"/>
    </cacheField>
    <cacheField name="ZUM1" numFmtId="0">
      <sharedItems containsSemiMixedTypes="0" containsString="0" containsNumber="1" minValue="46.3" maxValue="45489.46"/>
    </cacheField>
    <cacheField name="ZUM2" numFmtId="0">
      <sharedItems containsSemiMixedTypes="0" containsString="0" containsNumber="1" minValue="0" maxValue="23332.03"/>
    </cacheField>
    <cacheField name="ZUM3" numFmtId="0">
      <sharedItems containsSemiMixedTypes="0" containsString="0" containsNumber="1" minValue="22979.64" maxValue="940940.98"/>
    </cacheField>
    <cacheField name="ZUMdrg" numFmtId="0">
      <sharedItems containsSemiMixedTypes="0" containsString="0" containsNumber="1" minValue="23922.6" maxValue="942265.94"/>
    </cacheField>
    <cacheField name="KcPausal" numFmtId="0">
      <sharedItems containsSemiMixedTypes="0" containsString="0" containsNumber="1" containsInteger="1" minValue="0" maxValue="2760"/>
    </cacheField>
    <cacheField name="BodyKat" numFmtId="0">
      <sharedItems containsSemiMixedTypes="0" containsString="0" containsNumber="1" containsInteger="1" minValue="0" maxValue="2250"/>
    </cacheField>
    <cacheField name="V1" numFmtId="0">
      <sharedItems containsSemiMixedTypes="0" containsString="0" containsNumber="1" containsInteger="1" minValue="189037" maxValue="1014108"/>
    </cacheField>
    <cacheField name="V1drg" numFmtId="0">
      <sharedItems containsSemiMixedTypes="0" containsString="0" containsNumber="1" containsInteger="1" minValue="189037" maxValue="1013358"/>
    </cacheField>
    <cacheField name="RentZUM" numFmtId="0">
      <sharedItems containsSemiMixedTypes="0" containsString="0" containsNumber="1" minValue="-194316.98357217992" maxValue="201895.55909850105"/>
    </cacheField>
    <cacheField name="KLprij" numFmtId="0">
      <sharedItems/>
    </cacheField>
    <cacheField name="NAZ_KL_prij" numFmtId="0">
      <sharedItems/>
    </cacheField>
    <cacheField name="ICPprij" numFmtId="0">
      <sharedItems/>
    </cacheField>
    <cacheField name="NSprij" numFmtId="0">
      <sharedItems/>
    </cacheField>
    <cacheField name="alos" numFmtId="0">
      <sharedItems containsSemiMixedTypes="0" containsString="0" containsNumber="1" containsInteger="1" minValue="3" maxValue="10"/>
    </cacheField>
    <cacheField name="ltp" numFmtId="0">
      <sharedItems containsSemiMixedTypes="0" containsString="0" containsNumber="1" containsInteger="1" minValue="2" maxValue="3"/>
    </cacheField>
    <cacheField name="htp" numFmtId="0">
      <sharedItems containsSemiMixedTypes="0" containsString="0" containsNumber="1" containsInteger="1" minValue="8" maxValue="23"/>
    </cacheField>
    <cacheField name="ANakl" numFmtId="0">
      <sharedItems containsSemiMixedTypes="0" containsString="0" containsNumber="1" containsInteger="1" minValue="45044" maxValue="230467"/>
    </cacheField>
    <cacheField name="AMat" numFmtId="0">
      <sharedItems containsSemiMixedTypes="0" containsString="0" containsNumber="1" containsInteger="1" minValue="30686" maxValue="667081"/>
    </cacheField>
    <cacheField name="mltp" numFmtId="0">
      <sharedItems containsSemiMixedTypes="0" containsString="0" containsNumber="1" containsInteger="1" minValue="1" maxValue="222360"/>
    </cacheField>
    <cacheField name="mhtp" numFmtId="0">
      <sharedItems containsSemiMixedTypes="0" containsString="0" containsNumber="1" containsInteger="1" minValue="91541" maxValue="800033"/>
    </cacheField>
    <cacheField name="vahaCZ" numFmtId="0">
      <sharedItems containsSemiMixedTypes="0" containsString="0" containsNumber="1" minValue="0.92827999999999999" maxValue="11.001899999999999"/>
    </cacheField>
    <cacheField name="vahaLOS" numFmtId="0">
      <sharedItems containsSemiMixedTypes="0" containsString="0" containsNumber="1" minValue="0.55213999999999996" maxValue="2.8250000000000002"/>
    </cacheField>
    <cacheField name="vahaMAT" numFmtId="0">
      <sharedItems containsSemiMixedTypes="0" containsString="0" containsNumber="1" minValue="0.37613999999999997" maxValue="8.1768999999999998"/>
    </cacheField>
    <cacheField name="vahaCZprep" numFmtId="0">
      <sharedItems containsSemiMixedTypes="0" containsString="0" containsNumber="1" minValue="2.4004700779914856" maxValue="12.866399765014648"/>
    </cacheField>
    <cacheField name="vahaLOSprep" numFmtId="0">
      <sharedItems containsSemiMixedTypes="0" containsString="0" containsNumber="1" minValue="0.5521399974822998" maxValue="4.6894998550415039"/>
    </cacheField>
    <cacheField name="vahaMATprep" numFmtId="0">
      <sharedItems containsSemiMixedTypes="0" containsString="0" containsNumber="1" minValue="0.87971001863479614" maxValue="9.4965600967407227"/>
    </cacheField>
    <cacheField name="Prij" numFmtId="0">
      <sharedItems/>
    </cacheField>
    <cacheField name="Ukon" numFmtId="0">
      <sharedItems/>
    </cacheField>
    <cacheField name="KL_HlDg" numFmtId="0">
      <sharedItems/>
    </cacheField>
    <cacheField name="KL_OV" numFmtId="0">
      <sharedItems containsBlank="1"/>
    </cacheField>
    <cacheField name="KL_KV" numFmtId="0">
      <sharedItems/>
    </cacheField>
    <cacheField name="ALFA2" numFmtId="0">
      <sharedItems/>
    </cacheField>
    <cacheField name="PSC" numFmtId="0">
      <sharedItems/>
    </cacheField>
    <cacheField name="Kraj" numFmtId="0">
      <sharedItems/>
    </cacheField>
    <cacheField name="Okres" numFmtId="0">
      <sharedItems/>
    </cacheField>
    <cacheField name="Region" numFmtId="0">
      <sharedItems/>
    </cacheField>
    <cacheField name="HLDG3" numFmtId="0">
      <sharedItems/>
    </cacheField>
    <cacheField name="HLDG4" numFmtId="0">
      <sharedItems/>
    </cacheField>
    <cacheField name="HLDG5" numFmtId="0">
      <sharedItems containsNonDate="0" containsString="0" containsBlank="1"/>
    </cacheField>
    <cacheField name="HLDGfull" numFmtId="0">
      <sharedItems/>
    </cacheField>
    <cacheField name="RokPrip" numFmtId="0">
      <sharedItems containsSemiMixedTypes="0" containsString="0" containsNumber="1" containsInteger="1" minValue="2024" maxValue="2024"/>
    </cacheField>
    <cacheField name="Urg" numFmtId="0">
      <sharedItems containsBlank="1"/>
    </cacheField>
    <cacheField name="RZZ" numFmtId="0">
      <sharedItems containsBlank="1"/>
    </cacheField>
    <cacheField name="TAVI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730.277271527775" createdVersion="8" refreshedVersion="8" minRefreshableVersion="3" recordCount="24" xr:uid="{7ABE2F2D-CA2A-4EB7-A7CE-3367EAE0A463}">
  <cacheSource type="worksheet">
    <worksheetSource ref="A4:BT28" sheet="clipy AV"/>
  </cacheSource>
  <cacheFields count="71">
    <cacheField name="doklad" numFmtId="0">
      <sharedItems containsSemiMixedTypes="0" containsString="0" containsNumber="1" containsInteger="1" minValue="102400138818" maxValue="102408082012"/>
    </cacheField>
    <cacheField name="pocet" numFmtId="0">
      <sharedItems containsSemiMixedTypes="0" containsString="0" containsNumber="1" containsInteger="1" minValue="1" maxValue="1"/>
    </cacheField>
    <cacheField name="RokRef" numFmtId="0">
      <sharedItems containsSemiMixedTypes="0" containsString="0" containsNumber="1" containsInteger="1" minValue="2024" maxValue="2024"/>
    </cacheField>
    <cacheField name="mesic" numFmtId="0">
      <sharedItems containsSemiMixedTypes="0" containsString="0" containsNumber="1" containsInteger="1" minValue="1" maxValue="12"/>
    </cacheField>
    <cacheField name="pripad" numFmtId="0">
      <sharedItems/>
    </cacheField>
    <cacheField name="RC" numFmtId="0">
      <sharedItems/>
    </cacheField>
    <cacheField name="Vek" numFmtId="0">
      <sharedItems containsSemiMixedTypes="0" containsString="0" containsNumber="1" containsInteger="1" minValue="65" maxValue="86"/>
    </cacheField>
    <cacheField name="Jmeno" numFmtId="0">
      <sharedItems/>
    </cacheField>
    <cacheField name="od" numFmtId="0">
      <sharedItems containsSemiMixedTypes="0" containsString="0" containsNumber="1" containsInteger="1" minValue="20240109" maxValue="20241218"/>
    </cacheField>
    <cacheField name="do" numFmtId="0">
      <sharedItems containsSemiMixedTypes="0" containsString="0" containsNumber="1" containsInteger="1" minValue="20240113" maxValue="20241223"/>
    </cacheField>
    <cacheField name="dny" numFmtId="0">
      <sharedItems containsSemiMixedTypes="0" containsString="0" containsNumber="1" containsInteger="1" minValue="3" maxValue="10"/>
    </cacheField>
    <cacheField name="dnyJIP" numFmtId="0">
      <sharedItems containsSemiMixedTypes="0" containsString="0" containsNumber="1" containsInteger="1" minValue="0" maxValue="5"/>
    </cacheField>
    <cacheField name="diag" numFmtId="0">
      <sharedItems/>
    </cacheField>
    <cacheField name="vykony" numFmtId="0">
      <sharedItems/>
    </cacheField>
    <cacheField name="KLprop" numFmtId="0">
      <sharedItems/>
    </cacheField>
    <cacheField name="NAZ_KL_prop" numFmtId="0">
      <sharedItems/>
    </cacheField>
    <cacheField name="ICPprop" numFmtId="0">
      <sharedItems/>
    </cacheField>
    <cacheField name="NSprop" numFmtId="0">
      <sharedItems/>
    </cacheField>
    <cacheField name="poj" numFmtId="0">
      <sharedItems containsSemiMixedTypes="0" containsString="0" containsNumber="1" containsInteger="1" minValue="111" maxValue="211"/>
    </cacheField>
    <cacheField name="CZalfa" numFmtId="0">
      <sharedItems/>
    </cacheField>
    <cacheField name="CZDRG" numFmtId="0">
      <sharedItems count="3">
        <s v="05-M01-03"/>
        <s v="05-M01-02"/>
        <s v="05-M01-01"/>
      </sharedItems>
    </cacheField>
    <cacheField name="NazevDRG" numFmtId="0">
      <sharedItems count="3">
        <s v="Katetrizační implantace nebo korekce chlopní u pacientů s CC=0-3"/>
        <s v="Katetrizační implantace nebo korekce chlopní se srdeční katetrizací u pacientů s CC=0-3"/>
        <s v="Katetrizační implantace nebo korekce chlopní s dalším operačním výkonem v jiný den nebo u pacientů s CC=4"/>
      </sharedItems>
    </cacheField>
    <cacheField name="Lier" numFmtId="0">
      <sharedItems/>
    </cacheField>
    <cacheField name="Body" numFmtId="0">
      <sharedItems containsSemiMixedTypes="0" containsString="0" containsNumber="1" containsInteger="1" minValue="18340" maxValue="150141"/>
    </cacheField>
    <cacheField name="BodyOD" numFmtId="0">
      <sharedItems containsSemiMixedTypes="0" containsString="0" containsNumber="1" containsInteger="1" minValue="2944" maxValue="9671"/>
    </cacheField>
    <cacheField name="BodyTiss" numFmtId="0">
      <sharedItems containsSemiMixedTypes="0" containsString="0" containsNumber="1" containsInteger="1" minValue="0" maxValue="53254"/>
    </cacheField>
    <cacheField name="pMat" numFmtId="0">
      <sharedItems containsSemiMixedTypes="0" containsString="0" containsNumber="1" containsInteger="1" minValue="0" maxValue="0"/>
    </cacheField>
    <cacheField name="ZUM1" numFmtId="0">
      <sharedItems containsSemiMixedTypes="0" containsString="0" containsNumber="1" minValue="0" maxValue="3173.52"/>
    </cacheField>
    <cacheField name="ZUM2" numFmtId="0">
      <sharedItems containsSemiMixedTypes="0" containsString="0" containsNumber="1" minValue="0" maxValue="6302.2"/>
    </cacheField>
    <cacheField name="ZUM3" numFmtId="0">
      <sharedItems containsSemiMixedTypes="0" containsString="0" containsNumber="1" minValue="585696.32999999996" maxValue="753110.74"/>
    </cacheField>
    <cacheField name="ZUMdrg" numFmtId="0">
      <sharedItems containsSemiMixedTypes="0" containsString="0" containsNumber="1" minValue="585729.06000000006" maxValue="761682.69"/>
    </cacheField>
    <cacheField name="KcPausal" numFmtId="0">
      <sharedItems containsSemiMixedTypes="0" containsString="0" containsNumber="1" containsInteger="1" minValue="160" maxValue="560"/>
    </cacheField>
    <cacheField name="BodyKat" numFmtId="0">
      <sharedItems containsSemiMixedTypes="0" containsString="0" containsNumber="1" containsInteger="1" minValue="150" maxValue="525"/>
    </cacheField>
    <cacheField name="V1" numFmtId="0">
      <sharedItems containsSemiMixedTypes="0" containsString="0" containsNumber="1" containsInteger="1" minValue="684871" maxValue="867192"/>
    </cacheField>
    <cacheField name="V1drg" numFmtId="0">
      <sharedItems containsSemiMixedTypes="0" containsString="0" containsNumber="1" containsInteger="1" minValue="684871" maxValue="867192"/>
    </cacheField>
    <cacheField name="RentZUM" numFmtId="0">
      <sharedItems containsSemiMixedTypes="0" containsString="0" containsNumber="1" minValue="-117162.90577905416" maxValue="7488.0748841577442"/>
    </cacheField>
    <cacheField name="KLprij" numFmtId="0">
      <sharedItems/>
    </cacheField>
    <cacheField name="NAZ_KL_prij" numFmtId="0">
      <sharedItems/>
    </cacheField>
    <cacheField name="ICPprij" numFmtId="0">
      <sharedItems/>
    </cacheField>
    <cacheField name="NSprij" numFmtId="0">
      <sharedItems/>
    </cacheField>
    <cacheField name="alos" numFmtId="0">
      <sharedItems containsSemiMixedTypes="0" containsString="0" containsNumber="1" containsInteger="1" minValue="6" maxValue="10"/>
    </cacheField>
    <cacheField name="ltp" numFmtId="0">
      <sharedItems containsSemiMixedTypes="0" containsString="0" containsNumber="1" containsInteger="1" minValue="2" maxValue="3"/>
    </cacheField>
    <cacheField name="htp" numFmtId="0">
      <sharedItems containsSemiMixedTypes="0" containsString="0" containsNumber="1" containsInteger="1" minValue="11" maxValue="20"/>
    </cacheField>
    <cacheField name="ANakl" numFmtId="0">
      <sharedItems containsSemiMixedTypes="0" containsString="0" containsNumber="1" containsInteger="1" minValue="123093" maxValue="230467"/>
    </cacheField>
    <cacheField name="AMat" numFmtId="0">
      <sharedItems containsSemiMixedTypes="0" containsString="0" containsNumber="1" containsInteger="1" minValue="585428" maxValue="667081"/>
    </cacheField>
    <cacheField name="mltp" numFmtId="0">
      <sharedItems containsSemiMixedTypes="0" containsString="0" containsNumber="1" containsInteger="1" minValue="195143" maxValue="222360"/>
    </cacheField>
    <cacheField name="mhtp" numFmtId="0">
      <sharedItems containsSemiMixedTypes="0" containsString="0" containsNumber="1" containsInteger="1" minValue="705626" maxValue="800033"/>
    </cacheField>
    <cacheField name="vahaCZ" numFmtId="0">
      <sharedItems containsSemiMixedTypes="0" containsString="0" containsNumber="1" minValue="8.6967800000000004" maxValue="11.001899999999999"/>
    </cacheField>
    <cacheField name="vahaLOS" numFmtId="0">
      <sharedItems containsSemiMixedTypes="0" containsString="0" containsNumber="1" minValue="1.50884" maxValue="2.8250000000000002"/>
    </cacheField>
    <cacheField name="vahaMAT" numFmtId="0">
      <sharedItems containsSemiMixedTypes="0" containsString="0" containsNumber="1" minValue="7.1760200000000003" maxValue="8.1768999999999998"/>
    </cacheField>
    <cacheField name="vahaCZprep" numFmtId="0">
      <sharedItems containsSemiMixedTypes="0" containsString="0" containsNumber="1" minValue="8.6967802047729492" maxValue="11.00189995765686"/>
    </cacheField>
    <cacheField name="vahaLOSprep" numFmtId="0">
      <sharedItems containsSemiMixedTypes="0" containsString="0" containsNumber="1" minValue="1.5088399648666382" maxValue="2.8250000476837158"/>
    </cacheField>
    <cacheField name="vahaMATprep" numFmtId="0">
      <sharedItems containsSemiMixedTypes="0" containsString="0" containsNumber="1" minValue="7.1760201454162598" maxValue="8.1768999099731445"/>
    </cacheField>
    <cacheField name="Prij" numFmtId="0">
      <sharedItems/>
    </cacheField>
    <cacheField name="Ukon" numFmtId="0">
      <sharedItems/>
    </cacheField>
    <cacheField name="KL_HlDg" numFmtId="0">
      <sharedItems/>
    </cacheField>
    <cacheField name="KL_OV" numFmtId="0">
      <sharedItems containsNonDate="0" containsString="0" containsBlank="1"/>
    </cacheField>
    <cacheField name="KL_KV" numFmtId="0">
      <sharedItems/>
    </cacheField>
    <cacheField name="ALFA2" numFmtId="0">
      <sharedItems/>
    </cacheField>
    <cacheField name="PSC" numFmtId="0">
      <sharedItems/>
    </cacheField>
    <cacheField name="Kraj" numFmtId="0">
      <sharedItems/>
    </cacheField>
    <cacheField name="Okres" numFmtId="0">
      <sharedItems/>
    </cacheField>
    <cacheField name="Region" numFmtId="0">
      <sharedItems/>
    </cacheField>
    <cacheField name="HLDG3" numFmtId="0">
      <sharedItems/>
    </cacheField>
    <cacheField name="HLDG4" numFmtId="0">
      <sharedItems/>
    </cacheField>
    <cacheField name="HLDG5" numFmtId="0">
      <sharedItems containsNonDate="0" containsString="0" containsBlank="1"/>
    </cacheField>
    <cacheField name="HLDGfull" numFmtId="0">
      <sharedItems/>
    </cacheField>
    <cacheField name="RokPrip" numFmtId="0">
      <sharedItems containsSemiMixedTypes="0" containsString="0" containsNumber="1" containsInteger="1" minValue="2024" maxValue="2024"/>
    </cacheField>
    <cacheField name="Urg" numFmtId="0">
      <sharedItems containsNonDate="0" containsString="0" containsBlank="1"/>
    </cacheField>
    <cacheField name="RZZ" numFmtId="0">
      <sharedItems containsBlank="1"/>
    </cacheField>
    <cacheField name="Mitra Clip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730.283299305556" createdVersion="8" refreshedVersion="8" minRefreshableVersion="3" recordCount="11" xr:uid="{67132FB5-4C2F-41CF-BA97-0C7484A48576}">
  <cacheSource type="worksheet">
    <worksheetSource ref="A4:BT15" sheet="Impela"/>
  </cacheSource>
  <cacheFields count="71">
    <cacheField name="doklad" numFmtId="0">
      <sharedItems containsSemiMixedTypes="0" containsString="0" containsNumber="1" containsInteger="1" minValue="102400410738" maxValue="102408083218"/>
    </cacheField>
    <cacheField name="pocet" numFmtId="0">
      <sharedItems containsSemiMixedTypes="0" containsString="0" containsNumber="1" containsInteger="1" minValue="1" maxValue="1"/>
    </cacheField>
    <cacheField name="RokRef" numFmtId="0">
      <sharedItems containsSemiMixedTypes="0" containsString="0" containsNumber="1" containsInteger="1" minValue="2024" maxValue="2024"/>
    </cacheField>
    <cacheField name="mesic" numFmtId="0">
      <sharedItems containsSemiMixedTypes="0" containsString="0" containsNumber="1" containsInteger="1" minValue="2" maxValue="12"/>
    </cacheField>
    <cacheField name="pripad" numFmtId="0">
      <sharedItems/>
    </cacheField>
    <cacheField name="RC" numFmtId="0">
      <sharedItems/>
    </cacheField>
    <cacheField name="Vek" numFmtId="0">
      <sharedItems containsSemiMixedTypes="0" containsString="0" containsNumber="1" containsInteger="1" minValue="37" maxValue="85"/>
    </cacheField>
    <cacheField name="Jmeno" numFmtId="0">
      <sharedItems/>
    </cacheField>
    <cacheField name="od" numFmtId="0">
      <sharedItems containsSemiMixedTypes="0" containsString="0" containsNumber="1" containsInteger="1" minValue="20240131" maxValue="20241218"/>
    </cacheField>
    <cacheField name="do" numFmtId="0">
      <sharedItems containsSemiMixedTypes="0" containsString="0" containsNumber="1" containsInteger="1" minValue="20240202" maxValue="20241219"/>
    </cacheField>
    <cacheField name="dny" numFmtId="0">
      <sharedItems containsSemiMixedTypes="0" containsString="0" containsNumber="1" containsInteger="1" minValue="2" maxValue="40"/>
    </cacheField>
    <cacheField name="dnyJIP" numFmtId="0">
      <sharedItems containsSemiMixedTypes="0" containsString="0" containsNumber="1" containsInteger="1" minValue="0" maxValue="15"/>
    </cacheField>
    <cacheField name="diag" numFmtId="0">
      <sharedItems/>
    </cacheField>
    <cacheField name="vykony" numFmtId="0">
      <sharedItems/>
    </cacheField>
    <cacheField name="KLprop" numFmtId="0">
      <sharedItems/>
    </cacheField>
    <cacheField name="NAZ_KL_prop" numFmtId="0">
      <sharedItems/>
    </cacheField>
    <cacheField name="ICPprop" numFmtId="0">
      <sharedItems/>
    </cacheField>
    <cacheField name="NSprop" numFmtId="0">
      <sharedItems/>
    </cacheField>
    <cacheField name="poj" numFmtId="0">
      <sharedItems containsSemiMixedTypes="0" containsString="0" containsNumber="1" containsInteger="1" minValue="111" maxValue="211"/>
    </cacheField>
    <cacheField name="CZalfa" numFmtId="0">
      <sharedItems/>
    </cacheField>
    <cacheField name="CZDRG" numFmtId="0">
      <sharedItems count="3">
        <s v="05-I02-03"/>
        <s v="05-I02-02"/>
        <s v="05-I02-01"/>
      </sharedItems>
    </cacheField>
    <cacheField name="NazevDRG" numFmtId="0">
      <sharedItems count="3">
        <s v="Zavedení krátkodobé až střednědobé mechanické srdeční podpory s umělou plicní ventilací v délce 0-96 hodin (bez UPV nebo max. 4 dny)"/>
        <s v="Zavedení krátkodobé až střednědobé mechanické srdeční podpory s umělou plicní ventilací v délce 97-240 hodin (5-10 dní)"/>
        <s v="Zavedení krátkodobé až střednědobé mechanické srdeční podpory s umělou plicní ventilací v délce 241 a více hodin (11 a více dní)"/>
      </sharedItems>
    </cacheField>
    <cacheField name="Lier" numFmtId="0">
      <sharedItems/>
    </cacheField>
    <cacheField name="Body" numFmtId="0">
      <sharedItems containsSemiMixedTypes="0" containsString="0" containsNumber="1" containsInteger="1" minValue="55121" maxValue="787806"/>
    </cacheField>
    <cacheField name="BodyOD" numFmtId="0">
      <sharedItems containsSemiMixedTypes="0" containsString="0" containsNumber="1" containsInteger="1" minValue="0" maxValue="26051"/>
    </cacheField>
    <cacheField name="BodyTiss" numFmtId="0">
      <sharedItems containsSemiMixedTypes="0" containsString="0" containsNumber="1" containsInteger="1" minValue="0" maxValue="480060"/>
    </cacheField>
    <cacheField name="pMat" numFmtId="0">
      <sharedItems containsSemiMixedTypes="0" containsString="0" containsNumber="1" containsInteger="1" minValue="0" maxValue="0"/>
    </cacheField>
    <cacheField name="ZUM1" numFmtId="0">
      <sharedItems containsSemiMixedTypes="0" containsString="0" containsNumber="1" minValue="1852.11" maxValue="108491.63"/>
    </cacheField>
    <cacheField name="ZUM2" numFmtId="0">
      <sharedItems containsSemiMixedTypes="0" containsString="0" containsNumber="1" minValue="0" maxValue="194867.24"/>
    </cacheField>
    <cacheField name="ZUM3" numFmtId="0">
      <sharedItems containsSemiMixedTypes="0" containsString="0" containsNumber="1" minValue="635505.44999999995" maxValue="945874.23"/>
    </cacheField>
    <cacheField name="ZUMdrg" numFmtId="0">
      <sharedItems containsSemiMixedTypes="0" containsString="0" containsNumber="1" minValue="637357.56000000006" maxValue="1065106.6200000001"/>
    </cacheField>
    <cacheField name="KcPausal" numFmtId="0">
      <sharedItems containsSemiMixedTypes="0" containsString="0" containsNumber="1" containsInteger="1" minValue="0" maxValue="3360"/>
    </cacheField>
    <cacheField name="BodyKat" numFmtId="0">
      <sharedItems containsSemiMixedTypes="0" containsString="0" containsNumber="1" containsInteger="1" minValue="0" maxValue="2100"/>
    </cacheField>
    <cacheField name="V1" numFmtId="0">
      <sharedItems containsSemiMixedTypes="0" containsString="0" containsNumber="1" containsInteger="1" minValue="1093359" maxValue="3503602"/>
    </cacheField>
    <cacheField name="V1drg" numFmtId="0">
      <sharedItems containsSemiMixedTypes="0" containsString="0" containsNumber="1" containsInteger="1" minValue="1088808" maxValue="3468182"/>
    </cacheField>
    <cacheField name="RentZUM" numFmtId="0">
      <sharedItems containsSemiMixedTypes="0" containsString="0" containsNumber="1" minValue="-125172.36407950253" maxValue="312507.78176383604"/>
    </cacheField>
    <cacheField name="KLprij" numFmtId="0">
      <sharedItems/>
    </cacheField>
    <cacheField name="NAZ_KL_prij" numFmtId="0">
      <sharedItems/>
    </cacheField>
    <cacheField name="ICPprij" numFmtId="0">
      <sharedItems/>
    </cacheField>
    <cacheField name="NSprij" numFmtId="0">
      <sharedItems/>
    </cacheField>
    <cacheField name="alos" numFmtId="0">
      <sharedItems containsSemiMixedTypes="0" containsString="0" containsNumber="1" containsInteger="1" minValue="9" maxValue="23"/>
    </cacheField>
    <cacheField name="ltp" numFmtId="0">
      <sharedItems containsSemiMixedTypes="0" containsString="0" containsNumber="1" containsInteger="1" minValue="3" maxValue="8"/>
    </cacheField>
    <cacheField name="htp" numFmtId="0">
      <sharedItems containsSemiMixedTypes="0" containsString="0" containsNumber="1" containsInteger="1" minValue="16" maxValue="34"/>
    </cacheField>
    <cacheField name="ANakl" numFmtId="0">
      <sharedItems containsSemiMixedTypes="0" containsString="0" containsNumber="1" containsInteger="1" minValue="441722" maxValue="2174047"/>
    </cacheField>
    <cacheField name="AMat" numFmtId="0">
      <sharedItems containsSemiMixedTypes="0" containsString="0" containsNumber="1" containsInteger="1" minValue="731699" maxValue="1016586"/>
    </cacheField>
    <cacheField name="mltp" numFmtId="0">
      <sharedItems containsSemiMixedTypes="0" containsString="0" containsNumber="1" containsInteger="1" minValue="243900" maxValue="338862"/>
    </cacheField>
    <cacheField name="mhtp" numFmtId="0">
      <sharedItems containsSemiMixedTypes="0" containsString="0" containsNumber="1" containsInteger="1" minValue="976458" maxValue="1439879"/>
    </cacheField>
    <cacheField name="vahaCZ" numFmtId="0">
      <sharedItems containsSemiMixedTypes="0" containsString="0" containsNumber="1" minValue="14.38348" maxValue="37.742959999999997"/>
    </cacheField>
    <cacheField name="vahaLOS" numFmtId="0">
      <sharedItems containsSemiMixedTypes="0" containsString="0" containsNumber="1" minValue="5.4145099999999999" maxValue="26.648879999999998"/>
    </cacheField>
    <cacheField name="vahaMAT" numFmtId="0">
      <sharedItems containsSemiMixedTypes="0" containsString="0" containsNumber="1" minValue="8.9689700000000006" maxValue="12.461040000000001"/>
    </cacheField>
    <cacheField name="vahaCZprep" numFmtId="0">
      <sharedItems containsSemiMixedTypes="0" containsString="0" containsNumber="1" minValue="12.578640222549438" maxValue="37.742959976196289"/>
    </cacheField>
    <cacheField name="vahaLOSprep" numFmtId="0">
      <sharedItems containsSemiMixedTypes="0" containsString="0" containsNumber="1" minValue="3.6096699237823486" maxValue="26.648880004882813"/>
    </cacheField>
    <cacheField name="vahaMATprep" numFmtId="0">
      <sharedItems containsSemiMixedTypes="0" containsString="0" containsNumber="1" minValue="8.9689702987670898" maxValue="12.461039543151855"/>
    </cacheField>
    <cacheField name="Prij" numFmtId="0">
      <sharedItems/>
    </cacheField>
    <cacheField name="Ukon" numFmtId="0">
      <sharedItems/>
    </cacheField>
    <cacheField name="KL_HlDg" numFmtId="0">
      <sharedItems/>
    </cacheField>
    <cacheField name="KL_OV" numFmtId="0">
      <sharedItems containsBlank="1"/>
    </cacheField>
    <cacheField name="KL_KV" numFmtId="0">
      <sharedItems/>
    </cacheField>
    <cacheField name="ALFA2" numFmtId="0">
      <sharedItems/>
    </cacheField>
    <cacheField name="PSC" numFmtId="0">
      <sharedItems/>
    </cacheField>
    <cacheField name="Kraj" numFmtId="0">
      <sharedItems/>
    </cacheField>
    <cacheField name="Okres" numFmtId="0">
      <sharedItems/>
    </cacheField>
    <cacheField name="Region" numFmtId="0">
      <sharedItems/>
    </cacheField>
    <cacheField name="HLDG3" numFmtId="0">
      <sharedItems/>
    </cacheField>
    <cacheField name="HLDG4" numFmtId="0">
      <sharedItems/>
    </cacheField>
    <cacheField name="HLDG5" numFmtId="0">
      <sharedItems containsNonDate="0" containsString="0" containsBlank="1"/>
    </cacheField>
    <cacheField name="HLDGfull" numFmtId="0">
      <sharedItems/>
    </cacheField>
    <cacheField name="RokPrip" numFmtId="0">
      <sharedItems containsSemiMixedTypes="0" containsString="0" containsNumber="1" containsInteger="1" minValue="2024" maxValue="2024"/>
    </cacheField>
    <cacheField name="Urg" numFmtId="0">
      <sharedItems containsBlank="1"/>
    </cacheField>
    <cacheField name="RZZ" numFmtId="0">
      <sharedItems containsBlank="1"/>
    </cacheField>
    <cacheField name="IMPELL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6">
  <r>
    <n v="102404692188"/>
    <n v="1"/>
    <n v="2024"/>
    <n v="12"/>
    <s v="2024123167091402401"/>
    <s v="6709140240"/>
    <n v="57"/>
    <s v="Zbožínek Libor"/>
    <n v="20241228"/>
    <n v="20241231"/>
    <n v="4"/>
    <n v="0"/>
    <s v="I442;I480;I10;E782;I7020;;;;;;;;;;"/>
    <s v="91752,55213,17233"/>
    <s v="01"/>
    <s v="I. interní klinika - kardiologická"/>
    <s v="89301011"/>
    <s v="0111"/>
    <n v="111"/>
    <s v="E"/>
    <x v="0"/>
    <x v="0"/>
    <s v="11"/>
    <n v="35967"/>
    <n v="4512"/>
    <n v="0"/>
    <n v="0"/>
    <n v="463.03"/>
    <n v="0"/>
    <n v="55068.160000000003"/>
    <n v="55531.19"/>
    <n v="240"/>
    <n v="225"/>
    <n v="134656"/>
    <n v="134656"/>
    <n v="27349.593061886073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3"/>
    <s v="1"/>
    <s v="01"/>
    <m/>
    <s v="01"/>
    <x v="0"/>
    <s v="78375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s v="Ano"/>
    <s v="Ano"/>
    <s v="Kardiostimulátor"/>
  </r>
  <r>
    <n v="102404692074"/>
    <n v="1"/>
    <n v="2024"/>
    <n v="12"/>
    <s v="2024123003751079541"/>
    <s v="375107954"/>
    <n v="87"/>
    <s v="Samcová Anna"/>
    <n v="20241215"/>
    <n v="20241230"/>
    <n v="16"/>
    <n v="0"/>
    <s v="I442;U586;I500;I480;U5030;U5120;E785;I10;;;;;;;"/>
    <s v="21215,21221,91937,21225,21413,21415,55219"/>
    <s v="30"/>
    <s v="Geriatrie"/>
    <s v="89301301"/>
    <s v="3011"/>
    <n v="111"/>
    <s v="E"/>
    <x v="1"/>
    <x v="1"/>
    <s v="21"/>
    <n v="46458"/>
    <n v="20836"/>
    <n v="0"/>
    <n v="0"/>
    <n v="332"/>
    <n v="0"/>
    <n v="100312.8"/>
    <n v="100644.8"/>
    <n v="1200"/>
    <n v="2025"/>
    <n v="159065"/>
    <n v="159065"/>
    <n v="-48510.477944531689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7310499548912048"/>
    <n v="1.1636899709701538"/>
    <n v="0.56735998392105103"/>
    <s v="5"/>
    <s v="1"/>
    <s v="01"/>
    <m/>
    <s v="26,30,01"/>
    <x v="1"/>
    <s v="78347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4692182"/>
    <n v="1"/>
    <n v="2024"/>
    <n v="12"/>
    <s v="2024123003402097221"/>
    <s v="340209722"/>
    <n v="90"/>
    <s v="Hospudka Vladimír"/>
    <n v="20241219"/>
    <n v="20241230"/>
    <n v="12"/>
    <n v="0"/>
    <s v="I495;I482;E785;L309;;;;;;;;;;;"/>
    <s v="91937,91756,55219"/>
    <s v="01"/>
    <s v="I. interní klinika - kardiologická"/>
    <s v="89301011"/>
    <s v="0113"/>
    <n v="111"/>
    <s v="E"/>
    <x v="2"/>
    <x v="2"/>
    <s v="21"/>
    <n v="34320"/>
    <n v="14615"/>
    <n v="0"/>
    <n v="0"/>
    <n v="614.42999999999995"/>
    <n v="0"/>
    <n v="100312.8"/>
    <n v="100927.23"/>
    <n v="530"/>
    <n v="825"/>
    <n v="269089"/>
    <n v="269089"/>
    <n v="58053.425886321129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928399920463562"/>
    <n v="1.1982699632644653"/>
    <n v="1.7301299571990967"/>
    <s v="2"/>
    <s v="1"/>
    <s v="01"/>
    <m/>
    <s v="01,20"/>
    <x v="0"/>
    <s v="78401"/>
    <s v="Olomoucký kraj"/>
    <s v="Olomouc"/>
    <s v="Litovels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4692120"/>
    <n v="1"/>
    <n v="2024"/>
    <n v="12"/>
    <s v="2024122703910110071"/>
    <s v="391011007"/>
    <n v="85"/>
    <s v="Šteigl Antonín"/>
    <n v="20241216"/>
    <n v="20241227"/>
    <n v="12"/>
    <n v="6"/>
    <s v="I350;I442;J939;I481;E782;I10;E118;;;;;;;;"/>
    <s v="91756,89313,78111,32530,21413,21225,17233,21001,17625,17697,21215,21221,21415"/>
    <s v="01"/>
    <s v="I. interní klinika - kardiologická"/>
    <s v="89301013"/>
    <s v="0131"/>
    <n v="111"/>
    <s v="F"/>
    <x v="3"/>
    <x v="3"/>
    <s v="11"/>
    <n v="147455"/>
    <n v="7090"/>
    <n v="36684"/>
    <n v="0"/>
    <n v="1560.66"/>
    <n v="0"/>
    <n v="621663.03"/>
    <n v="623223.68999999994"/>
    <n v="400"/>
    <n v="375"/>
    <n v="866510"/>
    <n v="866510"/>
    <n v="20789.213976618368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34,01,26"/>
    <x v="2"/>
    <s v="78901"/>
    <s v="Olomoucký kraj"/>
    <s v="Šumperk"/>
    <s v="Zábřeh"/>
    <s v="I35 - Nerevmatická onemocnění aortální chlopně"/>
    <s v="I350 - Stenóza aortální chlopně"/>
    <m/>
    <s v="I350 - Stenóza aortální chlopně"/>
    <n v="2024"/>
    <m/>
    <m/>
    <s v="Kardiostimulátor"/>
  </r>
  <r>
    <n v="102404697612"/>
    <n v="1"/>
    <n v="2024"/>
    <n v="12"/>
    <s v="2024122174622848631"/>
    <s v="7462284863"/>
    <n v="49"/>
    <s v="Nováková Antonie"/>
    <n v="20241219"/>
    <n v="20241221"/>
    <n v="3"/>
    <n v="0"/>
    <s v="I441;;;;;;;;;;;;;;"/>
    <s v="55213,17233,91755"/>
    <s v="01"/>
    <s v="I. interní klinika - kardiologická"/>
    <s v="89301011"/>
    <s v="0111"/>
    <n v="205"/>
    <s v="E"/>
    <x v="0"/>
    <x v="0"/>
    <s v="11"/>
    <n v="28340"/>
    <n v="3008"/>
    <n v="0"/>
    <n v="0"/>
    <n v="0"/>
    <n v="0"/>
    <n v="50688.800000000003"/>
    <n v="50688.800000000003"/>
    <n v="160"/>
    <n v="150"/>
    <n v="124967"/>
    <n v="124967"/>
    <n v="26228.402478127347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901"/>
    <s v="Olomoucký kraj"/>
    <s v="Šumperk"/>
    <s v="Zábřeh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4692124"/>
    <n v="1"/>
    <n v="2024"/>
    <n v="12"/>
    <s v="2024122104352120821"/>
    <s v="435212082"/>
    <n v="81"/>
    <s v="Varhaníková Milada"/>
    <n v="20241220"/>
    <n v="20241221"/>
    <n v="2"/>
    <n v="0"/>
    <s v="I442;E785;I10;I499;;;;;;;;;;;"/>
    <s v="55213,17233,91752"/>
    <s v="01"/>
    <s v="I. interní klinika - kardiologická"/>
    <s v="89301011"/>
    <s v="0113"/>
    <n v="111"/>
    <s v="E"/>
    <x v="0"/>
    <x v="0"/>
    <s v="11"/>
    <n v="25949"/>
    <n v="1472"/>
    <n v="0"/>
    <n v="0"/>
    <n v="0"/>
    <n v="0"/>
    <n v="50688.800000000003"/>
    <n v="50688.800000000003"/>
    <n v="80"/>
    <n v="75"/>
    <n v="135406"/>
    <n v="134656"/>
    <n v="32191.983061886072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4"/>
    <s v="1"/>
    <s v="01"/>
    <m/>
    <s v="01"/>
    <x v="0"/>
    <s v="76701"/>
    <s v="Zlínský kraj"/>
    <s v="Kroměříž"/>
    <s v="Kroměříž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4693952"/>
    <n v="1"/>
    <n v="2024"/>
    <n v="12"/>
    <s v="2024122104358244771"/>
    <s v="435824477"/>
    <n v="81"/>
    <s v="Havránková Jiřina"/>
    <n v="20241219"/>
    <n v="20241221"/>
    <n v="3"/>
    <n v="0"/>
    <s v="I481;N184;I10;E782;E119;J449;;;;;;;;;"/>
    <s v="91752,55213,17233"/>
    <s v="01"/>
    <s v="I. interní klinika - kardiologická"/>
    <s v="89301011"/>
    <s v="0113"/>
    <n v="201"/>
    <s v="E"/>
    <x v="0"/>
    <x v="0"/>
    <s v="11"/>
    <n v="28638"/>
    <n v="2944"/>
    <n v="0"/>
    <n v="0"/>
    <n v="185.21"/>
    <n v="0"/>
    <n v="55068.160000000003"/>
    <n v="55253.37"/>
    <n v="160"/>
    <n v="150"/>
    <n v="122554"/>
    <n v="122554"/>
    <n v="20178.630708222328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Kardiostimulátor"/>
  </r>
  <r>
    <n v="102404697600"/>
    <n v="1"/>
    <n v="2024"/>
    <n v="12"/>
    <s v="2024122057600919641"/>
    <s v="5760091964"/>
    <n v="67"/>
    <s v="Halaxová Anna"/>
    <n v="20241218"/>
    <n v="20241220"/>
    <n v="3"/>
    <n v="0"/>
    <s v="I442;I10;E785;;;;;;;;;;;;"/>
    <s v="91755,55213,17233"/>
    <s v="01"/>
    <s v="I. interní klinika - kardiologická"/>
    <s v="89301011"/>
    <s v="0113"/>
    <n v="205"/>
    <s v="E"/>
    <x v="0"/>
    <x v="0"/>
    <s v="11"/>
    <n v="31215"/>
    <n v="2944"/>
    <n v="0"/>
    <n v="0"/>
    <n v="463.03"/>
    <n v="0"/>
    <n v="55068.160000000003"/>
    <n v="55531.19"/>
    <n v="160"/>
    <n v="150"/>
    <n v="124967"/>
    <n v="124967"/>
    <n v="21386.012478127348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985"/>
    <s v="Olomoucký kraj"/>
    <s v="Šumperk"/>
    <s v="Mohelnicko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4692110"/>
    <n v="1"/>
    <n v="2024"/>
    <n v="12"/>
    <s v="2024122057040922401"/>
    <s v="5704092240"/>
    <n v="67"/>
    <s v="Žatecký Vladimír"/>
    <n v="20241218"/>
    <n v="20241220"/>
    <n v="3"/>
    <n v="0"/>
    <s v="I495;I259;I480;E785;E118;I10;;;;;;;;;"/>
    <s v="17233,55213,91752"/>
    <s v="01"/>
    <s v="I. interní klinika - kardiologická"/>
    <s v="89301011"/>
    <s v="0113"/>
    <n v="111"/>
    <s v="E"/>
    <x v="0"/>
    <x v="0"/>
    <s v="11"/>
    <n v="29734"/>
    <n v="2944"/>
    <n v="0"/>
    <n v="0"/>
    <n v="0"/>
    <n v="0"/>
    <n v="52731.08"/>
    <n v="52731.08"/>
    <n v="160"/>
    <n v="150"/>
    <n v="134656"/>
    <n v="134656"/>
    <n v="30149.703061886074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5002"/>
    <s v="Olomoucký kraj"/>
    <s v="Přerov"/>
    <s v="Přerov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4589920"/>
    <n v="1"/>
    <n v="2024"/>
    <n v="12"/>
    <s v="2024122004451044181"/>
    <s v="445104418"/>
    <n v="80"/>
    <s v="Ešlerová Eva"/>
    <n v="20241218"/>
    <n v="20241220"/>
    <n v="3"/>
    <n v="0"/>
    <s v="I495;E785;;;;;;;;;;;;;"/>
    <s v="55213,17233,91755"/>
    <s v="01"/>
    <s v="I. interní klinika - kardiologická"/>
    <s v="89301011"/>
    <s v="0111"/>
    <n v="207"/>
    <s v="E"/>
    <x v="0"/>
    <x v="0"/>
    <s v="11"/>
    <n v="27062"/>
    <n v="3008"/>
    <n v="0"/>
    <n v="0"/>
    <n v="0"/>
    <n v="0"/>
    <n v="100312.8"/>
    <n v="100312.8"/>
    <n v="160"/>
    <n v="150"/>
    <n v="122106"/>
    <n v="122106"/>
    <n v="-25156.543341888508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9600"/>
    <s v="Olomoucký kraj"/>
    <s v="Prostějov"/>
    <s v="Prostějov"/>
    <s v="I49 - Jiné srdeční arytmie"/>
    <s v="I495 - Syndrom poškození funkce sinusového uzlu"/>
    <m/>
    <s v="I495 - Syndrom poškození funkce sinusového uzlu"/>
    <n v="2024"/>
    <m/>
    <m/>
    <s v="Kardiostimulátor"/>
  </r>
  <r>
    <n v="102404692118"/>
    <n v="1"/>
    <n v="2024"/>
    <n v="12"/>
    <s v="2024122004056542821"/>
    <s v="0405654282"/>
    <n v="20"/>
    <s v="Sevastianov Dmytro"/>
    <n v="20241219"/>
    <n v="20241220"/>
    <n v="2"/>
    <n v="0"/>
    <s v="I441;;;;;;;;;;;;;;"/>
    <s v="91756,17233,17625"/>
    <s v="01"/>
    <s v="I. interní klinika - kardiologická"/>
    <s v="89301011"/>
    <s v="0113"/>
    <n v="111"/>
    <s v="E"/>
    <x v="2"/>
    <x v="2"/>
    <s v="11"/>
    <n v="41918"/>
    <n v="1472"/>
    <n v="0"/>
    <n v="0"/>
    <n v="463.03"/>
    <n v="0"/>
    <n v="114159.36"/>
    <n v="114622.39"/>
    <n v="80"/>
    <n v="75"/>
    <n v="234917"/>
    <n v="234917"/>
    <n v="44358.154454342337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99999"/>
    <s v="Cizina"/>
    <s v="Cizina"/>
    <s v="Cizina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4692090"/>
    <n v="1"/>
    <n v="2024"/>
    <n v="12"/>
    <s v="2024121804812161091"/>
    <s v="481216109"/>
    <n v="76"/>
    <s v="Nedbal Vojtěch"/>
    <n v="20241217"/>
    <n v="20241218"/>
    <n v="2"/>
    <n v="0"/>
    <s v="I441;I495;E782;;;;;;;;;;;;"/>
    <s v="91755,55213,17233"/>
    <s v="01"/>
    <s v="I. interní klinika - kardiologická"/>
    <s v="89301011"/>
    <s v="0113"/>
    <n v="111"/>
    <s v="E"/>
    <x v="0"/>
    <x v="0"/>
    <s v="11"/>
    <n v="26930"/>
    <n v="1472"/>
    <n v="0"/>
    <n v="0"/>
    <n v="1984.78"/>
    <n v="0"/>
    <n v="52731.08"/>
    <n v="54715.86"/>
    <n v="80"/>
    <n v="75"/>
    <n v="135406"/>
    <n v="134656"/>
    <n v="28164.923061886075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4"/>
    <s v="1"/>
    <s v="01"/>
    <m/>
    <s v="01"/>
    <x v="0"/>
    <s v="68756"/>
    <s v="Zlínský kraj"/>
    <s v="Uherské Hradiště"/>
    <s v="Uherské Hradiště"/>
    <s v="I44 - Blokáda atrioventrikulární a levého raménka"/>
    <s v="I441 - Atrioventrikulární blokáda druhého stupně"/>
    <m/>
    <s v="I441 - Atrioventrikulární blokáda druhého stupně"/>
    <n v="2024"/>
    <m/>
    <s v="Ano"/>
    <s v="Kardiostimulátor"/>
  </r>
  <r>
    <n v="102404692092"/>
    <n v="1"/>
    <n v="2024"/>
    <n v="12"/>
    <s v="2024121804709174412"/>
    <s v="470917441"/>
    <n v="77"/>
    <s v="Horák Antonín"/>
    <n v="20241218"/>
    <n v="20241218"/>
    <n v="1"/>
    <n v="0"/>
    <s v="I495;I480;E785;;;;;;;;;;;;"/>
    <s v="91756,55219"/>
    <s v="01"/>
    <s v="I. interní klinika - kardiologická"/>
    <s v="89301011"/>
    <s v="0113"/>
    <n v="111"/>
    <s v="E"/>
    <x v="2"/>
    <x v="2"/>
    <s v="31"/>
    <n v="9025"/>
    <n v="1472"/>
    <n v="0"/>
    <n v="0"/>
    <n v="198.47"/>
    <n v="0"/>
    <n v="124471.41"/>
    <n v="124669.88"/>
    <n v="80"/>
    <n v="75"/>
    <n v="196950"/>
    <n v="196950"/>
    <n v="34311.286366202694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1433299481868744"/>
    <n v="0.41319999098777771"/>
    <n v="1.7301299571990967"/>
    <s v="2"/>
    <s v="1"/>
    <s v="01"/>
    <m/>
    <s v="01"/>
    <x v="0"/>
    <s v="74100"/>
    <s v="Moravskoslezský kraj"/>
    <s v="Nový Jičín"/>
    <s v="Nový Jičín"/>
    <s v="I49 - Jiné srdeční arytmie"/>
    <s v="I495 - Syndrom poškození funkce sinusového uzlu"/>
    <m/>
    <s v="I495 - Syndrom poškození funkce sinusového uzlu"/>
    <n v="2024"/>
    <m/>
    <m/>
    <s v="Kardiostimulátor"/>
  </r>
  <r>
    <n v="102404692078"/>
    <n v="1"/>
    <n v="2024"/>
    <n v="12"/>
    <s v="2024121804051314211"/>
    <s v="405131421"/>
    <n v="84"/>
    <s v="Večerková Alena"/>
    <n v="20241216"/>
    <n v="20241218"/>
    <n v="3"/>
    <n v="0"/>
    <s v="I481;I440;I10;E785;E118;N183;;;;;;;;;"/>
    <s v="91756,17625"/>
    <s v="01"/>
    <s v="I. interní klinika - kardiologická"/>
    <s v="89301011"/>
    <s v="0113"/>
    <n v="111"/>
    <s v="E"/>
    <x v="2"/>
    <x v="2"/>
    <s v="11"/>
    <n v="32219"/>
    <n v="2944"/>
    <n v="0"/>
    <n v="0"/>
    <n v="198.47"/>
    <n v="0"/>
    <n v="95223.14"/>
    <n v="95421.61"/>
    <n v="160"/>
    <n v="150"/>
    <n v="234917"/>
    <n v="234917"/>
    <n v="63558.934454342336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5131"/>
    <s v="Olomoucký kraj"/>
    <s v="Přerov"/>
    <s v="Hranicko + Lipnicko"/>
    <s v="I48 - Fibrilace a flutter síní"/>
    <s v="I481 - Přetrvávající (perzistentní) fibrilace síní"/>
    <m/>
    <s v="I481 - Přetrvávající (perzistentní) fibrilace síní"/>
    <n v="2024"/>
    <m/>
    <m/>
    <s v="Kardiostimulátor"/>
  </r>
  <r>
    <n v="102404577262"/>
    <n v="1"/>
    <n v="2024"/>
    <n v="12"/>
    <s v="2024121704903051771"/>
    <s v="490305177"/>
    <n v="75"/>
    <s v="Nosek Josef"/>
    <n v="20241215"/>
    <n v="20241217"/>
    <n v="3"/>
    <n v="0"/>
    <s v="I442;I10;I259;E118;I483;;;;;;;;;;"/>
    <s v="91755,17233,55213"/>
    <s v="01"/>
    <s v="I. interní klinika - kardiologická"/>
    <s v="89301011"/>
    <s v="0113"/>
    <n v="205"/>
    <s v="E"/>
    <x v="0"/>
    <x v="0"/>
    <s v="11"/>
    <n v="30670"/>
    <n v="2944"/>
    <n v="0"/>
    <n v="0"/>
    <n v="463.03"/>
    <n v="0"/>
    <n v="57130.44"/>
    <n v="57593.47"/>
    <n v="160"/>
    <n v="150"/>
    <n v="124967"/>
    <n v="124967"/>
    <n v="19323.732478127349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985"/>
    <s v="Olomoucký kraj"/>
    <s v="Šumperk"/>
    <s v="Mohelnicko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4329500"/>
    <n v="1"/>
    <n v="2024"/>
    <n v="12"/>
    <s v="2024121704702231231"/>
    <s v="470223123"/>
    <n v="77"/>
    <s v="Král Jiří"/>
    <n v="20241209"/>
    <n v="20241217"/>
    <n v="9"/>
    <n v="1"/>
    <s v="I350;I489;I472;;;;;;;;;;;;"/>
    <s v="91754,91937,91927,78117,21415,32530,54190,55211,21225,21413,17233,17697,21001,07543,07552,07550,07562,21221"/>
    <s v="50"/>
    <s v="Kardiochirurgická klinika"/>
    <s v="89301501"/>
    <s v="5011"/>
    <n v="111"/>
    <s v="F"/>
    <x v="3"/>
    <x v="3"/>
    <s v="11"/>
    <n v="142584"/>
    <n v="8775"/>
    <n v="32004"/>
    <n v="0"/>
    <n v="1436.17"/>
    <n v="0"/>
    <n v="501472.05"/>
    <n v="502908.22"/>
    <n v="800"/>
    <n v="600"/>
    <n v="866510"/>
    <n v="866510"/>
    <n v="141104.68397661834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s v="50"/>
    <s v="50,01,26"/>
    <x v="3"/>
    <s v="51771"/>
    <s v="Královéhradecký kraj"/>
    <s v="Rychnov nad Kněžnou"/>
    <s v="Rychnov nad Kněžnou"/>
    <s v="I35 - Nerevmatická onemocnění aortální chlopně"/>
    <s v="I350 - Stenóza aortální chlopně"/>
    <m/>
    <s v="I350 - Stenóza aortální chlopně"/>
    <n v="2024"/>
    <m/>
    <m/>
    <s v="Kardiostimulátor"/>
  </r>
  <r>
    <n v="102404636888"/>
    <n v="1"/>
    <n v="2024"/>
    <n v="12"/>
    <s v="2024121404959190651"/>
    <s v="495919065"/>
    <n v="75"/>
    <s v="Skývová Ludmila"/>
    <n v="20241212"/>
    <n v="20241214"/>
    <n v="3"/>
    <n v="0"/>
    <s v="I481;E782;;;;;;;;;;;;;"/>
    <s v="91756,17233,17625,17633"/>
    <s v="01"/>
    <s v="I. interní klinika - kardiologická"/>
    <s v="89301011"/>
    <s v="0113"/>
    <n v="211"/>
    <s v="E"/>
    <x v="2"/>
    <x v="2"/>
    <s v="11"/>
    <n v="44208"/>
    <n v="2944"/>
    <n v="0"/>
    <n v="0"/>
    <n v="0"/>
    <n v="0"/>
    <n v="104552.21"/>
    <n v="104552.21"/>
    <n v="160"/>
    <n v="150"/>
    <n v="221293"/>
    <n v="221293"/>
    <n v="45208.265503836577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4"/>
    <s v="78901"/>
    <s v="Olomoucký kraj"/>
    <s v="Šumperk"/>
    <s v="Zábřeh"/>
    <s v="I48 - Fibrilace a flutter síní"/>
    <s v="I481 - Přetrvávající (perzistentní) fibrilace síní"/>
    <m/>
    <s v="I481 - Přetrvávající (perzistentní) fibrilace síní"/>
    <n v="2024"/>
    <m/>
    <m/>
    <s v="Kardiostimulátor"/>
  </r>
  <r>
    <n v="102404577238"/>
    <n v="1"/>
    <n v="2024"/>
    <n v="12"/>
    <s v="2024121404808234021"/>
    <s v="480823402"/>
    <n v="76"/>
    <s v="Skalický Oldřich"/>
    <n v="20241213"/>
    <n v="20241214"/>
    <n v="2"/>
    <n v="0"/>
    <s v="I441;E785;I10;E118;I481;;;;;;;;;;"/>
    <s v="17233,55213,91755"/>
    <s v="01"/>
    <s v="I. interní klinika - kardiologická"/>
    <s v="89301011"/>
    <s v="0113"/>
    <n v="205"/>
    <s v="E"/>
    <x v="0"/>
    <x v="0"/>
    <s v="11"/>
    <n v="25549"/>
    <n v="1472"/>
    <n v="0"/>
    <n v="0"/>
    <n v="0"/>
    <n v="0"/>
    <n v="55068.160000000003"/>
    <n v="55068.160000000003"/>
    <n v="80"/>
    <n v="75"/>
    <n v="125717"/>
    <n v="124967"/>
    <n v="21849.042478127347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4"/>
    <s v="1"/>
    <s v="01"/>
    <m/>
    <s v="01"/>
    <x v="0"/>
    <s v="78501"/>
    <s v="Olomoucký kraj"/>
    <s v="Olomouc"/>
    <s v="Šternbersko"/>
    <s v="I44 - Blokáda atrioventrikulární a levého raménka"/>
    <s v="I441 - Atrioventrikulární blokáda druhého stupně"/>
    <m/>
    <s v="I441 - Atrioventrikulární blokáda druhého stupně"/>
    <n v="2024"/>
    <m/>
    <s v="Ano"/>
    <s v="Kardiostimulátor"/>
  </r>
  <r>
    <n v="102404433960"/>
    <n v="1"/>
    <n v="2024"/>
    <n v="12"/>
    <s v="2024121403853234541"/>
    <s v="385323454"/>
    <n v="86"/>
    <s v="Meislová Alena"/>
    <n v="20241213"/>
    <n v="20241214"/>
    <n v="2"/>
    <n v="0"/>
    <s v="I442;I480;I10;;;;;;;;;;;;"/>
    <s v="91755,17625,17233"/>
    <s v="01"/>
    <s v="I. interní klinika - kardiologická"/>
    <s v="89301011"/>
    <s v="0111"/>
    <n v="111"/>
    <s v="E"/>
    <x v="2"/>
    <x v="2"/>
    <s v="11"/>
    <n v="38563"/>
    <n v="1504"/>
    <n v="0"/>
    <n v="0"/>
    <n v="0"/>
    <n v="0"/>
    <n v="50668.800000000003"/>
    <n v="50668.800000000003"/>
    <n v="80"/>
    <n v="75"/>
    <n v="234917"/>
    <n v="234917"/>
    <n v="108311.74445434233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5"/>
    <s v="1"/>
    <s v="01"/>
    <m/>
    <s v="01"/>
    <x v="0"/>
    <s v="75301"/>
    <s v="Olomoucký kraj"/>
    <s v="Přerov"/>
    <s v="Hranicko + Lipnicko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4577178"/>
    <n v="1"/>
    <n v="2024"/>
    <n v="12"/>
    <s v="2024121403303274071"/>
    <s v="330327407"/>
    <n v="91"/>
    <s v="Vybíhal Milan"/>
    <n v="20241208"/>
    <n v="20241214"/>
    <n v="7"/>
    <n v="3"/>
    <s v="I482;U586;E785;I10;I259;I428;;;;;;;;;"/>
    <s v="21225,21413,21415,91754,55211,21001,17233,21221"/>
    <s v="01"/>
    <s v="I. interní klinika - kardiologická"/>
    <s v="89301011"/>
    <s v="0113"/>
    <n v="205"/>
    <s v="E"/>
    <x v="1"/>
    <x v="1"/>
    <s v="11"/>
    <n v="54823"/>
    <n v="4205"/>
    <n v="18942"/>
    <n v="0"/>
    <n v="599.63"/>
    <n v="0"/>
    <n v="32298.92"/>
    <n v="32898.550000000003"/>
    <n v="240"/>
    <n v="225"/>
    <n v="93491"/>
    <n v="93491"/>
    <n v="15484.712213689752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0963099598884583"/>
    <n v="0.52894997596740723"/>
    <n v="0.56735998392105103"/>
    <s v="2"/>
    <s v="1"/>
    <s v="01"/>
    <m/>
    <s v="26,01"/>
    <x v="0"/>
    <s v="79600"/>
    <s v="Olomoucký kraj"/>
    <s v="Prostějov"/>
    <s v="Prostějov"/>
    <s v="I48 - Fibrilace a flutter síní"/>
    <s v="I482 - Chronická fibrilace síní"/>
    <m/>
    <s v="I482 - Chronická fibrilace síní"/>
    <n v="2024"/>
    <m/>
    <m/>
    <s v="Kardiostimulátor"/>
  </r>
  <r>
    <n v="102404433952"/>
    <n v="1"/>
    <n v="2024"/>
    <n v="12"/>
    <s v="2024121403357094211"/>
    <s v="335709421"/>
    <n v="91"/>
    <s v="Sovadinová Jarmila"/>
    <n v="20241212"/>
    <n v="20241214"/>
    <n v="3"/>
    <n v="0"/>
    <s v="I495;I483;E780;;;;;;;;;;;;"/>
    <s v="17233,91755,55213"/>
    <s v="01"/>
    <s v="I. interní klinika - kardiologická"/>
    <s v="89301011"/>
    <s v="0111"/>
    <n v="111"/>
    <s v="E"/>
    <x v="0"/>
    <x v="0"/>
    <s v="11"/>
    <n v="29872"/>
    <n v="3008"/>
    <n v="0"/>
    <n v="0"/>
    <n v="0"/>
    <n v="0"/>
    <n v="55068.160000000003"/>
    <n v="55068.160000000003"/>
    <n v="160"/>
    <n v="150"/>
    <n v="134656"/>
    <n v="134656"/>
    <n v="27812.623061886072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6701"/>
    <s v="Zlínský kraj"/>
    <s v="Kroměříž"/>
    <s v="Kroměříž"/>
    <s v="I49 - Jiné srdeční arytmie"/>
    <s v="I495 - Syndrom poškození funkce sinusového uzlu"/>
    <m/>
    <s v="I495 - Syndrom poškození funkce sinusového uzlu"/>
    <n v="2024"/>
    <m/>
    <m/>
    <s v="Kardiostimulátor"/>
  </r>
  <r>
    <n v="102404433946"/>
    <n v="1"/>
    <n v="2024"/>
    <n v="12"/>
    <s v="2024121305011023061"/>
    <s v="501102306"/>
    <n v="74"/>
    <s v="Kuneš Václav"/>
    <n v="20241212"/>
    <n v="20241213"/>
    <n v="2"/>
    <n v="0"/>
    <s v="I442;I350;I10;E785;;;;;;;;;;;"/>
    <s v="91755,55213,17233"/>
    <s v="01"/>
    <s v="I. interní klinika - kardiologická"/>
    <s v="89301011"/>
    <s v="0113"/>
    <n v="111"/>
    <s v="E"/>
    <x v="0"/>
    <x v="0"/>
    <s v="11"/>
    <n v="29426"/>
    <n v="1472"/>
    <n v="0"/>
    <n v="0"/>
    <n v="463.03"/>
    <n v="0"/>
    <n v="57130.44"/>
    <n v="57593.47"/>
    <n v="80"/>
    <n v="75"/>
    <n v="134656"/>
    <n v="134656"/>
    <n v="25287.313061886074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9807"/>
    <s v="Olomoucký kraj"/>
    <s v="Prostějov"/>
    <s v="Prostějov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4636882"/>
    <n v="1"/>
    <n v="2024"/>
    <n v="12"/>
    <s v="2024121303961144081"/>
    <s v="396114408"/>
    <n v="85"/>
    <s v="Zemánková Zdeňka"/>
    <n v="20241212"/>
    <n v="20241213"/>
    <n v="2"/>
    <n v="0"/>
    <s v="I428;I482;I259;E119;N183;;;;;;;;;;"/>
    <s v="91756,17233,17625"/>
    <s v="01"/>
    <s v="I. interní klinika - kardiologická"/>
    <s v="89301011"/>
    <s v="0113"/>
    <n v="211"/>
    <s v="E"/>
    <x v="2"/>
    <x v="2"/>
    <s v="11"/>
    <n v="43954"/>
    <n v="1472"/>
    <n v="0"/>
    <n v="0"/>
    <n v="463.03"/>
    <n v="0"/>
    <n v="125550.35"/>
    <n v="126013.38"/>
    <n v="80"/>
    <n v="75"/>
    <n v="221293"/>
    <n v="221293"/>
    <n v="23747.095503836579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7900"/>
    <s v="Olomoucký kraj"/>
    <s v="Olomouc"/>
    <s v="Olomouc a okolí"/>
    <s v="I42 - Kardiomyopatie"/>
    <s v="I428 - Jiné kardiomyopatie"/>
    <m/>
    <s v="I428 - Jiné kardiomyopatie"/>
    <n v="2024"/>
    <m/>
    <m/>
    <s v="Kardiostimulátor"/>
  </r>
  <r>
    <n v="102404433932"/>
    <n v="1"/>
    <n v="2024"/>
    <n v="12"/>
    <s v="2024121204109214131"/>
    <s v="410921413"/>
    <n v="83"/>
    <s v="Němec Jaromír"/>
    <n v="20241211"/>
    <n v="20241212"/>
    <n v="2"/>
    <n v="0"/>
    <s v="I428;U583;I259;I10;E118;E785;;;;;;;;;"/>
    <s v="55219,17233,91756"/>
    <s v="01"/>
    <s v="I. interní klinika - kardiologická"/>
    <s v="89301011"/>
    <s v="0113"/>
    <n v="111"/>
    <s v="E"/>
    <x v="2"/>
    <x v="2"/>
    <s v="11"/>
    <n v="23665"/>
    <n v="1472"/>
    <n v="0"/>
    <n v="0"/>
    <n v="661.5"/>
    <n v="0"/>
    <n v="104552.21"/>
    <n v="105213.71"/>
    <n v="80"/>
    <n v="75"/>
    <n v="234917"/>
    <n v="234917"/>
    <n v="53766.83445434233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8974"/>
    <s v="Olomoucký kraj"/>
    <s v="Šumperk"/>
    <s v="Šumperk a okolí"/>
    <s v="I42 - Kardiomyopatie"/>
    <s v="I428 - Jiné kardiomyopatie"/>
    <m/>
    <s v="I428 - Jiné kardiomyopatie"/>
    <n v="2024"/>
    <m/>
    <m/>
    <s v="Kardiostimulátor"/>
  </r>
  <r>
    <n v="102404433928"/>
    <n v="1"/>
    <n v="2024"/>
    <n v="12"/>
    <s v="2024121203506184301"/>
    <s v="350618430"/>
    <n v="89"/>
    <s v="Vašut Josef"/>
    <n v="20241210"/>
    <n v="20241212"/>
    <n v="3"/>
    <n v="0"/>
    <s v="I441;I480;I259;I10;E118;;;;;;;;;;"/>
    <s v="91755,17233,55219"/>
    <s v="01"/>
    <s v="I. interní klinika - kardiologická"/>
    <s v="89301011"/>
    <s v="0113"/>
    <n v="111"/>
    <s v="E"/>
    <x v="0"/>
    <x v="0"/>
    <s v="11"/>
    <n v="26158"/>
    <n v="2944"/>
    <n v="0"/>
    <n v="0"/>
    <n v="0"/>
    <n v="0"/>
    <n v="55034.559999999998"/>
    <n v="55034.559999999998"/>
    <n v="160"/>
    <n v="150"/>
    <n v="134656"/>
    <n v="134656"/>
    <n v="27846.223061886078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5605"/>
    <s v="Zlínský kraj"/>
    <s v="Vsetín"/>
    <s v="Vsetín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4636868"/>
    <n v="1"/>
    <n v="2024"/>
    <n v="12"/>
    <s v="2024121105308242331"/>
    <s v="530824233"/>
    <n v="71"/>
    <s v="Červinka Karel"/>
    <n v="20241209"/>
    <n v="20241211"/>
    <n v="3"/>
    <n v="0"/>
    <s v="I442;E785;I10;I350;;;;;;;;;;;"/>
    <s v="91755,17233,55213"/>
    <s v="01"/>
    <s v="I. interní klinika - kardiologická"/>
    <s v="89301011"/>
    <s v="0113"/>
    <n v="211"/>
    <s v="E"/>
    <x v="0"/>
    <x v="0"/>
    <s v="11"/>
    <n v="41739"/>
    <n v="2944"/>
    <n v="0"/>
    <n v="0"/>
    <n v="680.02"/>
    <n v="0"/>
    <n v="50668.800000000003"/>
    <n v="51348.82"/>
    <n v="160"/>
    <n v="150"/>
    <n v="126846"/>
    <n v="126846"/>
    <n v="26724.907188302044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3"/>
    <s v="1"/>
    <s v="01"/>
    <m/>
    <s v="01"/>
    <x v="0"/>
    <s v="59253"/>
    <s v="Kraj Vysočina"/>
    <s v="Žďár nad Sázavou"/>
    <s v="Žďár nad Sázavou"/>
    <s v="I44 - Blokáda atrioventrikulární a levého raménka"/>
    <s v="I442 - Úplná atrioventrikulární blokáda"/>
    <m/>
    <s v="I442 - Úplná atrioventrikulární blokáda"/>
    <n v="2024"/>
    <s v="Ano"/>
    <s v="Ano"/>
    <s v="Kardiostimulátor"/>
  </r>
  <r>
    <n v="102404433904"/>
    <n v="1"/>
    <n v="2024"/>
    <n v="12"/>
    <s v="2024121104957190051"/>
    <s v="495719005"/>
    <n v="75"/>
    <s v="Dorotíková Anna"/>
    <n v="20241209"/>
    <n v="20241211"/>
    <n v="3"/>
    <n v="0"/>
    <s v="I499;I10;E782;E118;J449;;;;;;;;;;"/>
    <s v="55213,91755,17233"/>
    <s v="01"/>
    <s v="I. interní klinika - kardiologická"/>
    <s v="89301011"/>
    <s v="0111"/>
    <n v="111"/>
    <s v="E"/>
    <x v="0"/>
    <x v="0"/>
    <s v="11"/>
    <n v="29262"/>
    <n v="3008"/>
    <n v="0"/>
    <n v="0"/>
    <n v="0"/>
    <n v="0"/>
    <n v="50668.800000000003"/>
    <n v="50668.800000000003"/>
    <n v="160"/>
    <n v="150"/>
    <n v="134656"/>
    <n v="134656"/>
    <n v="32211.983061886072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5644"/>
    <s v="Zlínský kraj"/>
    <s v="Vsetín"/>
    <s v="Vsetín"/>
    <s v="I49 - Jiné srdeční arytmie"/>
    <s v="I499 - Srdeční arytmie NS"/>
    <m/>
    <s v="I499 - Srdeční arytmie NS"/>
    <n v="2024"/>
    <m/>
    <m/>
    <s v="Kardiostimulátor"/>
  </r>
  <r>
    <n v="102404577190"/>
    <n v="1"/>
    <n v="2024"/>
    <n v="12"/>
    <s v="2024121104808084041"/>
    <s v="480808404"/>
    <n v="76"/>
    <s v="Čejka Jan"/>
    <n v="20241209"/>
    <n v="20241211"/>
    <n v="3"/>
    <n v="0"/>
    <s v="I452;E785;I10;E118;I350;;;;;;;;;;"/>
    <s v="91755,55213,17233"/>
    <s v="01"/>
    <s v="I. interní klinika - kardiologická"/>
    <s v="89301011"/>
    <s v="0113"/>
    <n v="205"/>
    <s v="E"/>
    <x v="0"/>
    <x v="0"/>
    <s v="11"/>
    <n v="29187"/>
    <n v="2944"/>
    <n v="0"/>
    <n v="0"/>
    <n v="0"/>
    <n v="0"/>
    <n v="55068.160000000003"/>
    <n v="55068.160000000003"/>
    <n v="160"/>
    <n v="150"/>
    <n v="124967"/>
    <n v="124967"/>
    <n v="21849.042478127347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7900"/>
    <s v="Olomoucký kraj"/>
    <s v="Olomouc"/>
    <s v="Olomouc a okolí"/>
    <s v="I45 - Jiné poruchy vedení srdečních vzruchů"/>
    <s v="I452 - Bifascikulární blokáda"/>
    <m/>
    <s v="I452 - Bifascikulární blokáda"/>
    <n v="2024"/>
    <m/>
    <m/>
    <s v="Kardiostimulátor"/>
  </r>
  <r>
    <n v="102404577196"/>
    <n v="1"/>
    <n v="2024"/>
    <n v="12"/>
    <s v="2024121104805014171"/>
    <s v="480501417"/>
    <n v="76"/>
    <s v="Kirnig Mojmír"/>
    <n v="20241124"/>
    <n v="20241211"/>
    <n v="18"/>
    <n v="9"/>
    <s v="I714;I480;I259;I350;I10;J449;I442;;;;;;;;"/>
    <s v="91749,91755,91937,89313,89409,89423,54120,55213,21717,21225,21413,21415,17233,21001,21221,07546,07363,07552,07562,07543"/>
    <s v="01"/>
    <s v="I. interní klinika - kardiologická"/>
    <s v="89301011"/>
    <s v="0111"/>
    <n v="205"/>
    <s v="F"/>
    <x v="4"/>
    <x v="4"/>
    <s v="11"/>
    <n v="234364"/>
    <n v="10720"/>
    <n v="58447"/>
    <n v="0"/>
    <n v="7292.58"/>
    <n v="0"/>
    <n v="465254.05"/>
    <n v="472546.62"/>
    <n v="745"/>
    <n v="750"/>
    <n v="842571"/>
    <n v="842571"/>
    <n v="-64743.52221770311"/>
    <s v="05"/>
    <s v="II. chirurgická klinika - cévně-transplantační"/>
    <s v="89301051"/>
    <s v="0511"/>
    <n v="15"/>
    <n v="5"/>
    <n v="23"/>
    <n v="450398"/>
    <n v="422464"/>
    <n v="140821"/>
    <n v="637733"/>
    <n v="10.699310000000001"/>
    <n v="5.5208599999999999"/>
    <n v="5.1784499999999998"/>
    <n v="10.699310302734375"/>
    <n v="5.5208601951599121"/>
    <n v="5.1784501075744629"/>
    <s v="2"/>
    <s v="1"/>
    <s v="05"/>
    <s v="05"/>
    <s v="05,01,34,07,26"/>
    <x v="5"/>
    <s v="78361"/>
    <s v="Olomoucký kraj"/>
    <s v="Olomouc"/>
    <s v="Olomouc a okolí"/>
    <s v="I71 - Výduť aorty [aneurysma aortae] a disekce"/>
    <s v="I714 - Aneuryzma břišní aorty, bez zmínky o ruptuře"/>
    <m/>
    <s v="I714 - Aneuryzma břišní aorty, bez zmínky o ruptuře"/>
    <n v="2024"/>
    <m/>
    <m/>
    <s v="Kardiostimulátor"/>
  </r>
  <r>
    <n v="102404474986"/>
    <n v="1"/>
    <n v="2024"/>
    <n v="12"/>
    <s v="2024121004853211591"/>
    <s v="485321159"/>
    <n v="76"/>
    <s v="Neradílková Vlasta"/>
    <n v="20241209"/>
    <n v="20241210"/>
    <n v="2"/>
    <n v="1"/>
    <s v="I442;E118;N189;E782;;;;;;;;;;;"/>
    <s v="17233,17625,91756"/>
    <s v="01"/>
    <s v="I. interní klinika - kardiologická"/>
    <s v="89301013"/>
    <s v="0131"/>
    <n v="201"/>
    <s v="E"/>
    <x v="2"/>
    <x v="2"/>
    <s v="11"/>
    <n v="41574"/>
    <n v="0"/>
    <n v="5514"/>
    <n v="0"/>
    <n v="2263.09"/>
    <n v="0"/>
    <n v="117252.42"/>
    <n v="119515.51"/>
    <n v="0"/>
    <n v="0"/>
    <n v="213805"/>
    <n v="213805"/>
    <n v="25177.446691344885"/>
    <s v="01"/>
    <s v="I. interní klinika - kardiologická"/>
    <s v="89301013"/>
    <s v="013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4"/>
    <s v="5"/>
    <s v="01"/>
    <m/>
    <s v="01"/>
    <x v="0"/>
    <s v="78391"/>
    <s v="Olomoucký kraj"/>
    <s v="Olomouc"/>
    <s v="Uničovsko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4433874"/>
    <n v="1"/>
    <n v="2024"/>
    <n v="12"/>
    <s v="2024120904511130661"/>
    <s v="451113066"/>
    <n v="79"/>
    <s v="Pliml František"/>
    <n v="20241208"/>
    <n v="20241209"/>
    <n v="2"/>
    <n v="0"/>
    <s v="I440;I259;I10;I480;;;;;;;;;;;"/>
    <s v="91755,55219"/>
    <s v="01"/>
    <s v="I. interní klinika - kardiologická"/>
    <s v="89301011"/>
    <s v="0111"/>
    <n v="111"/>
    <s v="E"/>
    <x v="0"/>
    <x v="0"/>
    <s v="11"/>
    <n v="11964"/>
    <n v="1504"/>
    <n v="0"/>
    <n v="0"/>
    <n v="0"/>
    <n v="0"/>
    <n v="54722.7"/>
    <n v="54722.7"/>
    <n v="80"/>
    <n v="75"/>
    <n v="134656"/>
    <n v="134656"/>
    <n v="28158.083061886078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69002"/>
    <s v="Jihomoravský kraj"/>
    <s v="Břeclav"/>
    <s v="Břeclav"/>
    <s v="I44 - Blokáda atrioventrikulární a levého raménka"/>
    <s v="I440 - Atrioventrikulární blokáda prvého stupně"/>
    <m/>
    <s v="I440 - Atrioventrikulární blokáda prvého stupně"/>
    <n v="2024"/>
    <m/>
    <m/>
    <s v="Kardiostimulátor"/>
  </r>
  <r>
    <n v="102404329496"/>
    <n v="1"/>
    <n v="2024"/>
    <n v="12"/>
    <s v="2024120757040823401"/>
    <s v="5704082340"/>
    <n v="67"/>
    <s v="Malý Vladimír"/>
    <n v="20241127"/>
    <n v="20241207"/>
    <n v="11"/>
    <n v="3"/>
    <s v="I484;I350;;;;;;;;;;;;;"/>
    <s v="91937,91927,55230,55260,78117,91755,17233,21001,07546,07543,07553,07562,07581,07094,07019,07560,21221,55213,21225,21413,21415"/>
    <s v="50"/>
    <s v="Kardiochirurgická klinika"/>
    <s v="89301501"/>
    <s v="5011"/>
    <n v="111"/>
    <s v="F"/>
    <x v="5"/>
    <x v="5"/>
    <s v="12"/>
    <n v="203914"/>
    <n v="7602"/>
    <n v="55874"/>
    <n v="0"/>
    <n v="49411.73"/>
    <n v="18893.060000000001"/>
    <n v="230998.09"/>
    <n v="250160.12"/>
    <n v="840"/>
    <n v="525"/>
    <n v="772469"/>
    <n v="723326"/>
    <n v="-90443.406975469697"/>
    <s v="50"/>
    <s v="Kardiochirurgická klinika"/>
    <s v="89301501"/>
    <s v="5011"/>
    <n v="17"/>
    <n v="6"/>
    <n v="27"/>
    <n v="583797"/>
    <n v="148135"/>
    <n v="49378"/>
    <n v="228532"/>
    <n v="8.9718300000000006"/>
    <n v="7.1560300000000003"/>
    <n v="1.8158000000000001"/>
    <n v="9.18392014503479"/>
    <n v="7.1560301780700684"/>
    <n v="2.0278899669647217"/>
    <s v="2"/>
    <s v="1"/>
    <s v="50"/>
    <s v="50"/>
    <s v="50,01,26"/>
    <x v="0"/>
    <s v="56982"/>
    <s v="Pardubický kraj"/>
    <s v="Svitavy"/>
    <s v="Svitavy"/>
    <s v="I48 - Fibrilace a flutter síní"/>
    <s v="I484 - Atypický flutter síní"/>
    <m/>
    <s v="I484 - Atypický flutter síní"/>
    <n v="2024"/>
    <m/>
    <m/>
    <s v="Kardiostimulátor"/>
  </r>
  <r>
    <n v="102404577164"/>
    <n v="1"/>
    <n v="2024"/>
    <n v="12"/>
    <s v="2024120704906231261"/>
    <s v="490623126"/>
    <n v="75"/>
    <s v="Machoň Miroslav"/>
    <n v="20241206"/>
    <n v="20241207"/>
    <n v="2"/>
    <n v="0"/>
    <s v="I441;I10;E785;;;;;;;;;;;;"/>
    <s v="91756,17233,17625"/>
    <s v="01"/>
    <s v="I. interní klinika - kardiologická"/>
    <s v="89301011"/>
    <s v="0111"/>
    <n v="205"/>
    <s v="E"/>
    <x v="2"/>
    <x v="2"/>
    <s v="11"/>
    <n v="37139"/>
    <n v="1504"/>
    <n v="0"/>
    <n v="0"/>
    <n v="198.47"/>
    <n v="0"/>
    <n v="116221.64"/>
    <n v="116420.11"/>
    <n v="80"/>
    <n v="75"/>
    <n v="218764"/>
    <n v="218014"/>
    <n v="31121.295767436954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4"/>
    <s v="1"/>
    <s v="01"/>
    <m/>
    <s v="01"/>
    <x v="0"/>
    <s v="78901"/>
    <s v="Olomoucký kraj"/>
    <s v="Šumperk"/>
    <s v="Zábřeh"/>
    <s v="I44 - Blokáda atrioventrikulární a levého raménka"/>
    <s v="I441 - Atrioventrikulární blokáda druhého stupně"/>
    <m/>
    <s v="I441 - Atrioventrikulární blokáda druhého stupně"/>
    <n v="2024"/>
    <m/>
    <s v="Ano"/>
    <s v="Kardiostimulátor"/>
  </r>
  <r>
    <n v="102404636852"/>
    <n v="1"/>
    <n v="2024"/>
    <n v="12"/>
    <s v="2024120704559204561"/>
    <s v="455920456"/>
    <n v="79"/>
    <s v="Svobodová Eva"/>
    <n v="20241205"/>
    <n v="20241207"/>
    <n v="3"/>
    <n v="0"/>
    <s v="I495;I10;E785;;;;;;;;;;;;"/>
    <s v="17233,55213,91755"/>
    <s v="01"/>
    <s v="I. interní klinika - kardiologická"/>
    <s v="89301011"/>
    <s v="0111"/>
    <n v="211"/>
    <s v="E"/>
    <x v="0"/>
    <x v="0"/>
    <s v="11"/>
    <n v="29928"/>
    <n v="3008"/>
    <n v="0"/>
    <n v="0"/>
    <n v="463.03"/>
    <n v="0"/>
    <n v="57130.44"/>
    <n v="57593.47"/>
    <n v="160"/>
    <n v="150"/>
    <n v="126846"/>
    <n v="126846"/>
    <n v="20480.257188302043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69618"/>
    <s v="Jihomoravský kraj"/>
    <s v="Hodonín"/>
    <s v="Hodonín"/>
    <s v="I49 - Jiné srdeční arytmie"/>
    <s v="I495 - Syndrom poškození funkce sinusového uzlu"/>
    <m/>
    <s v="I495 - Syndrom poškození funkce sinusového uzlu"/>
    <n v="2024"/>
    <m/>
    <m/>
    <s v="Kardiostimulátor"/>
  </r>
  <r>
    <n v="102404433850"/>
    <n v="1"/>
    <n v="2024"/>
    <n v="12"/>
    <s v="2024120704509174031"/>
    <s v="450917403"/>
    <n v="79"/>
    <s v="Janál Václav"/>
    <n v="20241201"/>
    <n v="20241207"/>
    <n v="7"/>
    <n v="0"/>
    <s v="I441;E785;I10;I480;I428;;;;;;;;;;"/>
    <s v="91755,55213,17522,17233"/>
    <s v="01"/>
    <s v="I. interní klinika - kardiologická"/>
    <s v="89301011"/>
    <s v="0113"/>
    <n v="111"/>
    <s v="C"/>
    <x v="6"/>
    <x v="6"/>
    <s v="11"/>
    <n v="63367"/>
    <n v="8410"/>
    <n v="0"/>
    <n v="0"/>
    <n v="0"/>
    <n v="0"/>
    <n v="59628.800000000003"/>
    <n v="59628.800000000003"/>
    <n v="480"/>
    <n v="450"/>
    <n v="246864"/>
    <n v="246114"/>
    <n v="111363.71832596308"/>
    <s v="01"/>
    <s v="I. interní klinika - kardiologická"/>
    <s v="89301011"/>
    <s v="0113"/>
    <n v="4"/>
    <n v="2"/>
    <n v="10"/>
    <n v="66694"/>
    <n v="151810"/>
    <n v="50603"/>
    <n v="310475"/>
    <n v="2.6783700000000001"/>
    <n v="0.81752000000000002"/>
    <n v="1.8608499999999999"/>
    <n v="2.6783699989318848"/>
    <n v="0.81752002239227295"/>
    <n v="1.8608499765396118"/>
    <s v="4"/>
    <s v="1"/>
    <s v="01"/>
    <m/>
    <s v="01"/>
    <x v="0"/>
    <s v="76001"/>
    <s v="Zlínský kraj"/>
    <s v="Zlín"/>
    <s v="Zlín"/>
    <s v="I44 - Blokáda atrioventrikulární a levého raménka"/>
    <s v="I441 - Atrioventrikulární blokáda druhého stupně"/>
    <m/>
    <s v="I441 - Atrioventrikulární blokáda druhého stupně"/>
    <n v="2024"/>
    <m/>
    <s v="Ano"/>
    <s v="Kardiostimulátor"/>
  </r>
  <r>
    <n v="102404433828"/>
    <n v="1"/>
    <n v="2024"/>
    <n v="12"/>
    <s v="2024120604606094941"/>
    <s v="460609494"/>
    <n v="78"/>
    <s v="Zapletal Josef"/>
    <n v="20241125"/>
    <n v="20241206"/>
    <n v="12"/>
    <n v="0"/>
    <s v="I350;I259;I10;E785;I500;I495;I480;D696;;;;;;;"/>
    <s v="32530,78111,91756,21415,21413,21221,17233,17697,21001,17625,21225"/>
    <s v="01"/>
    <s v="I. interní klinika - kardiologická"/>
    <s v="89301011"/>
    <s v="0113"/>
    <n v="111"/>
    <s v="F"/>
    <x v="3"/>
    <x v="3"/>
    <s v="11"/>
    <n v="159108"/>
    <n v="14082"/>
    <n v="0"/>
    <n v="0"/>
    <n v="1258.06"/>
    <n v="0"/>
    <n v="622766.51"/>
    <n v="624024.56000000006"/>
    <n v="880"/>
    <n v="825"/>
    <n v="866510"/>
    <n v="866510"/>
    <n v="19988.343976618256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01,26"/>
    <x v="3"/>
    <s v="79601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Kardiostimulátor"/>
  </r>
  <r>
    <n v="102404433844"/>
    <n v="1"/>
    <n v="2024"/>
    <n v="12"/>
    <s v="2024120603562254271"/>
    <s v="356225427"/>
    <n v="88"/>
    <s v="Navrátilová Eva"/>
    <n v="20241205"/>
    <n v="20241206"/>
    <n v="2"/>
    <n v="0"/>
    <s v="I441;E039;;;;;;;;;;;;;"/>
    <s v="55219,91755,17233"/>
    <s v="01"/>
    <s v="I. interní klinika - kardiologická"/>
    <s v="89301011"/>
    <s v="0113"/>
    <n v="111"/>
    <s v="E"/>
    <x v="0"/>
    <x v="0"/>
    <s v="11"/>
    <n v="22130"/>
    <n v="1472"/>
    <n v="0"/>
    <n v="0"/>
    <n v="0"/>
    <n v="0"/>
    <n v="54722.7"/>
    <n v="54722.7"/>
    <n v="80"/>
    <n v="75"/>
    <n v="134656"/>
    <n v="134656"/>
    <n v="28158.083061886078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7900"/>
    <s v="Olomoucký kraj"/>
    <s v="Olomouc"/>
    <s v="Olomouc a okolí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4692060"/>
    <n v="1"/>
    <n v="2024"/>
    <n v="12"/>
    <s v="2024120304508064401"/>
    <s v="450806440"/>
    <n v="79"/>
    <s v="Jiránek Miloslav"/>
    <n v="20241202"/>
    <n v="20241203"/>
    <n v="2"/>
    <n v="0"/>
    <s v="I442;I259;E119;E782;I10;;;;;;;;;;"/>
    <s v="91756,17233,17625"/>
    <s v="01"/>
    <s v="I. interní klinika - kardiologická"/>
    <s v="89301011"/>
    <s v="0113"/>
    <n v="111"/>
    <s v="E"/>
    <x v="2"/>
    <x v="2"/>
    <s v="11"/>
    <n v="39213"/>
    <n v="1472"/>
    <n v="0"/>
    <n v="0"/>
    <n v="0"/>
    <n v="0"/>
    <n v="124519.21"/>
    <n v="124519.21"/>
    <n v="80"/>
    <n v="75"/>
    <n v="234917"/>
    <n v="234917"/>
    <n v="34461.33445434233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8316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4481014"/>
    <n v="1"/>
    <n v="2024"/>
    <n v="12"/>
    <s v="2024120258071908181"/>
    <s v="5807190818"/>
    <n v="66"/>
    <s v="Horníček Vlastimil"/>
    <n v="20241114"/>
    <n v="20241202"/>
    <n v="19"/>
    <n v="2"/>
    <s v="J9600;J189;I269;A418;R572;Z930;;;;;;;;;"/>
    <s v="91938,91755,55219,21717,21415,21413,21225,21221,17233"/>
    <s v="02"/>
    <s v="II. interní klinika gastroenterologie a geriatrie"/>
    <s v="89301026"/>
    <s v="0216"/>
    <n v="205"/>
    <s v="A"/>
    <x v="7"/>
    <x v="7"/>
    <s v="12"/>
    <n v="60821"/>
    <n v="19688"/>
    <n v="11028"/>
    <n v="0"/>
    <n v="0"/>
    <n v="0"/>
    <n v="54670.8"/>
    <n v="54670.8"/>
    <n v="1280"/>
    <n v="2400"/>
    <n v="226439"/>
    <n v="226439"/>
    <n v="-21298.590430621887"/>
    <s v="02"/>
    <s v="II. interní klinika gastroenterologie a geriatrie"/>
    <s v="89301026"/>
    <s v="0216"/>
    <n v="12"/>
    <n v="4"/>
    <n v="24"/>
    <n v="193738"/>
    <n v="4044"/>
    <n v="1"/>
    <n v="17865"/>
    <n v="2.4243600000000001"/>
    <n v="2.37479"/>
    <n v="4.9570000000000003E-2"/>
    <n v="2.7852799594402313"/>
    <n v="2.3747899532318115"/>
    <n v="0.4104900062084198"/>
    <s v="3"/>
    <s v="2"/>
    <s v="02"/>
    <m/>
    <s v="01,02,26"/>
    <x v="0"/>
    <s v="78985"/>
    <s v="Olomoucký kraj"/>
    <s v="Šumperk"/>
    <s v="Mohelnicko"/>
    <s v="J96 - Respirační selhání nezařazené jinde"/>
    <s v="J960 - Akutní respirační selhání"/>
    <s v="J9600 - Akutní respirační selhání, Typ I [hypoxický]"/>
    <s v="J9600 - Akutní respirační selhání, Typ I [hypoxický]"/>
    <n v="2024"/>
    <m/>
    <m/>
    <s v="Kardiostimulátor"/>
  </r>
  <r>
    <n v="102404589898"/>
    <n v="1"/>
    <n v="2024"/>
    <n v="12"/>
    <s v="2024120204010234332"/>
    <s v="401023433"/>
    <n v="84"/>
    <s v="Kubíček Jaroslav"/>
    <n v="20241202"/>
    <n v="20241202"/>
    <n v="1"/>
    <n v="0"/>
    <s v="I495;E782;I10;;;;;;;;;;;;"/>
    <s v="91755,55219,17233"/>
    <s v="01"/>
    <s v="I. interní klinika - kardiologická"/>
    <s v="89301011"/>
    <s v="0113"/>
    <n v="207"/>
    <s v="E"/>
    <x v="0"/>
    <x v="0"/>
    <s v="31"/>
    <n v="19182"/>
    <n v="1472"/>
    <n v="0"/>
    <n v="0"/>
    <n v="0"/>
    <n v="0"/>
    <n v="54722.7"/>
    <n v="54722.7"/>
    <n v="80"/>
    <n v="75"/>
    <n v="98631"/>
    <n v="98631"/>
    <n v="20433.774879330274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1836800277233124"/>
    <n v="0.28172001242637634"/>
    <n v="0.90196001529693604"/>
    <s v="2"/>
    <s v="1"/>
    <s v="01"/>
    <m/>
    <s v="01"/>
    <x v="0"/>
    <s v="77200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4635768"/>
    <n v="1"/>
    <n v="2024"/>
    <n v="11"/>
    <s v="2024113061610316241"/>
    <s v="6161031624"/>
    <n v="63"/>
    <s v="Gráfová Irena"/>
    <n v="20241128"/>
    <n v="20241130"/>
    <n v="3"/>
    <n v="0"/>
    <s v="I441;E785;;;;;;;;;;;;;"/>
    <s v="91755,55213"/>
    <s v="01"/>
    <s v="I. interní klinika - kardiologická"/>
    <s v="89301011"/>
    <s v="0113"/>
    <n v="211"/>
    <s v="E"/>
    <x v="0"/>
    <x v="0"/>
    <s v="11"/>
    <n v="18280"/>
    <n v="2944"/>
    <n v="0"/>
    <n v="0"/>
    <n v="463.03"/>
    <n v="0"/>
    <n v="57130.44"/>
    <n v="57593.47"/>
    <n v="160"/>
    <n v="150"/>
    <n v="126846"/>
    <n v="126846"/>
    <n v="20480.257188302043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6701"/>
    <s v="Zlínský kraj"/>
    <s v="Kroměříž"/>
    <s v="Kroměříž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4433064"/>
    <n v="1"/>
    <n v="2024"/>
    <n v="11"/>
    <s v="2024113004211164331"/>
    <s v="421116433"/>
    <n v="82"/>
    <s v="Večeřa Jan"/>
    <n v="20241124"/>
    <n v="20241130"/>
    <n v="6"/>
    <n v="0"/>
    <s v="I442;E782;I482;I10;N40;;;;;;;;;;"/>
    <s v="91756,17625,17233"/>
    <s v="01"/>
    <s v="I. interní klinika - kardiologická"/>
    <s v="89301011"/>
    <s v="0113"/>
    <n v="111"/>
    <s v="E"/>
    <x v="2"/>
    <x v="2"/>
    <s v="11"/>
    <n v="53535"/>
    <n v="5888"/>
    <n v="0"/>
    <n v="0"/>
    <n v="1328.26"/>
    <n v="0"/>
    <n v="115190.14"/>
    <n v="116518.39999999999"/>
    <n v="320"/>
    <n v="300"/>
    <n v="234917"/>
    <n v="234917"/>
    <n v="42462.144454342342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8973"/>
    <s v="Olomoucký kraj"/>
    <s v="Šumperk"/>
    <s v="Mohelnicko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4635748"/>
    <n v="1"/>
    <n v="2024"/>
    <n v="11"/>
    <s v="2024112803951054081"/>
    <s v="395105408"/>
    <n v="85"/>
    <s v="Klímová Danuška"/>
    <n v="20241125"/>
    <n v="20241128"/>
    <n v="4"/>
    <n v="0"/>
    <s v="I441;E875;F99;E785;I10;;;;;;;;;;"/>
    <s v="21415,21413,91755,21001,55213,21225,21221"/>
    <s v="01"/>
    <s v="I. interní klinika - kardiologická"/>
    <s v="89301011"/>
    <s v="0113"/>
    <n v="211"/>
    <s v="E"/>
    <x v="0"/>
    <x v="0"/>
    <s v="11"/>
    <n v="27781"/>
    <n v="4416"/>
    <n v="0"/>
    <n v="0"/>
    <n v="1309.74"/>
    <n v="0"/>
    <n v="52731.08"/>
    <n v="54040.82"/>
    <n v="240"/>
    <n v="225"/>
    <n v="126846"/>
    <n v="126846"/>
    <n v="24032.907188302044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3"/>
    <s v="1"/>
    <s v="01"/>
    <m/>
    <s v="01,26"/>
    <x v="0"/>
    <s v="78335"/>
    <s v="Olomoucký kraj"/>
    <s v="Olomouc"/>
    <s v="Olomouc a okolí"/>
    <s v="I44 - Blokáda atrioventrikulární a levého raménka"/>
    <s v="I441 - Atrioventrikulární blokáda druhého stupně"/>
    <m/>
    <s v="I441 - Atrioventrikulární blokáda druhého stupně"/>
    <n v="2024"/>
    <s v="Ano"/>
    <m/>
    <s v="Kardiostimulátor"/>
  </r>
  <r>
    <n v="102404575572"/>
    <n v="1"/>
    <n v="2024"/>
    <n v="11"/>
    <s v="2024112803455034201"/>
    <s v="345503420"/>
    <n v="90"/>
    <s v="Ošťádalová Marie"/>
    <n v="20241126"/>
    <n v="20241128"/>
    <n v="3"/>
    <n v="0"/>
    <s v="I482;I495;E782;I428;U586;E118;;;;;;;;;"/>
    <s v="91755,55219"/>
    <s v="01"/>
    <s v="I. interní klinika - kardiologická"/>
    <s v="89301011"/>
    <s v="0111"/>
    <n v="205"/>
    <s v="E"/>
    <x v="0"/>
    <x v="0"/>
    <s v="11"/>
    <n v="12782"/>
    <n v="3008"/>
    <n v="0"/>
    <n v="0"/>
    <n v="0"/>
    <n v="0"/>
    <n v="50400"/>
    <n v="50400"/>
    <n v="160"/>
    <n v="150"/>
    <n v="124967"/>
    <n v="124967"/>
    <n v="26517.20247812735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7900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Kardiostimulátor"/>
  </r>
  <r>
    <n v="102404635746"/>
    <n v="1"/>
    <n v="2024"/>
    <n v="11"/>
    <s v="2024112757120114372"/>
    <s v="5712011437"/>
    <n v="66"/>
    <s v="Roller František"/>
    <n v="20241127"/>
    <n v="20241127"/>
    <n v="1"/>
    <n v="0"/>
    <s v="I495;E782;I10;I259;;;;;;;;;;;"/>
    <s v="91755,55213,17233"/>
    <s v="01"/>
    <s v="I. interní klinika - kardiologická"/>
    <s v="89301011"/>
    <s v="0113"/>
    <n v="211"/>
    <s v="E"/>
    <x v="0"/>
    <x v="0"/>
    <s v="31"/>
    <n v="23499"/>
    <n v="1472"/>
    <n v="0"/>
    <n v="0"/>
    <n v="0"/>
    <n v="0"/>
    <n v="52731.08"/>
    <n v="52731.08"/>
    <n v="80"/>
    <n v="75"/>
    <n v="102459"/>
    <n v="102459"/>
    <n v="25342.317407116439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1836800277233124"/>
    <n v="0.28172001242637634"/>
    <n v="0.90196001529693604"/>
    <s v="2"/>
    <s v="1"/>
    <s v="01"/>
    <m/>
    <s v="01"/>
    <x v="0"/>
    <s v="77900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4575568"/>
    <n v="1"/>
    <n v="2024"/>
    <n v="11"/>
    <s v="2024112704256094441"/>
    <s v="425609444"/>
    <n v="82"/>
    <s v="Vítková Stanislava"/>
    <n v="20241126"/>
    <n v="20241127"/>
    <n v="2"/>
    <n v="0"/>
    <s v="I495;I259;I480;;;;;;;;;;;;"/>
    <s v="91756,17625,17233"/>
    <s v="01"/>
    <s v="I. interní klinika - kardiologická"/>
    <s v="89301011"/>
    <s v="0113"/>
    <n v="205"/>
    <s v="E"/>
    <x v="2"/>
    <x v="2"/>
    <s v="11"/>
    <n v="37435"/>
    <n v="1472"/>
    <n v="0"/>
    <n v="0"/>
    <n v="198.47"/>
    <n v="0"/>
    <n v="116221.28"/>
    <n v="116419.75"/>
    <n v="80"/>
    <n v="75"/>
    <n v="218014"/>
    <n v="218014"/>
    <n v="31121.655767436954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5"/>
    <s v="1"/>
    <s v="01"/>
    <m/>
    <s v="01"/>
    <x v="0"/>
    <s v="78391"/>
    <s v="Olomoucký kraj"/>
    <s v="Olomouc"/>
    <s v="Uničovs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4432970"/>
    <n v="1"/>
    <n v="2024"/>
    <n v="11"/>
    <s v="2024112504205154361"/>
    <s v="420515436"/>
    <n v="82"/>
    <s v="Skácel Bruno"/>
    <n v="20241122"/>
    <n v="20241125"/>
    <n v="4"/>
    <n v="0"/>
    <s v="I482;U586;I500;I429;E785;E118;I10;;;;;;;;"/>
    <s v="55211,91754"/>
    <s v="01"/>
    <s v="I. interní klinika - kardiologická"/>
    <s v="89301011"/>
    <s v="0113"/>
    <n v="111"/>
    <s v="E"/>
    <x v="1"/>
    <x v="1"/>
    <s v="11"/>
    <n v="15716"/>
    <n v="4416"/>
    <n v="0"/>
    <n v="0"/>
    <n v="19.84"/>
    <n v="0"/>
    <n v="28663.38"/>
    <n v="28683.22"/>
    <n v="240"/>
    <n v="225"/>
    <n v="100739"/>
    <n v="100739"/>
    <n v="23451.011660212134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0963099598884583"/>
    <n v="0.52894997596740723"/>
    <n v="0.56735998392105103"/>
    <s v="2"/>
    <s v="5"/>
    <s v="01"/>
    <m/>
    <s v="01"/>
    <x v="0"/>
    <s v="78501"/>
    <s v="Olomoucký kraj"/>
    <s v="Olomouc"/>
    <s v="Šternbersko"/>
    <s v="I48 - Fibrilace a flutter síní"/>
    <s v="I482 - Chronická fibrilace síní"/>
    <m/>
    <s v="I482 - Chronická fibrilace síní"/>
    <n v="2024"/>
    <m/>
    <m/>
    <s v="Kardiostimulátor"/>
  </r>
  <r>
    <n v="102404037442"/>
    <n v="1"/>
    <n v="2024"/>
    <n v="11"/>
    <s v="2024112304302120541"/>
    <s v="430212054"/>
    <n v="81"/>
    <s v="Myška Oldřich"/>
    <n v="20241120"/>
    <n v="20241123"/>
    <n v="4"/>
    <n v="0"/>
    <s v="I495;U586;E782;I481;I250;J449;;;;;;;;;"/>
    <s v="91756,17625"/>
    <s v="01"/>
    <s v="I. interní klinika - kardiologická"/>
    <s v="89301011"/>
    <s v="0113"/>
    <n v="111"/>
    <s v="E"/>
    <x v="2"/>
    <x v="2"/>
    <s v="11"/>
    <n v="35243"/>
    <n v="4416"/>
    <n v="0"/>
    <n v="0"/>
    <n v="2315.15"/>
    <n v="0"/>
    <n v="127650.73"/>
    <n v="129965.88"/>
    <n v="240"/>
    <n v="225"/>
    <n v="234917"/>
    <n v="234917"/>
    <n v="29014.664454342332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56169"/>
    <s v="Pardubický kraj"/>
    <s v="Ústí nad Orlicí"/>
    <s v="Ústí nad Orlic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4037114"/>
    <n v="1"/>
    <n v="2024"/>
    <n v="11"/>
    <s v="2024112103860214411"/>
    <s v="386021441"/>
    <n v="86"/>
    <s v="Polehňová Anežka"/>
    <n v="20241119"/>
    <n v="20241121"/>
    <n v="3"/>
    <n v="0"/>
    <s v="I442;I480;I495;E780;J459;;;;;;;;;;"/>
    <s v="55219,91755"/>
    <s v="01"/>
    <s v="I. interní klinika - kardiologická"/>
    <s v="89301011"/>
    <s v="0113"/>
    <n v="111"/>
    <s v="E"/>
    <x v="0"/>
    <x v="0"/>
    <s v="11"/>
    <n v="14341"/>
    <n v="2944"/>
    <n v="0"/>
    <n v="0"/>
    <n v="0"/>
    <n v="0"/>
    <n v="54670.8"/>
    <n v="54670.8"/>
    <n v="160"/>
    <n v="150"/>
    <n v="134656"/>
    <n v="134656"/>
    <n v="28209.983061886072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68731"/>
    <s v="Zlínský kraj"/>
    <s v="Uherské Hradiště"/>
    <s v="Uherské Hradiště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4272342"/>
    <n v="1"/>
    <n v="2024"/>
    <n v="11"/>
    <s v="2024112103809150021"/>
    <s v="380915002"/>
    <n v="86"/>
    <s v="Hrdlička Bohumír"/>
    <n v="20241119"/>
    <n v="20241121"/>
    <n v="3"/>
    <n v="0"/>
    <s v="I442;I352;E785;I259;I495;I830;;;;;;;;;"/>
    <s v="91755,55219"/>
    <s v="01"/>
    <s v="I. interní klinika - kardiologická"/>
    <s v="89301011"/>
    <s v="0113"/>
    <n v="213"/>
    <s v="E"/>
    <x v="0"/>
    <x v="0"/>
    <s v="11"/>
    <n v="14205"/>
    <n v="2944"/>
    <n v="0"/>
    <n v="0"/>
    <n v="0"/>
    <n v="0"/>
    <n v="50400"/>
    <n v="50400"/>
    <n v="160"/>
    <n v="150"/>
    <n v="121402"/>
    <n v="121402"/>
    <n v="24322.944579365882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7900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4037770"/>
    <n v="1"/>
    <n v="2024"/>
    <n v="11"/>
    <s v="2024112003761034441"/>
    <s v="376103444"/>
    <n v="87"/>
    <s v="Horáková Miluše"/>
    <n v="20241118"/>
    <n v="20241120"/>
    <n v="3"/>
    <n v="0"/>
    <s v="I482;I10;E785;U586;I428;N183;;;;;;;;;"/>
    <s v="91754,17233,55211"/>
    <s v="01"/>
    <s v="I. interní klinika - kardiologická"/>
    <s v="89301011"/>
    <s v="0113"/>
    <n v="111"/>
    <s v="E"/>
    <x v="1"/>
    <x v="1"/>
    <s v="11"/>
    <n v="26384"/>
    <n v="2944"/>
    <n v="0"/>
    <n v="0"/>
    <n v="0"/>
    <n v="0"/>
    <n v="28663.38"/>
    <n v="28663.38"/>
    <n v="160"/>
    <n v="150"/>
    <n v="100739"/>
    <n v="100739"/>
    <n v="23470.851660212134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0963099598884583"/>
    <n v="0.52894997596740723"/>
    <n v="0.56735998392105103"/>
    <s v="2"/>
    <s v="1"/>
    <s v="01"/>
    <m/>
    <s v="01"/>
    <x v="0"/>
    <s v="79604"/>
    <s v="Olomoucký kraj"/>
    <s v="Prostějov"/>
    <s v="Prostějov"/>
    <s v="I48 - Fibrilace a flutter síní"/>
    <s v="I482 - Chronická fibrilace síní"/>
    <m/>
    <s v="I482 - Chronická fibrilace síní"/>
    <n v="2024"/>
    <m/>
    <m/>
    <s v="Kardiostimulátor"/>
  </r>
  <r>
    <n v="102404082952"/>
    <n v="1"/>
    <n v="2024"/>
    <n v="11"/>
    <s v="2024111904908310381"/>
    <s v="490831038"/>
    <n v="75"/>
    <s v="Škůrek Zdeněk"/>
    <n v="20241117"/>
    <n v="20241119"/>
    <n v="3"/>
    <n v="0"/>
    <s v="I442;I259;E119;E785;I10;N182;;;;;;;;;"/>
    <s v="91755,55213"/>
    <s v="01"/>
    <s v="I. interní klinika - kardiologická"/>
    <s v="89301011"/>
    <s v="0113"/>
    <n v="201"/>
    <s v="E"/>
    <x v="0"/>
    <x v="0"/>
    <s v="11"/>
    <n v="18611"/>
    <n v="2944"/>
    <n v="0"/>
    <n v="0"/>
    <n v="463.03"/>
    <n v="0"/>
    <n v="56099.3"/>
    <n v="56562.33"/>
    <n v="160"/>
    <n v="150"/>
    <n v="122554"/>
    <n v="122554"/>
    <n v="18869.670708222329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7900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4037066"/>
    <n v="1"/>
    <n v="2024"/>
    <n v="11"/>
    <s v="2024111904707264031"/>
    <s v="470726403"/>
    <n v="77"/>
    <s v="Neuls Rudolf"/>
    <n v="20241118"/>
    <n v="20241119"/>
    <n v="2"/>
    <n v="0"/>
    <s v="I495;E785;I10;J449;E118;I250;I480;;;;;;;;"/>
    <s v="91755,17625,17233"/>
    <s v="01"/>
    <s v="I. interní klinika - kardiologická"/>
    <s v="89301011"/>
    <s v="0113"/>
    <n v="111"/>
    <s v="E"/>
    <x v="2"/>
    <x v="2"/>
    <s v="11"/>
    <n v="41382"/>
    <n v="1472"/>
    <n v="0"/>
    <n v="0"/>
    <n v="463.03"/>
    <n v="0"/>
    <n v="116221.64"/>
    <n v="116684.67"/>
    <n v="80"/>
    <n v="75"/>
    <n v="234917"/>
    <n v="234917"/>
    <n v="42295.874454342338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5002"/>
    <s v="Olomoucký kraj"/>
    <s v="Přerov"/>
    <s v="Přerov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8066756"/>
    <n v="1"/>
    <n v="2024"/>
    <n v="11"/>
    <s v="2024111904554214121"/>
    <s v="455421412"/>
    <n v="79"/>
    <s v="Škodová Rozina"/>
    <n v="20241118"/>
    <n v="20241119"/>
    <n v="2"/>
    <n v="0"/>
    <s v="I495;I10;E785;N183;;;;;;;;;;;"/>
    <s v="91755,17233,55213"/>
    <s v="01"/>
    <s v="I. interní klinika - kardiologická"/>
    <s v="89301011"/>
    <s v="0113"/>
    <n v="211"/>
    <s v="E"/>
    <x v="0"/>
    <x v="0"/>
    <s v="11"/>
    <n v="26252"/>
    <n v="1472"/>
    <n v="0"/>
    <n v="0"/>
    <n v="0"/>
    <n v="0"/>
    <n v="52731.08"/>
    <n v="52731.08"/>
    <n v="80"/>
    <n v="75"/>
    <n v="126846"/>
    <n v="126846"/>
    <n v="25342.647188302042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5"/>
    <s v="1"/>
    <s v="01"/>
    <m/>
    <s v="01"/>
    <x v="0"/>
    <s v="75301"/>
    <s v="Olomoucký kraj"/>
    <s v="Přerov"/>
    <s v="Hranicko + Lipnic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8066752"/>
    <n v="1"/>
    <n v="2024"/>
    <n v="11"/>
    <s v="2024111904106084151"/>
    <s v="410608415"/>
    <n v="83"/>
    <s v="Pustina Milan"/>
    <n v="20241117"/>
    <n v="20241119"/>
    <n v="3"/>
    <n v="0"/>
    <s v="I495;I10;E782;G473;;;;;;;;;;;"/>
    <s v="55213,91755"/>
    <s v="01"/>
    <s v="I. interní klinika - kardiologická"/>
    <s v="89301011"/>
    <s v="0111"/>
    <n v="211"/>
    <s v="E"/>
    <x v="0"/>
    <x v="0"/>
    <s v="11"/>
    <n v="19403"/>
    <n v="3008"/>
    <n v="0"/>
    <n v="0"/>
    <n v="463.03"/>
    <n v="0"/>
    <n v="57130.44"/>
    <n v="57593.47"/>
    <n v="160"/>
    <n v="150"/>
    <n v="126846"/>
    <n v="126846"/>
    <n v="20480.257188302043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7900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4037722"/>
    <n v="1"/>
    <n v="2024"/>
    <n v="11"/>
    <s v="2024111903861290801"/>
    <s v="386129080"/>
    <n v="85"/>
    <s v="Smejkalová Miloslava"/>
    <n v="20241117"/>
    <n v="20241119"/>
    <n v="3"/>
    <n v="0"/>
    <s v="I482;I10;E118;N183;I839;;;;;;;;;;"/>
    <s v="91754,55211"/>
    <s v="01"/>
    <s v="I. interní klinika - kardiologická"/>
    <s v="89301011"/>
    <s v="0111"/>
    <n v="111"/>
    <s v="E"/>
    <x v="1"/>
    <x v="1"/>
    <s v="11"/>
    <n v="19109"/>
    <n v="3008"/>
    <n v="0"/>
    <n v="0"/>
    <n v="463.03"/>
    <n v="0"/>
    <n v="32298.92"/>
    <n v="32761.95"/>
    <n v="160"/>
    <n v="150"/>
    <n v="100739"/>
    <n v="100739"/>
    <n v="19372.281660212135"/>
    <s v="01"/>
    <s v="I. interní klinika - kardiologická"/>
    <s v="89301011"/>
    <s v="0111"/>
    <n v="4"/>
    <n v="2"/>
    <n v="8"/>
    <n v="43152"/>
    <n v="46286"/>
    <n v="1"/>
    <n v="121694"/>
    <n v="1.0963099999999999"/>
    <n v="0.52895000000000003"/>
    <n v="0.56735999999999998"/>
    <n v="1.0963099598884583"/>
    <n v="0.52894997596740723"/>
    <n v="0.56735998392105103"/>
    <s v="2"/>
    <s v="1"/>
    <s v="01"/>
    <m/>
    <s v="01"/>
    <x v="0"/>
    <s v="28201"/>
    <s v="Středočeský kraj"/>
    <s v="Kolín"/>
    <s v="Kolín"/>
    <s v="I48 - Fibrilace a flutter síní"/>
    <s v="I482 - Chronická fibrilace síní"/>
    <m/>
    <s v="I482 - Chronická fibrilace síní"/>
    <n v="2024"/>
    <m/>
    <m/>
    <s v="Kardiostimulátor"/>
  </r>
  <r>
    <n v="102404082940"/>
    <n v="1"/>
    <n v="2024"/>
    <n v="11"/>
    <s v="2024111555512912732"/>
    <s v="5551291273"/>
    <n v="69"/>
    <s v="Chovancová Hana"/>
    <n v="20241115"/>
    <n v="20241115"/>
    <n v="1"/>
    <n v="0"/>
    <s v="R55;;;;;;;;;;;;;;"/>
    <s v="91755,55219"/>
    <s v="01"/>
    <s v="I. interní klinika - kardiologická"/>
    <s v="89301011"/>
    <s v="0113"/>
    <n v="201"/>
    <s v="E"/>
    <x v="0"/>
    <x v="0"/>
    <s v="31"/>
    <n v="8313"/>
    <n v="1472"/>
    <n v="0"/>
    <n v="0"/>
    <n v="0"/>
    <n v="0"/>
    <n v="54670.8"/>
    <n v="54670.8"/>
    <n v="80"/>
    <n v="75"/>
    <n v="98993"/>
    <n v="98993"/>
    <n v="20761.517605312154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1836800277233124"/>
    <n v="0.28172001242637634"/>
    <n v="0.90196001529693604"/>
    <s v="2"/>
    <s v="1"/>
    <s v="01"/>
    <m/>
    <s v="01"/>
    <x v="0"/>
    <s v="76811"/>
    <s v="Zlínský kraj"/>
    <s v="Kroměříž"/>
    <s v="Kroměříž"/>
    <s v="R55 - Mdloba (synkopa) a zhroucení (kolaps)"/>
    <m/>
    <m/>
    <s v="R55 - Mdloba (synkopa) a zhroucení (kolaps)"/>
    <n v="2024"/>
    <m/>
    <m/>
    <s v="Kardiostimulátor"/>
  </r>
  <r>
    <n v="102404196616"/>
    <n v="1"/>
    <n v="2024"/>
    <n v="11"/>
    <s v="2024111455012818412"/>
    <s v="5501281841"/>
    <n v="69"/>
    <s v="Lovecký Rudolf"/>
    <n v="20241114"/>
    <n v="20241114"/>
    <n v="1"/>
    <n v="0"/>
    <s v="I495;;;;;;;;;;;;;;"/>
    <s v="55219,91755"/>
    <s v="01"/>
    <s v="I. interní klinika - kardiologická"/>
    <s v="89301011"/>
    <s v="0113"/>
    <n v="205"/>
    <s v="E"/>
    <x v="0"/>
    <x v="0"/>
    <s v="31"/>
    <n v="8779"/>
    <n v="1472"/>
    <n v="0"/>
    <n v="0"/>
    <n v="0"/>
    <n v="0"/>
    <n v="54670.8"/>
    <n v="54670.8"/>
    <n v="80"/>
    <n v="75"/>
    <n v="100941"/>
    <n v="100941"/>
    <n v="22245.886749546058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1836800277233124"/>
    <n v="0.28172001242637634"/>
    <n v="0.90196001529693604"/>
    <s v="2"/>
    <s v="1"/>
    <s v="01"/>
    <m/>
    <s v="01"/>
    <x v="0"/>
    <s v="69701"/>
    <s v="Jihomoravský kraj"/>
    <s v="Hodonín"/>
    <s v="Hodonín"/>
    <s v="I49 - Jiné srdeční arytmie"/>
    <s v="I495 - Syndrom poškození funkce sinusového uzlu"/>
    <m/>
    <s v="I495 - Syndrom poškození funkce sinusového uzlu"/>
    <n v="2024"/>
    <m/>
    <m/>
    <s v="Kardiostimulátor"/>
  </r>
  <r>
    <n v="102404082926"/>
    <n v="1"/>
    <n v="2024"/>
    <n v="11"/>
    <s v="2024111103760194381"/>
    <s v="376019438"/>
    <n v="87"/>
    <s v="Pektorová Olga"/>
    <n v="20241106"/>
    <n v="20241111"/>
    <n v="6"/>
    <n v="0"/>
    <s v="I495;I480;I10;;;;;;;;;;;;"/>
    <s v="17233,55213,91755"/>
    <s v="01"/>
    <s v="I. interní klinika - kardiologická"/>
    <s v="89301011"/>
    <s v="0113"/>
    <n v="201"/>
    <s v="E"/>
    <x v="0"/>
    <x v="0"/>
    <s v="11"/>
    <n v="37118"/>
    <n v="7149"/>
    <n v="0"/>
    <n v="0"/>
    <n v="0"/>
    <n v="0"/>
    <n v="52731.08"/>
    <n v="52731.08"/>
    <n v="400"/>
    <n v="375"/>
    <n v="123304"/>
    <n v="122554"/>
    <n v="22700.920708222329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4"/>
    <s v="5"/>
    <s v="01"/>
    <m/>
    <s v="01"/>
    <x v="0"/>
    <s v="76833"/>
    <s v="Zlínský kraj"/>
    <s v="Kroměříž"/>
    <s v="Kroměříž"/>
    <s v="I49 - Jiné srdeční arytmie"/>
    <s v="I495 - Syndrom poškození funkce sinusového uzlu"/>
    <m/>
    <s v="I495 - Syndrom poškození funkce sinusového uzlu"/>
    <n v="2024"/>
    <m/>
    <s v="Ano"/>
    <s v="Kardiostimulátor"/>
  </r>
  <r>
    <n v="102404037726"/>
    <n v="1"/>
    <n v="2024"/>
    <n v="11"/>
    <s v="2024110982110654341"/>
    <s v="8211065434"/>
    <n v="42"/>
    <s v="Jatzek Petr"/>
    <n v="20241105"/>
    <n v="20241109"/>
    <n v="5"/>
    <n v="0"/>
    <s v="I442;I10;E785;E790;;;;;;;;;;;"/>
    <s v="89429,91755,17233,55213"/>
    <s v="01"/>
    <s v="I. interní klinika - kardiologická"/>
    <s v="89301011"/>
    <s v="0113"/>
    <n v="111"/>
    <s v="E"/>
    <x v="0"/>
    <x v="0"/>
    <s v="11"/>
    <n v="48273"/>
    <n v="5888"/>
    <n v="0"/>
    <n v="0"/>
    <n v="926.05"/>
    <n v="0"/>
    <n v="57114.26"/>
    <n v="58040.31"/>
    <n v="320"/>
    <n v="300"/>
    <n v="134656"/>
    <n v="134656"/>
    <n v="24840.473061886078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901"/>
    <s v="Olomoucký kraj"/>
    <s v="Šumperk"/>
    <s v="Zábřeh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4036962"/>
    <n v="1"/>
    <n v="2024"/>
    <n v="11"/>
    <s v="2024110805309040101"/>
    <s v="530904010"/>
    <n v="71"/>
    <s v="Řezníček Vlastimil"/>
    <n v="20241106"/>
    <n v="20241108"/>
    <n v="3"/>
    <n v="0"/>
    <s v="I442;I10;E118;E790;E038;;;;;;;;;;"/>
    <s v="17522,17233,91755,55219"/>
    <s v="01"/>
    <s v="I. interní klinika - kardiologická"/>
    <s v="89301011"/>
    <s v="0111"/>
    <n v="111"/>
    <s v="C"/>
    <x v="6"/>
    <x v="6"/>
    <s v="11"/>
    <n v="46511"/>
    <n v="3008"/>
    <n v="0"/>
    <n v="0"/>
    <n v="19.84"/>
    <n v="0"/>
    <n v="51699.94"/>
    <n v="51719.78"/>
    <n v="160"/>
    <n v="150"/>
    <n v="246864"/>
    <n v="246114"/>
    <n v="119272.73832596309"/>
    <s v="01"/>
    <s v="I. interní klinika - kardiologická"/>
    <s v="89301011"/>
    <s v="0111"/>
    <n v="4"/>
    <n v="2"/>
    <n v="10"/>
    <n v="66694"/>
    <n v="151810"/>
    <n v="50603"/>
    <n v="310475"/>
    <n v="2.6783700000000001"/>
    <n v="0.81752000000000002"/>
    <n v="1.8608499999999999"/>
    <n v="2.6783699989318848"/>
    <n v="0.81752002239227295"/>
    <n v="1.8608499765396118"/>
    <s v="4"/>
    <s v="1"/>
    <s v="01"/>
    <m/>
    <s v="01"/>
    <x v="0"/>
    <s v="68600"/>
    <s v="Zlínský kraj"/>
    <s v="Uherské Hradiště"/>
    <s v="Uherské Hradiště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4036956"/>
    <n v="1"/>
    <n v="2024"/>
    <n v="11"/>
    <s v="2024110804807294121"/>
    <s v="480729412"/>
    <n v="76"/>
    <s v="Blaha Petr"/>
    <n v="20241103"/>
    <n v="20241108"/>
    <n v="6"/>
    <n v="2"/>
    <s v="I482;I10;E780;E118;;;;;;;;;;;"/>
    <s v="55211,51517,21215,17233,21001,78989,91937,91754,21413,21225"/>
    <s v="01"/>
    <s v="I. interní klinika - kardiologická"/>
    <s v="89301011"/>
    <s v="0113"/>
    <n v="111"/>
    <s v="E"/>
    <x v="1"/>
    <x v="1"/>
    <s v="11"/>
    <n v="67986"/>
    <n v="4318"/>
    <n v="23870"/>
    <n v="0"/>
    <n v="719.33"/>
    <n v="0"/>
    <n v="28258.44"/>
    <n v="28977.77"/>
    <n v="280"/>
    <n v="225"/>
    <n v="100739"/>
    <n v="100739"/>
    <n v="23156.461660212135"/>
    <s v="04"/>
    <s v="I. chirurgická klinika"/>
    <s v="89301041"/>
    <s v="0411"/>
    <n v="4"/>
    <n v="2"/>
    <n v="8"/>
    <n v="43152"/>
    <n v="46286"/>
    <n v="1"/>
    <n v="121694"/>
    <n v="1.0963099999999999"/>
    <n v="0.52895000000000003"/>
    <n v="0.56735999999999998"/>
    <n v="1.0963099598884583"/>
    <n v="0.52894997596740723"/>
    <n v="0.56735998392105103"/>
    <s v="1"/>
    <s v="1"/>
    <s v="01"/>
    <s v="04"/>
    <s v="04,01,26,07"/>
    <x v="0"/>
    <s v="75301"/>
    <s v="Olomoucký kraj"/>
    <s v="Přerov"/>
    <s v="Hranicko + Lipnicko"/>
    <s v="I48 - Fibrilace a flutter síní"/>
    <s v="I482 - Chronická fibrilace síní"/>
    <m/>
    <s v="I482 - Chronická fibrilace síní"/>
    <n v="2024"/>
    <m/>
    <m/>
    <s v="Kardiostimulátor"/>
  </r>
  <r>
    <n v="102404036926"/>
    <n v="1"/>
    <n v="2024"/>
    <n v="11"/>
    <s v="2024110604862302101"/>
    <s v="486230210"/>
    <n v="75"/>
    <s v="Nehanská Stanislava"/>
    <n v="20241030"/>
    <n v="20241106"/>
    <n v="8"/>
    <n v="0"/>
    <s v="I350;I442;I10;;;;;;;;;;;;"/>
    <s v="21225,21413,78111,91755,21415,55213,32530,21221,17697,21001,17233"/>
    <s v="01"/>
    <s v="I. interní klinika - kardiologická"/>
    <s v="89301011"/>
    <s v="0113"/>
    <n v="111"/>
    <s v="F"/>
    <x v="3"/>
    <x v="3"/>
    <s v="11"/>
    <n v="99262"/>
    <n v="9671"/>
    <n v="0"/>
    <n v="0"/>
    <n v="1421.75"/>
    <n v="0"/>
    <n v="551864.51"/>
    <n v="553286.25"/>
    <n v="560"/>
    <n v="525"/>
    <n v="866510"/>
    <n v="866510"/>
    <n v="90726.653976618312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26,01"/>
    <x v="2"/>
    <s v="79852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Kardiostimulátor"/>
  </r>
  <r>
    <n v="102408066698"/>
    <n v="1"/>
    <n v="2024"/>
    <n v="11"/>
    <s v="2024110562102403771"/>
    <s v="6210240377"/>
    <n v="62"/>
    <s v="Voznička Alois"/>
    <n v="20241103"/>
    <n v="20241105"/>
    <n v="3"/>
    <n v="0"/>
    <s v="I442;I499;I350;;;;;;;;;;;;"/>
    <s v="91756,17233,55219"/>
    <s v="01"/>
    <s v="I. interní klinika - kardiologická"/>
    <s v="89301011"/>
    <s v="0113"/>
    <n v="211"/>
    <s v="E"/>
    <x v="2"/>
    <x v="2"/>
    <s v="11"/>
    <n v="26200"/>
    <n v="2944"/>
    <n v="0"/>
    <n v="0"/>
    <n v="198.47"/>
    <n v="0"/>
    <n v="114159"/>
    <n v="114357.47"/>
    <n v="160"/>
    <n v="150"/>
    <n v="221293"/>
    <n v="221293"/>
    <n v="35403.005503836583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8336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4196516"/>
    <n v="1"/>
    <n v="2024"/>
    <n v="11"/>
    <s v="2024110204701314281"/>
    <s v="470131428"/>
    <n v="77"/>
    <s v="Pítr Milan"/>
    <n v="20241031"/>
    <n v="20241102"/>
    <n v="3"/>
    <n v="0"/>
    <s v="I495;E785;E118;I480;;;;;;;;;;;"/>
    <s v="55213,17233,91755"/>
    <s v="01"/>
    <s v="I. interní klinika - kardiologická"/>
    <s v="89301011"/>
    <s v="0113"/>
    <n v="205"/>
    <s v="E"/>
    <x v="0"/>
    <x v="0"/>
    <s v="11"/>
    <n v="28276"/>
    <n v="2944"/>
    <n v="0"/>
    <n v="0"/>
    <n v="0"/>
    <n v="0"/>
    <n v="51699.94"/>
    <n v="51699.94"/>
    <n v="160"/>
    <n v="150"/>
    <n v="124967"/>
    <n v="124967"/>
    <n v="25217.262478127348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401"/>
    <s v="Olomoucký kraj"/>
    <s v="Olomouc"/>
    <s v="Litovels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4037850"/>
    <n v="1"/>
    <n v="2024"/>
    <n v="11"/>
    <s v="2024110204153264481"/>
    <s v="415326448"/>
    <n v="83"/>
    <s v="Valentová Zdenka"/>
    <n v="20241101"/>
    <n v="20241102"/>
    <n v="2"/>
    <n v="0"/>
    <s v="I495;E785;I10;N184;;;;;;;;;;;"/>
    <s v="55213,17233,91755"/>
    <s v="01"/>
    <s v="I. interní klinika - kardiologická"/>
    <s v="89301011"/>
    <s v="0113"/>
    <n v="111"/>
    <s v="E"/>
    <x v="0"/>
    <x v="0"/>
    <s v="11"/>
    <n v="24629"/>
    <n v="1472"/>
    <n v="0"/>
    <n v="0"/>
    <n v="0"/>
    <n v="0"/>
    <n v="51699.94"/>
    <n v="51699.94"/>
    <n v="80"/>
    <n v="75"/>
    <n v="135406"/>
    <n v="134656"/>
    <n v="31180.843061886073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5"/>
    <s v="1"/>
    <s v="01"/>
    <m/>
    <s v="01"/>
    <x v="0"/>
    <s v="75368"/>
    <s v="Olomoucký kraj"/>
    <s v="Přerov"/>
    <s v="Hranicko + Lipnicko"/>
    <s v="I49 - Jiné srdeční arytmie"/>
    <s v="I495 - Syndrom poškození funkce sinusového uzlu"/>
    <m/>
    <s v="I495 - Syndrom poškození funkce sinusového uzlu"/>
    <n v="2024"/>
    <m/>
    <s v="Ano"/>
    <s v="Kardiostimulátor"/>
  </r>
  <r>
    <n v="102404197764"/>
    <n v="1"/>
    <n v="2024"/>
    <n v="10"/>
    <s v="2024103103707144481"/>
    <s v="370714448"/>
    <n v="87"/>
    <s v="Řehoř Slavomír"/>
    <n v="20241029"/>
    <n v="20241031"/>
    <n v="3"/>
    <n v="0"/>
    <s v="I482;E785;I10;I428;U586;I250;I7020;;;;;;;;"/>
    <s v="91755,55213,17233"/>
    <s v="01"/>
    <s v="I. interní klinika - kardiologická"/>
    <s v="89301011"/>
    <s v="0113"/>
    <n v="205"/>
    <s v="E"/>
    <x v="0"/>
    <x v="0"/>
    <s v="11"/>
    <n v="29031"/>
    <n v="2944"/>
    <n v="0"/>
    <n v="0"/>
    <n v="0"/>
    <n v="0"/>
    <n v="52731.08"/>
    <n v="52731.08"/>
    <n v="160"/>
    <n v="150"/>
    <n v="124967"/>
    <n v="124967"/>
    <n v="24186.122478127349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7200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Kardiostimulátor"/>
  </r>
  <r>
    <n v="102403785244"/>
    <n v="1"/>
    <n v="2024"/>
    <n v="10"/>
    <s v="2024103004651184161"/>
    <s v="465118416"/>
    <n v="78"/>
    <s v="Vrbová Jiřina"/>
    <n v="20241015"/>
    <n v="20241030"/>
    <n v="16"/>
    <n v="0"/>
    <s v="I481;N258;N1783;I495;I119;;;;;;;;;;"/>
    <s v="78989,91937,91755,55213,21717,21413,21225,17233,17304,17308,17312,17123,21001,21221"/>
    <s v="03"/>
    <s v="III. interní klinika - nefrologická, revmatologická a endokrinologická"/>
    <s v="89301031"/>
    <s v="0312"/>
    <n v="205"/>
    <s v="F"/>
    <x v="8"/>
    <x v="8"/>
    <s v="11"/>
    <n v="146542"/>
    <n v="18957"/>
    <n v="0"/>
    <n v="0"/>
    <n v="666.76"/>
    <n v="0"/>
    <n v="317082.90000000002"/>
    <n v="317749.65999999997"/>
    <n v="1200"/>
    <n v="1800"/>
    <n v="383982"/>
    <n v="383982"/>
    <n v="-132456.15374387335"/>
    <s v="01"/>
    <s v="I. interní klinika - kardiologická"/>
    <s v="89301011"/>
    <s v="0113"/>
    <n v="8"/>
    <n v="3"/>
    <n v="17"/>
    <n v="216123"/>
    <n v="201553"/>
    <n v="67184"/>
    <n v="338999"/>
    <n v="5.1197600000000003"/>
    <n v="2.6491799999999999"/>
    <n v="2.47058"/>
    <n v="5.1197600364685059"/>
    <n v="2.6491799354553223"/>
    <n v="2.4705801010131836"/>
    <s v="2"/>
    <s v="1"/>
    <s v="03"/>
    <m/>
    <s v="01,07,03,26"/>
    <x v="6"/>
    <s v="78401"/>
    <s v="Olomoucký kraj"/>
    <s v="Olomouc"/>
    <s v="Litovelsko"/>
    <s v="I48 - Fibrilace a flutter síní"/>
    <s v="I481 - Přetrvávající (perzistentní) fibrilace síní"/>
    <m/>
    <s v="I481 - Přetrvávající (perzistentní) fibrilace síní"/>
    <n v="2024"/>
    <m/>
    <m/>
    <s v="Kardiostimulátor"/>
  </r>
  <r>
    <n v="102404040404"/>
    <n v="1"/>
    <n v="2024"/>
    <n v="10"/>
    <s v="2024102560082210871"/>
    <s v="6008221087"/>
    <n v="64"/>
    <s v="Straka Leopold"/>
    <n v="20241024"/>
    <n v="20241025"/>
    <n v="2"/>
    <n v="0"/>
    <s v="I442;I10;E782;;;;;;;;;;;;"/>
    <s v="91756,17625,17233"/>
    <s v="01"/>
    <s v="I. interní klinika - kardiologická"/>
    <s v="89301011"/>
    <s v="0111"/>
    <n v="111"/>
    <s v="E"/>
    <x v="2"/>
    <x v="2"/>
    <s v="11"/>
    <n v="39120"/>
    <n v="1504"/>
    <n v="0"/>
    <n v="0"/>
    <n v="1786.04"/>
    <n v="0"/>
    <n v="117252.42"/>
    <n v="119038.46"/>
    <n v="80"/>
    <n v="75"/>
    <n v="235667"/>
    <n v="234917"/>
    <n v="39942.08445434233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4"/>
    <s v="1"/>
    <s v="01"/>
    <m/>
    <s v="01"/>
    <x v="0"/>
    <s v="78961"/>
    <s v="Olomoucký kraj"/>
    <s v="Šumperk"/>
    <s v="Šumperk a okolí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3635982"/>
    <n v="1"/>
    <n v="2024"/>
    <n v="10"/>
    <s v="2024102404662254011"/>
    <s v="466225401"/>
    <n v="77"/>
    <s v="Vandáková Eva"/>
    <n v="20241022"/>
    <n v="20241024"/>
    <n v="3"/>
    <n v="0"/>
    <s v="I495;I480;E118;I10;N183;E785;;;;;;;;;"/>
    <s v="55213,17233,91755"/>
    <s v="01"/>
    <s v="I. interní klinika - kardiologická"/>
    <s v="89301011"/>
    <s v="0113"/>
    <n v="111"/>
    <s v="E"/>
    <x v="0"/>
    <x v="0"/>
    <s v="11"/>
    <n v="32198"/>
    <n v="2944"/>
    <n v="0"/>
    <n v="0"/>
    <n v="0"/>
    <n v="0"/>
    <n v="52731.08"/>
    <n v="52731.08"/>
    <n v="160"/>
    <n v="150"/>
    <n v="134656"/>
    <n v="134656"/>
    <n v="30149.703061886074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3"/>
    <s v="1"/>
    <s v="01"/>
    <m/>
    <s v="01"/>
    <x v="0"/>
    <s v="77900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s v="Ano"/>
    <s v="Ano"/>
    <s v="Kardiostimulátor"/>
  </r>
  <r>
    <n v="102403785262"/>
    <n v="1"/>
    <n v="2024"/>
    <n v="10"/>
    <s v="2024102303308234211"/>
    <s v="330823421"/>
    <n v="91"/>
    <s v="Vykoukal Zdeněk"/>
    <n v="20241020"/>
    <n v="20241023"/>
    <n v="4"/>
    <n v="0"/>
    <s v="I489;E785;I10;;;;;;;;;;;;"/>
    <s v="91754,55211,17233"/>
    <s v="01"/>
    <s v="I. interní klinika - kardiologická"/>
    <s v="89301011"/>
    <s v="0113"/>
    <n v="205"/>
    <s v="E"/>
    <x v="1"/>
    <x v="1"/>
    <s v="11"/>
    <n v="28806"/>
    <n v="4416"/>
    <n v="0"/>
    <n v="0"/>
    <n v="0"/>
    <n v="0"/>
    <n v="27632.26"/>
    <n v="27632.26"/>
    <n v="240"/>
    <n v="225"/>
    <n v="93491"/>
    <n v="93491"/>
    <n v="20751.002213689757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0963099598884583"/>
    <n v="0.52894997596740723"/>
    <n v="0.56735998392105103"/>
    <s v="2"/>
    <s v="1"/>
    <s v="01"/>
    <m/>
    <s v="01"/>
    <x v="0"/>
    <s v="69655"/>
    <s v="Jihomoravský kraj"/>
    <s v="Hodonín"/>
    <s v="Hodonín"/>
    <s v="I48 - Fibrilace a flutter síní"/>
    <s v="I489 - Fibrilace a flutter síní, NS"/>
    <m/>
    <s v="I489 - Fibrilace a flutter síní, NS"/>
    <n v="2024"/>
    <m/>
    <m/>
    <s v="Kardiostimulátor"/>
  </r>
  <r>
    <n v="102403786866"/>
    <n v="1"/>
    <n v="2024"/>
    <n v="10"/>
    <s v="2024102204701081051"/>
    <s v="470108105"/>
    <n v="77"/>
    <s v="Špiroch Petr"/>
    <n v="20241019"/>
    <n v="20241022"/>
    <n v="4"/>
    <n v="0"/>
    <s v="R55;I483;I10;E782;;;;;;;;;;;"/>
    <s v="17522,17233,55213,91755"/>
    <s v="01"/>
    <s v="I. interní klinika - kardiologická"/>
    <s v="89301011"/>
    <s v="0111"/>
    <n v="205"/>
    <s v="E"/>
    <x v="9"/>
    <x v="9"/>
    <s v="11"/>
    <n v="44833"/>
    <n v="4737"/>
    <n v="0"/>
    <n v="0"/>
    <n v="0"/>
    <n v="0"/>
    <n v="50668.800000000003"/>
    <n v="50668.800000000003"/>
    <n v="240"/>
    <n v="450"/>
    <n v="280651"/>
    <n v="280651"/>
    <n v="59852.62103289795"/>
    <s v="01"/>
    <s v="I. interní klinika - kardiologická"/>
    <s v="89301011"/>
    <s v="0111"/>
    <n v="10"/>
    <n v="3"/>
    <n v="23"/>
    <n v="162755"/>
    <n v="105731"/>
    <n v="35244"/>
    <n v="214985"/>
    <n v="3.2910300000000001"/>
    <n v="1.99501"/>
    <n v="1.2960199999999999"/>
    <n v="3.2910300493240356"/>
    <n v="1.9950100183486938"/>
    <n v="1.2960200309753418"/>
    <s v="3"/>
    <s v="1"/>
    <s v="01"/>
    <m/>
    <s v="01"/>
    <x v="0"/>
    <s v="77900"/>
    <s v="Olomoucký kraj"/>
    <s v="Olomouc"/>
    <s v="Olomouc a okolí"/>
    <s v="R55 - Mdloba (synkopa) a zhroucení (kolaps)"/>
    <m/>
    <m/>
    <s v="R55 - Mdloba (synkopa) a zhroucení (kolaps)"/>
    <n v="2024"/>
    <s v="Ano"/>
    <s v="Ano"/>
    <s v="Kardiostimulátor"/>
  </r>
  <r>
    <n v="102403522598"/>
    <n v="1"/>
    <n v="2024"/>
    <n v="10"/>
    <s v="2024102169032341951"/>
    <s v="6903234195"/>
    <n v="55"/>
    <s v="Peřestý Stanislav"/>
    <n v="20240930"/>
    <n v="20241021"/>
    <n v="22"/>
    <n v="2"/>
    <s v="I712;I259;I359;I489;I442;J90;E789;I10;;;;;;;"/>
    <s v="21415,21413,55265,55260,55230,90959,91755,91937,89325,91927,78117,55213,21215,07546,07562,07543,07653,07553,07560,07018,07000,07164,21001,17233,21221,21225"/>
    <s v="50"/>
    <s v="Kardiochirurgická klinika"/>
    <s v="89301501"/>
    <s v="5011"/>
    <n v="111"/>
    <s v="F"/>
    <x v="10"/>
    <x v="10"/>
    <s v="11"/>
    <n v="211548"/>
    <n v="18526"/>
    <n v="43939"/>
    <n v="0"/>
    <n v="32003.4"/>
    <n v="32998.01"/>
    <n v="163739.6"/>
    <n v="195700.02"/>
    <n v="2280"/>
    <n v="1425"/>
    <n v="719926"/>
    <n v="686885"/>
    <n v="-42233.766280262585"/>
    <s v="50"/>
    <s v="Kardiochirurgická klinika"/>
    <s v="89301501"/>
    <s v="5011"/>
    <n v="15"/>
    <n v="5"/>
    <n v="27"/>
    <n v="552526"/>
    <n v="158963"/>
    <n v="52988"/>
    <n v="298657"/>
    <n v="8.7212399999999999"/>
    <n v="6.77271"/>
    <n v="1.9485300000000001"/>
    <n v="8.7212398052215576"/>
    <n v="6.772709846496582"/>
    <n v="1.9485299587249756"/>
    <s v="2"/>
    <s v="1"/>
    <s v="50"/>
    <s v="50"/>
    <s v="26,01,34,50"/>
    <x v="0"/>
    <s v="68771"/>
    <s v="Zlínský kraj"/>
    <s v="Uherské Hradiště"/>
    <s v="Uherské Hradiště"/>
    <s v="I71 - Výduť aorty [aneurysma aortae] a disekce"/>
    <s v="I712 - Aneuryzma hrudní aorty, bez zmínky o ruptuře"/>
    <m/>
    <s v="I712 - Aneuryzma hrudní aorty, bez zmínky o ruptuře"/>
    <n v="2024"/>
    <m/>
    <m/>
    <s v="Kardiostimulátor"/>
  </r>
  <r>
    <n v="102403850822"/>
    <n v="1"/>
    <n v="2024"/>
    <n v="10"/>
    <s v="2024101902909024401"/>
    <s v="290902440"/>
    <n v="95"/>
    <s v="Beneš Vladimír"/>
    <n v="20241013"/>
    <n v="20241019"/>
    <n v="7"/>
    <n v="0"/>
    <s v="I482;I10;J158;N183;;;;;;;;;;;"/>
    <s v="55211,21001,17233,91754,21413,21415,21221,21225"/>
    <s v="01"/>
    <s v="I. interní klinika - kardiologická"/>
    <s v="89301011"/>
    <s v="0111"/>
    <n v="211"/>
    <s v="E"/>
    <x v="1"/>
    <x v="1"/>
    <s v="11"/>
    <n v="49580"/>
    <n v="8162"/>
    <n v="0"/>
    <n v="0"/>
    <n v="885.33"/>
    <n v="0"/>
    <n v="27632.26"/>
    <n v="28517.59"/>
    <n v="480"/>
    <n v="450"/>
    <n v="94897"/>
    <n v="94897"/>
    <n v="20593.302324314831"/>
    <s v="01"/>
    <s v="I. interní klinika - kardiologická"/>
    <s v="89301011"/>
    <s v="0111"/>
    <n v="4"/>
    <n v="2"/>
    <n v="8"/>
    <n v="43152"/>
    <n v="46286"/>
    <n v="1"/>
    <n v="121694"/>
    <n v="1.0963099999999999"/>
    <n v="0.52895000000000003"/>
    <n v="0.56735999999999998"/>
    <n v="1.0963099598884583"/>
    <n v="0.52894997596740723"/>
    <n v="0.56735998392105103"/>
    <s v="3"/>
    <s v="1"/>
    <s v="01"/>
    <m/>
    <s v="01,26"/>
    <x v="0"/>
    <s v="77900"/>
    <s v="Olomoucký kraj"/>
    <s v="Olomouc"/>
    <s v="Olomouc a okolí"/>
    <s v="I48 - Fibrilace a flutter síní"/>
    <s v="I482 - Chronická fibrilace síní"/>
    <m/>
    <s v="I482 - Chronická fibrilace síní"/>
    <n v="2024"/>
    <s v="Ano"/>
    <s v="Ano"/>
    <s v="Kardiostimulátor"/>
  </r>
  <r>
    <n v="102403637516"/>
    <n v="1"/>
    <n v="2024"/>
    <n v="10"/>
    <s v="2024101805101123221"/>
    <s v="510112322"/>
    <n v="73"/>
    <s v="Buchtinec Miroslav"/>
    <n v="20241017"/>
    <n v="20241018"/>
    <n v="2"/>
    <n v="0"/>
    <s v="I495;I259;E782;;;;;;;;;;;;"/>
    <s v="55213,17233,91755"/>
    <s v="01"/>
    <s v="I. interní klinika - kardiologická"/>
    <s v="89301011"/>
    <s v="0111"/>
    <n v="111"/>
    <s v="E"/>
    <x v="0"/>
    <x v="0"/>
    <s v="11"/>
    <n v="25552"/>
    <n v="1504"/>
    <n v="0"/>
    <n v="0"/>
    <n v="198.47"/>
    <n v="0"/>
    <n v="52731.08"/>
    <n v="52929.55"/>
    <n v="80"/>
    <n v="75"/>
    <n v="134656"/>
    <n v="134656"/>
    <n v="29951.233061886072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5"/>
    <s v="1"/>
    <s v="01"/>
    <m/>
    <s v="01"/>
    <x v="0"/>
    <s v="75353"/>
    <s v="Olomoucký kraj"/>
    <s v="Přerov"/>
    <s v="Hranicko + Lipnic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4197676"/>
    <n v="1"/>
    <n v="2024"/>
    <n v="10"/>
    <s v="2024101804351184061"/>
    <s v="435118406"/>
    <n v="81"/>
    <s v="Smolenová Věra"/>
    <n v="20241015"/>
    <n v="20241018"/>
    <n v="4"/>
    <n v="0"/>
    <s v="I495;I250;I350;I481;I10;;;;;;;;;;"/>
    <s v="55211,89429,91754,17233"/>
    <s v="01"/>
    <s v="I. interní klinika - kardiologická"/>
    <s v="89301011"/>
    <s v="0111"/>
    <n v="205"/>
    <s v="E"/>
    <x v="1"/>
    <x v="1"/>
    <s v="11"/>
    <n v="45611"/>
    <n v="4512"/>
    <n v="0"/>
    <n v="0"/>
    <n v="1629.85"/>
    <n v="0"/>
    <n v="51060.639999999999"/>
    <n v="52690.49"/>
    <n v="240"/>
    <n v="225"/>
    <n v="93491"/>
    <n v="93491"/>
    <n v="-4307.2277863102427"/>
    <s v="01"/>
    <s v="I. interní klinika - kardiologická"/>
    <s v="89301011"/>
    <s v="0111"/>
    <n v="4"/>
    <n v="2"/>
    <n v="8"/>
    <n v="43152"/>
    <n v="46286"/>
    <n v="1"/>
    <n v="121694"/>
    <n v="1.0963099999999999"/>
    <n v="0.52895000000000003"/>
    <n v="0.56735999999999998"/>
    <n v="1.0963099598884583"/>
    <n v="0.52894997596740723"/>
    <n v="0.56735998392105103"/>
    <s v="2"/>
    <s v="1"/>
    <s v="01"/>
    <m/>
    <s v="01"/>
    <x v="0"/>
    <s v="78501"/>
    <s v="Olomoucký kraj"/>
    <s v="Olomouc"/>
    <s v="Šternbers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3637508"/>
    <n v="1"/>
    <n v="2024"/>
    <n v="10"/>
    <s v="2024101803959114021"/>
    <s v="395911402"/>
    <n v="85"/>
    <s v="Špiková Miroslava"/>
    <n v="20241016"/>
    <n v="20241018"/>
    <n v="3"/>
    <n v="0"/>
    <s v="I480;I350;E119;E782;J459;I495;;;;;;;;;"/>
    <s v="55213,17233,91755"/>
    <s v="01"/>
    <s v="I. interní klinika - kardiologická"/>
    <s v="89301011"/>
    <s v="0113"/>
    <n v="111"/>
    <s v="E"/>
    <x v="0"/>
    <x v="0"/>
    <s v="11"/>
    <n v="30132"/>
    <n v="2944"/>
    <n v="0"/>
    <n v="0"/>
    <n v="0"/>
    <n v="0"/>
    <n v="52731.08"/>
    <n v="52731.08"/>
    <n v="160"/>
    <n v="150"/>
    <n v="134656"/>
    <n v="134656"/>
    <n v="30149.703061886074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9061"/>
    <s v="Olomoucký kraj"/>
    <s v="Jeseník"/>
    <s v="Jeseník"/>
    <s v="I48 - Fibrilace a flutter síní"/>
    <s v="I480 - Paroxyzmální fibrilace síní"/>
    <m/>
    <s v="I480 - Paroxyzmální fibrilace síní"/>
    <n v="2024"/>
    <m/>
    <m/>
    <s v="Kardiostimulátor"/>
  </r>
  <r>
    <n v="102403785230"/>
    <n v="1"/>
    <n v="2024"/>
    <n v="10"/>
    <s v="2024101803802154461"/>
    <s v="380215446"/>
    <n v="86"/>
    <s v="Dostalík Milan"/>
    <n v="20241016"/>
    <n v="20241018"/>
    <n v="3"/>
    <n v="0"/>
    <s v="I495;T821;I429;E854;;;;;;;;;;;"/>
    <s v="55219,91755,17233"/>
    <s v="01"/>
    <s v="I. interní klinika - kardiologická"/>
    <s v="89301011"/>
    <s v="0111"/>
    <n v="205"/>
    <s v="E"/>
    <x v="0"/>
    <x v="0"/>
    <s v="11"/>
    <n v="25035"/>
    <n v="3083"/>
    <n v="0"/>
    <n v="0"/>
    <n v="198.47"/>
    <n v="0"/>
    <n v="51699.94"/>
    <n v="51898.41"/>
    <n v="160"/>
    <n v="225"/>
    <n v="124967"/>
    <n v="124967"/>
    <n v="25018.792478127347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5002"/>
    <s v="Olomoucký kraj"/>
    <s v="Přerov"/>
    <s v="Přerov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3637490"/>
    <n v="1"/>
    <n v="2024"/>
    <n v="10"/>
    <s v="2024101704702044471"/>
    <s v="470204447"/>
    <n v="77"/>
    <s v="Opravil Jaroslav"/>
    <n v="20241015"/>
    <n v="20241017"/>
    <n v="3"/>
    <n v="0"/>
    <s v="I482;E782;I10;;;;;;;;;;;;"/>
    <s v="91756,17233,17625"/>
    <s v="01"/>
    <s v="I. interní klinika - kardiologická"/>
    <s v="89301011"/>
    <s v="0113"/>
    <n v="111"/>
    <s v="E"/>
    <x v="2"/>
    <x v="2"/>
    <s v="11"/>
    <n v="42969"/>
    <n v="2944"/>
    <n v="0"/>
    <n v="0"/>
    <n v="463.03"/>
    <n v="0"/>
    <n v="126581.49"/>
    <n v="127044.52"/>
    <n v="160"/>
    <n v="150"/>
    <n v="235667"/>
    <n v="234917"/>
    <n v="31936.024454342332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4"/>
    <s v="1"/>
    <s v="01"/>
    <m/>
    <s v="01"/>
    <x v="0"/>
    <s v="78971"/>
    <s v="Olomoucký kraj"/>
    <s v="Šumperk"/>
    <s v="Šumperk a okolí"/>
    <s v="I48 - Fibrilace a flutter síní"/>
    <s v="I482 - Chronická fibrilace síní"/>
    <m/>
    <s v="I482 - Chronická fibrilace síní"/>
    <n v="2024"/>
    <m/>
    <s v="Ano"/>
    <s v="Kardiostimulátor"/>
  </r>
  <r>
    <n v="102403637496"/>
    <n v="1"/>
    <n v="2024"/>
    <n v="10"/>
    <s v="2024101704304244771"/>
    <s v="430424477"/>
    <n v="81"/>
    <s v="Ludmila Bronislav"/>
    <n v="20241016"/>
    <n v="20241017"/>
    <n v="2"/>
    <n v="0"/>
    <s v="I495;I10;E782;E118;;;;;;;;;;;"/>
    <s v="91755,17233,55213"/>
    <s v="01"/>
    <s v="I. interní klinika - kardiologická"/>
    <s v="89301011"/>
    <s v="0111"/>
    <n v="111"/>
    <s v="E"/>
    <x v="0"/>
    <x v="0"/>
    <s v="11"/>
    <n v="26089"/>
    <n v="1504"/>
    <n v="0"/>
    <n v="0"/>
    <n v="0"/>
    <n v="0"/>
    <n v="52731.08"/>
    <n v="52731.08"/>
    <n v="80"/>
    <n v="75"/>
    <n v="134656"/>
    <n v="134656"/>
    <n v="30149.703061886074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5301"/>
    <s v="Olomoucký kraj"/>
    <s v="Přerov"/>
    <s v="Hranicko + Lipnic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3637474"/>
    <n v="1"/>
    <n v="2024"/>
    <n v="10"/>
    <s v="2024101604760304191"/>
    <s v="476030419"/>
    <n v="76"/>
    <s v="Svozilová Božena"/>
    <n v="20241014"/>
    <n v="20241016"/>
    <n v="3"/>
    <n v="0"/>
    <s v="I442;;;;;;;;;;;;;;"/>
    <s v="17625,17233,91756"/>
    <s v="01"/>
    <s v="I. interní klinika - kardiologická"/>
    <s v="89301011"/>
    <s v="0113"/>
    <n v="111"/>
    <s v="E"/>
    <x v="2"/>
    <x v="2"/>
    <s v="11"/>
    <n v="42594"/>
    <n v="2944"/>
    <n v="0"/>
    <n v="0"/>
    <n v="463.03"/>
    <n v="0"/>
    <n v="140465.79"/>
    <n v="140928.81"/>
    <n v="160"/>
    <n v="150"/>
    <n v="234917"/>
    <n v="234917"/>
    <n v="18051.734454342339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8815"/>
    <s v="Olomoucký kraj"/>
    <s v="Šumperk"/>
    <s v="Šumperk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3785206"/>
    <n v="1"/>
    <n v="2024"/>
    <n v="10"/>
    <s v="2024101603402234361"/>
    <s v="340223436"/>
    <n v="90"/>
    <s v="Sopper Josef"/>
    <n v="20241014"/>
    <n v="20241016"/>
    <n v="3"/>
    <n v="0"/>
    <s v="I442;;;;;;;;;;;;;;"/>
    <s v="91756,17233,17625"/>
    <s v="01"/>
    <s v="I. interní klinika - kardiologická"/>
    <s v="89301011"/>
    <s v="0111"/>
    <n v="205"/>
    <s v="E"/>
    <x v="2"/>
    <x v="2"/>
    <s v="11"/>
    <n v="44746"/>
    <n v="3083"/>
    <n v="0"/>
    <n v="0"/>
    <n v="661.5"/>
    <n v="0"/>
    <n v="114159"/>
    <n v="114820.5"/>
    <n v="160"/>
    <n v="225"/>
    <n v="218014"/>
    <n v="218014"/>
    <n v="32720.905767436954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3"/>
    <s v="1"/>
    <s v="01"/>
    <m/>
    <s v="01"/>
    <x v="0"/>
    <s v="77900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s v="Ano"/>
    <s v="Ano"/>
    <s v="Kardiostimulátor"/>
  </r>
  <r>
    <n v="102403850804"/>
    <n v="1"/>
    <n v="2024"/>
    <n v="10"/>
    <s v="2024101504555067871"/>
    <s v="455506787"/>
    <n v="79"/>
    <s v="Sehnálková Juliana"/>
    <n v="20241013"/>
    <n v="20241015"/>
    <n v="3"/>
    <n v="0"/>
    <s v="I495;E782;I481;I250;U586;I10;I340;;;;;;;;"/>
    <s v="55213,17233,17633,91755"/>
    <s v="01"/>
    <s v="I. interní klinika - kardiologická"/>
    <s v="89301011"/>
    <s v="0113"/>
    <n v="211"/>
    <s v="E"/>
    <x v="0"/>
    <x v="0"/>
    <s v="11"/>
    <n v="32873"/>
    <n v="2944"/>
    <n v="0"/>
    <n v="0"/>
    <n v="198.47"/>
    <n v="0"/>
    <n v="52731.08"/>
    <n v="52929.55"/>
    <n v="160"/>
    <n v="150"/>
    <n v="126846"/>
    <n v="126846"/>
    <n v="25144.177188302041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7"/>
    <s v="75131"/>
    <s v="Olomoucký kraj"/>
    <s v="Přerov"/>
    <s v="Hranicko + Lipnic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3678310"/>
    <n v="1"/>
    <n v="2024"/>
    <n v="10"/>
    <s v="2024101504401134131"/>
    <s v="440113413"/>
    <n v="80"/>
    <s v="Zbořil Jan"/>
    <n v="20241007"/>
    <n v="20241015"/>
    <n v="9"/>
    <n v="0"/>
    <s v="I441;I480;E118;I259;E780;;;;;;;;;;"/>
    <s v="91755,55213,17233,17522"/>
    <s v="01"/>
    <s v="I. interní klinika - kardiologická"/>
    <s v="89301011"/>
    <s v="0113"/>
    <n v="201"/>
    <s v="C"/>
    <x v="6"/>
    <x v="6"/>
    <s v="11"/>
    <n v="84817"/>
    <n v="10932"/>
    <n v="0"/>
    <n v="0"/>
    <n v="5554.39"/>
    <n v="0"/>
    <n v="52731.08"/>
    <n v="58285.47"/>
    <n v="640"/>
    <n v="600"/>
    <n v="223995"/>
    <n v="223995"/>
    <n v="97339.440173432231"/>
    <s v="01"/>
    <s v="I. interní klinika - kardiologická"/>
    <s v="89301011"/>
    <s v="0113"/>
    <n v="4"/>
    <n v="2"/>
    <n v="10"/>
    <n v="66694"/>
    <n v="151810"/>
    <n v="50603"/>
    <n v="310475"/>
    <n v="2.6783700000000001"/>
    <n v="0.81752000000000002"/>
    <n v="1.8608499999999999"/>
    <n v="2.6783699989318848"/>
    <n v="0.81752002239227295"/>
    <n v="1.8608499765396118"/>
    <s v="2"/>
    <s v="1"/>
    <s v="01"/>
    <m/>
    <s v="01"/>
    <x v="0"/>
    <s v="77900"/>
    <s v="Olomoucký kraj"/>
    <s v="Olomouc"/>
    <s v="Olomouc a okolí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3850784"/>
    <n v="1"/>
    <n v="2024"/>
    <n v="10"/>
    <s v="2024101154040210511"/>
    <s v="5404021051"/>
    <n v="70"/>
    <s v="Šlezar Karel"/>
    <n v="20241001"/>
    <n v="20241011"/>
    <n v="11"/>
    <n v="0"/>
    <s v="I495;I259;I10;E118;E785;;;;;;;;;;"/>
    <s v="91755,17233,25117,25118,25119,55213"/>
    <s v="01"/>
    <s v="I. interní klinika - kardiologická"/>
    <s v="89301011"/>
    <s v="0113"/>
    <n v="211"/>
    <s v="E"/>
    <x v="0"/>
    <x v="0"/>
    <s v="21"/>
    <n v="78833"/>
    <n v="14361"/>
    <n v="0"/>
    <n v="0"/>
    <n v="0"/>
    <n v="0"/>
    <n v="52731.08"/>
    <n v="52731.08"/>
    <n v="765"/>
    <n v="825"/>
    <n v="156109"/>
    <n v="156109"/>
    <n v="25342.463236171112"/>
    <s v="16"/>
    <s v="Klinika plicních nemocí a tuberkulózy"/>
    <s v="89301161"/>
    <s v="1611"/>
    <n v="4"/>
    <n v="2"/>
    <n v="7"/>
    <n v="45967"/>
    <n v="73583"/>
    <n v="24528"/>
    <n v="129748"/>
    <n v="1.4654100000000001"/>
    <n v="0.56345000000000001"/>
    <n v="0.90195999999999998"/>
    <n v="1.8034800291061401"/>
    <n v="0.9015200138092041"/>
    <n v="0.90196001529693604"/>
    <s v="2"/>
    <s v="1"/>
    <s v="01"/>
    <m/>
    <s v="01,16"/>
    <x v="0"/>
    <s v="77200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3785162"/>
    <n v="1"/>
    <n v="2024"/>
    <n v="10"/>
    <s v="2024101154061020531"/>
    <s v="5406102053"/>
    <n v="70"/>
    <s v="Knap Jiří"/>
    <n v="20241008"/>
    <n v="20241011"/>
    <n v="4"/>
    <n v="3"/>
    <s v="I442;I482;E118;I10;E782;;;;;;;;;;"/>
    <s v="21415,21413,17121,17233,17625,21221,21215,91756,21225"/>
    <s v="01"/>
    <s v="I. interní klinika - kardiologická"/>
    <s v="89301013"/>
    <s v="0131"/>
    <n v="205"/>
    <s v="E"/>
    <x v="9"/>
    <x v="9"/>
    <s v="11"/>
    <n v="66349"/>
    <n v="0"/>
    <n v="18942"/>
    <n v="0"/>
    <n v="0"/>
    <n v="0"/>
    <n v="114159"/>
    <n v="114159"/>
    <n v="0"/>
    <n v="0"/>
    <n v="280651"/>
    <n v="280651"/>
    <n v="-3637.5789671020466"/>
    <s v="01"/>
    <s v="I. interní klinika - kardiologická"/>
    <s v="89301013"/>
    <s v="0131"/>
    <n v="10"/>
    <n v="3"/>
    <n v="23"/>
    <n v="162755"/>
    <n v="105731"/>
    <n v="35244"/>
    <n v="214985"/>
    <n v="3.2910300000000001"/>
    <n v="1.99501"/>
    <n v="1.2960199999999999"/>
    <n v="3.2910300493240356"/>
    <n v="1.9950100183486938"/>
    <n v="1.2960200309753418"/>
    <s v="2"/>
    <s v="5"/>
    <s v="01"/>
    <m/>
    <s v="01,26"/>
    <x v="0"/>
    <s v="77900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s v="Ano"/>
    <s v="Ano"/>
    <s v="Kardiostimulátor"/>
  </r>
  <r>
    <n v="102403785172"/>
    <n v="1"/>
    <n v="2024"/>
    <n v="10"/>
    <s v="2024101103959114482"/>
    <s v="395911448"/>
    <n v="85"/>
    <s v="Ernekerová Marie"/>
    <n v="20241011"/>
    <n v="20241011"/>
    <n v="1"/>
    <n v="0"/>
    <s v="I495;;;;;;;;;;;;;;"/>
    <s v="91755,55219,17233"/>
    <s v="01"/>
    <s v="I. interní klinika - kardiologická"/>
    <s v="89301011"/>
    <s v="0113"/>
    <n v="205"/>
    <s v="E"/>
    <x v="0"/>
    <x v="0"/>
    <s v="31"/>
    <n v="18977"/>
    <n v="1472"/>
    <n v="0"/>
    <n v="0"/>
    <n v="0"/>
    <n v="0"/>
    <n v="50400"/>
    <n v="50400"/>
    <n v="80"/>
    <n v="75"/>
    <n v="100941"/>
    <n v="100941"/>
    <n v="26516.686749546061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1836800277233124"/>
    <n v="0.28172001242637634"/>
    <n v="0.90196001529693604"/>
    <s v="2"/>
    <s v="1"/>
    <s v="01"/>
    <m/>
    <s v="01"/>
    <x v="0"/>
    <s v="78985"/>
    <s v="Olomoucký kraj"/>
    <s v="Šumperk"/>
    <s v="Mohelnic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3785128"/>
    <n v="1"/>
    <n v="2024"/>
    <n v="10"/>
    <s v="2024100856591706491"/>
    <s v="5659170649"/>
    <n v="68"/>
    <s v="Berková Ludmila"/>
    <n v="20241006"/>
    <n v="20241008"/>
    <n v="3"/>
    <n v="0"/>
    <s v="I495;I480;N183;;;;;;;;;;;;"/>
    <s v="91755,21225,17233,21221,55213,21415"/>
    <s v="01"/>
    <s v="I. interní klinika - kardiologická"/>
    <s v="89301011"/>
    <s v="0111"/>
    <n v="205"/>
    <s v="E"/>
    <x v="0"/>
    <x v="0"/>
    <s v="11"/>
    <n v="29036"/>
    <n v="3008"/>
    <n v="0"/>
    <n v="0"/>
    <n v="0"/>
    <n v="0"/>
    <n v="52731.08"/>
    <n v="52731.08"/>
    <n v="160"/>
    <n v="150"/>
    <n v="124967"/>
    <n v="124967"/>
    <n v="24186.122478127349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,26"/>
    <x v="0"/>
    <s v="78701"/>
    <s v="Olomoucký kraj"/>
    <s v="Šumperk"/>
    <s v="Šumperk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3637362"/>
    <n v="1"/>
    <n v="2024"/>
    <n v="10"/>
    <s v="2024100804251034471"/>
    <s v="425103447"/>
    <n v="82"/>
    <s v="Kutrová Ludmila"/>
    <n v="20241002"/>
    <n v="20241008"/>
    <n v="7"/>
    <n v="0"/>
    <s v="I350;I481;J448;I10;;;;;;;;;;;"/>
    <s v="78111,91754,21413,21415,21221,17233,21001,17697,55211,32530,21225"/>
    <s v="01"/>
    <s v="I. interní klinika - kardiologická"/>
    <s v="89301011"/>
    <s v="0113"/>
    <n v="111"/>
    <s v="F"/>
    <x v="3"/>
    <x v="3"/>
    <s v="11"/>
    <n v="95020"/>
    <n v="8410"/>
    <n v="0"/>
    <n v="0"/>
    <n v="1348.36"/>
    <n v="0"/>
    <n v="539979.85"/>
    <n v="541328.18999999994"/>
    <n v="480"/>
    <n v="450"/>
    <n v="866510"/>
    <n v="866510"/>
    <n v="102684.71397661837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26,01"/>
    <x v="2"/>
    <s v="76314"/>
    <s v="Zlínský kraj"/>
    <s v="Zlín"/>
    <s v="Zlín"/>
    <s v="I35 - Nerevmatická onemocnění aortální chlopně"/>
    <s v="I350 - Stenóza aortální chlopně"/>
    <m/>
    <s v="I350 - Stenóza aortální chlopně"/>
    <n v="2024"/>
    <m/>
    <m/>
    <s v="Kardiostimulátor"/>
  </r>
  <r>
    <n v="102403637330"/>
    <n v="1"/>
    <n v="2024"/>
    <n v="10"/>
    <s v="2024100505251302041"/>
    <s v="525130204"/>
    <n v="72"/>
    <s v="Hatoňová Ludmila"/>
    <n v="20241003"/>
    <n v="20241005"/>
    <n v="3"/>
    <n v="0"/>
    <s v="I482;I10;E038;;;;;;;;;;;;"/>
    <s v="91756,17625,17233"/>
    <s v="01"/>
    <s v="I. interní klinika - kardiologická"/>
    <s v="89301011"/>
    <s v="0111"/>
    <n v="111"/>
    <s v="E"/>
    <x v="2"/>
    <x v="2"/>
    <s v="11"/>
    <n v="43932"/>
    <n v="3008"/>
    <n v="0"/>
    <n v="0"/>
    <n v="0"/>
    <n v="0"/>
    <n v="116221.28"/>
    <n v="116221.28"/>
    <n v="160"/>
    <n v="150"/>
    <n v="234917"/>
    <n v="234917"/>
    <n v="42759.264454342338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8701"/>
    <s v="Olomoucký kraj"/>
    <s v="Šumperk"/>
    <s v="Šumperk a okolí"/>
    <s v="I48 - Fibrilace a flutter síní"/>
    <s v="I482 - Chronická fibrilace síní"/>
    <m/>
    <s v="I482 - Chronická fibrilace síní"/>
    <n v="2024"/>
    <m/>
    <m/>
    <s v="Kardiostimulátor"/>
  </r>
  <r>
    <n v="102403637324"/>
    <n v="1"/>
    <n v="2024"/>
    <n v="10"/>
    <s v="2024100404257184611"/>
    <s v="425718461"/>
    <n v="82"/>
    <s v="Růžičková Leontina"/>
    <n v="20241002"/>
    <n v="20241004"/>
    <n v="3"/>
    <n v="1"/>
    <s v="I495;I480;I10;E782;E118;;;;;;;;;;"/>
    <s v="17233,55213,91755"/>
    <s v="01"/>
    <s v="I. interní klinika - kardiologická"/>
    <s v="89301011"/>
    <s v="0113"/>
    <n v="111"/>
    <s v="E"/>
    <x v="0"/>
    <x v="0"/>
    <s v="11"/>
    <n v="40239"/>
    <n v="1472"/>
    <n v="5514"/>
    <n v="0"/>
    <n v="0"/>
    <n v="0"/>
    <n v="52731.08"/>
    <n v="52731.08"/>
    <n v="80"/>
    <n v="75"/>
    <n v="134656"/>
    <n v="134656"/>
    <n v="30149.703061886074"/>
    <s v="03"/>
    <s v="III. interní klinika - nefrologická, revmatologická a endokrinologická"/>
    <s v="89301033"/>
    <s v="033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7900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s v="Ano"/>
    <m/>
    <s v="Kardiostimulátor"/>
  </r>
  <r>
    <n v="102403637322"/>
    <n v="1"/>
    <n v="2024"/>
    <n v="10"/>
    <s v="2024100404053154411"/>
    <s v="405315441"/>
    <n v="84"/>
    <s v="Císařová Marie"/>
    <n v="20241003"/>
    <n v="20241004"/>
    <n v="2"/>
    <n v="0"/>
    <s v="I482;E785;I428;E118;I10;;;;;;;;;;"/>
    <s v="91756,17233,17625"/>
    <s v="01"/>
    <s v="I. interní klinika - kardiologická"/>
    <s v="89301011"/>
    <s v="0113"/>
    <n v="111"/>
    <s v="E"/>
    <x v="2"/>
    <x v="2"/>
    <s v="11"/>
    <n v="38667"/>
    <n v="1472"/>
    <n v="0"/>
    <n v="0"/>
    <n v="463.03"/>
    <n v="0"/>
    <n v="126581.49"/>
    <n v="127044.52"/>
    <n v="80"/>
    <n v="75"/>
    <n v="234917"/>
    <n v="234917"/>
    <n v="31936.024454342332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5"/>
    <s v="1"/>
    <s v="01"/>
    <m/>
    <s v="01"/>
    <x v="0"/>
    <s v="78501"/>
    <s v="Olomoucký kraj"/>
    <s v="Olomouc"/>
    <s v="Šternbersko"/>
    <s v="I48 - Fibrilace a flutter síní"/>
    <s v="I482 - Chronická fibrilace síní"/>
    <m/>
    <s v="I482 - Chronická fibrilace síní"/>
    <n v="2024"/>
    <m/>
    <m/>
    <s v="Kardiostimulátor"/>
  </r>
  <r>
    <n v="102403678266"/>
    <n v="1"/>
    <n v="2024"/>
    <n v="10"/>
    <s v="2024100256521415721"/>
    <s v="5652141572"/>
    <n v="68"/>
    <s v="Šubrtová Helena"/>
    <n v="20240930"/>
    <n v="20241002"/>
    <n v="3"/>
    <n v="0"/>
    <s v="I442;I10;;;;;;;;;;;;;"/>
    <s v="91755,17233,55213"/>
    <s v="01"/>
    <s v="I. interní klinika - kardiologická"/>
    <s v="89301011"/>
    <s v="0111"/>
    <n v="201"/>
    <s v="E"/>
    <x v="0"/>
    <x v="0"/>
    <s v="11"/>
    <n v="30656"/>
    <n v="3008"/>
    <n v="0"/>
    <n v="0"/>
    <n v="0"/>
    <n v="0"/>
    <n v="57130.44"/>
    <n v="57130.44"/>
    <n v="160"/>
    <n v="150"/>
    <n v="122554"/>
    <n v="122554"/>
    <n v="18301.560708222329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56301"/>
    <s v="Pardubický kraj"/>
    <s v="Ústí nad Orlicí"/>
    <s v="Ústí nad Orlic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3785096"/>
    <n v="1"/>
    <n v="2024"/>
    <n v="10"/>
    <s v="2024100205105290741"/>
    <s v="510529074"/>
    <n v="73"/>
    <s v="Tomšů Jaromír"/>
    <n v="20241001"/>
    <n v="20241002"/>
    <n v="2"/>
    <n v="0"/>
    <s v="I442;I10;E782;;;;;;;;;;;;"/>
    <s v="55213,91755,17233"/>
    <s v="01"/>
    <s v="I. interní klinika - kardiologická"/>
    <s v="89301011"/>
    <s v="0111"/>
    <n v="205"/>
    <s v="E"/>
    <x v="0"/>
    <x v="0"/>
    <s v="11"/>
    <n v="25177"/>
    <n v="1504"/>
    <n v="0"/>
    <n v="0"/>
    <n v="926.06"/>
    <n v="0"/>
    <n v="57130.44"/>
    <n v="58056.5"/>
    <n v="80"/>
    <n v="75"/>
    <n v="124967"/>
    <n v="124967"/>
    <n v="18860.70247812735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985"/>
    <s v="Olomoucký kraj"/>
    <s v="Šumperk"/>
    <s v="Mohelnicko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3799776"/>
    <n v="1"/>
    <n v="2024"/>
    <n v="10"/>
    <s v="2024100203553304411"/>
    <s v="355330441"/>
    <n v="89"/>
    <s v="Mrňková Marie"/>
    <n v="20241001"/>
    <n v="20241002"/>
    <n v="2"/>
    <n v="0"/>
    <s v="I442;E785;I10;U586;I480;;;;;;;;;;"/>
    <s v="91755,17233,55213"/>
    <s v="01"/>
    <s v="I. interní klinika - kardiologická"/>
    <s v="89301011"/>
    <s v="0113"/>
    <n v="207"/>
    <s v="E"/>
    <x v="0"/>
    <x v="0"/>
    <s v="11"/>
    <n v="26296"/>
    <n v="1472"/>
    <n v="0"/>
    <n v="0"/>
    <n v="0"/>
    <n v="0"/>
    <n v="50668.800000000003"/>
    <n v="50668.800000000003"/>
    <n v="80"/>
    <n v="75"/>
    <n v="122856"/>
    <n v="122106"/>
    <n v="24487.456658111492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5"/>
    <s v="5"/>
    <s v="01"/>
    <m/>
    <s v="01"/>
    <x v="0"/>
    <s v="78391"/>
    <s v="Olomoucký kraj"/>
    <s v="Olomouc"/>
    <s v="Uničovsko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3784732"/>
    <n v="1"/>
    <n v="2024"/>
    <n v="9"/>
    <s v="2024092804751154051"/>
    <s v="475115405"/>
    <n v="77"/>
    <s v="Kastnerová Zdeňka"/>
    <n v="20240926"/>
    <n v="20240928"/>
    <n v="3"/>
    <n v="0"/>
    <s v="I441;I481;E785;I10;;;;;;;;;;;"/>
    <s v="91755,55213,17233"/>
    <s v="01"/>
    <s v="I. interní klinika - kardiologická"/>
    <s v="89301011"/>
    <s v="0113"/>
    <n v="205"/>
    <s v="E"/>
    <x v="0"/>
    <x v="0"/>
    <s v="11"/>
    <n v="27911"/>
    <n v="2944"/>
    <n v="0"/>
    <n v="0"/>
    <n v="185.21"/>
    <n v="0"/>
    <n v="57130.44"/>
    <n v="57315.65"/>
    <n v="160"/>
    <n v="150"/>
    <n v="124967"/>
    <n v="124967"/>
    <n v="19601.552478127349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7900"/>
    <s v="Olomoucký kraj"/>
    <s v="Olomouc"/>
    <s v="Olomouc a okolí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3851364"/>
    <n v="1"/>
    <n v="2024"/>
    <n v="9"/>
    <s v="2024092790601560722"/>
    <s v="9060156072"/>
    <n v="33"/>
    <s v="Kubjátova Ivana"/>
    <n v="20240927"/>
    <n v="20240927"/>
    <n v="1"/>
    <n v="0"/>
    <s v="I442;;;;;;;;;;;;;;"/>
    <s v="91755,55213,17233"/>
    <s v="01"/>
    <s v="I. interní klinika - kardiologická"/>
    <s v="89301011"/>
    <s v="0113"/>
    <n v="211"/>
    <s v="E"/>
    <x v="0"/>
    <x v="0"/>
    <s v="31"/>
    <n v="25396"/>
    <n v="1472"/>
    <n v="0"/>
    <n v="0"/>
    <n v="926.06"/>
    <n v="0"/>
    <n v="56099.3"/>
    <n v="57025.36"/>
    <n v="80"/>
    <n v="75"/>
    <n v="102459"/>
    <n v="102459"/>
    <n v="21048.037407116441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1836800277233124"/>
    <n v="0.28172001242637634"/>
    <n v="0.90196001529693604"/>
    <s v="2"/>
    <s v="1"/>
    <s v="01"/>
    <m/>
    <s v="01"/>
    <x v="0"/>
    <s v="75002"/>
    <s v="Olomoucký kraj"/>
    <s v="Přerov"/>
    <s v="Přerov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3784710"/>
    <n v="1"/>
    <n v="2024"/>
    <n v="9"/>
    <s v="2024092605056211171"/>
    <s v="505621117"/>
    <n v="74"/>
    <s v="Urbánková Bronislava"/>
    <n v="20240925"/>
    <n v="20240926"/>
    <n v="2"/>
    <n v="0"/>
    <s v="I495;E785;I10;;;;;;;;;;;;"/>
    <s v="91755,17233,55213"/>
    <s v="01"/>
    <s v="I. interní klinika - kardiologická"/>
    <s v="89301011"/>
    <s v="0113"/>
    <n v="205"/>
    <s v="E"/>
    <x v="0"/>
    <x v="0"/>
    <s v="11"/>
    <n v="25526"/>
    <n v="1472"/>
    <n v="0"/>
    <n v="0"/>
    <n v="0"/>
    <n v="0"/>
    <n v="53468.5"/>
    <n v="53468.5"/>
    <n v="80"/>
    <n v="75"/>
    <n v="124967"/>
    <n v="124967"/>
    <n v="23448.70247812735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4100"/>
    <s v="Moravskoslezský kraj"/>
    <s v="Nový Jičín"/>
    <s v="Nový Jičín"/>
    <s v="I49 - Jiné srdeční arytmie"/>
    <s v="I495 - Syndrom poškození funkce sinusového uzlu"/>
    <m/>
    <s v="I495 - Syndrom poškození funkce sinusového uzlu"/>
    <n v="2024"/>
    <m/>
    <m/>
    <s v="Kardiostimulátor"/>
  </r>
  <r>
    <n v="102404040112"/>
    <n v="1"/>
    <n v="2024"/>
    <n v="9"/>
    <s v="2024092505262192861"/>
    <s v="526219286"/>
    <n v="71"/>
    <s v="Otáhalová Marie"/>
    <n v="20240923"/>
    <n v="20240925"/>
    <n v="3"/>
    <n v="0"/>
    <s v="I495;I480;I428;E785;U586;;;;;;;;;;"/>
    <s v="17233,55213,91755"/>
    <s v="01"/>
    <s v="I. interní klinika - kardiologická"/>
    <s v="89301011"/>
    <s v="0113"/>
    <n v="111"/>
    <s v="E"/>
    <x v="0"/>
    <x v="0"/>
    <s v="11"/>
    <n v="28507"/>
    <n v="2944"/>
    <n v="0"/>
    <n v="0"/>
    <n v="0"/>
    <n v="0"/>
    <n v="53468.5"/>
    <n v="53468.5"/>
    <n v="160"/>
    <n v="150"/>
    <n v="134656"/>
    <n v="134656"/>
    <n v="29412.283061886075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324"/>
    <s v="Olomoucký kraj"/>
    <s v="Olomouc"/>
    <s v="Litovels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4197026"/>
    <n v="1"/>
    <n v="2024"/>
    <n v="9"/>
    <s v="2024092504602174391"/>
    <s v="460217439"/>
    <n v="78"/>
    <s v="Hanzlík Ladislav"/>
    <n v="20240924"/>
    <n v="20240925"/>
    <n v="2"/>
    <n v="0"/>
    <s v="I495;I259;I10;E118;I269;;;;;;;;;;"/>
    <s v="91755,55213,17233"/>
    <s v="01"/>
    <s v="I. interní klinika - kardiologická"/>
    <s v="89301011"/>
    <s v="0113"/>
    <n v="205"/>
    <s v="E"/>
    <x v="0"/>
    <x v="0"/>
    <s v="11"/>
    <n v="25277"/>
    <n v="1472"/>
    <n v="0"/>
    <n v="0"/>
    <n v="0"/>
    <n v="0"/>
    <n v="53468.5"/>
    <n v="53468.5"/>
    <n v="80"/>
    <n v="75"/>
    <n v="124967"/>
    <n v="124967"/>
    <n v="23448.70247812735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373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3677580"/>
    <n v="1"/>
    <n v="2024"/>
    <n v="9"/>
    <s v="2024092504309074801"/>
    <s v="430907480"/>
    <n v="81"/>
    <s v="Kořínek Josef"/>
    <n v="20240923"/>
    <n v="20240925"/>
    <n v="3"/>
    <n v="0"/>
    <s v="I495;E782;I10;I250;I480;I471;;;;;;;;;"/>
    <s v="91755,55213,17233"/>
    <s v="01"/>
    <s v="I. interní klinika - kardiologická"/>
    <s v="89301011"/>
    <s v="0111"/>
    <n v="201"/>
    <s v="E"/>
    <x v="0"/>
    <x v="0"/>
    <s v="11"/>
    <n v="28661"/>
    <n v="3008"/>
    <n v="0"/>
    <n v="0"/>
    <n v="0"/>
    <n v="0"/>
    <n v="53468.5"/>
    <n v="53468.5"/>
    <n v="160"/>
    <n v="150"/>
    <n v="122554"/>
    <n v="122554"/>
    <n v="21963.500708222331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347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3633796"/>
    <n v="1"/>
    <n v="2024"/>
    <n v="9"/>
    <s v="2024092504158094171"/>
    <s v="415809417"/>
    <n v="83"/>
    <s v="Müllerová Marie"/>
    <n v="20240923"/>
    <n v="20240925"/>
    <n v="3"/>
    <n v="0"/>
    <s v="I495;;;;;;;;;;;;;;"/>
    <s v="91755,17233,55213"/>
    <s v="01"/>
    <s v="I. interní klinika - kardiologická"/>
    <s v="89301011"/>
    <s v="0111"/>
    <n v="111"/>
    <s v="E"/>
    <x v="0"/>
    <x v="0"/>
    <s v="11"/>
    <n v="28508"/>
    <n v="3008"/>
    <n v="0"/>
    <n v="0"/>
    <n v="0"/>
    <n v="0"/>
    <n v="53468.5"/>
    <n v="53468.5"/>
    <n v="160"/>
    <n v="150"/>
    <n v="134656"/>
    <n v="134656"/>
    <n v="29412.283061886075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357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3633798"/>
    <n v="1"/>
    <n v="2024"/>
    <n v="9"/>
    <s v="2024092504153114151"/>
    <s v="415311415"/>
    <n v="83"/>
    <s v="Güttnerová Zdeňka"/>
    <n v="20240923"/>
    <n v="20240925"/>
    <n v="3"/>
    <n v="0"/>
    <s v="I442;I10;E039;E785;N184;;;;;;;;;;"/>
    <s v="17233,55213,91755"/>
    <s v="01"/>
    <s v="I. interní klinika - kardiologická"/>
    <s v="89301011"/>
    <s v="0111"/>
    <n v="111"/>
    <s v="E"/>
    <x v="0"/>
    <x v="0"/>
    <s v="11"/>
    <n v="27345"/>
    <n v="3008"/>
    <n v="0"/>
    <n v="0"/>
    <n v="1124.53"/>
    <n v="0"/>
    <n v="58161.58"/>
    <n v="59286.11"/>
    <n v="160"/>
    <n v="150"/>
    <n v="135406"/>
    <n v="134656"/>
    <n v="23594.673061886075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4"/>
    <s v="1"/>
    <s v="01"/>
    <m/>
    <s v="01"/>
    <x v="0"/>
    <s v="79000"/>
    <s v="Olomoucký kraj"/>
    <s v="Jeseník"/>
    <s v="Jeseník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3677582"/>
    <n v="1"/>
    <n v="2024"/>
    <n v="9"/>
    <s v="2024092503309011041"/>
    <s v="330901104"/>
    <n v="91"/>
    <s v="Snášel Václav"/>
    <n v="20240924"/>
    <n v="20240925"/>
    <n v="2"/>
    <n v="0"/>
    <s v="I495;I480;I428;U586;N183;E780;I10;;;;;;;;"/>
    <s v="55213,91755,17233"/>
    <s v="01"/>
    <s v="I. interní klinika - kardiologická"/>
    <s v="89301011"/>
    <s v="0113"/>
    <n v="201"/>
    <s v="E"/>
    <x v="0"/>
    <x v="0"/>
    <s v="11"/>
    <n v="26252"/>
    <n v="1472"/>
    <n v="0"/>
    <n v="0"/>
    <n v="0"/>
    <n v="0"/>
    <n v="50668.800000000003"/>
    <n v="50668.800000000003"/>
    <n v="80"/>
    <n v="75"/>
    <n v="122554"/>
    <n v="122554"/>
    <n v="24763.200708222328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3"/>
    <s v="1"/>
    <s v="01"/>
    <m/>
    <s v="01"/>
    <x v="0"/>
    <s v="78344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s v="Ano"/>
    <s v="Ano"/>
    <s v="Kardiostimulátor"/>
  </r>
  <r>
    <n v="102403250780"/>
    <n v="1"/>
    <n v="2024"/>
    <n v="9"/>
    <s v="2024092304908101422"/>
    <s v="490810142"/>
    <n v="75"/>
    <s v="Klimek Milan Josef"/>
    <n v="20240923"/>
    <n v="20240923"/>
    <n v="1"/>
    <n v="0"/>
    <s v="I442;I495;I480;;;;;;;;;;;;"/>
    <s v="17625,17233,91755"/>
    <s v="01"/>
    <s v="I. interní klinika - kardiologická"/>
    <s v="89301011"/>
    <s v="0113"/>
    <n v="111"/>
    <s v="E"/>
    <x v="2"/>
    <x v="2"/>
    <s v="31"/>
    <n v="37868"/>
    <n v="1472"/>
    <n v="0"/>
    <n v="0"/>
    <n v="926.06"/>
    <n v="0"/>
    <n v="58161.58"/>
    <n v="59087.64"/>
    <n v="80"/>
    <n v="75"/>
    <n v="196950"/>
    <n v="196950"/>
    <n v="99893.526366202699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1433299481868744"/>
    <n v="0.41319999098777771"/>
    <n v="1.7301299571990967"/>
    <s v="2"/>
    <s v="1"/>
    <s v="01"/>
    <m/>
    <s v="01"/>
    <x v="0"/>
    <s v="69701"/>
    <s v="Jihomoravský kraj"/>
    <s v="Hodonín"/>
    <s v="Hodonín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3250752"/>
    <n v="1"/>
    <n v="2024"/>
    <n v="9"/>
    <s v="2024092004509284501"/>
    <s v="450928450"/>
    <n v="78"/>
    <s v="Osladil Drahoslav"/>
    <n v="20240918"/>
    <n v="20240920"/>
    <n v="3"/>
    <n v="0"/>
    <s v="I482;U586;E780;E118;I10;I428;;;;;;;;;"/>
    <s v="17625,17233,91756"/>
    <s v="01"/>
    <s v="I. interní klinika - kardiologická"/>
    <s v="89301011"/>
    <s v="0113"/>
    <n v="111"/>
    <s v="E"/>
    <x v="2"/>
    <x v="2"/>
    <s v="11"/>
    <n v="43162"/>
    <n v="2944"/>
    <n v="0"/>
    <n v="0"/>
    <n v="926.06"/>
    <n v="0"/>
    <n v="126581.49"/>
    <n v="127507.55"/>
    <n v="160"/>
    <n v="150"/>
    <n v="234917"/>
    <n v="234917"/>
    <n v="31472.994454342333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8833"/>
    <s v="Olomoucký kraj"/>
    <s v="Šumperk"/>
    <s v="Šumperk a okolí"/>
    <s v="I48 - Fibrilace a flutter síní"/>
    <s v="I482 - Chronická fibrilace síní"/>
    <m/>
    <s v="I482 - Chronická fibrilace síní"/>
    <n v="2024"/>
    <m/>
    <m/>
    <s v="Kardiostimulátor"/>
  </r>
  <r>
    <n v="102403465846"/>
    <n v="1"/>
    <n v="2024"/>
    <n v="9"/>
    <s v="2024092004507154391"/>
    <s v="450715439"/>
    <n v="79"/>
    <s v="Veselý Josef"/>
    <n v="20240919"/>
    <n v="20240920"/>
    <n v="2"/>
    <n v="0"/>
    <s v="I442;I350;I10;E780;;;;;;;;;;;"/>
    <s v="55213,91755,17233"/>
    <s v="01"/>
    <s v="I. interní klinika - kardiologická"/>
    <s v="89301011"/>
    <s v="0111"/>
    <n v="211"/>
    <s v="E"/>
    <x v="0"/>
    <x v="0"/>
    <s v="11"/>
    <n v="31599"/>
    <n v="1504"/>
    <n v="0"/>
    <n v="0"/>
    <n v="0"/>
    <n v="0"/>
    <n v="55530.78"/>
    <n v="55530.78"/>
    <n v="80"/>
    <n v="75"/>
    <n v="126846"/>
    <n v="126846"/>
    <n v="22542.947188302045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3"/>
    <s v="1"/>
    <s v="01"/>
    <m/>
    <s v="01"/>
    <x v="0"/>
    <s v="77200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s v="Ano"/>
    <s v="Ano"/>
    <s v="Kardiostimulátor"/>
  </r>
  <r>
    <n v="102403404130"/>
    <n v="1"/>
    <n v="2024"/>
    <n v="9"/>
    <s v="2024091955012012552"/>
    <s v="5501201255"/>
    <n v="69"/>
    <s v="Žák Jiří"/>
    <n v="20240919"/>
    <n v="20240919"/>
    <n v="1"/>
    <n v="0"/>
    <s v="I442;;;;;;;;;;;;;;"/>
    <s v="55219"/>
    <s v="01"/>
    <s v="I. interní klinika - kardiologická"/>
    <s v="89301011"/>
    <s v="0113"/>
    <n v="205"/>
    <s v="E"/>
    <x v="1"/>
    <x v="1"/>
    <s v="31"/>
    <n v="8779"/>
    <n v="1472"/>
    <n v="0"/>
    <n v="0"/>
    <n v="0"/>
    <n v="0"/>
    <n v="55034.559999999998"/>
    <n v="55034.559999999998"/>
    <n v="80"/>
    <n v="75"/>
    <n v="70937"/>
    <n v="70937"/>
    <n v="-6651.678423964986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0.83183997869491577"/>
    <n v="0.26447999477386475"/>
    <n v="0.56735998392105103"/>
    <s v="2"/>
    <s v="1"/>
    <s v="01"/>
    <m/>
    <s v="01"/>
    <x v="0"/>
    <s v="78972"/>
    <s v="Olomoucký kraj"/>
    <s v="Šumperk"/>
    <s v="Šumperk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3250744"/>
    <n v="1"/>
    <n v="2024"/>
    <n v="9"/>
    <s v="2024091904951251422"/>
    <s v="495125142"/>
    <n v="75"/>
    <s v="Škurková Vlasta"/>
    <n v="20240919"/>
    <n v="20240919"/>
    <n v="1"/>
    <n v="0"/>
    <s v="I495;I481;I259;E785;I10;;;;;;;;;;"/>
    <s v="91755,17233,55219"/>
    <s v="01"/>
    <s v="I. interní klinika - kardiologická"/>
    <s v="89301011"/>
    <s v="0111"/>
    <n v="111"/>
    <s v="E"/>
    <x v="0"/>
    <x v="0"/>
    <s v="31"/>
    <n v="19330"/>
    <n v="1504"/>
    <n v="0"/>
    <n v="0"/>
    <n v="0"/>
    <n v="0"/>
    <n v="55034.559999999998"/>
    <n v="55034.559999999998"/>
    <n v="80"/>
    <n v="75"/>
    <n v="108768"/>
    <n v="108768"/>
    <n v="27846.273203303193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1836800277233124"/>
    <n v="0.28172001242637634"/>
    <n v="0.90196001529693604"/>
    <s v="2"/>
    <s v="1"/>
    <s v="01"/>
    <m/>
    <s v="01"/>
    <x v="0"/>
    <s v="78701"/>
    <s v="Olomoucký kraj"/>
    <s v="Šumperk"/>
    <s v="Šumperk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8054488"/>
    <n v="1"/>
    <n v="2024"/>
    <n v="9"/>
    <s v="2024091904404274311"/>
    <s v="440427431"/>
    <n v="80"/>
    <s v="Hubička Jan"/>
    <n v="20240917"/>
    <n v="20240919"/>
    <n v="3"/>
    <n v="0"/>
    <s v="I495;I482;I428;U586;E780;I10;I340;;;;;;;;"/>
    <s v="17233,91754,55211"/>
    <s v="01"/>
    <s v="I. interní klinika - kardiologická"/>
    <s v="89301011"/>
    <s v="0113"/>
    <n v="213"/>
    <s v="E"/>
    <x v="1"/>
    <x v="1"/>
    <s v="11"/>
    <n v="25434"/>
    <n v="2944"/>
    <n v="0"/>
    <n v="0"/>
    <n v="1124.53"/>
    <n v="0"/>
    <n v="46487.71"/>
    <n v="47612.24"/>
    <n v="160"/>
    <n v="150"/>
    <n v="90824"/>
    <n v="90824"/>
    <n v="-609.19791791552416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0963099598884583"/>
    <n v="0.52894997596740723"/>
    <n v="0.56735998392105103"/>
    <s v="2"/>
    <s v="1"/>
    <s v="01"/>
    <m/>
    <s v="01"/>
    <x v="0"/>
    <s v="78391"/>
    <s v="Olomoucký kraj"/>
    <s v="Olomouc"/>
    <s v="Uničovs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3633768"/>
    <n v="1"/>
    <n v="2024"/>
    <n v="9"/>
    <s v="2024091804655204721"/>
    <s v="465520472"/>
    <n v="78"/>
    <s v="Pospíšilová Antonie"/>
    <n v="20240912"/>
    <n v="20240918"/>
    <n v="7"/>
    <n v="4"/>
    <s v="J938;I10;E782;I495;;;;;;;;;;;"/>
    <s v="21001,17233,21221,21413,21415,91755,89313,21225,55213,21717"/>
    <s v="01"/>
    <s v="I. interní klinika - kardiologická"/>
    <s v="89301013"/>
    <s v="0131"/>
    <n v="111"/>
    <s v="A"/>
    <x v="11"/>
    <x v="11"/>
    <s v="12"/>
    <n v="62472"/>
    <n v="2944"/>
    <n v="26856"/>
    <n v="0"/>
    <n v="332"/>
    <n v="0"/>
    <n v="53468.5"/>
    <n v="53800.5"/>
    <n v="160"/>
    <n v="150"/>
    <n v="106068"/>
    <n v="106068"/>
    <n v="-6313.0362114160598"/>
    <s v="01"/>
    <s v="I. interní klinika - kardiologická"/>
    <s v="89301011"/>
    <s v="0113"/>
    <n v="6"/>
    <n v="2"/>
    <n v="11"/>
    <n v="51685"/>
    <n v="373"/>
    <n v="1"/>
    <n v="1870"/>
    <n v="0.63810999999999996"/>
    <n v="0.63353999999999999"/>
    <n v="4.5700000000000003E-3"/>
    <n v="1.1471099853515625"/>
    <n v="0.63353997468948364"/>
    <n v="0.51357001066207886"/>
    <s v="2"/>
    <s v="1"/>
    <s v="01"/>
    <m/>
    <s v="01,26,34"/>
    <x v="0"/>
    <s v="78901"/>
    <s v="Olomoucký kraj"/>
    <s v="Šumperk"/>
    <s v="Zábřeh"/>
    <s v="J93 - Pneumotorax"/>
    <s v="J938 - Jiný pneumotorax"/>
    <m/>
    <s v="J938 - Jiný pneumotorax"/>
    <n v="2024"/>
    <m/>
    <m/>
    <s v="Kardiostimulátor"/>
  </r>
  <r>
    <n v="102403250692"/>
    <n v="1"/>
    <n v="2024"/>
    <n v="9"/>
    <s v="2024091704808210351"/>
    <s v="480821035"/>
    <n v="76"/>
    <s v="Novák Ladislav"/>
    <n v="20240915"/>
    <n v="20240917"/>
    <n v="3"/>
    <n v="0"/>
    <s v="I495;I259;I482;;;;;;;;;;;;"/>
    <s v="91756,17625,17233"/>
    <s v="01"/>
    <s v="I. interní klinika - kardiologická"/>
    <s v="89301011"/>
    <s v="0111"/>
    <n v="111"/>
    <s v="E"/>
    <x v="2"/>
    <x v="2"/>
    <s v="11"/>
    <n v="43775"/>
    <n v="3008"/>
    <n v="0"/>
    <n v="0"/>
    <n v="926.06"/>
    <n v="0"/>
    <n v="117252.78"/>
    <n v="118178.84"/>
    <n v="160"/>
    <n v="150"/>
    <n v="234917"/>
    <n v="234917"/>
    <n v="40801.70445434234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25768"/>
    <s v="Středočeský kraj"/>
    <s v="Benešov"/>
    <s v="Benešov"/>
    <s v="I49 - Jiné srdeční arytmie"/>
    <s v="I495 - Syndrom poškození funkce sinusového uzlu"/>
    <m/>
    <s v="I495 - Syndrom poškození funkce sinusového uzlu"/>
    <n v="2024"/>
    <m/>
    <m/>
    <s v="Kardiostimulátor"/>
  </r>
  <r>
    <n v="102403404088"/>
    <n v="1"/>
    <n v="2024"/>
    <n v="9"/>
    <s v="2024091457600402201"/>
    <s v="5760040220"/>
    <n v="66"/>
    <s v="Šafářová Radomíra"/>
    <n v="20240913"/>
    <n v="20240914"/>
    <n v="2"/>
    <n v="0"/>
    <s v="I442;I10;E785;E669;E119;;;;;;;;;;"/>
    <s v="91755,17233,55213"/>
    <s v="01"/>
    <s v="I. interní klinika - kardiologická"/>
    <s v="89301011"/>
    <s v="0111"/>
    <n v="205"/>
    <s v="E"/>
    <x v="0"/>
    <x v="0"/>
    <s v="11"/>
    <n v="24415"/>
    <n v="1579"/>
    <n v="0"/>
    <n v="0"/>
    <n v="198.47"/>
    <n v="0"/>
    <n v="53468.5"/>
    <n v="53666.97"/>
    <n v="80"/>
    <n v="150"/>
    <n v="125717"/>
    <n v="124967"/>
    <n v="23250.232478127349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972"/>
    <s v="Olomoucký kraj"/>
    <s v="Šumperk"/>
    <s v="Šumperk a okolí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3465834"/>
    <n v="1"/>
    <n v="2024"/>
    <n v="9"/>
    <s v="2024091403008044471"/>
    <s v="300804447"/>
    <n v="94"/>
    <s v="Pavelka František"/>
    <n v="20240913"/>
    <n v="20240914"/>
    <n v="2"/>
    <n v="0"/>
    <s v="I442;I259;I428;U586;I482;E118;E780;I10;;;;;;;"/>
    <s v="17233,91755,55219"/>
    <s v="01"/>
    <s v="I. interní klinika - kardiologická"/>
    <s v="89301011"/>
    <s v="0113"/>
    <n v="211"/>
    <s v="E"/>
    <x v="0"/>
    <x v="0"/>
    <s v="11"/>
    <n v="22376"/>
    <n v="1472"/>
    <n v="0"/>
    <n v="0"/>
    <n v="0"/>
    <n v="0"/>
    <n v="55034.559999999998"/>
    <n v="55034.559999999998"/>
    <n v="80"/>
    <n v="75"/>
    <n v="126846"/>
    <n v="126846"/>
    <n v="23039.167188302046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701"/>
    <s v="Olomoucký kraj"/>
    <s v="Šumperk"/>
    <s v="Šumperk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3250666"/>
    <n v="1"/>
    <n v="2024"/>
    <n v="9"/>
    <s v="2024091305208130202"/>
    <s v="520813020"/>
    <n v="72"/>
    <s v="Mezulianík Josef"/>
    <n v="20240913"/>
    <n v="20240913"/>
    <n v="1"/>
    <n v="0"/>
    <s v="I441;I259;I10;E782;I495;;;;;;;;;;"/>
    <s v="91755,55213,17233"/>
    <s v="01"/>
    <s v="I. interní klinika - kardiologická"/>
    <s v="89301011"/>
    <s v="0113"/>
    <n v="111"/>
    <s v="E"/>
    <x v="0"/>
    <x v="0"/>
    <s v="31"/>
    <n v="24293"/>
    <n v="1472"/>
    <n v="0"/>
    <n v="0"/>
    <n v="0"/>
    <n v="0"/>
    <n v="53468.5"/>
    <n v="53468.5"/>
    <n v="80"/>
    <n v="75"/>
    <n v="108768"/>
    <n v="108768"/>
    <n v="29412.333203303191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1836800277233124"/>
    <n v="0.28172001242637634"/>
    <n v="0.90196001529693604"/>
    <s v="2"/>
    <s v="1"/>
    <s v="01"/>
    <m/>
    <s v="01"/>
    <x v="0"/>
    <s v="68738"/>
    <s v="Zlínský kraj"/>
    <s v="Uherské Hradiště"/>
    <s v="Uherské Hradiště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3404062"/>
    <n v="1"/>
    <n v="2024"/>
    <n v="9"/>
    <s v="2024091205061082801"/>
    <s v="506108280"/>
    <n v="73"/>
    <s v="Milatová Bronislava"/>
    <n v="20240911"/>
    <n v="20240912"/>
    <n v="2"/>
    <n v="0"/>
    <s v="I442;E782;;;;;;;;;;;;;"/>
    <s v="91755,55213,17233"/>
    <s v="01"/>
    <s v="I. interní klinika - kardiologická"/>
    <s v="89301011"/>
    <s v="0113"/>
    <n v="205"/>
    <s v="E"/>
    <x v="0"/>
    <x v="0"/>
    <s v="11"/>
    <n v="26120"/>
    <n v="1472"/>
    <n v="0"/>
    <n v="0"/>
    <n v="0"/>
    <n v="0"/>
    <n v="55530.78"/>
    <n v="55530.78"/>
    <n v="80"/>
    <n v="75"/>
    <n v="124967"/>
    <n v="124967"/>
    <n v="21386.422478127351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4101"/>
    <s v="Moravskoslezský kraj"/>
    <s v="Nový Jičín"/>
    <s v="Nový Jičín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3250634"/>
    <n v="1"/>
    <n v="2024"/>
    <n v="9"/>
    <s v="2024091204551050991"/>
    <s v="455105099"/>
    <n v="79"/>
    <s v="Michalčíková Vlasta"/>
    <n v="20240911"/>
    <n v="20240912"/>
    <n v="2"/>
    <n v="0"/>
    <s v="I442;I480;I10;;;;;;;;;;;;"/>
    <s v="55213,91755,17233"/>
    <s v="01"/>
    <s v="I. interní klinika - kardiologická"/>
    <s v="89301011"/>
    <s v="0113"/>
    <n v="111"/>
    <s v="E"/>
    <x v="0"/>
    <x v="0"/>
    <s v="11"/>
    <n v="26093"/>
    <n v="1472"/>
    <n v="0"/>
    <n v="0"/>
    <n v="0"/>
    <n v="0"/>
    <n v="55530.78"/>
    <n v="55530.78"/>
    <n v="80"/>
    <n v="75"/>
    <n v="134656"/>
    <n v="134656"/>
    <n v="27350.003061886076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4101"/>
    <s v="Moravskoslezský kraj"/>
    <s v="Nový Jičín"/>
    <s v="Nový Jičín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3677574"/>
    <n v="1"/>
    <n v="2024"/>
    <n v="9"/>
    <s v="2024090904608224141"/>
    <s v="460822414"/>
    <n v="78"/>
    <s v="Navrátil Ladislav"/>
    <n v="20240904"/>
    <n v="20240909"/>
    <n v="6"/>
    <n v="0"/>
    <s v="I495;E780;I480;I7020;E118;;;;;;;;;;"/>
    <s v="91756,17625,17233"/>
    <s v="01"/>
    <s v="I. interní klinika - kardiologická"/>
    <s v="89301011"/>
    <s v="0113"/>
    <n v="201"/>
    <s v="E"/>
    <x v="2"/>
    <x v="2"/>
    <s v="11"/>
    <n v="49132"/>
    <n v="7149"/>
    <n v="0"/>
    <n v="0"/>
    <n v="0"/>
    <n v="0"/>
    <n v="103406.22"/>
    <n v="103406.22"/>
    <n v="400"/>
    <n v="375"/>
    <n v="213805"/>
    <n v="213805"/>
    <n v="41286.736691344879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8401"/>
    <s v="Olomoucký kraj"/>
    <s v="Olomouc"/>
    <s v="Litovels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3250582"/>
    <n v="1"/>
    <n v="2024"/>
    <n v="9"/>
    <s v="2024090904402034461"/>
    <s v="440203446"/>
    <n v="80"/>
    <s v="Krištof Miroslav"/>
    <n v="20240908"/>
    <n v="20240909"/>
    <n v="2"/>
    <n v="0"/>
    <s v="I441;I258;I10;E118;N185;J449;;;;;;;;;"/>
    <s v="91755,55219,17233"/>
    <s v="01"/>
    <s v="I. interní klinika - kardiologická"/>
    <s v="89301011"/>
    <s v="0113"/>
    <n v="111"/>
    <s v="E"/>
    <x v="0"/>
    <x v="0"/>
    <s v="11"/>
    <n v="22130"/>
    <n v="1472"/>
    <n v="0"/>
    <n v="0"/>
    <n v="0"/>
    <n v="0"/>
    <n v="55034.559999999998"/>
    <n v="55034.559999999998"/>
    <n v="80"/>
    <n v="75"/>
    <n v="134656"/>
    <n v="134656"/>
    <n v="27846.223061886078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69501"/>
    <s v="Jihomoravský kraj"/>
    <s v="Hodonín"/>
    <s v="Hodonín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3313900"/>
    <n v="1"/>
    <n v="2024"/>
    <n v="9"/>
    <s v="2024090604408104391"/>
    <s v="440810439"/>
    <n v="80"/>
    <s v="Mrkývka Jan"/>
    <n v="20240825"/>
    <n v="20240906"/>
    <n v="13"/>
    <n v="3"/>
    <s v="I219;I441;I472;E789;E119;I10;;;;;;;;;"/>
    <s v="91962,55220,89429,91927,78117,91755,17233,21215,07543,07000,07546,07563,07552,21221,21001,55213,21415,21413,21225"/>
    <s v="50"/>
    <s v="Kardiochirurgická klinika"/>
    <s v="89301501"/>
    <s v="5011"/>
    <n v="205"/>
    <s v="F"/>
    <x v="12"/>
    <x v="12"/>
    <s v="12"/>
    <n v="189514"/>
    <n v="9405"/>
    <n v="49453"/>
    <n v="0"/>
    <n v="9906.77"/>
    <n v="2928.89"/>
    <n v="266889.58"/>
    <n v="272898.31"/>
    <n v="1080"/>
    <n v="675"/>
    <n v="606329"/>
    <n v="599503"/>
    <n v="-104597.60559984221"/>
    <s v="50"/>
    <s v="Kardiochirurgická klinika"/>
    <s v="89301503"/>
    <s v="5031"/>
    <n v="15"/>
    <n v="5"/>
    <n v="27"/>
    <n v="446704"/>
    <n v="81554"/>
    <n v="27185"/>
    <n v="156902"/>
    <n v="6.47525"/>
    <n v="5.4755799999999999"/>
    <n v="0.99966999999999995"/>
    <n v="7.6127302646636963"/>
    <n v="5.4755802154541016"/>
    <n v="2.1371500492095947"/>
    <s v="6"/>
    <s v="1"/>
    <s v="50"/>
    <s v="50"/>
    <s v="50,01,26"/>
    <x v="0"/>
    <s v="69604"/>
    <s v="Jihomoravský kraj"/>
    <s v="Hodonín"/>
    <s v="Hodonín"/>
    <s v="I21 - Akutní infarkt myokardu"/>
    <s v="I219 - Akutní infarkt myokardu NS"/>
    <m/>
    <s v="I219 - Akutní infarkt myokardu NS"/>
    <n v="2024"/>
    <m/>
    <m/>
    <s v="Kardiostimulátor"/>
  </r>
  <r>
    <n v="102403250530"/>
    <n v="1"/>
    <n v="2024"/>
    <n v="9"/>
    <s v="2024090503862204331"/>
    <s v="386220433"/>
    <n v="85"/>
    <s v="Kršková Marie"/>
    <n v="20240903"/>
    <n v="20240905"/>
    <n v="3"/>
    <n v="0"/>
    <s v="I442;E785;I10;E118;N183;;;;;;;;;;"/>
    <s v="91755,17522,17233,55219"/>
    <s v="01"/>
    <s v="I. interní klinika - kardiologická"/>
    <s v="89301011"/>
    <s v="0111"/>
    <n v="111"/>
    <s v="C"/>
    <x v="6"/>
    <x v="6"/>
    <s v="11"/>
    <n v="37867"/>
    <n v="3158"/>
    <n v="0"/>
    <n v="0"/>
    <n v="0"/>
    <n v="0"/>
    <n v="54567.14"/>
    <n v="54567.14"/>
    <n v="160"/>
    <n v="300"/>
    <n v="246864"/>
    <n v="246114"/>
    <n v="116425.37832596309"/>
    <s v="01"/>
    <s v="I. interní klinika - kardiologická"/>
    <s v="89301011"/>
    <s v="0111"/>
    <n v="4"/>
    <n v="2"/>
    <n v="10"/>
    <n v="66694"/>
    <n v="151810"/>
    <n v="50603"/>
    <n v="310475"/>
    <n v="2.6783700000000001"/>
    <n v="0.81752000000000002"/>
    <n v="1.8608499999999999"/>
    <n v="2.6783699989318848"/>
    <n v="0.81752002239227295"/>
    <n v="1.8608499765396118"/>
    <s v="5"/>
    <s v="1"/>
    <s v="01"/>
    <m/>
    <s v="01"/>
    <x v="0"/>
    <s v="78501"/>
    <s v="Olomoucký kraj"/>
    <s v="Olomouc"/>
    <s v="Šternbersko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3250490"/>
    <n v="1"/>
    <n v="2024"/>
    <n v="9"/>
    <s v="2024090366030827831"/>
    <s v="6603082783"/>
    <n v="58"/>
    <s v="Bělin Anton"/>
    <n v="20240901"/>
    <n v="20240903"/>
    <n v="3"/>
    <n v="0"/>
    <s v="I442;I10;I351;;;;;;;;;;;;"/>
    <s v="55213,17233,91755"/>
    <s v="01"/>
    <s v="I. interní klinika - kardiologická"/>
    <s v="89301011"/>
    <s v="0111"/>
    <n v="111"/>
    <s v="E"/>
    <x v="0"/>
    <x v="0"/>
    <s v="11"/>
    <n v="28306"/>
    <n v="3008"/>
    <n v="0"/>
    <n v="0"/>
    <n v="198.47"/>
    <n v="0"/>
    <n v="56561.919999999998"/>
    <n v="56760.39"/>
    <n v="160"/>
    <n v="150"/>
    <n v="134656"/>
    <n v="134656"/>
    <n v="26120.393061886076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7200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3275462"/>
    <n v="1"/>
    <n v="2024"/>
    <n v="9"/>
    <s v="2024090357581021081"/>
    <s v="5758102108"/>
    <n v="67"/>
    <s v="Králová Bohumila"/>
    <n v="20240822"/>
    <n v="20240903"/>
    <n v="13"/>
    <n v="3"/>
    <s v="I350;I489;I442;E789;I10;;;;;;;;;;"/>
    <s v="91755,78117,55220,55260,91937,91927,21413,21415,21221,07546,07543,07553,07019,07560,07562,17233,21001,55213,21225"/>
    <s v="50"/>
    <s v="Kardiochirurgická klinika"/>
    <s v="89301501"/>
    <s v="5011"/>
    <n v="201"/>
    <s v="F"/>
    <x v="13"/>
    <x v="13"/>
    <s v="11"/>
    <n v="186556"/>
    <n v="9679"/>
    <n v="55874"/>
    <n v="0"/>
    <n v="5497.22"/>
    <n v="18988.240000000002"/>
    <n v="159541.66"/>
    <n v="178060.94"/>
    <n v="1080"/>
    <n v="750"/>
    <n v="618726"/>
    <n v="612760"/>
    <n v="-20306.587885159242"/>
    <s v="50"/>
    <s v="Kardiochirurgická klinika"/>
    <s v="89301501"/>
    <s v="5011"/>
    <n v="17"/>
    <n v="6"/>
    <n v="30"/>
    <n v="471364"/>
    <n v="163426"/>
    <n v="54475"/>
    <n v="280238"/>
    <n v="7.7810800000000002"/>
    <n v="5.7778499999999999"/>
    <n v="2.0032299999999998"/>
    <n v="7.7810802459716797"/>
    <n v="5.7778501510620117"/>
    <n v="2.003230094909668"/>
    <s v="2"/>
    <s v="1"/>
    <s v="50"/>
    <s v="50"/>
    <s v="01,50,26"/>
    <x v="0"/>
    <s v="75131"/>
    <s v="Olomoucký kraj"/>
    <s v="Přerov"/>
    <s v="Hranicko + Lipnicko"/>
    <s v="I35 - Nerevmatická onemocnění aortální chlopně"/>
    <s v="I350 - Stenóza aortální chlopně"/>
    <m/>
    <s v="I350 - Stenóza aortální chlopně"/>
    <n v="2024"/>
    <m/>
    <m/>
    <s v="Kardiostimulátor"/>
  </r>
  <r>
    <n v="102404262046"/>
    <n v="1"/>
    <n v="2024"/>
    <n v="9"/>
    <s v="2024090305201210221"/>
    <s v="520121022"/>
    <n v="72"/>
    <s v="Obšil Miloslav"/>
    <n v="20240901"/>
    <n v="20240903"/>
    <n v="3"/>
    <n v="0"/>
    <s v="I441;E782;I10;E038;E114;;;;;;;;;;"/>
    <s v="91755,55213,17233"/>
    <s v="01"/>
    <s v="I. interní klinika - kardiologická"/>
    <s v="89301011"/>
    <s v="0113"/>
    <n v="211"/>
    <s v="E"/>
    <x v="0"/>
    <x v="0"/>
    <s v="11"/>
    <n v="29734"/>
    <n v="2944"/>
    <n v="0"/>
    <n v="0"/>
    <n v="0"/>
    <n v="0"/>
    <n v="56561.919999999998"/>
    <n v="56561.919999999998"/>
    <n v="160"/>
    <n v="150"/>
    <n v="126846"/>
    <n v="126846"/>
    <n v="21511.807188302046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501"/>
    <s v="Olomoucký kraj"/>
    <s v="Olomouc"/>
    <s v="Šternbersko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4262048"/>
    <n v="1"/>
    <n v="2024"/>
    <n v="9"/>
    <s v="2024090303755044031"/>
    <s v="375504403"/>
    <n v="87"/>
    <s v="Rerková Miroslava"/>
    <n v="20240901"/>
    <n v="20240903"/>
    <n v="3"/>
    <n v="0"/>
    <s v="I495;I481;I10;I259;I350;E780;;;;;;;;;"/>
    <s v="91755,55213,17233"/>
    <s v="01"/>
    <s v="I. interní klinika - kardiologická"/>
    <s v="89301011"/>
    <s v="0113"/>
    <n v="211"/>
    <s v="E"/>
    <x v="0"/>
    <x v="0"/>
    <s v="11"/>
    <n v="30395"/>
    <n v="2944"/>
    <n v="0"/>
    <n v="0"/>
    <n v="0"/>
    <n v="0"/>
    <n v="56561.919999999998"/>
    <n v="56561.919999999998"/>
    <n v="160"/>
    <n v="150"/>
    <n v="127596"/>
    <n v="126846"/>
    <n v="21511.807188302046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4"/>
    <s v="5"/>
    <s v="01"/>
    <m/>
    <s v="01"/>
    <x v="0"/>
    <s v="76901"/>
    <s v="Zlínský kraj"/>
    <s v="Kroměříž"/>
    <s v="Kroměříž"/>
    <s v="I49 - Jiné srdeční arytmie"/>
    <s v="I495 - Syndrom poškození funkce sinusového uzlu"/>
    <m/>
    <s v="I495 - Syndrom poškození funkce sinusového uzlu"/>
    <n v="2024"/>
    <m/>
    <s v="Ano"/>
    <s v="Kardiostimulátor"/>
  </r>
  <r>
    <n v="102403416340"/>
    <n v="1"/>
    <n v="2024"/>
    <n v="8"/>
    <s v="2024082805054111301"/>
    <s v="505411130"/>
    <n v="74"/>
    <s v="Najmanová Zdeňka"/>
    <n v="20240827"/>
    <n v="20240828"/>
    <n v="2"/>
    <n v="0"/>
    <s v="I442;I350;I480;E785;;;;;;;;;;;"/>
    <s v="17233,55213,91755"/>
    <s v="01"/>
    <s v="I. interní klinika - kardiologická"/>
    <s v="89301011"/>
    <s v="0111"/>
    <n v="207"/>
    <s v="E"/>
    <x v="0"/>
    <x v="0"/>
    <s v="11"/>
    <n v="27946"/>
    <n v="1504"/>
    <n v="0"/>
    <n v="0"/>
    <n v="0"/>
    <n v="0"/>
    <n v="55297.48"/>
    <n v="55297.48"/>
    <n v="80"/>
    <n v="75"/>
    <n v="122856"/>
    <n v="122106"/>
    <n v="19858.776658111492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5"/>
    <s v="1"/>
    <s v="01"/>
    <m/>
    <s v="01"/>
    <x v="0"/>
    <s v="78354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3248428"/>
    <n v="1"/>
    <n v="2024"/>
    <n v="8"/>
    <s v="2024082603612247501"/>
    <s v="361224750"/>
    <n v="87"/>
    <s v="Pavlík Ján"/>
    <n v="20240803"/>
    <n v="20240826"/>
    <n v="24"/>
    <n v="8"/>
    <s v="I495;J938;I350;E785;E118;J448;I480;K802;;;;;;;"/>
    <s v="21221,15998,21001,17233,15992,15990,91937,89313,91755,21225,21413,21415,21717,55213"/>
    <s v="16"/>
    <s v="Klinika plicních nemocí a tuberkulózy"/>
    <s v="89301161"/>
    <s v="1611"/>
    <n v="111"/>
    <s v="E"/>
    <x v="0"/>
    <x v="0"/>
    <s v="21"/>
    <n v="134962"/>
    <n v="20777"/>
    <n v="50533"/>
    <n v="0"/>
    <n v="1934.09"/>
    <n v="0"/>
    <n v="80101.77"/>
    <n v="82035.86"/>
    <n v="1135"/>
    <n v="2250"/>
    <n v="266683"/>
    <n v="266683"/>
    <n v="844.90779875939188"/>
    <s v="02"/>
    <s v="II. interní klinika gastroenterologie a geriatrie"/>
    <s v="89301026"/>
    <s v="0216"/>
    <n v="4"/>
    <n v="2"/>
    <n v="7"/>
    <n v="45967"/>
    <n v="73583"/>
    <n v="24528"/>
    <n v="129748"/>
    <n v="1.4654100000000001"/>
    <n v="0.56345000000000001"/>
    <n v="0.90195999999999998"/>
    <n v="2.9022101163864136"/>
    <n v="2.0002501010894775"/>
    <n v="0.90196001529693604"/>
    <s v="3"/>
    <s v="1"/>
    <s v="01"/>
    <m/>
    <s v="26,01,34,16,02"/>
    <x v="0"/>
    <s v="77900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s v="Ano"/>
    <s v="Ano"/>
    <s v="Kardiostimulátor"/>
  </r>
  <r>
    <n v="102403248448"/>
    <n v="1"/>
    <n v="2024"/>
    <n v="8"/>
    <s v="2024082404953200061"/>
    <s v="495320006"/>
    <n v="75"/>
    <s v="Foretová Marie"/>
    <n v="20240822"/>
    <n v="20240824"/>
    <n v="3"/>
    <n v="0"/>
    <s v="I441;I480;I258;E782;I10;;;;;;;;;;"/>
    <s v="17233,55213,91755"/>
    <s v="01"/>
    <s v="I. interní klinika - kardiologická"/>
    <s v="89301011"/>
    <s v="0111"/>
    <n v="111"/>
    <s v="E"/>
    <x v="0"/>
    <x v="0"/>
    <s v="11"/>
    <n v="28808"/>
    <n v="3008"/>
    <n v="0"/>
    <n v="0"/>
    <n v="0"/>
    <n v="0"/>
    <n v="54266.34"/>
    <n v="54266.34"/>
    <n v="160"/>
    <n v="150"/>
    <n v="134656"/>
    <n v="134656"/>
    <n v="28614.443061886079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9855"/>
    <s v="Olomoucký kraj"/>
    <s v="Prostějov"/>
    <s v="Prostějov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3783560"/>
    <n v="1"/>
    <n v="2024"/>
    <n v="8"/>
    <s v="2024082361121904361"/>
    <s v="6112190436"/>
    <n v="62"/>
    <s v="Suchan Antonín"/>
    <n v="20240822"/>
    <n v="20240823"/>
    <n v="2"/>
    <n v="0"/>
    <s v="I443;I483;E780;I10;;;;;;;;;;;"/>
    <s v="17625,17233,91756"/>
    <s v="01"/>
    <s v="I. interní klinika - kardiologická"/>
    <s v="89301011"/>
    <s v="0111"/>
    <n v="205"/>
    <s v="E"/>
    <x v="2"/>
    <x v="2"/>
    <s v="11"/>
    <n v="40445"/>
    <n v="1504"/>
    <n v="0"/>
    <n v="0"/>
    <n v="0"/>
    <n v="0"/>
    <n v="117252.42"/>
    <n v="117252.42"/>
    <n v="80"/>
    <n v="75"/>
    <n v="218014"/>
    <n v="218014"/>
    <n v="30288.985767436956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8701"/>
    <s v="Olomoucký kraj"/>
    <s v="Šumperk"/>
    <s v="Šumperk a okolí"/>
    <s v="I44 - Blokáda atrioventrikulární a levého raménka"/>
    <s v="I443 - Jiná a neurčená atrioventrikulární blokáda"/>
    <m/>
    <s v="I443 - Jiná a neurčená atrioventrikulární blokáda"/>
    <n v="2024"/>
    <m/>
    <m/>
    <s v="Kardiostimulátor"/>
  </r>
  <r>
    <n v="102403465018"/>
    <n v="1"/>
    <n v="2024"/>
    <n v="8"/>
    <s v="2024082304710214422"/>
    <s v="471021442"/>
    <n v="76"/>
    <s v="Somol Miroslav"/>
    <n v="20240823"/>
    <n v="20240823"/>
    <n v="1"/>
    <n v="0"/>
    <s v="I495;E785;I10;;;;;;;;;;;;"/>
    <s v="17233,17625,91756"/>
    <s v="01"/>
    <s v="I. interní klinika - kardiologická"/>
    <s v="89301011"/>
    <s v="0113"/>
    <n v="211"/>
    <s v="E"/>
    <x v="2"/>
    <x v="2"/>
    <s v="31"/>
    <n v="39777"/>
    <n v="1472"/>
    <n v="0"/>
    <n v="0"/>
    <n v="463.03"/>
    <n v="0"/>
    <n v="117252.42"/>
    <n v="117715.45"/>
    <n v="80"/>
    <n v="75"/>
    <n v="185527"/>
    <n v="185527"/>
    <n v="32044.889438550352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1433299481868744"/>
    <n v="0.41319999098777771"/>
    <n v="1.7301299571990967"/>
    <s v="2"/>
    <s v="1"/>
    <s v="01"/>
    <m/>
    <s v="01"/>
    <x v="0"/>
    <s v="77900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3068738"/>
    <n v="1"/>
    <n v="2024"/>
    <n v="8"/>
    <s v="2024082303806194091"/>
    <s v="380619409"/>
    <n v="86"/>
    <s v="Kuthan Karel"/>
    <n v="20240821"/>
    <n v="20240823"/>
    <n v="3"/>
    <n v="0"/>
    <s v="I482;I350;I259;E782;I7020;;;;;;;;;;"/>
    <s v="91754,17233,55211"/>
    <s v="01"/>
    <s v="I. interní klinika - kardiologická"/>
    <s v="89301011"/>
    <s v="0113"/>
    <n v="211"/>
    <s v="E"/>
    <x v="1"/>
    <x v="1"/>
    <s v="11"/>
    <n v="26969"/>
    <n v="2944"/>
    <n v="0"/>
    <n v="0"/>
    <n v="0"/>
    <n v="0"/>
    <n v="30236.639999999999"/>
    <n v="30236.639999999999"/>
    <n v="160"/>
    <n v="150"/>
    <n v="94897"/>
    <n v="94897"/>
    <n v="18874.252324314832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0963099598884583"/>
    <n v="0.52894997596740723"/>
    <n v="0.56735998392105103"/>
    <s v="2"/>
    <s v="1"/>
    <s v="01"/>
    <m/>
    <s v="01"/>
    <x v="0"/>
    <s v="77900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Kardiostimulátor"/>
  </r>
  <r>
    <n v="102403248438"/>
    <n v="1"/>
    <n v="2024"/>
    <n v="8"/>
    <s v="2024082204658034211"/>
    <s v="465803421"/>
    <n v="78"/>
    <s v="Halaštová Dagmar"/>
    <n v="20240812"/>
    <n v="20240822"/>
    <n v="11"/>
    <n v="0"/>
    <s v="I495;I10;E782;E107;I428;;;;;;;;;;"/>
    <s v="91937,91755,55213,17233"/>
    <s v="01"/>
    <s v="I. interní klinika - kardiologická"/>
    <s v="89301011"/>
    <s v="0111"/>
    <n v="111"/>
    <s v="E"/>
    <x v="0"/>
    <x v="0"/>
    <s v="21"/>
    <n v="55464"/>
    <n v="13837"/>
    <n v="0"/>
    <n v="0"/>
    <n v="481.55"/>
    <n v="0"/>
    <n v="55297.48"/>
    <n v="55779.03"/>
    <n v="720"/>
    <n v="1200"/>
    <n v="165721"/>
    <n v="165721"/>
    <n v="27101.685773219448"/>
    <s v="03"/>
    <s v="III. interní klinika - nefrologická, revmatologická a endokrinologická"/>
    <s v="89301031"/>
    <s v="0312"/>
    <n v="4"/>
    <n v="2"/>
    <n v="7"/>
    <n v="45967"/>
    <n v="73583"/>
    <n v="24528"/>
    <n v="129748"/>
    <n v="1.4654100000000001"/>
    <n v="0.56345000000000001"/>
    <n v="0.90195999999999998"/>
    <n v="1.8034800291061401"/>
    <n v="0.9015200138092041"/>
    <n v="0.90196001529693604"/>
    <s v="2"/>
    <s v="1"/>
    <s v="01"/>
    <m/>
    <s v="03,01"/>
    <x v="0"/>
    <s v="78335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2873674"/>
    <n v="1"/>
    <n v="2024"/>
    <n v="8"/>
    <s v="2024082105208022881"/>
    <s v="520802288"/>
    <n v="72"/>
    <s v="Žáček Lubomír"/>
    <n v="20240819"/>
    <n v="20240821"/>
    <n v="3"/>
    <n v="1"/>
    <s v="I495;I481;E782;I350;;;;;;;;;;;"/>
    <s v="91755,55213,21215,21001,17233,21225,21413"/>
    <s v="01"/>
    <s v="I. interní klinika - kardiologická"/>
    <s v="89301011"/>
    <s v="0111"/>
    <n v="111"/>
    <s v="E"/>
    <x v="0"/>
    <x v="0"/>
    <s v="11"/>
    <n v="42499"/>
    <n v="1579"/>
    <n v="6714"/>
    <n v="0"/>
    <n v="2540.41"/>
    <n v="0"/>
    <n v="55297.48"/>
    <n v="57837.89"/>
    <n v="80"/>
    <n v="150"/>
    <n v="134656"/>
    <n v="134656"/>
    <n v="25042.893061886076"/>
    <s v="01"/>
    <s v="I. interní klinika - kardiologická"/>
    <s v="89301013"/>
    <s v="013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,26"/>
    <x v="0"/>
    <s v="76861"/>
    <s v="Zlínský kraj"/>
    <s v="Kroměříž"/>
    <s v="Kroměříž"/>
    <s v="I49 - Jiné srdeční arytmie"/>
    <s v="I495 - Syndrom poškození funkce sinusového uzlu"/>
    <m/>
    <s v="I495 - Syndrom poškození funkce sinusového uzlu"/>
    <n v="2024"/>
    <m/>
    <m/>
    <s v="Kardiostimulátor"/>
  </r>
  <r>
    <n v="102402873642"/>
    <n v="1"/>
    <n v="2024"/>
    <n v="8"/>
    <s v="2024082005107180391"/>
    <s v="510718039"/>
    <n v="73"/>
    <s v="Vacek Milan"/>
    <n v="20240817"/>
    <n v="20240820"/>
    <n v="4"/>
    <n v="3"/>
    <s v="I442;I481;I10;E118;E782;;;;;;;;;;"/>
    <s v="21225,21413,91756,21415,17625,21001,17233,21221"/>
    <s v="01"/>
    <s v="I. interní klinika - kardiologická"/>
    <s v="89301013"/>
    <s v="0131"/>
    <n v="111"/>
    <s v="E"/>
    <x v="2"/>
    <x v="2"/>
    <s v="11"/>
    <n v="61911"/>
    <n v="0"/>
    <n v="16542"/>
    <n v="0"/>
    <n v="463.03"/>
    <n v="0"/>
    <n v="116221.28"/>
    <n v="116684.31"/>
    <n v="0"/>
    <n v="0"/>
    <n v="235667"/>
    <n v="234917"/>
    <n v="42296.234454342339"/>
    <s v="01"/>
    <s v="I. interní klinika - kardiologická"/>
    <s v="89301013"/>
    <s v="013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4"/>
    <s v="5"/>
    <s v="01"/>
    <m/>
    <s v="01,26"/>
    <x v="0"/>
    <s v="78805"/>
    <s v="Olomoucký kraj"/>
    <s v="Šumperk"/>
    <s v="Šumperk a okolí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2873644"/>
    <n v="1"/>
    <n v="2024"/>
    <n v="8"/>
    <s v="2024082004259034011"/>
    <s v="425903401"/>
    <n v="81"/>
    <s v="Heidová Ivanka"/>
    <n v="20240818"/>
    <n v="20240820"/>
    <n v="3"/>
    <n v="0"/>
    <s v="I441;I10;E782;;;;;;;;;;;;"/>
    <s v="91755,55219,17233"/>
    <s v="01"/>
    <s v="I. interní klinika - kardiologická"/>
    <s v="89301011"/>
    <s v="0111"/>
    <n v="111"/>
    <s v="E"/>
    <x v="0"/>
    <x v="0"/>
    <s v="11"/>
    <n v="25279"/>
    <n v="3008"/>
    <n v="0"/>
    <n v="0"/>
    <n v="0"/>
    <n v="0"/>
    <n v="55034.559999999998"/>
    <n v="55034.559999999998"/>
    <n v="160"/>
    <n v="150"/>
    <n v="134656"/>
    <n v="134656"/>
    <n v="27846.223061886078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9065"/>
    <s v="Olomoucký kraj"/>
    <s v="Jeseník"/>
    <s v="Jeseník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2873618"/>
    <n v="1"/>
    <n v="2024"/>
    <n v="8"/>
    <s v="2024081904108134011"/>
    <s v="410813401"/>
    <n v="83"/>
    <s v="Blaháček Josef"/>
    <n v="20240814"/>
    <n v="20240819"/>
    <n v="6"/>
    <n v="0"/>
    <s v="I350;I442;E118;E782;I10;E038;;;;;;;;;"/>
    <s v="21221,17233,21001,17625,17697,32530,21415,21225,21413,78111,91756"/>
    <s v="01"/>
    <s v="I. interní klinika - kardiologická"/>
    <s v="89301011"/>
    <s v="0113"/>
    <n v="111"/>
    <s v="F"/>
    <x v="3"/>
    <x v="3"/>
    <s v="11"/>
    <n v="105546"/>
    <n v="7149"/>
    <n v="0"/>
    <n v="0"/>
    <n v="1700.72"/>
    <n v="5857.78"/>
    <n v="562778.57999999996"/>
    <n v="570337.06000000006"/>
    <n v="400"/>
    <n v="375"/>
    <n v="866510"/>
    <n v="866510"/>
    <n v="73675.843976618256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26,01"/>
    <x v="2"/>
    <s v="78901"/>
    <s v="Olomoucký kraj"/>
    <s v="Šumperk"/>
    <s v="Zábřeh"/>
    <s v="I35 - Nerevmatická onemocnění aortální chlopně"/>
    <s v="I350 - Stenóza aortální chlopně"/>
    <m/>
    <s v="I350 - Stenóza aortální chlopně"/>
    <n v="2024"/>
    <m/>
    <m/>
    <s v="Kardiostimulátor"/>
  </r>
  <r>
    <n v="102403010184"/>
    <n v="1"/>
    <n v="2024"/>
    <n v="8"/>
    <s v="2024081704209294701"/>
    <s v="420929470"/>
    <n v="81"/>
    <s v="Bocan Jan"/>
    <n v="20240812"/>
    <n v="20240817"/>
    <n v="6"/>
    <n v="0"/>
    <s v="I484;E782;E875;I10;I7020;E118;;;;;;;;;"/>
    <s v="17233,17625,91756,91937"/>
    <s v="01"/>
    <s v="I. interní klinika - kardiologická"/>
    <s v="89301011"/>
    <s v="0113"/>
    <n v="205"/>
    <s v="E"/>
    <x v="2"/>
    <x v="2"/>
    <s v="11"/>
    <n v="58949"/>
    <n v="7420"/>
    <n v="0"/>
    <n v="0"/>
    <n v="944.58"/>
    <n v="0"/>
    <n v="114159"/>
    <n v="115103.58"/>
    <n v="400"/>
    <n v="525"/>
    <n v="218014"/>
    <n v="218014"/>
    <n v="32437.825767436952"/>
    <s v="02"/>
    <s v="II. interní klinika gastroenterologie a geriatrie"/>
    <s v="89301021"/>
    <s v="02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6"/>
    <s v="1"/>
    <s v="01"/>
    <m/>
    <s v="01,02"/>
    <x v="0"/>
    <s v="78375"/>
    <s v="Olomoucký kraj"/>
    <s v="Olomouc"/>
    <s v="Olomouc a okolí"/>
    <s v="I48 - Fibrilace a flutter síní"/>
    <s v="I484 - Atypický flutter síní"/>
    <m/>
    <s v="I484 - Atypický flutter síní"/>
    <n v="2024"/>
    <s v="Ano"/>
    <m/>
    <s v="Kardiostimulátor"/>
  </r>
  <r>
    <n v="102402873608"/>
    <n v="1"/>
    <n v="2024"/>
    <n v="8"/>
    <s v="2024081663542718911"/>
    <s v="6354271891"/>
    <n v="61"/>
    <s v="Kulhánková Jaroslava"/>
    <n v="20240815"/>
    <n v="20240816"/>
    <n v="2"/>
    <n v="0"/>
    <s v="I441;I10;E785;;;;;;;;;;;;"/>
    <s v="17233,17625,91756"/>
    <s v="01"/>
    <s v="I. interní klinika - kardiologická"/>
    <s v="89301011"/>
    <s v="0113"/>
    <n v="111"/>
    <s v="E"/>
    <x v="2"/>
    <x v="2"/>
    <s v="11"/>
    <n v="41656"/>
    <n v="1472"/>
    <n v="0"/>
    <n v="0"/>
    <n v="463.03"/>
    <n v="0"/>
    <n v="116221.28"/>
    <n v="116684.31"/>
    <n v="80"/>
    <n v="75"/>
    <n v="234917"/>
    <n v="234917"/>
    <n v="42296.234454342339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8820"/>
    <s v="Olomoucký kraj"/>
    <s v="Šumperk"/>
    <s v="Šumperk a okolí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2873612"/>
    <n v="1"/>
    <n v="2024"/>
    <n v="8"/>
    <s v="2024081603152194462"/>
    <s v="315219446"/>
    <n v="93"/>
    <s v="Kovářová Alena"/>
    <n v="20240816"/>
    <n v="20240816"/>
    <n v="1"/>
    <n v="0"/>
    <s v="I482;E782;I10;;;;;;;;;;;;"/>
    <s v="91754,17233,55211"/>
    <s v="01"/>
    <s v="I. interní klinika - kardiologická"/>
    <s v="89301011"/>
    <s v="0113"/>
    <n v="111"/>
    <s v="E"/>
    <x v="1"/>
    <x v="1"/>
    <s v="31"/>
    <n v="21740"/>
    <n v="1472"/>
    <n v="0"/>
    <n v="0"/>
    <n v="0"/>
    <n v="0"/>
    <n v="31267.78"/>
    <n v="31267.78"/>
    <n v="80"/>
    <n v="75"/>
    <n v="76437"/>
    <n v="76437"/>
    <n v="20866.399892402951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0.83183997869491577"/>
    <n v="0.26447999477386475"/>
    <n v="0.56735998392105103"/>
    <s v="2"/>
    <s v="1"/>
    <s v="01"/>
    <m/>
    <s v="01"/>
    <x v="0"/>
    <s v="78332"/>
    <s v="Olomoucký kraj"/>
    <s v="Olomouc"/>
    <s v="Litovelsko"/>
    <s v="I48 - Fibrilace a flutter síní"/>
    <s v="I482 - Chronická fibrilace síní"/>
    <m/>
    <s v="I482 - Chronická fibrilace síní"/>
    <n v="2024"/>
    <m/>
    <m/>
    <s v="Kardiostimulátor"/>
  </r>
  <r>
    <n v="102403068694"/>
    <n v="1"/>
    <n v="2024"/>
    <n v="8"/>
    <s v="2024081454030903741"/>
    <s v="5403090374"/>
    <n v="70"/>
    <s v="Hamal Josef"/>
    <n v="20240812"/>
    <n v="20240814"/>
    <n v="3"/>
    <n v="0"/>
    <s v="I481;I258;E785;E118;;;;;;;;;;;"/>
    <s v="17233,17625,91753"/>
    <s v="01"/>
    <s v="I. interní klinika - kardiologická"/>
    <s v="89301011"/>
    <s v="0113"/>
    <n v="211"/>
    <s v="E"/>
    <x v="2"/>
    <x v="2"/>
    <s v="11"/>
    <n v="44014"/>
    <n v="2944"/>
    <n v="0"/>
    <n v="0"/>
    <n v="4630.3"/>
    <n v="0"/>
    <n v="116221.28"/>
    <n v="120851.58"/>
    <n v="160"/>
    <n v="150"/>
    <n v="221293"/>
    <n v="221293"/>
    <n v="28908.895503836582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8969"/>
    <s v="Olomoucký kraj"/>
    <s v="Šumperk"/>
    <s v="Šumperk a okolí"/>
    <s v="I48 - Fibrilace a flutter síní"/>
    <s v="I481 - Přetrvávající (perzistentní) fibrilace síní"/>
    <m/>
    <s v="I481 - Přetrvávající (perzistentní) fibrilace síní"/>
    <n v="2024"/>
    <m/>
    <m/>
    <s v="Kardiostimulátor"/>
  </r>
  <r>
    <n v="102403401962"/>
    <n v="1"/>
    <n v="2024"/>
    <n v="8"/>
    <s v="2024081203255120501"/>
    <s v="325512050"/>
    <n v="92"/>
    <s v="Moťková Marie"/>
    <n v="20240806"/>
    <n v="20240812"/>
    <n v="7"/>
    <n v="0"/>
    <s v="I482;I10;E039;E782;;;;;;;;;;;"/>
    <s v="91756,17625,21001,17233,21215,21221,21225,21415,21413"/>
    <s v="01"/>
    <s v="I. interní klinika - kardiologická"/>
    <s v="89301011"/>
    <s v="0113"/>
    <n v="205"/>
    <s v="E"/>
    <x v="2"/>
    <x v="2"/>
    <s v="11"/>
    <n v="49257"/>
    <n v="8410"/>
    <n v="0"/>
    <n v="0"/>
    <n v="463.03"/>
    <n v="0"/>
    <n v="110681.89"/>
    <n v="111144.92"/>
    <n v="480"/>
    <n v="450"/>
    <n v="218014"/>
    <n v="218014"/>
    <n v="36396.485767436956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5"/>
    <s v="5"/>
    <s v="01"/>
    <m/>
    <s v="01,26"/>
    <x v="0"/>
    <s v="77900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Kardiostimulátor"/>
  </r>
  <r>
    <n v="102402873512"/>
    <n v="1"/>
    <n v="2024"/>
    <n v="8"/>
    <s v="2024080904712064431"/>
    <s v="471206443"/>
    <n v="76"/>
    <s v="Kubíček Antonín"/>
    <n v="20240808"/>
    <n v="20240809"/>
    <n v="2"/>
    <n v="0"/>
    <s v="I495;;;;;;;;;;;;;;"/>
    <s v="55213,91755,17233"/>
    <s v="01"/>
    <s v="I. interní klinika - kardiologická"/>
    <s v="89301011"/>
    <s v="0113"/>
    <n v="111"/>
    <s v="E"/>
    <x v="0"/>
    <x v="0"/>
    <s v="11"/>
    <n v="25910"/>
    <n v="1472"/>
    <n v="0"/>
    <n v="0"/>
    <n v="0"/>
    <n v="0"/>
    <n v="54266.34"/>
    <n v="54266.34"/>
    <n v="80"/>
    <n v="75"/>
    <n v="134656"/>
    <n v="134656"/>
    <n v="28614.443061886079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5"/>
    <s v="1"/>
    <s v="01"/>
    <m/>
    <s v="01"/>
    <x v="0"/>
    <s v="78346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3023674"/>
    <n v="1"/>
    <n v="2024"/>
    <n v="8"/>
    <s v="2024080805008103481"/>
    <s v="500810348"/>
    <n v="73"/>
    <s v="Kovařík Jan"/>
    <n v="20240806"/>
    <n v="20240808"/>
    <n v="3"/>
    <n v="0"/>
    <s v="I259;I442;;;;;;;;;;;;;"/>
    <s v="17233,17316,55213,91755,90931,89435,89429"/>
    <s v="01"/>
    <s v="I. interní klinika - kardiologická"/>
    <s v="89301011"/>
    <s v="0111"/>
    <n v="207"/>
    <s v="E"/>
    <x v="14"/>
    <x v="14"/>
    <s v="11"/>
    <n v="53720"/>
    <n v="3008"/>
    <n v="0"/>
    <n v="0"/>
    <n v="1852.11"/>
    <n v="0"/>
    <n v="138149.24"/>
    <n v="140001.34"/>
    <n v="160"/>
    <n v="150"/>
    <n v="271870"/>
    <n v="271870"/>
    <n v="-44251.281876562076"/>
    <s v="01"/>
    <s v="I. interní klinika - kardiologická"/>
    <s v="89301011"/>
    <s v="0111"/>
    <n v="7"/>
    <n v="2"/>
    <n v="13"/>
    <n v="164222"/>
    <n v="89282"/>
    <n v="29761"/>
    <n v="166830"/>
    <n v="3.10738"/>
    <n v="2.0129899999999998"/>
    <n v="1.09439"/>
    <n v="3.1073800325393677"/>
    <n v="2.0129899978637695"/>
    <n v="1.0943900346755981"/>
    <s v="2"/>
    <s v="1"/>
    <s v="01"/>
    <m/>
    <s v="01"/>
    <x v="8"/>
    <s v="78501"/>
    <s v="Olomoucký kraj"/>
    <s v="Olomouc"/>
    <s v="Šternbersko"/>
    <s v="I25 - Chronická ischemická choroba srdeční"/>
    <s v="I259 - Chronická ischemická choroba srdeční NS"/>
    <m/>
    <s v="I259 - Chronická ischemická choroba srdeční NS"/>
    <n v="2024"/>
    <m/>
    <m/>
    <s v="Kardiostimulátor"/>
  </r>
  <r>
    <n v="102403010102"/>
    <n v="1"/>
    <n v="2024"/>
    <n v="8"/>
    <s v="2024080804801191271"/>
    <s v="480119127"/>
    <n v="76"/>
    <s v="Surovec Jiří"/>
    <n v="20240806"/>
    <n v="20240808"/>
    <n v="3"/>
    <n v="0"/>
    <s v="I495;I481;E782;I10;;;;;;;;;;;"/>
    <s v="91755,17233,55213"/>
    <s v="01"/>
    <s v="I. interní klinika - kardiologická"/>
    <s v="89301011"/>
    <s v="0113"/>
    <n v="205"/>
    <s v="E"/>
    <x v="0"/>
    <x v="0"/>
    <s v="11"/>
    <n v="30866"/>
    <n v="2944"/>
    <n v="0"/>
    <n v="0"/>
    <n v="0"/>
    <n v="0"/>
    <n v="54266.34"/>
    <n v="54266.34"/>
    <n v="160"/>
    <n v="150"/>
    <n v="124967"/>
    <n v="124967"/>
    <n v="22650.862478127354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501"/>
    <s v="Olomoucký kraj"/>
    <s v="Olomouc"/>
    <s v="Šternbers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3292742"/>
    <n v="1"/>
    <n v="2024"/>
    <n v="8"/>
    <s v="2024080704953060301"/>
    <s v="495306030"/>
    <n v="75"/>
    <s v="Pospíšilová Svatava"/>
    <n v="20240806"/>
    <n v="20240807"/>
    <n v="2"/>
    <n v="0"/>
    <s v="I489;J449;E038;;;;;;;;;;;;"/>
    <s v="17625,17233,91756"/>
    <s v="01"/>
    <s v="I. interní klinika - kardiologická"/>
    <s v="89301011"/>
    <s v="0111"/>
    <n v="201"/>
    <s v="E"/>
    <x v="2"/>
    <x v="2"/>
    <s v="11"/>
    <n v="36614"/>
    <n v="1504"/>
    <n v="0"/>
    <n v="0"/>
    <n v="463.03"/>
    <n v="0"/>
    <n v="116563.9"/>
    <n v="117026.93"/>
    <n v="80"/>
    <n v="75"/>
    <n v="213805"/>
    <n v="213805"/>
    <n v="27666.026691344887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5"/>
    <s v="1"/>
    <s v="01"/>
    <m/>
    <s v="01"/>
    <x v="0"/>
    <s v="77900"/>
    <s v="Olomoucký kraj"/>
    <s v="Olomouc"/>
    <s v="Olomouc a okolí"/>
    <s v="I48 - Fibrilace a flutter síní"/>
    <s v="I489 - Fibrilace a flutter síní, NS"/>
    <m/>
    <s v="I489 - Fibrilace a flutter síní, NS"/>
    <n v="2024"/>
    <m/>
    <m/>
    <s v="Kardiostimulátor"/>
  </r>
  <r>
    <n v="102403010092"/>
    <n v="1"/>
    <n v="2024"/>
    <n v="8"/>
    <s v="2024080704104274491"/>
    <s v="410427449"/>
    <n v="83"/>
    <s v="Nečas Jiří"/>
    <n v="20240805"/>
    <n v="20240807"/>
    <n v="3"/>
    <n v="0"/>
    <s v="I442;G473;;;;;;;;;;;;;"/>
    <s v="17522,17233,55213,91755"/>
    <s v="01"/>
    <s v="I. interní klinika - kardiologická"/>
    <s v="89301011"/>
    <s v="0111"/>
    <n v="205"/>
    <s v="C"/>
    <x v="6"/>
    <x v="6"/>
    <s v="11"/>
    <n v="54083"/>
    <n v="3083"/>
    <n v="0"/>
    <n v="0"/>
    <n v="0"/>
    <n v="0"/>
    <n v="222077.93"/>
    <n v="222077.94"/>
    <n v="160"/>
    <n v="225"/>
    <n v="228405"/>
    <n v="228405"/>
    <n v="-63389.0960161486"/>
    <s v="01"/>
    <s v="I. interní klinika - kardiologická"/>
    <s v="89301011"/>
    <s v="0111"/>
    <n v="4"/>
    <n v="2"/>
    <n v="10"/>
    <n v="66694"/>
    <n v="151810"/>
    <n v="50603"/>
    <n v="310475"/>
    <n v="2.6783700000000001"/>
    <n v="0.81752000000000002"/>
    <n v="1.8608499999999999"/>
    <n v="2.6783699989318848"/>
    <n v="0.81752002239227295"/>
    <n v="1.8608499765396118"/>
    <s v="2"/>
    <s v="1"/>
    <s v="01"/>
    <m/>
    <s v="01"/>
    <x v="0"/>
    <s v="79851"/>
    <s v="Olomoucký kraj"/>
    <s v="Prostějov"/>
    <s v="Prostějov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2873466"/>
    <n v="1"/>
    <n v="2024"/>
    <n v="8"/>
    <s v="2024080603560104161"/>
    <s v="356010416"/>
    <n v="88"/>
    <s v="Bivalcová Marie"/>
    <n v="20240804"/>
    <n v="20240806"/>
    <n v="3"/>
    <n v="0"/>
    <s v="I493;I495;I10;E785;;;;;;;;;;;"/>
    <s v="55213,17233,91755"/>
    <s v="01"/>
    <s v="I. interní klinika - kardiologická"/>
    <s v="89301011"/>
    <s v="0113"/>
    <n v="111"/>
    <s v="E"/>
    <x v="0"/>
    <x v="0"/>
    <s v="12"/>
    <n v="30956"/>
    <n v="2944"/>
    <n v="0"/>
    <n v="0"/>
    <n v="0"/>
    <n v="0"/>
    <n v="236119.14"/>
    <n v="236119.14"/>
    <n v="160"/>
    <n v="150"/>
    <n v="230505"/>
    <n v="230505"/>
    <n v="-57389.319751547591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2.5084999799728394"/>
    <n v="0.56344997882843018"/>
    <n v="1.9450500011444092"/>
    <s v="2"/>
    <s v="1"/>
    <s v="01"/>
    <m/>
    <s v="01"/>
    <x v="0"/>
    <s v="75101"/>
    <s v="Olomoucký kraj"/>
    <s v="Přerov"/>
    <s v="Přerov a okolí"/>
    <s v="I49 - Jiné srdeční arytmie"/>
    <s v="I493 - Předčasná depolarizace komor"/>
    <m/>
    <s v="I493 - Předčasná depolarizace komor"/>
    <n v="2024"/>
    <m/>
    <m/>
    <s v="Kardiostimulátor"/>
  </r>
  <r>
    <n v="102402873450"/>
    <n v="1"/>
    <n v="2024"/>
    <n v="8"/>
    <s v="2024080504562280531"/>
    <s v="456228053"/>
    <n v="78"/>
    <s v="Kotrlová Zdenka"/>
    <n v="20240731"/>
    <n v="20240805"/>
    <n v="6"/>
    <n v="0"/>
    <s v="I350;I442;I259;E782;I10;E039;E118;;;;;;;;"/>
    <s v="21717,55213,21413,21225,78111,91755,21415,21221,17697,21001,17233"/>
    <s v="01"/>
    <s v="I. interní klinika - kardiologická"/>
    <s v="89301011"/>
    <s v="0111"/>
    <n v="111"/>
    <s v="F"/>
    <x v="3"/>
    <x v="3"/>
    <s v="11"/>
    <n v="77122"/>
    <n v="7090"/>
    <n v="0"/>
    <n v="0"/>
    <n v="1089.75"/>
    <n v="0"/>
    <n v="559639.57999999996"/>
    <n v="560729.31000000006"/>
    <n v="400"/>
    <n v="375"/>
    <n v="866510"/>
    <n v="866510"/>
    <n v="83283.593976618256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26,01"/>
    <x v="3"/>
    <s v="75301"/>
    <s v="Olomoucký kraj"/>
    <s v="Přerov"/>
    <s v="Hranicko + Lipnicko"/>
    <s v="I35 - Nerevmatická onemocnění aortální chlopně"/>
    <s v="I350 - Stenóza aortální chlopně"/>
    <m/>
    <s v="I350 - Stenóza aortální chlopně"/>
    <n v="2024"/>
    <m/>
    <m/>
    <s v="Kardiostimulátor"/>
  </r>
  <r>
    <n v="102403010074"/>
    <n v="1"/>
    <n v="2024"/>
    <n v="8"/>
    <s v="2024080304259187381"/>
    <s v="425918738"/>
    <n v="81"/>
    <s v="Pavlíková Štefánia"/>
    <n v="20240802"/>
    <n v="20240803"/>
    <n v="2"/>
    <n v="0"/>
    <s v="I495;I480;I428;U586;E780;;;;;;;;;;"/>
    <s v="17233,55213,91755"/>
    <s v="01"/>
    <s v="I. interní klinika - kardiologická"/>
    <s v="89301011"/>
    <s v="0111"/>
    <n v="205"/>
    <s v="E"/>
    <x v="0"/>
    <x v="0"/>
    <s v="11"/>
    <n v="24340"/>
    <n v="1504"/>
    <n v="0"/>
    <n v="0"/>
    <n v="0"/>
    <n v="0"/>
    <n v="51699.14"/>
    <n v="51699.14"/>
    <n v="80"/>
    <n v="75"/>
    <n v="124967"/>
    <n v="124967"/>
    <n v="25218.062478127351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5"/>
    <s v="1"/>
    <s v="01"/>
    <m/>
    <s v="01"/>
    <x v="0"/>
    <s v="74231"/>
    <s v="Moravskoslezský kraj"/>
    <s v="Nový Jičín"/>
    <s v="Nový Jičín"/>
    <s v="I49 - Jiné srdeční arytmie"/>
    <s v="I495 - Syndrom poškození funkce sinusového uzlu"/>
    <m/>
    <s v="I495 - Syndrom poškození funkce sinusového uzlu"/>
    <n v="2024"/>
    <m/>
    <m/>
    <s v="Kardiostimulátor"/>
  </r>
  <r>
    <n v="102402870616"/>
    <n v="1"/>
    <n v="2024"/>
    <n v="7"/>
    <s v="2024072905211252282"/>
    <s v="521125228"/>
    <n v="71"/>
    <s v="Vyhnánek Karel"/>
    <n v="20240729"/>
    <n v="20240729"/>
    <n v="1"/>
    <n v="0"/>
    <s v="I442;;;;;;;;;;;;;;"/>
    <s v="91756,55219"/>
    <s v="01"/>
    <s v="I. interní klinika - kardiologická"/>
    <s v="89301011"/>
    <s v="0113"/>
    <n v="111"/>
    <s v="E"/>
    <x v="2"/>
    <x v="2"/>
    <s v="31"/>
    <n v="12541"/>
    <n v="1472"/>
    <n v="0"/>
    <n v="0"/>
    <n v="0"/>
    <n v="0"/>
    <n v="55034.559999999998"/>
    <n v="55034.559999999998"/>
    <n v="80"/>
    <n v="75"/>
    <n v="196950"/>
    <n v="196950"/>
    <n v="103946.6063662027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1433299481868744"/>
    <n v="0.41319999098777771"/>
    <n v="1.7301299571990967"/>
    <s v="2"/>
    <s v="1"/>
    <s v="01"/>
    <m/>
    <s v="01"/>
    <x v="0"/>
    <s v="78313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2518524"/>
    <n v="1"/>
    <n v="2024"/>
    <n v="7"/>
    <s v="2024072564082018661"/>
    <s v="6408201866"/>
    <n v="59"/>
    <s v="Packan Stanislav"/>
    <n v="20240724"/>
    <n v="20240725"/>
    <n v="2"/>
    <n v="0"/>
    <s v="I495;I480;I10;E785;E118;I441;;;;;;;;;"/>
    <s v="17233,55213,91755"/>
    <s v="01"/>
    <s v="I. interní klinika - kardiologická"/>
    <s v="89301011"/>
    <s v="0113"/>
    <n v="201"/>
    <s v="E"/>
    <x v="0"/>
    <x v="0"/>
    <s v="11"/>
    <n v="29482"/>
    <n v="1472"/>
    <n v="0"/>
    <n v="0"/>
    <n v="67.489999999999995"/>
    <n v="0"/>
    <n v="55530.78"/>
    <n v="55598.27"/>
    <n v="80"/>
    <n v="75"/>
    <n v="122554"/>
    <n v="122554"/>
    <n v="19833.730708222334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501"/>
    <s v="Olomoucký kraj"/>
    <s v="Olomouc"/>
    <s v="Šternbers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2518552"/>
    <n v="1"/>
    <n v="2024"/>
    <n v="7"/>
    <s v="2024072504710314071"/>
    <s v="471031407"/>
    <n v="76"/>
    <s v="Pundy Zdeněk"/>
    <n v="20240723"/>
    <n v="20240725"/>
    <n v="3"/>
    <n v="0"/>
    <s v="I441;I258;I10;E118;E782;I350;;;;;;;;;"/>
    <s v="91755,55213,17233"/>
    <s v="01"/>
    <s v="I. interní klinika - kardiologická"/>
    <s v="89301011"/>
    <s v="0113"/>
    <n v="201"/>
    <s v="E"/>
    <x v="0"/>
    <x v="0"/>
    <s v="11"/>
    <n v="33930"/>
    <n v="2944"/>
    <n v="0"/>
    <n v="0"/>
    <n v="67.489999999999995"/>
    <n v="0"/>
    <n v="55530.78"/>
    <n v="55598.27"/>
    <n v="160"/>
    <n v="150"/>
    <n v="123304"/>
    <n v="122554"/>
    <n v="19833.730708222334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4"/>
    <s v="1"/>
    <s v="01"/>
    <m/>
    <s v="01"/>
    <x v="0"/>
    <s v="77900"/>
    <s v="Olomoucký kraj"/>
    <s v="Olomouc"/>
    <s v="Olomouc a okolí"/>
    <s v="I44 - Blokáda atrioventrikulární a levého raménka"/>
    <s v="I441 - Atrioventrikulární blokáda druhého stupně"/>
    <m/>
    <s v="I441 - Atrioventrikulární blokáda druhého stupně"/>
    <n v="2024"/>
    <m/>
    <s v="Ano"/>
    <s v="Kardiostimulátor"/>
  </r>
  <r>
    <n v="102402680554"/>
    <n v="1"/>
    <n v="2024"/>
    <n v="7"/>
    <s v="2024072504004024831"/>
    <s v="400402483"/>
    <n v="84"/>
    <s v="Svoboda Otakar"/>
    <n v="20240724"/>
    <n v="20240725"/>
    <n v="2"/>
    <n v="0"/>
    <s v="I495;I480;E782;I10;;;;;;;;;;;"/>
    <s v="55213,17233,91755"/>
    <s v="01"/>
    <s v="I. interní klinika - kardiologická"/>
    <s v="89301011"/>
    <s v="0111"/>
    <n v="211"/>
    <s v="E"/>
    <x v="0"/>
    <x v="0"/>
    <s v="11"/>
    <n v="29928"/>
    <n v="1504"/>
    <n v="0"/>
    <n v="0"/>
    <n v="67.489999999999995"/>
    <n v="0"/>
    <n v="55530.78"/>
    <n v="55598.27"/>
    <n v="80"/>
    <n v="75"/>
    <n v="126846"/>
    <n v="126846"/>
    <n v="22475.457188302047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7900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2518538"/>
    <n v="1"/>
    <n v="2024"/>
    <n v="7"/>
    <s v="2024072404512101231"/>
    <s v="451210123"/>
    <n v="78"/>
    <s v="Klepanec Milan"/>
    <n v="20240718"/>
    <n v="20240724"/>
    <n v="7"/>
    <n v="0"/>
    <s v="I441;I480;I10;E785;;;;;;;;;;;"/>
    <s v="91756,17625,17233"/>
    <s v="01"/>
    <s v="I. interní klinika - kardiologická"/>
    <s v="89301011"/>
    <s v="0113"/>
    <n v="201"/>
    <s v="E"/>
    <x v="2"/>
    <x v="2"/>
    <s v="11"/>
    <n v="63791"/>
    <n v="8410"/>
    <n v="0"/>
    <n v="0"/>
    <n v="1471.18"/>
    <n v="0"/>
    <n v="116221.28"/>
    <n v="117692.46"/>
    <n v="480"/>
    <n v="450"/>
    <n v="213805"/>
    <n v="213805"/>
    <n v="27000.496691344873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3"/>
    <s v="1"/>
    <s v="01"/>
    <m/>
    <s v="01"/>
    <x v="0"/>
    <s v="77900"/>
    <s v="Olomoucký kraj"/>
    <s v="Olomouc"/>
    <s v="Olomouc a okolí"/>
    <s v="I44 - Blokáda atrioventrikulární a levého raménka"/>
    <s v="I441 - Atrioventrikulární blokáda druhého stupně"/>
    <m/>
    <s v="I441 - Atrioventrikulární blokáda druhého stupně"/>
    <n v="2024"/>
    <s v="Ano"/>
    <m/>
    <s v="Kardiostimulátor"/>
  </r>
  <r>
    <n v="102402622396"/>
    <n v="1"/>
    <n v="2024"/>
    <n v="7"/>
    <s v="2024072355051073001"/>
    <s v="5505107300"/>
    <n v="69"/>
    <s v="Labuda Dušan"/>
    <n v="20240722"/>
    <n v="20240723"/>
    <n v="2"/>
    <n v="0"/>
    <s v="I442;I489;I10;E785;E118;;;;;;;;;;"/>
    <s v="91756,17233,17625"/>
    <s v="01"/>
    <s v="I. interní klinika - kardiologická"/>
    <s v="89301011"/>
    <s v="0111"/>
    <n v="205"/>
    <s v="E"/>
    <x v="2"/>
    <x v="2"/>
    <s v="11"/>
    <n v="39155"/>
    <n v="1504"/>
    <n v="0"/>
    <n v="0"/>
    <n v="530.52"/>
    <n v="0"/>
    <n v="117252.42"/>
    <n v="117782.94"/>
    <n v="80"/>
    <n v="75"/>
    <n v="218014"/>
    <n v="218014"/>
    <n v="29758.465767436952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9601"/>
    <s v="Olomoucký kraj"/>
    <s v="Prostějov"/>
    <s v="Prostějov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2518576"/>
    <n v="1"/>
    <n v="2024"/>
    <n v="7"/>
    <s v="2024071703907094471"/>
    <s v="390709447"/>
    <n v="85"/>
    <s v="Kalabis Lubomír"/>
    <n v="20240716"/>
    <n v="20240717"/>
    <n v="2"/>
    <n v="0"/>
    <s v="I482;I340;E782;;;;;;;;;;;;"/>
    <s v="91756,17625,17233,55219"/>
    <s v="01"/>
    <s v="I. interní klinika - kardiologická"/>
    <s v="89301011"/>
    <s v="0111"/>
    <n v="201"/>
    <s v="E"/>
    <x v="2"/>
    <x v="2"/>
    <s v="11"/>
    <n v="43735"/>
    <n v="1504"/>
    <n v="0"/>
    <n v="0"/>
    <n v="530.52"/>
    <n v="0"/>
    <n v="116221.28"/>
    <n v="116751.8"/>
    <n v="80"/>
    <n v="75"/>
    <n v="213805"/>
    <n v="213805"/>
    <n v="27941.156691344877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7900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Kardiostimulátor"/>
  </r>
  <r>
    <n v="102402518578"/>
    <n v="1"/>
    <n v="2024"/>
    <n v="7"/>
    <s v="2024071703756154061"/>
    <s v="375615406"/>
    <n v="87"/>
    <s v="Janotová Anna"/>
    <n v="20240716"/>
    <n v="20240717"/>
    <n v="2"/>
    <n v="0"/>
    <s v="I441;I10;E118;I440;;;;;;;;;;;"/>
    <s v="91755,55213,17233"/>
    <s v="01"/>
    <s v="I. interní klinika - kardiologická"/>
    <s v="89301011"/>
    <s v="0113"/>
    <n v="201"/>
    <s v="E"/>
    <x v="0"/>
    <x v="0"/>
    <s v="11"/>
    <n v="24956"/>
    <n v="1472"/>
    <n v="0"/>
    <n v="0"/>
    <n v="67.489999999999995"/>
    <n v="0"/>
    <n v="50668.800000000003"/>
    <n v="50736.29"/>
    <n v="80"/>
    <n v="75"/>
    <n v="122554"/>
    <n v="122554"/>
    <n v="24695.71070822233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5"/>
    <s v="5"/>
    <s v="01"/>
    <m/>
    <s v="01"/>
    <x v="0"/>
    <s v="75131"/>
    <s v="Olomoucký kraj"/>
    <s v="Přerov"/>
    <s v="Hranicko + Lipnicko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2477558"/>
    <n v="1"/>
    <n v="2024"/>
    <n v="7"/>
    <s v="2024071604261254471"/>
    <s v="426125447"/>
    <n v="81"/>
    <s v="Juráčková Ludvíka"/>
    <n v="20240712"/>
    <n v="20240716"/>
    <n v="5"/>
    <n v="0"/>
    <s v="I495;I480;I10;E785;I7020;;;;;;;;;;"/>
    <s v="91756,17625,17233"/>
    <s v="01"/>
    <s v="I. interní klinika - kardiologická"/>
    <s v="89301011"/>
    <s v="0111"/>
    <n v="111"/>
    <s v="E"/>
    <x v="2"/>
    <x v="2"/>
    <s v="11"/>
    <n v="50120"/>
    <n v="5801"/>
    <n v="0"/>
    <n v="0"/>
    <n v="530.52"/>
    <n v="0"/>
    <n v="126581.49"/>
    <n v="127112.01"/>
    <n v="320"/>
    <n v="300"/>
    <n v="234917"/>
    <n v="234917"/>
    <n v="31868.534454342342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6362"/>
    <s v="Zlínský kraj"/>
    <s v="Zlín"/>
    <s v="Zlín"/>
    <s v="I49 - Jiné srdeční arytmie"/>
    <s v="I495 - Syndrom poškození funkce sinusového uzlu"/>
    <m/>
    <s v="I495 - Syndrom poškození funkce sinusového uzlu"/>
    <n v="2024"/>
    <m/>
    <m/>
    <s v="Kardiostimulátor"/>
  </r>
  <r>
    <n v="102402634238"/>
    <n v="1"/>
    <n v="2024"/>
    <n v="7"/>
    <s v="2024071504261064121"/>
    <s v="426106412"/>
    <n v="81"/>
    <s v="Vojtášová Pavla"/>
    <n v="20240711"/>
    <n v="20240715"/>
    <n v="5"/>
    <n v="0"/>
    <s v="I500;I480;I428;U586;I10;E780;N183;;;;;;;;"/>
    <s v="17233,55213,91755"/>
    <s v="01"/>
    <s v="I. interní klinika - kardiologická"/>
    <s v="89301011"/>
    <s v="0111"/>
    <n v="207"/>
    <s v="E"/>
    <x v="0"/>
    <x v="0"/>
    <s v="11"/>
    <n v="37852"/>
    <n v="5801"/>
    <n v="0"/>
    <n v="0"/>
    <n v="2052.27"/>
    <n v="0"/>
    <n v="55530.78"/>
    <n v="57583.05"/>
    <n v="320"/>
    <n v="300"/>
    <n v="122106"/>
    <n v="122106"/>
    <n v="17573.206658111492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60000"/>
    <s v="Jihomoravský kraj"/>
    <s v="Brno-město"/>
    <s v="Brno-město"/>
    <s v="I50 - Selhání srdce"/>
    <s v="I500 - Městnavé selhání srdce"/>
    <m/>
    <s v="I500 - Městnavé selhání srdce"/>
    <n v="2024"/>
    <m/>
    <m/>
    <s v="Kardiostimulátor"/>
  </r>
  <r>
    <n v="102402477188"/>
    <n v="1"/>
    <n v="2024"/>
    <n v="7"/>
    <s v="2024071205012141901"/>
    <s v="501214190"/>
    <n v="73"/>
    <s v="Trunda Jan"/>
    <n v="20240710"/>
    <n v="20240712"/>
    <n v="3"/>
    <n v="0"/>
    <s v="I441;E782;E119;I10;I493;;;;;;;;;;"/>
    <s v="17233,17625,91756"/>
    <s v="01"/>
    <s v="I. interní klinika - kardiologická"/>
    <s v="89301011"/>
    <s v="0113"/>
    <n v="111"/>
    <s v="E"/>
    <x v="2"/>
    <x v="2"/>
    <s v="11"/>
    <n v="45231"/>
    <n v="2944"/>
    <n v="0"/>
    <n v="0"/>
    <n v="530.52"/>
    <n v="0"/>
    <n v="116221.28"/>
    <n v="116751.8"/>
    <n v="160"/>
    <n v="150"/>
    <n v="234917"/>
    <n v="234917"/>
    <n v="42228.744454342333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8501"/>
    <s v="Olomoucký kraj"/>
    <s v="Olomouc"/>
    <s v="Šternbersko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2634230"/>
    <n v="1"/>
    <n v="2024"/>
    <n v="7"/>
    <s v="2024071203362164731"/>
    <s v="336216473"/>
    <n v="90"/>
    <s v="Heloňová Eva"/>
    <n v="20240710"/>
    <n v="20240712"/>
    <n v="3"/>
    <n v="0"/>
    <s v="I441;I482;N184;I10;E785;;;;;;;;;;"/>
    <s v="91756,21225,21221,21413,21415,17625,17233"/>
    <s v="01"/>
    <s v="I. interní klinika - kardiologická"/>
    <s v="89301011"/>
    <s v="0111"/>
    <n v="207"/>
    <s v="E"/>
    <x v="2"/>
    <x v="2"/>
    <s v="11"/>
    <n v="47272"/>
    <n v="3158"/>
    <n v="0"/>
    <n v="0"/>
    <n v="530.52"/>
    <n v="0"/>
    <n v="126581.49"/>
    <n v="127112.01"/>
    <n v="160"/>
    <n v="300"/>
    <n v="213023"/>
    <n v="213023"/>
    <n v="17051.726644420662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,26"/>
    <x v="0"/>
    <s v="79201"/>
    <s v="Moravskoslezský kraj"/>
    <s v="Bruntál"/>
    <s v="Bruntál a okolí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2621816"/>
    <n v="1"/>
    <n v="2024"/>
    <n v="7"/>
    <s v="2024071004302260371"/>
    <s v="430226037"/>
    <n v="81"/>
    <s v="Trubač Jaroslav"/>
    <n v="20240708"/>
    <n v="20240710"/>
    <n v="3"/>
    <n v="0"/>
    <s v="I441;I258;E118;N183;;;;;;;;;;;"/>
    <s v="55213,91755,17233"/>
    <s v="01"/>
    <s v="I. interní klinika - kardiologická"/>
    <s v="89301011"/>
    <s v="0111"/>
    <n v="205"/>
    <s v="E"/>
    <x v="0"/>
    <x v="0"/>
    <s v="11"/>
    <n v="42953"/>
    <n v="3158"/>
    <n v="0"/>
    <n v="0"/>
    <n v="437.91"/>
    <n v="1290.3"/>
    <n v="55530.78"/>
    <n v="57258.99"/>
    <n v="160"/>
    <n v="300"/>
    <n v="124967"/>
    <n v="124967"/>
    <n v="19658.212478127352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6"/>
    <s v="1"/>
    <s v="01"/>
    <m/>
    <s v="01"/>
    <x v="0"/>
    <s v="79601"/>
    <s v="Olomoucký kraj"/>
    <s v="Prostějov"/>
    <s v="Prostějov"/>
    <s v="I44 - Blokáda atrioventrikulární a levého raménka"/>
    <s v="I441 - Atrioventrikulární blokáda druhého stupně"/>
    <m/>
    <s v="I441 - Atrioventrikulární blokáda druhého stupně"/>
    <n v="2024"/>
    <s v="Ano"/>
    <s v="Ano"/>
    <s v="Kardiostimulátor"/>
  </r>
  <r>
    <n v="102402621456"/>
    <n v="1"/>
    <n v="2024"/>
    <n v="7"/>
    <s v="2024071003802214481"/>
    <s v="380221448"/>
    <n v="86"/>
    <s v="Mlynář František"/>
    <n v="20240708"/>
    <n v="20240710"/>
    <n v="3"/>
    <n v="0"/>
    <s v="I441;I442;I10;E780;;;;;;;;;;;"/>
    <s v="55219,17233,91755"/>
    <s v="01"/>
    <s v="I. interní klinika - kardiologická"/>
    <s v="89301011"/>
    <s v="0113"/>
    <n v="205"/>
    <s v="E"/>
    <x v="0"/>
    <x v="0"/>
    <s v="11"/>
    <n v="26521"/>
    <n v="2944"/>
    <n v="0"/>
    <n v="0"/>
    <n v="67.489999999999995"/>
    <n v="0"/>
    <n v="55034.559999999998"/>
    <n v="55102.05"/>
    <n v="160"/>
    <n v="150"/>
    <n v="124967"/>
    <n v="124967"/>
    <n v="21815.152478127347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391"/>
    <s v="Olomoucký kraj"/>
    <s v="Olomouc"/>
    <s v="Uničovsko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2690116"/>
    <n v="1"/>
    <n v="2024"/>
    <n v="7"/>
    <s v="2024070905101130691"/>
    <s v="510113069"/>
    <n v="73"/>
    <s v="Nosál Karel"/>
    <n v="20240707"/>
    <n v="20240709"/>
    <n v="3"/>
    <n v="0"/>
    <s v="I495;I481;I259;E780;E118;I10;;;;;;;;;"/>
    <s v="91755,17233,55213"/>
    <s v="01"/>
    <s v="I. interní klinika - kardiologická"/>
    <s v="89301011"/>
    <s v="0113"/>
    <n v="213"/>
    <s v="E"/>
    <x v="0"/>
    <x v="0"/>
    <s v="11"/>
    <n v="30636"/>
    <n v="2944"/>
    <n v="0"/>
    <n v="0"/>
    <n v="464.44"/>
    <n v="0"/>
    <n v="53468.5"/>
    <n v="53932.94"/>
    <n v="160"/>
    <n v="150"/>
    <n v="121402"/>
    <n v="121402"/>
    <n v="20790.004579365879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5"/>
    <s v="1"/>
    <s v="01"/>
    <m/>
    <s v="01"/>
    <x v="0"/>
    <s v="69618"/>
    <s v="Jihomoravský kraj"/>
    <s v="Hodonín"/>
    <s v="Hodonín"/>
    <s v="I49 - Jiné srdeční arytmie"/>
    <s v="I495 - Syndrom poškození funkce sinusového uzlu"/>
    <m/>
    <s v="I495 - Syndrom poškození funkce sinusového uzlu"/>
    <n v="2024"/>
    <m/>
    <m/>
    <s v="Kardiostimulátor"/>
  </r>
  <r>
    <n v="102402622178"/>
    <n v="1"/>
    <n v="2024"/>
    <n v="7"/>
    <s v="2024070404859301662"/>
    <s v="485930166"/>
    <n v="75"/>
    <s v="Berousková Marie"/>
    <n v="20240704"/>
    <n v="20240704"/>
    <n v="1"/>
    <n v="0"/>
    <s v="I495;E785;I10;;;;;;;;;;;;"/>
    <s v="55219,17233,91755"/>
    <s v="01"/>
    <s v="I. interní klinika - kardiologická"/>
    <s v="89301011"/>
    <s v="0113"/>
    <n v="205"/>
    <s v="E"/>
    <x v="0"/>
    <x v="0"/>
    <s v="31"/>
    <n v="18977"/>
    <n v="1472"/>
    <n v="0"/>
    <n v="0"/>
    <n v="67.489999999999995"/>
    <n v="0"/>
    <n v="55034.559999999998"/>
    <n v="55102.05"/>
    <n v="80"/>
    <n v="75"/>
    <n v="100941"/>
    <n v="100941"/>
    <n v="21814.636749546058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1836800277233124"/>
    <n v="0.28172001242637634"/>
    <n v="0.90196001529693604"/>
    <s v="2"/>
    <s v="1"/>
    <s v="01"/>
    <m/>
    <s v="01"/>
    <x v="0"/>
    <s v="75000"/>
    <s v="Olomoucký kraj"/>
    <s v="Přerov"/>
    <s v="Přerov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2477622"/>
    <n v="1"/>
    <n v="2024"/>
    <n v="7"/>
    <s v="2024070404807084021"/>
    <s v="480708402"/>
    <n v="75"/>
    <s v="Mlčoch Miroslav"/>
    <n v="20240629"/>
    <n v="20240704"/>
    <n v="6"/>
    <n v="0"/>
    <s v="I495;E782;I10;;;;;;;;;;;;"/>
    <s v="91937,91755,55213,17233"/>
    <s v="01"/>
    <s v="I. interní klinika - kardiologická"/>
    <s v="89301011"/>
    <s v="0113"/>
    <n v="111"/>
    <s v="E"/>
    <x v="0"/>
    <x v="0"/>
    <s v="11"/>
    <n v="48127"/>
    <n v="7040"/>
    <n v="0"/>
    <n v="0"/>
    <n v="1303.1400000000001"/>
    <n v="0"/>
    <n v="55530.78"/>
    <n v="56833.919999999998"/>
    <n v="400"/>
    <n v="675"/>
    <n v="134656"/>
    <n v="134656"/>
    <n v="26046.863061886077"/>
    <s v="03"/>
    <s v="III. interní klinika - nefrologická, revmatologická a endokrinologická"/>
    <s v="89301031"/>
    <s v="03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,03"/>
    <x v="0"/>
    <s v="78344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s v="Ano"/>
    <s v="Ano"/>
    <s v="Kardiostimulátor"/>
  </r>
  <r>
    <n v="102402680730"/>
    <n v="1"/>
    <n v="2024"/>
    <n v="7"/>
    <s v="2024070364620306851"/>
    <s v="6462030685"/>
    <n v="59"/>
    <s v="Selčanová Hana"/>
    <n v="20240701"/>
    <n v="20240703"/>
    <n v="3"/>
    <n v="0"/>
    <s v="I495;I440;E785;;;;;;;;;;;;"/>
    <s v="91755,55213,17233"/>
    <s v="01"/>
    <s v="I. interní klinika - kardiologická"/>
    <s v="89301011"/>
    <s v="0113"/>
    <n v="211"/>
    <s v="E"/>
    <x v="0"/>
    <x v="0"/>
    <s v="11"/>
    <n v="31162"/>
    <n v="2944"/>
    <n v="0"/>
    <n v="0"/>
    <n v="67.489999999999995"/>
    <n v="0"/>
    <n v="52731.08"/>
    <n v="52798.57"/>
    <n v="160"/>
    <n v="150"/>
    <n v="126846"/>
    <n v="126846"/>
    <n v="25275.157188302044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9201"/>
    <s v="Moravskoslezský kraj"/>
    <s v="Bruntál"/>
    <s v="Bruntál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2360098"/>
    <n v="1"/>
    <n v="2024"/>
    <n v="7"/>
    <s v="2024070303211134351"/>
    <s v="321113435"/>
    <n v="91"/>
    <s v="Nevrlý František"/>
    <n v="20240627"/>
    <n v="20240703"/>
    <n v="7"/>
    <n v="5"/>
    <s v="S7210;W0199;I441;;;;;;;;;;;;"/>
    <s v="21413,21225,53471,55213,17233,21001,21221,21219,66127,99982,91755,78989,21415"/>
    <s v="31"/>
    <s v="Traumatologická klinika"/>
    <s v="89301311"/>
    <s v="3111"/>
    <n v="111"/>
    <s v="E"/>
    <x v="15"/>
    <x v="15"/>
    <s v="12"/>
    <n v="91915"/>
    <n v="1155"/>
    <n v="44012"/>
    <n v="0"/>
    <n v="168.72"/>
    <n v="5857.78"/>
    <n v="68650.28"/>
    <n v="74676.78"/>
    <n v="120"/>
    <n v="75"/>
    <n v="197638"/>
    <n v="197638"/>
    <n v="-20738.501354259904"/>
    <s v="31"/>
    <s v="Traumatologická klinika"/>
    <s v="89301313"/>
    <s v="3131"/>
    <n v="11"/>
    <n v="4"/>
    <n v="20"/>
    <n v="127579"/>
    <n v="25281"/>
    <n v="1"/>
    <n v="46419"/>
    <n v="1.8737200000000001"/>
    <n v="1.5638300000000001"/>
    <n v="0.30989"/>
    <n v="2.1508200168609619"/>
    <n v="1.5638300180435181"/>
    <n v="0.58698999881744385"/>
    <s v="2"/>
    <s v="1"/>
    <s v="31"/>
    <s v="31"/>
    <s v="26,01,31,07,60"/>
    <x v="0"/>
    <s v="78344"/>
    <s v="Olomoucký kraj"/>
    <s v="Olomouc"/>
    <s v="Olomouc a okolí"/>
    <s v="S72 - Zlomenina kosti stehenní [fractura femoris]"/>
    <s v="S721 - Pertrochanterická zlomenina"/>
    <s v="S7210 - Pertrochanterická zlomenina; zavřená"/>
    <s v="S7210 - Pertrochanterická zlomenina; zavřená"/>
    <n v="2024"/>
    <s v="Ano"/>
    <s v="Ano"/>
    <s v="Kardiostimulátor"/>
  </r>
  <r>
    <n v="102401678714"/>
    <n v="1"/>
    <n v="2024"/>
    <n v="7"/>
    <s v="2024070202960134061"/>
    <s v="296013406"/>
    <n v="94"/>
    <s v="Basovníková Marie"/>
    <n v="20240519"/>
    <n v="20240702"/>
    <n v="45"/>
    <n v="0"/>
    <s v="I482;A047;A045;Z290;U5050;U5111;;;;;;;;;"/>
    <s v="91755,91937,21415,21413,21225,55219,21221,17233,21001"/>
    <s v="30"/>
    <s v="Geriatrie"/>
    <s v="89301301"/>
    <s v="3011"/>
    <n v="111"/>
    <s v="E"/>
    <x v="0"/>
    <x v="0"/>
    <s v="21"/>
    <n v="135988"/>
    <n v="58394"/>
    <n v="0"/>
    <n v="0"/>
    <n v="4730.04"/>
    <n v="0"/>
    <n v="53582.28"/>
    <n v="58312.32"/>
    <n v="3520"/>
    <n v="9150"/>
    <n v="430525"/>
    <n v="429775"/>
    <n v="24568.422398256669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4.6770800352096558"/>
    <n v="3.7751200199127197"/>
    <n v="0.90196001529693604"/>
    <s v="4"/>
    <s v="4"/>
    <s v="01"/>
    <m/>
    <s v="01,26,52,30"/>
    <x v="1"/>
    <s v="77900"/>
    <s v="Olomoucký kraj"/>
    <s v="Olomouc"/>
    <s v="Olomouc a okolí"/>
    <s v="I48 - Fibrilace a flutter síní"/>
    <s v="I482 - Chronická fibrilace síní"/>
    <m/>
    <s v="I482 - Chronická fibrilace síní"/>
    <n v="2024"/>
    <m/>
    <s v="Ano"/>
    <s v="Kardiostimulátor"/>
  </r>
  <r>
    <n v="102402679802"/>
    <n v="1"/>
    <n v="2024"/>
    <n v="6"/>
    <s v="2024062804504284381"/>
    <s v="450428438"/>
    <n v="79"/>
    <s v="Winkler František"/>
    <n v="20240627"/>
    <n v="20240628"/>
    <n v="2"/>
    <n v="0"/>
    <s v="I495;I10;I501;U586;E782;N185;;;;;;;;;"/>
    <s v="17233,91755,55213"/>
    <s v="01"/>
    <s v="I. interní klinika - kardiologická"/>
    <s v="89301011"/>
    <s v="0111"/>
    <n v="211"/>
    <s v="E"/>
    <x v="0"/>
    <x v="0"/>
    <s v="11"/>
    <n v="30333"/>
    <n v="1504"/>
    <n v="0"/>
    <n v="0"/>
    <n v="67.489999999999995"/>
    <n v="0"/>
    <n v="51699.94"/>
    <n v="51767.43"/>
    <n v="80"/>
    <n v="75"/>
    <n v="126846"/>
    <n v="126846"/>
    <n v="26306.297188302044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985"/>
    <s v="Olomoucký kraj"/>
    <s v="Šumperk"/>
    <s v="Mohelnic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2518040"/>
    <n v="1"/>
    <n v="2024"/>
    <n v="6"/>
    <s v="2024062704459034261"/>
    <s v="445903426"/>
    <n v="79"/>
    <s v="Frgalová Eva"/>
    <n v="20240625"/>
    <n v="20240627"/>
    <n v="3"/>
    <n v="0"/>
    <s v="I495;I480;E782;;;;;;;;;;;;"/>
    <s v="91755,55213,17233"/>
    <s v="01"/>
    <s v="I. interní klinika - kardiologická"/>
    <s v="89301011"/>
    <s v="0111"/>
    <n v="201"/>
    <s v="E"/>
    <x v="0"/>
    <x v="0"/>
    <s v="11"/>
    <n v="31064"/>
    <n v="3008"/>
    <n v="0"/>
    <n v="0"/>
    <n v="67.489999999999995"/>
    <n v="0"/>
    <n v="52731.08"/>
    <n v="52798.57"/>
    <n v="160"/>
    <n v="150"/>
    <n v="122554"/>
    <n v="122554"/>
    <n v="22633.430708222331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7900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2619850"/>
    <n v="1"/>
    <n v="2024"/>
    <n v="6"/>
    <s v="2024062704251164201"/>
    <s v="425116420"/>
    <n v="82"/>
    <s v="Sacherová Dagmar"/>
    <n v="20240625"/>
    <n v="20240627"/>
    <n v="3"/>
    <n v="0"/>
    <s v="I442;I480;I259;E785;I10;;;;;;;;;;"/>
    <s v="17233,91755,55219"/>
    <s v="01"/>
    <s v="I. interní klinika - kardiologická"/>
    <s v="89301011"/>
    <s v="0111"/>
    <n v="205"/>
    <s v="E"/>
    <x v="0"/>
    <x v="0"/>
    <s v="11"/>
    <n v="26556"/>
    <n v="3008"/>
    <n v="0"/>
    <n v="0"/>
    <n v="67.489999999999995"/>
    <n v="0"/>
    <n v="50400"/>
    <n v="50467.49"/>
    <n v="160"/>
    <n v="150"/>
    <n v="124967"/>
    <n v="124967"/>
    <n v="26449.712478127352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335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2072366"/>
    <n v="1"/>
    <n v="2024"/>
    <n v="6"/>
    <s v="2024062604153174201"/>
    <s v="415317420"/>
    <n v="83"/>
    <s v="Lužná Jana"/>
    <n v="20240624"/>
    <n v="20240626"/>
    <n v="3"/>
    <n v="0"/>
    <s v="I480;I10;I489;E785;I839;J449;;;;;;;;;"/>
    <s v="91755,17233,55219"/>
    <s v="01"/>
    <s v="I. interní klinika - kardiologická"/>
    <s v="89301011"/>
    <s v="0111"/>
    <n v="111"/>
    <s v="E"/>
    <x v="0"/>
    <x v="0"/>
    <s v="11"/>
    <n v="26312"/>
    <n v="3008"/>
    <n v="0"/>
    <n v="0"/>
    <n v="67.489999999999995"/>
    <n v="0"/>
    <n v="50400"/>
    <n v="50467.49"/>
    <n v="160"/>
    <n v="150"/>
    <n v="134656"/>
    <n v="134656"/>
    <n v="32413.293061886077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Kardiostimulátor"/>
  </r>
  <r>
    <n v="102402474172"/>
    <n v="1"/>
    <n v="2024"/>
    <n v="6"/>
    <s v="2024062255042723891"/>
    <s v="5504272389"/>
    <n v="69"/>
    <s v="Lilek Oldřich"/>
    <n v="20240621"/>
    <n v="20240622"/>
    <n v="2"/>
    <n v="0"/>
    <s v="I495;I480;I10;E782;;;;;;;;;;;"/>
    <s v="91755,17233,55213"/>
    <s v="01"/>
    <s v="I. interní klinika - kardiologická"/>
    <s v="89301011"/>
    <s v="0113"/>
    <n v="111"/>
    <s v="E"/>
    <x v="0"/>
    <x v="0"/>
    <s v="11"/>
    <n v="24629"/>
    <n v="1472"/>
    <n v="0"/>
    <n v="0"/>
    <n v="265.95999999999998"/>
    <n v="0"/>
    <n v="55480.78"/>
    <n v="55746.74"/>
    <n v="80"/>
    <n v="75"/>
    <n v="135406"/>
    <n v="134656"/>
    <n v="27134.043061886077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4"/>
    <s v="1"/>
    <s v="01"/>
    <m/>
    <s v="01"/>
    <x v="0"/>
    <s v="78321"/>
    <s v="Olomoucký kraj"/>
    <s v="Olomouc"/>
    <s v="Litovelsko"/>
    <s v="I49 - Jiné srdeční arytmie"/>
    <s v="I495 - Syndrom poškození funkce sinusového uzlu"/>
    <m/>
    <s v="I495 - Syndrom poškození funkce sinusového uzlu"/>
    <n v="2024"/>
    <m/>
    <s v="Ano"/>
    <s v="Kardiostimulátor"/>
  </r>
  <r>
    <n v="102402118532"/>
    <n v="1"/>
    <n v="2024"/>
    <n v="6"/>
    <s v="2024062205203011091"/>
    <s v="520301109"/>
    <n v="72"/>
    <s v="Kotek Vladimír"/>
    <n v="20240621"/>
    <n v="20240622"/>
    <n v="2"/>
    <n v="0"/>
    <s v="I442;I10;E782;;;;;;;;;;;;"/>
    <s v="91756,17233,17625"/>
    <s v="01"/>
    <s v="I. interní klinika - kardiologická"/>
    <s v="89301011"/>
    <s v="0111"/>
    <n v="201"/>
    <s v="E"/>
    <x v="2"/>
    <x v="2"/>
    <s v="11"/>
    <n v="41749"/>
    <n v="1504"/>
    <n v="0"/>
    <n v="0"/>
    <n v="463.03"/>
    <n v="0"/>
    <n v="116269.78"/>
    <n v="116732.81"/>
    <n v="80"/>
    <n v="75"/>
    <n v="213805"/>
    <n v="213805"/>
    <n v="27960.146691344882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7900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2237588"/>
    <n v="1"/>
    <n v="2024"/>
    <n v="6"/>
    <s v="2024062103402024781"/>
    <s v="340202478"/>
    <n v="90"/>
    <s v="Dvořák Lubomír"/>
    <n v="20240619"/>
    <n v="20240621"/>
    <n v="3"/>
    <n v="0"/>
    <s v="I482;I428;E782;E118;N184;;;;;;;;;;"/>
    <s v="91755,17233,55219"/>
    <s v="01"/>
    <s v="I. interní klinika - kardiologická"/>
    <s v="89301011"/>
    <s v="0111"/>
    <n v="205"/>
    <s v="E"/>
    <x v="0"/>
    <x v="0"/>
    <s v="11"/>
    <n v="24150"/>
    <n v="3158"/>
    <n v="0"/>
    <n v="0"/>
    <n v="67.489999999999995"/>
    <n v="0"/>
    <n v="30214.240000000002"/>
    <n v="30281.73"/>
    <n v="160"/>
    <n v="300"/>
    <n v="124967"/>
    <n v="124967"/>
    <n v="46635.472478127354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4"/>
    <s v="01"/>
    <m/>
    <s v="01"/>
    <x v="0"/>
    <s v="77900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Kardiostimulátor"/>
  </r>
  <r>
    <n v="102402236812"/>
    <n v="1"/>
    <n v="2024"/>
    <n v="6"/>
    <s v="2024062003761180531"/>
    <s v="376118053"/>
    <n v="86"/>
    <s v="Semorádová Jaroslava"/>
    <n v="20240618"/>
    <n v="20240620"/>
    <n v="3"/>
    <n v="0"/>
    <s v="I495;I482;I10;E118;E782;;;;;;;;;;"/>
    <s v="91755,55219,17233"/>
    <s v="01"/>
    <s v="I. interní klinika - kardiologická"/>
    <s v="89301011"/>
    <s v="0113"/>
    <n v="205"/>
    <s v="E"/>
    <x v="0"/>
    <x v="0"/>
    <s v="11"/>
    <n v="24874"/>
    <n v="2944"/>
    <n v="0"/>
    <n v="0"/>
    <n v="67.489999999999995"/>
    <n v="0"/>
    <n v="55034.559999999998"/>
    <n v="55102.05"/>
    <n v="160"/>
    <n v="150"/>
    <n v="124967"/>
    <n v="124967"/>
    <n v="21815.152478127347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2"/>
    <s v="01"/>
    <m/>
    <s v="01"/>
    <x v="0"/>
    <s v="78401"/>
    <s v="Olomoucký kraj"/>
    <s v="Olomouc"/>
    <s v="Litovels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2118520"/>
    <n v="1"/>
    <n v="2024"/>
    <n v="6"/>
    <s v="2024061803808224191"/>
    <s v="380822419"/>
    <n v="85"/>
    <s v="Dobeš Oldřich"/>
    <n v="20240617"/>
    <n v="20240618"/>
    <n v="2"/>
    <n v="0"/>
    <s v="I442;I10;;;;;;;;;;;;;"/>
    <s v="17233,55219,91755"/>
    <s v="01"/>
    <s v="I. interní klinika - kardiologická"/>
    <s v="89301011"/>
    <s v="0111"/>
    <n v="201"/>
    <s v="E"/>
    <x v="0"/>
    <x v="0"/>
    <s v="11"/>
    <n v="24001"/>
    <n v="1504"/>
    <n v="0"/>
    <n v="0"/>
    <n v="67.489999999999995"/>
    <n v="0"/>
    <n v="50400"/>
    <n v="50467.49"/>
    <n v="80"/>
    <n v="75"/>
    <n v="122554"/>
    <n v="122554"/>
    <n v="24964.510708222333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501"/>
    <s v="Olomoucký kraj"/>
    <s v="Olomouc"/>
    <s v="Šternbersko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2118510"/>
    <n v="1"/>
    <n v="2024"/>
    <n v="6"/>
    <s v="2024061504503187801"/>
    <s v="450318780"/>
    <n v="79"/>
    <s v="Korytko Jozef"/>
    <n v="20240614"/>
    <n v="20240615"/>
    <n v="2"/>
    <n v="0"/>
    <s v="I495;I259;I255;E785;I10;I480;;;;;;;;;"/>
    <s v="91756,17233,17625"/>
    <s v="01"/>
    <s v="I. interní klinika - kardiologická"/>
    <s v="89301011"/>
    <s v="0113"/>
    <n v="201"/>
    <s v="E"/>
    <x v="2"/>
    <x v="2"/>
    <s v="11"/>
    <n v="41700"/>
    <n v="1472"/>
    <n v="0"/>
    <n v="0"/>
    <n v="530.52"/>
    <n v="0"/>
    <n v="116269.78"/>
    <n v="116800.3"/>
    <n v="80"/>
    <n v="75"/>
    <n v="213805"/>
    <n v="213805"/>
    <n v="27892.656691344877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5002"/>
    <s v="Olomoucký kraj"/>
    <s v="Přerov"/>
    <s v="Přerov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2237520"/>
    <n v="1"/>
    <n v="2024"/>
    <n v="6"/>
    <s v="2024061490561656351"/>
    <s v="9056165635"/>
    <n v="33"/>
    <s v="Víchová Vendula"/>
    <n v="20240612"/>
    <n v="20240614"/>
    <n v="3"/>
    <n v="0"/>
    <s v="I441;;;;;;;;;;;;;;"/>
    <s v="91755,55213,17522,17233"/>
    <s v="01"/>
    <s v="I. interní klinika - kardiologická"/>
    <s v="89301011"/>
    <s v="0111"/>
    <n v="205"/>
    <s v="C"/>
    <x v="6"/>
    <x v="6"/>
    <s v="11"/>
    <n v="55122"/>
    <n v="3008"/>
    <n v="0"/>
    <n v="0"/>
    <n v="265.95999999999998"/>
    <n v="0"/>
    <n v="282259.74"/>
    <n v="282525.69"/>
    <n v="160"/>
    <n v="150"/>
    <n v="228405"/>
    <n v="228405"/>
    <n v="-123836.8460161486"/>
    <s v="01"/>
    <s v="I. interní klinika - kardiologická"/>
    <s v="89301011"/>
    <s v="0111"/>
    <n v="4"/>
    <n v="2"/>
    <n v="10"/>
    <n v="66694"/>
    <n v="151810"/>
    <n v="50603"/>
    <n v="310475"/>
    <n v="2.6783700000000001"/>
    <n v="0.81752000000000002"/>
    <n v="1.8608499999999999"/>
    <n v="2.6783699989318848"/>
    <n v="0.81752002239227295"/>
    <n v="1.8608499765396118"/>
    <s v="2"/>
    <s v="1"/>
    <s v="01"/>
    <m/>
    <s v="01"/>
    <x v="0"/>
    <s v="74782"/>
    <s v="Moravskoslezský kraj"/>
    <s v="Opava"/>
    <s v="Opava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2237522"/>
    <n v="1"/>
    <n v="2024"/>
    <n v="6"/>
    <s v="2024061404961242201"/>
    <s v="496124220"/>
    <n v="74"/>
    <s v="Uličná Helena"/>
    <n v="20240612"/>
    <n v="20240614"/>
    <n v="3"/>
    <n v="0"/>
    <s v="I495;I480;U586;I10;E785;;;;;;;;;;"/>
    <s v="91755,55213,17233"/>
    <s v="01"/>
    <s v="I. interní klinika - kardiologická"/>
    <s v="89301011"/>
    <s v="0113"/>
    <n v="205"/>
    <s v="E"/>
    <x v="0"/>
    <x v="0"/>
    <s v="11"/>
    <n v="31544"/>
    <n v="2944"/>
    <n v="0"/>
    <n v="0"/>
    <n v="0"/>
    <n v="0"/>
    <n v="55068.160000000003"/>
    <n v="55068.160000000003"/>
    <n v="160"/>
    <n v="150"/>
    <n v="124967"/>
    <n v="124967"/>
    <n v="21849.042478127347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401"/>
    <s v="Olomoucký kraj"/>
    <s v="Olomouc"/>
    <s v="Litovels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2074636"/>
    <n v="1"/>
    <n v="2024"/>
    <n v="6"/>
    <s v="2024061404505294621"/>
    <s v="450529462"/>
    <n v="79"/>
    <s v="Mičánek Josef"/>
    <n v="20240612"/>
    <n v="20240614"/>
    <n v="3"/>
    <n v="0"/>
    <s v="I442;I10;J459;;;;;;;;;;;;"/>
    <s v="91756,17625,17233"/>
    <s v="01"/>
    <s v="I. interní klinika - kardiologická"/>
    <s v="89301011"/>
    <s v="0111"/>
    <n v="111"/>
    <s v="E"/>
    <x v="2"/>
    <x v="2"/>
    <s v="11"/>
    <n v="45939"/>
    <n v="3158"/>
    <n v="0"/>
    <n v="0"/>
    <n v="530.52"/>
    <n v="0"/>
    <n v="116269.78"/>
    <n v="116800.3"/>
    <n v="160"/>
    <n v="300"/>
    <n v="234917"/>
    <n v="234917"/>
    <n v="42180.244454342333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6812"/>
    <s v="Zlínský kraj"/>
    <s v="Kroměříž"/>
    <s v="Kroměříž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2237514"/>
    <n v="1"/>
    <n v="2024"/>
    <n v="6"/>
    <s v="2024061403701104441"/>
    <s v="370110444"/>
    <n v="87"/>
    <s v="Prchal Milan"/>
    <n v="20240610"/>
    <n v="20240614"/>
    <n v="5"/>
    <n v="0"/>
    <s v="I350;I480;E782;I10;;;;;;;;;;;"/>
    <s v="21225,78111,91755,21001,17233,17697,21221,55213,21415,21413"/>
    <s v="01"/>
    <s v="I. interní klinika - kardiologická"/>
    <s v="89301011"/>
    <s v="0111"/>
    <n v="205"/>
    <s v="F"/>
    <x v="3"/>
    <x v="3"/>
    <s v="11"/>
    <n v="65629"/>
    <n v="5801"/>
    <n v="0"/>
    <n v="0"/>
    <n v="1083.8499999999999"/>
    <n v="0"/>
    <n v="563237.75"/>
    <n v="564321.62"/>
    <n v="320"/>
    <n v="300"/>
    <n v="866400"/>
    <n v="866400"/>
    <n v="79609.52909850108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26,01"/>
    <x v="3"/>
    <s v="75002"/>
    <s v="Olomoucký kraj"/>
    <s v="Přerov"/>
    <s v="Přerov a okolí"/>
    <s v="I35 - Nerevmatická onemocnění aortální chlopně"/>
    <s v="I350 - Stenóza aortální chlopně"/>
    <m/>
    <s v="I350 - Stenóza aortální chlopně"/>
    <n v="2024"/>
    <m/>
    <m/>
    <s v="Kardiostimulátor"/>
  </r>
  <r>
    <n v="102402074602"/>
    <n v="1"/>
    <n v="2024"/>
    <n v="6"/>
    <s v="2024061203854284231"/>
    <s v="385428423"/>
    <n v="86"/>
    <s v="Burianová Antonie"/>
    <n v="20240611"/>
    <n v="20240612"/>
    <n v="2"/>
    <n v="0"/>
    <s v="I495;E785;I10;I481;N184;;;;;;;;;;"/>
    <s v="55219,91756"/>
    <s v="01"/>
    <s v="I. interní klinika - kardiologická"/>
    <s v="89301011"/>
    <s v="0113"/>
    <n v="111"/>
    <s v="E"/>
    <x v="2"/>
    <x v="2"/>
    <s v="11"/>
    <n v="13916"/>
    <n v="1472"/>
    <n v="0"/>
    <n v="0"/>
    <n v="67.489999999999995"/>
    <n v="0"/>
    <n v="114111.2"/>
    <n v="114178.69"/>
    <n v="80"/>
    <n v="75"/>
    <n v="234917"/>
    <n v="234917"/>
    <n v="44801.854454342334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5102"/>
    <s v="Olomoucký kraj"/>
    <s v="Přerov"/>
    <s v="Přerov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2071616"/>
    <n v="1"/>
    <n v="2024"/>
    <n v="6"/>
    <s v="2024061203159164391"/>
    <s v="315916439"/>
    <n v="92"/>
    <s v="Spáčilová Marie"/>
    <n v="20240610"/>
    <n v="20240612"/>
    <n v="3"/>
    <n v="0"/>
    <s v="I495;E780;E039;I10;I482;;;;;;;;;;"/>
    <s v="17233,17625,91756"/>
    <s v="01"/>
    <s v="I. interní klinika - kardiologická"/>
    <s v="89301011"/>
    <s v="0113"/>
    <n v="111"/>
    <s v="E"/>
    <x v="2"/>
    <x v="2"/>
    <s v="11"/>
    <n v="43969"/>
    <n v="2944"/>
    <n v="0"/>
    <n v="0"/>
    <n v="463.03"/>
    <n v="0"/>
    <n v="115214.57"/>
    <n v="115677.6"/>
    <n v="160"/>
    <n v="150"/>
    <n v="234917"/>
    <n v="234917"/>
    <n v="43302.944454342331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5"/>
    <s v="1"/>
    <s v="01"/>
    <m/>
    <s v="01"/>
    <x v="0"/>
    <s v="77900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2237484"/>
    <n v="1"/>
    <n v="2024"/>
    <n v="6"/>
    <s v="2024061005056120821"/>
    <s v="505612082"/>
    <n v="73"/>
    <s v="Dubovanová Libuše"/>
    <n v="20240607"/>
    <n v="20240610"/>
    <n v="4"/>
    <n v="0"/>
    <s v="I481;I10;E118;;;;;;;;;;;;"/>
    <s v="55213,17233,91755"/>
    <s v="01"/>
    <s v="I. interní klinika - kardiologická"/>
    <s v="89301011"/>
    <s v="0113"/>
    <n v="205"/>
    <s v="E"/>
    <x v="0"/>
    <x v="0"/>
    <s v="11"/>
    <n v="32727"/>
    <n v="4491"/>
    <n v="0"/>
    <n v="0"/>
    <n v="67.489999999999995"/>
    <n v="0"/>
    <n v="57178.58"/>
    <n v="57246.07"/>
    <n v="240"/>
    <n v="300"/>
    <n v="125717"/>
    <n v="124967"/>
    <n v="19671.132478127351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4"/>
    <s v="1"/>
    <s v="01"/>
    <m/>
    <s v="01"/>
    <x v="0"/>
    <s v="78501"/>
    <s v="Olomoucký kraj"/>
    <s v="Olomouc"/>
    <s v="Šternbersko"/>
    <s v="I48 - Fibrilace a flutter síní"/>
    <s v="I481 - Přetrvávající (perzistentní) fibrilace síní"/>
    <m/>
    <s v="I481 - Přetrvávající (perzistentní) fibrilace síní"/>
    <n v="2024"/>
    <m/>
    <s v="Ano"/>
    <s v="Kardiostimulátor"/>
  </r>
  <r>
    <n v="102402074576"/>
    <n v="1"/>
    <n v="2024"/>
    <n v="6"/>
    <s v="2024061004604084022"/>
    <s v="460408402"/>
    <n v="78"/>
    <s v="Komínek Vladimír"/>
    <n v="20240610"/>
    <n v="20240610"/>
    <n v="1"/>
    <n v="0"/>
    <s v="I441;I259;I255;U585;I483;E118;;;;;;;;;"/>
    <s v="91756,55219"/>
    <s v="01"/>
    <s v="I. interní klinika - kardiologická"/>
    <s v="89301011"/>
    <s v="0113"/>
    <n v="111"/>
    <s v="E"/>
    <x v="2"/>
    <x v="2"/>
    <s v="31"/>
    <n v="12535"/>
    <n v="1472"/>
    <n v="0"/>
    <n v="0"/>
    <n v="67.489999999999995"/>
    <n v="0"/>
    <n v="114111.2"/>
    <n v="114178.69"/>
    <n v="80"/>
    <n v="75"/>
    <n v="196950"/>
    <n v="196950"/>
    <n v="44802.476366202696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1433299481868744"/>
    <n v="0.41319999098777771"/>
    <n v="1.7301299571990967"/>
    <s v="2"/>
    <s v="1"/>
    <s v="01"/>
    <m/>
    <s v="01"/>
    <x v="0"/>
    <s v="78347"/>
    <s v="Olomoucký kraj"/>
    <s v="Olomouc"/>
    <s v="Olomouc a okolí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2303728"/>
    <n v="1"/>
    <n v="2024"/>
    <n v="6"/>
    <s v="2024060805062122771"/>
    <s v="506212277"/>
    <n v="73"/>
    <s v="Jašková Ludmila"/>
    <n v="20240606"/>
    <n v="20240608"/>
    <n v="3"/>
    <n v="0"/>
    <s v="I482;I429;U586;I350;E118;N183;;;;;;;;;"/>
    <s v="91756,17625"/>
    <s v="01"/>
    <s v="I. interní klinika - kardiologická"/>
    <s v="89301011"/>
    <s v="0113"/>
    <n v="211"/>
    <s v="E"/>
    <x v="2"/>
    <x v="2"/>
    <s v="11"/>
    <n v="33347"/>
    <n v="2944"/>
    <n v="0"/>
    <n v="0"/>
    <n v="530.52"/>
    <n v="0"/>
    <n v="126629.99"/>
    <n v="127160.51"/>
    <n v="160"/>
    <n v="150"/>
    <n v="221293"/>
    <n v="221293"/>
    <n v="22599.965503836589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8901"/>
    <s v="Olomoucký kraj"/>
    <s v="Šumperk"/>
    <s v="Zábřeh"/>
    <s v="I48 - Fibrilace a flutter síní"/>
    <s v="I482 - Chronická fibrilace síní"/>
    <m/>
    <s v="I482 - Chronická fibrilace síní"/>
    <n v="2024"/>
    <m/>
    <m/>
    <s v="Kardiostimulátor"/>
  </r>
  <r>
    <n v="102402074564"/>
    <n v="1"/>
    <n v="2024"/>
    <n v="6"/>
    <s v="2024060805001130391"/>
    <s v="500113039"/>
    <n v="74"/>
    <s v="Koudela František"/>
    <n v="20240606"/>
    <n v="20240608"/>
    <n v="3"/>
    <n v="0"/>
    <s v="I442;I10;E782;;;;;;;;;;;;"/>
    <s v="91756,17233,17625"/>
    <s v="01"/>
    <s v="I. interní klinika - kardiologická"/>
    <s v="89301011"/>
    <s v="0113"/>
    <n v="111"/>
    <s v="E"/>
    <x v="2"/>
    <x v="2"/>
    <s v="11"/>
    <n v="45608"/>
    <n v="2944"/>
    <n v="0"/>
    <n v="0"/>
    <n v="859.98"/>
    <n v="0"/>
    <n v="116269.78"/>
    <n v="117129.76"/>
    <n v="160"/>
    <n v="150"/>
    <n v="235667"/>
    <n v="234917"/>
    <n v="41850.784454342342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4"/>
    <s v="1"/>
    <s v="01"/>
    <m/>
    <s v="01"/>
    <x v="0"/>
    <s v="77900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2237470"/>
    <n v="1"/>
    <n v="2024"/>
    <n v="6"/>
    <s v="2024060772101453161"/>
    <s v="7210145316"/>
    <n v="51"/>
    <s v="Pátík Marek"/>
    <n v="20240606"/>
    <n v="20240607"/>
    <n v="2"/>
    <n v="0"/>
    <s v="I260;J189;E118;;;;;;;;;;;;"/>
    <s v="55215,55227,07543,07564,07550,07552"/>
    <s v="01"/>
    <s v="I. interní klinika - kardiologická"/>
    <s v="89301011"/>
    <s v="0113"/>
    <n v="205"/>
    <s v="C"/>
    <x v="16"/>
    <x v="16"/>
    <s v="11"/>
    <n v="57188"/>
    <n v="1472"/>
    <n v="0"/>
    <n v="0"/>
    <n v="23079.41"/>
    <n v="0"/>
    <n v="91324.4"/>
    <n v="114403.81"/>
    <n v="80"/>
    <n v="75"/>
    <n v="762220"/>
    <n v="762220"/>
    <n v="160771.76115736121"/>
    <s v="01"/>
    <s v="I. interní klinika - kardiologická"/>
    <s v="89301011"/>
    <s v="0113"/>
    <n v="7"/>
    <n v="2"/>
    <n v="8"/>
    <n v="465933"/>
    <n v="263248"/>
    <n v="87749"/>
    <n v="264248"/>
    <n v="8.9381000000000004"/>
    <n v="5.7112800000000004"/>
    <n v="3.22682"/>
    <n v="8.9380998611450195"/>
    <n v="5.7112798690795898"/>
    <n v="3.2268199920654297"/>
    <s v="3"/>
    <s v="7"/>
    <s v="01"/>
    <m/>
    <s v="01"/>
    <x v="9"/>
    <s v="77900"/>
    <s v="Olomoucký kraj"/>
    <s v="Olomouc"/>
    <s v="Olomouc a okolí"/>
    <s v="I26 - Plicní embolie"/>
    <s v="I260 - Plicní embolie s akutním cor pulmonale"/>
    <m/>
    <s v="I260 - Plicní embolie s akutním cor pulmonale"/>
    <n v="2024"/>
    <s v="Ano"/>
    <m/>
    <s v="Kardiostimulátor"/>
  </r>
  <r>
    <n v="102402237466"/>
    <n v="1"/>
    <n v="2024"/>
    <n v="6"/>
    <s v="2024060704856234311"/>
    <s v="485623431"/>
    <n v="75"/>
    <s v="Badalová Alena"/>
    <n v="20240605"/>
    <n v="20240607"/>
    <n v="3"/>
    <n v="0"/>
    <s v="I442;E782;I482;E038;;;;;;;;;;;"/>
    <s v="91756,17625,17233"/>
    <s v="01"/>
    <s v="I. interní klinika - kardiologická"/>
    <s v="89301011"/>
    <s v="0113"/>
    <n v="205"/>
    <s v="E"/>
    <x v="2"/>
    <x v="2"/>
    <s v="11"/>
    <n v="44183"/>
    <n v="2944"/>
    <n v="0"/>
    <n v="0"/>
    <n v="530.52"/>
    <n v="0"/>
    <n v="115214.57"/>
    <n v="115745.09"/>
    <n v="160"/>
    <n v="150"/>
    <n v="218014"/>
    <n v="218014"/>
    <n v="31796.315767436958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8901"/>
    <s v="Olomoucký kraj"/>
    <s v="Šumperk"/>
    <s v="Zábřeh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2118470"/>
    <n v="1"/>
    <n v="2024"/>
    <n v="6"/>
    <s v="2024060704601214171"/>
    <s v="460121417"/>
    <n v="78"/>
    <s v="Knajbl Michael"/>
    <n v="20240605"/>
    <n v="20240607"/>
    <n v="3"/>
    <n v="0"/>
    <s v="I481;U586;E782;I10;;;;;;;;;;;"/>
    <s v="91755,17625,17233"/>
    <s v="01"/>
    <s v="I. interní klinika - kardiologická"/>
    <s v="89301011"/>
    <s v="0113"/>
    <n v="201"/>
    <s v="E"/>
    <x v="2"/>
    <x v="2"/>
    <s v="11"/>
    <n v="45842"/>
    <n v="2944"/>
    <n v="0"/>
    <n v="0"/>
    <n v="67.489999999999995"/>
    <n v="0"/>
    <n v="116269.78"/>
    <n v="116337.27"/>
    <n v="160"/>
    <n v="150"/>
    <n v="213805"/>
    <n v="213805"/>
    <n v="28355.686691344876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8401"/>
    <s v="Olomoucký kraj"/>
    <s v="Olomouc"/>
    <s v="Litovelsko"/>
    <s v="I48 - Fibrilace a flutter síní"/>
    <s v="I481 - Přetrvávající (perzistentní) fibrilace síní"/>
    <m/>
    <s v="I481 - Přetrvávající (perzistentní) fibrilace síní"/>
    <n v="2024"/>
    <m/>
    <m/>
    <s v="Kardiostimulátor"/>
  </r>
  <r>
    <n v="102402074476"/>
    <n v="1"/>
    <n v="2024"/>
    <n v="6"/>
    <s v="2024060703455014361"/>
    <s v="345501436"/>
    <n v="90"/>
    <s v="Svačinová Ludmila"/>
    <n v="20240605"/>
    <n v="20240607"/>
    <n v="3"/>
    <n v="0"/>
    <s v="I441;I350;E785;I10;E119;;;;;;;;;;"/>
    <s v="91755,55219,17233"/>
    <s v="01"/>
    <s v="I. interní klinika - kardiologická"/>
    <s v="89301011"/>
    <s v="0111"/>
    <n v="111"/>
    <s v="E"/>
    <x v="0"/>
    <x v="0"/>
    <s v="11"/>
    <n v="26014"/>
    <n v="3008"/>
    <n v="0"/>
    <n v="0"/>
    <n v="67.489999999999995"/>
    <n v="0"/>
    <n v="50400"/>
    <n v="50467.49"/>
    <n v="160"/>
    <n v="150"/>
    <n v="134656"/>
    <n v="134656"/>
    <n v="32413.293061886077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982"/>
    <s v="Olomoucký kraj"/>
    <s v="Šumperk"/>
    <s v="Mohelnicko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2074554"/>
    <n v="1"/>
    <n v="2024"/>
    <n v="6"/>
    <s v="2024060604902200621"/>
    <s v="490220062"/>
    <n v="75"/>
    <s v="Mrazík Rudolf"/>
    <n v="20240601"/>
    <n v="20240606"/>
    <n v="6"/>
    <n v="4"/>
    <s v="I495;N390;I635;I259;I10;E785;I491;U5318;I7020;;;;;;"/>
    <s v="91937,91755,89423,89323,89331,21225,21413,17233,21001,55213"/>
    <s v="01"/>
    <s v="I. interní klinika - kardiologická"/>
    <s v="89301011"/>
    <s v="0113"/>
    <n v="111"/>
    <s v="E"/>
    <x v="0"/>
    <x v="0"/>
    <s v="11"/>
    <n v="104149"/>
    <n v="1472"/>
    <n v="24456"/>
    <n v="0"/>
    <n v="667.58"/>
    <n v="0"/>
    <n v="110029.95"/>
    <n v="110697.53"/>
    <n v="80"/>
    <n v="75"/>
    <n v="134656"/>
    <n v="134656"/>
    <n v="-27816.746938113924"/>
    <s v="17"/>
    <s v="Neurologická klinika"/>
    <s v="89301173"/>
    <s v="173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4"/>
    <s v="5"/>
    <s v="01"/>
    <m/>
    <s v="34,01,17,26"/>
    <x v="0"/>
    <s v="76502"/>
    <s v="Zlínský kraj"/>
    <s v="Zlín"/>
    <s v="Zlín"/>
    <s v="I49 - Jiné srdeční arytmie"/>
    <s v="I495 - Syndrom poškození funkce sinusového uzlu"/>
    <m/>
    <s v="I495 - Syndrom poškození funkce sinusového uzlu"/>
    <n v="2024"/>
    <s v="Ano"/>
    <m/>
    <s v="Kardiostimulátor"/>
  </r>
  <r>
    <n v="102402118468"/>
    <n v="1"/>
    <n v="2024"/>
    <n v="6"/>
    <s v="2024060603760234301"/>
    <s v="376023430"/>
    <n v="86"/>
    <s v="Zeizingerová Miluška"/>
    <n v="20240605"/>
    <n v="20240606"/>
    <n v="2"/>
    <n v="0"/>
    <s v="I495;I483;E118;E782;;;;;;;;;;;"/>
    <s v="91755,17233,55219"/>
    <s v="01"/>
    <s v="I. interní klinika - kardiologická"/>
    <s v="89301011"/>
    <s v="0113"/>
    <n v="201"/>
    <s v="E"/>
    <x v="0"/>
    <x v="0"/>
    <s v="11"/>
    <n v="24481"/>
    <n v="1472"/>
    <n v="0"/>
    <n v="0"/>
    <n v="67.489999999999995"/>
    <n v="0"/>
    <n v="50400"/>
    <n v="50467.49"/>
    <n v="80"/>
    <n v="75"/>
    <n v="122554"/>
    <n v="122554"/>
    <n v="24964.510708222333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391"/>
    <s v="Olomoucký kraj"/>
    <s v="Olomouc"/>
    <s v="Uničovs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2074526"/>
    <n v="1"/>
    <n v="2024"/>
    <n v="6"/>
    <s v="2024060504912312261"/>
    <s v="491231226"/>
    <n v="74"/>
    <s v="Valuch Svatopluk"/>
    <n v="20240603"/>
    <n v="20240605"/>
    <n v="3"/>
    <n v="0"/>
    <s v="I441;I10;E785;;;;;;;;;;;;"/>
    <s v="17625,17233,91752"/>
    <s v="01"/>
    <s v="I. interní klinika - kardiologická"/>
    <s v="89301011"/>
    <s v="0113"/>
    <n v="111"/>
    <s v="E"/>
    <x v="2"/>
    <x v="2"/>
    <s v="11"/>
    <n v="44411"/>
    <n v="2944"/>
    <n v="0"/>
    <n v="0"/>
    <n v="530.52"/>
    <n v="0"/>
    <n v="115214.57"/>
    <n v="115745.09"/>
    <n v="160"/>
    <n v="150"/>
    <n v="234917"/>
    <n v="234917"/>
    <n v="43235.45445434234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9501"/>
    <s v="Moravskoslezský kraj"/>
    <s v="Bruntál"/>
    <s v="Rýmařovsko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2074518"/>
    <n v="1"/>
    <n v="2024"/>
    <n v="6"/>
    <s v="2024060467101367081"/>
    <s v="6710136708"/>
    <n v="56"/>
    <s v="Berky Dezider"/>
    <n v="20240603"/>
    <n v="20240604"/>
    <n v="2"/>
    <n v="0"/>
    <s v="I442;I10;E785;I250;;;;;;;;;;;"/>
    <s v="91755,17233,55213"/>
    <s v="01"/>
    <s v="I. interní klinika - kardiologická"/>
    <s v="89301011"/>
    <s v="0113"/>
    <n v="111"/>
    <s v="E"/>
    <x v="0"/>
    <x v="0"/>
    <s v="11"/>
    <n v="25868"/>
    <n v="1472"/>
    <n v="0"/>
    <n v="0"/>
    <n v="67.489999999999995"/>
    <n v="0"/>
    <n v="56123.37"/>
    <n v="56190.86"/>
    <n v="80"/>
    <n v="75"/>
    <n v="135406"/>
    <n v="134656"/>
    <n v="26689.923061886075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5"/>
    <s v="1"/>
    <s v="01"/>
    <m/>
    <s v="01"/>
    <x v="0"/>
    <s v="77900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2237434"/>
    <n v="1"/>
    <n v="2024"/>
    <n v="6"/>
    <s v="2024060404803244461"/>
    <s v="480324446"/>
    <n v="76"/>
    <s v="Jandl Jiří"/>
    <n v="20240602"/>
    <n v="20240604"/>
    <n v="3"/>
    <n v="0"/>
    <s v="I495;I480;E782;I10;E660;N182;;;;;;;;;"/>
    <s v="91755,55213,17233"/>
    <s v="01"/>
    <s v="I. interní klinika - kardiologická"/>
    <s v="89301011"/>
    <s v="0113"/>
    <n v="205"/>
    <s v="E"/>
    <x v="0"/>
    <x v="0"/>
    <s v="11"/>
    <n v="31017"/>
    <n v="2944"/>
    <n v="0"/>
    <n v="0"/>
    <n v="265.95999999999998"/>
    <n v="0"/>
    <n v="57178.79"/>
    <n v="57444.75"/>
    <n v="160"/>
    <n v="150"/>
    <n v="124967"/>
    <n v="124967"/>
    <n v="19472.45247812735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701"/>
    <s v="Olomoucký kraj"/>
    <s v="Šumperk"/>
    <s v="Šumperk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2234758"/>
    <n v="1"/>
    <n v="2024"/>
    <n v="5"/>
    <s v="2024053154121305151"/>
    <s v="5412130515"/>
    <n v="69"/>
    <s v="Kašpar Zdeněk"/>
    <n v="20240530"/>
    <n v="20240531"/>
    <n v="2"/>
    <n v="0"/>
    <s v="I442;E118;E785;I10;;;;;;;;;;;"/>
    <s v="17233,55213,91755"/>
    <s v="01"/>
    <s v="I. interní klinika - kardiologická"/>
    <s v="89301011"/>
    <s v="0113"/>
    <n v="205"/>
    <s v="E"/>
    <x v="0"/>
    <x v="0"/>
    <s v="11"/>
    <n v="27363"/>
    <n v="1472"/>
    <n v="0"/>
    <n v="0"/>
    <n v="67.489999999999995"/>
    <n v="0"/>
    <n v="55264.18"/>
    <n v="55331.67"/>
    <n v="80"/>
    <n v="75"/>
    <n v="125717"/>
    <n v="124967"/>
    <n v="21585.532478127352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4"/>
    <s v="1"/>
    <s v="01"/>
    <m/>
    <s v="01"/>
    <x v="0"/>
    <s v="78701"/>
    <s v="Olomoucký kraj"/>
    <s v="Šumperk"/>
    <s v="Šumperk a okolí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2073234"/>
    <n v="1"/>
    <n v="2024"/>
    <n v="5"/>
    <s v="2024053004010254161"/>
    <s v="401025416"/>
    <n v="83"/>
    <s v="Hekele Stanislav"/>
    <n v="20240521"/>
    <n v="20240530"/>
    <n v="10"/>
    <n v="3"/>
    <s v="I441;I10;E785;E118;I630;;;;;;;;;;"/>
    <s v="21415,91755,72213,72015,91937,21221,21001,17233,21413,21225,21625,21611,21621,21613,55213"/>
    <s v="01"/>
    <s v="I. interní klinika - kardiologická"/>
    <s v="89301011"/>
    <s v="0113"/>
    <n v="111"/>
    <s v="E"/>
    <x v="0"/>
    <x v="0"/>
    <s v="21"/>
    <n v="95709"/>
    <n v="8218"/>
    <n v="16542"/>
    <n v="0"/>
    <n v="20361.09"/>
    <n v="0"/>
    <n v="56295.32"/>
    <n v="76656.41"/>
    <n v="440"/>
    <n v="750"/>
    <n v="157954"/>
    <n v="157954"/>
    <n v="6224.0487192858564"/>
    <s v="17"/>
    <s v="Neurologická klinika"/>
    <s v="89301176"/>
    <s v="1732"/>
    <n v="4"/>
    <n v="2"/>
    <n v="7"/>
    <n v="45967"/>
    <n v="73583"/>
    <n v="24528"/>
    <n v="129748"/>
    <n v="1.4654100000000001"/>
    <n v="0.56345000000000001"/>
    <n v="0.90195999999999998"/>
    <n v="1.7189599871635437"/>
    <n v="0.81699997186660767"/>
    <n v="0.90196001529693604"/>
    <s v="4"/>
    <s v="3"/>
    <s v="01"/>
    <m/>
    <s v="26,01,17,36"/>
    <x v="0"/>
    <s v="78983"/>
    <s v="Olomoucký kraj"/>
    <s v="Šumperk"/>
    <s v="Mohelnicko"/>
    <s v="I44 - Blokáda atrioventrikulární a levého raménka"/>
    <s v="I441 - Atrioventrikulární blokáda druhého stupně"/>
    <m/>
    <s v="I441 - Atrioventrikulární blokáda druhého stupně"/>
    <n v="2024"/>
    <s v="Ano"/>
    <s v="Ano"/>
    <s v="Kardiostimulátor"/>
  </r>
  <r>
    <n v="102402251766"/>
    <n v="1"/>
    <n v="2024"/>
    <n v="5"/>
    <s v="2024052904556034721"/>
    <s v="455603472"/>
    <n v="78"/>
    <s v="Kohutová Miroslava"/>
    <n v="20240527"/>
    <n v="20240529"/>
    <n v="3"/>
    <n v="0"/>
    <s v="I482;I501;U586;I10;I361;E780;E118;;;;;;;;"/>
    <s v="91756,17233,17625"/>
    <s v="01"/>
    <s v="I. interní klinika - kardiologická"/>
    <s v="89301011"/>
    <s v="0113"/>
    <n v="207"/>
    <s v="E"/>
    <x v="2"/>
    <x v="2"/>
    <s v="11"/>
    <n v="44686"/>
    <n v="2944"/>
    <n v="0"/>
    <n v="0"/>
    <n v="530.52"/>
    <n v="0"/>
    <n v="120082.21"/>
    <n v="120612.73"/>
    <n v="160"/>
    <n v="150"/>
    <n v="213023"/>
    <n v="213023"/>
    <n v="23551.00664442066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66407"/>
    <s v="Jihomoravský kraj"/>
    <s v="Brno-venkov"/>
    <s v="Brno-venkov"/>
    <s v="I48 - Fibrilace a flutter síní"/>
    <s v="I482 - Chronická fibrilace síní"/>
    <m/>
    <s v="I482 - Chronická fibrilace síní"/>
    <n v="2024"/>
    <m/>
    <m/>
    <s v="Kardiostimulátor"/>
  </r>
  <r>
    <n v="102402073210"/>
    <n v="1"/>
    <n v="2024"/>
    <n v="5"/>
    <s v="2024052903904290991"/>
    <s v="390429099"/>
    <n v="85"/>
    <s v="Košárek Milan"/>
    <n v="20240528"/>
    <n v="20240529"/>
    <n v="2"/>
    <n v="0"/>
    <s v="I495;I480;I500;U585;I429;E785;;;;;;;;;"/>
    <s v="55213,17233,91755"/>
    <s v="01"/>
    <s v="I. interní klinika - kardiologická"/>
    <s v="89301011"/>
    <s v="0113"/>
    <n v="111"/>
    <s v="E"/>
    <x v="0"/>
    <x v="0"/>
    <s v="11"/>
    <n v="26195"/>
    <n v="1472"/>
    <n v="0"/>
    <n v="0"/>
    <n v="67.489999999999995"/>
    <n v="0"/>
    <n v="52731.08"/>
    <n v="52798.57"/>
    <n v="80"/>
    <n v="75"/>
    <n v="134656"/>
    <n v="134656"/>
    <n v="30082.213061886076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391"/>
    <s v="Olomoucký kraj"/>
    <s v="Olomouc"/>
    <s v="Uničovs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8031360"/>
    <n v="1"/>
    <n v="2024"/>
    <n v="5"/>
    <s v="2024052902860067461"/>
    <s v="286006746"/>
    <n v="95"/>
    <s v="Nováková Julia"/>
    <n v="20240528"/>
    <n v="20240529"/>
    <n v="2"/>
    <n v="0"/>
    <s v="I442;I481;U586;E785;N183;I10;;;;;;;;;"/>
    <s v="17233,91755,55219"/>
    <s v="01"/>
    <s v="I. interní klinika - kardiologická"/>
    <s v="89301011"/>
    <s v="0113"/>
    <n v="201"/>
    <s v="E"/>
    <x v="0"/>
    <x v="0"/>
    <s v="11"/>
    <n v="19982"/>
    <n v="1472"/>
    <n v="0"/>
    <n v="0"/>
    <n v="67.489999999999995"/>
    <n v="0"/>
    <n v="50400"/>
    <n v="50467.49"/>
    <n v="80"/>
    <n v="75"/>
    <n v="122554"/>
    <n v="122554"/>
    <n v="24964.510708222333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5"/>
    <s v="1"/>
    <s v="01"/>
    <m/>
    <s v="01"/>
    <x v="0"/>
    <s v="77900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1834994"/>
    <n v="1"/>
    <n v="2024"/>
    <n v="5"/>
    <s v="2024052804353244111"/>
    <s v="435324411"/>
    <n v="81"/>
    <s v="Bočková Věra"/>
    <n v="20240517"/>
    <n v="20240528"/>
    <n v="12"/>
    <n v="3"/>
    <s v="I441;J938;I10;E118;I839;K760;;;;;;;;;"/>
    <s v="91755,91929,55213,17233"/>
    <s v="16"/>
    <s v="Klinika plicních nemocí a tuberkulózy"/>
    <s v="89301161"/>
    <s v="1612"/>
    <n v="205"/>
    <s v="E"/>
    <x v="0"/>
    <x v="0"/>
    <s v="21"/>
    <n v="55926"/>
    <n v="11080"/>
    <n v="17742"/>
    <n v="0"/>
    <n v="265.95999999999998"/>
    <n v="0"/>
    <n v="51724.01"/>
    <n v="51989.97"/>
    <n v="600"/>
    <n v="1200"/>
    <n v="161004"/>
    <n v="161004"/>
    <n v="24926.962956898016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8880000114440918"/>
    <n v="0.98603999614715576"/>
    <n v="0.90196001529693604"/>
    <s v="2"/>
    <s v="1"/>
    <s v="16"/>
    <m/>
    <s v="01,16"/>
    <x v="0"/>
    <s v="77900"/>
    <s v="Olomoucký kraj"/>
    <s v="Olomouc"/>
    <s v="Olomouc a okolí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2073162"/>
    <n v="1"/>
    <n v="2024"/>
    <n v="5"/>
    <s v="2024052589082257881"/>
    <s v="8908225788"/>
    <n v="34"/>
    <s v="Petřík Dalibor"/>
    <n v="20240523"/>
    <n v="20240525"/>
    <n v="3"/>
    <n v="0"/>
    <s v="I441;I10;E785;;;;;;;;;;;;"/>
    <s v="91756,17233,17625,55217"/>
    <s v="01"/>
    <s v="I. interní klinika - kardiologická"/>
    <s v="89301011"/>
    <s v="0113"/>
    <n v="111"/>
    <s v="E"/>
    <x v="9"/>
    <x v="9"/>
    <s v="11"/>
    <n v="46452"/>
    <n v="2944"/>
    <n v="0"/>
    <n v="0"/>
    <n v="530.52"/>
    <n v="0"/>
    <n v="130562.18"/>
    <n v="131092.70000000001"/>
    <n v="160"/>
    <n v="150"/>
    <n v="302411"/>
    <n v="302411"/>
    <n v="-12002.108995586328"/>
    <s v="01"/>
    <s v="I. interní klinika - kardiologická"/>
    <s v="89301011"/>
    <s v="0113"/>
    <n v="10"/>
    <n v="3"/>
    <n v="23"/>
    <n v="162755"/>
    <n v="105731"/>
    <n v="35244"/>
    <n v="214985"/>
    <n v="3.2910300000000001"/>
    <n v="1.99501"/>
    <n v="1.2960199999999999"/>
    <n v="3.2910300493240356"/>
    <n v="1.9950100183486938"/>
    <n v="1.2960200309753418"/>
    <s v="2"/>
    <s v="1"/>
    <s v="01"/>
    <m/>
    <s v="01"/>
    <x v="0"/>
    <s v="78401"/>
    <s v="Olomoucký kraj"/>
    <s v="Olomouc"/>
    <s v="Litovelsko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1678762"/>
    <n v="1"/>
    <n v="2024"/>
    <n v="5"/>
    <s v="2024052305061251871"/>
    <s v="506125187"/>
    <n v="73"/>
    <s v="Kubičíková Zdeňka"/>
    <n v="20240521"/>
    <n v="20240523"/>
    <n v="3"/>
    <n v="0"/>
    <s v="I499;I447;E780;I10;;;;;;;;;;;"/>
    <s v="91755,17123,17233,55213"/>
    <s v="01"/>
    <s v="I. interní klinika - kardiologická"/>
    <s v="89301011"/>
    <s v="0113"/>
    <n v="111"/>
    <s v="E"/>
    <x v="0"/>
    <x v="0"/>
    <s v="11"/>
    <n v="42199"/>
    <n v="2944"/>
    <n v="0"/>
    <n v="0"/>
    <n v="67.489999999999995"/>
    <n v="0"/>
    <n v="76651.929999999993"/>
    <n v="76719.42"/>
    <n v="160"/>
    <n v="150"/>
    <n v="134656"/>
    <n v="134656"/>
    <n v="6161.363061886077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7900"/>
    <s v="Olomoucký kraj"/>
    <s v="Olomouc"/>
    <s v="Olomouc a okolí"/>
    <s v="I49 - Jiné srdeční arytmie"/>
    <s v="I499 - Srdeční arytmie NS"/>
    <m/>
    <s v="I499 - Srdeční arytmie NS"/>
    <n v="2024"/>
    <m/>
    <m/>
    <s v="Kardiostimulátor"/>
  </r>
  <r>
    <n v="102401678768"/>
    <n v="1"/>
    <n v="2024"/>
    <n v="5"/>
    <s v="2024052304907131061"/>
    <s v="490713106"/>
    <n v="74"/>
    <s v="Metelka Josef"/>
    <n v="20240515"/>
    <n v="20240523"/>
    <n v="8"/>
    <n v="0"/>
    <s v="I442;I258;N183;E782;I10;;;;;;;;;;"/>
    <s v="21221,17625,21001,17697,17233,32530,21415,78111,91756,21225,21413"/>
    <s v="01"/>
    <s v="I. interní klinika - kardiologická"/>
    <s v="89301011"/>
    <s v="0113"/>
    <n v="111"/>
    <s v="E"/>
    <x v="9"/>
    <x v="9"/>
    <s v="12"/>
    <n v="112249"/>
    <n v="8621"/>
    <n v="0"/>
    <n v="0"/>
    <n v="2429.7199999999998"/>
    <n v="0"/>
    <n v="565983.79"/>
    <n v="568413.5"/>
    <n v="480"/>
    <n v="450"/>
    <n v="621630"/>
    <n v="620880"/>
    <n v="-130854.00941713731"/>
    <s v="01"/>
    <s v="I. interní klinika - kardiologická"/>
    <s v="89301011"/>
    <s v="0113"/>
    <n v="10"/>
    <n v="3"/>
    <n v="23"/>
    <n v="162755"/>
    <n v="105731"/>
    <n v="35244"/>
    <n v="214985"/>
    <n v="3.2910300000000001"/>
    <n v="1.99501"/>
    <n v="1.2960199999999999"/>
    <n v="6.7568098306655884"/>
    <n v="1.9950100183486938"/>
    <n v="4.7617998123168945"/>
    <s v="2"/>
    <s v="1"/>
    <s v="01"/>
    <m/>
    <s v="01,26"/>
    <x v="2"/>
    <s v="75002"/>
    <s v="Olomoucký kraj"/>
    <s v="Přerov"/>
    <s v="Přerov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2119144"/>
    <n v="1"/>
    <n v="2024"/>
    <n v="5"/>
    <s v="2024052304206244131"/>
    <s v="420624413"/>
    <n v="81"/>
    <s v="Stranyánek Jiří"/>
    <n v="20240522"/>
    <n v="20240523"/>
    <n v="2"/>
    <n v="0"/>
    <s v="I441;I482;I10;E785;E119;;;;;;;;;;"/>
    <s v="91755,55219,17233"/>
    <s v="01"/>
    <s v="I. interní klinika - kardiologická"/>
    <s v="89301011"/>
    <s v="0111"/>
    <n v="201"/>
    <s v="E"/>
    <x v="0"/>
    <x v="0"/>
    <s v="11"/>
    <n v="24224"/>
    <n v="1504"/>
    <n v="0"/>
    <n v="0"/>
    <n v="67.489999999999995"/>
    <n v="0"/>
    <n v="55034.559999999998"/>
    <n v="55102.05"/>
    <n v="80"/>
    <n v="75"/>
    <n v="122554"/>
    <n v="122554"/>
    <n v="20329.950708222328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7900"/>
    <s v="Olomoucký kraj"/>
    <s v="Olomouc"/>
    <s v="Olomouc a okolí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1898056"/>
    <n v="1"/>
    <n v="2024"/>
    <n v="5"/>
    <s v="2024051805304010911"/>
    <s v="530401091"/>
    <n v="71"/>
    <s v="Beneš Zdeněk"/>
    <n v="20240516"/>
    <n v="20240518"/>
    <n v="3"/>
    <n v="0"/>
    <s v="I453;E118;N182;I10;;;;;;;;;;;"/>
    <s v="17233,17625,91756"/>
    <s v="01"/>
    <s v="I. interní klinika - kardiologická"/>
    <s v="89301011"/>
    <s v="0111"/>
    <n v="211"/>
    <s v="E"/>
    <x v="2"/>
    <x v="2"/>
    <s v="11"/>
    <n v="46263"/>
    <n v="3008"/>
    <n v="0"/>
    <n v="0"/>
    <n v="530.52"/>
    <n v="0"/>
    <n v="116269.78"/>
    <n v="116800.3"/>
    <n v="160"/>
    <n v="150"/>
    <n v="221293"/>
    <n v="221293"/>
    <n v="32960.175503836581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3"/>
    <s v="1"/>
    <s v="01"/>
    <m/>
    <s v="01"/>
    <x v="0"/>
    <s v="77900"/>
    <s v="Olomoucký kraj"/>
    <s v="Olomouc"/>
    <s v="Olomouc a okolí"/>
    <s v="I45 - Jiné poruchy vedení srdečních vzruchů"/>
    <s v="I453 - Trifascikulární blokáda"/>
    <m/>
    <s v="I453 - Trifascikulární blokáda"/>
    <n v="2024"/>
    <s v="Ano"/>
    <m/>
    <s v="Kardiostimulátor"/>
  </r>
  <r>
    <n v="102401678692"/>
    <n v="1"/>
    <n v="2024"/>
    <n v="5"/>
    <s v="2024051804158104531"/>
    <s v="415810453"/>
    <n v="82"/>
    <s v="Masařová Danuška"/>
    <n v="20240516"/>
    <n v="20240518"/>
    <n v="3"/>
    <n v="0"/>
    <s v="I495;I480;I10;E782;;;;;;;;;;;"/>
    <s v="17233,55213,91755"/>
    <s v="01"/>
    <s v="I. interní klinika - kardiologická"/>
    <s v="89301011"/>
    <s v="0113"/>
    <n v="111"/>
    <s v="E"/>
    <x v="0"/>
    <x v="0"/>
    <s v="11"/>
    <n v="30309"/>
    <n v="2944"/>
    <n v="0"/>
    <n v="0"/>
    <n v="67.489999999999995"/>
    <n v="0"/>
    <n v="57178.58"/>
    <n v="57246.07"/>
    <n v="160"/>
    <n v="150"/>
    <n v="134656"/>
    <n v="134656"/>
    <n v="25634.713061886076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5301"/>
    <s v="Olomoucký kraj"/>
    <s v="Přerov"/>
    <s v="Hranicko + Lipnic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1834686"/>
    <n v="1"/>
    <n v="2024"/>
    <n v="5"/>
    <s v="2024051568572508071"/>
    <s v="6857250807"/>
    <n v="55"/>
    <s v="Lakomá Božena"/>
    <n v="20240513"/>
    <n v="20240515"/>
    <n v="3"/>
    <n v="0"/>
    <s v="I495;;;;;;;;;;;;;;"/>
    <s v="91755,55213,17233"/>
    <s v="01"/>
    <s v="I. interní klinika - kardiologická"/>
    <s v="89301011"/>
    <s v="0111"/>
    <n v="205"/>
    <s v="E"/>
    <x v="0"/>
    <x v="0"/>
    <s v="11"/>
    <n v="31266"/>
    <n v="3008"/>
    <n v="0"/>
    <n v="0"/>
    <n v="67.489999999999995"/>
    <n v="0"/>
    <n v="52779.22"/>
    <n v="52846.71"/>
    <n v="160"/>
    <n v="150"/>
    <n v="124967"/>
    <n v="124967"/>
    <n v="24070.492478127351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321"/>
    <s v="Olomoucký kraj"/>
    <s v="Olomouc"/>
    <s v="Litovels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1898296"/>
    <n v="1"/>
    <n v="2024"/>
    <n v="5"/>
    <s v="2024051504708110871"/>
    <s v="470811087"/>
    <n v="76"/>
    <s v="Makoň Jiří"/>
    <n v="20240514"/>
    <n v="20240515"/>
    <n v="2"/>
    <n v="0"/>
    <s v="R001;I258;E119;E785;I10;;;;;;;;;;"/>
    <s v="91756,17625,17233"/>
    <s v="01"/>
    <s v="I. interní klinika - kardiologická"/>
    <s v="89301011"/>
    <s v="0111"/>
    <n v="211"/>
    <s v="E"/>
    <x v="2"/>
    <x v="2"/>
    <s v="11"/>
    <n v="39996"/>
    <n v="1504"/>
    <n v="0"/>
    <n v="0"/>
    <n v="67.489999999999995"/>
    <n v="0"/>
    <n v="115214.57"/>
    <n v="115282.06"/>
    <n v="80"/>
    <n v="75"/>
    <n v="221293"/>
    <n v="221293"/>
    <n v="34478.415503836586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8813"/>
    <s v="Olomoucký kraj"/>
    <s v="Šumperk"/>
    <s v="Šumperk a okolí"/>
    <s v="R00 - Abnormality srdeční činnosti (tepu)"/>
    <s v="R001 - Bradykardie NS"/>
    <m/>
    <s v="R001 - Bradykardie NS"/>
    <n v="2024"/>
    <m/>
    <m/>
    <s v="Kardiostimulátor"/>
  </r>
  <r>
    <n v="102401720976"/>
    <n v="1"/>
    <n v="2024"/>
    <n v="5"/>
    <s v="2024051404601184391"/>
    <s v="460118439"/>
    <n v="78"/>
    <s v="Topič Zdeněk"/>
    <n v="20240512"/>
    <n v="20240514"/>
    <n v="3"/>
    <n v="0"/>
    <s v="I482;E785;E118;I10;;;;;;;;;;;"/>
    <s v="91754,55219,17233"/>
    <s v="01"/>
    <s v="I. interní klinika - kardiologická"/>
    <s v="89301011"/>
    <s v="0113"/>
    <n v="201"/>
    <s v="E"/>
    <x v="1"/>
    <x v="1"/>
    <s v="11"/>
    <n v="27198"/>
    <n v="2944"/>
    <n v="0"/>
    <n v="0"/>
    <n v="344.15"/>
    <n v="0"/>
    <n v="114111.2"/>
    <n v="114455.35"/>
    <n v="160"/>
    <n v="150"/>
    <n v="91686"/>
    <n v="91686"/>
    <n v="-67006.207522923505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0963099598884583"/>
    <n v="0.52894997596740723"/>
    <n v="0.56735998392105103"/>
    <s v="1"/>
    <s v="1"/>
    <s v="01"/>
    <m/>
    <s v="01"/>
    <x v="0"/>
    <s v="77900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Kardiostimulátor"/>
  </r>
  <r>
    <n v="102401678554"/>
    <n v="1"/>
    <n v="2024"/>
    <n v="5"/>
    <s v="2024051403655079571"/>
    <s v="365507957"/>
    <n v="88"/>
    <s v="Juhaňáková Anna"/>
    <n v="20240503"/>
    <n v="20240514"/>
    <n v="12"/>
    <n v="0"/>
    <s v="I442;E785;I10;E118;U586;J189;;;;;;;;;"/>
    <s v="91756,17233,17121,17625"/>
    <s v="01"/>
    <s v="I. interní klinika - kardiologická"/>
    <s v="89301011"/>
    <s v="0113"/>
    <n v="111"/>
    <s v="E"/>
    <x v="9"/>
    <x v="9"/>
    <s v="11"/>
    <n v="91751"/>
    <n v="14082"/>
    <n v="0"/>
    <n v="0"/>
    <n v="530.52"/>
    <n v="0"/>
    <n v="140487.12"/>
    <n v="141017.64000000001"/>
    <n v="880"/>
    <n v="825"/>
    <n v="303161"/>
    <n v="302411"/>
    <n v="-21927.04899558633"/>
    <s v="01"/>
    <s v="I. interní klinika - kardiologická"/>
    <s v="89301011"/>
    <s v="0113"/>
    <n v="10"/>
    <n v="3"/>
    <n v="23"/>
    <n v="162755"/>
    <n v="105731"/>
    <n v="35244"/>
    <n v="214985"/>
    <n v="3.2910300000000001"/>
    <n v="1.99501"/>
    <n v="1.2960199999999999"/>
    <n v="3.2910300493240356"/>
    <n v="1.9950100183486938"/>
    <n v="1.2960200309753418"/>
    <s v="4"/>
    <s v="1"/>
    <s v="01"/>
    <m/>
    <s v="01"/>
    <x v="0"/>
    <s v="79070"/>
    <s v="Olomoucký kraj"/>
    <s v="Jeseník"/>
    <s v="Jeseník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1834538"/>
    <n v="1"/>
    <n v="2024"/>
    <n v="5"/>
    <s v="2024051004701084052"/>
    <s v="470108405"/>
    <n v="77"/>
    <s v="Mráček Jaroslav"/>
    <n v="20240510"/>
    <n v="20240510"/>
    <n v="1"/>
    <n v="0"/>
    <s v="I441;U586;I482;;;;;;;;;;;;"/>
    <s v="91755,17233,55219"/>
    <s v="01"/>
    <s v="I. interní klinika - kardiologická"/>
    <s v="89301011"/>
    <s v="0113"/>
    <n v="205"/>
    <s v="E"/>
    <x v="0"/>
    <x v="0"/>
    <s v="31"/>
    <n v="18977"/>
    <n v="1472"/>
    <n v="0"/>
    <n v="0"/>
    <n v="67.489999999999995"/>
    <n v="0"/>
    <n v="55034.559999999998"/>
    <n v="55102.05"/>
    <n v="80"/>
    <n v="75"/>
    <n v="100941"/>
    <n v="100941"/>
    <n v="21814.636749546058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1836800277233124"/>
    <n v="0.28172001242637634"/>
    <n v="0.90196001529693604"/>
    <s v="2"/>
    <s v="1"/>
    <s v="01"/>
    <m/>
    <s v="01"/>
    <x v="0"/>
    <s v="79821"/>
    <s v="Olomoucký kraj"/>
    <s v="Prostějov"/>
    <s v="Prostějov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1834530"/>
    <n v="1"/>
    <n v="2024"/>
    <n v="5"/>
    <s v="2024050959102407871"/>
    <s v="5910240787"/>
    <n v="64"/>
    <s v="Kovařík František"/>
    <n v="20240506"/>
    <n v="20240509"/>
    <n v="4"/>
    <n v="0"/>
    <s v="I442;I10;E782;;;;;;;;;;;;"/>
    <s v="91756,17233,17625"/>
    <s v="01"/>
    <s v="I. interní klinika - kardiologická"/>
    <s v="89301011"/>
    <s v="0113"/>
    <n v="205"/>
    <s v="E"/>
    <x v="2"/>
    <x v="2"/>
    <s v="11"/>
    <n v="44436"/>
    <n v="4416"/>
    <n v="0"/>
    <n v="0"/>
    <n v="530.52"/>
    <n v="0"/>
    <n v="115214.57"/>
    <n v="115745.09"/>
    <n v="240"/>
    <n v="225"/>
    <n v="218764"/>
    <n v="218014"/>
    <n v="31796.315767436958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4"/>
    <s v="1"/>
    <s v="01"/>
    <m/>
    <s v="01"/>
    <x v="0"/>
    <s v="78814"/>
    <s v="Olomoucký kraj"/>
    <s v="Šumperk"/>
    <s v="Šumperk a okolí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1678476"/>
    <n v="1"/>
    <n v="2024"/>
    <n v="5"/>
    <s v="2024050904252264041"/>
    <s v="425226404"/>
    <n v="82"/>
    <s v="Machů Libuše"/>
    <n v="20240501"/>
    <n v="20240509"/>
    <n v="9"/>
    <n v="0"/>
    <s v="I350;E785;I10;E790;I259;N182;I495;;;;;;;;"/>
    <s v="21717,32530,17233,17697,21001,17625,21221,21415,21225,21413,91756,78111"/>
    <s v="01"/>
    <s v="I. interní klinika - kardiologická"/>
    <s v="89301011"/>
    <s v="0113"/>
    <n v="111"/>
    <s v="F"/>
    <x v="3"/>
    <x v="3"/>
    <s v="11"/>
    <n v="121289"/>
    <n v="10932"/>
    <n v="0"/>
    <n v="0"/>
    <n v="1520.41"/>
    <n v="0"/>
    <n v="567602.97"/>
    <n v="569123.38"/>
    <n v="640"/>
    <n v="600"/>
    <n v="866510"/>
    <n v="866510"/>
    <n v="74889.523976618308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26,01"/>
    <x v="2"/>
    <s v="76601"/>
    <s v="Zlínský kraj"/>
    <s v="Zlín"/>
    <s v="Zlín"/>
    <s v="I35 - Nerevmatická onemocnění aortální chlopně"/>
    <s v="I350 - Stenóza aortální chlopně"/>
    <m/>
    <s v="I350 - Stenóza aortální chlopně"/>
    <n v="2024"/>
    <m/>
    <m/>
    <s v="Kardiostimulátor"/>
  </r>
  <r>
    <n v="102401898356"/>
    <n v="1"/>
    <n v="2024"/>
    <n v="5"/>
    <s v="2024050804610227641"/>
    <s v="461022764"/>
    <n v="77"/>
    <s v="Ferenc Milan"/>
    <n v="20240507"/>
    <n v="20240508"/>
    <n v="2"/>
    <n v="0"/>
    <s v="I442;I10;E782;E669;J449;E118;;;;;;;;;"/>
    <s v="91756,17625,17233"/>
    <s v="01"/>
    <s v="I. interní klinika - kardiologická"/>
    <s v="89301011"/>
    <s v="0111"/>
    <n v="211"/>
    <s v="E"/>
    <x v="2"/>
    <x v="2"/>
    <s v="11"/>
    <n v="39336"/>
    <n v="1504"/>
    <n v="0"/>
    <n v="0"/>
    <n v="530.52"/>
    <n v="0"/>
    <n v="115214.57"/>
    <n v="115745.09"/>
    <n v="80"/>
    <n v="75"/>
    <n v="222043"/>
    <n v="221293"/>
    <n v="34015.385503836587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4"/>
    <s v="1"/>
    <s v="01"/>
    <m/>
    <s v="01"/>
    <x v="0"/>
    <s v="75361"/>
    <s v="Olomoucký kraj"/>
    <s v="Přerov"/>
    <s v="Hranicko + Lipnicko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1678926"/>
    <n v="1"/>
    <n v="2024"/>
    <n v="5"/>
    <s v="2024050603711264021"/>
    <s v="371126402"/>
    <n v="86"/>
    <s v="Grauer František"/>
    <n v="20240503"/>
    <n v="20240506"/>
    <n v="4"/>
    <n v="0"/>
    <s v="I495;I258;E782;I10;N183;;;;;;;;;;"/>
    <s v="17233,55213,91755"/>
    <s v="01"/>
    <s v="I. interní klinika - kardiologická"/>
    <s v="89301011"/>
    <s v="0111"/>
    <n v="111"/>
    <s v="E"/>
    <x v="0"/>
    <x v="0"/>
    <s v="11"/>
    <n v="31008"/>
    <n v="4512"/>
    <n v="0"/>
    <n v="0"/>
    <n v="67.489999999999995"/>
    <n v="0"/>
    <n v="57178.58"/>
    <n v="57246.07"/>
    <n v="240"/>
    <n v="225"/>
    <n v="135406"/>
    <n v="134656"/>
    <n v="25634.713061886076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4"/>
    <s v="1"/>
    <s v="01"/>
    <m/>
    <s v="01"/>
    <x v="0"/>
    <s v="75361"/>
    <s v="Olomoucký kraj"/>
    <s v="Přerov"/>
    <s v="Hranicko + Lipnicko"/>
    <s v="I49 - Jiné srdeční arytmie"/>
    <s v="I495 - Syndrom poškození funkce sinusového uzlu"/>
    <m/>
    <s v="I495 - Syndrom poškození funkce sinusového uzlu"/>
    <n v="2024"/>
    <m/>
    <s v="Ano"/>
    <s v="Kardiostimulátor"/>
  </r>
  <r>
    <n v="102401898662"/>
    <n v="1"/>
    <n v="2024"/>
    <n v="5"/>
    <s v="2024050470072553101"/>
    <s v="7007255310"/>
    <n v="53"/>
    <s v="Hanuška Ivo"/>
    <n v="20240501"/>
    <n v="20240504"/>
    <n v="4"/>
    <n v="1"/>
    <s v="I495;I10;;;;;;;;;;;;;"/>
    <s v="99982,91755,55213,17233"/>
    <s v="01"/>
    <s v="I. interní klinika - kardiologická"/>
    <s v="89301011"/>
    <s v="0113"/>
    <n v="211"/>
    <s v="E"/>
    <x v="0"/>
    <x v="0"/>
    <s v="11"/>
    <n v="43333"/>
    <n v="2944"/>
    <n v="5514"/>
    <n v="0"/>
    <n v="223.17"/>
    <n v="0"/>
    <n v="57178.58"/>
    <n v="57401.75"/>
    <n v="160"/>
    <n v="150"/>
    <n v="126846"/>
    <n v="126846"/>
    <n v="20671.977188302044"/>
    <s v="06"/>
    <s v="Neurochirurgická klinika"/>
    <s v="89301063"/>
    <s v="063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6"/>
    <s v="1"/>
    <s v="01"/>
    <m/>
    <s v="01,60"/>
    <x v="0"/>
    <s v="77900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s v="Ano"/>
    <s v="Ano"/>
    <s v="Kardiostimulátor"/>
  </r>
  <r>
    <n v="102401678908"/>
    <n v="1"/>
    <n v="2024"/>
    <n v="5"/>
    <s v="2024050454622526201"/>
    <s v="5462252620"/>
    <n v="69"/>
    <s v="Mlčochová Milada"/>
    <n v="20240502"/>
    <n v="20240504"/>
    <n v="3"/>
    <n v="0"/>
    <s v="I441;I480;E782;I340;;;;;;;;;;;"/>
    <s v="91752,17233,17625"/>
    <s v="01"/>
    <s v="I. interní klinika - kardiologická"/>
    <s v="89301011"/>
    <s v="0111"/>
    <n v="111"/>
    <s v="E"/>
    <x v="2"/>
    <x v="2"/>
    <s v="11"/>
    <n v="44085"/>
    <n v="3008"/>
    <n v="0"/>
    <n v="0"/>
    <n v="530.52"/>
    <n v="0"/>
    <n v="117324.99"/>
    <n v="117855.51"/>
    <n v="160"/>
    <n v="150"/>
    <n v="234917"/>
    <n v="234917"/>
    <n v="41125.034454342342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7200"/>
    <s v="Olomoucký kraj"/>
    <s v="Olomouc"/>
    <s v="Olomouc a okolí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1678918"/>
    <n v="1"/>
    <n v="2024"/>
    <n v="5"/>
    <s v="2024050405207291261"/>
    <s v="520729126"/>
    <n v="71"/>
    <s v="Adamík Karel"/>
    <n v="20240503"/>
    <n v="20240504"/>
    <n v="2"/>
    <n v="0"/>
    <s v="I442;I480;E780;I10;;;;;;;;;;;"/>
    <s v="17233,91755,55213"/>
    <s v="01"/>
    <s v="I. interní klinika - kardiologická"/>
    <s v="89301011"/>
    <s v="0113"/>
    <n v="111"/>
    <s v="E"/>
    <x v="0"/>
    <x v="0"/>
    <s v="11"/>
    <n v="25094"/>
    <n v="1472"/>
    <n v="0"/>
    <n v="0"/>
    <n v="67.489999999999995"/>
    <n v="0"/>
    <n v="52779.22"/>
    <n v="52846.71"/>
    <n v="80"/>
    <n v="75"/>
    <n v="134656"/>
    <n v="134656"/>
    <n v="30034.073061886076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5"/>
    <s v="1"/>
    <s v="01"/>
    <m/>
    <s v="01"/>
    <x v="0"/>
    <s v="78344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1676028"/>
    <n v="1"/>
    <n v="2024"/>
    <n v="5"/>
    <s v="2024050404201274381"/>
    <s v="420127438"/>
    <n v="82"/>
    <s v="Večeř Jiří"/>
    <n v="20240423"/>
    <n v="20240504"/>
    <n v="11"/>
    <n v="4"/>
    <s v="I442;E780;I839;;;;;;;;;;;;"/>
    <s v="91755,55213,17233"/>
    <s v="01"/>
    <s v="I. interní klinika - kardiologická"/>
    <s v="89301011"/>
    <s v="0111"/>
    <n v="111"/>
    <s v="E"/>
    <x v="0"/>
    <x v="0"/>
    <s v="21"/>
    <n v="82728"/>
    <n v="7016"/>
    <n v="22056"/>
    <n v="0"/>
    <n v="1834.7"/>
    <n v="0"/>
    <n v="55664.08"/>
    <n v="57498.78"/>
    <n v="400"/>
    <n v="600"/>
    <n v="167221"/>
    <n v="165721"/>
    <n v="25381.935773219448"/>
    <s v="01"/>
    <s v="I. interní klinika - kardiologická"/>
    <s v="89301013"/>
    <s v="0131"/>
    <n v="4"/>
    <n v="2"/>
    <n v="7"/>
    <n v="45967"/>
    <n v="73583"/>
    <n v="24528"/>
    <n v="129748"/>
    <n v="1.4654100000000001"/>
    <n v="0.56345000000000001"/>
    <n v="0.90195999999999998"/>
    <n v="1.8034800291061401"/>
    <n v="0.9015200138092041"/>
    <n v="0.90196001529693604"/>
    <s v="5"/>
    <s v="1"/>
    <s v="01"/>
    <m/>
    <s v="01"/>
    <x v="0"/>
    <s v="75501"/>
    <s v="Zlínský kraj"/>
    <s v="Vsetín"/>
    <s v="Vsetín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8035028"/>
    <n v="1"/>
    <n v="2024"/>
    <n v="5"/>
    <s v="2024050404003314521"/>
    <s v="400331452"/>
    <n v="84"/>
    <s v="Babik Antonín"/>
    <n v="20240503"/>
    <n v="20240504"/>
    <n v="2"/>
    <n v="0"/>
    <s v="I481;I10;N40;E780;;;;;;;;;;;"/>
    <s v="55213,17233,91755"/>
    <s v="01"/>
    <s v="I. interní klinika - kardiologická"/>
    <s v="89301011"/>
    <s v="0113"/>
    <n v="205"/>
    <s v="E"/>
    <x v="0"/>
    <x v="0"/>
    <s v="11"/>
    <n v="28597"/>
    <n v="1472"/>
    <n v="0"/>
    <n v="0"/>
    <n v="67.489999999999995"/>
    <n v="0"/>
    <n v="57178.58"/>
    <n v="57246.07"/>
    <n v="80"/>
    <n v="75"/>
    <n v="124967"/>
    <n v="124967"/>
    <n v="19671.132478127351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701"/>
    <s v="Olomoucký kraj"/>
    <s v="Šumperk"/>
    <s v="Šumperk a okolí"/>
    <s v="I48 - Fibrilace a flutter síní"/>
    <s v="I481 - Přetrvávající (perzistentní) fibrilace síní"/>
    <m/>
    <s v="I481 - Přetrvávající (perzistentní) fibrilace síní"/>
    <n v="2024"/>
    <m/>
    <m/>
    <s v="Kardiostimulátor"/>
  </r>
  <r>
    <n v="102401898660"/>
    <n v="1"/>
    <n v="2024"/>
    <n v="5"/>
    <s v="2024050304311194161"/>
    <s v="431119416"/>
    <n v="80"/>
    <s v="Matlafus Arnošt"/>
    <n v="20240502"/>
    <n v="20240503"/>
    <n v="2"/>
    <n v="0"/>
    <s v="I495;I10;E785;;;;;;;;;;;;"/>
    <s v="55213,17233,91755"/>
    <s v="01"/>
    <s v="I. interní klinika - kardiologická"/>
    <s v="89301011"/>
    <s v="0111"/>
    <n v="211"/>
    <s v="E"/>
    <x v="0"/>
    <x v="0"/>
    <s v="11"/>
    <n v="25879"/>
    <n v="1504"/>
    <n v="0"/>
    <n v="0"/>
    <n v="67.489999999999995"/>
    <n v="0"/>
    <n v="57178.58"/>
    <n v="57246.07"/>
    <n v="80"/>
    <n v="75"/>
    <n v="126846"/>
    <n v="126846"/>
    <n v="20827.657188302044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5301"/>
    <s v="Olomoucký kraj"/>
    <s v="Přerov"/>
    <s v="Hranicko + Lipnic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1720958"/>
    <n v="1"/>
    <n v="2024"/>
    <n v="5"/>
    <s v="2024050304156044511"/>
    <s v="415604451"/>
    <n v="82"/>
    <s v="Nováková Libuše"/>
    <n v="20240502"/>
    <n v="20240503"/>
    <n v="2"/>
    <n v="0"/>
    <s v="I495;E782;I480;E119;I10;;;;;;;;;;"/>
    <s v="91755,55213,17233"/>
    <s v="01"/>
    <s v="I. interní klinika - kardiologická"/>
    <s v="89301011"/>
    <s v="0113"/>
    <n v="201"/>
    <s v="E"/>
    <x v="0"/>
    <x v="0"/>
    <s v="11"/>
    <n v="25847"/>
    <n v="1472"/>
    <n v="0"/>
    <n v="0"/>
    <n v="67.489999999999995"/>
    <n v="0"/>
    <n v="57178.58"/>
    <n v="57246.07"/>
    <n v="80"/>
    <n v="75"/>
    <n v="122554"/>
    <n v="122554"/>
    <n v="18185.930708222331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5"/>
    <s v="1"/>
    <s v="01"/>
    <m/>
    <s v="01"/>
    <x v="0"/>
    <s v="78336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1678874"/>
    <n v="1"/>
    <n v="2024"/>
    <n v="5"/>
    <s v="2024050303210094381"/>
    <s v="321009438"/>
    <n v="91"/>
    <s v="Haberland Petr"/>
    <n v="20240429"/>
    <n v="20240503"/>
    <n v="5"/>
    <n v="0"/>
    <s v="I441;I480;I10;E785;N189;E116;;;;;;;;;"/>
    <s v="91755,55213,17233"/>
    <s v="01"/>
    <s v="I. interní klinika - kardiologická"/>
    <s v="89301011"/>
    <s v="0111"/>
    <n v="111"/>
    <s v="E"/>
    <x v="0"/>
    <x v="0"/>
    <s v="11"/>
    <n v="38167"/>
    <n v="5876"/>
    <n v="0"/>
    <n v="0"/>
    <n v="67.489999999999995"/>
    <n v="0"/>
    <n v="52779.22"/>
    <n v="52846.71"/>
    <n v="320"/>
    <n v="375"/>
    <n v="134656"/>
    <n v="134656"/>
    <n v="30034.073061886076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7900"/>
    <s v="Olomoucký kraj"/>
    <s v="Olomouc"/>
    <s v="Olomouc a okolí"/>
    <s v="I44 - Blokáda atrioventrikulární a levého raménka"/>
    <s v="I441 - Atrioventrikulární blokáda druhého stupně"/>
    <m/>
    <s v="I441 - Atrioventrikulární blokáda druhého stupně"/>
    <n v="2024"/>
    <s v="Ano"/>
    <m/>
    <s v="Kardiostimulátor"/>
  </r>
  <r>
    <n v="102401834668"/>
    <n v="1"/>
    <n v="2024"/>
    <n v="5"/>
    <s v="2024050156022012531"/>
    <s v="5602201253"/>
    <n v="68"/>
    <s v="Vážanský Jan"/>
    <n v="20240430"/>
    <n v="20240501"/>
    <n v="2"/>
    <n v="0"/>
    <s v="I441;I484;I493;I10;E782;E118;;;;;;;;;"/>
    <s v="91755,17233,55213"/>
    <s v="01"/>
    <s v="I. interní klinika - kardiologická"/>
    <s v="89301011"/>
    <s v="0113"/>
    <n v="205"/>
    <s v="E"/>
    <x v="0"/>
    <x v="0"/>
    <s v="11"/>
    <n v="26723"/>
    <n v="1472"/>
    <n v="0"/>
    <n v="0"/>
    <n v="67.489999999999995"/>
    <n v="0"/>
    <n v="52731.08"/>
    <n v="52798.57"/>
    <n v="80"/>
    <n v="75"/>
    <n v="124967"/>
    <n v="124967"/>
    <n v="24118.632478127351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313"/>
    <s v="Olomoucký kraj"/>
    <s v="Olomouc"/>
    <s v="Olomouc a okolí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1678854"/>
    <n v="1"/>
    <n v="2024"/>
    <n v="5"/>
    <s v="2024050154081103231"/>
    <s v="5408110323"/>
    <n v="69"/>
    <s v="Kulhaj Jaroslav"/>
    <n v="20240430"/>
    <n v="20240501"/>
    <n v="2"/>
    <n v="0"/>
    <s v="I442;I10;E780;;;;;;;;;;;;"/>
    <s v="17625,17233,91756"/>
    <s v="01"/>
    <s v="I. interní klinika - kardiologická"/>
    <s v="89301011"/>
    <s v="0111"/>
    <n v="111"/>
    <s v="E"/>
    <x v="2"/>
    <x v="2"/>
    <s v="11"/>
    <n v="38964"/>
    <n v="1504"/>
    <n v="0"/>
    <n v="0"/>
    <n v="530.52"/>
    <n v="0"/>
    <n v="112591.28"/>
    <n v="113121.8"/>
    <n v="80"/>
    <n v="75"/>
    <n v="235667"/>
    <n v="234917"/>
    <n v="45858.744454342333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5"/>
    <s v="1"/>
    <s v="01"/>
    <m/>
    <s v="01"/>
    <x v="0"/>
    <s v="78961"/>
    <s v="Olomoucký kraj"/>
    <s v="Šumperk"/>
    <s v="Šumperk a okolí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1678850"/>
    <n v="1"/>
    <n v="2024"/>
    <n v="5"/>
    <s v="2024050104401314241"/>
    <s v="440131424"/>
    <n v="80"/>
    <s v="Wilhelm Karel"/>
    <n v="20240429"/>
    <n v="20240501"/>
    <n v="3"/>
    <n v="0"/>
    <s v="I441;I258;I480;E782;I10;;;;;;;;;;"/>
    <s v="91755,55213,17233"/>
    <s v="01"/>
    <s v="I. interní klinika - kardiologická"/>
    <s v="89301011"/>
    <s v="0113"/>
    <n v="111"/>
    <s v="E"/>
    <x v="0"/>
    <x v="0"/>
    <s v="11"/>
    <n v="30504"/>
    <n v="2944"/>
    <n v="0"/>
    <n v="0"/>
    <n v="265.95999999999998"/>
    <n v="0"/>
    <n v="55664.08"/>
    <n v="55930.04"/>
    <n v="160"/>
    <n v="150"/>
    <n v="134656"/>
    <n v="134656"/>
    <n v="26950.743061886074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9601"/>
    <s v="Olomoucký kraj"/>
    <s v="Prostějov"/>
    <s v="Prostějov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1678852"/>
    <n v="1"/>
    <n v="2024"/>
    <n v="5"/>
    <s v="2024050103861234111"/>
    <s v="386123411"/>
    <n v="85"/>
    <s v="Holotíková Marie"/>
    <n v="20240429"/>
    <n v="20240501"/>
    <n v="3"/>
    <n v="0"/>
    <s v="I495;I481;I10;E780;E118;;;;;;;;;;"/>
    <s v="55219,91755,17233"/>
    <s v="01"/>
    <s v="I. interní klinika - kardiologická"/>
    <s v="89301011"/>
    <s v="0113"/>
    <n v="111"/>
    <s v="E"/>
    <x v="0"/>
    <x v="0"/>
    <s v="11"/>
    <n v="25641"/>
    <n v="2944"/>
    <n v="0"/>
    <n v="0"/>
    <n v="67.489999999999995"/>
    <n v="0"/>
    <n v="55034.559999999998"/>
    <n v="55102.05"/>
    <n v="160"/>
    <n v="150"/>
    <n v="134656"/>
    <n v="134656"/>
    <n v="27778.733061886072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5301"/>
    <s v="Olomoucký kraj"/>
    <s v="Přerov"/>
    <s v="Hranicko + Lipnic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1908966"/>
    <n v="1"/>
    <n v="2024"/>
    <n v="4"/>
    <s v="2024043062030300971"/>
    <s v="6203030097"/>
    <n v="62"/>
    <s v="Januš Miroslav"/>
    <n v="20240428"/>
    <n v="20240430"/>
    <n v="3"/>
    <n v="0"/>
    <s v="I441;E119;E782;I10;;;;;;;;;;;"/>
    <s v="17233,17625,91756"/>
    <s v="01"/>
    <s v="I. interní klinika - kardiologická"/>
    <s v="89301011"/>
    <s v="0113"/>
    <n v="213"/>
    <s v="E"/>
    <x v="2"/>
    <x v="2"/>
    <s v="11"/>
    <n v="44957"/>
    <n v="2944"/>
    <n v="0"/>
    <n v="0"/>
    <n v="530.52"/>
    <n v="0"/>
    <n v="114653.56"/>
    <n v="115184.08"/>
    <n v="160"/>
    <n v="150"/>
    <n v="211796"/>
    <n v="211796"/>
    <n v="28149.281967213479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6901"/>
    <s v="Zlínský kraj"/>
    <s v="Kroměříž"/>
    <s v="Kroměříž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1832298"/>
    <n v="1"/>
    <n v="2024"/>
    <n v="4"/>
    <s v="2024042604307184391"/>
    <s v="430718439"/>
    <n v="80"/>
    <s v="Čepa Valter"/>
    <n v="20240424"/>
    <n v="20240426"/>
    <n v="3"/>
    <n v="0"/>
    <s v="I482;I350;I10;E785;;;;;;;;;;;"/>
    <s v="55211,91754,17233"/>
    <s v="01"/>
    <s v="I. interní klinika - kardiologická"/>
    <s v="89301011"/>
    <s v="0113"/>
    <n v="205"/>
    <s v="E"/>
    <x v="1"/>
    <x v="1"/>
    <s v="11"/>
    <n v="28588"/>
    <n v="2944"/>
    <n v="0"/>
    <n v="0"/>
    <n v="67.489999999999995"/>
    <n v="0"/>
    <n v="27632.240000000002"/>
    <n v="27699.73"/>
    <n v="160"/>
    <n v="150"/>
    <n v="93491"/>
    <n v="93491"/>
    <n v="20683.532213689756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0963099598884583"/>
    <n v="0.52894997596740723"/>
    <n v="0.56735998392105103"/>
    <s v="2"/>
    <s v="1"/>
    <s v="01"/>
    <m/>
    <s v="01"/>
    <x v="0"/>
    <s v="78985"/>
    <s v="Olomoucký kraj"/>
    <s v="Šumperk"/>
    <s v="Mohelnicko"/>
    <s v="I48 - Fibrilace a flutter síní"/>
    <s v="I482 - Chronická fibrilace síní"/>
    <m/>
    <s v="I482 - Chronická fibrilace síní"/>
    <n v="2024"/>
    <m/>
    <m/>
    <s v="Kardiostimulátor"/>
  </r>
  <r>
    <n v="102401676424"/>
    <n v="1"/>
    <n v="2024"/>
    <n v="4"/>
    <s v="2024042456573116601"/>
    <s v="5657311660"/>
    <n v="67"/>
    <s v="Rýparová Danuše"/>
    <n v="20240422"/>
    <n v="20240424"/>
    <n v="3"/>
    <n v="0"/>
    <s v="I442;I258;I350;E782;E660;I10;;;;;;;;;"/>
    <s v="91755,17233,55219"/>
    <s v="01"/>
    <s v="I. interní klinika - kardiologická"/>
    <s v="89301011"/>
    <s v="0113"/>
    <n v="111"/>
    <s v="E"/>
    <x v="0"/>
    <x v="0"/>
    <s v="11"/>
    <n v="25356"/>
    <n v="2944"/>
    <n v="0"/>
    <n v="0"/>
    <n v="67.489999999999995"/>
    <n v="0"/>
    <n v="55034.559999999998"/>
    <n v="55102.05"/>
    <n v="160"/>
    <n v="150"/>
    <n v="134656"/>
    <n v="134656"/>
    <n v="27778.733061886072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5301"/>
    <s v="Olomoucký kraj"/>
    <s v="Přerov"/>
    <s v="Hranicko + Lipnicko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1832288"/>
    <n v="1"/>
    <n v="2024"/>
    <n v="4"/>
    <s v="2024042404408074371"/>
    <s v="440807437"/>
    <n v="79"/>
    <s v="Plavina Václav"/>
    <n v="20240422"/>
    <n v="20240424"/>
    <n v="3"/>
    <n v="0"/>
    <s v="I442;I350;I10;E118;N183;E669;;;;;;;;;"/>
    <s v="17233,17625,91756"/>
    <s v="01"/>
    <s v="I. interní klinika - kardiologická"/>
    <s v="89301011"/>
    <s v="0113"/>
    <n v="205"/>
    <s v="E"/>
    <x v="2"/>
    <x v="2"/>
    <s v="11"/>
    <n v="45340"/>
    <n v="2944"/>
    <n v="0"/>
    <n v="0"/>
    <n v="530.52"/>
    <n v="0"/>
    <n v="113622.42"/>
    <n v="114152.94"/>
    <n v="160"/>
    <n v="150"/>
    <n v="218014"/>
    <n v="218014"/>
    <n v="33388.465767436952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7900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1334956"/>
    <n v="1"/>
    <n v="2024"/>
    <n v="4"/>
    <s v="2024042305304032571"/>
    <s v="530403257"/>
    <n v="71"/>
    <s v="Kacerle Josef"/>
    <n v="20240422"/>
    <n v="20240423"/>
    <n v="2"/>
    <n v="0"/>
    <s v="I442;I495;I10;E118;E785;;;;;;;;;;"/>
    <s v="55213,91755,17233"/>
    <s v="01"/>
    <s v="I. interní klinika - kardiologická"/>
    <s v="89301011"/>
    <s v="0111"/>
    <n v="201"/>
    <s v="E"/>
    <x v="0"/>
    <x v="0"/>
    <s v="11"/>
    <n v="26125"/>
    <n v="1504"/>
    <n v="0"/>
    <n v="0"/>
    <n v="67.489999999999995"/>
    <n v="0"/>
    <n v="55664.08"/>
    <n v="55731.57"/>
    <n v="80"/>
    <n v="75"/>
    <n v="122554"/>
    <n v="122554"/>
    <n v="19700.430708222331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5301"/>
    <s v="Olomoucký kraj"/>
    <s v="Přerov"/>
    <s v="Hranicko + Lipnicko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1440488"/>
    <n v="1"/>
    <n v="2024"/>
    <n v="4"/>
    <s v="2024042304858214041"/>
    <s v="485821404"/>
    <n v="75"/>
    <s v="Zlámalová Alena"/>
    <n v="20240421"/>
    <n v="20240423"/>
    <n v="3"/>
    <n v="0"/>
    <s v="I442;I481;E118;;;;;;;;;;;;"/>
    <s v="91756,17625,17233"/>
    <s v="01"/>
    <s v="I. interní klinika - kardiologická"/>
    <s v="89301011"/>
    <s v="0113"/>
    <n v="205"/>
    <s v="E"/>
    <x v="2"/>
    <x v="2"/>
    <s v="11"/>
    <n v="43611"/>
    <n v="2944"/>
    <n v="0"/>
    <n v="0"/>
    <n v="728.99"/>
    <n v="0"/>
    <n v="121920.35"/>
    <n v="122649.34"/>
    <n v="160"/>
    <n v="150"/>
    <n v="218014"/>
    <n v="218014"/>
    <n v="24892.065767436958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8701"/>
    <s v="Olomoucký kraj"/>
    <s v="Šumperk"/>
    <s v="Šumperk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1501486"/>
    <n v="1"/>
    <n v="2024"/>
    <n v="4"/>
    <s v="2024042304702094171"/>
    <s v="470209417"/>
    <n v="77"/>
    <s v="Komínek Karel"/>
    <n v="20240422"/>
    <n v="20240423"/>
    <n v="2"/>
    <n v="0"/>
    <s v="I442;J448;N40;;;;;;;;;;;;"/>
    <s v="91756,17233,17625"/>
    <s v="01"/>
    <s v="I. interní klinika - kardiologická"/>
    <s v="89301011"/>
    <s v="0113"/>
    <n v="211"/>
    <s v="E"/>
    <x v="2"/>
    <x v="2"/>
    <s v="11"/>
    <n v="41010"/>
    <n v="1472"/>
    <n v="0"/>
    <n v="0"/>
    <n v="993.55"/>
    <n v="0"/>
    <n v="121920.35"/>
    <n v="122913.9"/>
    <n v="80"/>
    <n v="75"/>
    <n v="221293"/>
    <n v="221293"/>
    <n v="26846.57550383659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8342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1832502"/>
    <n v="1"/>
    <n v="2024"/>
    <n v="4"/>
    <s v="2024042304008234362"/>
    <s v="400823436"/>
    <n v="83"/>
    <s v="Appl Vojtěch"/>
    <n v="20240423"/>
    <n v="20240423"/>
    <n v="1"/>
    <n v="0"/>
    <s v="I441;;;;;;;;;;;;;;"/>
    <s v="55219,91755,17233"/>
    <s v="01"/>
    <s v="I. interní klinika - kardiologická"/>
    <s v="89301011"/>
    <s v="0113"/>
    <n v="205"/>
    <s v="E"/>
    <x v="0"/>
    <x v="0"/>
    <s v="31"/>
    <n v="18977"/>
    <n v="1472"/>
    <n v="0"/>
    <n v="0"/>
    <n v="67.489999999999995"/>
    <n v="0"/>
    <n v="50400"/>
    <n v="50467.49"/>
    <n v="80"/>
    <n v="75"/>
    <n v="100941"/>
    <n v="100941"/>
    <n v="26449.196749546063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1836800277233124"/>
    <n v="0.28172001242637634"/>
    <n v="0.90196001529693604"/>
    <s v="2"/>
    <s v="1"/>
    <s v="01"/>
    <m/>
    <s v="01"/>
    <x v="0"/>
    <s v="78982"/>
    <s v="Olomoucký kraj"/>
    <s v="Šumperk"/>
    <s v="Mohelnicko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1440490"/>
    <n v="1"/>
    <n v="2024"/>
    <n v="4"/>
    <s v="2024042303154244281"/>
    <s v="315424428"/>
    <n v="92"/>
    <s v="Papová Marie"/>
    <n v="20240421"/>
    <n v="20240423"/>
    <n v="3"/>
    <n v="0"/>
    <s v="I442;I10;;;;;;;;;;;;;"/>
    <s v="91756,17625,17233"/>
    <s v="01"/>
    <s v="I. interní klinika - kardiologická"/>
    <s v="89301011"/>
    <s v="0111"/>
    <n v="205"/>
    <s v="E"/>
    <x v="2"/>
    <x v="2"/>
    <s v="11"/>
    <n v="48668"/>
    <n v="3158"/>
    <n v="0"/>
    <n v="0"/>
    <n v="862.52"/>
    <n v="0"/>
    <n v="112591.28"/>
    <n v="113453.8"/>
    <n v="160"/>
    <n v="300"/>
    <n v="218014"/>
    <n v="218014"/>
    <n v="34087.605767436951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6"/>
    <s v="5"/>
    <s v="01"/>
    <m/>
    <s v="01"/>
    <x v="0"/>
    <s v="78365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s v="Ano"/>
    <s v="Ano"/>
    <s v="Kardiostimulátor"/>
  </r>
  <r>
    <n v="102401439514"/>
    <n v="1"/>
    <n v="2024"/>
    <n v="4"/>
    <s v="2024041958520921801"/>
    <s v="5852092180"/>
    <n v="66"/>
    <s v="Čunderlová Marie"/>
    <n v="20240416"/>
    <n v="20240419"/>
    <n v="4"/>
    <n v="0"/>
    <s v="I495;I10;E785;;;;;;;;;;;;"/>
    <s v="91755,55213,17233"/>
    <s v="01"/>
    <s v="I. interní klinika - kardiologická"/>
    <s v="89301011"/>
    <s v="0113"/>
    <n v="205"/>
    <s v="E"/>
    <x v="0"/>
    <x v="0"/>
    <s v="11"/>
    <n v="36936"/>
    <n v="4416"/>
    <n v="0"/>
    <n v="0"/>
    <n v="67.489999999999995"/>
    <n v="0"/>
    <n v="54632.94"/>
    <n v="54700.43"/>
    <n v="240"/>
    <n v="225"/>
    <n v="124967"/>
    <n v="124967"/>
    <n v="22216.77247812735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3"/>
    <s v="1"/>
    <s v="01"/>
    <m/>
    <s v="01"/>
    <x v="0"/>
    <s v="78401"/>
    <s v="Olomoucký kraj"/>
    <s v="Olomouc"/>
    <s v="Litovelsko"/>
    <s v="I49 - Jiné srdeční arytmie"/>
    <s v="I495 - Syndrom poškození funkce sinusového uzlu"/>
    <m/>
    <s v="I495 - Syndrom poškození funkce sinusového uzlu"/>
    <n v="2024"/>
    <s v="Ano"/>
    <s v="Ano"/>
    <s v="Kardiostimulátor"/>
  </r>
  <r>
    <n v="102401334978"/>
    <n v="1"/>
    <n v="2024"/>
    <n v="4"/>
    <s v="2024041755592422711"/>
    <s v="5559242271"/>
    <n v="68"/>
    <s v="Krejčí Vítězslava"/>
    <n v="20240415"/>
    <n v="20240417"/>
    <n v="3"/>
    <n v="0"/>
    <s v="I441;E782;E039;;;;;;;;;;;;"/>
    <s v="91756,17625,17233"/>
    <s v="01"/>
    <s v="I. interní klinika - kardiologická"/>
    <s v="89301011"/>
    <s v="0111"/>
    <n v="201"/>
    <s v="E"/>
    <x v="2"/>
    <x v="2"/>
    <s v="11"/>
    <n v="46273"/>
    <n v="3008"/>
    <n v="0"/>
    <n v="0"/>
    <n v="67.489999999999995"/>
    <n v="0"/>
    <n v="110529"/>
    <n v="110596.49"/>
    <n v="160"/>
    <n v="150"/>
    <n v="213805"/>
    <n v="213805"/>
    <n v="34096.466691344875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3"/>
    <s v="1"/>
    <s v="01"/>
    <m/>
    <s v="01"/>
    <x v="0"/>
    <s v="77900"/>
    <s v="Olomoucký kraj"/>
    <s v="Olomouc"/>
    <s v="Olomouc a okolí"/>
    <s v="I44 - Blokáda atrioventrikulární a levého raménka"/>
    <s v="I441 - Atrioventrikulární blokáda druhého stupně"/>
    <m/>
    <s v="I441 - Atrioventrikulární blokáda druhého stupně"/>
    <n v="2024"/>
    <s v="Ano"/>
    <m/>
    <s v="Kardiostimulátor"/>
  </r>
  <r>
    <n v="102401295888"/>
    <n v="1"/>
    <n v="2024"/>
    <n v="4"/>
    <s v="2024041704303114591"/>
    <s v="430311459"/>
    <n v="81"/>
    <s v="Hrbáček Vladimír"/>
    <n v="20240415"/>
    <n v="20240417"/>
    <n v="3"/>
    <n v="0"/>
    <s v="I442;E118;I10;;;;;;;;;;;;"/>
    <s v="17233,91755,55213"/>
    <s v="01"/>
    <s v="I. interní klinika - kardiologická"/>
    <s v="89301011"/>
    <s v="0113"/>
    <n v="111"/>
    <s v="E"/>
    <x v="0"/>
    <x v="0"/>
    <s v="11"/>
    <n v="42883"/>
    <n v="3019"/>
    <n v="0"/>
    <n v="0"/>
    <n v="919.46"/>
    <n v="0"/>
    <n v="50668.800000000003"/>
    <n v="51588.26"/>
    <n v="160"/>
    <n v="225"/>
    <n v="134656"/>
    <n v="134656"/>
    <n v="31292.523061886073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3"/>
    <s v="1"/>
    <s v="01"/>
    <m/>
    <s v="01"/>
    <x v="0"/>
    <s v="77900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s v="Ano"/>
    <s v="Ano"/>
    <s v="Kardiostimulátor"/>
  </r>
  <r>
    <n v="102401295850"/>
    <n v="1"/>
    <n v="2024"/>
    <n v="4"/>
    <s v="2024041305360172611"/>
    <s v="536017261"/>
    <n v="70"/>
    <s v="Šknouřilová Věra"/>
    <n v="20240412"/>
    <n v="20240413"/>
    <n v="2"/>
    <n v="0"/>
    <s v="I495;I481;E780;I10;E40;E039;;;;;;;;;"/>
    <s v="91756,17625,17233"/>
    <s v="01"/>
    <s v="I. interní klinika - kardiologická"/>
    <s v="89301011"/>
    <s v="0113"/>
    <n v="111"/>
    <s v="E"/>
    <x v="2"/>
    <x v="2"/>
    <s v="11"/>
    <n v="41517"/>
    <n v="1472"/>
    <n v="0"/>
    <n v="0"/>
    <n v="67.489999999999995"/>
    <n v="0"/>
    <n v="114653.56"/>
    <n v="114721.05"/>
    <n v="80"/>
    <n v="75"/>
    <n v="234917"/>
    <n v="234917"/>
    <n v="44259.494454342333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9811"/>
    <s v="Olomoucký kraj"/>
    <s v="Prostějov"/>
    <s v="Prostějov"/>
    <s v="I49 - Jiné srdeční arytmie"/>
    <s v="I495 - Syndrom poškození funkce sinusového uzlu"/>
    <m/>
    <s v="I495 - Syndrom poškození funkce sinusového uzlu"/>
    <n v="2024"/>
    <m/>
    <m/>
    <s v="Kardiostimulátor"/>
  </r>
  <r>
    <n v="102401440432"/>
    <n v="1"/>
    <n v="2024"/>
    <n v="4"/>
    <s v="2024041304354154281"/>
    <s v="435415428"/>
    <n v="80"/>
    <s v="Klíčová Jana"/>
    <n v="20240412"/>
    <n v="20240413"/>
    <n v="2"/>
    <n v="0"/>
    <s v="I495;I350;I259;E785;I10;;;;;;;;;;"/>
    <s v="91756,17233,17625"/>
    <s v="01"/>
    <s v="I. interní klinika - kardiologická"/>
    <s v="89301011"/>
    <s v="0111"/>
    <n v="205"/>
    <s v="E"/>
    <x v="2"/>
    <x v="2"/>
    <s v="11"/>
    <n v="37567"/>
    <n v="1504"/>
    <n v="0"/>
    <n v="0"/>
    <n v="530.52"/>
    <n v="0"/>
    <n v="112591.28"/>
    <n v="113121.8"/>
    <n v="80"/>
    <n v="75"/>
    <n v="218014"/>
    <n v="218014"/>
    <n v="34419.605767436951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9803"/>
    <s v="Olomoucký kraj"/>
    <s v="Prostějov"/>
    <s v="Prostějov"/>
    <s v="I49 - Jiné srdeční arytmie"/>
    <s v="I495 - Syndrom poškození funkce sinusového uzlu"/>
    <m/>
    <s v="I495 - Syndrom poškození funkce sinusového uzlu"/>
    <n v="2024"/>
    <m/>
    <m/>
    <s v="Kardiostimulátor"/>
  </r>
  <r>
    <n v="102401440420"/>
    <n v="1"/>
    <n v="2024"/>
    <n v="4"/>
    <s v="2024041205309240441"/>
    <s v="530924044"/>
    <n v="70"/>
    <s v="Stroupek Vladimír"/>
    <n v="20240411"/>
    <n v="20240412"/>
    <n v="2"/>
    <n v="0"/>
    <s v="I495;N183;I258;I10;E782;;;;;;;;;;"/>
    <s v="91755,17233,55213"/>
    <s v="01"/>
    <s v="I. interní klinika - kardiologická"/>
    <s v="89301011"/>
    <s v="0111"/>
    <n v="205"/>
    <s v="E"/>
    <x v="0"/>
    <x v="0"/>
    <s v="11"/>
    <n v="30684"/>
    <n v="1504"/>
    <n v="0"/>
    <n v="0"/>
    <n v="67.489999999999995"/>
    <n v="0"/>
    <n v="55664.08"/>
    <n v="55731.57"/>
    <n v="80"/>
    <n v="75"/>
    <n v="124967"/>
    <n v="124967"/>
    <n v="21185.632478127351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335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1501446"/>
    <n v="1"/>
    <n v="2024"/>
    <n v="4"/>
    <s v="2024041204454074671"/>
    <s v="445407467"/>
    <n v="80"/>
    <s v="Drápalová Eliška"/>
    <n v="20240411"/>
    <n v="20240412"/>
    <n v="2"/>
    <n v="0"/>
    <s v="I428;I259;I351;I480;I10;N184;;;;;;;;;"/>
    <s v="17625,17233,91756"/>
    <s v="01"/>
    <s v="I. interní klinika - kardiologická"/>
    <s v="89301011"/>
    <s v="0111"/>
    <n v="211"/>
    <s v="E"/>
    <x v="2"/>
    <x v="2"/>
    <s v="11"/>
    <n v="42623"/>
    <n v="1504"/>
    <n v="0"/>
    <n v="0"/>
    <n v="728.99"/>
    <n v="0"/>
    <n v="120889.21"/>
    <n v="121618.2"/>
    <n v="80"/>
    <n v="75"/>
    <n v="221293"/>
    <n v="221293"/>
    <n v="28142.275503836587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7200"/>
    <s v="Olomoucký kraj"/>
    <s v="Olomouc"/>
    <s v="Olomouc a okolí"/>
    <s v="I42 - Kardiomyopatie"/>
    <s v="I428 - Jiné kardiomyopatie"/>
    <m/>
    <s v="I428 - Jiné kardiomyopatie"/>
    <n v="2024"/>
    <m/>
    <m/>
    <s v="Kardiostimulátor"/>
  </r>
  <r>
    <n v="102401296018"/>
    <n v="1"/>
    <n v="2024"/>
    <n v="4"/>
    <s v="2024041103752234591"/>
    <s v="375223459"/>
    <n v="87"/>
    <s v="Voráčová Anna"/>
    <n v="20240409"/>
    <n v="20240411"/>
    <n v="3"/>
    <n v="0"/>
    <s v="I484;I10;;;;;;;;;;;;;"/>
    <s v="17625,17233,91756"/>
    <s v="01"/>
    <s v="I. interní klinika - kardiologická"/>
    <s v="89301011"/>
    <s v="0111"/>
    <n v="111"/>
    <s v="E"/>
    <x v="2"/>
    <x v="2"/>
    <s v="11"/>
    <n v="44667"/>
    <n v="3008"/>
    <n v="0"/>
    <n v="0"/>
    <n v="661.5"/>
    <n v="0"/>
    <n v="110138.58"/>
    <n v="110800.08"/>
    <n v="160"/>
    <n v="150"/>
    <n v="234917"/>
    <n v="234917"/>
    <n v="48180.464454342335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8901"/>
    <s v="Olomoucký kraj"/>
    <s v="Šumperk"/>
    <s v="Zábřeh"/>
    <s v="I48 - Fibrilace a flutter síní"/>
    <s v="I484 - Atypický flutter síní"/>
    <m/>
    <s v="I484 - Atypický flutter síní"/>
    <n v="2024"/>
    <m/>
    <m/>
    <s v="Kardiostimulátor"/>
  </r>
  <r>
    <n v="102401334876"/>
    <n v="1"/>
    <n v="2024"/>
    <n v="4"/>
    <s v="2024040904403150781"/>
    <s v="440315078"/>
    <n v="80"/>
    <s v="Finkous Pavel"/>
    <n v="20240407"/>
    <n v="20240409"/>
    <n v="3"/>
    <n v="0"/>
    <s v="I495;I10;E785;E118;;;;;;;;;;;"/>
    <s v="17233,91755,55213"/>
    <s v="01"/>
    <s v="I. interní klinika - kardiologická"/>
    <s v="89301011"/>
    <s v="0113"/>
    <n v="201"/>
    <s v="E"/>
    <x v="0"/>
    <x v="0"/>
    <s v="11"/>
    <n v="34453"/>
    <n v="2944"/>
    <n v="0"/>
    <n v="0"/>
    <n v="265.95999999999998"/>
    <n v="0"/>
    <n v="55664.08"/>
    <n v="55930.04"/>
    <n v="160"/>
    <n v="150"/>
    <n v="122554"/>
    <n v="122554"/>
    <n v="19501.96070822233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3"/>
    <s v="1"/>
    <s v="01"/>
    <m/>
    <s v="01"/>
    <x v="0"/>
    <s v="79400"/>
    <s v="Moravskoslezský kraj"/>
    <s v="Bruntál"/>
    <s v="Bruntál a okolí"/>
    <s v="I49 - Jiné srdeční arytmie"/>
    <s v="I495 - Syndrom poškození funkce sinusového uzlu"/>
    <m/>
    <s v="I495 - Syndrom poškození funkce sinusového uzlu"/>
    <n v="2024"/>
    <s v="Ano"/>
    <s v="Ano"/>
    <s v="Kardiostimulátor"/>
  </r>
  <r>
    <n v="102401454192"/>
    <n v="1"/>
    <n v="2024"/>
    <n v="4"/>
    <s v="2024040903759269541"/>
    <s v="375926954"/>
    <n v="86"/>
    <s v="Daridová Evženie"/>
    <n v="20240407"/>
    <n v="20240409"/>
    <n v="3"/>
    <n v="0"/>
    <s v="I495;I480;I10;E785;;;;;;;;;;;"/>
    <s v="91755,55213,17233"/>
    <s v="01"/>
    <s v="I. interní klinika - kardiologická"/>
    <s v="89301011"/>
    <s v="0111"/>
    <n v="207"/>
    <s v="E"/>
    <x v="0"/>
    <x v="0"/>
    <s v="11"/>
    <n v="32232"/>
    <n v="3008"/>
    <n v="0"/>
    <n v="0"/>
    <n v="67.489999999999995"/>
    <n v="0"/>
    <n v="55664.08"/>
    <n v="55731.57"/>
    <n v="160"/>
    <n v="150"/>
    <n v="122106"/>
    <n v="122106"/>
    <n v="19424.686658111495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9331"/>
    <s v="Moravskoslezský kraj"/>
    <s v="Bruntál"/>
    <s v="Bruntál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1511584"/>
    <n v="1"/>
    <n v="2024"/>
    <n v="4"/>
    <s v="2024040504655044341"/>
    <s v="465504434"/>
    <n v="77"/>
    <s v="Uhříková Anna"/>
    <n v="20240404"/>
    <n v="20240405"/>
    <n v="2"/>
    <n v="0"/>
    <s v="I442;I258;I350;E782;E118;N182;;;;;;;;;"/>
    <s v="55213,17233,91755"/>
    <s v="01"/>
    <s v="I. interní klinika - kardiologická"/>
    <s v="89301011"/>
    <s v="0113"/>
    <n v="213"/>
    <s v="E"/>
    <x v="0"/>
    <x v="0"/>
    <s v="11"/>
    <n v="25766"/>
    <n v="1472"/>
    <n v="0"/>
    <n v="0"/>
    <n v="67.489999999999995"/>
    <n v="0"/>
    <n v="52731.08"/>
    <n v="52798.57"/>
    <n v="80"/>
    <n v="75"/>
    <n v="122152"/>
    <n v="121402"/>
    <n v="21924.374579365882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5663"/>
    <s v="Zlínský kraj"/>
    <s v="Vsetín"/>
    <s v="Vsetín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1295914"/>
    <n v="1"/>
    <n v="2024"/>
    <n v="4"/>
    <s v="2024040503651164372"/>
    <s v="365116437"/>
    <n v="88"/>
    <s v="Surmová Františka"/>
    <n v="20240405"/>
    <n v="20240405"/>
    <n v="1"/>
    <n v="0"/>
    <s v="I495;I10;I482;E782;N183;;;;;;;;;;"/>
    <s v="55219,91755"/>
    <s v="01"/>
    <s v="I. interní klinika - kardiologická"/>
    <s v="89301011"/>
    <s v="0113"/>
    <n v="111"/>
    <s v="E"/>
    <x v="0"/>
    <x v="0"/>
    <s v="31"/>
    <n v="9410"/>
    <n v="1472"/>
    <n v="0"/>
    <n v="0"/>
    <n v="67.489999999999995"/>
    <n v="0"/>
    <n v="55034.559999999998"/>
    <n v="55102.05"/>
    <n v="80"/>
    <n v="75"/>
    <n v="108768"/>
    <n v="108768"/>
    <n v="27778.783203303188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1836800277233124"/>
    <n v="0.28172001242637634"/>
    <n v="0.90196001529693604"/>
    <s v="2"/>
    <s v="1"/>
    <s v="01"/>
    <m/>
    <s v="01"/>
    <x v="0"/>
    <s v="77900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1501388"/>
    <n v="1"/>
    <n v="2024"/>
    <n v="4"/>
    <s v="2024040404704304781"/>
    <s v="470430478"/>
    <n v="76"/>
    <s v="Broda Karel"/>
    <n v="20240402"/>
    <n v="20240404"/>
    <n v="3"/>
    <n v="0"/>
    <s v="I495;I340;E782;E118;N183;;;;;;;;;;"/>
    <s v="17233,17625,91756"/>
    <s v="01"/>
    <s v="I. interní klinika - kardiologická"/>
    <s v="89301011"/>
    <s v="0111"/>
    <n v="211"/>
    <s v="E"/>
    <x v="2"/>
    <x v="2"/>
    <s v="11"/>
    <n v="44465"/>
    <n v="3008"/>
    <n v="0"/>
    <n v="0"/>
    <n v="530.52"/>
    <n v="0"/>
    <n v="122951.49"/>
    <n v="123482.01"/>
    <n v="160"/>
    <n v="150"/>
    <n v="221293"/>
    <n v="221293"/>
    <n v="26278.465503836589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7900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1334860"/>
    <n v="1"/>
    <n v="2024"/>
    <n v="4"/>
    <s v="2024040404206034391"/>
    <s v="420603439"/>
    <n v="81"/>
    <s v="Štos Jaroslav"/>
    <n v="20240402"/>
    <n v="20240404"/>
    <n v="3"/>
    <n v="0"/>
    <s v="I442;I10;E785;I482;N182;E118;;;;;;;;;"/>
    <s v="91755,55219"/>
    <s v="01"/>
    <s v="I. interní klinika - kardiologická"/>
    <s v="89301011"/>
    <s v="0113"/>
    <n v="201"/>
    <s v="E"/>
    <x v="0"/>
    <x v="0"/>
    <s v="11"/>
    <n v="17251"/>
    <n v="2944"/>
    <n v="0"/>
    <n v="0"/>
    <n v="67.489999999999995"/>
    <n v="0"/>
    <n v="55034.559999999998"/>
    <n v="55102.05"/>
    <n v="160"/>
    <n v="150"/>
    <n v="122554"/>
    <n v="122554"/>
    <n v="20329.950708222328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313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1295608"/>
    <n v="1"/>
    <n v="2024"/>
    <n v="4"/>
    <s v="2024040403704167681"/>
    <s v="370416768"/>
    <n v="86"/>
    <s v="Hajn František"/>
    <n v="20240331"/>
    <n v="20240404"/>
    <n v="5"/>
    <n v="0"/>
    <s v="I495;R55;E785;E118;I10;I351;;;;;;;;;"/>
    <s v="91755,17233,55213"/>
    <s v="01"/>
    <s v="I. interní klinika - kardiologická"/>
    <s v="89301011"/>
    <s v="0113"/>
    <n v="111"/>
    <s v="E"/>
    <x v="0"/>
    <x v="0"/>
    <s v="11"/>
    <n v="47553"/>
    <n v="5888"/>
    <n v="0"/>
    <n v="0"/>
    <n v="623.12"/>
    <n v="0"/>
    <n v="54632.94"/>
    <n v="55256.06"/>
    <n v="320"/>
    <n v="300"/>
    <n v="134656"/>
    <n v="134656"/>
    <n v="27624.723061886078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3"/>
    <s v="1"/>
    <s v="01"/>
    <m/>
    <s v="01"/>
    <x v="0"/>
    <s v="77900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s v="Ano"/>
    <s v="Ano"/>
    <s v="Kardiostimulátor"/>
  </r>
  <r>
    <n v="102401502052"/>
    <n v="1"/>
    <n v="2024"/>
    <n v="4"/>
    <s v="2024040374010246311"/>
    <s v="7401024631"/>
    <n v="50"/>
    <s v="Škůrek Michal"/>
    <n v="20240326"/>
    <n v="20240403"/>
    <n v="9"/>
    <n v="0"/>
    <s v="I442;I64;U5306;E782;I10;I481;;;;;;;;;"/>
    <s v="17625,21001,21413,91756,91937,21225"/>
    <s v="17"/>
    <s v="Neurologická klinika"/>
    <s v="89301171"/>
    <s v="1712"/>
    <n v="211"/>
    <s v="E"/>
    <x v="2"/>
    <x v="2"/>
    <s v="11"/>
    <n v="51865"/>
    <n v="11379"/>
    <n v="0"/>
    <n v="0"/>
    <n v="926.06"/>
    <n v="0"/>
    <n v="114116.44"/>
    <n v="115042.5"/>
    <n v="580"/>
    <n v="1200"/>
    <n v="221293"/>
    <n v="221293"/>
    <n v="34717.975503836584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3"/>
    <s v="1"/>
    <s v="01"/>
    <m/>
    <s v="26,01,17"/>
    <x v="0"/>
    <s v="78346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s v="Ano"/>
    <m/>
    <s v="Kardiostimulátor"/>
  </r>
  <r>
    <n v="102401501382"/>
    <n v="1"/>
    <n v="2024"/>
    <n v="4"/>
    <s v="2024040304159254331"/>
    <s v="415925433"/>
    <n v="82"/>
    <s v="Nevosadová Magda"/>
    <n v="20240401"/>
    <n v="20240403"/>
    <n v="3"/>
    <n v="0"/>
    <s v="I495;I481;I428;U586;I10;E780;;;;;;;;;"/>
    <s v="91756,17625,17233"/>
    <s v="01"/>
    <s v="I. interní klinika - kardiologická"/>
    <s v="89301011"/>
    <s v="0113"/>
    <n v="211"/>
    <s v="E"/>
    <x v="2"/>
    <x v="2"/>
    <s v="11"/>
    <n v="45782"/>
    <n v="2944"/>
    <n v="0"/>
    <n v="0"/>
    <n v="728.99"/>
    <n v="0"/>
    <n v="121551.28"/>
    <n v="122280.27"/>
    <n v="160"/>
    <n v="150"/>
    <n v="221293"/>
    <n v="221293"/>
    <n v="27480.20550383658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5002"/>
    <s v="Olomoucký kraj"/>
    <s v="Přerov"/>
    <s v="Přerov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1441350"/>
    <n v="1"/>
    <n v="2024"/>
    <n v="3"/>
    <s v="2024032760121416411"/>
    <s v="6012141641"/>
    <n v="63"/>
    <s v="Šnirch Miroslav"/>
    <n v="20240325"/>
    <n v="20240327"/>
    <n v="3"/>
    <n v="0"/>
    <s v="I441;I10;E785;;;;;;;;;;;;"/>
    <s v="91755,17233,17522,55213"/>
    <s v="01"/>
    <s v="I. interní klinika - kardiologická"/>
    <s v="89301011"/>
    <s v="0113"/>
    <n v="205"/>
    <s v="C"/>
    <x v="6"/>
    <x v="6"/>
    <s v="11"/>
    <n v="41219"/>
    <n v="2944"/>
    <n v="0"/>
    <n v="0"/>
    <n v="67.489999999999995"/>
    <n v="0"/>
    <n v="220790.46"/>
    <n v="220857.95"/>
    <n v="160"/>
    <n v="150"/>
    <n v="228405"/>
    <n v="228405"/>
    <n v="-62169.106016148609"/>
    <s v="01"/>
    <s v="I. interní klinika - kardiologická"/>
    <s v="89301011"/>
    <s v="0113"/>
    <n v="4"/>
    <n v="2"/>
    <n v="10"/>
    <n v="66694"/>
    <n v="151810"/>
    <n v="50603"/>
    <n v="310475"/>
    <n v="2.6783700000000001"/>
    <n v="0.81752000000000002"/>
    <n v="1.8608499999999999"/>
    <n v="2.6783699989318848"/>
    <n v="0.81752002239227295"/>
    <n v="1.8608499765396118"/>
    <s v="2"/>
    <s v="1"/>
    <s v="01"/>
    <m/>
    <s v="01"/>
    <x v="0"/>
    <s v="62700"/>
    <s v="Jihomoravský kraj"/>
    <s v="Brno-město"/>
    <s v="Brno-město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1441348"/>
    <n v="1"/>
    <n v="2024"/>
    <n v="3"/>
    <s v="2024032703703104411"/>
    <s v="370310441"/>
    <n v="87"/>
    <s v="Stroupek Oldřich"/>
    <n v="20240324"/>
    <n v="20240327"/>
    <n v="4"/>
    <n v="0"/>
    <s v="R55;I458;I480;I350;I501;U586;;;;;;;;;"/>
    <s v="91756,17625"/>
    <s v="01"/>
    <s v="I. interní klinika - kardiologická"/>
    <s v="89301011"/>
    <s v="0111"/>
    <n v="205"/>
    <s v="E"/>
    <x v="2"/>
    <x v="2"/>
    <s v="11"/>
    <n v="46953"/>
    <n v="4512"/>
    <n v="0"/>
    <n v="0"/>
    <n v="1178.07"/>
    <n v="0"/>
    <n v="115151.66"/>
    <n v="116329.73"/>
    <n v="240"/>
    <n v="225"/>
    <n v="218014"/>
    <n v="218014"/>
    <n v="31211.675767436958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6"/>
    <s v="1"/>
    <s v="01"/>
    <m/>
    <s v="01"/>
    <x v="0"/>
    <s v="78372"/>
    <s v="Olomoucký kraj"/>
    <s v="Olomouc"/>
    <s v="Olomouc a okolí"/>
    <s v="R55 - Mdloba (synkopa) a zhroucení (kolaps)"/>
    <m/>
    <m/>
    <s v="R55 - Mdloba (synkopa) a zhroucení (kolaps)"/>
    <n v="2024"/>
    <s v="Ano"/>
    <s v="Ano"/>
    <s v="Kardiostimulátor"/>
  </r>
  <r>
    <n v="102400909670"/>
    <n v="1"/>
    <n v="2024"/>
    <n v="3"/>
    <s v="2024032602072053061"/>
    <s v="0207205306"/>
    <n v="21"/>
    <s v="Híreš Filip"/>
    <n v="20240324"/>
    <n v="20240326"/>
    <n v="3"/>
    <n v="0"/>
    <s v="I442;;;;;;;;;;;;;;"/>
    <s v="91756,55219"/>
    <s v="01"/>
    <s v="I. interní klinika - kardiologická"/>
    <s v="89301011"/>
    <s v="0111"/>
    <n v="111"/>
    <s v="E"/>
    <x v="2"/>
    <x v="2"/>
    <s v="11"/>
    <n v="16152"/>
    <n v="3008"/>
    <n v="0"/>
    <n v="0"/>
    <n v="0"/>
    <n v="0"/>
    <n v="114111"/>
    <n v="114111"/>
    <n v="160"/>
    <n v="150"/>
    <n v="234917"/>
    <n v="234917"/>
    <n v="44869.544454342336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4706"/>
    <s v="Moravskoslezský kraj"/>
    <s v="Opava"/>
    <s v="Opava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1119490"/>
    <n v="1"/>
    <n v="2024"/>
    <n v="3"/>
    <s v="2024032562102403771"/>
    <s v="6210240377"/>
    <n v="61"/>
    <s v="Voznička Alois"/>
    <n v="20240320"/>
    <n v="20240325"/>
    <n v="6"/>
    <n v="0"/>
    <s v="I442;I350;I484;E782;I10;;;;;;;;;;"/>
    <s v="91756,17625,17522"/>
    <s v="01"/>
    <s v="I. interní klinika - kardiologická"/>
    <s v="89301011"/>
    <s v="0113"/>
    <n v="211"/>
    <s v="C"/>
    <x v="6"/>
    <x v="6"/>
    <s v="11"/>
    <n v="49222"/>
    <n v="7149"/>
    <n v="0"/>
    <n v="0"/>
    <n v="265.95999999999998"/>
    <n v="0"/>
    <n v="211836.58"/>
    <n v="212102.55"/>
    <n v="400"/>
    <n v="375"/>
    <n v="231840"/>
    <n v="231840"/>
    <n v="-51027.172537965002"/>
    <s v="01"/>
    <s v="I. interní klinika - kardiologická"/>
    <s v="89301011"/>
    <s v="0113"/>
    <n v="4"/>
    <n v="2"/>
    <n v="10"/>
    <n v="66694"/>
    <n v="151810"/>
    <n v="50603"/>
    <n v="310475"/>
    <n v="2.6783700000000001"/>
    <n v="0.81752000000000002"/>
    <n v="1.8608499999999999"/>
    <n v="2.6783699989318848"/>
    <n v="0.81752002239227295"/>
    <n v="1.8608499765396118"/>
    <s v="2"/>
    <s v="5"/>
    <s v="01"/>
    <m/>
    <s v="01"/>
    <x v="0"/>
    <s v="78336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0950040"/>
    <n v="1"/>
    <n v="2024"/>
    <n v="3"/>
    <s v="2024032505204270221"/>
    <s v="520427022"/>
    <n v="71"/>
    <s v="Peroutka Václav"/>
    <n v="20240320"/>
    <n v="20240325"/>
    <n v="6"/>
    <n v="0"/>
    <s v="I350;I442;I258;I10;N184;E782;;;;;;;;;"/>
    <s v="32530,21221,17625,17697,17233,21225,21415,21413,78111,91756"/>
    <s v="01"/>
    <s v="I. interní klinika - kardiologická"/>
    <s v="89301011"/>
    <s v="0113"/>
    <n v="201"/>
    <s v="F"/>
    <x v="3"/>
    <x v="3"/>
    <s v="11"/>
    <n v="104331"/>
    <n v="7149"/>
    <n v="0"/>
    <n v="0"/>
    <n v="1283.99"/>
    <n v="0"/>
    <n v="563247.27"/>
    <n v="564531.25"/>
    <n v="400"/>
    <n v="375"/>
    <n v="866400"/>
    <n v="866400"/>
    <n v="79399.899098501075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01,26"/>
    <x v="2"/>
    <s v="75000"/>
    <s v="Olomoucký kraj"/>
    <s v="Přerov"/>
    <s v="Přerov a okolí"/>
    <s v="I35 - Nerevmatická onemocnění aortální chlopně"/>
    <s v="I350 - Stenóza aortální chlopně"/>
    <m/>
    <s v="I350 - Stenóza aortální chlopně"/>
    <n v="2024"/>
    <m/>
    <m/>
    <s v="Kardiostimulátor"/>
  </r>
  <r>
    <n v="102400909652"/>
    <n v="1"/>
    <n v="2024"/>
    <n v="3"/>
    <s v="2024032503410244201"/>
    <s v="341024420"/>
    <n v="89"/>
    <s v="Šalplachta Ivan"/>
    <n v="20240324"/>
    <n v="20240325"/>
    <n v="2"/>
    <n v="0"/>
    <s v="I495;I259;I10;E785;I489;;;;;;;;;;"/>
    <s v="91755,55219"/>
    <s v="01"/>
    <s v="I. interní klinika - kardiologická"/>
    <s v="89301011"/>
    <s v="0111"/>
    <n v="111"/>
    <s v="E"/>
    <x v="0"/>
    <x v="0"/>
    <s v="11"/>
    <n v="13436"/>
    <n v="1504"/>
    <n v="0"/>
    <n v="0"/>
    <n v="0"/>
    <n v="0"/>
    <n v="55034.559999999998"/>
    <n v="55034.559999999998"/>
    <n v="80"/>
    <n v="75"/>
    <n v="134656"/>
    <n v="134656"/>
    <n v="27846.223061886078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5301"/>
    <s v="Olomoucký kraj"/>
    <s v="Přerov"/>
    <s v="Hranicko + Lipnic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1057180"/>
    <n v="1"/>
    <n v="2024"/>
    <n v="3"/>
    <s v="2024032354112716571"/>
    <s v="5411271657"/>
    <n v="69"/>
    <s v="Lachman Vladimír"/>
    <n v="20240322"/>
    <n v="20240323"/>
    <n v="2"/>
    <n v="0"/>
    <s v="I495;I10;E785;;;;;;;;;;;;"/>
    <s v="91755,55213"/>
    <s v="01"/>
    <s v="I. interní klinika - kardiologická"/>
    <s v="89301011"/>
    <s v="0111"/>
    <n v="205"/>
    <s v="E"/>
    <x v="0"/>
    <x v="0"/>
    <s v="11"/>
    <n v="18431"/>
    <n v="1504"/>
    <n v="0"/>
    <n v="0"/>
    <n v="67.489999999999995"/>
    <n v="0"/>
    <n v="56120.44"/>
    <n v="56187.93"/>
    <n v="80"/>
    <n v="75"/>
    <n v="124967"/>
    <n v="124967"/>
    <n v="20729.27247812735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9803"/>
    <s v="Olomoucký kraj"/>
    <s v="Prostějov"/>
    <s v="Prostějov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909606"/>
    <n v="1"/>
    <n v="2024"/>
    <n v="3"/>
    <s v="2024032204057194161"/>
    <s v="405719416"/>
    <n v="83"/>
    <s v="Pivovarčíková Irena"/>
    <n v="20240318"/>
    <n v="20240322"/>
    <n v="5"/>
    <n v="0"/>
    <s v="I441;E118;I10;E785;;;;;;;;;;;"/>
    <s v="17625,91756"/>
    <s v="01"/>
    <s v="I. interní klinika - kardiologická"/>
    <s v="89301011"/>
    <s v="0113"/>
    <n v="111"/>
    <s v="E"/>
    <x v="2"/>
    <x v="2"/>
    <s v="11"/>
    <n v="40108"/>
    <n v="5888"/>
    <n v="0"/>
    <n v="0"/>
    <n v="530.52"/>
    <n v="0"/>
    <n v="114116.44"/>
    <n v="114646.96"/>
    <n v="320"/>
    <n v="300"/>
    <n v="234917"/>
    <n v="234917"/>
    <n v="44333.58445434233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5301"/>
    <s v="Olomoucký kraj"/>
    <s v="Přerov"/>
    <s v="Hranicko + Lipnicko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1070828"/>
    <n v="1"/>
    <n v="2024"/>
    <n v="3"/>
    <s v="2024032203559300261"/>
    <s v="355930026"/>
    <n v="88"/>
    <s v="Hrdličková Marta"/>
    <n v="20240317"/>
    <n v="20240322"/>
    <n v="6"/>
    <n v="0"/>
    <s v="I482;E782;I10;;;;;;;;;;;;"/>
    <s v="91756,17522,17625,17233"/>
    <s v="01"/>
    <s v="I. interní klinika - kardiologická"/>
    <s v="89301011"/>
    <s v="0111"/>
    <n v="209"/>
    <s v="C"/>
    <x v="6"/>
    <x v="6"/>
    <s v="11"/>
    <n v="90832"/>
    <n v="7090"/>
    <n v="0"/>
    <n v="0"/>
    <n v="728.99"/>
    <n v="10652.2"/>
    <n v="114116.44"/>
    <n v="125497.63"/>
    <n v="400"/>
    <n v="375"/>
    <n v="203483"/>
    <n v="203483"/>
    <n v="15876.166722339811"/>
    <s v="01"/>
    <s v="I. interní klinika - kardiologická"/>
    <s v="89301011"/>
    <s v="0111"/>
    <n v="4"/>
    <n v="2"/>
    <n v="10"/>
    <n v="66694"/>
    <n v="151810"/>
    <n v="50603"/>
    <n v="310475"/>
    <n v="2.6783700000000001"/>
    <n v="0.81752000000000002"/>
    <n v="1.8608499999999999"/>
    <n v="2.6783699989318848"/>
    <n v="0.81752002239227295"/>
    <n v="1.8608499765396118"/>
    <s v="2"/>
    <s v="1"/>
    <s v="01"/>
    <m/>
    <s v="01"/>
    <x v="10"/>
    <s v="29301"/>
    <s v="Středočeský kraj"/>
    <s v="Mladá Boleslav"/>
    <s v="Mladá Boleslav"/>
    <s v="I48 - Fibrilace a flutter síní"/>
    <s v="I482 - Chronická fibrilace síní"/>
    <m/>
    <s v="I482 - Chronická fibrilace síní"/>
    <n v="2024"/>
    <m/>
    <m/>
    <s v="Kardiostimulátor"/>
  </r>
  <r>
    <n v="102400909586"/>
    <n v="1"/>
    <n v="2024"/>
    <n v="3"/>
    <s v="2024032004507054431"/>
    <s v="450705443"/>
    <n v="78"/>
    <s v="Skoumal Jan"/>
    <n v="20240312"/>
    <n v="20240320"/>
    <n v="9"/>
    <n v="0"/>
    <s v="I495;I839;C911;;;;;;;;;;;;"/>
    <s v="55213,42520,91938,91755"/>
    <s v="01"/>
    <s v="I. interní klinika - kardiologická"/>
    <s v="89301011"/>
    <s v="0113"/>
    <n v="111"/>
    <s v="E"/>
    <x v="0"/>
    <x v="0"/>
    <s v="21"/>
    <n v="40076"/>
    <n v="11420"/>
    <n v="0"/>
    <n v="0"/>
    <n v="3308.48"/>
    <n v="0"/>
    <n v="57427.63"/>
    <n v="57495.12"/>
    <n v="640"/>
    <n v="1125"/>
    <n v="153260"/>
    <n v="150188"/>
    <n v="25385.603903886142"/>
    <s v="32"/>
    <s v="Hemato-onkologická klinika"/>
    <s v="89301321"/>
    <s v="3211"/>
    <n v="4"/>
    <n v="2"/>
    <n v="7"/>
    <n v="45967"/>
    <n v="73583"/>
    <n v="24528"/>
    <n v="129748"/>
    <n v="1.4654100000000001"/>
    <n v="0.56345000000000001"/>
    <n v="0.90195999999999998"/>
    <n v="1.634440004825592"/>
    <n v="0.73247998952865601"/>
    <n v="0.90196001529693604"/>
    <s v="2"/>
    <s v="1"/>
    <s v="01"/>
    <m/>
    <s v="32,01"/>
    <x v="0"/>
    <s v="78964"/>
    <s v="Olomoucký kraj"/>
    <s v="Šumperk"/>
    <s v="Šumperk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1119470"/>
    <n v="1"/>
    <n v="2024"/>
    <n v="3"/>
    <s v="2024032004158237312"/>
    <s v="415823731"/>
    <n v="82"/>
    <s v="Petrová Ludmila"/>
    <n v="20240320"/>
    <n v="20240320"/>
    <n v="1"/>
    <n v="0"/>
    <s v="I442;;;;;;;;;;;;;;"/>
    <s v="91755,55219"/>
    <s v="01"/>
    <s v="I. interní klinika - kardiologická"/>
    <s v="89301011"/>
    <s v="0113"/>
    <n v="211"/>
    <s v="E"/>
    <x v="0"/>
    <x v="0"/>
    <s v="31"/>
    <n v="9089"/>
    <n v="1472"/>
    <n v="0"/>
    <n v="0"/>
    <n v="67.489999999999995"/>
    <n v="0"/>
    <n v="55034.559999999998"/>
    <n v="55102.05"/>
    <n v="80"/>
    <n v="75"/>
    <n v="102459"/>
    <n v="102459"/>
    <n v="22971.347407116438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1836800277233124"/>
    <n v="0.28172001242637634"/>
    <n v="0.90196001529693604"/>
    <s v="2"/>
    <s v="1"/>
    <s v="01"/>
    <m/>
    <s v="01"/>
    <x v="0"/>
    <s v="79826"/>
    <s v="Olomoucký kraj"/>
    <s v="Prostějov"/>
    <s v="Prostějov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0909500"/>
    <n v="1"/>
    <n v="2024"/>
    <n v="3"/>
    <s v="2024031504358121361"/>
    <s v="435812136"/>
    <n v="80"/>
    <s v="Chytilová Zdenka"/>
    <n v="20240306"/>
    <n v="20240315"/>
    <n v="10"/>
    <n v="0"/>
    <s v="I352;I443;I259;E780;D509;;;;;;;;;;"/>
    <s v="78111,91755,21225,55213,21413,21415,17233,21001,17697,21221"/>
    <s v="01"/>
    <s v="I. interní klinika - kardiologická"/>
    <s v="89301011"/>
    <s v="0113"/>
    <n v="111"/>
    <s v="F"/>
    <x v="3"/>
    <x v="3"/>
    <s v="11"/>
    <n v="90131"/>
    <n v="11982"/>
    <n v="0"/>
    <n v="0"/>
    <n v="2987.84"/>
    <n v="0"/>
    <n v="492204.11"/>
    <n v="495191.94"/>
    <n v="720"/>
    <n v="675"/>
    <n v="866510"/>
    <n v="866510"/>
    <n v="148820.96397661831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01,26"/>
    <x v="3"/>
    <s v="75103"/>
    <s v="Olomoucký kraj"/>
    <s v="Přerov"/>
    <s v="Přerov a okolí"/>
    <s v="I35 - Nerevmatická onemocnění aortální chlopně"/>
    <s v="I352 - Stenóza aortální chlopně s insuficiencí"/>
    <m/>
    <s v="I352 - Stenóza aortální chlopně s insuficiencí"/>
    <n v="2024"/>
    <m/>
    <m/>
    <s v="Kardiostimulátor"/>
  </r>
  <r>
    <n v="102400950014"/>
    <n v="1"/>
    <n v="2024"/>
    <n v="3"/>
    <s v="2024031503512187351"/>
    <s v="351218735"/>
    <n v="88"/>
    <s v="Kleštinec František"/>
    <n v="20240314"/>
    <n v="20240315"/>
    <n v="2"/>
    <n v="0"/>
    <s v="I441;E780;I10;E118;N40;;;;;;;;;;"/>
    <s v="91755,55213"/>
    <s v="01"/>
    <s v="I. interní klinika - kardiologická"/>
    <s v="89301011"/>
    <s v="0113"/>
    <n v="201"/>
    <s v="E"/>
    <x v="0"/>
    <x v="0"/>
    <s v="11"/>
    <n v="18925"/>
    <n v="1472"/>
    <n v="0"/>
    <n v="0"/>
    <n v="67.489999999999995"/>
    <n v="0"/>
    <n v="52739.24"/>
    <n v="52806.73"/>
    <n v="80"/>
    <n v="75"/>
    <n v="122554"/>
    <n v="122554"/>
    <n v="22625.270708222328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7900"/>
    <s v="Olomoucký kraj"/>
    <s v="Olomouc"/>
    <s v="Olomouc a okolí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1129224"/>
    <n v="1"/>
    <n v="2024"/>
    <n v="3"/>
    <s v="2024031404904301411"/>
    <s v="490430141"/>
    <n v="74"/>
    <s v="Kovařčík Stanislav"/>
    <n v="20240313"/>
    <n v="20240314"/>
    <n v="2"/>
    <n v="0"/>
    <s v="I441;I481;I10;E785;;;;;;;;;;;"/>
    <s v="55213,91755,17233"/>
    <s v="01"/>
    <s v="I. interní klinika - kardiologická"/>
    <s v="89301011"/>
    <s v="0113"/>
    <n v="213"/>
    <s v="E"/>
    <x v="0"/>
    <x v="0"/>
    <s v="11"/>
    <n v="26093"/>
    <n v="1472"/>
    <n v="0"/>
    <n v="0"/>
    <n v="67.489999999999995"/>
    <n v="0"/>
    <n v="56120.44"/>
    <n v="56187.93"/>
    <n v="80"/>
    <n v="75"/>
    <n v="121402"/>
    <n v="121402"/>
    <n v="18535.014579365881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4101"/>
    <s v="Moravskoslezský kraj"/>
    <s v="Nový Jičín"/>
    <s v="Nový Jičín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0909472"/>
    <n v="1"/>
    <n v="2024"/>
    <n v="3"/>
    <s v="2024031404204010671"/>
    <s v="420401067"/>
    <n v="81"/>
    <s v="Sloup Václav"/>
    <n v="20240312"/>
    <n v="20240314"/>
    <n v="3"/>
    <n v="0"/>
    <s v="I499;I480;I350;;;;;;;;;;;;"/>
    <s v="55213,91755"/>
    <s v="01"/>
    <s v="I. interní klinika - kardiologická"/>
    <s v="89301011"/>
    <s v="0111"/>
    <n v="111"/>
    <s v="E"/>
    <x v="0"/>
    <x v="0"/>
    <s v="11"/>
    <n v="25039"/>
    <n v="3158"/>
    <n v="0"/>
    <n v="0"/>
    <n v="463.03"/>
    <n v="0"/>
    <n v="52739.24"/>
    <n v="53202.27"/>
    <n v="160"/>
    <n v="300"/>
    <n v="134656"/>
    <n v="134656"/>
    <n v="29678.513061886079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9070"/>
    <s v="Olomoucký kraj"/>
    <s v="Jeseník"/>
    <s v="Jeseník"/>
    <s v="I49 - Jiné srdeční arytmie"/>
    <s v="I499 - Srdeční arytmie NS"/>
    <m/>
    <s v="I499 - Srdeční arytmie NS"/>
    <n v="2024"/>
    <m/>
    <m/>
    <s v="Kardiostimulátor"/>
  </r>
  <r>
    <n v="102400475634"/>
    <n v="1"/>
    <n v="2024"/>
    <n v="3"/>
    <s v="2024031378611450831"/>
    <s v="7861145083"/>
    <n v="45"/>
    <s v="Maderová Zuzana"/>
    <n v="20240108"/>
    <n v="20240313"/>
    <n v="66"/>
    <n v="22"/>
    <s v="I330;I392;I312;I442;I489;N1729;A419;C508;C787;;;;;;"/>
    <s v="91937,91983,91961,91927,91935,78813,78117,78116,91755,91995,91994,55260,55230,21415,21413,07546,07543,07052,07563,07564,07560,07552,07553,07273,07232,07545,07544,07277,17233,21001,21221,55250,55213,51850,35520,21225"/>
    <s v="21"/>
    <s v="Onkologická klinika"/>
    <s v="89301211"/>
    <s v="2112"/>
    <n v="111"/>
    <s v="F"/>
    <x v="17"/>
    <x v="17"/>
    <s v="22"/>
    <n v="814839"/>
    <n v="43803"/>
    <n v="371342"/>
    <n v="0"/>
    <n v="133716.45000000001"/>
    <n v="101297.38"/>
    <n v="147296.38"/>
    <n v="316253.38"/>
    <n v="4640"/>
    <n v="5700"/>
    <n v="1522126"/>
    <n v="1456069"/>
    <n v="-107678.69571470248"/>
    <s v="21"/>
    <s v="Onkologická klinika"/>
    <s v="89301211"/>
    <s v="2112"/>
    <n v="22"/>
    <n v="7"/>
    <n v="33"/>
    <n v="680094"/>
    <n v="189282"/>
    <n v="63094"/>
    <n v="282799"/>
    <n v="10.65658"/>
    <n v="8.3364100000000008"/>
    <n v="2.3201700000000001"/>
    <n v="18.487410068511963"/>
    <n v="15.839179992675781"/>
    <n v="2.6482300758361816"/>
    <s v="2"/>
    <s v="1"/>
    <s v="50"/>
    <s v="50"/>
    <s v="50,21,01,26,39"/>
    <x v="0"/>
    <s v="76312"/>
    <s v="Zlínský kraj"/>
    <s v="Zlín"/>
    <s v="Zlín"/>
    <s v="I33 - Akutní a subakutní endokarditida"/>
    <s v="I330 - Akutní a subakutní infekční endokarditida"/>
    <m/>
    <s v="I330 - Akutní a subakutní infekční endokarditida"/>
    <n v="2024"/>
    <m/>
    <m/>
    <s v="Kardiostimulátor"/>
  </r>
  <r>
    <n v="102401057096"/>
    <n v="1"/>
    <n v="2024"/>
    <n v="3"/>
    <s v="2024031305003072821"/>
    <s v="500307282"/>
    <n v="74"/>
    <s v="Kotásek Vladimír"/>
    <n v="20240311"/>
    <n v="20240313"/>
    <n v="3"/>
    <n v="0"/>
    <s v="I442;I259;I10;E780;;;;;;;;;;;"/>
    <s v="91755,55213"/>
    <s v="01"/>
    <s v="I. interní klinika - kardiologická"/>
    <s v="89301011"/>
    <s v="0113"/>
    <n v="205"/>
    <s v="E"/>
    <x v="0"/>
    <x v="0"/>
    <s v="11"/>
    <n v="19141"/>
    <n v="2944"/>
    <n v="0"/>
    <n v="0"/>
    <n v="67.489999999999995"/>
    <n v="0"/>
    <n v="56120.44"/>
    <n v="56187.93"/>
    <n v="160"/>
    <n v="150"/>
    <n v="124967"/>
    <n v="124967"/>
    <n v="20729.27247812735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901"/>
    <s v="Olomoucký kraj"/>
    <s v="Šumperk"/>
    <s v="Zábřeh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1119440"/>
    <n v="1"/>
    <n v="2024"/>
    <n v="3"/>
    <s v="2024031304162194241"/>
    <s v="416219424"/>
    <n v="82"/>
    <s v="Skopalova Jana"/>
    <n v="20240312"/>
    <n v="20240313"/>
    <n v="2"/>
    <n v="0"/>
    <s v="I441;I259;;;;;;;;;;;;;"/>
    <s v="91755,55219"/>
    <s v="01"/>
    <s v="I. interní klinika - kardiologická"/>
    <s v="89301011"/>
    <s v="0113"/>
    <n v="211"/>
    <s v="E"/>
    <x v="0"/>
    <x v="0"/>
    <s v="11"/>
    <n v="10068"/>
    <n v="1472"/>
    <n v="0"/>
    <n v="0"/>
    <n v="67.489999999999995"/>
    <n v="0"/>
    <n v="55034.559999999998"/>
    <n v="55102.05"/>
    <n v="80"/>
    <n v="75"/>
    <n v="126846"/>
    <n v="126846"/>
    <n v="22971.677188302041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375"/>
    <s v="Olomoucký kraj"/>
    <s v="Olomouc"/>
    <s v="Olomouc a okolí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1057070"/>
    <n v="1"/>
    <n v="2024"/>
    <n v="3"/>
    <s v="2024030956022012531"/>
    <s v="5602201253"/>
    <n v="68"/>
    <s v="Vážanský Jan"/>
    <n v="20240307"/>
    <n v="20240309"/>
    <n v="3"/>
    <n v="0"/>
    <s v="I442;E118;E785;I10;I493;;;;;;;;;;"/>
    <s v="91756,17625,55217"/>
    <s v="01"/>
    <s v="I. interní klinika - kardiologická"/>
    <s v="89301011"/>
    <s v="0113"/>
    <n v="205"/>
    <s v="E"/>
    <x v="9"/>
    <x v="9"/>
    <s v="11"/>
    <n v="39563"/>
    <n v="2944"/>
    <n v="0"/>
    <n v="0"/>
    <n v="708.67"/>
    <n v="0"/>
    <n v="115151.66"/>
    <n v="115860.33"/>
    <n v="160"/>
    <n v="150"/>
    <n v="280651"/>
    <n v="280651"/>
    <n v="-5338.9089671020483"/>
    <s v="01"/>
    <s v="I. interní klinika - kardiologická"/>
    <s v="89301011"/>
    <s v="0113"/>
    <n v="10"/>
    <n v="3"/>
    <n v="23"/>
    <n v="162755"/>
    <n v="105731"/>
    <n v="35244"/>
    <n v="214985"/>
    <n v="3.2910300000000001"/>
    <n v="1.99501"/>
    <n v="1.2960199999999999"/>
    <n v="3.2910300493240356"/>
    <n v="1.9950100183486938"/>
    <n v="1.2960200309753418"/>
    <s v="2"/>
    <s v="1"/>
    <s v="01"/>
    <m/>
    <s v="01"/>
    <x v="0"/>
    <s v="78313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1057062"/>
    <n v="1"/>
    <n v="2024"/>
    <n v="3"/>
    <s v="2024030804712044341"/>
    <s v="471204434"/>
    <n v="76"/>
    <s v="Vicher Vladimír"/>
    <n v="20240302"/>
    <n v="20240308"/>
    <n v="7"/>
    <n v="1"/>
    <s v="I442;I480;E785;I10;E118;I64;;;;;;;;;"/>
    <s v="91755,21717,55213,21001,21221,21023,21415,21413,21225"/>
    <s v="01"/>
    <s v="I. interní klinika - kardiologická"/>
    <s v="89301011"/>
    <s v="0113"/>
    <n v="205"/>
    <s v="E"/>
    <x v="0"/>
    <x v="0"/>
    <s v="11"/>
    <n v="40036"/>
    <n v="6955"/>
    <n v="6714"/>
    <n v="0"/>
    <n v="67.489999999999995"/>
    <n v="0"/>
    <n v="56120.44"/>
    <n v="56187.93"/>
    <n v="370"/>
    <n v="375"/>
    <n v="124967"/>
    <n v="124967"/>
    <n v="20729.27247812735"/>
    <s v="17"/>
    <s v="Neurologická klinika"/>
    <s v="89301173"/>
    <s v="173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6"/>
    <s v="1"/>
    <s v="01"/>
    <m/>
    <s v="01,26"/>
    <x v="0"/>
    <s v="77900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s v="Ano"/>
    <s v="Ano"/>
    <s v="Kardiostimulátor"/>
  </r>
  <r>
    <n v="102400909342"/>
    <n v="1"/>
    <n v="2024"/>
    <n v="3"/>
    <s v="2024030804256214021"/>
    <s v="425621402"/>
    <n v="81"/>
    <s v="Michalíková Jana"/>
    <n v="20240227"/>
    <n v="20240308"/>
    <n v="11"/>
    <n v="0"/>
    <s v="S0241;W0111;E785;I10;I350;Z950;I495;T784;;;;;;;"/>
    <s v="91755,99982,65211,65935,55213"/>
    <s v="25"/>
    <s v="Klinika ústní,čelistní a obličejové chirurgie"/>
    <s v="89301251"/>
    <s v="2511"/>
    <n v="111"/>
    <s v="E"/>
    <x v="18"/>
    <x v="18"/>
    <s v="22"/>
    <n v="47447"/>
    <n v="13103"/>
    <n v="0"/>
    <n v="0"/>
    <n v="0"/>
    <n v="0"/>
    <n v="54434.41"/>
    <n v="54434.41"/>
    <n v="575"/>
    <n v="675"/>
    <n v="171250"/>
    <n v="171250"/>
    <n v="-12274.555401080186"/>
    <s v="25"/>
    <s v="Klinika ústní,čelistní a obličejové chirurgie"/>
    <s v="89301251"/>
    <s v="2511"/>
    <n v="5"/>
    <n v="2"/>
    <n v="8"/>
    <n v="84271"/>
    <n v="6685"/>
    <n v="1"/>
    <n v="16001"/>
    <n v="1.1149100000000001"/>
    <n v="1.0329699999999999"/>
    <n v="8.1939999999999999E-2"/>
    <n v="1.863649994134903"/>
    <n v="1.4048399925231934"/>
    <n v="0.45881000161170959"/>
    <s v="2"/>
    <s v="1"/>
    <s v="25"/>
    <s v="25"/>
    <s v="01,60,25"/>
    <x v="0"/>
    <s v="78701"/>
    <s v="Olomoucký kraj"/>
    <s v="Šumperk"/>
    <s v="Šumperk a okolí"/>
    <s v="S02 - Zlomenina kostí lebky a obličeje"/>
    <s v="S024 - Zlomenina lícní kosti a horní čelisti"/>
    <s v="S0241 - Zlomenina lícní kosti a horní čelisti; otevřená"/>
    <s v="S0241 - Zlomenina lícní kosti a horní čelisti; otevřená"/>
    <n v="2024"/>
    <m/>
    <m/>
    <s v="Kardiostimulátor"/>
  </r>
  <r>
    <n v="102400909392"/>
    <n v="1"/>
    <n v="2024"/>
    <n v="3"/>
    <s v="2024030703756304411"/>
    <s v="375630441"/>
    <n v="86"/>
    <s v="Šamajová Vlasta"/>
    <n v="20240305"/>
    <n v="20240307"/>
    <n v="3"/>
    <n v="0"/>
    <s v="I495;I10;I872;E039;;;;;;;;;;;"/>
    <s v="91755,55213,21221,17233,21225,21415,21413"/>
    <s v="01"/>
    <s v="I. interní klinika - kardiologická"/>
    <s v="89301011"/>
    <s v="0113"/>
    <n v="111"/>
    <s v="E"/>
    <x v="0"/>
    <x v="0"/>
    <s v="11"/>
    <n v="28608"/>
    <n v="2944"/>
    <n v="0"/>
    <n v="0"/>
    <n v="66.290000000000006"/>
    <n v="0"/>
    <n v="52739.24"/>
    <n v="52805.53"/>
    <n v="160"/>
    <n v="150"/>
    <n v="134656"/>
    <n v="134656"/>
    <n v="30075.253061886076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,26"/>
    <x v="0"/>
    <s v="74101"/>
    <s v="Moravskoslezský kraj"/>
    <s v="Nový Jičín"/>
    <s v="Nový Jičín"/>
    <s v="I49 - Jiné srdeční arytmie"/>
    <s v="I495 - Syndrom poškození funkce sinusového uzlu"/>
    <m/>
    <s v="I495 - Syndrom poškození funkce sinusového uzlu"/>
    <n v="2024"/>
    <m/>
    <m/>
    <s v="Kardiostimulátor"/>
  </r>
  <r>
    <n v="102401119390"/>
    <n v="1"/>
    <n v="2024"/>
    <n v="3"/>
    <s v="2024030702910084492"/>
    <s v="291008449"/>
    <n v="94"/>
    <s v="Langer Václav"/>
    <n v="20240307"/>
    <n v="20240307"/>
    <n v="1"/>
    <n v="0"/>
    <s v="I495;;;;;;;;;;;;;;"/>
    <s v="55219,91755"/>
    <s v="01"/>
    <s v="I. interní klinika - kardiologická"/>
    <s v="89301011"/>
    <s v="0113"/>
    <n v="211"/>
    <s v="E"/>
    <x v="0"/>
    <x v="0"/>
    <s v="31"/>
    <n v="12515"/>
    <n v="1472"/>
    <n v="0"/>
    <n v="0"/>
    <n v="0"/>
    <n v="0"/>
    <n v="55086.05"/>
    <n v="55086.05"/>
    <n v="80"/>
    <n v="75"/>
    <n v="102459"/>
    <n v="102459"/>
    <n v="22987.347407116438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1836800277233124"/>
    <n v="0.28172001242637634"/>
    <n v="0.90196001529693604"/>
    <s v="2"/>
    <s v="1"/>
    <s v="01"/>
    <m/>
    <s v="01"/>
    <x v="0"/>
    <s v="78354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1119382"/>
    <n v="1"/>
    <n v="2024"/>
    <n v="3"/>
    <s v="2024030604111224041"/>
    <s v="411122404"/>
    <n v="82"/>
    <s v="Eliáš Ignác"/>
    <n v="20240220"/>
    <n v="20240306"/>
    <n v="16"/>
    <n v="0"/>
    <s v="I442;E782;G20;I639;;;;;;;;;;;"/>
    <s v="21215,91755,21225,21221,55213,21413,21415"/>
    <s v="01"/>
    <s v="I. interní klinika - kardiologická"/>
    <s v="89301011"/>
    <s v="0113"/>
    <n v="211"/>
    <s v="E"/>
    <x v="0"/>
    <x v="0"/>
    <s v="21"/>
    <n v="78857"/>
    <n v="19430"/>
    <n v="0"/>
    <n v="0"/>
    <n v="1240"/>
    <n v="0"/>
    <n v="52739.24"/>
    <n v="53979.24"/>
    <n v="1160"/>
    <n v="1125"/>
    <n v="192689"/>
    <n v="192689"/>
    <n v="24094.571588577681"/>
    <s v="17"/>
    <s v="Neurologická klinika"/>
    <s v="89301171"/>
    <s v="1712"/>
    <n v="4"/>
    <n v="2"/>
    <n v="7"/>
    <n v="45967"/>
    <n v="73583"/>
    <n v="24528"/>
    <n v="129748"/>
    <n v="1.4654100000000001"/>
    <n v="0.56345000000000001"/>
    <n v="0.90195999999999998"/>
    <n v="2.2260700464248657"/>
    <n v="1.3241100311279297"/>
    <n v="0.90196001529693604"/>
    <s v="2"/>
    <s v="1"/>
    <s v="17"/>
    <m/>
    <s v="26,01"/>
    <x v="0"/>
    <s v="78322"/>
    <s v="Olomoucký kraj"/>
    <s v="Olomouc"/>
    <s v="Litovelsko"/>
    <s v="I44 - Blokáda atrioventrikulární a levého raménka"/>
    <s v="I442 - Úplná atrioventrikulární blokáda"/>
    <m/>
    <s v="I442 - Úplná atrioventrikulární blokáda"/>
    <n v="2024"/>
    <s v="Ano"/>
    <m/>
    <s v="Kardiostimulátor"/>
  </r>
  <r>
    <n v="102400909358"/>
    <n v="1"/>
    <n v="2024"/>
    <n v="3"/>
    <s v="2024030504454284171"/>
    <s v="445428417"/>
    <n v="79"/>
    <s v="Buranská Zdenka"/>
    <n v="20240301"/>
    <n v="20240305"/>
    <n v="5"/>
    <n v="0"/>
    <s v="I441;I481;I10;E782;E118;N183;;;;;;;;;"/>
    <s v="91755,55213"/>
    <s v="01"/>
    <s v="I. interní klinika - kardiologická"/>
    <s v="89301011"/>
    <s v="0113"/>
    <n v="111"/>
    <s v="E"/>
    <x v="0"/>
    <x v="0"/>
    <s v="11"/>
    <n v="23707"/>
    <n v="5888"/>
    <n v="0"/>
    <n v="0"/>
    <n v="66.290000000000006"/>
    <n v="0"/>
    <n v="56120.44"/>
    <n v="56186.73"/>
    <n v="320"/>
    <n v="300"/>
    <n v="134656"/>
    <n v="134656"/>
    <n v="26694.053061886072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7900"/>
    <s v="Olomoucký kraj"/>
    <s v="Olomouc"/>
    <s v="Olomouc a okolí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0909316"/>
    <n v="1"/>
    <n v="2024"/>
    <n v="3"/>
    <s v="2024030105061042771"/>
    <s v="506104277"/>
    <n v="73"/>
    <s v="Dostálová Hana"/>
    <n v="20240226"/>
    <n v="20240301"/>
    <n v="4"/>
    <n v="0"/>
    <s v="I441;I481;E038;E782;N183;;;;;;;;;;"/>
    <s v="89429,91755,17625"/>
    <s v="01"/>
    <s v="I. interní klinika - kardiologická"/>
    <s v="89301011"/>
    <s v="0113"/>
    <n v="111"/>
    <s v="E"/>
    <x v="2"/>
    <x v="2"/>
    <s v="11"/>
    <n v="44230"/>
    <n v="2976"/>
    <n v="0"/>
    <n v="0"/>
    <n v="1389.08"/>
    <n v="0"/>
    <n v="117823.32"/>
    <n v="119212.4"/>
    <n v="160"/>
    <n v="150"/>
    <n v="234917"/>
    <n v="234917"/>
    <n v="39768.144454342342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5"/>
    <s v="1"/>
    <s v="01"/>
    <m/>
    <s v="01"/>
    <x v="0"/>
    <s v="75301"/>
    <s v="Olomoucký kraj"/>
    <s v="Přerov"/>
    <s v="Hranicko + Lipnicko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0907808"/>
    <n v="1"/>
    <n v="2024"/>
    <n v="2"/>
    <s v="2024022960570905561"/>
    <s v="6057090556"/>
    <n v="63"/>
    <s v="Goralová Dana"/>
    <n v="20240228"/>
    <n v="20240229"/>
    <n v="2"/>
    <n v="0"/>
    <s v="I442;E782;I428;U585;I10;I501;;;;;;;;;"/>
    <s v="91756,17625"/>
    <s v="01"/>
    <s v="I. interní klinika - kardiologická"/>
    <s v="89301011"/>
    <s v="0113"/>
    <n v="111"/>
    <s v="E"/>
    <x v="2"/>
    <x v="2"/>
    <s v="11"/>
    <n v="28694"/>
    <n v="1472"/>
    <n v="0"/>
    <n v="0"/>
    <n v="727.78"/>
    <n v="0"/>
    <n v="134298.92000000001"/>
    <n v="135026.70000000001"/>
    <n v="80"/>
    <n v="75"/>
    <n v="235667"/>
    <n v="234917"/>
    <n v="23953.844454342325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4"/>
    <s v="1"/>
    <s v="01"/>
    <m/>
    <s v="01"/>
    <x v="0"/>
    <s v="79000"/>
    <s v="Olomoucký kraj"/>
    <s v="Jeseník"/>
    <s v="Jeseník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0907780"/>
    <n v="1"/>
    <n v="2024"/>
    <n v="2"/>
    <s v="2024022805361271561"/>
    <s v="536127156"/>
    <n v="70"/>
    <s v="Marková Dana"/>
    <n v="20240226"/>
    <n v="20240228"/>
    <n v="3"/>
    <n v="0"/>
    <s v="I495;E785;;;;;;;;;;;;;"/>
    <s v="55219,91754"/>
    <s v="01"/>
    <s v="I. interní klinika - kardiologická"/>
    <s v="89301011"/>
    <s v="0113"/>
    <n v="111"/>
    <s v="E"/>
    <x v="1"/>
    <x v="1"/>
    <s v="11"/>
    <n v="15491"/>
    <n v="2944"/>
    <n v="0"/>
    <n v="0"/>
    <n v="66.28"/>
    <n v="0"/>
    <n v="30214.240000000002"/>
    <n v="30280.52"/>
    <n v="160"/>
    <n v="150"/>
    <n v="100739"/>
    <n v="100739"/>
    <n v="21853.711660212135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0963099598884583"/>
    <n v="0.52894997596740723"/>
    <n v="0.56735998392105103"/>
    <s v="2"/>
    <s v="1"/>
    <s v="01"/>
    <m/>
    <s v="01"/>
    <x v="0"/>
    <s v="78823"/>
    <s v="Olomoucký kraj"/>
    <s v="Šumperk"/>
    <s v="Šumperk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950732"/>
    <n v="1"/>
    <n v="2024"/>
    <n v="2"/>
    <s v="2024022804460294551"/>
    <s v="446029455"/>
    <n v="79"/>
    <s v="Hájková Věra"/>
    <n v="20240225"/>
    <n v="20240228"/>
    <n v="4"/>
    <n v="0"/>
    <s v="I211;I495;D529;I10;E785;E119;;;;;;;;;"/>
    <s v="17625,90931,91756,89435,89429"/>
    <s v="01"/>
    <s v="I. interní klinika - kardiologická"/>
    <s v="89301011"/>
    <s v="0111"/>
    <n v="201"/>
    <s v="E"/>
    <x v="14"/>
    <x v="14"/>
    <s v="11"/>
    <n v="62125"/>
    <n v="4512"/>
    <n v="0"/>
    <n v="0"/>
    <n v="1455.37"/>
    <n v="0"/>
    <n v="143910.75"/>
    <n v="145366.12"/>
    <n v="240"/>
    <n v="225"/>
    <n v="273618"/>
    <n v="272868"/>
    <n v="-49264.575658858055"/>
    <s v="01"/>
    <s v="I. interní klinika - kardiologická"/>
    <s v="89301011"/>
    <s v="0111"/>
    <n v="7"/>
    <n v="2"/>
    <n v="13"/>
    <n v="164222"/>
    <n v="89282"/>
    <n v="29761"/>
    <n v="166830"/>
    <n v="3.10738"/>
    <n v="2.0129899999999998"/>
    <n v="1.09439"/>
    <n v="3.1073800325393677"/>
    <n v="2.0129899978637695"/>
    <n v="1.0943900346755981"/>
    <s v="4"/>
    <s v="1"/>
    <s v="01"/>
    <m/>
    <s v="01"/>
    <x v="11"/>
    <s v="79601"/>
    <s v="Olomoucký kraj"/>
    <s v="Prostějov"/>
    <s v="Prostějov"/>
    <s v="I21 - Akutní infarkt myokardu"/>
    <s v="I211 - Akutní transmurální infarkt myokardu spodní (dolní) stěny"/>
    <m/>
    <s v="I211 - Akutní transmurální infarkt myokardu spodní (dolní) stěny"/>
    <n v="2024"/>
    <m/>
    <s v="Ano"/>
    <s v="Kardiostimulátor"/>
  </r>
  <r>
    <n v="102401054680"/>
    <n v="1"/>
    <n v="2024"/>
    <n v="2"/>
    <s v="2024022804310204211"/>
    <s v="431020421"/>
    <n v="80"/>
    <s v="Vyroubal Josef"/>
    <n v="20240225"/>
    <n v="20240228"/>
    <n v="4"/>
    <n v="0"/>
    <s v="I495;I481;I259;I10;E785;;;;;;;;;;"/>
    <s v="17625,91756"/>
    <s v="01"/>
    <s v="I. interní klinika - kardiologická"/>
    <s v="89301011"/>
    <s v="0113"/>
    <n v="205"/>
    <s v="E"/>
    <x v="2"/>
    <x v="2"/>
    <s v="11"/>
    <n v="37684"/>
    <n v="4416"/>
    <n v="0"/>
    <n v="0"/>
    <n v="529.32000000000005"/>
    <n v="0"/>
    <n v="116269.78"/>
    <n v="116799.1"/>
    <n v="240"/>
    <n v="225"/>
    <n v="218014"/>
    <n v="218014"/>
    <n v="30742.305767436948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8985"/>
    <s v="Olomoucký kraj"/>
    <s v="Šumperk"/>
    <s v="Mohelnic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518734"/>
    <n v="1"/>
    <n v="2024"/>
    <n v="2"/>
    <s v="2024022704805184201"/>
    <s v="480518420"/>
    <n v="75"/>
    <s v="Handl Miroslav"/>
    <n v="20240225"/>
    <n v="20240227"/>
    <n v="3"/>
    <n v="0"/>
    <s v="I499;I259;I10;E118;E782;;;;;;;;;;"/>
    <s v="91755,55213,17233"/>
    <s v="01"/>
    <s v="I. interní klinika - kardiologická"/>
    <s v="89301011"/>
    <s v="0111"/>
    <n v="111"/>
    <s v="E"/>
    <x v="0"/>
    <x v="0"/>
    <s v="11"/>
    <n v="31591"/>
    <n v="3008"/>
    <n v="0"/>
    <n v="0"/>
    <n v="0"/>
    <n v="0"/>
    <n v="57178.58"/>
    <n v="57178.58"/>
    <n v="160"/>
    <n v="150"/>
    <n v="134656"/>
    <n v="134656"/>
    <n v="25702.203061886074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9305"/>
    <s v="Olomoucký kraj"/>
    <s v="Olomouc"/>
    <s v="Moravský Beroun"/>
    <s v="I49 - Jiné srdeční arytmie"/>
    <s v="I499 - Srdeční arytmie NS"/>
    <m/>
    <s v="I499 - Srdeční arytmie NS"/>
    <n v="2024"/>
    <m/>
    <m/>
    <s v="Kardiostimulátor"/>
  </r>
  <r>
    <n v="102401054676"/>
    <n v="1"/>
    <n v="2024"/>
    <n v="2"/>
    <s v="2024022704203014801"/>
    <s v="420301480"/>
    <n v="81"/>
    <s v="Dostál Ladislav"/>
    <n v="20240225"/>
    <n v="20240227"/>
    <n v="3"/>
    <n v="0"/>
    <s v="I441;E780;I10;I350;I7020;N183;;;;;;;;;"/>
    <s v="17625,91756"/>
    <s v="01"/>
    <s v="I. interní klinika - kardiologická"/>
    <s v="89301011"/>
    <s v="0113"/>
    <n v="205"/>
    <s v="E"/>
    <x v="2"/>
    <x v="2"/>
    <s v="11"/>
    <n v="32916"/>
    <n v="2944"/>
    <n v="0"/>
    <n v="0"/>
    <n v="529.32000000000005"/>
    <n v="0"/>
    <n v="116269.78"/>
    <n v="116799.1"/>
    <n v="160"/>
    <n v="150"/>
    <n v="218014"/>
    <n v="218014"/>
    <n v="30742.305767436948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9601"/>
    <s v="Olomoucký kraj"/>
    <s v="Prostějov"/>
    <s v="Prostějov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0518708"/>
    <n v="1"/>
    <n v="2024"/>
    <n v="2"/>
    <s v="2024022460080307431"/>
    <s v="6008030743"/>
    <n v="63"/>
    <s v="Piškula Lubomír"/>
    <n v="20240223"/>
    <n v="20240224"/>
    <n v="2"/>
    <n v="0"/>
    <s v="I453;E782;;;;;;;;;;;;;"/>
    <s v="17625,91756"/>
    <s v="01"/>
    <s v="I. interní klinika - kardiologická"/>
    <s v="89301011"/>
    <s v="0113"/>
    <n v="111"/>
    <s v="E"/>
    <x v="2"/>
    <x v="2"/>
    <s v="11"/>
    <n v="31200"/>
    <n v="1472"/>
    <n v="0"/>
    <n v="0"/>
    <n v="529.30999999999995"/>
    <n v="0"/>
    <n v="117324.99"/>
    <n v="117854.3"/>
    <n v="80"/>
    <n v="75"/>
    <n v="234917"/>
    <n v="234917"/>
    <n v="41126.244454342333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6701"/>
    <s v="Zlínský kraj"/>
    <s v="Kroměříž"/>
    <s v="Kroměříž"/>
    <s v="I45 - Jiné poruchy vedení srdečních vzruchů"/>
    <s v="I453 - Trifascikulární blokáda"/>
    <m/>
    <s v="I453 - Trifascikulární blokáda"/>
    <n v="2024"/>
    <m/>
    <m/>
    <s v="Kardiostimulátor"/>
  </r>
  <r>
    <n v="102400518714"/>
    <n v="1"/>
    <n v="2024"/>
    <n v="2"/>
    <s v="2024022404406194391"/>
    <s v="440619439"/>
    <n v="79"/>
    <s v="Skácel Miroslav"/>
    <n v="20240223"/>
    <n v="20240224"/>
    <n v="2"/>
    <n v="0"/>
    <s v="I442;I259;I10;E785;I500;U585;;;;;;;;;"/>
    <s v="17625,91756"/>
    <s v="01"/>
    <s v="I. interní klinika - kardiologická"/>
    <s v="89301011"/>
    <s v="0111"/>
    <n v="111"/>
    <s v="E"/>
    <x v="2"/>
    <x v="2"/>
    <s v="11"/>
    <n v="30978"/>
    <n v="1579"/>
    <n v="0"/>
    <n v="0"/>
    <n v="529.30999999999995"/>
    <n v="0"/>
    <n v="116269.78"/>
    <n v="116799.09"/>
    <n v="80"/>
    <n v="150"/>
    <n v="234917"/>
    <n v="234917"/>
    <n v="42181.45445434234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7900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0518676"/>
    <n v="1"/>
    <n v="2024"/>
    <n v="2"/>
    <s v="2024022305001211031"/>
    <s v="500121103"/>
    <n v="74"/>
    <s v="Varmuža Vladimír"/>
    <n v="20240215"/>
    <n v="20240223"/>
    <n v="9"/>
    <n v="0"/>
    <s v="I489;I495;E780;I10;;;;;;;;;;;"/>
    <s v="17312,17625,17233,17304,17123,17308,91756,78990"/>
    <s v="01"/>
    <s v="I. interní klinika - kardiologická"/>
    <s v="89301011"/>
    <s v="0113"/>
    <n v="111"/>
    <s v="F"/>
    <x v="8"/>
    <x v="8"/>
    <s v="11"/>
    <n v="146384"/>
    <n v="10932"/>
    <n v="0"/>
    <n v="0"/>
    <n v="1659.1"/>
    <n v="0"/>
    <n v="290147.34999999998"/>
    <n v="291806.44"/>
    <n v="640"/>
    <n v="600"/>
    <n v="384031"/>
    <n v="384031"/>
    <n v="-106489.28841204388"/>
    <s v="01"/>
    <s v="I. interní klinika - kardiologická"/>
    <s v="89301011"/>
    <s v="0113"/>
    <n v="8"/>
    <n v="3"/>
    <n v="17"/>
    <n v="216123"/>
    <n v="201553"/>
    <n v="67184"/>
    <n v="338999"/>
    <n v="5.1197600000000003"/>
    <n v="2.6491799999999999"/>
    <n v="2.47058"/>
    <n v="5.1197600364685059"/>
    <n v="2.6491799354553223"/>
    <n v="2.4705801010131836"/>
    <s v="2"/>
    <s v="1"/>
    <s v="01"/>
    <m/>
    <s v="01,07"/>
    <x v="12"/>
    <s v="69501"/>
    <s v="Jihomoravský kraj"/>
    <s v="Hodonín"/>
    <s v="Hodonín"/>
    <s v="I48 - Fibrilace a flutter síní"/>
    <s v="I489 - Fibrilace a flutter síní, NS"/>
    <m/>
    <s v="I489 - Fibrilace a flutter síní, NS"/>
    <n v="2024"/>
    <m/>
    <m/>
    <s v="Kardiostimulátor"/>
  </r>
  <r>
    <n v="102400518664"/>
    <n v="1"/>
    <n v="2024"/>
    <n v="2"/>
    <s v="2024022256040418831"/>
    <s v="5604041883"/>
    <n v="67"/>
    <s v="Hrachovec Josef"/>
    <n v="20240221"/>
    <n v="20240222"/>
    <n v="2"/>
    <n v="0"/>
    <s v="I441;E785;I10;;;;;;;;;;;;"/>
    <s v="55213,17233,17123,91755"/>
    <s v="01"/>
    <s v="I. interní klinika - kardiologická"/>
    <s v="89301011"/>
    <s v="0113"/>
    <n v="111"/>
    <s v="E"/>
    <x v="0"/>
    <x v="0"/>
    <s v="11"/>
    <n v="47541"/>
    <n v="1472"/>
    <n v="0"/>
    <n v="0"/>
    <n v="0"/>
    <n v="0"/>
    <n v="78982.98"/>
    <n v="78982.98"/>
    <n v="80"/>
    <n v="75"/>
    <n v="134656"/>
    <n v="134656"/>
    <n v="3897.8030618860794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4401"/>
    <s v="Moravskoslezský kraj"/>
    <s v="Nový Jičín"/>
    <s v="Nový Jičín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0672524"/>
    <n v="1"/>
    <n v="2024"/>
    <n v="2"/>
    <s v="2024021905359120911"/>
    <s v="535912091"/>
    <n v="70"/>
    <s v="Strnadlová Věroslava"/>
    <n v="20240213"/>
    <n v="20240219"/>
    <n v="7"/>
    <n v="2"/>
    <s v="R55;I489;E118;E039;;;;;;;;;;;"/>
    <s v="21413,21415,21225,21221,91755,55213"/>
    <s v="01"/>
    <s v="I. interní klinika - kardiologická"/>
    <s v="89301011"/>
    <s v="0111"/>
    <n v="205"/>
    <s v="E"/>
    <x v="0"/>
    <x v="0"/>
    <s v="11"/>
    <n v="72399"/>
    <n v="5801"/>
    <n v="12228"/>
    <n v="0"/>
    <n v="1263.06"/>
    <n v="2404.6"/>
    <n v="57178.58"/>
    <n v="60846.239999999998"/>
    <n v="320"/>
    <n v="300"/>
    <n v="125717"/>
    <n v="124967"/>
    <n v="16070.962478127352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6"/>
    <s v="1"/>
    <s v="01"/>
    <m/>
    <s v="26,01"/>
    <x v="0"/>
    <s v="78991"/>
    <s v="Olomoucký kraj"/>
    <s v="Šumperk"/>
    <s v="Šumperk a okolí"/>
    <s v="R55 - Mdloba (synkopa) a zhroucení (kolaps)"/>
    <m/>
    <m/>
    <s v="R55 - Mdloba (synkopa) a zhroucení (kolaps)"/>
    <n v="2024"/>
    <s v="Ano"/>
    <s v="Ano"/>
    <s v="Kardiostimulátor"/>
  </r>
  <r>
    <n v="102400518486"/>
    <n v="1"/>
    <n v="2024"/>
    <n v="2"/>
    <s v="2024021604203104051"/>
    <s v="420310405"/>
    <n v="81"/>
    <s v="Hanzlík František"/>
    <n v="20240215"/>
    <n v="20240216"/>
    <n v="2"/>
    <n v="0"/>
    <s v="I442;I10;E118;E785;;;;;;;;;;;"/>
    <s v="91756,17625"/>
    <s v="01"/>
    <s v="I. interní klinika - kardiologická"/>
    <s v="89301011"/>
    <s v="0113"/>
    <n v="111"/>
    <s v="E"/>
    <x v="2"/>
    <x v="2"/>
    <s v="11"/>
    <n v="28046"/>
    <n v="1472"/>
    <n v="0"/>
    <n v="0"/>
    <n v="529.30999999999995"/>
    <n v="0"/>
    <n v="117324.99"/>
    <n v="117854.3"/>
    <n v="80"/>
    <n v="75"/>
    <n v="234917"/>
    <n v="234917"/>
    <n v="41126.244454342333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5"/>
    <s v="1"/>
    <s v="01"/>
    <m/>
    <s v="01"/>
    <x v="0"/>
    <s v="78316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0561876"/>
    <n v="1"/>
    <n v="2024"/>
    <n v="2"/>
    <s v="2024021604052054161"/>
    <s v="405205416"/>
    <n v="84"/>
    <s v="Pavlitová Milada"/>
    <n v="20240214"/>
    <n v="20240216"/>
    <n v="3"/>
    <n v="0"/>
    <s v="I482;I10;N184;I495;E782;;;;;;;;;;"/>
    <s v="91755,55219,17522"/>
    <s v="01"/>
    <s v="I. interní klinika - kardiologická"/>
    <s v="89301011"/>
    <s v="0111"/>
    <n v="201"/>
    <s v="C"/>
    <x v="6"/>
    <x v="6"/>
    <s v="11"/>
    <n v="26652"/>
    <n v="3008"/>
    <n v="0"/>
    <n v="0"/>
    <n v="198.47"/>
    <n v="0"/>
    <n v="56123.37"/>
    <n v="56321.84"/>
    <n v="160"/>
    <n v="150"/>
    <n v="223995"/>
    <n v="223995"/>
    <n v="99303.070173432236"/>
    <s v="01"/>
    <s v="I. interní klinika - kardiologická"/>
    <s v="89301011"/>
    <s v="0111"/>
    <n v="4"/>
    <n v="2"/>
    <n v="10"/>
    <n v="66694"/>
    <n v="151810"/>
    <n v="50603"/>
    <n v="310475"/>
    <n v="2.6783700000000001"/>
    <n v="0.81752000000000002"/>
    <n v="1.8608499999999999"/>
    <n v="2.6783699989318848"/>
    <n v="0.81752002239227295"/>
    <n v="1.8608499765396118"/>
    <s v="2"/>
    <s v="1"/>
    <s v="01"/>
    <m/>
    <s v="01"/>
    <x v="0"/>
    <s v="78354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Kardiostimulátor"/>
  </r>
  <r>
    <n v="102400737912"/>
    <n v="1"/>
    <n v="2024"/>
    <n v="2"/>
    <s v="2024021562022203431"/>
    <s v="6202220343"/>
    <n v="61"/>
    <s v="Křesala Pavel"/>
    <n v="20240213"/>
    <n v="20240215"/>
    <n v="3"/>
    <n v="0"/>
    <s v="I441;E785;;;;;;;;;;;;;"/>
    <s v="55213,91755"/>
    <s v="01"/>
    <s v="I. interní klinika - kardiologická"/>
    <s v="89301011"/>
    <s v="0113"/>
    <n v="211"/>
    <s v="E"/>
    <x v="0"/>
    <x v="0"/>
    <s v="11"/>
    <n v="20138"/>
    <n v="2944"/>
    <n v="0"/>
    <n v="0"/>
    <n v="0"/>
    <n v="0"/>
    <n v="57178.58"/>
    <n v="57178.58"/>
    <n v="160"/>
    <n v="150"/>
    <n v="126846"/>
    <n v="126846"/>
    <n v="20895.147188302042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3"/>
    <s v="1"/>
    <s v="01"/>
    <m/>
    <s v="01"/>
    <x v="0"/>
    <s v="78357"/>
    <s v="Olomoucký kraj"/>
    <s v="Olomouc"/>
    <s v="Olomouc a okolí"/>
    <s v="I44 - Blokáda atrioventrikulární a levého raménka"/>
    <s v="I441 - Atrioventrikulární blokáda druhého stupně"/>
    <m/>
    <s v="I441 - Atrioventrikulární blokáda druhého stupně"/>
    <n v="2024"/>
    <s v="Ano"/>
    <s v="Ano"/>
    <s v="Kardiostimulátor"/>
  </r>
  <r>
    <n v="102400672518"/>
    <n v="1"/>
    <n v="2024"/>
    <n v="2"/>
    <s v="2024021457072320142"/>
    <s v="5707232014"/>
    <n v="66"/>
    <s v="Hrubý Miroslav"/>
    <n v="20240214"/>
    <n v="20240214"/>
    <n v="1"/>
    <n v="0"/>
    <s v="I420;;;;;;;;;;;;;;"/>
    <s v="91756,55219"/>
    <s v="01"/>
    <s v="I. interní klinika - kardiologická"/>
    <s v="89301011"/>
    <s v="0113"/>
    <n v="205"/>
    <s v="E"/>
    <x v="2"/>
    <x v="2"/>
    <s v="31"/>
    <n v="8779"/>
    <n v="1472"/>
    <n v="0"/>
    <n v="0"/>
    <n v="463.24"/>
    <n v="0"/>
    <n v="114111.2"/>
    <n v="114574.44"/>
    <n v="80"/>
    <n v="75"/>
    <n v="182778"/>
    <n v="182778"/>
    <n v="32966.863001176942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1433299481868744"/>
    <n v="0.41319999098777771"/>
    <n v="1.7301299571990967"/>
    <s v="2"/>
    <s v="1"/>
    <s v="01"/>
    <m/>
    <s v="01"/>
    <x v="0"/>
    <s v="78333"/>
    <s v="Olomoucký kraj"/>
    <s v="Olomouc"/>
    <s v="Olomouc a okolí"/>
    <s v="I42 - Kardiomyopatie"/>
    <s v="I420 - Dilatovaná kardiomyopatie"/>
    <m/>
    <s v="I420 - Dilatovaná kardiomyopatie"/>
    <n v="2024"/>
    <m/>
    <m/>
    <s v="Kardiostimulátor"/>
  </r>
  <r>
    <n v="102400561860"/>
    <n v="1"/>
    <n v="2024"/>
    <n v="2"/>
    <s v="2024021454013006631"/>
    <s v="5401300663"/>
    <n v="70"/>
    <s v="Broda Valdemar"/>
    <n v="20240213"/>
    <n v="20240214"/>
    <n v="2"/>
    <n v="0"/>
    <s v="I495;I10;E119;E785;;;;;;;;;;;"/>
    <s v="91755,55213"/>
    <s v="01"/>
    <s v="I. interní klinika - kardiologická"/>
    <s v="89301011"/>
    <s v="0113"/>
    <n v="201"/>
    <s v="E"/>
    <x v="0"/>
    <x v="0"/>
    <s v="11"/>
    <n v="15574"/>
    <n v="1472"/>
    <n v="0"/>
    <n v="0"/>
    <n v="99.43"/>
    <n v="0"/>
    <n v="57178.58"/>
    <n v="57278.01"/>
    <n v="80"/>
    <n v="75"/>
    <n v="122554"/>
    <n v="122554"/>
    <n v="18153.990708222329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5125"/>
    <s v="Olomoucký kraj"/>
    <s v="Přerov"/>
    <s v="Hranicko + Lipnic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518792"/>
    <n v="1"/>
    <n v="2024"/>
    <n v="2"/>
    <s v="2024021404406061551"/>
    <s v="440606155"/>
    <n v="79"/>
    <s v="Peřina Petr"/>
    <n v="20240209"/>
    <n v="20240214"/>
    <n v="6"/>
    <n v="4"/>
    <s v="I495;I635;U5307;I10;;;;;;;;;;;"/>
    <s v="21221,21001,55213,21717,21225,91937,72015,72213,91755,21413"/>
    <s v="01"/>
    <s v="I. interní klinika - kardiologická"/>
    <s v="89301011"/>
    <s v="0111"/>
    <n v="111"/>
    <s v="E"/>
    <x v="0"/>
    <x v="0"/>
    <s v="11"/>
    <n v="60527"/>
    <n v="1579"/>
    <n v="22056"/>
    <n v="0"/>
    <n v="20359.88"/>
    <n v="0"/>
    <n v="57178.58"/>
    <n v="77538.460000000006"/>
    <n v="80"/>
    <n v="150"/>
    <n v="134656"/>
    <n v="134656"/>
    <n v="5342.3230618860689"/>
    <s v="17"/>
    <s v="Neurologická klinika"/>
    <s v="89301176"/>
    <s v="1732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26,01,36,17"/>
    <x v="0"/>
    <s v="77900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s v="Ano"/>
    <s v="Ano"/>
    <s v="Kardiostimulátor"/>
  </r>
  <r>
    <n v="102400672508"/>
    <n v="1"/>
    <n v="2024"/>
    <n v="2"/>
    <s v="2024021403809204401"/>
    <s v="380920440"/>
    <n v="85"/>
    <s v="Gébl Jaroslav"/>
    <n v="20240212"/>
    <n v="20240214"/>
    <n v="3"/>
    <n v="0"/>
    <s v="I441;I258;I10;E785;I350;;;;;;;;;;"/>
    <s v="55213,91755"/>
    <s v="01"/>
    <s v="I. interní klinika - kardiologická"/>
    <s v="89301011"/>
    <s v="0113"/>
    <n v="205"/>
    <s v="E"/>
    <x v="0"/>
    <x v="0"/>
    <s v="11"/>
    <n v="20224"/>
    <n v="2944"/>
    <n v="0"/>
    <n v="0"/>
    <n v="66.290000000000006"/>
    <n v="0"/>
    <n v="55034.559999999998"/>
    <n v="55100.85"/>
    <n v="160"/>
    <n v="150"/>
    <n v="124967"/>
    <n v="124967"/>
    <n v="21816.352478127352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401"/>
    <s v="Olomoucký kraj"/>
    <s v="Olomouc"/>
    <s v="Litovelsko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0672496"/>
    <n v="1"/>
    <n v="2024"/>
    <n v="2"/>
    <s v="2024021305157191071"/>
    <s v="515719107"/>
    <n v="72"/>
    <s v="Nováková Stanislava"/>
    <n v="20240209"/>
    <n v="20240213"/>
    <n v="5"/>
    <n v="0"/>
    <s v="E118;I10;I481;E782;;;;;;;;;;;"/>
    <s v="91755,55213,17520"/>
    <s v="01"/>
    <s v="I. interní klinika - kardiologická"/>
    <s v="89301011"/>
    <s v="0111"/>
    <n v="205"/>
    <s v="A"/>
    <x v="19"/>
    <x v="19"/>
    <s v="12"/>
    <n v="30112"/>
    <n v="5801"/>
    <n v="0"/>
    <n v="0"/>
    <n v="0"/>
    <n v="0"/>
    <n v="56123.37"/>
    <n v="56123.37"/>
    <n v="320"/>
    <n v="300"/>
    <n v="85780"/>
    <n v="85780"/>
    <n v="-12246.818322612693"/>
    <s v="01"/>
    <s v="I. interní klinika - kardiologická"/>
    <s v="89301011"/>
    <s v="0111"/>
    <n v="6"/>
    <n v="2"/>
    <n v="12"/>
    <n v="42049"/>
    <n v="172"/>
    <n v="1"/>
    <n v="1345"/>
    <n v="0.51754"/>
    <n v="0.51543000000000005"/>
    <n v="2.1099999999999999E-3"/>
    <n v="1.0551299452781677"/>
    <n v="0.51542997360229492"/>
    <n v="0.5396999716758728"/>
    <s v="2"/>
    <s v="1"/>
    <s v="01"/>
    <m/>
    <s v="01"/>
    <x v="0"/>
    <s v="77900"/>
    <s v="Olomoucký kraj"/>
    <s v="Olomouc"/>
    <s v="Olomouc a okolí"/>
    <s v="E11 - Diabetes mellitus 2. typu"/>
    <s v="E118 - Diabetes mellitus 2. typu s neurčenými komplikacemi"/>
    <m/>
    <s v="E118 - Diabetes mellitus 2. typu s neurčenými komplikacemi"/>
    <n v="2024"/>
    <m/>
    <m/>
    <s v="Kardiostimulátor"/>
  </r>
  <r>
    <n v="102400518456"/>
    <n v="1"/>
    <n v="2024"/>
    <n v="2"/>
    <s v="2024021304704294621"/>
    <s v="470429462"/>
    <n v="76"/>
    <s v="Prokop Stanislav"/>
    <n v="20240210"/>
    <n v="20240213"/>
    <n v="4"/>
    <n v="1"/>
    <s v="I442;I258;I10;E782;N182;;;;;;;;;;"/>
    <s v="91756,17625"/>
    <s v="01"/>
    <s v="I. interní klinika - kardiologická"/>
    <s v="89301011"/>
    <s v="0111"/>
    <n v="111"/>
    <s v="E"/>
    <x v="2"/>
    <x v="2"/>
    <s v="11"/>
    <n v="44497"/>
    <n v="3008"/>
    <n v="5514"/>
    <n v="0"/>
    <n v="463.03"/>
    <n v="0"/>
    <n v="117324.99"/>
    <n v="117788.02"/>
    <n v="160"/>
    <n v="150"/>
    <n v="235667"/>
    <n v="234917"/>
    <n v="41192.524454342332"/>
    <s v="01"/>
    <s v="I. interní klinika - kardiologická"/>
    <s v="89301013"/>
    <s v="013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4"/>
    <s v="1"/>
    <s v="01"/>
    <m/>
    <s v="01"/>
    <x v="0"/>
    <s v="78985"/>
    <s v="Olomoucký kraj"/>
    <s v="Šumperk"/>
    <s v="Mohelnicko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0672498"/>
    <n v="1"/>
    <n v="2024"/>
    <n v="2"/>
    <s v="2024021304303034521"/>
    <s v="430303452"/>
    <n v="80"/>
    <s v="Kopecký Čestmír"/>
    <n v="20240211"/>
    <n v="20240213"/>
    <n v="3"/>
    <n v="0"/>
    <s v="I495;I482;E782;I10;E118;;;;;;;;;;"/>
    <s v="91756,17625"/>
    <s v="01"/>
    <s v="I. interní klinika - kardiologická"/>
    <s v="89301011"/>
    <s v="0113"/>
    <n v="205"/>
    <s v="E"/>
    <x v="2"/>
    <x v="2"/>
    <s v="11"/>
    <n v="34190"/>
    <n v="2944"/>
    <n v="0"/>
    <n v="0"/>
    <n v="1124.53"/>
    <n v="0"/>
    <n v="114159.36"/>
    <n v="115283.89"/>
    <n v="160"/>
    <n v="150"/>
    <n v="218014"/>
    <n v="218014"/>
    <n v="32257.515767436955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8701"/>
    <s v="Olomoucký kraj"/>
    <s v="Šumperk"/>
    <s v="Šumperk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672360"/>
    <n v="1"/>
    <n v="2024"/>
    <n v="2"/>
    <s v="2024021270102057632"/>
    <s v="7010205763"/>
    <n v="53"/>
    <s v="Úlehla Petr"/>
    <n v="20240212"/>
    <n v="20240212"/>
    <n v="1"/>
    <n v="0"/>
    <s v="I442;;;;;;;;;;;;;;"/>
    <s v="55219,91755"/>
    <s v="01"/>
    <s v="I. interní klinika - kardiologická"/>
    <s v="89301011"/>
    <s v="0113"/>
    <n v="205"/>
    <s v="E"/>
    <x v="0"/>
    <x v="0"/>
    <s v="31"/>
    <n v="8779"/>
    <n v="1472"/>
    <n v="0"/>
    <n v="0"/>
    <n v="66.290000000000006"/>
    <n v="0"/>
    <n v="55034.559999999998"/>
    <n v="55100.85"/>
    <n v="80"/>
    <n v="75"/>
    <n v="100941"/>
    <n v="100941"/>
    <n v="21815.836749546062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1836800277233124"/>
    <n v="0.28172001242637634"/>
    <n v="0.90196001529693604"/>
    <s v="2"/>
    <s v="1"/>
    <s v="01"/>
    <m/>
    <s v="01"/>
    <x v="0"/>
    <s v="78964"/>
    <s v="Olomoucký kraj"/>
    <s v="Šumperk"/>
    <s v="Šumperk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0518416"/>
    <n v="1"/>
    <n v="2024"/>
    <n v="2"/>
    <s v="2024021004961111861"/>
    <s v="496111186"/>
    <n v="74"/>
    <s v="Chytilová Pavla"/>
    <n v="20240208"/>
    <n v="20240210"/>
    <n v="3"/>
    <n v="0"/>
    <s v="I495;E785;I480;I428;E038;;;;;;;;;;"/>
    <s v="55219,55217,91755"/>
    <s v="01"/>
    <s v="I. interní klinika - kardiologická"/>
    <s v="89301011"/>
    <s v="0113"/>
    <n v="111"/>
    <s v="E"/>
    <x v="0"/>
    <x v="0"/>
    <s v="11"/>
    <n v="20189"/>
    <n v="2944"/>
    <n v="0"/>
    <n v="0"/>
    <n v="264.75"/>
    <n v="0"/>
    <n v="51724.01"/>
    <n v="51988.76"/>
    <n v="160"/>
    <n v="150"/>
    <n v="134656"/>
    <n v="134656"/>
    <n v="30892.023061886073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5124"/>
    <s v="Olomoucký kraj"/>
    <s v="Přerov"/>
    <s v="Přerov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561842"/>
    <n v="1"/>
    <n v="2024"/>
    <n v="2"/>
    <s v="2024020961550103011"/>
    <s v="6155010301"/>
    <n v="62"/>
    <s v="Koudelná Dana"/>
    <n v="20240208"/>
    <n v="20240209"/>
    <n v="2"/>
    <n v="0"/>
    <s v="I442;E785;I10;E039;N182;;;;;;;;;;"/>
    <s v="91756,17625"/>
    <s v="01"/>
    <s v="I. interní klinika - kardiologická"/>
    <s v="89301011"/>
    <s v="0113"/>
    <n v="201"/>
    <s v="E"/>
    <x v="2"/>
    <x v="2"/>
    <s v="11"/>
    <n v="28386"/>
    <n v="1472"/>
    <n v="0"/>
    <n v="0"/>
    <n v="529.32000000000005"/>
    <n v="0"/>
    <n v="115214.57"/>
    <n v="115743.89"/>
    <n v="80"/>
    <n v="75"/>
    <n v="213805"/>
    <n v="213805"/>
    <n v="28949.06669134488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5"/>
    <s v="1"/>
    <s v="01"/>
    <m/>
    <s v="01"/>
    <x v="0"/>
    <s v="78316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0687860"/>
    <n v="1"/>
    <n v="2024"/>
    <n v="2"/>
    <s v="2024020905305050431"/>
    <s v="530505043"/>
    <n v="70"/>
    <s v="Podgrabinský Roman"/>
    <n v="20240208"/>
    <n v="20240209"/>
    <n v="2"/>
    <n v="0"/>
    <s v="I442;I10;;;;;;;;;;;;;"/>
    <s v="91755,55213"/>
    <s v="01"/>
    <s v="I. interní klinika - kardiologická"/>
    <s v="89301011"/>
    <s v="0111"/>
    <n v="207"/>
    <s v="E"/>
    <x v="0"/>
    <x v="0"/>
    <s v="11"/>
    <n v="15354"/>
    <n v="1504"/>
    <n v="0"/>
    <n v="0"/>
    <n v="66.290000000000006"/>
    <n v="0"/>
    <n v="52779.22"/>
    <n v="52845.51"/>
    <n v="80"/>
    <n v="75"/>
    <n v="122856"/>
    <n v="122106"/>
    <n v="22310.746658111493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5"/>
    <s v="1"/>
    <s v="01"/>
    <m/>
    <s v="01"/>
    <x v="0"/>
    <s v="78501"/>
    <s v="Olomoucký kraj"/>
    <s v="Olomouc"/>
    <s v="Šternbersko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0672240"/>
    <n v="1"/>
    <n v="2024"/>
    <n v="2"/>
    <s v="2024020870592544661"/>
    <s v="7059254466"/>
    <n v="53"/>
    <s v="Kubová Marcela"/>
    <n v="20240207"/>
    <n v="20240208"/>
    <n v="2"/>
    <n v="0"/>
    <s v="I495;I10;E782;E038;;;;;;;;;;;"/>
    <s v="55213,91755"/>
    <s v="01"/>
    <s v="I. interní klinika - kardiologická"/>
    <s v="89301011"/>
    <s v="0113"/>
    <n v="205"/>
    <s v="E"/>
    <x v="0"/>
    <x v="0"/>
    <s v="11"/>
    <n v="15322"/>
    <n v="1547"/>
    <n v="0"/>
    <n v="0"/>
    <n v="66.290000000000006"/>
    <n v="0"/>
    <n v="57178.58"/>
    <n v="57244.87"/>
    <n v="80"/>
    <n v="150"/>
    <n v="124967"/>
    <n v="124967"/>
    <n v="19672.332478127348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9852"/>
    <s v="Olomoucký kraj"/>
    <s v="Prostějov"/>
    <s v="Prostějov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738332"/>
    <n v="1"/>
    <n v="2024"/>
    <n v="2"/>
    <s v="2024020803656190611"/>
    <s v="365619061"/>
    <n v="87"/>
    <s v="Jakšičová Libuše"/>
    <n v="20240206"/>
    <n v="20240208"/>
    <n v="3"/>
    <n v="0"/>
    <s v="I482;I10;I428;E782;;;;;;;;;;;"/>
    <s v="55211,91754"/>
    <s v="01"/>
    <s v="I. interní klinika - kardiologická"/>
    <s v="89301011"/>
    <s v="0113"/>
    <n v="211"/>
    <s v="E"/>
    <x v="1"/>
    <x v="1"/>
    <s v="11"/>
    <n v="18073"/>
    <n v="3094"/>
    <n v="0"/>
    <n v="0"/>
    <n v="264.76"/>
    <n v="0"/>
    <n v="27656.33"/>
    <n v="27921.09"/>
    <n v="160"/>
    <n v="300"/>
    <n v="94897"/>
    <n v="94897"/>
    <n v="21189.802324314831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0963099598884583"/>
    <n v="0.52894997596740723"/>
    <n v="0.56735998392105103"/>
    <s v="2"/>
    <s v="1"/>
    <s v="01"/>
    <m/>
    <s v="01"/>
    <x v="0"/>
    <s v="77900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Kardiostimulátor"/>
  </r>
  <r>
    <n v="102400518626"/>
    <n v="1"/>
    <n v="2024"/>
    <n v="2"/>
    <s v="2024020703058024931"/>
    <s v="305802493"/>
    <n v="93"/>
    <s v="Opluštilová Blanka"/>
    <n v="20240204"/>
    <n v="20240207"/>
    <n v="4"/>
    <n v="0"/>
    <s v="I495;I481;I258;I10;E782;N182;;;;;;;;;"/>
    <s v="91754,55211"/>
    <s v="01"/>
    <s v="I. interní klinika - kardiologická"/>
    <s v="89301011"/>
    <s v="0113"/>
    <n v="111"/>
    <s v="E"/>
    <x v="1"/>
    <x v="1"/>
    <s v="11"/>
    <n v="21085"/>
    <n v="4416"/>
    <n v="0"/>
    <n v="0"/>
    <n v="261.20999999999998"/>
    <n v="0"/>
    <n v="31291.85"/>
    <n v="31553.06"/>
    <n v="240"/>
    <n v="225"/>
    <n v="100739"/>
    <n v="100739"/>
    <n v="20581.171660212134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0963099598884583"/>
    <n v="0.52894997596740723"/>
    <n v="0.56735998392105103"/>
    <s v="2"/>
    <s v="5"/>
    <s v="01"/>
    <m/>
    <s v="01"/>
    <x v="0"/>
    <s v="78313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672414"/>
    <n v="1"/>
    <n v="2024"/>
    <n v="2"/>
    <s v="2024020668011617631"/>
    <s v="6801161763"/>
    <n v="56"/>
    <s v="Kačík Viliam"/>
    <n v="20240205"/>
    <n v="20240206"/>
    <n v="2"/>
    <n v="0"/>
    <s v="I495;I480;I428;;;;;;;;;;;;"/>
    <s v="91755,55213"/>
    <s v="01"/>
    <s v="I. interní klinika - kardiologická"/>
    <s v="89301011"/>
    <s v="0113"/>
    <n v="205"/>
    <s v="E"/>
    <x v="0"/>
    <x v="0"/>
    <s v="11"/>
    <n v="15001"/>
    <n v="1472"/>
    <n v="0"/>
    <n v="0"/>
    <n v="66.290000000000006"/>
    <n v="0"/>
    <n v="52779.22"/>
    <n v="52845.51"/>
    <n v="80"/>
    <n v="75"/>
    <n v="124967"/>
    <n v="124967"/>
    <n v="24071.692478127348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5"/>
    <s v="1"/>
    <s v="01"/>
    <m/>
    <s v="01"/>
    <x v="0"/>
    <s v="69642"/>
    <s v="Jihomoravský kraj"/>
    <s v="Hodonín"/>
    <s v="Hodonín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561822"/>
    <n v="1"/>
    <n v="2024"/>
    <n v="2"/>
    <s v="2024020654531303531"/>
    <s v="5453130353"/>
    <n v="69"/>
    <s v="Hrstková Irena"/>
    <n v="20240205"/>
    <n v="20240206"/>
    <n v="2"/>
    <n v="0"/>
    <s v="I495;I480;E785;;;;;;;;;;;;"/>
    <s v="17625,91756"/>
    <s v="01"/>
    <s v="I. interní klinika - kardiologická"/>
    <s v="89301011"/>
    <s v="0113"/>
    <n v="201"/>
    <s v="E"/>
    <x v="2"/>
    <x v="2"/>
    <s v="11"/>
    <n v="28046"/>
    <n v="1472"/>
    <n v="0"/>
    <n v="0"/>
    <n v="529.32000000000005"/>
    <n v="0"/>
    <n v="117324.99"/>
    <n v="117854.31"/>
    <n v="80"/>
    <n v="75"/>
    <n v="214555"/>
    <n v="213805"/>
    <n v="26838.646691344882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4"/>
    <s v="1"/>
    <s v="01"/>
    <m/>
    <s v="01"/>
    <x v="0"/>
    <s v="78501"/>
    <s v="Olomoucký kraj"/>
    <s v="Olomouc"/>
    <s v="Šternbersko"/>
    <s v="I49 - Jiné srdeční arytmie"/>
    <s v="I495 - Syndrom poškození funkce sinusového uzlu"/>
    <m/>
    <s v="I495 - Syndrom poškození funkce sinusového uzlu"/>
    <n v="2024"/>
    <m/>
    <s v="Ano"/>
    <s v="Kardiostimulátor"/>
  </r>
  <r>
    <n v="102400738320"/>
    <n v="1"/>
    <n v="2024"/>
    <n v="2"/>
    <s v="2024020605304190581"/>
    <s v="530419058"/>
    <n v="70"/>
    <s v="Tichý Stanislav"/>
    <n v="20240204"/>
    <n v="20240206"/>
    <n v="3"/>
    <n v="0"/>
    <s v="I482;U586;I10;E782;;;;;;;;;;;"/>
    <s v="91756,17625"/>
    <s v="01"/>
    <s v="I. interní klinika - kardiologická"/>
    <s v="89301011"/>
    <s v="0111"/>
    <n v="211"/>
    <s v="E"/>
    <x v="2"/>
    <x v="2"/>
    <s v="11"/>
    <n v="34192"/>
    <n v="3008"/>
    <n v="0"/>
    <n v="0"/>
    <n v="529.32000000000005"/>
    <n v="0"/>
    <n v="116269.78"/>
    <n v="116799.1"/>
    <n v="160"/>
    <n v="150"/>
    <n v="221293"/>
    <n v="221293"/>
    <n v="32961.375503836578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8332"/>
    <s v="Olomoucký kraj"/>
    <s v="Olomouc"/>
    <s v="Litovelsko"/>
    <s v="I48 - Fibrilace a flutter síní"/>
    <s v="I482 - Chronická fibrilace síní"/>
    <m/>
    <s v="I482 - Chronická fibrilace síní"/>
    <n v="2024"/>
    <m/>
    <m/>
    <s v="Kardiostimulátor"/>
  </r>
  <r>
    <n v="102400518662"/>
    <n v="1"/>
    <n v="2024"/>
    <n v="2"/>
    <s v="2024020603404214661"/>
    <s v="340421466"/>
    <n v="89"/>
    <s v="Kousal Miroslav"/>
    <n v="20240205"/>
    <n v="20240206"/>
    <n v="2"/>
    <n v="0"/>
    <s v="I442;E785;I10;;;;;;;;;;;;"/>
    <s v="55213,91755"/>
    <s v="01"/>
    <s v="I. interní klinika - kardiologická"/>
    <s v="89301011"/>
    <s v="0113"/>
    <n v="111"/>
    <s v="E"/>
    <x v="0"/>
    <x v="0"/>
    <s v="11"/>
    <n v="15574"/>
    <n v="1472"/>
    <n v="0"/>
    <n v="0"/>
    <n v="66.28"/>
    <n v="0"/>
    <n v="52779.22"/>
    <n v="52845.5"/>
    <n v="80"/>
    <n v="75"/>
    <n v="135406"/>
    <n v="134656"/>
    <n v="30035.283061886075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5"/>
    <s v="1"/>
    <s v="01"/>
    <m/>
    <s v="01"/>
    <x v="0"/>
    <s v="78701"/>
    <s v="Olomoucký kraj"/>
    <s v="Šumperk"/>
    <s v="Šumperk a okolí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0738308"/>
    <n v="1"/>
    <n v="2024"/>
    <n v="2"/>
    <s v="2024020503305217232"/>
    <s v="330521723"/>
    <n v="90"/>
    <s v="Tomeček Roman"/>
    <n v="20240205"/>
    <n v="20240205"/>
    <n v="1"/>
    <n v="0"/>
    <s v="I442;;;;;;;;;;;;;;"/>
    <s v="55217,55219,91755"/>
    <s v="01"/>
    <s v="I. interní klinika - kardiologická"/>
    <s v="89301011"/>
    <s v="0113"/>
    <n v="211"/>
    <s v="E"/>
    <x v="0"/>
    <x v="0"/>
    <s v="31"/>
    <n v="18179"/>
    <n v="1472"/>
    <n v="0"/>
    <n v="0"/>
    <n v="66.290000000000006"/>
    <n v="0"/>
    <n v="50400"/>
    <n v="50466.29"/>
    <n v="80"/>
    <n v="75"/>
    <n v="102459"/>
    <n v="102459"/>
    <n v="27607.10740711644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1836800277233124"/>
    <n v="0.28172001242637634"/>
    <n v="0.90196001529693604"/>
    <s v="2"/>
    <s v="1"/>
    <s v="01"/>
    <m/>
    <s v="01"/>
    <x v="0"/>
    <s v="77900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0561810"/>
    <n v="1"/>
    <n v="2024"/>
    <n v="2"/>
    <s v="2024020303111204721"/>
    <s v="311120472"/>
    <n v="92"/>
    <s v="Jochec Josef"/>
    <n v="20240202"/>
    <n v="20240203"/>
    <n v="2"/>
    <n v="0"/>
    <s v="I442;E782;I482;I10;E118;;;;;;;;;;"/>
    <s v="91755,55213"/>
    <s v="01"/>
    <s v="I. interní klinika - kardiologická"/>
    <s v="89301011"/>
    <s v="0111"/>
    <n v="201"/>
    <s v="E"/>
    <x v="0"/>
    <x v="0"/>
    <s v="11"/>
    <n v="14469"/>
    <n v="1504"/>
    <n v="0"/>
    <n v="0"/>
    <n v="66.290000000000006"/>
    <n v="0"/>
    <n v="55646.42"/>
    <n v="55712.71"/>
    <n v="80"/>
    <n v="75"/>
    <n v="122554"/>
    <n v="122554"/>
    <n v="19719.290708222332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5301"/>
    <s v="Olomoucký kraj"/>
    <s v="Přerov"/>
    <s v="Hranicko + Lipnicko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0518552"/>
    <n v="1"/>
    <n v="2024"/>
    <n v="2"/>
    <s v="2024020204603011821"/>
    <s v="460301182"/>
    <n v="77"/>
    <s v="Rajzl Jaroslav"/>
    <n v="20240201"/>
    <n v="20240202"/>
    <n v="2"/>
    <n v="0"/>
    <s v="I495;I10;E785;I480;;;;;;;;;;;"/>
    <s v="55213,91755"/>
    <s v="01"/>
    <s v="I. interní klinika - kardiologická"/>
    <s v="89301011"/>
    <s v="0111"/>
    <n v="111"/>
    <s v="E"/>
    <x v="0"/>
    <x v="0"/>
    <s v="13"/>
    <n v="15599"/>
    <n v="1504"/>
    <n v="0"/>
    <n v="0"/>
    <n v="521.04"/>
    <n v="0"/>
    <n v="3165.63"/>
    <n v="3686.67"/>
    <n v="80"/>
    <n v="75"/>
    <n v="64233"/>
    <n v="64233"/>
    <n v="8770.8681405421576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0.69901998341083527"/>
    <n v="0.56344997882843018"/>
    <n v="0.13557000458240509"/>
    <s v="2"/>
    <s v="1"/>
    <s v="01"/>
    <m/>
    <s v="01"/>
    <x v="0"/>
    <s v="76361"/>
    <s v="Zlínský kraj"/>
    <s v="Zlín"/>
    <s v="Zlín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674942"/>
    <n v="1"/>
    <n v="2024"/>
    <n v="1"/>
    <s v="2024013005101151281"/>
    <s v="510115128"/>
    <n v="73"/>
    <s v="Chovanec Miroslav"/>
    <n v="20240128"/>
    <n v="20240130"/>
    <n v="3"/>
    <n v="0"/>
    <s v="I450;I495;I480;E785;I10;N183;;;;;;;;;"/>
    <s v="91755,55213"/>
    <s v="01"/>
    <s v="I. interní klinika - kardiologická"/>
    <s v="89301011"/>
    <s v="0113"/>
    <n v="205"/>
    <s v="E"/>
    <x v="0"/>
    <x v="0"/>
    <s v="11"/>
    <n v="21008"/>
    <n v="2944"/>
    <n v="0"/>
    <n v="0"/>
    <n v="66.28"/>
    <n v="0"/>
    <n v="56872.22"/>
    <n v="56938.5"/>
    <n v="160"/>
    <n v="150"/>
    <n v="125717"/>
    <n v="124967"/>
    <n v="19978.70247812735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391"/>
    <s v="Olomoucký kraj"/>
    <s v="Olomouc"/>
    <s v="Uničovsko"/>
    <s v="I45 - Jiné poruchy vedení srdečních vzruchů"/>
    <s v="I450 - Blokáda pravého raménka"/>
    <m/>
    <s v="I450 - Blokáda pravého raménka"/>
    <n v="2024"/>
    <m/>
    <s v="Ano"/>
    <s v="Kardiostimulátor"/>
  </r>
  <r>
    <n v="102400519526"/>
    <n v="1"/>
    <n v="2024"/>
    <n v="1"/>
    <s v="2024012704306264351"/>
    <s v="430626435"/>
    <n v="80"/>
    <s v="Vrána Antonín"/>
    <n v="20240125"/>
    <n v="20240127"/>
    <n v="3"/>
    <n v="0"/>
    <s v="I441;I350;E785;E118;;;;;;;;;;;"/>
    <s v="91755,55213"/>
    <s v="01"/>
    <s v="I. interní klinika - kardiologická"/>
    <s v="89301011"/>
    <s v="0113"/>
    <n v="111"/>
    <s v="E"/>
    <x v="0"/>
    <x v="0"/>
    <s v="11"/>
    <n v="21254"/>
    <n v="2944"/>
    <n v="0"/>
    <n v="0"/>
    <n v="99.42"/>
    <n v="0"/>
    <n v="57927.43"/>
    <n v="58026.85"/>
    <n v="160"/>
    <n v="150"/>
    <n v="134656"/>
    <n v="134656"/>
    <n v="24853.933061886077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9829"/>
    <s v="Olomoucký kraj"/>
    <s v="Prostějov"/>
    <s v="Prostějov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0292836"/>
    <n v="1"/>
    <n v="2024"/>
    <n v="1"/>
    <s v="2024012605307051292"/>
    <s v="530705129"/>
    <n v="70"/>
    <s v="Neoral Josef"/>
    <n v="20240126"/>
    <n v="20240126"/>
    <n v="1"/>
    <n v="0"/>
    <s v="I441;;;;;;;;;;;;;;"/>
    <s v="91754,55211"/>
    <s v="01"/>
    <s v="I. interní klinika - kardiologická"/>
    <s v="89301011"/>
    <s v="0113"/>
    <n v="205"/>
    <s v="E"/>
    <x v="1"/>
    <x v="1"/>
    <s v="31"/>
    <n v="11542"/>
    <n v="1472"/>
    <n v="0"/>
    <n v="0"/>
    <n v="261.20999999999998"/>
    <n v="0"/>
    <n v="28368.91"/>
    <n v="28630.12"/>
    <n v="80"/>
    <n v="75"/>
    <n v="70937"/>
    <n v="70937"/>
    <n v="19752.761576035013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0.83183997869491577"/>
    <n v="0.26447999477386475"/>
    <n v="0.56735998392105103"/>
    <s v="2"/>
    <s v="1"/>
    <s v="01"/>
    <m/>
    <s v="01"/>
    <x v="0"/>
    <s v="77200"/>
    <s v="Olomoucký kraj"/>
    <s v="Olomouc"/>
    <s v="Olomouc a okolí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0292822"/>
    <n v="1"/>
    <n v="2024"/>
    <n v="1"/>
    <s v="2024012504403224301"/>
    <s v="440322430"/>
    <n v="79"/>
    <s v="Mačák Bohumil"/>
    <n v="20240124"/>
    <n v="20240125"/>
    <n v="2"/>
    <n v="0"/>
    <s v="I441;I480;I10;E785;;;;;;;;;;;"/>
    <s v="91755,55219"/>
    <s v="01"/>
    <s v="I. interní klinika - kardiologická"/>
    <s v="89301011"/>
    <s v="0113"/>
    <n v="205"/>
    <s v="E"/>
    <x v="0"/>
    <x v="0"/>
    <s v="11"/>
    <n v="9826"/>
    <n v="1472"/>
    <n v="0"/>
    <n v="0"/>
    <n v="0"/>
    <n v="0"/>
    <n v="55034.559999999998"/>
    <n v="55034.559999999998"/>
    <n v="80"/>
    <n v="75"/>
    <n v="124967"/>
    <n v="124967"/>
    <n v="21882.642478127353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9814"/>
    <s v="Olomoucký kraj"/>
    <s v="Prostějov"/>
    <s v="Prostějov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0409836"/>
    <n v="1"/>
    <n v="2024"/>
    <n v="1"/>
    <s v="2024012503260254531"/>
    <s v="326025453"/>
    <n v="91"/>
    <s v="Ruprechtová Eliška"/>
    <n v="20240113"/>
    <n v="20240125"/>
    <n v="13"/>
    <n v="9"/>
    <s v="I442;E875;N390;B962;E117;I460;;;;;;;;;"/>
    <s v="55213,91755"/>
    <s v="03"/>
    <s v="III. interní klinika - nefrologická, revmatologická a endokrinologická"/>
    <s v="89301031"/>
    <s v="0311"/>
    <n v="111"/>
    <s v="E"/>
    <x v="0"/>
    <x v="0"/>
    <s v="21"/>
    <n v="98688"/>
    <n v="3600"/>
    <n v="60426"/>
    <n v="0"/>
    <n v="1005.79"/>
    <n v="0"/>
    <n v="55646.42"/>
    <n v="56652.21"/>
    <n v="240"/>
    <n v="675"/>
    <n v="181253"/>
    <n v="181253"/>
    <n v="26228.46502497339"/>
    <s v="03"/>
    <s v="III. interní klinika - nefrologická, revmatologická a endokrinologická"/>
    <s v="89301033"/>
    <s v="0331"/>
    <n v="4"/>
    <n v="2"/>
    <n v="7"/>
    <n v="45967"/>
    <n v="73583"/>
    <n v="24528"/>
    <n v="129748"/>
    <n v="1.4654100000000001"/>
    <n v="0.56345000000000001"/>
    <n v="0.90195999999999998"/>
    <n v="1.9725099802017212"/>
    <n v="1.0705499649047852"/>
    <n v="0.90196001529693604"/>
    <s v="2"/>
    <s v="4"/>
    <s v="03"/>
    <m/>
    <s v="01"/>
    <x v="0"/>
    <s v="78401"/>
    <s v="Olomoucký kraj"/>
    <s v="Olomouc"/>
    <s v="Litovelsko"/>
    <s v="I44 - Blokáda atrioventrikulární a levého raménka"/>
    <s v="I442 - Úplná atrioventrikulární blokáda"/>
    <m/>
    <s v="I442 - Úplná atrioventrikulární blokáda"/>
    <n v="2024"/>
    <s v="Ano"/>
    <m/>
    <s v="Kardiostimulátor"/>
  </r>
  <r>
    <n v="102400179694"/>
    <n v="1"/>
    <n v="2024"/>
    <n v="1"/>
    <s v="2024012404757304181"/>
    <s v="475730418"/>
    <n v="76"/>
    <s v="Utíkalová Marie"/>
    <n v="20240122"/>
    <n v="20240124"/>
    <n v="3"/>
    <n v="0"/>
    <s v="I495;I10;E039;E782;J459;;;;;;;;;;"/>
    <s v="55213,91755"/>
    <s v="01"/>
    <s v="I. interní klinika - kardiologická"/>
    <s v="89301011"/>
    <s v="0113"/>
    <n v="201"/>
    <s v="E"/>
    <x v="0"/>
    <x v="0"/>
    <s v="11"/>
    <n v="20762"/>
    <n v="2944"/>
    <n v="0"/>
    <n v="0"/>
    <n v="261.20999999999998"/>
    <n v="0"/>
    <n v="56872.22"/>
    <n v="57133.43"/>
    <n v="160"/>
    <n v="150"/>
    <n v="122554"/>
    <n v="122554"/>
    <n v="18298.570708222331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332"/>
    <s v="Olomoucký kraj"/>
    <s v="Olomouc"/>
    <s v="Litovels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139026"/>
    <n v="1"/>
    <n v="2024"/>
    <n v="1"/>
    <s v="2024012403703194052"/>
    <s v="370319405"/>
    <n v="86"/>
    <s v="Pecha Karel"/>
    <n v="20240124"/>
    <n v="20240124"/>
    <n v="1"/>
    <n v="0"/>
    <s v="I441;;;;;;;;;;;;;;"/>
    <s v="55219,91755"/>
    <s v="01"/>
    <s v="I. interní klinika - kardiologická"/>
    <s v="89301011"/>
    <s v="0111"/>
    <n v="111"/>
    <s v="E"/>
    <x v="0"/>
    <x v="0"/>
    <s v="31"/>
    <n v="8811"/>
    <n v="1504"/>
    <n v="0"/>
    <n v="0"/>
    <n v="66.28"/>
    <n v="0"/>
    <n v="55034.559999999998"/>
    <n v="55100.84"/>
    <n v="80"/>
    <n v="75"/>
    <n v="108768"/>
    <n v="108768"/>
    <n v="27779.993203303195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1836800277233124"/>
    <n v="0.28172001242637634"/>
    <n v="0.90196001529693604"/>
    <s v="2"/>
    <s v="1"/>
    <s v="01"/>
    <m/>
    <s v="01"/>
    <x v="0"/>
    <s v="75125"/>
    <s v="Olomoucký kraj"/>
    <s v="Přerov"/>
    <s v="Hranicko + Lipnicko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0138976"/>
    <n v="1"/>
    <n v="2024"/>
    <n v="1"/>
    <s v="2024012363080914161"/>
    <s v="6308091416"/>
    <n v="60"/>
    <s v="Smékal Jiří"/>
    <n v="20240121"/>
    <n v="20240123"/>
    <n v="3"/>
    <n v="0"/>
    <s v="I495;Z950;;;;;;;;;;;;;"/>
    <s v="55213,91755"/>
    <s v="01"/>
    <s v="I. interní klinika - kardiologická"/>
    <s v="89301011"/>
    <s v="0111"/>
    <n v="111"/>
    <s v="E"/>
    <x v="0"/>
    <x v="0"/>
    <s v="11"/>
    <n v="20668"/>
    <n v="3008"/>
    <n v="0"/>
    <n v="0"/>
    <n v="261.20999999999998"/>
    <n v="0"/>
    <n v="55817.01"/>
    <n v="56078.22"/>
    <n v="160"/>
    <n v="150"/>
    <n v="134656"/>
    <n v="134656"/>
    <n v="26802.563061886074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9817"/>
    <s v="Olomoucký kraj"/>
    <s v="Prostějov"/>
    <s v="Prostějov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138962"/>
    <n v="1"/>
    <n v="2024"/>
    <n v="1"/>
    <s v="2024012275520924051"/>
    <s v="7552092405"/>
    <n v="48"/>
    <s v="Tománková Lucie"/>
    <n v="20240121"/>
    <n v="20240122"/>
    <n v="2"/>
    <n v="0"/>
    <s v="I495;;;;;;;;;;;;;;"/>
    <s v="17233,17121,91755,55219"/>
    <s v="01"/>
    <s v="I. interní klinika - kardiologická"/>
    <s v="89301011"/>
    <s v="0111"/>
    <n v="111"/>
    <s v="E"/>
    <x v="0"/>
    <x v="0"/>
    <s v="11"/>
    <n v="25750"/>
    <n v="1504"/>
    <n v="0"/>
    <n v="0"/>
    <n v="66.28"/>
    <n v="0"/>
    <n v="55034.559999999998"/>
    <n v="55100.84"/>
    <n v="80"/>
    <n v="75"/>
    <n v="134656"/>
    <n v="134656"/>
    <n v="27779.943061886079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47301"/>
    <s v="Liberecký kraj"/>
    <s v="Česká Lípa"/>
    <s v="Česká Lípa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013454"/>
    <n v="1"/>
    <n v="2024"/>
    <n v="1"/>
    <s v="2024012063550611191"/>
    <s v="6355061119"/>
    <n v="60"/>
    <s v="Zbořilová Hana"/>
    <n v="20240119"/>
    <n v="20240120"/>
    <n v="2"/>
    <n v="0"/>
    <s v="I441;E782;;;;;;;;;;;;;"/>
    <s v="91756,17625"/>
    <s v="01"/>
    <s v="I. interní klinika - kardiologická"/>
    <s v="89301011"/>
    <s v="0113"/>
    <n v="207"/>
    <s v="E"/>
    <x v="2"/>
    <x v="2"/>
    <s v="11"/>
    <n v="27525"/>
    <n v="1472"/>
    <n v="0"/>
    <n v="0"/>
    <n v="521.04"/>
    <n v="0"/>
    <n v="114350.63"/>
    <n v="114871.67"/>
    <n v="80"/>
    <n v="75"/>
    <n v="213023"/>
    <n v="213023"/>
    <n v="29292.066644420658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9305"/>
    <s v="Olomoucký kraj"/>
    <s v="Olomouc"/>
    <s v="Moravský Beroun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0138948"/>
    <n v="1"/>
    <n v="2024"/>
    <n v="1"/>
    <s v="2024012004060104381"/>
    <s v="406010438"/>
    <n v="83"/>
    <s v="Vašíčková Jarmila"/>
    <n v="20240118"/>
    <n v="20240120"/>
    <n v="3"/>
    <n v="0"/>
    <s v="I495;E785;E118;I259;;;;;;;;;;;"/>
    <s v="55219,91755"/>
    <s v="01"/>
    <s v="I. interní klinika - kardiologická"/>
    <s v="89301011"/>
    <s v="0111"/>
    <n v="111"/>
    <s v="E"/>
    <x v="0"/>
    <x v="0"/>
    <s v="11"/>
    <n v="15023"/>
    <n v="3008"/>
    <n v="0"/>
    <n v="0"/>
    <n v="412.3"/>
    <n v="0"/>
    <n v="56872.22"/>
    <n v="57284.52"/>
    <n v="160"/>
    <n v="150"/>
    <n v="134656"/>
    <n v="134656"/>
    <n v="25596.263061886079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346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138916"/>
    <n v="1"/>
    <n v="2024"/>
    <n v="1"/>
    <s v="2024011804209237011"/>
    <s v="420923701"/>
    <n v="81"/>
    <s v="Ranuša Štefan"/>
    <n v="20240117"/>
    <n v="20240118"/>
    <n v="2"/>
    <n v="0"/>
    <s v="I495;E785;I250;E118;I483;I10;;;;;;;;;"/>
    <s v="55219,91755"/>
    <s v="01"/>
    <s v="I. interní klinika - kardiologická"/>
    <s v="89301011"/>
    <s v="0113"/>
    <n v="111"/>
    <s v="E"/>
    <x v="0"/>
    <x v="0"/>
    <s v="11"/>
    <n v="9826"/>
    <n v="1472"/>
    <n v="0"/>
    <n v="0"/>
    <n v="66.28"/>
    <n v="0"/>
    <n v="55034.559999999998"/>
    <n v="55100.84"/>
    <n v="80"/>
    <n v="75"/>
    <n v="134656"/>
    <n v="134656"/>
    <n v="27779.943061886079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43401"/>
    <s v="Ústecký kraj"/>
    <s v="Most"/>
    <s v="Most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292748"/>
    <n v="1"/>
    <n v="2024"/>
    <n v="1"/>
    <s v="2024011803204064141"/>
    <s v="320406414"/>
    <n v="91"/>
    <s v="Kovář Jaroslav"/>
    <n v="20240116"/>
    <n v="20240118"/>
    <n v="3"/>
    <n v="0"/>
    <s v="I442;I10;E785;N183;I259;I482;;;;;;;;;"/>
    <s v="91755,55219"/>
    <s v="01"/>
    <s v="I. interní klinika - kardiologická"/>
    <s v="89301011"/>
    <s v="0113"/>
    <n v="205"/>
    <s v="E"/>
    <x v="0"/>
    <x v="0"/>
    <s v="11"/>
    <n v="14313"/>
    <n v="2944"/>
    <n v="0"/>
    <n v="0"/>
    <n v="66.28"/>
    <n v="0"/>
    <n v="55034.559999999998"/>
    <n v="55100.84"/>
    <n v="160"/>
    <n v="150"/>
    <n v="124967"/>
    <n v="124967"/>
    <n v="21816.362478127354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386"/>
    <s v="Olomoucký kraj"/>
    <s v="Olomouc"/>
    <s v="Uničovsko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0138890"/>
    <n v="1"/>
    <n v="2024"/>
    <n v="1"/>
    <s v="2024011704751234041"/>
    <s v="475123404"/>
    <n v="76"/>
    <s v="Ponížilová Blažena"/>
    <n v="20240115"/>
    <n v="20240117"/>
    <n v="3"/>
    <n v="0"/>
    <s v="I495;I480;I259;E782;I10;;;;;;;;;;"/>
    <s v="17625,91756"/>
    <s v="01"/>
    <s v="I. interní klinika - kardiologická"/>
    <s v="89301011"/>
    <s v="0113"/>
    <n v="111"/>
    <s v="E"/>
    <x v="2"/>
    <x v="2"/>
    <s v="11"/>
    <n v="32572"/>
    <n v="2944"/>
    <n v="0"/>
    <n v="0"/>
    <n v="975.8"/>
    <n v="0"/>
    <n v="112240.21"/>
    <n v="113216.01"/>
    <n v="160"/>
    <n v="150"/>
    <n v="234917"/>
    <n v="234917"/>
    <n v="45764.534454342342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5353"/>
    <s v="Olomoucký kraj"/>
    <s v="Přerov"/>
    <s v="Hranicko + Lipnic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292740"/>
    <n v="1"/>
    <n v="2024"/>
    <n v="1"/>
    <s v="2024011704507164011"/>
    <s v="450716401"/>
    <n v="78"/>
    <s v="Štencl Zdeněk"/>
    <n v="20240115"/>
    <n v="20240117"/>
    <n v="3"/>
    <n v="0"/>
    <s v="I495;U586;I482;E782;I10;E118;N184;N40;;;;;;;"/>
    <s v="17625,91756"/>
    <s v="01"/>
    <s v="I. interní klinika - kardiologická"/>
    <s v="89301011"/>
    <s v="0113"/>
    <n v="205"/>
    <s v="E"/>
    <x v="2"/>
    <x v="2"/>
    <s v="11"/>
    <n v="32224"/>
    <n v="2944"/>
    <n v="0"/>
    <n v="0"/>
    <n v="715.97"/>
    <n v="0"/>
    <n v="96302.42"/>
    <n v="97018.39"/>
    <n v="160"/>
    <n v="150"/>
    <n v="218014"/>
    <n v="218014"/>
    <n v="50523.015767436955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9600"/>
    <s v="Olomoucký kraj"/>
    <s v="Prostějov"/>
    <s v="Prostějov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179678"/>
    <n v="1"/>
    <n v="2024"/>
    <n v="1"/>
    <s v="2024011703408114221"/>
    <s v="340811422"/>
    <n v="89"/>
    <s v="Bílý Josef"/>
    <n v="20240115"/>
    <n v="20240117"/>
    <n v="3"/>
    <n v="0"/>
    <s v="I482;I259;I10;U585;D696;N40;;;;;;;;;"/>
    <s v="91754,55219"/>
    <s v="01"/>
    <s v="I. interní klinika - kardiologická"/>
    <s v="89301011"/>
    <s v="0113"/>
    <n v="201"/>
    <s v="E"/>
    <x v="1"/>
    <x v="1"/>
    <s v="11"/>
    <n v="15587"/>
    <n v="2944"/>
    <n v="0"/>
    <n v="0"/>
    <n v="66.28"/>
    <n v="0"/>
    <n v="30214.240000000002"/>
    <n v="30280.52"/>
    <n v="160"/>
    <n v="150"/>
    <n v="91686"/>
    <n v="91686"/>
    <n v="17168.622477076507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0963099598884583"/>
    <n v="0.52894997596740723"/>
    <n v="0.56735998392105103"/>
    <s v="2"/>
    <s v="1"/>
    <s v="01"/>
    <m/>
    <s v="01"/>
    <x v="0"/>
    <s v="77200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Kardiostimulátor"/>
  </r>
  <r>
    <n v="102400138856"/>
    <n v="1"/>
    <n v="2024"/>
    <n v="1"/>
    <s v="2024011605008070471"/>
    <s v="500807047"/>
    <n v="73"/>
    <s v="Hudec Jan"/>
    <n v="20240114"/>
    <n v="20240116"/>
    <n v="3"/>
    <n v="0"/>
    <s v="I441;I10;E785;E118;;;;;;;;;;;"/>
    <s v="91756,17625"/>
    <s v="01"/>
    <s v="I. interní klinika - kardiologická"/>
    <s v="89301011"/>
    <s v="0111"/>
    <n v="111"/>
    <s v="E"/>
    <x v="2"/>
    <x v="2"/>
    <s v="11"/>
    <n v="33182"/>
    <n v="3008"/>
    <n v="0"/>
    <n v="0"/>
    <n v="521.04"/>
    <n v="0"/>
    <n v="115405.84"/>
    <n v="115926.88"/>
    <n v="160"/>
    <n v="150"/>
    <n v="234917"/>
    <n v="234917"/>
    <n v="43053.664454342332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7900"/>
    <s v="Olomoucký kraj"/>
    <s v="Olomouc"/>
    <s v="Olomouc a okolí"/>
    <s v="I44 - Blokáda atrioventrikulární a levého raménka"/>
    <s v="I441 - Atrioventrikulární blokáda druhého stupně"/>
    <m/>
    <s v="I441 - Atrioventrikulární blokáda druhého stupně"/>
    <n v="2024"/>
    <m/>
    <m/>
    <s v="Kardiostimulátor"/>
  </r>
  <r>
    <n v="102400138854"/>
    <n v="1"/>
    <n v="2024"/>
    <n v="1"/>
    <s v="2024011604712074151"/>
    <s v="471207415"/>
    <n v="76"/>
    <s v="Čapka Vladimír"/>
    <n v="20240114"/>
    <n v="20240116"/>
    <n v="3"/>
    <n v="0"/>
    <s v="I495;E785;;;;;;;;;;;;;"/>
    <s v="17233,17121,55213,91755"/>
    <s v="01"/>
    <s v="I. interní klinika - kardiologická"/>
    <s v="89301011"/>
    <s v="0111"/>
    <n v="111"/>
    <s v="E"/>
    <x v="0"/>
    <x v="0"/>
    <s v="11"/>
    <n v="32495"/>
    <n v="3008"/>
    <n v="0"/>
    <n v="0"/>
    <n v="521.04"/>
    <n v="0"/>
    <n v="114350.63"/>
    <n v="114871.67"/>
    <n v="160"/>
    <n v="150"/>
    <n v="134656"/>
    <n v="134656"/>
    <n v="-31990.886938113923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69501"/>
    <s v="Jihomoravský kraj"/>
    <s v="Hodonín"/>
    <s v="Hodonín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138858"/>
    <n v="1"/>
    <n v="2024"/>
    <n v="1"/>
    <s v="2024011604654064011"/>
    <s v="465406401"/>
    <n v="77"/>
    <s v="Horáková Jiřina"/>
    <n v="20240114"/>
    <n v="20240116"/>
    <n v="3"/>
    <n v="0"/>
    <s v="I495;;;;;;;;;;;;;;"/>
    <s v="55213,91755"/>
    <s v="01"/>
    <s v="I. interní klinika - kardiologická"/>
    <s v="89301011"/>
    <s v="0113"/>
    <n v="111"/>
    <s v="E"/>
    <x v="0"/>
    <x v="0"/>
    <s v="11"/>
    <n v="20117"/>
    <n v="2944"/>
    <n v="0"/>
    <n v="0"/>
    <n v="66.28"/>
    <n v="0"/>
    <n v="56872.22"/>
    <n v="56938.5"/>
    <n v="160"/>
    <n v="150"/>
    <n v="134656"/>
    <n v="134656"/>
    <n v="25942.283061886075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9501"/>
    <s v="Moravskoslezský kraj"/>
    <s v="Bruntál"/>
    <s v="Rýmařovs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138836"/>
    <n v="1"/>
    <n v="2024"/>
    <n v="1"/>
    <s v="2024011504301194041"/>
    <s v="430119404"/>
    <n v="80"/>
    <s v="Zatloukal Zdeněk"/>
    <n v="20240108"/>
    <n v="20240115"/>
    <n v="8"/>
    <n v="0"/>
    <s v="I350;I495;I259;;;;;;;;;;;;"/>
    <s v="91755,21221,17697,21001,17233,21225,55213,32530,21415,21413"/>
    <s v="01"/>
    <s v="I. interní klinika - kardiologická"/>
    <s v="89301011"/>
    <s v="0111"/>
    <n v="111"/>
    <s v="F"/>
    <x v="3"/>
    <x v="3"/>
    <s v="11"/>
    <n v="96497"/>
    <n v="9234"/>
    <n v="0"/>
    <n v="0"/>
    <n v="2008.32"/>
    <n v="0"/>
    <n v="497519.78"/>
    <n v="499528.09"/>
    <n v="560"/>
    <n v="525"/>
    <n v="866510"/>
    <n v="866510"/>
    <n v="144484.81397661829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01,26"/>
    <x v="3"/>
    <s v="79811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Kardiostimulátor"/>
  </r>
  <r>
    <n v="102400292702"/>
    <n v="1"/>
    <n v="2024"/>
    <n v="1"/>
    <s v="2024011371100457891"/>
    <s v="7110045789"/>
    <n v="52"/>
    <s v="Hojgr Zdeněk"/>
    <n v="20240107"/>
    <n v="20240113"/>
    <n v="7"/>
    <n v="6"/>
    <s v="I211;I480;I442;E782;;;;;;;;;;;"/>
    <s v="21001,17625,21215,21221,21413,21415,91756,90931,89429,89435,21225"/>
    <s v="01"/>
    <s v="I. interní klinika - kardiologická"/>
    <s v="89301013"/>
    <s v="0131"/>
    <n v="205"/>
    <s v="E"/>
    <x v="14"/>
    <x v="14"/>
    <s v="12"/>
    <n v="103318"/>
    <n v="0"/>
    <n v="41905"/>
    <n v="0"/>
    <n v="2746.76"/>
    <n v="0"/>
    <n v="189820.59"/>
    <n v="192567.34"/>
    <n v="0"/>
    <n v="0"/>
    <n v="301588"/>
    <n v="300838"/>
    <n v="-71975.511358987162"/>
    <s v="01"/>
    <s v="I. interní klinika - kardiologická"/>
    <s v="89301013"/>
    <s v="0131"/>
    <n v="7"/>
    <n v="2"/>
    <n v="13"/>
    <n v="164222"/>
    <n v="89282"/>
    <n v="29761"/>
    <n v="166830"/>
    <n v="3.10738"/>
    <n v="2.0129899999999998"/>
    <n v="1.09439"/>
    <n v="3.359760046005249"/>
    <n v="2.0129899978637695"/>
    <n v="1.3467700481414795"/>
    <s v="4"/>
    <s v="1"/>
    <s v="01"/>
    <m/>
    <s v="01,26"/>
    <x v="13"/>
    <s v="78901"/>
    <s v="Olomoucký kraj"/>
    <s v="Šumperk"/>
    <s v="Zábřeh"/>
    <s v="I21 - Akutní infarkt myokardu"/>
    <s v="I211 - Akutní transmurální infarkt myokardu spodní (dolní) stěny"/>
    <m/>
    <s v="I211 - Akutní transmurální infarkt myokardu spodní (dolní) stěny"/>
    <n v="2024"/>
    <m/>
    <s v="Ano"/>
    <s v="Kardiostimulátor"/>
  </r>
  <r>
    <n v="102400344676"/>
    <n v="1"/>
    <n v="2024"/>
    <n v="1"/>
    <s v="2024011371030445201"/>
    <s v="7103044520"/>
    <n v="52"/>
    <s v="Hanák Petr"/>
    <n v="20240112"/>
    <n v="20240113"/>
    <n v="2"/>
    <n v="0"/>
    <s v="I442;I10;E782;G473;;;;;;;;;;;"/>
    <s v="91756,17625"/>
    <s v="01"/>
    <s v="I. interní klinika - kardiologická"/>
    <s v="89301011"/>
    <s v="0113"/>
    <n v="211"/>
    <s v="E"/>
    <x v="2"/>
    <x v="2"/>
    <s v="11"/>
    <n v="30998"/>
    <n v="1472"/>
    <n v="0"/>
    <n v="0"/>
    <n v="521.04"/>
    <n v="0"/>
    <n v="114350.63"/>
    <n v="114871.67"/>
    <n v="80"/>
    <n v="75"/>
    <n v="221293"/>
    <n v="221293"/>
    <n v="34888.805503836586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9601"/>
    <s v="Olomoucký kraj"/>
    <s v="Prostějov"/>
    <s v="Prostějov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0354830"/>
    <n v="1"/>
    <n v="2024"/>
    <n v="1"/>
    <s v="2024011205205103011"/>
    <s v="520510301"/>
    <n v="71"/>
    <s v="Gahura Antonín"/>
    <n v="20240110"/>
    <n v="20240112"/>
    <n v="3"/>
    <n v="0"/>
    <s v="I495;E782;I10;;;;;;;;;;;;"/>
    <s v="91756,17625"/>
    <s v="01"/>
    <s v="I. interní klinika - kardiologická"/>
    <s v="89301011"/>
    <s v="0113"/>
    <n v="213"/>
    <s v="E"/>
    <x v="2"/>
    <x v="2"/>
    <s v="11"/>
    <n v="33442"/>
    <n v="2944"/>
    <n v="0"/>
    <n v="0"/>
    <n v="975.8"/>
    <n v="0"/>
    <n v="113295.42"/>
    <n v="114271.22"/>
    <n v="160"/>
    <n v="150"/>
    <n v="211796"/>
    <n v="211796"/>
    <n v="29062.14196721348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6824"/>
    <s v="Zlínský kraj"/>
    <s v="Kroměříž"/>
    <s v="Kroměříž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179654"/>
    <n v="1"/>
    <n v="2024"/>
    <n v="1"/>
    <s v="2024011204559274451"/>
    <s v="455927445"/>
    <n v="78"/>
    <s v="Handlová Libuše"/>
    <n v="20240110"/>
    <n v="20240112"/>
    <n v="3"/>
    <n v="0"/>
    <s v="I455;E782;I10;I482;U586;E039;;;;;;;;;"/>
    <s v="17233,17121,55217,55219,91755"/>
    <s v="01"/>
    <s v="I. interní klinika - kardiologická"/>
    <s v="89301011"/>
    <s v="0113"/>
    <n v="201"/>
    <s v="E"/>
    <x v="9"/>
    <x v="9"/>
    <s v="11"/>
    <n v="42565"/>
    <n v="4416"/>
    <n v="0"/>
    <n v="0"/>
    <n v="241.24"/>
    <n v="0"/>
    <n v="55034.559999999998"/>
    <n v="55275.8"/>
    <n v="240"/>
    <n v="225"/>
    <n v="275233"/>
    <n v="275233"/>
    <n v="53111.992222894638"/>
    <s v="01"/>
    <s v="I. interní klinika - kardiologická"/>
    <s v="89301011"/>
    <s v="0113"/>
    <n v="10"/>
    <n v="3"/>
    <n v="23"/>
    <n v="162755"/>
    <n v="105731"/>
    <n v="35244"/>
    <n v="214985"/>
    <n v="3.2910300000000001"/>
    <n v="1.99501"/>
    <n v="1.2960199999999999"/>
    <n v="3.2910300493240356"/>
    <n v="1.9950100183486938"/>
    <n v="1.2960200309753418"/>
    <s v="2"/>
    <s v="1"/>
    <s v="01"/>
    <m/>
    <s v="01"/>
    <x v="0"/>
    <s v="77900"/>
    <s v="Olomoucký kraj"/>
    <s v="Olomouc"/>
    <s v="Olomouc a okolí"/>
    <s v="I45 - Jiné poruchy vedení srdečních vzruchů"/>
    <s v="I455 - Jiná určená srdeční blokáda"/>
    <m/>
    <s v="I455 - Jiná určená srdeční blokáda"/>
    <n v="2024"/>
    <m/>
    <m/>
    <s v="Kardiostimulátor"/>
  </r>
  <r>
    <n v="102400179658"/>
    <n v="1"/>
    <n v="2024"/>
    <n v="1"/>
    <s v="2024011154040706721"/>
    <s v="5404070672"/>
    <n v="69"/>
    <s v="Lazorčák Štefan"/>
    <n v="20240109"/>
    <n v="20240111"/>
    <n v="3"/>
    <n v="0"/>
    <s v="I495;I340;I481;E119;E782;;;;;;;;;;"/>
    <s v="91754,55211"/>
    <s v="01"/>
    <s v="I. interní klinika - kardiologická"/>
    <s v="89301011"/>
    <s v="0113"/>
    <n v="201"/>
    <s v="E"/>
    <x v="1"/>
    <x v="1"/>
    <s v="11"/>
    <n v="18613"/>
    <n v="2944"/>
    <n v="0"/>
    <n v="0"/>
    <n v="0"/>
    <n v="0"/>
    <n v="28368.91"/>
    <n v="28368.91"/>
    <n v="160"/>
    <n v="150"/>
    <n v="91686"/>
    <n v="91686"/>
    <n v="19080.232477076508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0963099598884583"/>
    <n v="0.52894997596740723"/>
    <n v="0.56735998392105103"/>
    <s v="2"/>
    <s v="1"/>
    <s v="01"/>
    <m/>
    <s v="01"/>
    <x v="0"/>
    <s v="77900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292678"/>
    <n v="1"/>
    <n v="2024"/>
    <n v="1"/>
    <s v="2024011104856031171"/>
    <s v="485603117"/>
    <n v="75"/>
    <s v="Peřinová Eva"/>
    <n v="20240109"/>
    <n v="20240111"/>
    <n v="3"/>
    <n v="0"/>
    <s v="I441;J209;R060;I10;E660;;;;;;;;;;"/>
    <s v="55213,91755"/>
    <s v="01"/>
    <s v="I. interní klinika - kardiologická"/>
    <s v="89301011"/>
    <s v="0111"/>
    <n v="205"/>
    <s v="E"/>
    <x v="0"/>
    <x v="0"/>
    <s v="11"/>
    <n v="27797"/>
    <n v="3008"/>
    <n v="0"/>
    <n v="0"/>
    <n v="363.8"/>
    <n v="0"/>
    <n v="56872.22"/>
    <n v="57236.02"/>
    <n v="160"/>
    <n v="150"/>
    <n v="124967"/>
    <n v="124967"/>
    <n v="19681.182478127354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3"/>
    <s v="1"/>
    <s v="01"/>
    <m/>
    <s v="01"/>
    <x v="0"/>
    <s v="78375"/>
    <s v="Olomoucký kraj"/>
    <s v="Olomouc"/>
    <s v="Olomouc a okolí"/>
    <s v="I44 - Blokáda atrioventrikulární a levého raménka"/>
    <s v="I441 - Atrioventrikulární blokáda druhého stupně"/>
    <m/>
    <s v="I441 - Atrioventrikulární blokáda druhého stupně"/>
    <n v="2024"/>
    <s v="Ano"/>
    <s v="Ano"/>
    <s v="Kardiostimulátor"/>
  </r>
  <r>
    <n v="102400138784"/>
    <n v="1"/>
    <n v="2024"/>
    <n v="1"/>
    <s v="2024011055010619621"/>
    <s v="5501061962"/>
    <n v="69"/>
    <s v="Jaške František"/>
    <n v="20240109"/>
    <n v="20240110"/>
    <n v="2"/>
    <n v="0"/>
    <s v="I495;E782;;;;;;;;;;;;;"/>
    <s v="17625,91756"/>
    <s v="01"/>
    <s v="I. interní klinika - kardiologická"/>
    <s v="89301011"/>
    <s v="0113"/>
    <n v="111"/>
    <s v="E"/>
    <x v="2"/>
    <x v="2"/>
    <s v="11"/>
    <n v="27684"/>
    <n v="1472"/>
    <n v="0"/>
    <n v="0"/>
    <n v="0"/>
    <n v="0"/>
    <n v="114350.63"/>
    <n v="114350.63"/>
    <n v="80"/>
    <n v="75"/>
    <n v="234917"/>
    <n v="234917"/>
    <n v="44629.914454342332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x v="0"/>
    <s v="74601"/>
    <s v="Moravskoslezský kraj"/>
    <s v="Opava"/>
    <s v="Opava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138788"/>
    <n v="1"/>
    <n v="2024"/>
    <n v="1"/>
    <s v="2024011004258200452"/>
    <s v="425820045"/>
    <n v="81"/>
    <s v="Zlámalová Jana"/>
    <n v="20240110"/>
    <n v="20240110"/>
    <n v="1"/>
    <n v="0"/>
    <s v="I495;;;;;;;;;;;;;;"/>
    <s v="91755,55219"/>
    <s v="01"/>
    <s v="I. interní klinika - kardiologická"/>
    <s v="89301011"/>
    <s v="0113"/>
    <n v="111"/>
    <s v="E"/>
    <x v="0"/>
    <x v="0"/>
    <s v="31"/>
    <n v="8180"/>
    <n v="1472"/>
    <n v="0"/>
    <n v="0"/>
    <n v="33.14"/>
    <n v="0"/>
    <n v="55034.559999999998"/>
    <n v="55067.7"/>
    <n v="80"/>
    <n v="75"/>
    <n v="108768"/>
    <n v="108768"/>
    <n v="27813.133203303194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1836800277233124"/>
    <n v="0.28172001242637634"/>
    <n v="0.90196001529693604"/>
    <s v="2"/>
    <s v="1"/>
    <s v="01"/>
    <m/>
    <s v="01"/>
    <x v="0"/>
    <s v="78322"/>
    <s v="Olomoucký kraj"/>
    <s v="Olomouc"/>
    <s v="Litovelsko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138760"/>
    <n v="1"/>
    <n v="2024"/>
    <n v="1"/>
    <s v="2024010979110605531"/>
    <s v="7911060553"/>
    <n v="44"/>
    <s v="Víšek Petr"/>
    <n v="20240107"/>
    <n v="20240109"/>
    <n v="3"/>
    <n v="0"/>
    <s v="I440;;;;;;;;;;;;;;"/>
    <s v="91755,17233,17121,55213"/>
    <s v="01"/>
    <s v="I. interní klinika - kardiologická"/>
    <s v="89301011"/>
    <s v="0113"/>
    <n v="111"/>
    <s v="E"/>
    <x v="0"/>
    <x v="0"/>
    <s v="11"/>
    <n v="54882"/>
    <n v="2944"/>
    <n v="0"/>
    <n v="0"/>
    <n v="33.14"/>
    <n v="0"/>
    <n v="55086.04"/>
    <n v="55119.18"/>
    <n v="160"/>
    <n v="150"/>
    <n v="134656"/>
    <n v="134656"/>
    <n v="27761.603061886075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25744"/>
    <s v="Středočeský kraj"/>
    <s v="Benešov"/>
    <s v="Benešov"/>
    <s v="I44 - Blokáda atrioventrikulární a levého raménka"/>
    <s v="I440 - Atrioventrikulární blokáda prvého stupně"/>
    <m/>
    <s v="I440 - Atrioventrikulární blokáda prvého stupně"/>
    <n v="2024"/>
    <m/>
    <m/>
    <s v="Kardiostimulátor"/>
  </r>
  <r>
    <n v="102400138758"/>
    <n v="1"/>
    <n v="2024"/>
    <n v="1"/>
    <s v="2024010905007132681"/>
    <s v="500713268"/>
    <n v="73"/>
    <s v="Jurčík Petr"/>
    <n v="20240107"/>
    <n v="20240109"/>
    <n v="3"/>
    <n v="0"/>
    <s v="I495;I10;E118;N40;;;;;;;;;;;"/>
    <s v="91755,55213"/>
    <s v="01"/>
    <s v="I. interní klinika - kardiologická"/>
    <s v="89301011"/>
    <s v="0113"/>
    <n v="111"/>
    <s v="E"/>
    <x v="0"/>
    <x v="0"/>
    <s v="11"/>
    <n v="21008"/>
    <n v="2944"/>
    <n v="0"/>
    <n v="0"/>
    <n v="33.14"/>
    <n v="0"/>
    <n v="56872.22"/>
    <n v="56905.36"/>
    <n v="160"/>
    <n v="150"/>
    <n v="134656"/>
    <n v="134656"/>
    <n v="25975.423061886075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9323"/>
    <s v="Moravskoslezský kraj"/>
    <s v="Bruntál"/>
    <s v="Bruntál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292662"/>
    <n v="1"/>
    <n v="2024"/>
    <n v="1"/>
    <s v="2024010903755044381"/>
    <s v="375504438"/>
    <n v="86"/>
    <s v="Mrázková Jindřiška"/>
    <n v="20240108"/>
    <n v="20240109"/>
    <n v="2"/>
    <n v="0"/>
    <s v="I442;I489;N189;I10;E118;;;;;;;;;;"/>
    <s v="91756,17625"/>
    <s v="01"/>
    <s v="I. interní klinika - kardiologická"/>
    <s v="89301011"/>
    <s v="0111"/>
    <n v="205"/>
    <s v="E"/>
    <x v="2"/>
    <x v="2"/>
    <s v="11"/>
    <n v="28474"/>
    <n v="1579"/>
    <n v="0"/>
    <n v="0"/>
    <n v="0"/>
    <n v="0"/>
    <n v="112240.21"/>
    <n v="112240.21"/>
    <n v="80"/>
    <n v="150"/>
    <n v="218764"/>
    <n v="218014"/>
    <n v="35301.195767436948"/>
    <s v="01"/>
    <s v="I. interní klinika - kardiologická"/>
    <s v="89301011"/>
    <s v="0111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5"/>
    <s v="1"/>
    <s v="01"/>
    <m/>
    <s v="01"/>
    <x v="0"/>
    <s v="78501"/>
    <s v="Olomoucký kraj"/>
    <s v="Olomouc"/>
    <s v="Šternbersko"/>
    <s v="I44 - Blokáda atrioventrikulární a levého raménka"/>
    <s v="I442 - Úplná atrioventrikulární blokáda"/>
    <m/>
    <s v="I442 - Úplná atrioventrikulární blokáda"/>
    <n v="2024"/>
    <m/>
    <s v="Ano"/>
    <s v="Kardiostimulátor"/>
  </r>
  <r>
    <n v="102400344644"/>
    <n v="1"/>
    <n v="2024"/>
    <n v="1"/>
    <s v="2024010603860234261"/>
    <s v="386023426"/>
    <n v="85"/>
    <s v="Hladíková Libuše"/>
    <n v="20240103"/>
    <n v="20240106"/>
    <n v="4"/>
    <n v="0"/>
    <s v="I482;I350;I259;E785;I10;N184;;;;;;;;;"/>
    <s v="91756,17625"/>
    <s v="01"/>
    <s v="I. interní klinika - kardiologická"/>
    <s v="89301011"/>
    <s v="0113"/>
    <n v="211"/>
    <s v="E"/>
    <x v="2"/>
    <x v="2"/>
    <s v="11"/>
    <n v="35878"/>
    <n v="4416"/>
    <n v="0"/>
    <n v="0"/>
    <n v="487.9"/>
    <n v="0"/>
    <n v="112240.21"/>
    <n v="112728.11"/>
    <n v="240"/>
    <n v="225"/>
    <n v="221293"/>
    <n v="221293"/>
    <n v="37032.365503836583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3"/>
    <s v="1"/>
    <s v="01"/>
    <m/>
    <s v="01"/>
    <x v="0"/>
    <s v="77900"/>
    <s v="Olomoucký kraj"/>
    <s v="Olomouc"/>
    <s v="Olomouc a okolí"/>
    <s v="I48 - Fibrilace a flutter síní"/>
    <s v="I482 - Chronická fibrilace síní"/>
    <m/>
    <s v="I482 - Chronická fibrilace síní"/>
    <n v="2024"/>
    <s v="Ano"/>
    <s v="Ano"/>
    <s v="Kardiostimulátor"/>
  </r>
  <r>
    <n v="102400318656"/>
    <n v="1"/>
    <n v="2024"/>
    <n v="1"/>
    <s v="2024010503509154671"/>
    <s v="350915467"/>
    <n v="88"/>
    <s v="Butenko Victor"/>
    <n v="20231226"/>
    <n v="20240105"/>
    <n v="11"/>
    <n v="10"/>
    <s v="S1270;W1891;S2200;J9600;S0220;I495;;;;;;;;;"/>
    <s v="91755,91927,78989,78988,71717,71311,99980,99982,21221,21225,21001,21415,21413,56149,55213,66315,66323,66319,66337,66341,66313,66329,66339,66335"/>
    <s v="07"/>
    <s v="Klinika anesteziologie, resuscitace a intenzivní medicíny"/>
    <s v="89301073"/>
    <s v="0731"/>
    <n v="211"/>
    <s v="A"/>
    <x v="20"/>
    <x v="20"/>
    <s v="11"/>
    <n v="406162"/>
    <n v="0"/>
    <n v="242642"/>
    <n v="0"/>
    <n v="14898.63"/>
    <n v="5330.34"/>
    <n v="173162.57"/>
    <n v="193391.55"/>
    <n v="0"/>
    <n v="0"/>
    <n v="992871"/>
    <n v="992871"/>
    <n v="-2040.932865987299"/>
    <s v="07"/>
    <s v="Klinika anesteziologie, resuscitace a intenzivní medicíny"/>
    <s v="89301073"/>
    <s v="0731"/>
    <n v="19"/>
    <n v="6"/>
    <n v="35"/>
    <n v="800463"/>
    <n v="191098"/>
    <n v="63699"/>
    <n v="417783"/>
    <n v="12.15429"/>
    <n v="9.8118599999999994"/>
    <n v="2.3424299999999998"/>
    <n v="12.154290199279785"/>
    <n v="9.8118600845336914"/>
    <n v="2.3424301147460938"/>
    <s v="4"/>
    <s v="5"/>
    <s v="07"/>
    <s v="07"/>
    <s v="01,07,60,26"/>
    <x v="0"/>
    <s v="78815"/>
    <s v="Olomoucký kraj"/>
    <s v="Šumperk"/>
    <s v="Šumperk a okolí"/>
    <s v="S12 - Zlomenina krku"/>
    <s v="S127 - Mnohočetné zlomeniny krční páteře"/>
    <s v="S1270 - Mnohočetné zlomeniny krční páteře; zavřená"/>
    <s v="S1270 - Mnohočetné zlomeniny krční páteře; zavřená"/>
    <n v="2024"/>
    <m/>
    <m/>
    <s v="Kardiostimulátor"/>
  </r>
  <r>
    <n v="102400292618"/>
    <n v="1"/>
    <n v="2024"/>
    <n v="1"/>
    <s v="2024010404755164061"/>
    <s v="475516406"/>
    <n v="76"/>
    <s v="Petrášová Jitka"/>
    <n v="20231227"/>
    <n v="20240104"/>
    <n v="9"/>
    <n v="0"/>
    <s v="I489;I10;E118;E785;;;;;;;;;;;"/>
    <s v="55217,91756,17625"/>
    <s v="01"/>
    <s v="I. interní klinika - kardiologická"/>
    <s v="89301011"/>
    <s v="0113"/>
    <n v="205"/>
    <s v="E"/>
    <x v="9"/>
    <x v="9"/>
    <s v="11"/>
    <n v="56558"/>
    <n v="10932"/>
    <n v="0"/>
    <n v="0"/>
    <n v="454.76"/>
    <n v="0"/>
    <n v="113295.42"/>
    <n v="113750.18"/>
    <n v="640"/>
    <n v="600"/>
    <n v="280651"/>
    <n v="280651"/>
    <n v="-3228.7589671020396"/>
    <s v="01"/>
    <s v="I. interní klinika - kardiologická"/>
    <s v="89301011"/>
    <s v="0113"/>
    <n v="10"/>
    <n v="3"/>
    <n v="23"/>
    <n v="162755"/>
    <n v="105731"/>
    <n v="35244"/>
    <n v="214985"/>
    <n v="3.2910300000000001"/>
    <n v="1.99501"/>
    <n v="1.2960199999999999"/>
    <n v="3.2910300493240356"/>
    <n v="1.9950100183486938"/>
    <n v="1.2960200309753418"/>
    <s v="3"/>
    <s v="1"/>
    <s v="01"/>
    <m/>
    <s v="01"/>
    <x v="0"/>
    <s v="77900"/>
    <s v="Olomoucký kraj"/>
    <s v="Olomouc"/>
    <s v="Olomouc a okolí"/>
    <s v="I48 - Fibrilace a flutter síní"/>
    <s v="I489 - Fibrilace a flutter síní, NS"/>
    <m/>
    <s v="I489 - Fibrilace a flutter síní, NS"/>
    <n v="2024"/>
    <m/>
    <m/>
    <s v="Kardiostimulátor"/>
  </r>
  <r>
    <n v="102400179632"/>
    <n v="1"/>
    <n v="2024"/>
    <n v="1"/>
    <s v="2024010404661014031"/>
    <s v="466101403"/>
    <n v="77"/>
    <s v="Trančíková Marie"/>
    <n v="20240102"/>
    <n v="20240104"/>
    <n v="3"/>
    <n v="0"/>
    <s v="I441;I10;E785;I7020;;;;;;;;;;;"/>
    <s v="91755,55213"/>
    <s v="01"/>
    <s v="I. interní klinika - kardiologická"/>
    <s v="89301011"/>
    <s v="0111"/>
    <n v="201"/>
    <s v="E"/>
    <x v="0"/>
    <x v="0"/>
    <s v="11"/>
    <n v="19935"/>
    <n v="3008"/>
    <n v="0"/>
    <n v="0"/>
    <n v="0"/>
    <n v="0"/>
    <n v="56872.22"/>
    <n v="56872.22"/>
    <n v="160"/>
    <n v="150"/>
    <n v="123304"/>
    <n v="122554"/>
    <n v="18559.78070822233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4"/>
    <s v="1"/>
    <s v="01"/>
    <m/>
    <s v="01"/>
    <x v="0"/>
    <s v="79501"/>
    <s v="Moravskoslezský kraj"/>
    <s v="Bruntál"/>
    <s v="Rýmařovsko"/>
    <s v="I44 - Blokáda atrioventrikulární a levého raménka"/>
    <s v="I441 - Atrioventrikulární blokáda druhého stupně"/>
    <m/>
    <s v="I441 - Atrioventrikulární blokáda druhého stupně"/>
    <n v="2024"/>
    <m/>
    <s v="Ano"/>
    <s v="Kardiostimulátor"/>
  </r>
  <r>
    <n v="102400138682"/>
    <n v="1"/>
    <n v="2024"/>
    <n v="1"/>
    <s v="2024010304608044942"/>
    <s v="460804494"/>
    <n v="77"/>
    <s v="Tvrdoň Svatopluk"/>
    <n v="20240103"/>
    <n v="20240103"/>
    <n v="1"/>
    <n v="0"/>
    <s v="I442;I10;;;;;;;;;;;;;"/>
    <s v="91755,55219"/>
    <s v="01"/>
    <s v="I. interní klinika - kardiologická"/>
    <s v="89301011"/>
    <s v="0113"/>
    <n v="111"/>
    <s v="E"/>
    <x v="0"/>
    <x v="0"/>
    <s v="31"/>
    <n v="8779"/>
    <n v="1472"/>
    <n v="0"/>
    <n v="0"/>
    <n v="33.14"/>
    <n v="0"/>
    <n v="55034.559999999998"/>
    <n v="55067.7"/>
    <n v="80"/>
    <n v="75"/>
    <n v="108768"/>
    <n v="108768"/>
    <n v="27813.133203303194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1836800277233124"/>
    <n v="0.28172001242637634"/>
    <n v="0.90196001529693604"/>
    <s v="2"/>
    <s v="1"/>
    <s v="01"/>
    <m/>
    <s v="01"/>
    <x v="0"/>
    <s v="77900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  <r>
    <n v="102400292610"/>
    <n v="1"/>
    <n v="2024"/>
    <n v="1"/>
    <s v="2024010304601290371"/>
    <s v="460129037"/>
    <n v="77"/>
    <s v="Nevima František"/>
    <n v="20231222"/>
    <n v="20240103"/>
    <n v="13"/>
    <n v="10"/>
    <s v="I495;I499;;;;;;;;;;;;;"/>
    <s v="17625,91756"/>
    <s v="01"/>
    <s v="I. interní klinika - kardiologická"/>
    <s v="89301011"/>
    <s v="0111"/>
    <n v="205"/>
    <s v="E"/>
    <x v="2"/>
    <x v="2"/>
    <s v="21"/>
    <n v="112847"/>
    <n v="3008"/>
    <n v="66960"/>
    <n v="0"/>
    <n v="1595.97"/>
    <n v="0"/>
    <n v="114350.63"/>
    <n v="115946.6"/>
    <n v="160"/>
    <n v="150"/>
    <n v="260297"/>
    <n v="260297"/>
    <n v="31594.687378109113"/>
    <s v="03"/>
    <s v="III. interní klinika - nefrologická, revmatologická a endokrinologická"/>
    <s v="89301033"/>
    <s v="0331"/>
    <n v="4"/>
    <n v="2"/>
    <n v="9"/>
    <n v="67418"/>
    <n v="141146"/>
    <n v="47049"/>
    <n v="187767"/>
    <n v="2.5565199999999999"/>
    <n v="0.82638999999999996"/>
    <n v="1.7301299999999999"/>
    <n v="3.0523499250411987"/>
    <n v="1.3222199678421021"/>
    <n v="1.7301299571990967"/>
    <s v="2"/>
    <s v="1"/>
    <s v="03"/>
    <m/>
    <s v="01"/>
    <x v="0"/>
    <s v="78335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stimulátor"/>
  </r>
  <r>
    <n v="102400138670"/>
    <n v="1"/>
    <n v="2024"/>
    <n v="1"/>
    <s v="2024010303654224131"/>
    <s v="365422413"/>
    <n v="87"/>
    <s v="Šnoblová Anežka"/>
    <n v="20231230"/>
    <n v="20240103"/>
    <n v="5"/>
    <n v="0"/>
    <s v="I442;I10;;;;;;;;;;;;;"/>
    <s v="55213,91755"/>
    <s v="01"/>
    <s v="I. interní klinika - kardiologická"/>
    <s v="89301011"/>
    <s v="0113"/>
    <n v="111"/>
    <s v="E"/>
    <x v="0"/>
    <x v="0"/>
    <s v="11"/>
    <n v="23606"/>
    <n v="5888"/>
    <n v="0"/>
    <n v="0"/>
    <n v="0"/>
    <n v="0"/>
    <n v="52779.22"/>
    <n v="52779.22"/>
    <n v="320"/>
    <n v="300"/>
    <n v="134656"/>
    <n v="134656"/>
    <n v="30101.563061886074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x v="0"/>
    <s v="78342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stimulátor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1">
  <r>
    <n v="102404700062"/>
    <n v="1"/>
    <n v="2024"/>
    <n v="12"/>
    <s v="2024123167061921411"/>
    <s v="6706192141"/>
    <n v="57"/>
    <s v="Mořkovský Aleš"/>
    <n v="20241228"/>
    <n v="20241231"/>
    <n v="4"/>
    <n v="3"/>
    <s v="I460;I259;E782;;;;;;;;;;;;"/>
    <s v="21717,21221,21225,17620,17233,21001,21415,21413,89431,89429,91750"/>
    <s v="01"/>
    <s v="I. interní klinika - kardiologická"/>
    <s v="89301013"/>
    <s v="0131"/>
    <n v="211"/>
    <s v="C"/>
    <x v="0"/>
    <x v="0"/>
    <s v="11"/>
    <n v="67545"/>
    <n v="0"/>
    <n v="17742"/>
    <n v="0"/>
    <n v="926.05"/>
    <n v="0"/>
    <n v="245431.1"/>
    <n v="246357.16"/>
    <n v="0"/>
    <n v="0"/>
    <n v="437205"/>
    <n v="437205"/>
    <n v="76728.65312283524"/>
    <s v="01"/>
    <s v="I. interní klinika - kardiologická"/>
    <s v="89301013"/>
    <s v="013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4"/>
    <s v="1"/>
    <s v="01"/>
    <m/>
    <s v="26,01"/>
    <s v="KV"/>
    <s v="75002"/>
    <s v="Olomoucký kraj"/>
    <s v="Přerov"/>
    <s v="Přerov a okolí"/>
    <s v="I46 - Srdeční zástava"/>
    <s v="I460 - Srdeční zástava s úspěšnou resuscitací"/>
    <m/>
    <s v="I460 - Srdeční zástava s úspěšnou resuscitací"/>
    <n v="2024"/>
    <s v="Ano"/>
    <s v="Ano"/>
    <s v="Kardioverter"/>
  </r>
  <r>
    <n v="102404692178"/>
    <n v="1"/>
    <n v="2024"/>
    <n v="12"/>
    <s v="2024122804709131161"/>
    <s v="470913116"/>
    <n v="77"/>
    <s v="Hýbl Antonín"/>
    <n v="20241220"/>
    <n v="20241228"/>
    <n v="9"/>
    <n v="6"/>
    <s v="I472;I501;U582;I259;I119;;;;;;;;;;"/>
    <s v="17629,17233,21001,21215,91752,89429,89435,90931,21413,21225"/>
    <s v="01"/>
    <s v="I. interní klinika - kardiologická"/>
    <s v="89301013"/>
    <s v="0131"/>
    <n v="111"/>
    <s v="C"/>
    <x v="1"/>
    <x v="1"/>
    <s v="11"/>
    <n v="133301"/>
    <n v="3158"/>
    <n v="50726"/>
    <n v="0"/>
    <n v="3014.14"/>
    <n v="0"/>
    <n v="310248.14"/>
    <n v="313262.28000000003"/>
    <n v="160"/>
    <n v="300"/>
    <n v="747795"/>
    <n v="747045"/>
    <n v="132861.18163664866"/>
    <s v="01"/>
    <s v="I. interní klinika - kardiologická"/>
    <s v="89301011"/>
    <s v="011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4"/>
    <s v="1"/>
    <s v="01"/>
    <m/>
    <s v="26,01"/>
    <s v="KV,STENT,ANGIOPLASTIKA"/>
    <s v="78701"/>
    <s v="Olomoucký kraj"/>
    <s v="Šumperk"/>
    <s v="Šumperk a okolí"/>
    <s v="I47 - Paroxyzmální tachykardie"/>
    <s v="I472 - Komorová tachykardie"/>
    <m/>
    <s v="I472 - Komorová tachykardie"/>
    <n v="2024"/>
    <m/>
    <s v="Ano"/>
    <s v="Kardioverter"/>
  </r>
  <r>
    <n v="102404700050"/>
    <n v="1"/>
    <n v="2024"/>
    <n v="12"/>
    <s v="2024122705201191131"/>
    <s v="520119113"/>
    <n v="72"/>
    <s v="Škůrek Josef"/>
    <n v="20241217"/>
    <n v="20241227"/>
    <n v="11"/>
    <n v="0"/>
    <s v="I472;I500;U589;I259;I489;;;;;;;;;;"/>
    <s v="91752,21415,21413,21001,17629,17233,21215,21221,21225"/>
    <s v="01"/>
    <s v="I. interní klinika - kardiologická"/>
    <s v="89301011"/>
    <s v="0111"/>
    <n v="211"/>
    <s v="C"/>
    <x v="2"/>
    <x v="2"/>
    <s v="21"/>
    <n v="81091"/>
    <n v="12450"/>
    <n v="0"/>
    <n v="0"/>
    <n v="2012.36"/>
    <n v="0"/>
    <n v="281222.49"/>
    <n v="283234.84000000003"/>
    <n v="800"/>
    <n v="750"/>
    <n v="465425"/>
    <n v="465425"/>
    <n v="79606.057292604062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5.3769000768661499"/>
    <n v="1.1851199865341187"/>
    <n v="4.1917800903320313"/>
    <s v="3"/>
    <s v="1"/>
    <s v="01"/>
    <m/>
    <s v="01,26"/>
    <s v="KV"/>
    <s v="77200"/>
    <s v="Olomoucký kraj"/>
    <s v="Olomouc"/>
    <s v="Olomouc a okolí"/>
    <s v="I47 - Paroxyzmální tachykardie"/>
    <s v="I472 - Komorová tachykardie"/>
    <m/>
    <s v="I472 - Komorová tachykardie"/>
    <n v="2024"/>
    <s v="Ano"/>
    <s v="Ano"/>
    <s v="Kardioverter"/>
  </r>
  <r>
    <n v="102404507744"/>
    <n v="1"/>
    <n v="2024"/>
    <n v="12"/>
    <s v="2024122056521803251"/>
    <s v="5652180325"/>
    <n v="68"/>
    <s v="Magyarová Danuše"/>
    <n v="20241210"/>
    <n v="20241220"/>
    <n v="11"/>
    <n v="2"/>
    <s v="I259;I421;I442;E785;;;;;;;;;;;"/>
    <s v="51850,21415,21413,55260,54990,55230,90959,91752,91927,91937,78117,21215,07514,07546,07001,07147,07563,07543,07277,07553,07560,17233,17629,21001,21221,21225"/>
    <s v="50"/>
    <s v="Kardiochirurgická klinika"/>
    <s v="89301501"/>
    <s v="5011"/>
    <n v="205"/>
    <s v="F"/>
    <x v="3"/>
    <x v="3"/>
    <s v="12"/>
    <n v="202525"/>
    <n v="8801"/>
    <n v="43939"/>
    <n v="0"/>
    <n v="6723.6"/>
    <n v="3151.1"/>
    <n v="316243.45"/>
    <n v="321566.88"/>
    <n v="960"/>
    <n v="600"/>
    <n v="782928"/>
    <n v="778377"/>
    <n v="-106727.37706852605"/>
    <s v="50"/>
    <s v="Kardiochirurgická klinika"/>
    <s v="89301501"/>
    <s v="5011"/>
    <n v="17"/>
    <n v="6"/>
    <n v="27"/>
    <n v="583797"/>
    <n v="148135"/>
    <n v="49378"/>
    <n v="228532"/>
    <n v="8.9718300000000006"/>
    <n v="7.1560300000000003"/>
    <n v="1.8158000000000001"/>
    <n v="9.8841502666473389"/>
    <n v="7.1560301780700684"/>
    <n v="2.7281200885772705"/>
    <s v="2"/>
    <s v="1"/>
    <s v="50"/>
    <s v="50"/>
    <s v="50,26,01"/>
    <s v="KV"/>
    <s v="77900"/>
    <s v="Olomoucký kraj"/>
    <s v="Olomouc"/>
    <s v="Olomouc a okolí"/>
    <s v="I25 - Chronická ischemická choroba srdeční"/>
    <s v="I259 - Chronická ischemická choroba srdeční NS"/>
    <m/>
    <s v="I259 - Chronická ischemická choroba srdeční NS"/>
    <n v="2024"/>
    <m/>
    <m/>
    <s v="Kardioverter"/>
  </r>
  <r>
    <n v="102404636896"/>
    <n v="1"/>
    <n v="2024"/>
    <n v="12"/>
    <s v="2024122004803044071"/>
    <s v="480304407"/>
    <n v="76"/>
    <s v="Klement Josef"/>
    <n v="20241215"/>
    <n v="20241220"/>
    <n v="6"/>
    <n v="0"/>
    <s v="I428;I499;U582;I10;E780;I340;N40;;;;;;;;"/>
    <s v="91752,17233,17522,17629"/>
    <s v="01"/>
    <s v="I. interní klinika - kardiologická"/>
    <s v="89301011"/>
    <s v="0111"/>
    <n v="211"/>
    <s v="C"/>
    <x v="1"/>
    <x v="1"/>
    <s v="11"/>
    <n v="77431"/>
    <n v="5952"/>
    <n v="0"/>
    <n v="0"/>
    <n v="463.03"/>
    <n v="0"/>
    <n v="308960.39"/>
    <n v="309423.40999999997"/>
    <n v="320"/>
    <n v="300"/>
    <n v="704468"/>
    <n v="703718"/>
    <n v="110825.85232826555"/>
    <s v="01"/>
    <s v="I. interní klinika - kardiologická"/>
    <s v="89301011"/>
    <s v="0113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1"/>
    <s v="01"/>
    <m/>
    <s v="01"/>
    <s v="KV"/>
    <s v="75125"/>
    <s v="Olomoucký kraj"/>
    <s v="Přerov"/>
    <s v="Hranicko + Lipnicko"/>
    <s v="I42 - Kardiomyopatie"/>
    <s v="I428 - Jiné kardiomyopatie"/>
    <m/>
    <s v="I428 - Jiné kardiomyopatie"/>
    <n v="2024"/>
    <m/>
    <m/>
    <s v="Kardioverter"/>
  </r>
  <r>
    <n v="102404589922"/>
    <n v="1"/>
    <n v="2024"/>
    <n v="12"/>
    <s v="2024122004709184041"/>
    <s v="470918404"/>
    <n v="77"/>
    <s v="Zachoval Jaroslav"/>
    <n v="20241219"/>
    <n v="20241220"/>
    <n v="2"/>
    <n v="0"/>
    <s v="I428;U583;E782;I482;;;;;;;;;;;"/>
    <s v="91752,17233,17629"/>
    <s v="01"/>
    <s v="I. interní klinika - kardiologická"/>
    <s v="89301011"/>
    <s v="0113"/>
    <n v="207"/>
    <s v="C"/>
    <x v="2"/>
    <x v="2"/>
    <s v="11"/>
    <n v="44665"/>
    <n v="1472"/>
    <n v="0"/>
    <n v="0"/>
    <n v="2910.84"/>
    <n v="0"/>
    <n v="262248.21000000002"/>
    <n v="265159.06"/>
    <n v="80"/>
    <n v="75"/>
    <n v="398658"/>
    <n v="398658"/>
    <n v="84123.52402452181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42 - Kardiomyopatie"/>
    <s v="I428 - Jiné kardiomyopatie"/>
    <m/>
    <s v="I428 - Jiné kardiomyopatie"/>
    <n v="2024"/>
    <m/>
    <m/>
    <s v="Kardioverter"/>
  </r>
  <r>
    <n v="102404697596"/>
    <n v="1"/>
    <n v="2024"/>
    <n v="12"/>
    <s v="2024121905209201401"/>
    <s v="520920140"/>
    <n v="72"/>
    <s v="Kubíček Otakar"/>
    <n v="20241218"/>
    <n v="20241219"/>
    <n v="2"/>
    <n v="0"/>
    <s v="I428;E785;I10;U583;I422;N183;;;;;;;;;"/>
    <s v="17233,17620,91750"/>
    <s v="01"/>
    <s v="I. interní klinika - kardiologická"/>
    <s v="89301011"/>
    <s v="0113"/>
    <n v="205"/>
    <s v="C"/>
    <x v="4"/>
    <x v="4"/>
    <s v="11"/>
    <n v="40528"/>
    <n v="1472"/>
    <n v="0"/>
    <n v="0"/>
    <n v="1767.21"/>
    <n v="0"/>
    <n v="242951.14"/>
    <n v="244718.34"/>
    <n v="80"/>
    <n v="75"/>
    <n v="345486"/>
    <n v="345486"/>
    <n v="64430.87547292021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42 - Kardiomyopatie"/>
    <s v="I428 - Jiné kardiomyopatie"/>
    <m/>
    <s v="I428 - Jiné kardiomyopatie"/>
    <n v="2024"/>
    <m/>
    <m/>
    <s v="Kardioverter"/>
  </r>
  <r>
    <n v="102404329488"/>
    <n v="1"/>
    <n v="2024"/>
    <n v="12"/>
    <s v="2024121904655054211"/>
    <s v="465505421"/>
    <n v="78"/>
    <s v="Pluskalová Marie"/>
    <n v="20241209"/>
    <n v="20241219"/>
    <n v="11"/>
    <n v="1"/>
    <s v="I359;I489;I10;E785;U582;;;;;;;;;;"/>
    <s v="55220,91927,91752,78117,21415,07547,07036,07543,07555,07562,17697,17629,17233,21221,21225,21413"/>
    <s v="50"/>
    <s v="Kardiochirurgická klinika"/>
    <s v="89301501"/>
    <s v="5011"/>
    <n v="111"/>
    <s v="F"/>
    <x v="5"/>
    <x v="5"/>
    <s v="11"/>
    <n v="181967"/>
    <n v="10670"/>
    <n v="32004"/>
    <n v="0"/>
    <n v="2309.39"/>
    <n v="6302.2"/>
    <n v="737841.46"/>
    <n v="746453.06"/>
    <n v="1040"/>
    <n v="675"/>
    <n v="866510"/>
    <n v="866510"/>
    <n v="-102440.15602338174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50"/>
    <s v="50"/>
    <s v="50,26,01"/>
    <s v="TAVI,KV"/>
    <s v="78322"/>
    <s v="Olomoucký kraj"/>
    <s v="Olomouc"/>
    <s v="Litovelsko"/>
    <s v="I35 - Nerevmatická onemocnění aortální chlopně"/>
    <s v="I359 - Onemocnění aortální chlopně NS"/>
    <m/>
    <s v="I359 - Onemocnění aortální chlopně NS"/>
    <n v="2024"/>
    <m/>
    <m/>
    <s v="Kardioverter"/>
  </r>
  <r>
    <n v="102404692098"/>
    <n v="1"/>
    <n v="2024"/>
    <n v="12"/>
    <s v="2024121903903194101"/>
    <s v="390319410"/>
    <n v="85"/>
    <s v="Čech Josef"/>
    <n v="20241217"/>
    <n v="20241219"/>
    <n v="3"/>
    <n v="0"/>
    <s v="I482;I259;U589;I499;;;;;;;;;;;"/>
    <s v="91752,17629,17233"/>
    <s v="01"/>
    <s v="I. interní klinika - kardiologická"/>
    <s v="89301011"/>
    <s v="0111"/>
    <n v="111"/>
    <s v="C"/>
    <x v="2"/>
    <x v="2"/>
    <s v="11"/>
    <n v="48032"/>
    <n v="3008"/>
    <n v="0"/>
    <n v="0"/>
    <n v="661.5"/>
    <n v="0"/>
    <n v="279160.21000000002"/>
    <n v="279821.71999999997"/>
    <n v="160"/>
    <n v="150"/>
    <n v="439631"/>
    <n v="439631"/>
    <n v="105359.1912002883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4"/>
    <s v="1"/>
    <s v="01"/>
    <m/>
    <s v="01"/>
    <s v="KV"/>
    <s v="79001"/>
    <s v="Olomoucký kraj"/>
    <s v="Jeseník"/>
    <s v="Jeseník"/>
    <s v="I48 - Fibrilace a flutter síní"/>
    <s v="I482 - Chronická fibrilace síní"/>
    <m/>
    <s v="I482 - Chronická fibrilace síní"/>
    <n v="2024"/>
    <s v="Ano"/>
    <s v="Ano"/>
    <s v="Kardioverter"/>
  </r>
  <r>
    <n v="102404700034"/>
    <n v="1"/>
    <n v="2024"/>
    <n v="12"/>
    <s v="2024121862111017761"/>
    <s v="6211101776"/>
    <n v="62"/>
    <s v="Halady Eduard"/>
    <n v="20241215"/>
    <n v="20241218"/>
    <n v="4"/>
    <n v="0"/>
    <s v="I499;I259;I252;E782;M5490;;;;;;;;;;"/>
    <s v="17620,17233,89429,89435,90931,91750"/>
    <s v="01"/>
    <s v="I. interní klinika - kardiologická"/>
    <s v="89301011"/>
    <s v="0113"/>
    <n v="211"/>
    <s v="C"/>
    <x v="1"/>
    <x v="1"/>
    <s v="11"/>
    <n v="56152"/>
    <n v="4416"/>
    <n v="0"/>
    <n v="0"/>
    <n v="1124.52"/>
    <n v="0"/>
    <n v="272539.74"/>
    <n v="273664.25"/>
    <n v="240"/>
    <n v="225"/>
    <n v="703718"/>
    <n v="703718"/>
    <n v="146585.01232826553"/>
    <s v="01"/>
    <s v="I. interní klinika - kardiologická"/>
    <s v="89301011"/>
    <s v="0113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1"/>
    <s v="01"/>
    <m/>
    <s v="01"/>
    <s v="STENT,KV,ANGIOPLASTIKA"/>
    <s v="78815"/>
    <s v="Olomoucký kraj"/>
    <s v="Šumperk"/>
    <s v="Šumperk a okolí"/>
    <s v="I49 - Jiné srdeční arytmie"/>
    <s v="I499 - Srdeční arytmie NS"/>
    <m/>
    <s v="I499 - Srdeční arytmie NS"/>
    <n v="2024"/>
    <m/>
    <m/>
    <s v="Kardioverter"/>
  </r>
  <r>
    <n v="102404692076"/>
    <n v="1"/>
    <n v="2024"/>
    <n v="12"/>
    <s v="2024121804910020181"/>
    <s v="491002018"/>
    <n v="75"/>
    <s v="Pek Arnošt"/>
    <n v="20241216"/>
    <n v="20241218"/>
    <n v="3"/>
    <n v="0"/>
    <s v="I259;I499;U589;;;;;;;;;;;;"/>
    <s v="91752,17233,17629"/>
    <s v="01"/>
    <s v="I. interní klinika - kardiologická"/>
    <s v="89301011"/>
    <s v="0111"/>
    <n v="111"/>
    <s v="C"/>
    <x v="2"/>
    <x v="2"/>
    <s v="11"/>
    <n v="45584"/>
    <n v="3008"/>
    <n v="0"/>
    <n v="0"/>
    <n v="463.03"/>
    <n v="0"/>
    <n v="281222.49"/>
    <n v="281685.53000000003"/>
    <n v="160"/>
    <n v="150"/>
    <n v="439631"/>
    <n v="439631"/>
    <n v="103495.38120028825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901"/>
    <s v="Olomoucký kraj"/>
    <s v="Šumperk"/>
    <s v="Zábřeh"/>
    <s v="I25 - Chronická ischemická choroba srdeční"/>
    <s v="I259 - Chronická ischemická choroba srdeční NS"/>
    <m/>
    <s v="I259 - Chronická ischemická choroba srdeční NS"/>
    <n v="2024"/>
    <m/>
    <m/>
    <s v="Kardioverter"/>
  </r>
  <r>
    <n v="102404697584"/>
    <n v="1"/>
    <n v="2024"/>
    <n v="12"/>
    <s v="2024121804708184021"/>
    <s v="470818402"/>
    <n v="77"/>
    <s v="Kamarád Jaroslav"/>
    <n v="20241216"/>
    <n v="20241218"/>
    <n v="3"/>
    <n v="0"/>
    <s v="I255;I10;U582;;;;;;;;;;;;"/>
    <s v="17620,17233,91750"/>
    <s v="01"/>
    <s v="I. interní klinika - kardiologická"/>
    <s v="89301011"/>
    <s v="0113"/>
    <n v="205"/>
    <s v="C"/>
    <x v="4"/>
    <x v="4"/>
    <s v="11"/>
    <n v="31070"/>
    <n v="2944"/>
    <n v="0"/>
    <n v="0"/>
    <n v="0"/>
    <n v="0"/>
    <n v="224919.14"/>
    <n v="224919.14"/>
    <n v="160"/>
    <n v="150"/>
    <n v="345486"/>
    <n v="345486"/>
    <n v="84230.07547292020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4433984"/>
    <n v="1"/>
    <n v="2024"/>
    <n v="12"/>
    <s v="2024121777037048441"/>
    <s v="7703704844"/>
    <n v="47"/>
    <s v="Holovan Serhii"/>
    <n v="20241213"/>
    <n v="20241217"/>
    <n v="5"/>
    <n v="0"/>
    <s v="I255;I259;U582;I10;E785;;;;;;;;;;"/>
    <s v="17620,17233,89429,91750"/>
    <s v="01"/>
    <s v="I. interní klinika - kardiologická"/>
    <s v="89301011"/>
    <s v="0111"/>
    <n v="111"/>
    <s v="C"/>
    <x v="0"/>
    <x v="0"/>
    <s v="11"/>
    <n v="45767"/>
    <n v="5801"/>
    <n v="0"/>
    <n v="0"/>
    <n v="1265.33"/>
    <n v="0"/>
    <n v="242755.77"/>
    <n v="244021.09"/>
    <n v="320"/>
    <n v="300"/>
    <n v="464873"/>
    <n v="464123"/>
    <n v="98956.590593793924"/>
    <s v="01"/>
    <s v="I. interní klinika - kardiologická"/>
    <s v="89301011"/>
    <s v="011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4"/>
    <s v="1"/>
    <s v="01"/>
    <m/>
    <s v="01"/>
    <s v="KV"/>
    <s v="76901"/>
    <s v="Zlínský kraj"/>
    <s v="Kroměříž"/>
    <s v="Kroměříž"/>
    <s v="I25 - Chronická ischemická choroba srdeční"/>
    <s v="I255 - Ischemická kardiomyopatie"/>
    <m/>
    <s v="I255 - Ischemická kardiomyopatie"/>
    <n v="2024"/>
    <m/>
    <s v="Ano"/>
    <s v="Kardioverter"/>
  </r>
  <r>
    <n v="102404433986"/>
    <n v="1"/>
    <n v="2024"/>
    <n v="12"/>
    <s v="2024121756071810741"/>
    <s v="5607181074"/>
    <n v="68"/>
    <s v="Macháček František"/>
    <n v="20241215"/>
    <n v="20241217"/>
    <n v="3"/>
    <n v="0"/>
    <s v="I420;U583;I481;E785;I493;I10;;;;;;;;;"/>
    <s v="91750,17233,17620"/>
    <s v="01"/>
    <s v="I. interní klinika - kardiologická"/>
    <s v="89301011"/>
    <s v="0111"/>
    <n v="111"/>
    <s v="C"/>
    <x v="4"/>
    <x v="4"/>
    <s v="11"/>
    <n v="32054"/>
    <n v="3008"/>
    <n v="0"/>
    <n v="0"/>
    <n v="0"/>
    <n v="0"/>
    <n v="253311.35"/>
    <n v="253311.34"/>
    <n v="160"/>
    <n v="150"/>
    <n v="372273"/>
    <n v="372273"/>
    <n v="79807.529915858904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6901"/>
    <s v="Zlínský kraj"/>
    <s v="Kroměříž"/>
    <s v="Kroměříž"/>
    <s v="I42 - Kardiomyopatie"/>
    <s v="I420 - Dilatovaná kardiomyopatie"/>
    <m/>
    <s v="I420 - Dilatovaná kardiomyopatie"/>
    <n v="2024"/>
    <m/>
    <m/>
    <s v="Kardioverter"/>
  </r>
  <r>
    <n v="102404692072"/>
    <n v="1"/>
    <n v="2024"/>
    <n v="12"/>
    <s v="2024121704303154742"/>
    <s v="430315474"/>
    <n v="81"/>
    <s v="Kučera Jaroslav"/>
    <n v="20241217"/>
    <n v="20241217"/>
    <n v="1"/>
    <n v="0"/>
    <s v="I470;E785;I10;;;;;;;;;;;;"/>
    <s v="91751,17621"/>
    <s v="01"/>
    <s v="I. interní klinika - kardiologická"/>
    <s v="89301011"/>
    <s v="0113"/>
    <n v="111"/>
    <s v="C"/>
    <x v="4"/>
    <x v="4"/>
    <s v="31"/>
    <n v="10964"/>
    <n v="1472"/>
    <n v="0"/>
    <n v="0"/>
    <n v="0"/>
    <n v="0"/>
    <n v="231280"/>
    <n v="231280"/>
    <n v="80"/>
    <n v="75"/>
    <n v="352696"/>
    <n v="352696"/>
    <n v="101838.93134764448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9601"/>
    <s v="Olomoucký kraj"/>
    <s v="Prostějov"/>
    <s v="Prostějov"/>
    <s v="I47 - Paroxyzmální tachykardie"/>
    <s v="I470 - Návratná (reciproční) komorová arytmie"/>
    <m/>
    <s v="I470 - Návratná (reciproční) komorová arytmie"/>
    <n v="2024"/>
    <m/>
    <m/>
    <s v="Kardioverter"/>
  </r>
  <r>
    <n v="102404433972"/>
    <n v="1"/>
    <n v="2024"/>
    <n v="12"/>
    <s v="2024121604302034731"/>
    <s v="430203473"/>
    <n v="81"/>
    <s v="Sacký Karel"/>
    <n v="20241215"/>
    <n v="20241216"/>
    <n v="2"/>
    <n v="0"/>
    <s v="I255;U582;I10;E785;I482;I259;N183;;;;;;;;"/>
    <s v="91752,17621"/>
    <s v="01"/>
    <s v="I. interní klinika - kardiologická"/>
    <s v="89301011"/>
    <s v="0113"/>
    <n v="111"/>
    <s v="C"/>
    <x v="2"/>
    <x v="2"/>
    <s v="11"/>
    <n v="13653"/>
    <n v="1472"/>
    <n v="0"/>
    <n v="0"/>
    <n v="0"/>
    <n v="0"/>
    <n v="251888"/>
    <n v="251888"/>
    <n v="80"/>
    <n v="75"/>
    <n v="439631"/>
    <n v="439631"/>
    <n v="133292.911200288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4401"/>
    <s v="Moravskoslezský kraj"/>
    <s v="Nový Jičín"/>
    <s v="Nový Jičín"/>
    <s v="I25 - Chronická ischemická choroba srdeční"/>
    <s v="I255 - Ischemická kardiomyopatie"/>
    <m/>
    <s v="I255 - Ischemická kardiomyopatie"/>
    <n v="2024"/>
    <m/>
    <m/>
    <s v="Kardioverter"/>
  </r>
  <r>
    <n v="102408083286"/>
    <n v="1"/>
    <n v="2024"/>
    <n v="12"/>
    <s v="2024121404701064451"/>
    <s v="470106445"/>
    <n v="77"/>
    <s v="Krkoška Oldřich"/>
    <n v="20241212"/>
    <n v="20241214"/>
    <n v="3"/>
    <n v="0"/>
    <s v="E780;I481;I10;I428;;;;;;;;;;;"/>
    <s v="17233,17620,91750"/>
    <s v="01"/>
    <s v="I. interní klinika - kardiologická"/>
    <s v="89301011"/>
    <s v="0111"/>
    <n v="111"/>
    <s v="A"/>
    <x v="6"/>
    <x v="6"/>
    <s v="12"/>
    <n v="29953"/>
    <n v="3008"/>
    <n v="0"/>
    <n v="0"/>
    <n v="0"/>
    <n v="0"/>
    <n v="241920"/>
    <n v="241920"/>
    <n v="160"/>
    <n v="150"/>
    <n v="293145"/>
    <n v="293145"/>
    <n v="-26513.213648388337"/>
    <s v="01"/>
    <s v="I. interní klinika - kardiologická"/>
    <s v="89301011"/>
    <s v="0111"/>
    <n v="8"/>
    <n v="3"/>
    <n v="16"/>
    <n v="68588"/>
    <n v="1031"/>
    <n v="1"/>
    <n v="5687"/>
    <n v="0.85336999999999996"/>
    <n v="0.84072999999999998"/>
    <n v="1.264E-2"/>
    <n v="3.1703301072120667"/>
    <n v="0.84073001146316528"/>
    <n v="2.3296000957489014"/>
    <s v="2"/>
    <s v="1"/>
    <s v="01"/>
    <m/>
    <s v="01"/>
    <s v="KV"/>
    <s v="74101"/>
    <s v="Moravskoslezský kraj"/>
    <s v="Nový Jičín"/>
    <s v="Nový Jičín"/>
    <s v="E78 - Poruchy metabolizmu lipoproteinů a jiné Iipidemie"/>
    <s v="E780 - Čistá hypercholesterolemie"/>
    <m/>
    <s v="E780 - Čistá hypercholesterolemie"/>
    <n v="2024"/>
    <m/>
    <m/>
    <s v="Kardioverter"/>
  </r>
  <r>
    <n v="102404433962"/>
    <n v="1"/>
    <n v="2024"/>
    <n v="12"/>
    <s v="2024121403607234481"/>
    <s v="360723448"/>
    <n v="88"/>
    <s v="Skařupa Jaromír"/>
    <n v="20241213"/>
    <n v="20241214"/>
    <n v="2"/>
    <n v="0"/>
    <s v="I500;I472;U582;;;;;;;;;;;;"/>
    <s v="17621,91752"/>
    <s v="01"/>
    <s v="I. interní klinika - kardiologická"/>
    <s v="89301011"/>
    <s v="0111"/>
    <n v="111"/>
    <s v="C"/>
    <x v="2"/>
    <x v="2"/>
    <s v="11"/>
    <n v="11495"/>
    <n v="1504"/>
    <n v="0"/>
    <n v="0"/>
    <n v="0"/>
    <n v="0"/>
    <n v="268744"/>
    <n v="268744"/>
    <n v="80"/>
    <n v="75"/>
    <n v="439631"/>
    <n v="439631"/>
    <n v="116436.9112002882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50 - Selhání srdce"/>
    <s v="I500 - Městnavé selhání srdce"/>
    <m/>
    <s v="I500 - Městnavé selhání srdce"/>
    <n v="2024"/>
    <m/>
    <m/>
    <s v="Kardioverter"/>
  </r>
  <r>
    <n v="102404474996"/>
    <n v="1"/>
    <n v="2024"/>
    <n v="12"/>
    <s v="2024121372061753391"/>
    <s v="7206175339"/>
    <n v="52"/>
    <s v="Chlebaško Jaroslav"/>
    <n v="20241211"/>
    <n v="20241213"/>
    <n v="3"/>
    <n v="0"/>
    <s v="I499;E785;;;;;;;;;;;;;"/>
    <s v="89429,91752,17629,17233"/>
    <s v="01"/>
    <s v="I. interní klinika - kardiologická"/>
    <s v="89301011"/>
    <s v="0111"/>
    <n v="201"/>
    <s v="C"/>
    <x v="0"/>
    <x v="0"/>
    <s v="11"/>
    <n v="54545"/>
    <n v="3008"/>
    <n v="0"/>
    <n v="0"/>
    <n v="1389.08"/>
    <n v="0"/>
    <n v="282493.59000000003"/>
    <n v="283882.65999999997"/>
    <n v="160"/>
    <n v="150"/>
    <n v="422411"/>
    <n v="422411"/>
    <n v="28270.680897359329"/>
    <s v="01"/>
    <s v="I. interní klinika - kardiologická"/>
    <s v="89301011"/>
    <s v="011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77900"/>
    <s v="Olomoucký kraj"/>
    <s v="Olomouc"/>
    <s v="Olomouc a okolí"/>
    <s v="I49 - Jiné srdeční arytmie"/>
    <s v="I499 - Srdeční arytmie NS"/>
    <m/>
    <s v="I499 - Srdeční arytmie NS"/>
    <n v="2024"/>
    <m/>
    <m/>
    <s v="Kardioverter"/>
  </r>
  <r>
    <n v="102404433942"/>
    <n v="1"/>
    <n v="2024"/>
    <n v="12"/>
    <s v="2024121362071405441"/>
    <s v="6207140544"/>
    <n v="62"/>
    <s v="Klezla Karel"/>
    <n v="20241211"/>
    <n v="20241213"/>
    <n v="3"/>
    <n v="0"/>
    <s v="I420;I350;I480;I10;U582;I499;N183;;;;;;;;"/>
    <s v="17620,17233,91750"/>
    <s v="01"/>
    <s v="I. interní klinika - kardiologická"/>
    <s v="89301011"/>
    <s v="0111"/>
    <n v="111"/>
    <s v="C"/>
    <x v="4"/>
    <x v="4"/>
    <s v="11"/>
    <n v="31610"/>
    <n v="3008"/>
    <n v="0"/>
    <n v="0"/>
    <n v="0"/>
    <n v="0"/>
    <n v="241920"/>
    <n v="241920"/>
    <n v="160"/>
    <n v="150"/>
    <n v="372273"/>
    <n v="372273"/>
    <n v="91198.869915858901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4101"/>
    <s v="Moravskoslezský kraj"/>
    <s v="Nový Jičín"/>
    <s v="Nový Jičín"/>
    <s v="I42 - Kardiomyopatie"/>
    <s v="I420 - Dilatovaná kardiomyopatie"/>
    <m/>
    <s v="I420 - Dilatovaná kardiomyopatie"/>
    <n v="2024"/>
    <m/>
    <m/>
    <s v="Kardioverter"/>
  </r>
  <r>
    <n v="102404433948"/>
    <n v="1"/>
    <n v="2024"/>
    <n v="12"/>
    <s v="2024121304703294701"/>
    <s v="470329470"/>
    <n v="77"/>
    <s v="Polášek Petr"/>
    <n v="20241212"/>
    <n v="20241213"/>
    <n v="2"/>
    <n v="0"/>
    <s v="I255;U589;;;;;;;;;;;;;"/>
    <s v="91752,17621,17233"/>
    <s v="01"/>
    <s v="I. interní klinika - kardiologická"/>
    <s v="89301011"/>
    <s v="0113"/>
    <n v="111"/>
    <s v="C"/>
    <x v="2"/>
    <x v="2"/>
    <s v="11"/>
    <n v="25490"/>
    <n v="1472"/>
    <n v="0"/>
    <n v="0"/>
    <n v="0"/>
    <n v="0"/>
    <n v="268744"/>
    <n v="268744"/>
    <n v="80"/>
    <n v="75"/>
    <n v="439631"/>
    <n v="439631"/>
    <n v="116436.911200288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901"/>
    <s v="Olomoucký kraj"/>
    <s v="Šumperk"/>
    <s v="Zábřeh"/>
    <s v="I25 - Chronická ischemická choroba srdeční"/>
    <s v="I255 - Ischemická kardiomyopatie"/>
    <m/>
    <s v="I255 - Ischemická kardiomyopatie"/>
    <n v="2024"/>
    <m/>
    <m/>
    <s v="Kardioverter"/>
  </r>
  <r>
    <n v="102408083284"/>
    <n v="1"/>
    <n v="2024"/>
    <n v="12"/>
    <s v="2024121164091704711"/>
    <s v="6409170471"/>
    <n v="60"/>
    <s v="Navrátil Vítězslav"/>
    <n v="20241209"/>
    <n v="20241211"/>
    <n v="3"/>
    <n v="0"/>
    <s v="E039;U582;E780;I255;I10;;;;;;;;;;"/>
    <s v="17233,17621,91750"/>
    <s v="01"/>
    <s v="I. interní klinika - kardiologická"/>
    <s v="89301011"/>
    <s v="0113"/>
    <n v="111"/>
    <s v="A"/>
    <x v="7"/>
    <x v="7"/>
    <s v="12"/>
    <n v="27014"/>
    <n v="2944"/>
    <n v="0"/>
    <n v="0"/>
    <n v="0"/>
    <n v="0"/>
    <n v="241897.59"/>
    <n v="241897.59"/>
    <n v="160"/>
    <n v="150"/>
    <n v="265161"/>
    <n v="265161"/>
    <n v="-25083.941357332369"/>
    <s v="01"/>
    <s v="I. interní klinika - kardiologická"/>
    <s v="89301011"/>
    <s v="0113"/>
    <n v="5"/>
    <n v="2"/>
    <n v="11"/>
    <n v="42656"/>
    <n v="546"/>
    <n v="1"/>
    <n v="3367"/>
    <n v="0.52956000000000003"/>
    <n v="0.52286999999999995"/>
    <n v="6.6899999999999998E-3"/>
    <n v="2.8676800131797791"/>
    <n v="0.52287000417709351"/>
    <n v="2.3448100090026855"/>
    <s v="2"/>
    <s v="1"/>
    <s v="01"/>
    <m/>
    <s v="01"/>
    <s v="KV"/>
    <s v="36235"/>
    <s v="Karlovarský kraj"/>
    <s v="Karlovy Vary"/>
    <s v="Karlovy Vary"/>
    <s v="E03 - Jiná hypotyreóza"/>
    <s v="E039 - Hypotyreóza NS"/>
    <m/>
    <s v="E039 - Hypotyreóza NS"/>
    <n v="2024"/>
    <m/>
    <m/>
    <s v="Kardioverter"/>
  </r>
  <r>
    <n v="102404577194"/>
    <n v="1"/>
    <n v="2024"/>
    <n v="12"/>
    <s v="2024121158600114871"/>
    <s v="5860011487"/>
    <n v="66"/>
    <s v="Marčíková Marie"/>
    <n v="20241209"/>
    <n v="20241211"/>
    <n v="3"/>
    <n v="0"/>
    <s v="I441;I10;I482;I7020;I422;;;;;;;;;;"/>
    <s v="91752,17233,17621"/>
    <s v="01"/>
    <s v="I. interní klinika - kardiologická"/>
    <s v="89301011"/>
    <s v="0113"/>
    <n v="205"/>
    <s v="C"/>
    <x v="2"/>
    <x v="2"/>
    <s v="11"/>
    <n v="28509"/>
    <n v="2944"/>
    <n v="0"/>
    <n v="0"/>
    <n v="0"/>
    <n v="0"/>
    <n v="268744"/>
    <n v="268744"/>
    <n v="160"/>
    <n v="150"/>
    <n v="407997"/>
    <n v="407997"/>
    <n v="88720.910861572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6821"/>
    <s v="Zlínský kraj"/>
    <s v="Kroměříž"/>
    <s v="Kroměříž"/>
    <s v="I44 - Blokáda atrioventrikulární a levého raménka"/>
    <s v="I441 - Atrioventrikulární blokáda druhého stupně"/>
    <m/>
    <s v="I441 - Atrioventrikulární blokáda druhého stupně"/>
    <n v="2024"/>
    <m/>
    <m/>
    <s v="Kardioverter"/>
  </r>
  <r>
    <n v="102404636870"/>
    <n v="1"/>
    <n v="2024"/>
    <n v="12"/>
    <s v="2024121154070215101"/>
    <s v="5407021510"/>
    <n v="70"/>
    <s v="Řehák Zdenek"/>
    <n v="20241209"/>
    <n v="20241211"/>
    <n v="3"/>
    <n v="0"/>
    <s v="I499;I255;I10;E118;E782;;;;;;;;;;"/>
    <s v="91750,17620,17522,17233"/>
    <s v="01"/>
    <s v="I. interní klinika - kardiologická"/>
    <s v="89301011"/>
    <s v="0111"/>
    <n v="211"/>
    <s v="C"/>
    <x v="4"/>
    <x v="4"/>
    <s v="11"/>
    <n v="55149"/>
    <n v="3008"/>
    <n v="0"/>
    <n v="0"/>
    <n v="0"/>
    <n v="0"/>
    <n v="248640"/>
    <n v="248640"/>
    <n v="160"/>
    <n v="150"/>
    <n v="350682"/>
    <n v="350682"/>
    <n v="65158.721744078211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49 - Jiné srdeční arytmie"/>
    <s v="I499 - Srdeční arytmie NS"/>
    <m/>
    <s v="I499 - Srdeční arytmie NS"/>
    <n v="2024"/>
    <m/>
    <m/>
    <s v="Kardioverter"/>
  </r>
  <r>
    <n v="102404433916"/>
    <n v="1"/>
    <n v="2024"/>
    <n v="12"/>
    <s v="2024121104310029592"/>
    <s v="431002959"/>
    <n v="81"/>
    <s v="Koritar Jan"/>
    <n v="20241211"/>
    <n v="20241211"/>
    <n v="1"/>
    <n v="0"/>
    <s v="I442;;;;;;;;;;;;;;"/>
    <s v="91751,17621,17233"/>
    <s v="01"/>
    <s v="I. interní klinika - kardiologická"/>
    <s v="89301011"/>
    <s v="0113"/>
    <n v="111"/>
    <s v="C"/>
    <x v="4"/>
    <x v="4"/>
    <s v="31"/>
    <n v="21319"/>
    <n v="1472"/>
    <n v="0"/>
    <n v="0"/>
    <n v="0"/>
    <n v="0"/>
    <n v="250846.41"/>
    <n v="250846.41"/>
    <n v="80"/>
    <n v="75"/>
    <n v="352696"/>
    <n v="352696"/>
    <n v="82272.52134764447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9368"/>
    <s v="Moravskoslezský kraj"/>
    <s v="Bruntál"/>
    <s v="Rýmařovsko"/>
    <s v="I44 - Blokáda atrioventrikulární a levého raménka"/>
    <s v="I442 - Úplná atrioventrikulární blokáda"/>
    <m/>
    <s v="I442 - Úplná atrioventrikulární blokáda"/>
    <n v="2024"/>
    <m/>
    <m/>
    <s v="Kardioverter"/>
  </r>
  <r>
    <n v="102404636866"/>
    <n v="1"/>
    <n v="2024"/>
    <n v="12"/>
    <s v="2024121065090105191"/>
    <s v="6509010519"/>
    <n v="59"/>
    <s v="Podhora Milan"/>
    <n v="20241209"/>
    <n v="20241210"/>
    <n v="2"/>
    <n v="0"/>
    <s v="I428;U589;E785;I10;E118;;;;;;;;;;"/>
    <s v="91750,17620,17233"/>
    <s v="01"/>
    <s v="I. interní klinika - kardiologická"/>
    <s v="89301011"/>
    <s v="0113"/>
    <n v="211"/>
    <s v="C"/>
    <x v="4"/>
    <x v="4"/>
    <s v="11"/>
    <n v="29592"/>
    <n v="1472"/>
    <n v="0"/>
    <n v="0"/>
    <n v="0"/>
    <n v="0"/>
    <n v="241920"/>
    <n v="241920"/>
    <n v="80"/>
    <n v="75"/>
    <n v="350682"/>
    <n v="350682"/>
    <n v="71878.721744078211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42 - Kardiomyopatie"/>
    <s v="I428 - Jiné kardiomyopatie"/>
    <m/>
    <s v="I428 - Jiné kardiomyopatie"/>
    <n v="2024"/>
    <m/>
    <m/>
    <s v="Kardioverter"/>
  </r>
  <r>
    <n v="102404433884"/>
    <n v="1"/>
    <n v="2024"/>
    <n v="12"/>
    <s v="2024121057082003001"/>
    <s v="5708200300"/>
    <n v="67"/>
    <s v="Šůstek František"/>
    <n v="20241208"/>
    <n v="20241210"/>
    <n v="3"/>
    <n v="0"/>
    <s v="I501;I472;U586;I10;E782;;;;;;;;;;"/>
    <s v="91750,17621"/>
    <s v="01"/>
    <s v="I. interní klinika - kardiologická"/>
    <s v="89301011"/>
    <s v="0113"/>
    <n v="111"/>
    <s v="C"/>
    <x v="4"/>
    <x v="4"/>
    <s v="11"/>
    <n v="16241"/>
    <n v="2944"/>
    <n v="0"/>
    <n v="0"/>
    <n v="0"/>
    <n v="0"/>
    <n v="241897.59"/>
    <n v="241897.59"/>
    <n v="160"/>
    <n v="150"/>
    <n v="372273"/>
    <n v="372273"/>
    <n v="91221.27991585890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5"/>
    <s v="1"/>
    <s v="01"/>
    <m/>
    <s v="01"/>
    <s v="KV"/>
    <s v="76323"/>
    <s v="Zlínský kraj"/>
    <s v="Zlín"/>
    <s v="Zlín"/>
    <s v="I50 - Selhání srdce"/>
    <s v="I501 - Selhání levé komory"/>
    <m/>
    <s v="I501 - Selhání levé komory"/>
    <n v="2024"/>
    <m/>
    <m/>
    <s v="Kardioverter"/>
  </r>
  <r>
    <n v="102404433882"/>
    <n v="1"/>
    <n v="2024"/>
    <n v="12"/>
    <s v="2024121055092721091"/>
    <s v="5509272109"/>
    <n v="69"/>
    <s v="Ševela Jan"/>
    <n v="20241208"/>
    <n v="20241210"/>
    <n v="3"/>
    <n v="0"/>
    <s v="I472;I495;E780;I10;;;;;;;;;;;"/>
    <s v="17233,17620,91751"/>
    <s v="01"/>
    <s v="I. interní klinika - kardiologická"/>
    <s v="89301011"/>
    <s v="0113"/>
    <n v="111"/>
    <s v="C"/>
    <x v="4"/>
    <x v="4"/>
    <s v="11"/>
    <n v="32278"/>
    <n v="2944"/>
    <n v="0"/>
    <n v="0"/>
    <n v="0"/>
    <n v="0"/>
    <n v="250880"/>
    <n v="250880"/>
    <n v="160"/>
    <n v="150"/>
    <n v="372273"/>
    <n v="372273"/>
    <n v="82238.869915858901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69501"/>
    <s v="Jihomoravský kraj"/>
    <s v="Hodonín"/>
    <s v="Hodonín"/>
    <s v="I47 - Paroxyzmální tachykardie"/>
    <s v="I472 - Komorová tachykardie"/>
    <m/>
    <s v="I472 - Komorová tachykardie"/>
    <n v="2024"/>
    <m/>
    <m/>
    <s v="Kardioverter"/>
  </r>
  <r>
    <n v="102404433886"/>
    <n v="1"/>
    <n v="2024"/>
    <n v="12"/>
    <s v="2024121054521210371"/>
    <s v="5452121037"/>
    <n v="70"/>
    <s v="Nádeníčková Jana"/>
    <n v="20241208"/>
    <n v="20241210"/>
    <n v="3"/>
    <n v="0"/>
    <s v="I255;E780;I10;;;;;;;;;;;;"/>
    <s v="91750,17233,17620"/>
    <s v="01"/>
    <s v="I. interní klinika - kardiologická"/>
    <s v="89301011"/>
    <s v="0111"/>
    <n v="111"/>
    <s v="C"/>
    <x v="4"/>
    <x v="4"/>
    <s v="11"/>
    <n v="31128"/>
    <n v="3008"/>
    <n v="0"/>
    <n v="0"/>
    <n v="0"/>
    <n v="0"/>
    <n v="241920"/>
    <n v="241920"/>
    <n v="160"/>
    <n v="150"/>
    <n v="372273"/>
    <n v="372273"/>
    <n v="91198.869915858901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901"/>
    <s v="Olomoucký kraj"/>
    <s v="Šumperk"/>
    <s v="Zábřeh"/>
    <s v="I25 - Chronická ischemická choroba srdeční"/>
    <s v="I255 - Ischemická kardiomyopatie"/>
    <m/>
    <s v="I255 - Ischemická kardiomyopatie"/>
    <n v="2024"/>
    <m/>
    <m/>
    <s v="Kardioverter"/>
  </r>
  <r>
    <n v="102404577174"/>
    <n v="1"/>
    <n v="2024"/>
    <n v="12"/>
    <s v="2024121004452289991"/>
    <s v="445228999"/>
    <n v="80"/>
    <s v="Kuncová Zdenka"/>
    <n v="20241130"/>
    <n v="20241210"/>
    <n v="11"/>
    <n v="0"/>
    <s v="I500;U585;I428;I481;E780;I10;;;;;;;;;"/>
    <s v="21221,21001,17233,17629,17520,21215,91752,21225,21415,21413"/>
    <s v="01"/>
    <s v="I. interní klinika - kardiologická"/>
    <s v="89301011"/>
    <s v="0113"/>
    <n v="205"/>
    <s v="C"/>
    <x v="2"/>
    <x v="2"/>
    <s v="21"/>
    <n v="74268"/>
    <n v="13032"/>
    <n v="0"/>
    <n v="0"/>
    <n v="661.5"/>
    <n v="0"/>
    <n v="280501.34999999998"/>
    <n v="281162.84000000003"/>
    <n v="800"/>
    <n v="750"/>
    <n v="458530"/>
    <n v="458530"/>
    <n v="76302.780960579519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5.3769000768661499"/>
    <n v="1.1851199865341187"/>
    <n v="4.1917800903320313"/>
    <s v="2"/>
    <s v="1"/>
    <s v="01"/>
    <m/>
    <s v="26,01"/>
    <s v="KV"/>
    <s v="77200"/>
    <s v="Olomoucký kraj"/>
    <s v="Olomouc"/>
    <s v="Olomouc a okolí"/>
    <s v="I50 - Selhání srdce"/>
    <s v="I500 - Městnavé selhání srdce"/>
    <m/>
    <s v="I500 - Městnavé selhání srdce"/>
    <n v="2024"/>
    <m/>
    <m/>
    <s v="Kardioverter"/>
  </r>
  <r>
    <n v="102404433836"/>
    <n v="1"/>
    <n v="2024"/>
    <n v="12"/>
    <s v="2024120905001202601"/>
    <s v="500120260"/>
    <n v="74"/>
    <s v="Vrzal Josef"/>
    <n v="20241202"/>
    <n v="20241209"/>
    <n v="8"/>
    <n v="0"/>
    <s v="I442;H160;Z950;U589;I482;Z961;H191;I10;;;;;;;"/>
    <s v="91937,91752,17629,17233"/>
    <s v="14"/>
    <s v="Oční klinika"/>
    <s v="89301141"/>
    <s v="1412"/>
    <n v="111"/>
    <s v="C"/>
    <x v="2"/>
    <x v="2"/>
    <s v="21"/>
    <n v="56791"/>
    <n v="8729"/>
    <n v="0"/>
    <n v="0"/>
    <n v="46.3"/>
    <n v="0"/>
    <n v="281222.49"/>
    <n v="281268.78000000003"/>
    <n v="310"/>
    <n v="525"/>
    <n v="461410"/>
    <n v="461410"/>
    <n v="103911.57218061795"/>
    <s v="14"/>
    <s v="Oční klinika"/>
    <s v="89301141"/>
    <s v="1412"/>
    <n v="3"/>
    <n v="2"/>
    <n v="6"/>
    <n v="48342"/>
    <n v="341970"/>
    <n v="113990"/>
    <n v="418125"/>
    <n v="4.7843400000000003"/>
    <n v="0.59255999999999998"/>
    <n v="4.1917799999999996"/>
    <n v="5.0213600993156433"/>
    <n v="0.82958000898361206"/>
    <n v="4.1917800903320313"/>
    <s v="2"/>
    <s v="1"/>
    <s v="01"/>
    <m/>
    <s v="01,14"/>
    <s v="KV"/>
    <s v="78344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verter"/>
  </r>
  <r>
    <n v="102404433854"/>
    <n v="1"/>
    <n v="2024"/>
    <n v="12"/>
    <s v="2024120763122411441"/>
    <s v="6312241144"/>
    <n v="60"/>
    <s v="Genčur Vlastimil"/>
    <n v="20241204"/>
    <n v="20241207"/>
    <n v="4"/>
    <n v="0"/>
    <s v="I255;E785;I10;I259;U586;;;;;;;;;;"/>
    <s v="91750,17522,17621,17233"/>
    <s v="01"/>
    <s v="I. interní klinika - kardiologická"/>
    <s v="89301011"/>
    <s v="0111"/>
    <n v="111"/>
    <s v="C"/>
    <x v="4"/>
    <x v="4"/>
    <s v="12"/>
    <n v="52310"/>
    <n v="4512"/>
    <n v="0"/>
    <n v="0"/>
    <n v="0"/>
    <n v="0"/>
    <n v="360648.54"/>
    <n v="360648.53"/>
    <n v="240"/>
    <n v="225"/>
    <n v="387097"/>
    <n v="387097"/>
    <n v="-12705.698790850525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2126300036907196"/>
    <n v="0.4260999858379364"/>
    <n v="3.7865300178527832"/>
    <s v="2"/>
    <s v="1"/>
    <s v="01"/>
    <m/>
    <s v="01"/>
    <s v="KV"/>
    <s v="78501"/>
    <s v="Olomoucký kraj"/>
    <s v="Olomouc"/>
    <s v="Šternbersko"/>
    <s v="I25 - Chronická ischemická choroba srdeční"/>
    <s v="I255 - Ischemická kardiomyopatie"/>
    <m/>
    <s v="I255 - Ischemická kardiomyopatie"/>
    <n v="2024"/>
    <m/>
    <m/>
    <s v="Kardioverter"/>
  </r>
  <r>
    <n v="102404433856"/>
    <n v="1"/>
    <n v="2024"/>
    <n v="12"/>
    <s v="2024120704407221451"/>
    <s v="440722145"/>
    <n v="80"/>
    <s v="Barák Jaromír"/>
    <n v="20241206"/>
    <n v="20241207"/>
    <n v="2"/>
    <n v="0"/>
    <s v="I459;E785;I10;E118;U582;;;;;;;;;;"/>
    <s v="17629,17233,91752"/>
    <s v="01"/>
    <s v="I. interní klinika - kardiologická"/>
    <s v="89301011"/>
    <s v="0113"/>
    <n v="111"/>
    <s v="C"/>
    <x v="2"/>
    <x v="2"/>
    <s v="11"/>
    <n v="41359"/>
    <n v="1472"/>
    <n v="0"/>
    <n v="0"/>
    <n v="0"/>
    <n v="0"/>
    <n v="279160.21000000002"/>
    <n v="279160.21999999997"/>
    <n v="80"/>
    <n v="75"/>
    <n v="439631"/>
    <n v="439631"/>
    <n v="106020.691200288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601"/>
    <s v="Olomoucký kraj"/>
    <s v="Prostějov"/>
    <s v="Prostějov"/>
    <s v="I45 - Jiné poruchy vedení srdečních vzruchů"/>
    <s v="I459 - Porucha vedení NS"/>
    <m/>
    <s v="I459 - Porucha vedení NS"/>
    <n v="2024"/>
    <m/>
    <m/>
    <s v="Kardioverter"/>
  </r>
  <r>
    <n v="102404474984"/>
    <n v="1"/>
    <n v="2024"/>
    <n v="12"/>
    <s v="2024120703408044261"/>
    <s v="340804426"/>
    <n v="90"/>
    <s v="Justan Richard"/>
    <n v="20241205"/>
    <n v="20241207"/>
    <n v="3"/>
    <n v="0"/>
    <s v="I420;E785;I10;U582;I351;I442;I489;N183;;;;;;;"/>
    <s v="17233,17621,91752"/>
    <s v="01"/>
    <s v="I. interní klinika - kardiologická"/>
    <s v="89301011"/>
    <s v="0111"/>
    <n v="201"/>
    <s v="C"/>
    <x v="2"/>
    <x v="2"/>
    <s v="11"/>
    <n v="24280"/>
    <n v="3008"/>
    <n v="0"/>
    <n v="0"/>
    <n v="198.47"/>
    <n v="0"/>
    <n v="263279.34999999998"/>
    <n v="263477.81"/>
    <n v="160"/>
    <n v="150"/>
    <n v="400870"/>
    <n v="400120"/>
    <n v="87085.699373677839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4"/>
    <s v="1"/>
    <s v="01"/>
    <m/>
    <s v="01"/>
    <s v="KV"/>
    <s v="79601"/>
    <s v="Olomoucký kraj"/>
    <s v="Prostějov"/>
    <s v="Prostějov"/>
    <s v="I42 - Kardiomyopatie"/>
    <s v="I420 - Dilatovaná kardiomyopatie"/>
    <m/>
    <s v="I420 - Dilatovaná kardiomyopatie"/>
    <n v="2024"/>
    <m/>
    <s v="Ano"/>
    <s v="Kardioverter"/>
  </r>
  <r>
    <n v="102404433832"/>
    <n v="1"/>
    <n v="2024"/>
    <n v="12"/>
    <s v="2024120655111917081"/>
    <s v="5511191708"/>
    <n v="69"/>
    <s v="Beneš Jiří"/>
    <n v="20241204"/>
    <n v="20241206"/>
    <n v="3"/>
    <n v="0"/>
    <s v="I442;I10;E782;I258;I482;E118;I350;;;;;;;;"/>
    <s v="91752,17629,17233"/>
    <s v="01"/>
    <s v="I. interní klinika - kardiologická"/>
    <s v="89301011"/>
    <s v="0113"/>
    <n v="111"/>
    <s v="C"/>
    <x v="2"/>
    <x v="2"/>
    <s v="11"/>
    <n v="45445"/>
    <n v="2944"/>
    <n v="0"/>
    <n v="0"/>
    <n v="396.95"/>
    <n v="0"/>
    <n v="269831.14"/>
    <n v="270228.09000000003"/>
    <n v="160"/>
    <n v="150"/>
    <n v="439631"/>
    <n v="439631"/>
    <n v="114952.8212002882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805"/>
    <s v="Olomoucký kraj"/>
    <s v="Šumperk"/>
    <s v="Šumperk a okolí"/>
    <s v="I44 - Blokáda atrioventrikulární a levého raménka"/>
    <s v="I442 - Úplná atrioventrikulární blokáda"/>
    <m/>
    <s v="I442 - Úplná atrioventrikulární blokáda"/>
    <n v="2024"/>
    <m/>
    <m/>
    <s v="Kardioverter"/>
  </r>
  <r>
    <n v="102404433838"/>
    <n v="1"/>
    <n v="2024"/>
    <n v="12"/>
    <s v="2024120604707120731"/>
    <s v="470712073"/>
    <n v="77"/>
    <s v="Borek Bohuslav"/>
    <n v="20241204"/>
    <n v="20241206"/>
    <n v="3"/>
    <n v="0"/>
    <s v="I259;I480;I10;;;;;;;;;;;;"/>
    <s v="91752,17629,17233"/>
    <s v="01"/>
    <s v="I. interní klinika - kardiologická"/>
    <s v="89301011"/>
    <s v="0113"/>
    <n v="111"/>
    <s v="C"/>
    <x v="2"/>
    <x v="2"/>
    <s v="11"/>
    <n v="46339"/>
    <n v="2944"/>
    <n v="0"/>
    <n v="0"/>
    <n v="0"/>
    <n v="0"/>
    <n v="271893.42"/>
    <n v="271893.40999999997"/>
    <n v="160"/>
    <n v="150"/>
    <n v="439631"/>
    <n v="439631"/>
    <n v="113287.501200288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625"/>
    <s v="Zlínský kraj"/>
    <s v="Vsetín"/>
    <s v="Vsetín"/>
    <s v="I25 - Chronická ischemická choroba srdeční"/>
    <s v="I259 - Chronická ischemická choroba srdeční NS"/>
    <m/>
    <s v="I259 - Chronická ischemická choroba srdeční NS"/>
    <n v="2024"/>
    <m/>
    <m/>
    <s v="Kardioverter"/>
  </r>
  <r>
    <n v="102404577152"/>
    <n v="1"/>
    <n v="2024"/>
    <n v="12"/>
    <s v="2024120604656024132"/>
    <s v="465602413"/>
    <n v="78"/>
    <s v="Odstrčilová Alena"/>
    <n v="20241206"/>
    <n v="20241206"/>
    <n v="1"/>
    <n v="0"/>
    <s v="I499;;;;;;;;;;;;;;"/>
    <s v="17621,91750"/>
    <s v="01"/>
    <s v="I. interní klinika - kardiologická"/>
    <s v="89301011"/>
    <s v="0113"/>
    <n v="205"/>
    <s v="C"/>
    <x v="4"/>
    <x v="4"/>
    <s v="31"/>
    <n v="10800"/>
    <n v="1472"/>
    <n v="0"/>
    <n v="0"/>
    <n v="0"/>
    <n v="0"/>
    <n v="241897.59"/>
    <n v="241897.59"/>
    <n v="80"/>
    <n v="75"/>
    <n v="327318"/>
    <n v="327318"/>
    <n v="67251.99596311923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8316"/>
    <s v="Olomoucký kraj"/>
    <s v="Olomouc"/>
    <s v="Olomouc a okolí"/>
    <s v="I49 - Jiné srdeční arytmie"/>
    <s v="I499 - Srdeční arytmie NS"/>
    <m/>
    <s v="I499 - Srdeční arytmie NS"/>
    <n v="2024"/>
    <m/>
    <m/>
    <s v="Kardioverter"/>
  </r>
  <r>
    <n v="102404577144"/>
    <n v="1"/>
    <n v="2024"/>
    <n v="12"/>
    <s v="2024120604402061711"/>
    <s v="440206171"/>
    <n v="80"/>
    <s v="Tylšar Antonín"/>
    <n v="20241204"/>
    <n v="20241206"/>
    <n v="3"/>
    <n v="0"/>
    <s v="I255;U582;I10;E785;E859;;;;;;;;;;"/>
    <s v="91752,17233,17629"/>
    <s v="01"/>
    <s v="I. interní klinika - kardiologická"/>
    <s v="89301011"/>
    <s v="0113"/>
    <n v="205"/>
    <s v="C"/>
    <x v="2"/>
    <x v="2"/>
    <s v="11"/>
    <n v="45451"/>
    <n v="2944"/>
    <n v="0"/>
    <n v="0"/>
    <n v="463.03"/>
    <n v="0"/>
    <n v="270862.28000000003"/>
    <n v="271325.31"/>
    <n v="160"/>
    <n v="150"/>
    <n v="407997"/>
    <n v="407997"/>
    <n v="86139.600861572602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852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4433812"/>
    <n v="1"/>
    <n v="2024"/>
    <n v="12"/>
    <s v="2024120504611014701"/>
    <s v="461101470"/>
    <n v="78"/>
    <s v="Grigárek Petr"/>
    <n v="20241127"/>
    <n v="20241205"/>
    <n v="9"/>
    <n v="0"/>
    <s v="I420;I500;U582;E118;I480;N183;I493;;;;;;;;"/>
    <s v="17233,17629,91752"/>
    <s v="01"/>
    <s v="I. interní klinika - kardiologická"/>
    <s v="89301011"/>
    <s v="0111"/>
    <n v="111"/>
    <s v="C"/>
    <x v="2"/>
    <x v="2"/>
    <s v="21"/>
    <n v="56229"/>
    <n v="11256"/>
    <n v="0"/>
    <n v="0"/>
    <n v="463.03"/>
    <n v="0"/>
    <n v="281222.49"/>
    <n v="281685.53000000003"/>
    <n v="640"/>
    <n v="750"/>
    <n v="472301"/>
    <n v="472301"/>
    <n v="103495.03936937667"/>
    <s v="03"/>
    <s v="III. interní klinika - nefrologická, revmatologická a endokrinologická"/>
    <s v="89301031"/>
    <s v="0312"/>
    <n v="3"/>
    <n v="2"/>
    <n v="6"/>
    <n v="48342"/>
    <n v="341970"/>
    <n v="113990"/>
    <n v="418125"/>
    <n v="4.7843400000000003"/>
    <n v="0.59255999999999998"/>
    <n v="4.1917799999999996"/>
    <n v="5.1398800611495972"/>
    <n v="0.94809997081756592"/>
    <n v="4.1917800903320313"/>
    <s v="2"/>
    <s v="1"/>
    <s v="01"/>
    <m/>
    <s v="01"/>
    <s v="KV"/>
    <s v="77900"/>
    <s v="Olomoucký kraj"/>
    <s v="Olomouc"/>
    <s v="Olomouc a okolí"/>
    <s v="I42 - Kardiomyopatie"/>
    <s v="I420 - Dilatovaná kardiomyopatie"/>
    <m/>
    <s v="I420 - Dilatovaná kardiomyopatie"/>
    <n v="2024"/>
    <s v="Ano"/>
    <m/>
    <s v="Kardioverter"/>
  </r>
  <r>
    <n v="102404433816"/>
    <n v="1"/>
    <n v="2024"/>
    <n v="12"/>
    <s v="2024120503407054561"/>
    <s v="340705456"/>
    <n v="90"/>
    <s v="Vojanec Milan"/>
    <n v="20241203"/>
    <n v="20241205"/>
    <n v="3"/>
    <n v="0"/>
    <s v="I255;U583;I259;I10;E118;E785;;;;;;;;;"/>
    <s v="17621,17233,91752"/>
    <s v="01"/>
    <s v="I. interní klinika - kardiologická"/>
    <s v="89301011"/>
    <s v="0113"/>
    <n v="111"/>
    <s v="C"/>
    <x v="2"/>
    <x v="2"/>
    <s v="11"/>
    <n v="25533"/>
    <n v="2944"/>
    <n v="0"/>
    <n v="0"/>
    <n v="0"/>
    <n v="0"/>
    <n v="268744"/>
    <n v="268744"/>
    <n v="160"/>
    <n v="150"/>
    <n v="439631"/>
    <n v="439631"/>
    <n v="116436.911200288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000"/>
    <s v="Olomoucký kraj"/>
    <s v="Přerov"/>
    <s v="Přerov a okolí"/>
    <s v="I25 - Chronická ischemická choroba srdeční"/>
    <s v="I255 - Ischemická kardiomyopatie"/>
    <m/>
    <s v="I255 - Ischemická kardiomyopatie"/>
    <n v="2024"/>
    <m/>
    <m/>
    <s v="Kardioverter"/>
  </r>
  <r>
    <n v="102404645908"/>
    <n v="1"/>
    <n v="2024"/>
    <n v="12"/>
    <s v="2024120499531647821"/>
    <s v="9953164782"/>
    <n v="25"/>
    <s v="Stejskalová Elen"/>
    <n v="20241202"/>
    <n v="20241204"/>
    <n v="3"/>
    <n v="0"/>
    <s v="I490;I442;T821;;;;;;;;;;;;"/>
    <s v="91752,17621,17233,17522"/>
    <s v="01"/>
    <s v="I. interní klinika - kardiologická"/>
    <s v="89301011"/>
    <s v="0113"/>
    <n v="213"/>
    <s v="C"/>
    <x v="2"/>
    <x v="2"/>
    <s v="11"/>
    <n v="50345"/>
    <n v="2944"/>
    <n v="0"/>
    <n v="0"/>
    <n v="0"/>
    <n v="0"/>
    <n v="367695.64"/>
    <n v="367695.62"/>
    <n v="160"/>
    <n v="150"/>
    <n v="396360"/>
    <n v="396360"/>
    <n v="-20426.419321826077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6362"/>
    <s v="Zlínský kraj"/>
    <s v="Zlín"/>
    <s v="Zlín"/>
    <s v="I49 - Jiné srdeční arytmie"/>
    <s v="I490 - Komorové kmitání (flutter) a míhání (fibrilace)"/>
    <m/>
    <s v="I490 - Komorové kmitání (flutter) a míhání (fibrilace)"/>
    <n v="2024"/>
    <m/>
    <m/>
    <s v="Kardioverter"/>
  </r>
  <r>
    <n v="102404636834"/>
    <n v="1"/>
    <n v="2024"/>
    <n v="12"/>
    <s v="2024120484051001761"/>
    <s v="8405100176"/>
    <n v="40"/>
    <s v="Slačálek Michal"/>
    <n v="20241202"/>
    <n v="20241204"/>
    <n v="3"/>
    <n v="0"/>
    <s v="I255;E782;I259;U582;;;;;;;;;;;"/>
    <s v="91752,17233,17629"/>
    <s v="01"/>
    <s v="I. interní klinika - kardiologická"/>
    <s v="89301011"/>
    <s v="0111"/>
    <n v="211"/>
    <s v="C"/>
    <x v="2"/>
    <x v="2"/>
    <s v="11"/>
    <n v="46276"/>
    <n v="3008"/>
    <n v="0"/>
    <n v="0"/>
    <n v="463.03"/>
    <n v="0"/>
    <n v="295240.69"/>
    <n v="295703.71999999997"/>
    <n v="160"/>
    <n v="150"/>
    <n v="414133"/>
    <n v="414133"/>
    <n v="67137.22228593751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14000"/>
    <s v="Hlavní město Praha"/>
    <s v="Hlavní město Praha"/>
    <s v="Hlavní město Praha"/>
    <s v="I25 - Chronická ischemická choroba srdeční"/>
    <s v="I255 - Ischemická kardiomyopatie"/>
    <m/>
    <s v="I255 - Ischemická kardiomyopatie"/>
    <n v="2024"/>
    <m/>
    <m/>
    <s v="Kardioverter"/>
  </r>
  <r>
    <n v="102408073684"/>
    <n v="1"/>
    <n v="2024"/>
    <n v="12"/>
    <s v="2024120405206140781"/>
    <s v="520614078"/>
    <n v="72"/>
    <s v="Crha Miloslav"/>
    <n v="20241106"/>
    <n v="20241204"/>
    <n v="29"/>
    <n v="20"/>
    <s v="I350;I490;I639;I10;E119;;;;;;;;;;"/>
    <s v="54190,21415,21413,91961,91962,78117,90930,89435,89429,91752,07562,07543,07552,07550,17621,17697,17233,21001,21225,21221"/>
    <s v="50"/>
    <s v="Kardiochirurgická klinika"/>
    <s v="89301503"/>
    <s v="5031"/>
    <n v="211"/>
    <s v="F"/>
    <x v="5"/>
    <x v="5"/>
    <s v="21"/>
    <n v="442676"/>
    <n v="10306"/>
    <n v="238700"/>
    <n v="0"/>
    <n v="11782.74"/>
    <n v="9453.2999999999993"/>
    <n v="766146.36"/>
    <n v="787382.38"/>
    <n v="640"/>
    <n v="600"/>
    <n v="987464"/>
    <n v="987464"/>
    <n v="-142843.66630974086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2.527400016784668"/>
    <n v="4.3505001068115234"/>
    <n v="8.1768999099731445"/>
    <s v="2"/>
    <s v="4"/>
    <s v="50"/>
    <s v="50"/>
    <s v="50,26,01"/>
    <s v="KV,TAVI,STENT,ANGIOPLASTIKA"/>
    <s v="78335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Kardioverter"/>
  </r>
  <r>
    <n v="102404577118"/>
    <n v="1"/>
    <n v="2024"/>
    <n v="12"/>
    <s v="2024120404457024261"/>
    <s v="445702426"/>
    <n v="80"/>
    <s v="Konečná Radomíra"/>
    <n v="20241202"/>
    <n v="20241204"/>
    <n v="3"/>
    <n v="0"/>
    <s v="I255;I481;I10;E782;;;;;;;;;;;"/>
    <s v="91750,17620,17233"/>
    <s v="01"/>
    <s v="I. interní klinika - kardiologická"/>
    <s v="89301011"/>
    <s v="0113"/>
    <n v="205"/>
    <s v="C"/>
    <x v="4"/>
    <x v="4"/>
    <s v="11"/>
    <n v="30407"/>
    <n v="2944"/>
    <n v="0"/>
    <n v="0"/>
    <n v="0"/>
    <n v="0"/>
    <n v="242951.14"/>
    <n v="242951.14"/>
    <n v="160"/>
    <n v="150"/>
    <n v="345486"/>
    <n v="345486"/>
    <n v="66198.07547292020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827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4636836"/>
    <n v="1"/>
    <n v="2024"/>
    <n v="12"/>
    <s v="2024120404309214771"/>
    <s v="430921477"/>
    <n v="81"/>
    <s v="Sekera Karel"/>
    <n v="20241203"/>
    <n v="20241204"/>
    <n v="2"/>
    <n v="0"/>
    <s v="I428;I495;U582;I10;I481;N184;;;;;;;;;"/>
    <s v="91752,17629,17233"/>
    <s v="01"/>
    <s v="I. interní klinika - kardiologická"/>
    <s v="89301011"/>
    <s v="0111"/>
    <n v="211"/>
    <s v="C"/>
    <x v="2"/>
    <x v="2"/>
    <s v="11"/>
    <n v="44445"/>
    <n v="1504"/>
    <n v="0"/>
    <n v="0"/>
    <n v="661.5"/>
    <n v="0"/>
    <n v="279160.21000000002"/>
    <n v="279821.71999999997"/>
    <n v="80"/>
    <n v="75"/>
    <n v="414133"/>
    <n v="414133"/>
    <n v="83019.22228593751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002"/>
    <s v="Olomoucký kraj"/>
    <s v="Přerov"/>
    <s v="Přerov a okolí"/>
    <s v="I42 - Kardiomyopatie"/>
    <s v="I428 - Jiné kardiomyopatie"/>
    <m/>
    <s v="I428 - Jiné kardiomyopatie"/>
    <n v="2024"/>
    <m/>
    <m/>
    <s v="Kardioverter"/>
  </r>
  <r>
    <n v="102404474972"/>
    <n v="1"/>
    <n v="2024"/>
    <n v="12"/>
    <s v="2024120305006301041"/>
    <s v="500630104"/>
    <n v="74"/>
    <s v="Šudřich Zdeněk"/>
    <n v="20241201"/>
    <n v="20241203"/>
    <n v="3"/>
    <n v="0"/>
    <s v="I255;I500;U583;N183;;;;;;;;;;;"/>
    <s v="91750,17620,17233"/>
    <s v="01"/>
    <s v="I. interní klinika - kardiologická"/>
    <s v="89301011"/>
    <s v="0111"/>
    <n v="201"/>
    <s v="C"/>
    <x v="4"/>
    <x v="4"/>
    <s v="11"/>
    <n v="36101"/>
    <n v="3008"/>
    <n v="0"/>
    <n v="0"/>
    <n v="304.64999999999998"/>
    <n v="0"/>
    <n v="241920"/>
    <n v="242224.66"/>
    <n v="160"/>
    <n v="150"/>
    <n v="338816"/>
    <n v="338816"/>
    <n v="60956.078408135014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5"/>
    <s v="1"/>
    <s v="01"/>
    <m/>
    <s v="01"/>
    <s v="KV"/>
    <s v="78353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4433770"/>
    <n v="1"/>
    <n v="2024"/>
    <n v="12"/>
    <s v="2024120304801094601"/>
    <s v="480109460"/>
    <n v="76"/>
    <s v="Procházka Zdeněk"/>
    <n v="20241126"/>
    <n v="20241203"/>
    <n v="8"/>
    <n v="0"/>
    <s v="I259;J449;I10;E118;I500;U586;I481;I472;;;;;;;"/>
    <s v="21413,91750,89429,17620,21001,17233,21225"/>
    <s v="01"/>
    <s v="I. interní klinika - kardiologická"/>
    <s v="89301011"/>
    <s v="0113"/>
    <n v="111"/>
    <s v="C"/>
    <x v="0"/>
    <x v="0"/>
    <s v="11"/>
    <n v="56947"/>
    <n v="9671"/>
    <n v="0"/>
    <n v="0"/>
    <n v="2558.19"/>
    <n v="0"/>
    <n v="244402.9"/>
    <n v="246961.09"/>
    <n v="560"/>
    <n v="525"/>
    <n v="464873"/>
    <n v="464123"/>
    <n v="96016.590593793924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4"/>
    <s v="1"/>
    <s v="01"/>
    <m/>
    <s v="26,01"/>
    <s v="KV"/>
    <s v="75002"/>
    <s v="Olomoucký kraj"/>
    <s v="Přerov"/>
    <s v="Přerov a okolí"/>
    <s v="I25 - Chronická ischemická choroba srdeční"/>
    <s v="I259 - Chronická ischemická choroba srdeční NS"/>
    <m/>
    <s v="I259 - Chronická ischemická choroba srdeční NS"/>
    <n v="2024"/>
    <m/>
    <s v="Ano"/>
    <s v="Kardioverter"/>
  </r>
  <r>
    <n v="102404645906"/>
    <n v="1"/>
    <n v="2024"/>
    <n v="12"/>
    <s v="2024120304354130751"/>
    <s v="435413075"/>
    <n v="81"/>
    <s v="Henzélyová Jaroslava"/>
    <n v="20241201"/>
    <n v="20241203"/>
    <n v="3"/>
    <n v="0"/>
    <s v="I255;I340;I10;E782;;;;;;;;;;;"/>
    <s v="17629,17233,91752"/>
    <s v="01"/>
    <s v="I. interní klinika - kardiologická"/>
    <s v="89301011"/>
    <s v="0113"/>
    <n v="213"/>
    <s v="C"/>
    <x v="2"/>
    <x v="2"/>
    <s v="11"/>
    <n v="47120"/>
    <n v="2944"/>
    <n v="0"/>
    <n v="0"/>
    <n v="221.33"/>
    <n v="0"/>
    <n v="279160.21000000002"/>
    <n v="279381.53000000003"/>
    <n v="160"/>
    <n v="150"/>
    <n v="396360"/>
    <n v="396360"/>
    <n v="67887.67067817389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6701"/>
    <s v="Zlínský kraj"/>
    <s v="Kroměříž"/>
    <s v="Kroměříž"/>
    <s v="I25 - Chronická ischemická choroba srdeční"/>
    <s v="I255 - Ischemická kardiomyopatie"/>
    <m/>
    <s v="I255 - Ischemická kardiomyopatie"/>
    <n v="2024"/>
    <m/>
    <m/>
    <s v="Kardioverter"/>
  </r>
  <r>
    <n v="102404433772"/>
    <n v="1"/>
    <n v="2024"/>
    <n v="12"/>
    <s v="2024120303803014161"/>
    <s v="380301416"/>
    <n v="86"/>
    <s v="Vičar Vítězslav"/>
    <n v="20241201"/>
    <n v="20241203"/>
    <n v="3"/>
    <n v="0"/>
    <s v="I255;I480;U582;E118;I10;E782;;;;;;;;;"/>
    <s v="91752,17629,17233"/>
    <s v="01"/>
    <s v="I. interní klinika - kardiologická"/>
    <s v="89301011"/>
    <s v="0111"/>
    <n v="111"/>
    <s v="C"/>
    <x v="2"/>
    <x v="2"/>
    <s v="11"/>
    <n v="46373"/>
    <n v="3008"/>
    <n v="0"/>
    <n v="0"/>
    <n v="198.47"/>
    <n v="0"/>
    <n v="279160.21000000002"/>
    <n v="279358.69"/>
    <n v="160"/>
    <n v="150"/>
    <n v="439631"/>
    <n v="439631"/>
    <n v="105822.22120028827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53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4433774"/>
    <n v="1"/>
    <n v="2024"/>
    <n v="12"/>
    <s v="2024120303762244471"/>
    <s v="376224447"/>
    <n v="86"/>
    <s v="Nováková Ludmila"/>
    <n v="20241201"/>
    <n v="20241203"/>
    <n v="3"/>
    <n v="0"/>
    <s v="I255;I501;U582;E782;E118;I481;;;;;;;;;"/>
    <s v="17620,17233,91750"/>
    <s v="01"/>
    <s v="I. interní klinika - kardiologická"/>
    <s v="89301011"/>
    <s v="0111"/>
    <n v="111"/>
    <s v="C"/>
    <x v="4"/>
    <x v="4"/>
    <s v="11"/>
    <n v="31925"/>
    <n v="3008"/>
    <n v="0"/>
    <n v="0"/>
    <n v="0"/>
    <n v="0"/>
    <n v="241920"/>
    <n v="241920"/>
    <n v="160"/>
    <n v="150"/>
    <n v="372273"/>
    <n v="372273"/>
    <n v="91198.869915858901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601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4433766"/>
    <n v="1"/>
    <n v="2024"/>
    <n v="12"/>
    <s v="2024120269532858452"/>
    <s v="6953285845"/>
    <n v="55"/>
    <s v="Trochtová Jiřina"/>
    <n v="20241202"/>
    <n v="20241202"/>
    <n v="1"/>
    <n v="0"/>
    <s v="I472;E782;E660;I10;;;;;;;;;;;"/>
    <s v="17621,17233,91751"/>
    <s v="01"/>
    <s v="I. interní klinika - kardiologická"/>
    <s v="89301011"/>
    <s v="0113"/>
    <n v="111"/>
    <s v="C"/>
    <x v="4"/>
    <x v="4"/>
    <s v="31"/>
    <n v="21203"/>
    <n v="1472"/>
    <n v="0"/>
    <n v="0"/>
    <n v="0"/>
    <n v="0"/>
    <n v="250846.41"/>
    <n v="250846.41"/>
    <n v="80"/>
    <n v="75"/>
    <n v="352696"/>
    <n v="352696"/>
    <n v="82272.52134764447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5614"/>
    <s v="Zlínský kraj"/>
    <s v="Vsetín"/>
    <s v="Vsetín"/>
    <s v="I47 - Paroxyzmální tachykardie"/>
    <s v="I472 - Komorová tachykardie"/>
    <m/>
    <s v="I472 - Komorová tachykardie"/>
    <n v="2024"/>
    <m/>
    <m/>
    <s v="Kardioverter"/>
  </r>
  <r>
    <n v="102404474964"/>
    <n v="1"/>
    <n v="2024"/>
    <n v="12"/>
    <s v="2024120255123119922"/>
    <s v="5512311992"/>
    <n v="68"/>
    <s v="Smolka Jan"/>
    <n v="20241202"/>
    <n v="20241202"/>
    <n v="1"/>
    <n v="0"/>
    <s v="I472;I255;I501;U582;E782;I10;;;;;;;;;"/>
    <s v="17621,91750"/>
    <s v="01"/>
    <s v="I. interní klinika - kardiologická"/>
    <s v="89301011"/>
    <s v="0113"/>
    <n v="201"/>
    <s v="C"/>
    <x v="4"/>
    <x v="4"/>
    <s v="31"/>
    <n v="10800"/>
    <n v="1472"/>
    <n v="0"/>
    <n v="0"/>
    <n v="0"/>
    <n v="0"/>
    <n v="241897.59"/>
    <n v="241897.59"/>
    <n v="80"/>
    <n v="75"/>
    <n v="320998"/>
    <n v="320998"/>
    <n v="61282.79969744817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8375"/>
    <s v="Olomoucký kraj"/>
    <s v="Olomouc"/>
    <s v="Olomouc a okolí"/>
    <s v="I47 - Paroxyzmální tachykardie"/>
    <s v="I472 - Komorová tachykardie"/>
    <m/>
    <s v="I472 - Komorová tachykardie"/>
    <n v="2024"/>
    <m/>
    <m/>
    <s v="Kardioverter"/>
  </r>
  <r>
    <n v="102404645660"/>
    <n v="1"/>
    <n v="2024"/>
    <n v="11"/>
    <s v="2024113077042157391"/>
    <s v="7704215739"/>
    <n v="47"/>
    <s v="Šimek Roman"/>
    <n v="20241125"/>
    <n v="20241130"/>
    <n v="6"/>
    <n v="0"/>
    <s v="I420;I499;I482;U582;;;;;;;;;;;"/>
    <s v="91752,17233,17629"/>
    <s v="01"/>
    <s v="I. interní klinika - kardiologická"/>
    <s v="89301011"/>
    <s v="0113"/>
    <n v="213"/>
    <s v="C"/>
    <x v="2"/>
    <x v="2"/>
    <s v="11"/>
    <n v="54847"/>
    <n v="7149"/>
    <n v="0"/>
    <n v="0"/>
    <n v="926.06"/>
    <n v="0"/>
    <n v="303048.61"/>
    <n v="303974.65999999997"/>
    <n v="400"/>
    <n v="375"/>
    <n v="396360"/>
    <n v="396360"/>
    <n v="43294.540678173944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964"/>
    <s v="Olomoucký kraj"/>
    <s v="Šumperk"/>
    <s v="Šumperk a okolí"/>
    <s v="I42 - Kardiomyopatie"/>
    <s v="I420 - Dilatovaná kardiomyopatie"/>
    <m/>
    <s v="I420 - Dilatovaná kardiomyopatie"/>
    <n v="2024"/>
    <m/>
    <m/>
    <s v="Kardioverter"/>
  </r>
  <r>
    <n v="102404433074"/>
    <n v="1"/>
    <n v="2024"/>
    <n v="11"/>
    <s v="2024113058051825591"/>
    <s v="5805182559"/>
    <n v="66"/>
    <s v="Vyhnánek Ladislav"/>
    <n v="20241128"/>
    <n v="20241130"/>
    <n v="3"/>
    <n v="0"/>
    <s v="I428;I10;I250;I482;E785;;;;;;;;;;"/>
    <s v="91750,17233,17620"/>
    <s v="01"/>
    <s v="I. interní klinika - kardiologická"/>
    <s v="89301011"/>
    <s v="0113"/>
    <n v="111"/>
    <s v="C"/>
    <x v="4"/>
    <x v="4"/>
    <s v="11"/>
    <n v="29973"/>
    <n v="2944"/>
    <n v="0"/>
    <n v="0"/>
    <n v="19.84"/>
    <n v="0"/>
    <n v="242951.14"/>
    <n v="242970.98"/>
    <n v="160"/>
    <n v="150"/>
    <n v="372273"/>
    <n v="372273"/>
    <n v="90147.8899158588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13"/>
    <s v="Olomoucký kraj"/>
    <s v="Olomouc"/>
    <s v="Olomouc a okolí"/>
    <s v="I42 - Kardiomyopatie"/>
    <s v="I428 - Jiné kardiomyopatie"/>
    <m/>
    <s v="I428 - Jiné kardiomyopatie"/>
    <n v="2024"/>
    <m/>
    <m/>
    <s v="Kardioverter"/>
  </r>
  <r>
    <n v="102404433076"/>
    <n v="1"/>
    <n v="2024"/>
    <n v="11"/>
    <s v="2024113005155101181"/>
    <s v="515510118"/>
    <n v="73"/>
    <s v="Vaňáková Anna"/>
    <n v="20241128"/>
    <n v="20241130"/>
    <n v="3"/>
    <n v="0"/>
    <s v="I255;I258;I480;I10;E118;E782;;;;;;;;;"/>
    <s v="17620,17233,91750"/>
    <s v="01"/>
    <s v="I. interní klinika - kardiologická"/>
    <s v="89301011"/>
    <s v="0111"/>
    <n v="111"/>
    <s v="C"/>
    <x v="4"/>
    <x v="4"/>
    <s v="11"/>
    <n v="29743"/>
    <n v="3008"/>
    <n v="0"/>
    <n v="0"/>
    <n v="0"/>
    <n v="0"/>
    <n v="242951.14"/>
    <n v="242951.14"/>
    <n v="160"/>
    <n v="150"/>
    <n v="372273"/>
    <n v="372273"/>
    <n v="90167.729915858887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5"/>
    <s v="1"/>
    <s v="01"/>
    <m/>
    <s v="01"/>
    <s v="KV"/>
    <s v="78346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4575590"/>
    <n v="1"/>
    <n v="2024"/>
    <n v="11"/>
    <s v="2024113004706197271"/>
    <s v="470619727"/>
    <n v="77"/>
    <s v="Tkáčik Pavel"/>
    <n v="20241128"/>
    <n v="20241130"/>
    <n v="3"/>
    <n v="0"/>
    <s v="I255;E785;I10;U582;I480;;;;;;;;;;"/>
    <s v="91752,17629,17233"/>
    <s v="01"/>
    <s v="I. interní klinika - kardiologická"/>
    <s v="89301011"/>
    <s v="0113"/>
    <n v="205"/>
    <s v="C"/>
    <x v="2"/>
    <x v="2"/>
    <s v="11"/>
    <n v="44233"/>
    <n v="2944"/>
    <n v="0"/>
    <n v="0"/>
    <n v="661.5"/>
    <n v="0"/>
    <n v="271893.42"/>
    <n v="272554.90999999997"/>
    <n v="160"/>
    <n v="150"/>
    <n v="407997"/>
    <n v="407997"/>
    <n v="84910.00086157262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97"/>
    <s v="Olomoucký kraj"/>
    <s v="Olomouc"/>
    <s v="Uničovsko"/>
    <s v="I25 - Chronická ischemická choroba srdeční"/>
    <s v="I255 - Ischemická kardiomyopatie"/>
    <m/>
    <s v="I255 - Ischemická kardiomyopatie"/>
    <n v="2024"/>
    <m/>
    <m/>
    <s v="Kardioverter"/>
  </r>
  <r>
    <n v="102404635760"/>
    <n v="1"/>
    <n v="2024"/>
    <n v="11"/>
    <s v="2024112982560446211"/>
    <s v="8256044621"/>
    <n v="42"/>
    <s v="Zámečníková Romana"/>
    <n v="20241127"/>
    <n v="20241129"/>
    <n v="3"/>
    <n v="0"/>
    <s v="I420;;;;;;;;;;;;;;"/>
    <s v="91752,17522,17621,17233"/>
    <s v="01"/>
    <s v="I. interní klinika - kardiologická"/>
    <s v="89301011"/>
    <s v="0111"/>
    <n v="211"/>
    <s v="C"/>
    <x v="2"/>
    <x v="2"/>
    <s v="11"/>
    <n v="49493"/>
    <n v="3008"/>
    <n v="0"/>
    <n v="0"/>
    <n v="198.47"/>
    <n v="0"/>
    <n v="249671.14"/>
    <n v="249869.61"/>
    <n v="160"/>
    <n v="150"/>
    <n v="414133"/>
    <n v="414133"/>
    <n v="112971.3322859375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68765"/>
    <s v="Zlínský kraj"/>
    <s v="Uherské Hradiště"/>
    <s v="Uherské Hradiště"/>
    <s v="I42 - Kardiomyopatie"/>
    <s v="I420 - Dilatovaná kardiomyopatie"/>
    <m/>
    <s v="I420 - Dilatovaná kardiomyopatie"/>
    <n v="2024"/>
    <m/>
    <m/>
    <s v="Kardioverter"/>
  </r>
  <r>
    <n v="102404433046"/>
    <n v="1"/>
    <n v="2024"/>
    <n v="11"/>
    <s v="2024112968092816221"/>
    <s v="6809281622"/>
    <n v="56"/>
    <s v="Vávra Zdeněk"/>
    <n v="20241128"/>
    <n v="20241129"/>
    <n v="2"/>
    <n v="0"/>
    <s v="I499;I259;U582;I10;E785;E116;;;;;;;;;"/>
    <s v="91750,17233,17620"/>
    <s v="01"/>
    <s v="I. interní klinika - kardiologická"/>
    <s v="89301011"/>
    <s v="0113"/>
    <n v="111"/>
    <s v="C"/>
    <x v="4"/>
    <x v="4"/>
    <s v="11"/>
    <n v="29890"/>
    <n v="1472"/>
    <n v="0"/>
    <n v="0"/>
    <n v="0"/>
    <n v="0"/>
    <n v="242951.14"/>
    <n v="242951.14"/>
    <n v="80"/>
    <n v="75"/>
    <n v="372273"/>
    <n v="372273"/>
    <n v="90167.72991585888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000"/>
    <s v="Olomoucký kraj"/>
    <s v="Přerov"/>
    <s v="Přerov a okolí"/>
    <s v="I49 - Jiné srdeční arytmie"/>
    <s v="I499 - Srdeční arytmie NS"/>
    <m/>
    <s v="I499 - Srdeční arytmie NS"/>
    <n v="2024"/>
    <m/>
    <m/>
    <s v="Kardioverter"/>
  </r>
  <r>
    <n v="102404433048"/>
    <n v="1"/>
    <n v="2024"/>
    <n v="11"/>
    <s v="2024112965112112671"/>
    <s v="6511211267"/>
    <n v="59"/>
    <s v="Dvořák René"/>
    <n v="20241128"/>
    <n v="20241129"/>
    <n v="2"/>
    <n v="0"/>
    <s v="I428;E782;;;;;;;;;;;;;"/>
    <s v="17233,17620,91750"/>
    <s v="01"/>
    <s v="I. interní klinika - kardiologická"/>
    <s v="89301011"/>
    <s v="0113"/>
    <n v="111"/>
    <s v="C"/>
    <x v="4"/>
    <x v="4"/>
    <s v="11"/>
    <n v="29890"/>
    <n v="1472"/>
    <n v="0"/>
    <n v="0"/>
    <n v="0"/>
    <n v="0"/>
    <n v="242951.14"/>
    <n v="242951.14"/>
    <n v="80"/>
    <n v="75"/>
    <n v="372273"/>
    <n v="372273"/>
    <n v="90167.72991585888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002"/>
    <s v="Olomoucký kraj"/>
    <s v="Přerov"/>
    <s v="Přerov a okolí"/>
    <s v="I42 - Kardiomyopatie"/>
    <s v="I428 - Jiné kardiomyopatie"/>
    <m/>
    <s v="I428 - Jiné kardiomyopatie"/>
    <n v="2024"/>
    <m/>
    <m/>
    <s v="Kardioverter"/>
  </r>
  <r>
    <n v="102404433022"/>
    <n v="1"/>
    <n v="2024"/>
    <n v="11"/>
    <s v="2024112804112154221"/>
    <s v="411215422"/>
    <n v="82"/>
    <s v="Kašník Sylva"/>
    <n v="20241125"/>
    <n v="20241128"/>
    <n v="4"/>
    <n v="0"/>
    <s v="I255;I472;U586;I500;I10;I482;E780;;;;;;;;"/>
    <s v="91750,90931,89435,89429,17233,17620"/>
    <s v="01"/>
    <s v="I. interní klinika - kardiologická"/>
    <s v="89301011"/>
    <s v="0113"/>
    <n v="111"/>
    <s v="C"/>
    <x v="1"/>
    <x v="1"/>
    <s v="11"/>
    <n v="56912"/>
    <n v="4416"/>
    <n v="0"/>
    <n v="0"/>
    <n v="1389.09"/>
    <n v="0"/>
    <n v="299021.58"/>
    <n v="300410.65999999997"/>
    <n v="240"/>
    <n v="225"/>
    <n v="747045"/>
    <n v="747045"/>
    <n v="145712.80163664871"/>
    <s v="01"/>
    <s v="I. interní klinika - kardiologická"/>
    <s v="89301011"/>
    <s v="0113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1"/>
    <s v="01"/>
    <m/>
    <s v="01"/>
    <s v="STENT,ANGIOPLASTIKA,KV"/>
    <s v="69501"/>
    <s v="Jihomoravský kraj"/>
    <s v="Hodonín"/>
    <s v="Hodonín"/>
    <s v="I25 - Chronická ischemická choroba srdeční"/>
    <s v="I255 - Ischemická kardiomyopatie"/>
    <m/>
    <s v="I255 - Ischemická kardiomyopatie"/>
    <n v="2024"/>
    <m/>
    <m/>
    <s v="Kardioverter"/>
  </r>
  <r>
    <n v="102404433002"/>
    <n v="1"/>
    <n v="2024"/>
    <n v="11"/>
    <s v="2024112780110753361"/>
    <s v="8011075336"/>
    <n v="44"/>
    <s v="Žižka David"/>
    <n v="20241125"/>
    <n v="20241127"/>
    <n v="3"/>
    <n v="0"/>
    <s v="I420;;;;;;;;;;;;;;"/>
    <s v="91750,17620,17233"/>
    <s v="01"/>
    <s v="I. interní klinika - kardiologická"/>
    <s v="89301011"/>
    <s v="0113"/>
    <n v="111"/>
    <s v="C"/>
    <x v="4"/>
    <x v="4"/>
    <s v="11"/>
    <n v="31035"/>
    <n v="2944"/>
    <n v="0"/>
    <n v="0"/>
    <n v="198.47"/>
    <n v="0"/>
    <n v="242951.14"/>
    <n v="243149.61"/>
    <n v="160"/>
    <n v="150"/>
    <n v="372273"/>
    <n v="372273"/>
    <n v="89969.259915858915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401"/>
    <s v="Olomoucký kraj"/>
    <s v="Olomouc"/>
    <s v="Litovelsko"/>
    <s v="I42 - Kardiomyopatie"/>
    <s v="I420 - Dilatovaná kardiomyopatie"/>
    <m/>
    <s v="I420 - Dilatovaná kardiomyopatie"/>
    <n v="2024"/>
    <m/>
    <m/>
    <s v="Kardioverter"/>
  </r>
  <r>
    <n v="102404575564"/>
    <n v="1"/>
    <n v="2024"/>
    <n v="11"/>
    <s v="2024112705207122121"/>
    <s v="520712212"/>
    <n v="72"/>
    <s v="Friak Milan"/>
    <n v="20241125"/>
    <n v="20241127"/>
    <n v="3"/>
    <n v="0"/>
    <s v="I255;I482;U583;E785;I440;;;;;;;;;;"/>
    <s v="91752,21415,21221,17233,17629,21225"/>
    <s v="01"/>
    <s v="I. interní klinika - kardiologická"/>
    <s v="89301011"/>
    <s v="0113"/>
    <n v="205"/>
    <s v="C"/>
    <x v="2"/>
    <x v="2"/>
    <s v="11"/>
    <n v="47284"/>
    <n v="2944"/>
    <n v="0"/>
    <n v="0"/>
    <n v="661.5"/>
    <n v="0"/>
    <n v="279160.21000000002"/>
    <n v="279821.71999999997"/>
    <n v="160"/>
    <n v="150"/>
    <n v="407997"/>
    <n v="407997"/>
    <n v="77643.1908615726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,26"/>
    <s v="KV"/>
    <s v="78801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4575556"/>
    <n v="1"/>
    <n v="2024"/>
    <n v="11"/>
    <s v="2024112704751194501"/>
    <s v="475119450"/>
    <n v="77"/>
    <s v="Jílková Marie"/>
    <n v="20241125"/>
    <n v="20241127"/>
    <n v="3"/>
    <n v="0"/>
    <s v="I255;I259;E118;E785;U585;;;;;;;;;;"/>
    <s v="17620,17233,91750"/>
    <s v="01"/>
    <s v="I. interní klinika - kardiologická"/>
    <s v="89301011"/>
    <s v="0113"/>
    <n v="205"/>
    <s v="C"/>
    <x v="4"/>
    <x v="4"/>
    <s v="11"/>
    <n v="41825"/>
    <n v="2944"/>
    <n v="0"/>
    <n v="0"/>
    <n v="1787.05"/>
    <n v="0"/>
    <n v="242951.14"/>
    <n v="244738.19"/>
    <n v="160"/>
    <n v="150"/>
    <n v="345486"/>
    <n v="345486"/>
    <n v="64411.025472920213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901"/>
    <s v="Olomoucký kraj"/>
    <s v="Šumperk"/>
    <s v="Zábřeh"/>
    <s v="I25 - Chronická ischemická choroba srdeční"/>
    <s v="I255 - Ischemická kardiomyopatie"/>
    <m/>
    <s v="I255 - Ischemická kardiomyopatie"/>
    <n v="2024"/>
    <m/>
    <m/>
    <s v="Kardioverter"/>
  </r>
  <r>
    <n v="102404575560"/>
    <n v="1"/>
    <n v="2024"/>
    <n v="11"/>
    <s v="2024112704107124431"/>
    <s v="410712443"/>
    <n v="83"/>
    <s v="Kubáček Pavel"/>
    <n v="20241125"/>
    <n v="20241127"/>
    <n v="3"/>
    <n v="0"/>
    <s v="I255;I250;E785;I10;U588;;;;;;;;;;"/>
    <s v="17620,17233,21221,21415,91750,21225"/>
    <s v="01"/>
    <s v="I. interní klinika - kardiologická"/>
    <s v="89301011"/>
    <s v="0111"/>
    <n v="205"/>
    <s v="C"/>
    <x v="4"/>
    <x v="4"/>
    <s v="11"/>
    <n v="42592"/>
    <n v="3008"/>
    <n v="0"/>
    <n v="0"/>
    <n v="1846.33"/>
    <n v="0"/>
    <n v="242951.14"/>
    <n v="244797.47"/>
    <n v="160"/>
    <n v="150"/>
    <n v="345486"/>
    <n v="345486"/>
    <n v="64351.745472920215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,26"/>
    <s v="KV"/>
    <s v="78353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4474182"/>
    <n v="1"/>
    <n v="2024"/>
    <n v="11"/>
    <s v="2024112674091653021"/>
    <s v="7409165302"/>
    <n v="50"/>
    <s v="Vyhnánek Petr"/>
    <n v="20241122"/>
    <n v="20241126"/>
    <n v="5"/>
    <n v="0"/>
    <s v="I472;E118;E785;I10;;;;;;;;;;;"/>
    <s v="91750,17620,17233"/>
    <s v="01"/>
    <s v="I. interní klinika - kardiologická"/>
    <s v="89301011"/>
    <s v="0111"/>
    <n v="201"/>
    <s v="C"/>
    <x v="4"/>
    <x v="4"/>
    <s v="11"/>
    <n v="49585"/>
    <n v="5801"/>
    <n v="0"/>
    <n v="0"/>
    <n v="1759.29"/>
    <n v="0"/>
    <n v="241920"/>
    <n v="243679.3"/>
    <n v="320"/>
    <n v="300"/>
    <n v="338816"/>
    <n v="338816"/>
    <n v="59501.438408135029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501"/>
    <s v="Olomoucký kraj"/>
    <s v="Olomouc"/>
    <s v="Šternbersko"/>
    <s v="I47 - Paroxyzmální tachykardie"/>
    <s v="I472 - Komorová tachykardie"/>
    <m/>
    <s v="I472 - Komorová tachykardie"/>
    <n v="2024"/>
    <m/>
    <m/>
    <s v="Kardioverter"/>
  </r>
  <r>
    <n v="102404432988"/>
    <n v="1"/>
    <n v="2024"/>
    <n v="11"/>
    <s v="2024112671111243061"/>
    <s v="7111124306"/>
    <n v="53"/>
    <s v="Svoboda Libor"/>
    <n v="20241124"/>
    <n v="20241126"/>
    <n v="3"/>
    <n v="0"/>
    <s v="I499;I428;U589;;;;;;;;;;;;"/>
    <s v="91750,17233,17620"/>
    <s v="01"/>
    <s v="I. interní klinika - kardiologická"/>
    <s v="89301011"/>
    <s v="0111"/>
    <n v="111"/>
    <s v="C"/>
    <x v="4"/>
    <x v="4"/>
    <s v="11"/>
    <n v="31455"/>
    <n v="3008"/>
    <n v="0"/>
    <n v="0"/>
    <n v="0"/>
    <n v="0"/>
    <n v="241920"/>
    <n v="241920"/>
    <n v="160"/>
    <n v="150"/>
    <n v="372273"/>
    <n v="372273"/>
    <n v="91198.869915858901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69603"/>
    <s v="Jihomoravský kraj"/>
    <s v="Hodonín"/>
    <s v="Hodonín"/>
    <s v="I49 - Jiné srdeční arytmie"/>
    <s v="I499 - Srdeční arytmie NS"/>
    <m/>
    <s v="I499 - Srdeční arytmie NS"/>
    <n v="2024"/>
    <m/>
    <m/>
    <s v="Kardioverter"/>
  </r>
  <r>
    <n v="102404635738"/>
    <n v="1"/>
    <n v="2024"/>
    <n v="11"/>
    <s v="2024112605107230541"/>
    <s v="510723054"/>
    <n v="73"/>
    <s v="Gajda Karel"/>
    <n v="20241124"/>
    <n v="20241126"/>
    <n v="3"/>
    <n v="0"/>
    <s v="I255;E782;I440;U585;;;;;;;;;;;"/>
    <s v="91751,17620,17233"/>
    <s v="01"/>
    <s v="I. interní klinika - kardiologická"/>
    <s v="89301011"/>
    <s v="0111"/>
    <n v="211"/>
    <s v="C"/>
    <x v="4"/>
    <x v="4"/>
    <s v="11"/>
    <n v="29543"/>
    <n v="150"/>
    <n v="0"/>
    <n v="0"/>
    <n v="0"/>
    <n v="0"/>
    <n v="250880"/>
    <n v="250880"/>
    <n v="0"/>
    <n v="150"/>
    <n v="350682"/>
    <n v="350682"/>
    <n v="62918.721744078211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69501"/>
    <s v="Jihomoravský kraj"/>
    <s v="Hodonín"/>
    <s v="Hodonín"/>
    <s v="I25 - Chronická ischemická choroba srdeční"/>
    <s v="I255 - Ischemická kardiomyopatie"/>
    <m/>
    <s v="I255 - Ischemická kardiomyopatie"/>
    <n v="2024"/>
    <m/>
    <m/>
    <s v="Kardioverter"/>
  </r>
  <r>
    <n v="102404432990"/>
    <n v="1"/>
    <n v="2024"/>
    <n v="11"/>
    <s v="2024112604711174341"/>
    <s v="471117434"/>
    <n v="77"/>
    <s v="Krahula Stanislav"/>
    <n v="20241124"/>
    <n v="20241126"/>
    <n v="3"/>
    <n v="0"/>
    <s v="I499;I500;U585;I259;;;;;;;;;;;"/>
    <s v="17233,17620,91750"/>
    <s v="01"/>
    <s v="I. interní klinika - kardiologická"/>
    <s v="89301011"/>
    <s v="0113"/>
    <n v="111"/>
    <s v="C"/>
    <x v="4"/>
    <x v="4"/>
    <s v="11"/>
    <n v="31064"/>
    <n v="2944"/>
    <n v="0"/>
    <n v="0"/>
    <n v="0"/>
    <n v="0"/>
    <n v="241920"/>
    <n v="241920"/>
    <n v="160"/>
    <n v="150"/>
    <n v="372273"/>
    <n v="372273"/>
    <n v="91198.869915858901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811"/>
    <s v="Olomoucký kraj"/>
    <s v="Šumperk"/>
    <s v="Šumperk a okolí"/>
    <s v="I49 - Jiné srdeční arytmie"/>
    <s v="I499 - Srdeční arytmie NS"/>
    <m/>
    <s v="I499 - Srdeční arytmie NS"/>
    <n v="2024"/>
    <m/>
    <m/>
    <s v="Kardioverter"/>
  </r>
  <r>
    <n v="102404432984"/>
    <n v="1"/>
    <n v="2024"/>
    <n v="11"/>
    <s v="2024112604459124491"/>
    <s v="445912449"/>
    <n v="80"/>
    <s v="Navrátilová Jitka"/>
    <n v="20241120"/>
    <n v="20241126"/>
    <n v="7"/>
    <n v="0"/>
    <s v="I489;I428;;;;;;;;;;;;;"/>
    <s v="17629,17520,17233,91752"/>
    <s v="01"/>
    <s v="I. interní klinika - kardiologická"/>
    <s v="89301011"/>
    <s v="0113"/>
    <n v="111"/>
    <s v="C"/>
    <x v="2"/>
    <x v="2"/>
    <s v="21"/>
    <n v="57716"/>
    <n v="8410"/>
    <n v="0"/>
    <n v="0"/>
    <n v="463.03"/>
    <n v="0"/>
    <n v="279160.21000000002"/>
    <n v="279623.25"/>
    <n v="480"/>
    <n v="450"/>
    <n v="450521"/>
    <n v="450521"/>
    <n v="105557.80241825309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9028500914573669"/>
    <n v="0.71107000112533569"/>
    <n v="4.1917800903320313"/>
    <s v="2"/>
    <s v="1"/>
    <s v="01"/>
    <m/>
    <s v="01"/>
    <s v="KV"/>
    <s v="77900"/>
    <s v="Olomoucký kraj"/>
    <s v="Olomouc"/>
    <s v="Olomouc a okolí"/>
    <s v="I48 - Fibrilace a flutter síní"/>
    <s v="I489 - Fibrilace a flutter síní, NS"/>
    <m/>
    <s v="I489 - Fibrilace a flutter síní, NS"/>
    <n v="2024"/>
    <m/>
    <m/>
    <s v="Kardioverter"/>
  </r>
  <r>
    <n v="102408079768"/>
    <n v="1"/>
    <n v="2024"/>
    <n v="11"/>
    <s v="2024112604254104411"/>
    <s v="425410441"/>
    <n v="82"/>
    <s v="Snozová Anna"/>
    <n v="20241124"/>
    <n v="20241126"/>
    <n v="3"/>
    <n v="0"/>
    <s v="I428;E782;I10;E118;I442;;;;;;;;;;"/>
    <s v="17621,17233,91752"/>
    <s v="01"/>
    <s v="I. interní klinika - kardiologická"/>
    <s v="89301011"/>
    <s v="0111"/>
    <n v="213"/>
    <s v="C"/>
    <x v="2"/>
    <x v="2"/>
    <s v="11"/>
    <n v="28329"/>
    <n v="3008"/>
    <n v="0"/>
    <n v="0"/>
    <n v="55.33"/>
    <n v="0"/>
    <n v="268744"/>
    <n v="268799.34000000003"/>
    <n v="160"/>
    <n v="150"/>
    <n v="396360"/>
    <n v="396360"/>
    <n v="78469.860678173893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661"/>
    <s v="Zlínský kraj"/>
    <s v="Vsetín"/>
    <s v="Vsetín"/>
    <s v="I42 - Kardiomyopatie"/>
    <s v="I428 - Jiné kardiomyopatie"/>
    <m/>
    <s v="I428 - Jiné kardiomyopatie"/>
    <n v="2024"/>
    <m/>
    <m/>
    <s v="Kardioverter"/>
  </r>
  <r>
    <n v="102404474186"/>
    <n v="1"/>
    <n v="2024"/>
    <n v="11"/>
    <s v="2024112604108044201"/>
    <s v="410804420"/>
    <n v="83"/>
    <s v="Heger Jiří"/>
    <n v="20241124"/>
    <n v="20241126"/>
    <n v="3"/>
    <n v="0"/>
    <s v="I255;I10;I501;U582;I442;N189;;;;;;;;;"/>
    <s v="91752,17621,17233"/>
    <s v="01"/>
    <s v="I. interní klinika - kardiologická"/>
    <s v="89301011"/>
    <s v="0113"/>
    <n v="201"/>
    <s v="C"/>
    <x v="2"/>
    <x v="2"/>
    <s v="11"/>
    <n v="26710"/>
    <n v="2944"/>
    <n v="0"/>
    <n v="0"/>
    <n v="661.5"/>
    <n v="0"/>
    <n v="276920.21000000002"/>
    <n v="277581.71999999997"/>
    <n v="160"/>
    <n v="150"/>
    <n v="400120"/>
    <n v="400120"/>
    <n v="72981.789373677864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4037446"/>
    <n v="1"/>
    <n v="2024"/>
    <n v="11"/>
    <s v="2024112375083057941"/>
    <s v="7508305794"/>
    <n v="49"/>
    <s v="Mikula Dušan"/>
    <n v="20241122"/>
    <n v="20241123"/>
    <n v="2"/>
    <n v="0"/>
    <s v="I255;I10;I500;U582;;;;;;;;;;;"/>
    <s v="17620,17233,91750"/>
    <s v="01"/>
    <s v="I. interní klinika - kardiologická"/>
    <s v="89301011"/>
    <s v="0113"/>
    <n v="111"/>
    <s v="C"/>
    <x v="4"/>
    <x v="4"/>
    <s v="11"/>
    <n v="28701"/>
    <n v="1472"/>
    <n v="0"/>
    <n v="0"/>
    <n v="0"/>
    <n v="0"/>
    <n v="243982.28"/>
    <n v="243982.28"/>
    <n v="80"/>
    <n v="75"/>
    <n v="372273"/>
    <n v="372273"/>
    <n v="89136.58991585890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985"/>
    <s v="Olomoucký kraj"/>
    <s v="Šumperk"/>
    <s v="Mohelnicko"/>
    <s v="I25 - Chronická ischemická choroba srdeční"/>
    <s v="I255 - Ischemická kardiomyopatie"/>
    <m/>
    <s v="I255 - Ischemická kardiomyopatie"/>
    <n v="2024"/>
    <m/>
    <m/>
    <s v="Kardioverter"/>
  </r>
  <r>
    <n v="102404196682"/>
    <n v="1"/>
    <n v="2024"/>
    <n v="11"/>
    <s v="2024112354550405801"/>
    <s v="5455040580"/>
    <n v="70"/>
    <s v="Šebestová Blanka"/>
    <n v="20241122"/>
    <n v="20241123"/>
    <n v="2"/>
    <n v="0"/>
    <s v="I428;E785;U582;I10;I442;I250;;;;;;;;;"/>
    <s v="91752,17629,17233"/>
    <s v="01"/>
    <s v="I. interní klinika - kardiologická"/>
    <s v="89301011"/>
    <s v="0111"/>
    <n v="205"/>
    <s v="C"/>
    <x v="2"/>
    <x v="2"/>
    <s v="11"/>
    <n v="42818"/>
    <n v="1504"/>
    <n v="0"/>
    <n v="0"/>
    <n v="198.47"/>
    <n v="0"/>
    <n v="280191.34999999998"/>
    <n v="280389.81"/>
    <n v="80"/>
    <n v="75"/>
    <n v="407997"/>
    <n v="407997"/>
    <n v="77075.100861572602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985"/>
    <s v="Olomoucký kraj"/>
    <s v="Šumperk"/>
    <s v="Mohelnicko"/>
    <s v="I42 - Kardiomyopatie"/>
    <s v="I428 - Jiné kardiomyopatie"/>
    <m/>
    <s v="I428 - Jiné kardiomyopatie"/>
    <n v="2024"/>
    <m/>
    <m/>
    <s v="Kardioverter"/>
  </r>
  <r>
    <n v="102404037438"/>
    <n v="1"/>
    <n v="2024"/>
    <n v="11"/>
    <s v="2024112256572011431"/>
    <s v="5657201143"/>
    <n v="68"/>
    <s v="Nováková Františka"/>
    <n v="20241121"/>
    <n v="20241122"/>
    <n v="2"/>
    <n v="0"/>
    <s v="I255;I10;E785;U582;I259;;;;;;;;;;"/>
    <s v="91750,17233,17620"/>
    <s v="01"/>
    <s v="I. interní klinika - kardiologická"/>
    <s v="89301011"/>
    <s v="0113"/>
    <n v="111"/>
    <s v="C"/>
    <x v="4"/>
    <x v="4"/>
    <s v="11"/>
    <n v="29277"/>
    <n v="1472"/>
    <n v="0"/>
    <n v="0"/>
    <n v="0"/>
    <n v="0"/>
    <n v="242951.14"/>
    <n v="242951.14"/>
    <n v="80"/>
    <n v="75"/>
    <n v="372273"/>
    <n v="372273"/>
    <n v="90167.72991585888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701"/>
    <s v="Zlínský kraj"/>
    <s v="Vsetín"/>
    <s v="Vsetín"/>
    <s v="I25 - Chronická ischemická choroba srdeční"/>
    <s v="I255 - Ischemická kardiomyopatie"/>
    <m/>
    <s v="I255 - Ischemická kardiomyopatie"/>
    <n v="2024"/>
    <m/>
    <m/>
    <s v="Kardioverter"/>
  </r>
  <r>
    <n v="102404038470"/>
    <n v="1"/>
    <n v="2024"/>
    <n v="11"/>
    <s v="2024112251087042601"/>
    <s v="5108704260"/>
    <n v="73"/>
    <s v="Osipov Vadym"/>
    <n v="20241121"/>
    <n v="20241122"/>
    <n v="2"/>
    <n v="0"/>
    <s v="I259;I501;U582;E782;;;;;;;;;;;"/>
    <s v="91752,17629,17233"/>
    <s v="01"/>
    <s v="I. interní klinika - kardiologická"/>
    <s v="89301011"/>
    <s v="0111"/>
    <n v="111"/>
    <s v="C"/>
    <x v="2"/>
    <x v="2"/>
    <s v="11"/>
    <n v="41955"/>
    <n v="1504"/>
    <n v="0"/>
    <n v="0"/>
    <n v="463.03"/>
    <n v="0"/>
    <n v="281222.49"/>
    <n v="281685.53000000003"/>
    <n v="80"/>
    <n v="75"/>
    <n v="439631"/>
    <n v="439631"/>
    <n v="103495.38120028825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25 - Chronická ischemická choroba srdeční"/>
    <s v="I259 - Chronická ischemická choroba srdeční NS"/>
    <m/>
    <s v="I259 - Chronická ischemická choroba srdeční NS"/>
    <n v="2024"/>
    <m/>
    <m/>
    <s v="Kardioverter"/>
  </r>
  <r>
    <n v="102404432958"/>
    <n v="1"/>
    <n v="2024"/>
    <n v="11"/>
    <s v="2024112205003120082"/>
    <s v="500312008"/>
    <n v="74"/>
    <s v="Bělič Vladislav"/>
    <n v="20241122"/>
    <n v="20241122"/>
    <n v="1"/>
    <n v="0"/>
    <s v="I472;I255;U589;;;;;;;;;;;;"/>
    <s v="17621"/>
    <s v="01"/>
    <s v="I. interní klinika - kardiologická"/>
    <s v="89301011"/>
    <s v="0113"/>
    <n v="111"/>
    <s v="C"/>
    <x v="4"/>
    <x v="4"/>
    <s v="31"/>
    <n v="11095"/>
    <n v="1472"/>
    <n v="0"/>
    <n v="0"/>
    <n v="0"/>
    <n v="0"/>
    <n v="241897.59"/>
    <n v="241897.59"/>
    <n v="80"/>
    <n v="75"/>
    <n v="352696"/>
    <n v="352696"/>
    <n v="91221.34134764448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6302"/>
    <s v="Zlínský kraj"/>
    <s v="Zlín"/>
    <s v="Zlín"/>
    <s v="I47 - Paroxyzmální tachykardie"/>
    <s v="I472 - Komorová tachykardie"/>
    <m/>
    <s v="I472 - Komorová tachykardie"/>
    <n v="2024"/>
    <m/>
    <m/>
    <s v="Kardioverter"/>
  </r>
  <r>
    <n v="102404210408"/>
    <n v="1"/>
    <n v="2024"/>
    <n v="11"/>
    <s v="2024112204302124621"/>
    <s v="430212462"/>
    <n v="81"/>
    <s v="Matuška Pavel"/>
    <n v="20241121"/>
    <n v="20241122"/>
    <n v="2"/>
    <n v="0"/>
    <s v="I472;I501;U582;E782;E118;;;;;;;;;;"/>
    <s v="91752,17233,17621"/>
    <s v="01"/>
    <s v="I. interní klinika - kardiologická"/>
    <s v="89301011"/>
    <s v="0111"/>
    <n v="207"/>
    <s v="C"/>
    <x v="2"/>
    <x v="2"/>
    <s v="11"/>
    <n v="23470"/>
    <n v="1504"/>
    <n v="0"/>
    <n v="0"/>
    <n v="926.06"/>
    <n v="0"/>
    <n v="296081.93"/>
    <n v="297008"/>
    <n v="80"/>
    <n v="75"/>
    <n v="398658"/>
    <n v="398658"/>
    <n v="52274.584024521813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000"/>
    <s v="Olomoucký kraj"/>
    <s v="Přerov"/>
    <s v="Přerov a okolí"/>
    <s v="I47 - Paroxyzmální tachykardie"/>
    <s v="I472 - Komorová tachykardie"/>
    <m/>
    <s v="I472 - Komorová tachykardie"/>
    <n v="2024"/>
    <m/>
    <m/>
    <s v="Kardioverter"/>
  </r>
  <r>
    <n v="102404037788"/>
    <n v="1"/>
    <n v="2024"/>
    <n v="11"/>
    <s v="2024112171591446191"/>
    <s v="7159144619"/>
    <n v="53"/>
    <s v="Studničková Erika"/>
    <n v="20241119"/>
    <n v="20241121"/>
    <n v="3"/>
    <n v="0"/>
    <s v="I428;U582;E785;I10;I500;;;;;;;;;;"/>
    <s v="91750,17620,17233"/>
    <s v="01"/>
    <s v="I. interní klinika - kardiologická"/>
    <s v="89301011"/>
    <s v="0113"/>
    <n v="111"/>
    <s v="C"/>
    <x v="4"/>
    <x v="4"/>
    <s v="11"/>
    <n v="42175"/>
    <n v="2944"/>
    <n v="0"/>
    <n v="0"/>
    <n v="1756.66"/>
    <n v="0"/>
    <n v="241920"/>
    <n v="243676.66"/>
    <n v="160"/>
    <n v="150"/>
    <n v="372273"/>
    <n v="372273"/>
    <n v="89442.20991585889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101"/>
    <s v="Olomoucký kraj"/>
    <s v="Přerov"/>
    <s v="Přerov a okolí"/>
    <s v="I42 - Kardiomyopatie"/>
    <s v="I428 - Jiné kardiomyopatie"/>
    <m/>
    <s v="I428 - Jiné kardiomyopatie"/>
    <n v="2024"/>
    <m/>
    <m/>
    <s v="Kardioverter"/>
  </r>
  <r>
    <n v="102408069818"/>
    <n v="1"/>
    <n v="2024"/>
    <n v="11"/>
    <s v="2024112105303040851"/>
    <s v="530304085"/>
    <n v="71"/>
    <s v="Laža Jaromír"/>
    <n v="20241119"/>
    <n v="20241121"/>
    <n v="3"/>
    <n v="0"/>
    <s v="I472;I255;;;;;;;;;;;;;"/>
    <s v="17621,17233,91752"/>
    <s v="01"/>
    <s v="I. interní klinika - kardiologická"/>
    <s v="89301011"/>
    <s v="0111"/>
    <n v="213"/>
    <s v="C"/>
    <x v="2"/>
    <x v="2"/>
    <s v="11"/>
    <n v="26936"/>
    <n v="2944"/>
    <n v="0"/>
    <n v="0"/>
    <n v="198.47"/>
    <n v="0"/>
    <n v="279104.21000000002"/>
    <n v="279302.69"/>
    <n v="160"/>
    <n v="150"/>
    <n v="396360"/>
    <n v="396360"/>
    <n v="67966.510678173916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4260"/>
    <s v="Moravskoslezský kraj"/>
    <s v="Nový Jičín"/>
    <s v="Nový Jičín"/>
    <s v="I47 - Paroxyzmální tachykardie"/>
    <s v="I472 - Komorová tachykardie"/>
    <m/>
    <s v="I472 - Komorová tachykardie"/>
    <n v="2024"/>
    <m/>
    <m/>
    <s v="Kardioverter"/>
  </r>
  <r>
    <n v="102404037758"/>
    <n v="1"/>
    <n v="2024"/>
    <n v="11"/>
    <s v="2024112103806144391"/>
    <s v="380614439"/>
    <n v="86"/>
    <s v="Blažek Jan"/>
    <n v="20241118"/>
    <n v="20241121"/>
    <n v="4"/>
    <n v="0"/>
    <s v="I442;I255;I480;I340;;;;;;;;;;;"/>
    <s v="91752,55217,17233,17629"/>
    <s v="01"/>
    <s v="I. interní klinika - kardiologická"/>
    <s v="89301011"/>
    <s v="0111"/>
    <n v="111"/>
    <s v="C"/>
    <x v="1"/>
    <x v="1"/>
    <s v="11"/>
    <n v="56243"/>
    <n v="4512"/>
    <n v="0"/>
    <n v="0"/>
    <n v="926.06"/>
    <n v="0"/>
    <n v="293044.51"/>
    <n v="293970.56"/>
    <n v="240"/>
    <n v="225"/>
    <n v="747045"/>
    <n v="747045"/>
    <n v="152152.90163664869"/>
    <s v="01"/>
    <s v="I. interní klinika - kardiologická"/>
    <s v="89301011"/>
    <s v="011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1"/>
    <s v="01"/>
    <m/>
    <s v="01"/>
    <s v="KV"/>
    <s v="78901"/>
    <s v="Olomoucký kraj"/>
    <s v="Šumperk"/>
    <s v="Zábřeh"/>
    <s v="I44 - Blokáda atrioventrikulární a levého raménka"/>
    <s v="I442 - Úplná atrioventrikulární blokáda"/>
    <m/>
    <s v="I442 - Úplná atrioventrikulární blokáda"/>
    <n v="2024"/>
    <m/>
    <m/>
    <s v="Kardioverter"/>
  </r>
  <r>
    <n v="102404037804"/>
    <n v="1"/>
    <n v="2024"/>
    <n v="11"/>
    <s v="2024112066051401571"/>
    <s v="6605140157"/>
    <n v="58"/>
    <s v="Valenta Jaromír"/>
    <n v="20241119"/>
    <n v="20241120"/>
    <n v="2"/>
    <n v="0"/>
    <s v="I428;U583;I10;E785;;;;;;;;;;;"/>
    <s v="91750,17233,17620"/>
    <s v="01"/>
    <s v="I. interní klinika - kardiologická"/>
    <s v="89301011"/>
    <s v="0113"/>
    <n v="111"/>
    <s v="C"/>
    <x v="4"/>
    <x v="4"/>
    <s v="11"/>
    <n v="29592"/>
    <n v="1472"/>
    <n v="0"/>
    <n v="0"/>
    <n v="198.47"/>
    <n v="0"/>
    <n v="241920"/>
    <n v="242118.47"/>
    <n v="80"/>
    <n v="75"/>
    <n v="372273"/>
    <n v="372273"/>
    <n v="91000.39991585889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353"/>
    <s v="Olomoucký kraj"/>
    <s v="Přerov"/>
    <s v="Hranicko + Lipnicko"/>
    <s v="I42 - Kardiomyopatie"/>
    <s v="I428 - Jiné kardiomyopatie"/>
    <m/>
    <s v="I428 - Jiné kardiomyopatie"/>
    <n v="2024"/>
    <m/>
    <m/>
    <s v="Kardioverter"/>
  </r>
  <r>
    <n v="102404038018"/>
    <n v="1"/>
    <n v="2024"/>
    <n v="11"/>
    <s v="2024112004952150561"/>
    <s v="495215056"/>
    <n v="75"/>
    <s v="Barnetová Jaroslava"/>
    <n v="20241111"/>
    <n v="20241120"/>
    <n v="10"/>
    <n v="0"/>
    <s v="I428;I501;U581;E782;M8190;M5490;J938;;;;;;;;"/>
    <s v="57233,17233,17629,89313,91752,91938"/>
    <s v="16"/>
    <s v="Klinika plicních nemocí a tuberkulózy"/>
    <s v="89301161"/>
    <s v="1611"/>
    <n v="111"/>
    <s v="C"/>
    <x v="2"/>
    <x v="2"/>
    <s v="21"/>
    <n v="62257"/>
    <n v="13339"/>
    <n v="0"/>
    <n v="0"/>
    <n v="463.03"/>
    <n v="0"/>
    <n v="262248.21000000002"/>
    <n v="262711.25"/>
    <n v="685"/>
    <n v="1200"/>
    <n v="483191"/>
    <n v="483191"/>
    <n v="122469.4587430036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5.2583900690078735"/>
    <n v="1.0666099786758423"/>
    <n v="4.1917800903320313"/>
    <s v="2"/>
    <s v="1"/>
    <s v="01"/>
    <m/>
    <s v="16,01,34"/>
    <s v="KV"/>
    <s v="79827"/>
    <s v="Olomoucký kraj"/>
    <s v="Prostějov"/>
    <s v="Prostějov"/>
    <s v="I42 - Kardiomyopatie"/>
    <s v="I428 - Jiné kardiomyopatie"/>
    <m/>
    <s v="I428 - Jiné kardiomyopatie"/>
    <n v="2024"/>
    <m/>
    <m/>
    <s v="Kardioverter"/>
  </r>
  <r>
    <n v="102404196652"/>
    <n v="1"/>
    <n v="2024"/>
    <n v="11"/>
    <s v="2024112004659264781"/>
    <s v="465926478"/>
    <n v="78"/>
    <s v="Spáčilová Ludmila"/>
    <n v="20241118"/>
    <n v="20241120"/>
    <n v="3"/>
    <n v="0"/>
    <s v="I480;I489;I259;I472;I500;U588;;;;;;;;;"/>
    <s v="17629,17233,91752"/>
    <s v="01"/>
    <s v="I. interní klinika - kardiologická"/>
    <s v="89301011"/>
    <s v="0111"/>
    <n v="205"/>
    <s v="C"/>
    <x v="2"/>
    <x v="2"/>
    <s v="11"/>
    <n v="45245"/>
    <n v="3008"/>
    <n v="0"/>
    <n v="0"/>
    <n v="7289.95"/>
    <n v="0"/>
    <n v="270862.28000000003"/>
    <n v="271325.31"/>
    <n v="160"/>
    <n v="150"/>
    <n v="414824"/>
    <n v="407997"/>
    <n v="86139.600861572602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5"/>
    <s v="1"/>
    <s v="01"/>
    <m/>
    <s v="01"/>
    <s v="KV"/>
    <s v="79814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Kardioverter"/>
  </r>
  <r>
    <n v="102404082958"/>
    <n v="1"/>
    <n v="2024"/>
    <n v="11"/>
    <s v="2024112004610294181"/>
    <s v="461029418"/>
    <n v="78"/>
    <s v="Hladík Antonín"/>
    <n v="20241117"/>
    <n v="20241120"/>
    <n v="4"/>
    <n v="0"/>
    <s v="I255;E782;U583;I482;I259;I495;E039;;;;;;;;"/>
    <s v="17233,17629,91752"/>
    <s v="01"/>
    <s v="I. interní klinika - kardiologická"/>
    <s v="89301011"/>
    <s v="0113"/>
    <n v="201"/>
    <s v="C"/>
    <x v="2"/>
    <x v="2"/>
    <s v="11"/>
    <n v="48132"/>
    <n v="4416"/>
    <n v="0"/>
    <n v="0"/>
    <n v="463.03"/>
    <n v="0"/>
    <n v="268800"/>
    <n v="269263.03000000003"/>
    <n v="240"/>
    <n v="225"/>
    <n v="400120"/>
    <n v="400120"/>
    <n v="81300.47937367780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61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4037716"/>
    <n v="1"/>
    <n v="2024"/>
    <n v="11"/>
    <s v="2024111905010101851"/>
    <s v="501010185"/>
    <n v="74"/>
    <s v="Otava František"/>
    <n v="20241117"/>
    <n v="20241119"/>
    <n v="3"/>
    <n v="0"/>
    <s v="I255;I10;E118;N182;;;;;;;;;;;"/>
    <s v="91752,17629,17233"/>
    <s v="01"/>
    <s v="I. interní klinika - kardiologická"/>
    <s v="89301011"/>
    <s v="0111"/>
    <n v="111"/>
    <s v="C"/>
    <x v="2"/>
    <x v="2"/>
    <s v="11"/>
    <n v="45949"/>
    <n v="3008"/>
    <n v="0"/>
    <n v="0"/>
    <n v="1323.14"/>
    <n v="0"/>
    <n v="281222.49"/>
    <n v="282545.62"/>
    <n v="160"/>
    <n v="150"/>
    <n v="439631"/>
    <n v="439631"/>
    <n v="102635.2912002882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5"/>
    <s v="1"/>
    <s v="01"/>
    <m/>
    <s v="01"/>
    <s v="KV"/>
    <s v="78324"/>
    <s v="Olomoucký kraj"/>
    <s v="Olomouc"/>
    <s v="Litovelsko"/>
    <s v="I25 - Chronická ischemická choroba srdeční"/>
    <s v="I255 - Ischemická kardiomyopatie"/>
    <m/>
    <s v="I255 - Ischemická kardiomyopatie"/>
    <n v="2024"/>
    <m/>
    <m/>
    <s v="Kardioverter"/>
  </r>
  <r>
    <n v="102408066754"/>
    <n v="1"/>
    <n v="2024"/>
    <n v="11"/>
    <s v="2024111904804224141"/>
    <s v="480422414"/>
    <n v="76"/>
    <s v="Fiala Miloslav"/>
    <n v="20241118"/>
    <n v="20241119"/>
    <n v="2"/>
    <n v="0"/>
    <s v="I428;U582;E785;I259;N182;E118;;;;;;;;;"/>
    <s v="91752,17621,17233"/>
    <s v="01"/>
    <s v="I. interní klinika - kardiologická"/>
    <s v="89301011"/>
    <s v="0113"/>
    <n v="211"/>
    <s v="C"/>
    <x v="2"/>
    <x v="2"/>
    <s v="11"/>
    <n v="25609"/>
    <n v="1472"/>
    <n v="0"/>
    <n v="0"/>
    <n v="0"/>
    <n v="0"/>
    <n v="268744"/>
    <n v="268744"/>
    <n v="80"/>
    <n v="75"/>
    <n v="414133"/>
    <n v="414133"/>
    <n v="94096.94228593749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002"/>
    <s v="Olomoucký kraj"/>
    <s v="Přerov"/>
    <s v="Přerov a okolí"/>
    <s v="I42 - Kardiomyopatie"/>
    <s v="I428 - Jiné kardiomyopatie"/>
    <m/>
    <s v="I428 - Jiné kardiomyopatie"/>
    <n v="2024"/>
    <m/>
    <m/>
    <s v="Kardioverter"/>
  </r>
  <r>
    <n v="102404432948"/>
    <n v="1"/>
    <n v="2024"/>
    <n v="11"/>
    <s v="2024111805152013171"/>
    <s v="515201317"/>
    <n v="73"/>
    <s v="Šindlerová Věra"/>
    <n v="20241115"/>
    <n v="20241118"/>
    <n v="4"/>
    <n v="3"/>
    <s v="I472;I442;E782;;;;;;;;;;;;"/>
    <s v="21413,21415,91751,17620,17233,21221,21225"/>
    <s v="01"/>
    <s v="I. interní klinika - kardiologická"/>
    <s v="89301013"/>
    <s v="0131"/>
    <n v="111"/>
    <s v="C"/>
    <x v="4"/>
    <x v="4"/>
    <s v="11"/>
    <n v="50525"/>
    <n v="0"/>
    <n v="18942"/>
    <n v="0"/>
    <n v="0"/>
    <n v="0"/>
    <n v="252942.28"/>
    <n v="252942.28"/>
    <n v="0"/>
    <n v="0"/>
    <n v="373023"/>
    <n v="372273"/>
    <n v="80176.589915858902"/>
    <s v="01"/>
    <s v="I. interní klinika - kardiologická"/>
    <s v="89301013"/>
    <s v="013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4"/>
    <s v="5"/>
    <s v="01"/>
    <m/>
    <s v="26,01"/>
    <s v="KV"/>
    <s v="75131"/>
    <s v="Olomoucký kraj"/>
    <s v="Přerov"/>
    <s v="Hranicko + Lipnicko"/>
    <s v="I47 - Paroxyzmální tachykardie"/>
    <s v="I472 - Komorová tachykardie"/>
    <m/>
    <s v="I472 - Komorová tachykardie"/>
    <n v="2024"/>
    <m/>
    <s v="Ano"/>
    <s v="Kardioverter"/>
  </r>
  <r>
    <n v="102404196642"/>
    <n v="1"/>
    <n v="2024"/>
    <n v="11"/>
    <s v="2024111803711214511"/>
    <s v="371121451"/>
    <n v="86"/>
    <s v="Kovář Bohuslav"/>
    <n v="20241115"/>
    <n v="20241118"/>
    <n v="4"/>
    <n v="0"/>
    <s v="I255;I482;E785;E118;;;;;;;;;;;"/>
    <s v="91752,17233,17629"/>
    <s v="01"/>
    <s v="I. interní klinika - kardiologická"/>
    <s v="89301011"/>
    <s v="0113"/>
    <n v="205"/>
    <s v="C"/>
    <x v="2"/>
    <x v="2"/>
    <s v="11"/>
    <n v="44792"/>
    <n v="4416"/>
    <n v="0"/>
    <n v="0"/>
    <n v="463.03"/>
    <n v="0"/>
    <n v="280191.34999999998"/>
    <n v="280654.38"/>
    <n v="240"/>
    <n v="225"/>
    <n v="407997"/>
    <n v="407997"/>
    <n v="76810.53086157259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5"/>
    <s v="1"/>
    <s v="01"/>
    <m/>
    <s v="01"/>
    <s v="KV"/>
    <s v="78375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4036978"/>
    <n v="1"/>
    <n v="2024"/>
    <n v="11"/>
    <s v="2024111604307284091"/>
    <s v="430728409"/>
    <n v="81"/>
    <s v="Kolář František"/>
    <n v="20241114"/>
    <n v="20241116"/>
    <n v="3"/>
    <n v="0"/>
    <s v="I420;I10;E782;;;;;;;;;;;;"/>
    <s v="17620,17233,91750"/>
    <s v="01"/>
    <s v="I. interní klinika - kardiologická"/>
    <s v="89301011"/>
    <s v="0111"/>
    <n v="111"/>
    <s v="C"/>
    <x v="4"/>
    <x v="4"/>
    <s v="11"/>
    <n v="41438"/>
    <n v="3008"/>
    <n v="0"/>
    <n v="0"/>
    <n v="1767.21"/>
    <n v="0"/>
    <n v="242951.14"/>
    <n v="244718.34"/>
    <n v="160"/>
    <n v="150"/>
    <n v="372273"/>
    <n v="372273"/>
    <n v="88400.529915858904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901"/>
    <s v="Olomoucký kraj"/>
    <s v="Šumperk"/>
    <s v="Zábřeh"/>
    <s v="I42 - Kardiomyopatie"/>
    <s v="I420 - Dilatovaná kardiomyopatie"/>
    <m/>
    <s v="I420 - Dilatovaná kardiomyopatie"/>
    <n v="2024"/>
    <m/>
    <m/>
    <s v="Kardioverter"/>
  </r>
  <r>
    <n v="102404036970"/>
    <n v="1"/>
    <n v="2024"/>
    <n v="11"/>
    <s v="2024111569013153221"/>
    <s v="6901315322"/>
    <n v="55"/>
    <s v="Vysloužil Zdeněk"/>
    <n v="20241113"/>
    <n v="20241115"/>
    <n v="3"/>
    <n v="0"/>
    <s v="I428;E785;E118;;;;;;;;;;;;"/>
    <s v="17233,17620,91750"/>
    <s v="01"/>
    <s v="I. interní klinika - kardiologická"/>
    <s v="89301011"/>
    <s v="0113"/>
    <n v="111"/>
    <s v="C"/>
    <x v="4"/>
    <x v="4"/>
    <s v="11"/>
    <n v="30699"/>
    <n v="2944"/>
    <n v="0"/>
    <n v="0"/>
    <n v="0"/>
    <n v="0"/>
    <n v="241920"/>
    <n v="241920"/>
    <n v="160"/>
    <n v="150"/>
    <n v="372273"/>
    <n v="372273"/>
    <n v="91198.869915858901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25"/>
    <s v="Olomoucký kraj"/>
    <s v="Olomouc"/>
    <s v="Litovelsko"/>
    <s v="I42 - Kardiomyopatie"/>
    <s v="I428 - Jiné kardiomyopatie"/>
    <m/>
    <s v="I428 - Jiné kardiomyopatie"/>
    <n v="2024"/>
    <m/>
    <m/>
    <s v="Kardioverter"/>
  </r>
  <r>
    <n v="102408069816"/>
    <n v="1"/>
    <n v="2024"/>
    <n v="11"/>
    <s v="2024111504707034301"/>
    <s v="470703430"/>
    <n v="77"/>
    <s v="Cáb Josef"/>
    <n v="20241113"/>
    <n v="20241115"/>
    <n v="3"/>
    <n v="0"/>
    <s v="I499;;;;;;;;;;;;;;"/>
    <s v="17620,17233,91750"/>
    <s v="01"/>
    <s v="I. interní klinika - kardiologická"/>
    <s v="89301011"/>
    <s v="0111"/>
    <n v="213"/>
    <s v="C"/>
    <x v="4"/>
    <x v="4"/>
    <s v="11"/>
    <n v="31690"/>
    <n v="3019"/>
    <n v="0"/>
    <n v="0"/>
    <n v="0"/>
    <n v="0"/>
    <n v="241920"/>
    <n v="241920"/>
    <n v="160"/>
    <n v="225"/>
    <n v="335632"/>
    <n v="335632"/>
    <n v="58411.618322036695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653"/>
    <s v="Zlínský kraj"/>
    <s v="Vsetín"/>
    <s v="Vsetín"/>
    <s v="I49 - Jiné srdeční arytmie"/>
    <s v="I499 - Srdeční arytmie NS"/>
    <m/>
    <s v="I499 - Srdeční arytmie NS"/>
    <n v="2024"/>
    <m/>
    <m/>
    <s v="Kardioverter"/>
  </r>
  <r>
    <n v="102404082938"/>
    <n v="1"/>
    <n v="2024"/>
    <n v="11"/>
    <s v="2024111504359054191"/>
    <s v="435905419"/>
    <n v="81"/>
    <s v="Žáková Irena"/>
    <n v="20241114"/>
    <n v="20241115"/>
    <n v="2"/>
    <n v="0"/>
    <s v="I482;I258;I428;E785;I10;E790;;;;;;;;;"/>
    <s v="91752,17233,17629"/>
    <s v="01"/>
    <s v="I. interní klinika - kardiologická"/>
    <s v="89301011"/>
    <s v="0113"/>
    <n v="201"/>
    <s v="C"/>
    <x v="2"/>
    <x v="2"/>
    <s v="11"/>
    <n v="44338"/>
    <n v="1472"/>
    <n v="0"/>
    <n v="0"/>
    <n v="46.3"/>
    <n v="0"/>
    <n v="279160.21000000002"/>
    <n v="279206.5"/>
    <n v="80"/>
    <n v="75"/>
    <n v="400120"/>
    <n v="400120"/>
    <n v="71357.00937367783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5"/>
    <s v="1"/>
    <s v="01"/>
    <m/>
    <s v="01"/>
    <s v="KV"/>
    <s v="78365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Kardioverter"/>
  </r>
  <r>
    <n v="102404036954"/>
    <n v="1"/>
    <n v="2024"/>
    <n v="11"/>
    <s v="2024111503807314051"/>
    <s v="380731405"/>
    <n v="86"/>
    <s v="Žváček Jaroslav"/>
    <n v="20241113"/>
    <n v="20241115"/>
    <n v="3"/>
    <n v="0"/>
    <s v="I428;E785;I10;I441;;;;;;;;;;;"/>
    <s v="17233,17621,91752"/>
    <s v="01"/>
    <s v="I. interní klinika - kardiologická"/>
    <s v="89301011"/>
    <s v="0113"/>
    <n v="111"/>
    <s v="C"/>
    <x v="2"/>
    <x v="2"/>
    <s v="11"/>
    <n v="26310"/>
    <n v="2944"/>
    <n v="0"/>
    <n v="0"/>
    <n v="1124.53"/>
    <n v="0"/>
    <n v="296062.03000000003"/>
    <n v="297186.56"/>
    <n v="160"/>
    <n v="150"/>
    <n v="439631"/>
    <n v="439631"/>
    <n v="87994.35120028827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901"/>
    <s v="Olomoucký kraj"/>
    <s v="Šumperk"/>
    <s v="Zábřeh"/>
    <s v="I42 - Kardiomyopatie"/>
    <s v="I428 - Jiné kardiomyopatie"/>
    <m/>
    <s v="I428 - Jiné kardiomyopatie"/>
    <n v="2024"/>
    <m/>
    <m/>
    <s v="Kardioverter"/>
  </r>
  <r>
    <n v="102404196588"/>
    <n v="1"/>
    <n v="2024"/>
    <n v="11"/>
    <s v="2024111374100253701"/>
    <s v="7410025370"/>
    <n v="50"/>
    <s v="Kauer Jan"/>
    <n v="20241105"/>
    <n v="20241113"/>
    <n v="9"/>
    <n v="4"/>
    <s v="I255;I480;;;;;;;;;;;;;"/>
    <s v="21215,21221,17620,17233,21415,21413,35520,21225,89429,89435,90931,91750"/>
    <s v="01"/>
    <s v="I. interní klinika - kardiologická"/>
    <s v="89301011"/>
    <s v="0111"/>
    <n v="205"/>
    <s v="C"/>
    <x v="1"/>
    <x v="1"/>
    <s v="11"/>
    <n v="104369"/>
    <n v="5801"/>
    <n v="29677"/>
    <n v="0"/>
    <n v="11993.49"/>
    <n v="0"/>
    <n v="253625.13"/>
    <n v="265618.62"/>
    <n v="320"/>
    <n v="300"/>
    <n v="694042"/>
    <n v="693292"/>
    <n v="148404.39998540306"/>
    <s v="01"/>
    <s v="I. interní klinika - kardiologická"/>
    <s v="89301013"/>
    <s v="013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4"/>
    <s v="1"/>
    <s v="01"/>
    <m/>
    <s v="26,01,39"/>
    <s v="ANGIOPLASTIKA,STENT,KV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s v="Ano"/>
    <s v="Kardioverter"/>
  </r>
  <r>
    <n v="102404196592"/>
    <n v="1"/>
    <n v="2024"/>
    <n v="11"/>
    <s v="2024111366032820481"/>
    <s v="6603282048"/>
    <n v="58"/>
    <s v="Řehák Vladimír"/>
    <n v="20241112"/>
    <n v="20241113"/>
    <n v="2"/>
    <n v="0"/>
    <s v="I428;U582;E785;;;;;;;;;;;;"/>
    <s v="91752,17629,17233"/>
    <s v="01"/>
    <s v="I. interní klinika - kardiologická"/>
    <s v="89301011"/>
    <s v="0113"/>
    <n v="205"/>
    <s v="C"/>
    <x v="2"/>
    <x v="2"/>
    <s v="11"/>
    <n v="42250"/>
    <n v="1472"/>
    <n v="0"/>
    <n v="0"/>
    <n v="0"/>
    <n v="0"/>
    <n v="262248.21000000002"/>
    <n v="262248.21999999997"/>
    <n v="80"/>
    <n v="75"/>
    <n v="407997"/>
    <n v="407997"/>
    <n v="95216.6908615726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42 - Kardiomyopatie"/>
    <s v="I428 - Jiné kardiomyopatie"/>
    <m/>
    <s v="I428 - Jiné kardiomyopatie"/>
    <n v="2024"/>
    <m/>
    <m/>
    <s v="Kardioverter"/>
  </r>
  <r>
    <n v="102404036974"/>
    <n v="1"/>
    <n v="2024"/>
    <n v="11"/>
    <s v="2024111354100723162"/>
    <s v="5410072316"/>
    <n v="70"/>
    <s v="Kroutil Zdeněk"/>
    <n v="20241113"/>
    <n v="20241113"/>
    <n v="1"/>
    <n v="0"/>
    <s v="I259;E785;I10;U582;E118;;;;;;;;;;"/>
    <s v="91750,17621,17233"/>
    <s v="01"/>
    <s v="I. interní klinika - kardiologická"/>
    <s v="89301011"/>
    <s v="0113"/>
    <n v="111"/>
    <s v="C"/>
    <x v="4"/>
    <x v="4"/>
    <s v="31"/>
    <n v="21319"/>
    <n v="1472"/>
    <n v="0"/>
    <n v="0"/>
    <n v="0"/>
    <n v="0"/>
    <n v="241897.59"/>
    <n v="241897.59"/>
    <n v="80"/>
    <n v="75"/>
    <n v="352696"/>
    <n v="352696"/>
    <n v="91221.34134764448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7900"/>
    <s v="Olomoucký kraj"/>
    <s v="Olomouc"/>
    <s v="Olomouc a okolí"/>
    <s v="I25 - Chronická ischemická choroba srdeční"/>
    <s v="I259 - Chronická ischemická choroba srdeční NS"/>
    <m/>
    <s v="I259 - Chronická ischemická choroba srdeční NS"/>
    <n v="2024"/>
    <m/>
    <m/>
    <s v="Kardioverter"/>
  </r>
  <r>
    <n v="102404038016"/>
    <n v="1"/>
    <n v="2024"/>
    <n v="11"/>
    <s v="2024111305105270921"/>
    <s v="510527092"/>
    <n v="73"/>
    <s v="Soják Miloš"/>
    <n v="20241111"/>
    <n v="20241113"/>
    <n v="3"/>
    <n v="0"/>
    <s v="I429;U582;E785;I250;;;;;;;;;;;"/>
    <s v="91752,17629,17233"/>
    <s v="01"/>
    <s v="I. interní klinika - kardiologická"/>
    <s v="89301011"/>
    <s v="0113"/>
    <n v="111"/>
    <s v="C"/>
    <x v="2"/>
    <x v="2"/>
    <s v="11"/>
    <n v="45029"/>
    <n v="2944"/>
    <n v="0"/>
    <n v="0"/>
    <n v="661.5"/>
    <n v="0"/>
    <n v="262248.21000000002"/>
    <n v="262909.71999999997"/>
    <n v="160"/>
    <n v="150"/>
    <n v="439631"/>
    <n v="439631"/>
    <n v="122271.191200288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901"/>
    <s v="Olomoucký kraj"/>
    <s v="Šumperk"/>
    <s v="Zábřeh"/>
    <s v="I42 - Kardiomyopatie"/>
    <s v="I429 - Kardiomyopatie NS"/>
    <m/>
    <s v="I429 - Kardiomyopatie NS"/>
    <n v="2024"/>
    <m/>
    <m/>
    <s v="Kardioverter"/>
  </r>
  <r>
    <n v="102404196590"/>
    <n v="1"/>
    <n v="2024"/>
    <n v="11"/>
    <s v="2024111304453084781"/>
    <s v="445308478"/>
    <n v="80"/>
    <s v="Vinařská Zdenka"/>
    <n v="20241111"/>
    <n v="20241113"/>
    <n v="3"/>
    <n v="0"/>
    <s v="I255;E782;I10;E119;E039;U582;;;;;;;;;"/>
    <s v="91752,17629,17233"/>
    <s v="01"/>
    <s v="I. interní klinika - kardiologická"/>
    <s v="89301011"/>
    <s v="0111"/>
    <n v="205"/>
    <s v="C"/>
    <x v="2"/>
    <x v="2"/>
    <s v="11"/>
    <n v="45619"/>
    <n v="3008"/>
    <n v="0"/>
    <n v="0"/>
    <n v="46.3"/>
    <n v="0"/>
    <n v="251888"/>
    <n v="251934.3"/>
    <n v="160"/>
    <n v="150"/>
    <n v="407997"/>
    <n v="407997"/>
    <n v="105530.61086157261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808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4196580"/>
    <n v="1"/>
    <n v="2024"/>
    <n v="11"/>
    <s v="2024111277022453532"/>
    <s v="7702245353"/>
    <n v="47"/>
    <s v="Král Tomáš"/>
    <n v="20241112"/>
    <n v="20241112"/>
    <n v="1"/>
    <n v="0"/>
    <s v="I495;;;;;;;;;;;;;;"/>
    <s v="91751,17620,17233"/>
    <s v="01"/>
    <s v="I. interní klinika - kardiologická"/>
    <s v="89301011"/>
    <s v="0113"/>
    <n v="205"/>
    <s v="C"/>
    <x v="4"/>
    <x v="4"/>
    <s v="31"/>
    <n v="27598"/>
    <n v="1472"/>
    <n v="0"/>
    <n v="0"/>
    <n v="0"/>
    <n v="0"/>
    <n v="235088"/>
    <n v="235088"/>
    <n v="80"/>
    <n v="75"/>
    <n v="327318"/>
    <n v="327318"/>
    <n v="74061.58596311922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7900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verter"/>
  </r>
  <r>
    <n v="102408066716"/>
    <n v="1"/>
    <n v="2024"/>
    <n v="11"/>
    <s v="2024111103659014391"/>
    <s v="365901439"/>
    <n v="88"/>
    <s v="Trhlíková Jiřina"/>
    <n v="20241108"/>
    <n v="20241111"/>
    <n v="4"/>
    <n v="0"/>
    <s v="I493;U582;I429;I482;;;;;;;;;;;"/>
    <s v="91750,17233,17620"/>
    <s v="01"/>
    <s v="I. interní klinika - kardiologická"/>
    <s v="89301011"/>
    <s v="0111"/>
    <n v="211"/>
    <s v="C"/>
    <x v="4"/>
    <x v="4"/>
    <s v="11"/>
    <n v="32775"/>
    <n v="4587"/>
    <n v="0"/>
    <n v="0"/>
    <n v="0"/>
    <n v="0"/>
    <n v="241920"/>
    <n v="241920"/>
    <n v="240"/>
    <n v="300"/>
    <n v="351432"/>
    <n v="350682"/>
    <n v="71878.721744078211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4"/>
    <s v="5"/>
    <s v="01"/>
    <m/>
    <s v="01"/>
    <s v="KV"/>
    <s v="76841"/>
    <s v="Zlínský kraj"/>
    <s v="Kroměříž"/>
    <s v="Kroměříž"/>
    <s v="I49 - Jiné srdeční arytmie"/>
    <s v="I493 - Předčasná depolarizace komor"/>
    <m/>
    <s v="I493 - Předčasná depolarizace komor"/>
    <n v="2024"/>
    <m/>
    <s v="Ano"/>
    <s v="Kardioverter"/>
  </r>
  <r>
    <n v="102404037144"/>
    <n v="1"/>
    <n v="2024"/>
    <n v="11"/>
    <s v="2024110979011157061"/>
    <s v="7901115706"/>
    <n v="45"/>
    <s v="Černý Slavomír"/>
    <n v="20241107"/>
    <n v="20241109"/>
    <n v="3"/>
    <n v="0"/>
    <s v="I420;I10;E785;U582;;;;;;;;;;;"/>
    <s v="91750,17620,17233"/>
    <s v="01"/>
    <s v="I. interní klinika - kardiologická"/>
    <s v="89301011"/>
    <s v="0113"/>
    <n v="111"/>
    <s v="C"/>
    <x v="4"/>
    <x v="4"/>
    <s v="11"/>
    <n v="29308"/>
    <n v="2944"/>
    <n v="0"/>
    <n v="0"/>
    <n v="198.47"/>
    <n v="0"/>
    <n v="241920"/>
    <n v="242118.47"/>
    <n v="160"/>
    <n v="150"/>
    <n v="372273"/>
    <n v="372273"/>
    <n v="91000.39991585889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301"/>
    <s v="Olomoucký kraj"/>
    <s v="Přerov"/>
    <s v="Hranicko + Lipnicko"/>
    <s v="I42 - Kardiomyopatie"/>
    <s v="I420 - Dilatovaná kardiomyopatie"/>
    <m/>
    <s v="I420 - Dilatovaná kardiomyopatie"/>
    <n v="2024"/>
    <m/>
    <m/>
    <s v="Kardioverter"/>
  </r>
  <r>
    <n v="102404037982"/>
    <n v="1"/>
    <n v="2024"/>
    <n v="11"/>
    <s v="2024110904004254071"/>
    <s v="400425407"/>
    <n v="84"/>
    <s v="Zálešák Ladislav"/>
    <n v="20241105"/>
    <n v="20241109"/>
    <n v="5"/>
    <n v="0"/>
    <s v="I259;U582;I482;I10;I429;;;;;;;;;;"/>
    <s v="91752,89429,17233,17629"/>
    <s v="01"/>
    <s v="I. interní klinika - kardiologická"/>
    <s v="89301011"/>
    <s v="0113"/>
    <n v="111"/>
    <s v="C"/>
    <x v="0"/>
    <x v="0"/>
    <s v="11"/>
    <n v="61098"/>
    <n v="5888"/>
    <n v="0"/>
    <n v="0"/>
    <n v="926.05"/>
    <n v="0"/>
    <n v="271282.90000000002"/>
    <n v="272208.94"/>
    <n v="320"/>
    <n v="300"/>
    <n v="464123"/>
    <n v="464123"/>
    <n v="70768.740593793918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78832"/>
    <s v="Olomoucký kraj"/>
    <s v="Šumperk"/>
    <s v="Šumperk a okolí"/>
    <s v="I25 - Chronická ischemická choroba srdeční"/>
    <s v="I259 - Chronická ischemická choroba srdeční NS"/>
    <m/>
    <s v="I259 - Chronická ischemická choroba srdeční NS"/>
    <n v="2024"/>
    <m/>
    <m/>
    <s v="Kardioverter"/>
  </r>
  <r>
    <n v="102408066708"/>
    <n v="1"/>
    <n v="2024"/>
    <n v="11"/>
    <s v="2024110863091805041"/>
    <s v="6309180504"/>
    <n v="61"/>
    <s v="Plánka Aleš"/>
    <n v="20241106"/>
    <n v="20241108"/>
    <n v="3"/>
    <n v="0"/>
    <s v="I255;U582;E118;E780;I10;;;;;;;;;;"/>
    <s v="91752,17233,17629"/>
    <s v="01"/>
    <s v="I. interní klinika - kardiologická"/>
    <s v="89301011"/>
    <s v="0113"/>
    <n v="211"/>
    <s v="C"/>
    <x v="2"/>
    <x v="2"/>
    <s v="11"/>
    <n v="45445"/>
    <n v="2944"/>
    <n v="0"/>
    <n v="0"/>
    <n v="926.06"/>
    <n v="0"/>
    <n v="295106.78999999998"/>
    <n v="296032.84000000003"/>
    <n v="160"/>
    <n v="150"/>
    <n v="414133"/>
    <n v="414133"/>
    <n v="66808.102285937464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600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4196554"/>
    <n v="1"/>
    <n v="2024"/>
    <n v="11"/>
    <s v="2024110804909093421"/>
    <s v="490909342"/>
    <n v="75"/>
    <s v="Klika Miloš"/>
    <n v="20241030"/>
    <n v="20241108"/>
    <n v="10"/>
    <n v="0"/>
    <s v="I255;U582;I10;E780;;;;;;;;;;;"/>
    <s v="91752,17233,17629,17522"/>
    <s v="01"/>
    <s v="I. interní klinika - kardiologická"/>
    <s v="89301011"/>
    <s v="0111"/>
    <n v="205"/>
    <s v="C"/>
    <x v="1"/>
    <x v="1"/>
    <s v="11"/>
    <n v="98741"/>
    <n v="11378"/>
    <n v="0"/>
    <n v="0"/>
    <n v="1791.29"/>
    <n v="0"/>
    <n v="509804.77"/>
    <n v="511596.06"/>
    <n v="720"/>
    <n v="675"/>
    <n v="694042"/>
    <n v="693292"/>
    <n v="-97573.040014596947"/>
    <s v="01"/>
    <s v="I. interní klinika - kardiologická"/>
    <s v="89301011"/>
    <s v="011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4"/>
    <s v="1"/>
    <s v="01"/>
    <m/>
    <s v="01"/>
    <s v="KV"/>
    <s v="66412"/>
    <s v="Jihomoravský kraj"/>
    <s v="Brno-venkov"/>
    <s v="Brno-venkov"/>
    <s v="I25 - Chronická ischemická choroba srdeční"/>
    <s v="I255 - Ischemická kardiomyopatie"/>
    <m/>
    <s v="I255 - Ischemická kardiomyopatie"/>
    <n v="2024"/>
    <m/>
    <s v="Ano"/>
    <s v="Kardioverter"/>
  </r>
  <r>
    <n v="102404036966"/>
    <n v="1"/>
    <n v="2024"/>
    <n v="11"/>
    <s v="2024110804812104171"/>
    <s v="481210417"/>
    <n v="75"/>
    <s v="Blaťák Jan"/>
    <n v="20241106"/>
    <n v="20241108"/>
    <n v="3"/>
    <n v="2"/>
    <s v="I442;I460;I428;;;;;;;;;;;;"/>
    <s v="91751,17233,17620"/>
    <s v="01"/>
    <s v="I. interní klinika - kardiologická"/>
    <s v="89301013"/>
    <s v="0131"/>
    <n v="111"/>
    <s v="C"/>
    <x v="4"/>
    <x v="4"/>
    <s v="11"/>
    <n v="40907"/>
    <n v="0"/>
    <n v="13428"/>
    <n v="0"/>
    <n v="2519.3000000000002"/>
    <n v="0"/>
    <n v="252942.28"/>
    <n v="255461.58"/>
    <n v="0"/>
    <n v="0"/>
    <n v="373023"/>
    <n v="372273"/>
    <n v="77657.289915858913"/>
    <s v="01"/>
    <s v="I. interní klinika - kardiologická"/>
    <s v="89301013"/>
    <s v="013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5"/>
    <s v="5"/>
    <s v="01"/>
    <m/>
    <s v="01"/>
    <s v="KV"/>
    <s v="78701"/>
    <s v="Olomoucký kraj"/>
    <s v="Šumperk"/>
    <s v="Šumperk a okolí"/>
    <s v="I44 - Blokáda atrioventrikulární a levého raménka"/>
    <s v="I442 - Úplná atrioventrikulární blokáda"/>
    <m/>
    <s v="I442 - Úplná atrioventrikulární blokáda"/>
    <n v="2024"/>
    <m/>
    <s v="Ano"/>
    <s v="Kardioverter"/>
  </r>
  <r>
    <n v="102404082914"/>
    <n v="1"/>
    <n v="2024"/>
    <n v="11"/>
    <s v="2024110804055114631"/>
    <s v="405511463"/>
    <n v="84"/>
    <s v="Řiháková Marie"/>
    <n v="20241106"/>
    <n v="20241108"/>
    <n v="3"/>
    <n v="0"/>
    <s v="I472;I489;I10;E118;E780;;;;;;;;;;"/>
    <s v="17620,17233,91751"/>
    <s v="01"/>
    <s v="I. interní klinika - kardiologická"/>
    <s v="89301011"/>
    <s v="0113"/>
    <n v="201"/>
    <s v="C"/>
    <x v="4"/>
    <x v="4"/>
    <s v="11"/>
    <n v="33077"/>
    <n v="2944"/>
    <n v="0"/>
    <n v="0"/>
    <n v="0"/>
    <n v="0"/>
    <n v="252942.28"/>
    <n v="252942.28"/>
    <n v="160"/>
    <n v="150"/>
    <n v="338816"/>
    <n v="338816"/>
    <n v="50238.45840813501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51"/>
    <s v="Olomoucký kraj"/>
    <s v="Olomouc"/>
    <s v="Olomouc a okolí"/>
    <s v="I47 - Paroxyzmální tachykardie"/>
    <s v="I472 - Komorová tachykardie"/>
    <m/>
    <s v="I472 - Komorová tachykardie"/>
    <n v="2024"/>
    <m/>
    <m/>
    <s v="Kardioverter"/>
  </r>
  <r>
    <n v="102404210388"/>
    <n v="1"/>
    <n v="2024"/>
    <n v="11"/>
    <s v="2024110760522006601"/>
    <s v="6052200660"/>
    <n v="64"/>
    <s v="Fojtíková Jarmila"/>
    <n v="20241023"/>
    <n v="20241107"/>
    <n v="16"/>
    <n v="12"/>
    <s v="I211;I259;E785;N183;I480;I10;;;;;;;;;"/>
    <s v="89429,89435,90930,90931,91750,21415,21413,21215,21001,17233,17620,21221,21225"/>
    <s v="01"/>
    <s v="I. interní klinika - kardiologická"/>
    <s v="89301011"/>
    <s v="0113"/>
    <n v="207"/>
    <s v="C"/>
    <x v="1"/>
    <x v="1"/>
    <s v="11"/>
    <n v="249838"/>
    <n v="2100"/>
    <n v="113515"/>
    <n v="0"/>
    <n v="6540.76"/>
    <n v="0"/>
    <n v="348658.09"/>
    <n v="355198.84"/>
    <n v="160"/>
    <n v="150"/>
    <n v="678171"/>
    <n v="677421"/>
    <n v="49346.269739520561"/>
    <s v="01"/>
    <s v="I. interní klinika - kardiologická"/>
    <s v="89301013"/>
    <s v="013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5"/>
    <s v="01"/>
    <m/>
    <s v="26,01"/>
    <s v="KV,ANGIOPLASTIKA,STENT"/>
    <s v="79351"/>
    <s v="Moravskoslezský kraj"/>
    <s v="Bruntál"/>
    <s v="Rýmařovsko"/>
    <s v="I21 - Akutní infarkt myokardu"/>
    <s v="I211 - Akutní transmurální infarkt myokardu spodní (dolní) stěny"/>
    <m/>
    <s v="I211 - Akutní transmurální infarkt myokardu spodní (dolní) stěny"/>
    <n v="2024"/>
    <m/>
    <m/>
    <s v="Kardioverter"/>
  </r>
  <r>
    <n v="102404037134"/>
    <n v="1"/>
    <n v="2024"/>
    <n v="11"/>
    <s v="2024110754051237791"/>
    <s v="5405123779"/>
    <n v="70"/>
    <s v="Kročil Miroslav"/>
    <n v="20241106"/>
    <n v="20241107"/>
    <n v="2"/>
    <n v="0"/>
    <s v="I420;I259;U582;E785;J449;;;;;;;;;;"/>
    <s v="91752,17233,17629"/>
    <s v="01"/>
    <s v="I. interní klinika - kardiologická"/>
    <s v="89301011"/>
    <s v="0113"/>
    <n v="111"/>
    <s v="C"/>
    <x v="2"/>
    <x v="2"/>
    <s v="11"/>
    <n v="42817"/>
    <n v="1472"/>
    <n v="0"/>
    <n v="0"/>
    <n v="198.47"/>
    <n v="0"/>
    <n v="281222.49"/>
    <n v="281420.96999999997"/>
    <n v="80"/>
    <n v="75"/>
    <n v="439631"/>
    <n v="439631"/>
    <n v="103759.941200288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825"/>
    <s v="Olomoucký kraj"/>
    <s v="Jeseník"/>
    <s v="Jeseník"/>
    <s v="I42 - Kardiomyopatie"/>
    <s v="I420 - Dilatovaná kardiomyopatie"/>
    <m/>
    <s v="I420 - Dilatovaná kardiomyopatie"/>
    <n v="2024"/>
    <m/>
    <m/>
    <s v="Kardioverter"/>
  </r>
  <r>
    <n v="102404432944"/>
    <n v="1"/>
    <n v="2024"/>
    <n v="11"/>
    <s v="2024110705056190651"/>
    <s v="505619065"/>
    <n v="74"/>
    <s v="Plháková Anna"/>
    <n v="20241028"/>
    <n v="20241107"/>
    <n v="11"/>
    <n v="7"/>
    <s v="I428;E782;U589;E118;;;;;;;;;;;"/>
    <s v="89429,91752,17233,17629,21001,21221,21413,21225,21415,25117"/>
    <s v="01"/>
    <s v="I. interní klinika - kardiologická"/>
    <s v="89301013"/>
    <s v="0131"/>
    <n v="111"/>
    <s v="C"/>
    <x v="0"/>
    <x v="0"/>
    <s v="11"/>
    <n v="162687"/>
    <n v="4205"/>
    <n v="49819"/>
    <n v="0"/>
    <n v="5150.59"/>
    <n v="0"/>
    <n v="283764.52"/>
    <n v="288915.12"/>
    <n v="240"/>
    <n v="225"/>
    <n v="464873"/>
    <n v="464123"/>
    <n v="54062.560593793925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4"/>
    <s v="1"/>
    <s v="01"/>
    <m/>
    <s v="01,26,16"/>
    <s v="KV"/>
    <s v="78901"/>
    <s v="Olomoucký kraj"/>
    <s v="Šumperk"/>
    <s v="Zábřeh"/>
    <s v="I42 - Kardiomyopatie"/>
    <s v="I428 - Jiné kardiomyopatie"/>
    <m/>
    <s v="I428 - Jiné kardiomyopatie"/>
    <n v="2024"/>
    <m/>
    <s v="Ano"/>
    <s v="Kardioverter"/>
  </r>
  <r>
    <n v="102404036940"/>
    <n v="1"/>
    <n v="2024"/>
    <n v="11"/>
    <s v="2024110605006071681"/>
    <s v="500607168"/>
    <n v="74"/>
    <s v="Habáník Pavel"/>
    <n v="20241104"/>
    <n v="20241106"/>
    <n v="3"/>
    <n v="0"/>
    <s v="I255;U582;E780;I7020;;;;;;;;;;;"/>
    <s v="17233,17629,91752"/>
    <s v="01"/>
    <s v="I. interní klinika - kardiologická"/>
    <s v="89301011"/>
    <s v="0111"/>
    <n v="111"/>
    <s v="C"/>
    <x v="2"/>
    <x v="2"/>
    <s v="11"/>
    <n v="45266"/>
    <n v="3008"/>
    <n v="0"/>
    <n v="0"/>
    <n v="926.06"/>
    <n v="0"/>
    <n v="281222.49"/>
    <n v="282148.56"/>
    <n v="160"/>
    <n v="150"/>
    <n v="439631"/>
    <n v="439631"/>
    <n v="103032.3512002882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68774"/>
    <s v="Zlínský kraj"/>
    <s v="Uherské Hradiště"/>
    <s v="Uherské Hradiště"/>
    <s v="I25 - Chronická ischemická choroba srdeční"/>
    <s v="I255 - Ischemická kardiomyopatie"/>
    <m/>
    <s v="I255 - Ischemická kardiomyopatie"/>
    <n v="2024"/>
    <m/>
    <m/>
    <s v="Kardioverter"/>
  </r>
  <r>
    <n v="102404196538"/>
    <n v="1"/>
    <n v="2024"/>
    <n v="11"/>
    <s v="2024110604402062001"/>
    <s v="440206200"/>
    <n v="80"/>
    <s v="Smutný Tomáš"/>
    <n v="20241104"/>
    <n v="20241106"/>
    <n v="3"/>
    <n v="0"/>
    <s v="I499;I350;I10;I500;U588;;;;;;;;;;"/>
    <s v="17629,17233,91752"/>
    <s v="01"/>
    <s v="I. interní klinika - kardiologická"/>
    <s v="89301011"/>
    <s v="0113"/>
    <n v="205"/>
    <s v="C"/>
    <x v="2"/>
    <x v="2"/>
    <s v="11"/>
    <n v="46519"/>
    <n v="2944"/>
    <n v="0"/>
    <n v="0"/>
    <n v="198.47"/>
    <n v="0"/>
    <n v="280191.34999999998"/>
    <n v="280389.81"/>
    <n v="160"/>
    <n v="150"/>
    <n v="407997"/>
    <n v="407997"/>
    <n v="77075.100861572602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701"/>
    <s v="Olomoucký kraj"/>
    <s v="Šumperk"/>
    <s v="Šumperk a okolí"/>
    <s v="I49 - Jiné srdeční arytmie"/>
    <s v="I499 - Srdeční arytmie NS"/>
    <m/>
    <s v="I499 - Srdeční arytmie NS"/>
    <n v="2024"/>
    <m/>
    <m/>
    <s v="Kardioverter"/>
  </r>
  <r>
    <n v="102404037972"/>
    <n v="1"/>
    <n v="2024"/>
    <n v="11"/>
    <s v="2024110563012620002"/>
    <s v="6301262000"/>
    <n v="61"/>
    <s v="Novák Petr"/>
    <n v="20241105"/>
    <n v="20241105"/>
    <n v="1"/>
    <n v="0"/>
    <s v="I428;U583;E785;I10;E118;I500;;;;;;;;;"/>
    <s v="91750,17620,17233"/>
    <s v="01"/>
    <s v="I. interní klinika - kardiologická"/>
    <s v="89301011"/>
    <s v="0113"/>
    <n v="111"/>
    <s v="C"/>
    <x v="4"/>
    <x v="4"/>
    <s v="31"/>
    <n v="27592"/>
    <n v="1472"/>
    <n v="0"/>
    <n v="0"/>
    <n v="0"/>
    <n v="0"/>
    <n v="242951.14"/>
    <n v="242951.14"/>
    <n v="80"/>
    <n v="75"/>
    <n v="352696"/>
    <n v="352696"/>
    <n v="90167.791347644466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9816"/>
    <s v="Olomoucký kraj"/>
    <s v="Prostějov"/>
    <s v="Prostějov"/>
    <s v="I42 - Kardiomyopatie"/>
    <s v="I428 - Jiné kardiomyopatie"/>
    <m/>
    <s v="I428 - Jiné kardiomyopatie"/>
    <n v="2024"/>
    <m/>
    <m/>
    <s v="Kardioverter"/>
  </r>
  <r>
    <n v="102404037188"/>
    <n v="1"/>
    <n v="2024"/>
    <n v="11"/>
    <s v="2024110505202220021"/>
    <s v="520222002"/>
    <n v="72"/>
    <s v="Skácel Jaroslav"/>
    <n v="20241103"/>
    <n v="20241105"/>
    <n v="3"/>
    <n v="0"/>
    <s v="I480;I499;U589;;;;;;;;;;;;"/>
    <s v="91752,17621,17233"/>
    <s v="01"/>
    <s v="I. interní klinika - kardiologická"/>
    <s v="89301011"/>
    <s v="0113"/>
    <n v="111"/>
    <s v="C"/>
    <x v="2"/>
    <x v="2"/>
    <s v="11"/>
    <n v="27081"/>
    <n v="2944"/>
    <n v="0"/>
    <n v="0"/>
    <n v="0"/>
    <n v="0"/>
    <n v="268744"/>
    <n v="268744"/>
    <n v="160"/>
    <n v="150"/>
    <n v="439631"/>
    <n v="439631"/>
    <n v="116436.911200288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6501"/>
    <s v="Zlínský kraj"/>
    <s v="Zlín"/>
    <s v="Zlín"/>
    <s v="I48 - Fibrilace a flutter síní"/>
    <s v="I480 - Paroxyzmální fibrilace síní"/>
    <m/>
    <s v="I480 - Paroxyzmální fibrilace síní"/>
    <n v="2024"/>
    <m/>
    <m/>
    <s v="Kardioverter"/>
  </r>
  <r>
    <n v="102404037190"/>
    <n v="1"/>
    <n v="2024"/>
    <n v="11"/>
    <s v="2024110504905193471"/>
    <s v="490519347"/>
    <n v="75"/>
    <s v="Adamec Petr"/>
    <n v="20241103"/>
    <n v="20241105"/>
    <n v="3"/>
    <n v="0"/>
    <s v="I499;E785;I10;E118;I259;U583;I500;;;;;;;;"/>
    <s v="91752,17233,17621"/>
    <s v="01"/>
    <s v="I. interní klinika - kardiologická"/>
    <s v="89301011"/>
    <s v="0113"/>
    <n v="111"/>
    <s v="C"/>
    <x v="2"/>
    <x v="2"/>
    <s v="11"/>
    <n v="26956"/>
    <n v="2944"/>
    <n v="0"/>
    <n v="0"/>
    <n v="0"/>
    <n v="0"/>
    <n v="326592"/>
    <n v="326592"/>
    <n v="160"/>
    <n v="150"/>
    <n v="439631"/>
    <n v="439631"/>
    <n v="58588.91120028827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061"/>
    <s v="Olomoucký kraj"/>
    <s v="Jeseník"/>
    <s v="Jeseník"/>
    <s v="I49 - Jiné srdeční arytmie"/>
    <s v="I499 - Srdeční arytmie NS"/>
    <m/>
    <s v="I499 - Srdeční arytmie NS"/>
    <n v="2024"/>
    <m/>
    <m/>
    <s v="Kardioverter"/>
  </r>
  <r>
    <n v="102404210390"/>
    <n v="1"/>
    <n v="2024"/>
    <n v="11"/>
    <s v="2024110504503210021"/>
    <s v="450321002"/>
    <n v="79"/>
    <s v="Moravec Ladislav"/>
    <n v="20241103"/>
    <n v="20241105"/>
    <n v="3"/>
    <n v="0"/>
    <s v="I499;E785;I10;I481;I495;;;;;;;;;;"/>
    <s v="91751,17233,17620"/>
    <s v="01"/>
    <s v="I. interní klinika - kardiologická"/>
    <s v="89301011"/>
    <s v="0113"/>
    <n v="207"/>
    <s v="C"/>
    <x v="4"/>
    <x v="4"/>
    <s v="11"/>
    <n v="31370"/>
    <n v="2944"/>
    <n v="0"/>
    <n v="0"/>
    <n v="0"/>
    <n v="0"/>
    <n v="250880"/>
    <n v="250880"/>
    <n v="160"/>
    <n v="150"/>
    <n v="337577"/>
    <n v="337577"/>
    <n v="51192.05128920421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63500"/>
    <s v="Jihomoravský kraj"/>
    <s v="Brno-město"/>
    <s v="Brno-město"/>
    <s v="I49 - Jiné srdeční arytmie"/>
    <s v="I499 - Srdeční arytmie NS"/>
    <m/>
    <s v="I499 - Srdeční arytmie NS"/>
    <n v="2024"/>
    <m/>
    <m/>
    <s v="Kardioverter"/>
  </r>
  <r>
    <n v="102404037158"/>
    <n v="1"/>
    <n v="2024"/>
    <n v="11"/>
    <s v="2024110504302164291"/>
    <s v="430216429"/>
    <n v="81"/>
    <s v="Dolének František"/>
    <n v="20241103"/>
    <n v="20241105"/>
    <n v="3"/>
    <n v="0"/>
    <s v="I499;U582;I10;E785;E119;I500;;;;;;;;;"/>
    <s v="21413,21225,91750,21415,17233,17620"/>
    <s v="01"/>
    <s v="I. interní klinika - kardiologická"/>
    <s v="89301011"/>
    <s v="0111"/>
    <n v="111"/>
    <s v="C"/>
    <x v="4"/>
    <x v="4"/>
    <s v="11"/>
    <n v="32007"/>
    <n v="3008"/>
    <n v="0"/>
    <n v="0"/>
    <n v="0"/>
    <n v="0"/>
    <n v="241920"/>
    <n v="241920"/>
    <n v="160"/>
    <n v="150"/>
    <n v="372273"/>
    <n v="372273"/>
    <n v="91198.869915858901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26,01"/>
    <s v="KV"/>
    <s v="75131"/>
    <s v="Olomoucký kraj"/>
    <s v="Přerov"/>
    <s v="Hranicko + Lipnicko"/>
    <s v="I49 - Jiné srdeční arytmie"/>
    <s v="I499 - Srdeční arytmie NS"/>
    <m/>
    <s v="I499 - Srdeční arytmie NS"/>
    <n v="2024"/>
    <m/>
    <m/>
    <s v="Kardioverter"/>
  </r>
  <r>
    <n v="102404197750"/>
    <n v="1"/>
    <n v="2024"/>
    <n v="11"/>
    <s v="2024110504256070282"/>
    <s v="425607028"/>
    <n v="82"/>
    <s v="Dočkalová Hana"/>
    <n v="20241028"/>
    <n v="20241105"/>
    <n v="9"/>
    <n v="6"/>
    <s v="I428;I499;I509;U582;I10;E785;J939;;;;;;;;"/>
    <s v="17629,17233,89313,91749,91752"/>
    <s v="16"/>
    <s v="Klinika plicních nemocí a tuberkulózy"/>
    <s v="89301161"/>
    <s v="1611"/>
    <n v="205"/>
    <s v="C"/>
    <x v="2"/>
    <x v="2"/>
    <s v="21"/>
    <n v="85220"/>
    <n v="3008"/>
    <n v="33084"/>
    <n v="0"/>
    <n v="1201.3900000000001"/>
    <n v="0"/>
    <n v="280191.34999999998"/>
    <n v="281392.75"/>
    <n v="160"/>
    <n v="150"/>
    <n v="438317"/>
    <n v="438317"/>
    <n v="76072.49276738159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5.1398800611495972"/>
    <n v="0.94809997081756592"/>
    <n v="4.1917800903320313"/>
    <s v="2"/>
    <s v="1"/>
    <s v="01"/>
    <m/>
    <s v="01,34,16"/>
    <s v="KV"/>
    <s v="79600"/>
    <s v="Olomoucký kraj"/>
    <s v="Prostějov"/>
    <s v="Prostějov"/>
    <s v="I42 - Kardiomyopatie"/>
    <s v="I428 - Jiné kardiomyopatie"/>
    <m/>
    <s v="I428 - Jiné kardiomyopatie"/>
    <n v="2024"/>
    <m/>
    <m/>
    <s v="Kardioverter"/>
  </r>
  <r>
    <n v="102404037738"/>
    <n v="1"/>
    <n v="2024"/>
    <n v="11"/>
    <s v="2024110503402150371"/>
    <s v="340215037"/>
    <n v="90"/>
    <s v="Krsek František"/>
    <n v="20241103"/>
    <n v="20241105"/>
    <n v="3"/>
    <n v="0"/>
    <s v="I428;E785;I495;N189;J449;U588;;;;;;;;;"/>
    <s v="91751,21221,17620,17233,21413,21225,21415"/>
    <s v="01"/>
    <s v="I. interní klinika - kardiologická"/>
    <s v="89301011"/>
    <s v="0111"/>
    <n v="111"/>
    <s v="C"/>
    <x v="4"/>
    <x v="4"/>
    <s v="11"/>
    <n v="33046"/>
    <n v="3008"/>
    <n v="0"/>
    <n v="0"/>
    <n v="0"/>
    <n v="0"/>
    <n v="235088"/>
    <n v="235088"/>
    <n v="160"/>
    <n v="150"/>
    <n v="372273"/>
    <n v="372273"/>
    <n v="98030.869915858901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,26"/>
    <s v="KV"/>
    <s v="77900"/>
    <s v="Olomoucký kraj"/>
    <s v="Olomouc"/>
    <s v="Olomouc a okolí"/>
    <s v="I42 - Kardiomyopatie"/>
    <s v="I428 - Jiné kardiomyopatie"/>
    <m/>
    <s v="I428 - Jiné kardiomyopatie"/>
    <n v="2024"/>
    <m/>
    <m/>
    <s v="Kardioverter"/>
  </r>
  <r>
    <n v="102404037084"/>
    <n v="1"/>
    <n v="2024"/>
    <n v="11"/>
    <s v="2024110404959260131"/>
    <s v="495926013"/>
    <n v="75"/>
    <s v="Živná Alena"/>
    <n v="20241030"/>
    <n v="20241104"/>
    <n v="6"/>
    <n v="0"/>
    <s v="I499;U582;I255;E785;I10;E116;;;;;;;;;"/>
    <s v="17233,17620,91750"/>
    <s v="01"/>
    <s v="I. interní klinika - kardiologická"/>
    <s v="89301011"/>
    <s v="0111"/>
    <n v="111"/>
    <s v="C"/>
    <x v="4"/>
    <x v="4"/>
    <s v="21"/>
    <n v="34628"/>
    <n v="7090"/>
    <n v="0"/>
    <n v="0"/>
    <n v="67.48"/>
    <n v="0"/>
    <n v="242951.14"/>
    <n v="243018.62"/>
    <n v="400"/>
    <n v="375"/>
    <n v="380104"/>
    <n v="380104"/>
    <n v="90100.401432818675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1365300416946411"/>
    <n v="0.51131999492645264"/>
    <n v="3.6252100467681885"/>
    <s v="2"/>
    <s v="1"/>
    <s v="01"/>
    <m/>
    <s v="01"/>
    <s v="KV"/>
    <s v="78701"/>
    <s v="Olomoucký kraj"/>
    <s v="Šumperk"/>
    <s v="Šumperk a okolí"/>
    <s v="I49 - Jiné srdeční arytmie"/>
    <s v="I499 - Srdeční arytmie NS"/>
    <m/>
    <s v="I499 - Srdeční arytmie NS"/>
    <n v="2024"/>
    <m/>
    <m/>
    <s v="Kardioverter"/>
  </r>
  <r>
    <n v="102404196512"/>
    <n v="1"/>
    <n v="2024"/>
    <n v="11"/>
    <s v="2024110275052858431"/>
    <s v="7505285843"/>
    <n v="49"/>
    <s v="Bukovjan Josef"/>
    <n v="20241031"/>
    <n v="20241102"/>
    <n v="3"/>
    <n v="0"/>
    <s v="I420;U582;I483;E785;;;;;;;;;;;"/>
    <s v="17621,91752"/>
    <s v="01"/>
    <s v="I. interní klinika - kardiologická"/>
    <s v="89301011"/>
    <s v="0113"/>
    <n v="205"/>
    <s v="C"/>
    <x v="2"/>
    <x v="2"/>
    <s v="11"/>
    <n v="15104"/>
    <n v="2944"/>
    <n v="0"/>
    <n v="0"/>
    <n v="0"/>
    <n v="0"/>
    <n v="268744"/>
    <n v="268744"/>
    <n v="160"/>
    <n v="150"/>
    <n v="407997"/>
    <n v="407997"/>
    <n v="88720.910861572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501"/>
    <s v="Zlínský kraj"/>
    <s v="Vsetín"/>
    <s v="Vsetín"/>
    <s v="I42 - Kardiomyopatie"/>
    <s v="I420 - Dilatovaná kardiomyopatie"/>
    <m/>
    <s v="I420 - Dilatovaná kardiomyopatie"/>
    <n v="2024"/>
    <m/>
    <m/>
    <s v="Kardioverter"/>
  </r>
  <r>
    <n v="102404037848"/>
    <n v="1"/>
    <n v="2024"/>
    <n v="11"/>
    <s v="2024110205310193181"/>
    <s v="531019318"/>
    <n v="71"/>
    <s v="Rajs Alexander"/>
    <n v="20241101"/>
    <n v="20241102"/>
    <n v="2"/>
    <n v="0"/>
    <s v="I255;I480;E118;E785;U582;;;;;;;;;;"/>
    <s v="91752,17233,17629"/>
    <s v="01"/>
    <s v="I. interní klinika - kardiologická"/>
    <s v="89301011"/>
    <s v="0111"/>
    <n v="111"/>
    <s v="C"/>
    <x v="2"/>
    <x v="2"/>
    <s v="11"/>
    <n v="43233"/>
    <n v="1504"/>
    <n v="0"/>
    <n v="0"/>
    <n v="463.03"/>
    <n v="0"/>
    <n v="281222.49"/>
    <n v="281685.53000000003"/>
    <n v="80"/>
    <n v="75"/>
    <n v="439631"/>
    <n v="439631"/>
    <n v="103495.38120028825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4210384"/>
    <n v="1"/>
    <n v="2024"/>
    <n v="11"/>
    <s v="2024110162030522291"/>
    <s v="6203052229"/>
    <n v="62"/>
    <s v="Červinka Miroslav"/>
    <n v="20241031"/>
    <n v="20241101"/>
    <n v="2"/>
    <n v="0"/>
    <s v="I420;I493;I499;;;;;;;;;;;;"/>
    <s v="17233,17629,91752"/>
    <s v="01"/>
    <s v="I. interní klinika - kardiologická"/>
    <s v="89301011"/>
    <s v="0113"/>
    <n v="207"/>
    <s v="C"/>
    <x v="2"/>
    <x v="2"/>
    <s v="11"/>
    <n v="44644"/>
    <n v="1472"/>
    <n v="0"/>
    <n v="0"/>
    <n v="463.03"/>
    <n v="0"/>
    <n v="279160.21000000002"/>
    <n v="279623.25"/>
    <n v="80"/>
    <n v="75"/>
    <n v="398658"/>
    <n v="398658"/>
    <n v="69659.33402452181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124"/>
    <s v="Olomoucký kraj"/>
    <s v="Přerov"/>
    <s v="Přerov a okolí"/>
    <s v="I42 - Kardiomyopatie"/>
    <s v="I420 - Dilatovaná kardiomyopatie"/>
    <m/>
    <s v="I420 - Dilatovaná kardiomyopatie"/>
    <n v="2024"/>
    <m/>
    <m/>
    <s v="Kardioverter"/>
  </r>
  <r>
    <n v="102404196508"/>
    <n v="1"/>
    <n v="2024"/>
    <n v="11"/>
    <s v="2024110157552004621"/>
    <s v="5755200462"/>
    <n v="67"/>
    <s v="Pudlová Milena"/>
    <n v="20241031"/>
    <n v="20241101"/>
    <n v="2"/>
    <n v="0"/>
    <s v="I472;E785;I495;I10;;;;;;;;;;;"/>
    <s v="91751,17620,17233"/>
    <s v="01"/>
    <s v="I. interní klinika - kardiologická"/>
    <s v="89301011"/>
    <s v="0113"/>
    <n v="205"/>
    <s v="C"/>
    <x v="4"/>
    <x v="4"/>
    <s v="11"/>
    <n v="29598"/>
    <n v="1472"/>
    <n v="0"/>
    <n v="0"/>
    <n v="0"/>
    <n v="0"/>
    <n v="252942.28"/>
    <n v="252942.28"/>
    <n v="80"/>
    <n v="75"/>
    <n v="345486"/>
    <n v="345486"/>
    <n v="56206.93547292021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16"/>
    <s v="Olomoucký kraj"/>
    <s v="Olomouc"/>
    <s v="Olomouc a okolí"/>
    <s v="I47 - Paroxyzmální tachykardie"/>
    <s v="I472 - Komorová tachykardie"/>
    <m/>
    <s v="I472 - Komorová tachykardie"/>
    <n v="2024"/>
    <m/>
    <m/>
    <s v="Kardioverter"/>
  </r>
  <r>
    <n v="102408066686"/>
    <n v="1"/>
    <n v="2024"/>
    <n v="11"/>
    <s v="2024110104906080402"/>
    <s v="490608040"/>
    <n v="75"/>
    <s v="Wagner Karel"/>
    <n v="20241101"/>
    <n v="20241101"/>
    <n v="1"/>
    <n v="0"/>
    <s v="I420;U589;I259;I499;;;;;;;;;;;"/>
    <s v="17233,17621,91750"/>
    <s v="01"/>
    <s v="I. interní klinika - kardiologická"/>
    <s v="89301011"/>
    <s v="0113"/>
    <n v="211"/>
    <s v="C"/>
    <x v="4"/>
    <x v="4"/>
    <s v="31"/>
    <n v="23444"/>
    <n v="1472"/>
    <n v="0"/>
    <n v="0"/>
    <n v="0"/>
    <n v="0"/>
    <n v="241897.59"/>
    <n v="241897.59"/>
    <n v="80"/>
    <n v="75"/>
    <n v="332240"/>
    <n v="332240"/>
    <n v="71900.79090293447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7900"/>
    <s v="Olomoucký kraj"/>
    <s v="Olomouc"/>
    <s v="Olomouc a okolí"/>
    <s v="I42 - Kardiomyopatie"/>
    <s v="I420 - Dilatovaná kardiomyopatie"/>
    <m/>
    <s v="I420 - Dilatovaná kardiomyopatie"/>
    <n v="2024"/>
    <m/>
    <m/>
    <s v="Kardioverter"/>
  </r>
  <r>
    <n v="102404037162"/>
    <n v="1"/>
    <n v="2024"/>
    <n v="11"/>
    <s v="2024110104410074631"/>
    <s v="441007463"/>
    <n v="80"/>
    <s v="Hlinecký Josef"/>
    <n v="20241030"/>
    <n v="20241101"/>
    <n v="3"/>
    <n v="0"/>
    <s v="I442;I259;E785;;;;;;;;;;;;"/>
    <s v="91752,17233,17629"/>
    <s v="01"/>
    <s v="I. interní klinika - kardiologická"/>
    <s v="89301011"/>
    <s v="0111"/>
    <n v="111"/>
    <s v="C"/>
    <x v="2"/>
    <x v="2"/>
    <s v="11"/>
    <n v="46531"/>
    <n v="3008"/>
    <n v="0"/>
    <n v="0"/>
    <n v="0"/>
    <n v="0"/>
    <n v="297969.93"/>
    <n v="297969.94"/>
    <n v="160"/>
    <n v="150"/>
    <n v="439631"/>
    <n v="439631"/>
    <n v="87210.971200288273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3"/>
    <s v="1"/>
    <s v="01"/>
    <m/>
    <s v="01"/>
    <s v="KV"/>
    <s v="77900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s v="Ano"/>
    <m/>
    <s v="Kardioverter"/>
  </r>
  <r>
    <n v="102404037164"/>
    <n v="1"/>
    <n v="2024"/>
    <n v="11"/>
    <s v="2024110104159114711"/>
    <s v="415911471"/>
    <n v="83"/>
    <s v="Macháčková Ludmila"/>
    <n v="20241030"/>
    <n v="20241101"/>
    <n v="3"/>
    <n v="0"/>
    <s v="I428;E782;I480;U588;I495;I10;;;;;;;;;"/>
    <s v="91752,17233,17629"/>
    <s v="01"/>
    <s v="I. interní klinika - kardiologická"/>
    <s v="89301011"/>
    <s v="0113"/>
    <n v="111"/>
    <s v="C"/>
    <x v="2"/>
    <x v="2"/>
    <s v="11"/>
    <n v="47101"/>
    <n v="2944"/>
    <n v="0"/>
    <n v="0"/>
    <n v="661.5"/>
    <n v="0"/>
    <n v="266560"/>
    <n v="267221.5"/>
    <n v="160"/>
    <n v="150"/>
    <n v="439631"/>
    <n v="439631"/>
    <n v="117959.411200288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119"/>
    <s v="Olomoucký kraj"/>
    <s v="Přerov"/>
    <s v="Přerov a okolí"/>
    <s v="I42 - Kardiomyopatie"/>
    <s v="I428 - Jiné kardiomyopatie"/>
    <m/>
    <s v="I428 - Jiné kardiomyopatie"/>
    <n v="2024"/>
    <m/>
    <m/>
    <s v="Kardioverter"/>
  </r>
  <r>
    <n v="102408067390"/>
    <n v="1"/>
    <n v="2024"/>
    <n v="10"/>
    <s v="2024103164620306851"/>
    <s v="6462030685"/>
    <n v="59"/>
    <s v="Selčanová Hana"/>
    <n v="20241014"/>
    <n v="20241031"/>
    <n v="18"/>
    <n v="0"/>
    <s v="I330;I472;I441;I10;I495;T827;;;;;;;;;"/>
    <s v="17233,17620,91751"/>
    <s v="01"/>
    <s v="I. interní klinika - kardiologická"/>
    <s v="89301011"/>
    <s v="0113"/>
    <n v="211"/>
    <s v="A"/>
    <x v="8"/>
    <x v="8"/>
    <s v="22"/>
    <n v="70066"/>
    <n v="20382"/>
    <n v="0"/>
    <n v="0"/>
    <n v="198.47"/>
    <n v="0"/>
    <n v="252942.28"/>
    <n v="253140.75"/>
    <n v="1360"/>
    <n v="1275"/>
    <n v="295488"/>
    <n v="295488"/>
    <n v="-92964.090182636661"/>
    <s v="01"/>
    <s v="I. interní klinika - kardiologická"/>
    <s v="89301011"/>
    <s v="0113"/>
    <n v="3"/>
    <n v="2"/>
    <n v="8"/>
    <n v="45044"/>
    <n v="30686"/>
    <n v="1"/>
    <n v="91541"/>
    <n v="0.92827999999999999"/>
    <n v="0.55213999999999996"/>
    <n v="0.37613999999999997"/>
    <n v="3.6172299385070801"/>
    <n v="1.6564199924468994"/>
    <n v="1.9608099460601807"/>
    <s v="2"/>
    <s v="1"/>
    <s v="01"/>
    <m/>
    <s v="01"/>
    <s v="KV"/>
    <s v="79201"/>
    <s v="Moravskoslezský kraj"/>
    <s v="Bruntál"/>
    <s v="Bruntál a okolí"/>
    <s v="I33 - Akutní a subakutní endokarditida"/>
    <s v="I330 - Akutní a subakutní infekční endokarditida"/>
    <m/>
    <s v="I330 - Akutní a subakutní infekční endokarditida"/>
    <n v="2024"/>
    <m/>
    <m/>
    <s v="Kardioverter"/>
  </r>
  <r>
    <n v="102404197772"/>
    <n v="1"/>
    <n v="2024"/>
    <n v="10"/>
    <s v="2024103156060712621"/>
    <s v="5606071262"/>
    <n v="68"/>
    <s v="Theimer Jiří"/>
    <n v="20241030"/>
    <n v="20241031"/>
    <n v="2"/>
    <n v="0"/>
    <s v="I420;I10;E782;;;;;;;;;;;;"/>
    <s v="91752,17629,17233"/>
    <s v="01"/>
    <s v="I. interní klinika - kardiologická"/>
    <s v="89301011"/>
    <s v="0113"/>
    <n v="205"/>
    <s v="C"/>
    <x v="2"/>
    <x v="2"/>
    <s v="11"/>
    <n v="42496"/>
    <n v="1472"/>
    <n v="0"/>
    <n v="0"/>
    <n v="198.47"/>
    <n v="0"/>
    <n v="269831.14"/>
    <n v="270029.62"/>
    <n v="80"/>
    <n v="75"/>
    <n v="407997"/>
    <n v="407997"/>
    <n v="87435.29086157260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16"/>
    <s v="Olomoucký kraj"/>
    <s v="Olomouc"/>
    <s v="Olomouc a okolí"/>
    <s v="I42 - Kardiomyopatie"/>
    <s v="I420 - Dilatovaná kardiomyopatie"/>
    <m/>
    <s v="I420 - Dilatovaná kardiomyopatie"/>
    <n v="2024"/>
    <m/>
    <m/>
    <s v="Kardioverter"/>
  </r>
  <r>
    <n v="102404040466"/>
    <n v="1"/>
    <n v="2024"/>
    <n v="10"/>
    <s v="2024103105202054111"/>
    <s v="520205411"/>
    <n v="72"/>
    <s v="Juhaňák Jan"/>
    <n v="20241022"/>
    <n v="20241031"/>
    <n v="10"/>
    <n v="9"/>
    <s v="I460;I259;E118;J069;;;;;;;;;;;"/>
    <s v="21221,17233,17620,21001,21415,21413,91927,90931,89437,89429,91750,21225"/>
    <s v="01"/>
    <s v="I. interní klinika - kardiologická"/>
    <s v="89301013"/>
    <s v="0131"/>
    <n v="111"/>
    <s v="C"/>
    <x v="1"/>
    <x v="1"/>
    <s v="11"/>
    <n v="167395"/>
    <n v="0"/>
    <n v="76089"/>
    <n v="0"/>
    <n v="21733.46"/>
    <n v="0"/>
    <n v="272531.08"/>
    <n v="294264.53000000003"/>
    <n v="0"/>
    <n v="0"/>
    <n v="747795"/>
    <n v="747045"/>
    <n v="151858.93163664866"/>
    <s v="01"/>
    <s v="I. interní klinika - kardiologická"/>
    <s v="89301013"/>
    <s v="013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4"/>
    <s v="5"/>
    <s v="01"/>
    <m/>
    <s v="26,01"/>
    <s v="STENT,KV,ANGIOPLASTIKA"/>
    <s v="75701"/>
    <s v="Zlínský kraj"/>
    <s v="Vsetín"/>
    <s v="Vsetín"/>
    <s v="I46 - Srdeční zástava"/>
    <s v="I460 - Srdeční zástava s úspěšnou resuscitací"/>
    <m/>
    <s v="I460 - Srdeční zástava s úspěšnou resuscitací"/>
    <n v="2024"/>
    <m/>
    <s v="Ano"/>
    <s v="Kardioverter"/>
  </r>
  <r>
    <n v="102404040462"/>
    <n v="1"/>
    <n v="2024"/>
    <n v="10"/>
    <s v="2024103104203094231"/>
    <s v="420309423"/>
    <n v="82"/>
    <s v="Hrab Jan"/>
    <n v="20241029"/>
    <n v="20241031"/>
    <n v="3"/>
    <n v="0"/>
    <s v="I442;I350;E785;E118;I10;;;;;;;;;;"/>
    <s v="91752,17629,17233"/>
    <s v="01"/>
    <s v="I. interní klinika - kardiologická"/>
    <s v="89301011"/>
    <s v="0111"/>
    <n v="111"/>
    <s v="C"/>
    <x v="2"/>
    <x v="2"/>
    <s v="11"/>
    <n v="50210"/>
    <n v="3008"/>
    <n v="0"/>
    <n v="0"/>
    <n v="463.03"/>
    <n v="0"/>
    <n v="270862.28000000003"/>
    <n v="271325.31"/>
    <n v="160"/>
    <n v="150"/>
    <n v="439631"/>
    <n v="439631"/>
    <n v="113855.6012002882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366"/>
    <s v="Olomoucký kraj"/>
    <s v="Přerov"/>
    <s v="Hranicko + Lipnicko"/>
    <s v="I44 - Blokáda atrioventrikulární a levého raménka"/>
    <s v="I442 - Úplná atrioventrikulární blokáda"/>
    <m/>
    <s v="I442 - Úplná atrioventrikulární blokáda"/>
    <n v="2024"/>
    <m/>
    <m/>
    <s v="Kardioverter"/>
  </r>
  <r>
    <n v="102404083554"/>
    <n v="1"/>
    <n v="2024"/>
    <n v="10"/>
    <s v="2024103103756280381"/>
    <s v="375628038"/>
    <n v="87"/>
    <s v="Šimková Růžena"/>
    <n v="20241028"/>
    <n v="20241031"/>
    <n v="4"/>
    <n v="0"/>
    <s v="I428;E785;I10;E118;I495;;;;;;;;;;"/>
    <s v="17620,17233,91750"/>
    <s v="01"/>
    <s v="I. interní klinika - kardiologická"/>
    <s v="89301011"/>
    <s v="0113"/>
    <n v="201"/>
    <s v="C"/>
    <x v="4"/>
    <x v="4"/>
    <s v="11"/>
    <n v="34883"/>
    <n v="4416"/>
    <n v="0"/>
    <n v="0"/>
    <n v="202.46"/>
    <n v="0"/>
    <n v="224919.14"/>
    <n v="225121.59"/>
    <n v="240"/>
    <n v="225"/>
    <n v="338816"/>
    <n v="338816"/>
    <n v="78059.148408135021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42 - Kardiomyopatie"/>
    <s v="I428 - Jiné kardiomyopatie"/>
    <m/>
    <s v="I428 - Jiné kardiomyopatie"/>
    <n v="2024"/>
    <m/>
    <m/>
    <s v="Kardioverter"/>
  </r>
  <r>
    <n v="102404040438"/>
    <n v="1"/>
    <n v="2024"/>
    <n v="10"/>
    <s v="2024103005110081861"/>
    <s v="511008186"/>
    <n v="73"/>
    <s v="Vavrečka Jiří"/>
    <n v="20241028"/>
    <n v="20241030"/>
    <n v="3"/>
    <n v="0"/>
    <s v="I428;I482;E782;I10;J448;G473;;;;;;;;;"/>
    <s v="17233,17629,91752"/>
    <s v="01"/>
    <s v="I. interní klinika - kardiologická"/>
    <s v="89301011"/>
    <s v="0113"/>
    <n v="111"/>
    <s v="C"/>
    <x v="2"/>
    <x v="2"/>
    <s v="11"/>
    <n v="45891"/>
    <n v="2944"/>
    <n v="0"/>
    <n v="0"/>
    <n v="185.21"/>
    <n v="0"/>
    <n v="295106.78999999998"/>
    <n v="295292"/>
    <n v="160"/>
    <n v="150"/>
    <n v="439631"/>
    <n v="439631"/>
    <n v="89888.91120028827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6701"/>
    <s v="Zlínský kraj"/>
    <s v="Kroměříž"/>
    <s v="Kroměříž"/>
    <s v="I42 - Kardiomyopatie"/>
    <s v="I428 - Jiné kardiomyopatie"/>
    <m/>
    <s v="I428 - Jiné kardiomyopatie"/>
    <n v="2024"/>
    <m/>
    <m/>
    <s v="Kardioverter"/>
  </r>
  <r>
    <n v="102404040436"/>
    <n v="1"/>
    <n v="2024"/>
    <n v="10"/>
    <s v="2024103004062104021"/>
    <s v="406210402"/>
    <n v="83"/>
    <s v="Štreitová Františka"/>
    <n v="20241028"/>
    <n v="20241030"/>
    <n v="3"/>
    <n v="0"/>
    <s v="I442;I10;E782;E119;I480;;;;;;;;;;"/>
    <s v="17620,17233,91751"/>
    <s v="01"/>
    <s v="I. interní klinika - kardiologická"/>
    <s v="89301011"/>
    <s v="0111"/>
    <n v="111"/>
    <s v="C"/>
    <x v="4"/>
    <x v="4"/>
    <s v="11"/>
    <n v="34254"/>
    <n v="3008"/>
    <n v="0"/>
    <n v="0"/>
    <n v="0"/>
    <n v="0"/>
    <n v="252942.28"/>
    <n v="252942.28"/>
    <n v="160"/>
    <n v="150"/>
    <n v="372273"/>
    <n v="372273"/>
    <n v="80176.589915858902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3"/>
    <s v="1"/>
    <s v="01"/>
    <m/>
    <s v="01"/>
    <s v="KV"/>
    <s v="78346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s v="Ano"/>
    <s v="Ano"/>
    <s v="Kardioverter"/>
  </r>
  <r>
    <n v="102404040230"/>
    <n v="1"/>
    <n v="2024"/>
    <n v="10"/>
    <s v="2024103003704234111"/>
    <s v="370423411"/>
    <n v="87"/>
    <s v="Hrubý Karel"/>
    <n v="20241023"/>
    <n v="20241030"/>
    <n v="8"/>
    <n v="5"/>
    <s v="I350;I442;;;;;;;;;;;;;"/>
    <s v="21225,32530,21413,21415,17697,17233,21001,17620,21221,91751,78111"/>
    <s v="01"/>
    <s v="I. interní klinika - kardiologická"/>
    <s v="89301011"/>
    <s v="0111"/>
    <n v="111"/>
    <s v="F"/>
    <x v="5"/>
    <x v="5"/>
    <s v="11"/>
    <n v="115850"/>
    <n v="2765"/>
    <n v="27570"/>
    <n v="0"/>
    <n v="1602.17"/>
    <n v="0"/>
    <n v="760518.29"/>
    <n v="762120.44"/>
    <n v="160"/>
    <n v="150"/>
    <n v="866510"/>
    <n v="866510"/>
    <n v="-118107.53602338163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26,01"/>
    <s v="KV,TAVI"/>
    <s v="78701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Kardioverter"/>
  </r>
  <r>
    <n v="102404197740"/>
    <n v="1"/>
    <n v="2024"/>
    <n v="10"/>
    <s v="2024102904707280022"/>
    <s v="470728002"/>
    <n v="77"/>
    <s v="Roubík František"/>
    <n v="20241029"/>
    <n v="20241029"/>
    <n v="1"/>
    <n v="0"/>
    <s v="I428;U583;I472;I259;E785;;;;;;;;;;"/>
    <s v="91752,17233,17621"/>
    <s v="01"/>
    <s v="I. interní klinika - kardiologická"/>
    <s v="89301011"/>
    <s v="0113"/>
    <n v="205"/>
    <s v="C"/>
    <x v="2"/>
    <x v="2"/>
    <s v="31"/>
    <n v="22640"/>
    <n v="1472"/>
    <n v="0"/>
    <n v="0"/>
    <n v="0"/>
    <n v="0"/>
    <n v="268744"/>
    <n v="268744"/>
    <n v="80"/>
    <n v="75"/>
    <n v="382731"/>
    <n v="382731"/>
    <n v="88720.95248854259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9601"/>
    <s v="Olomoucký kraj"/>
    <s v="Prostějov"/>
    <s v="Prostějov"/>
    <s v="I42 - Kardiomyopatie"/>
    <s v="I428 - Jiné kardiomyopatie"/>
    <m/>
    <s v="I428 - Jiné kardiomyopatie"/>
    <n v="2024"/>
    <m/>
    <m/>
    <s v="Kardioverter"/>
  </r>
  <r>
    <n v="102404040420"/>
    <n v="1"/>
    <n v="2024"/>
    <n v="10"/>
    <s v="2024102903862304591"/>
    <s v="386230459"/>
    <n v="85"/>
    <s v="Švubová Věra"/>
    <n v="20241023"/>
    <n v="20241029"/>
    <n v="7"/>
    <n v="5"/>
    <s v="I350;I259;I10;E118;;;;;;;;;;;"/>
    <s v="91751,21413,21415,21221,17697,17620,21001,17233,21225"/>
    <s v="01"/>
    <s v="I. interní klinika - kardiologická"/>
    <s v="89301013"/>
    <s v="0131"/>
    <n v="111"/>
    <s v="F"/>
    <x v="5"/>
    <x v="5"/>
    <s v="11"/>
    <n v="100730"/>
    <n v="1504"/>
    <n v="32370"/>
    <n v="0"/>
    <n v="661.5"/>
    <n v="0"/>
    <n v="761587.52"/>
    <n v="762249"/>
    <n v="80"/>
    <n v="75"/>
    <n v="866510"/>
    <n v="866510"/>
    <n v="-118236.09602338169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5"/>
    <s v="01"/>
    <m/>
    <s v="26,01"/>
    <s v="KV,TAVI"/>
    <s v="78345"/>
    <s v="Olomoucký kraj"/>
    <s v="Olomouc"/>
    <s v="Litovelsko"/>
    <s v="I35 - Nerevmatická onemocnění aortální chlopně"/>
    <s v="I350 - Stenóza aortální chlopně"/>
    <m/>
    <s v="I350 - Stenóza aortální chlopně"/>
    <n v="2024"/>
    <m/>
    <m/>
    <s v="Kardioverter"/>
  </r>
  <r>
    <n v="102404197726"/>
    <n v="1"/>
    <n v="2024"/>
    <n v="10"/>
    <s v="2024102664012222451"/>
    <s v="6401222245"/>
    <n v="60"/>
    <s v="Šima Oldřich"/>
    <n v="20241024"/>
    <n v="20241026"/>
    <n v="3"/>
    <n v="0"/>
    <s v="I255;E785;I10;U582;I259;I499;;;;;;;;;"/>
    <s v="17233,17620,91750"/>
    <s v="01"/>
    <s v="I. interní klinika - kardiologická"/>
    <s v="89301011"/>
    <s v="0113"/>
    <n v="205"/>
    <s v="C"/>
    <x v="4"/>
    <x v="4"/>
    <s v="11"/>
    <n v="30030"/>
    <n v="2944"/>
    <n v="0"/>
    <n v="0"/>
    <n v="0"/>
    <n v="0"/>
    <n v="242951.14"/>
    <n v="242951.14"/>
    <n v="160"/>
    <n v="150"/>
    <n v="345486"/>
    <n v="345486"/>
    <n v="66198.07547292020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5"/>
    <s v="5"/>
    <s v="01"/>
    <m/>
    <s v="01"/>
    <s v="KV"/>
    <s v="75301"/>
    <s v="Olomoucký kraj"/>
    <s v="Přerov"/>
    <s v="Hranicko + Lipnicko"/>
    <s v="I25 - Chronická ischemická choroba srdeční"/>
    <s v="I255 - Ischemická kardiomyopatie"/>
    <m/>
    <s v="I255 - Ischemická kardiomyopatie"/>
    <n v="2024"/>
    <m/>
    <m/>
    <s v="Kardioverter"/>
  </r>
  <r>
    <n v="102404040398"/>
    <n v="1"/>
    <n v="2024"/>
    <n v="10"/>
    <s v="2024102604304281111"/>
    <s v="430428111"/>
    <n v="81"/>
    <s v="Horký Jiří"/>
    <n v="20241022"/>
    <n v="20241026"/>
    <n v="5"/>
    <n v="1"/>
    <s v="I219;I472;I480;E782;;;;;;;;;;;"/>
    <s v="89429,91750,21413,21415,21225,21001,17620,17233,21221"/>
    <s v="01"/>
    <s v="I. interní klinika - kardiologická"/>
    <s v="89301011"/>
    <s v="0111"/>
    <n v="111"/>
    <s v="C"/>
    <x v="0"/>
    <x v="0"/>
    <s v="11"/>
    <n v="72998"/>
    <n v="4512"/>
    <n v="6714"/>
    <n v="0"/>
    <n v="2891.73"/>
    <n v="0"/>
    <n v="244997.24"/>
    <n v="247888.97"/>
    <n v="240"/>
    <n v="225"/>
    <n v="464873"/>
    <n v="464123"/>
    <n v="95088.71059379392"/>
    <s v="01"/>
    <s v="I. interní klinika - kardiologická"/>
    <s v="89301013"/>
    <s v="013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4"/>
    <s v="1"/>
    <s v="01"/>
    <m/>
    <s v="01,26"/>
    <s v="KV"/>
    <s v="75301"/>
    <s v="Olomoucký kraj"/>
    <s v="Přerov"/>
    <s v="Hranicko + Lipnicko"/>
    <s v="I21 - Akutní infarkt myokardu"/>
    <s v="I219 - Akutní infarkt myokardu NS"/>
    <m/>
    <s v="I219 - Akutní infarkt myokardu NS"/>
    <n v="2024"/>
    <m/>
    <s v="Ano"/>
    <s v="Kardioverter"/>
  </r>
  <r>
    <n v="102403637536"/>
    <n v="1"/>
    <n v="2024"/>
    <n v="10"/>
    <s v="2024102604105014291"/>
    <s v="410501429"/>
    <n v="83"/>
    <s v="Ošlejšek František"/>
    <n v="20241017"/>
    <n v="20241026"/>
    <n v="10"/>
    <n v="2"/>
    <s v="I420;I501;U582;I10;E789;;;;;;;;;;"/>
    <s v="91752,78117,91927,91937,55210,21415,21413,07547,07563,07232,07552,07543,21221,17233,17629,21001,21225"/>
    <s v="50"/>
    <s v="Kardiochirurgická klinika"/>
    <s v="89301501"/>
    <s v="5011"/>
    <n v="111"/>
    <s v="C"/>
    <x v="1"/>
    <x v="1"/>
    <s v="11"/>
    <n v="150551"/>
    <n v="9473"/>
    <n v="43939"/>
    <n v="0"/>
    <n v="2895.69"/>
    <n v="0"/>
    <n v="309785.11"/>
    <n v="312680.81"/>
    <n v="680"/>
    <n v="525"/>
    <n v="747045"/>
    <n v="747045"/>
    <n v="133442.65163664869"/>
    <s v="01"/>
    <s v="I. interní klinika - kardiologická"/>
    <s v="89301011"/>
    <s v="0113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1"/>
    <s v="01"/>
    <s v="50"/>
    <s v="01,50,26"/>
    <s v="KV"/>
    <s v="79802"/>
    <s v="Olomoucký kraj"/>
    <s v="Prostějov"/>
    <s v="Prostějov"/>
    <s v="I42 - Kardiomyopatie"/>
    <s v="I420 - Dilatovaná kardiomyopatie"/>
    <m/>
    <s v="I420 - Dilatovaná kardiomyopatie"/>
    <n v="2024"/>
    <m/>
    <m/>
    <s v="Kardioverter"/>
  </r>
  <r>
    <n v="102404040394"/>
    <n v="1"/>
    <n v="2024"/>
    <n v="10"/>
    <s v="2024102562041701592"/>
    <s v="6204170159"/>
    <n v="62"/>
    <s v="Bassler Zdeněk"/>
    <n v="20241025"/>
    <n v="20241025"/>
    <n v="1"/>
    <n v="0"/>
    <s v="I428;I259;E785;;;;;;;;;;;;"/>
    <s v="91750,17621"/>
    <s v="01"/>
    <s v="I. interní klinika - kardiologická"/>
    <s v="89301011"/>
    <s v="0113"/>
    <n v="111"/>
    <s v="C"/>
    <x v="4"/>
    <x v="4"/>
    <s v="31"/>
    <n v="10794"/>
    <n v="1472"/>
    <n v="0"/>
    <n v="0"/>
    <n v="0"/>
    <n v="0"/>
    <n v="239680"/>
    <n v="239680"/>
    <n v="80"/>
    <n v="75"/>
    <n v="352696"/>
    <n v="352696"/>
    <n v="93438.93134764448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8901"/>
    <s v="Olomoucký kraj"/>
    <s v="Šumperk"/>
    <s v="Zábřeh"/>
    <s v="I42 - Kardiomyopatie"/>
    <s v="I428 - Jiné kardiomyopatie"/>
    <m/>
    <s v="I428 - Jiné kardiomyopatie"/>
    <n v="2024"/>
    <m/>
    <m/>
    <s v="Kardioverter"/>
  </r>
  <r>
    <n v="102404197712"/>
    <n v="1"/>
    <n v="2024"/>
    <n v="10"/>
    <s v="2024102505310183031"/>
    <s v="531018303"/>
    <n v="71"/>
    <s v="Šimek Petr"/>
    <n v="20241023"/>
    <n v="20241025"/>
    <n v="3"/>
    <n v="0"/>
    <s v="I255;U583;I259;I340;E785;N183;I10;E118;J449;;;;;;"/>
    <s v="17629,17233,91752"/>
    <s v="01"/>
    <s v="I. interní klinika - kardiologická"/>
    <s v="89301011"/>
    <s v="0113"/>
    <n v="205"/>
    <s v="C"/>
    <x v="2"/>
    <x v="2"/>
    <s v="11"/>
    <n v="46501"/>
    <n v="2944"/>
    <n v="0"/>
    <n v="0"/>
    <n v="0"/>
    <n v="0"/>
    <n v="268800"/>
    <n v="268800"/>
    <n v="160"/>
    <n v="150"/>
    <n v="407997"/>
    <n v="407997"/>
    <n v="88664.910861572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8067372"/>
    <n v="1"/>
    <n v="2024"/>
    <n v="10"/>
    <s v="2024102505105070771"/>
    <s v="510507077"/>
    <n v="73"/>
    <s v="Žebera Karel"/>
    <n v="20241024"/>
    <n v="20241025"/>
    <n v="2"/>
    <n v="0"/>
    <s v="I259;I255;U583;I10;E785;;;;;;;;;;"/>
    <s v="91752,89429,17629,17233"/>
    <s v="01"/>
    <s v="I. interní klinika - kardiologická"/>
    <s v="89301011"/>
    <s v="0113"/>
    <n v="211"/>
    <s v="C"/>
    <x v="0"/>
    <x v="0"/>
    <s v="11"/>
    <n v="52327"/>
    <n v="1472"/>
    <n v="0"/>
    <n v="0"/>
    <n v="926.05"/>
    <n v="0"/>
    <n v="271282.90000000002"/>
    <n v="272208.94"/>
    <n v="80"/>
    <n v="75"/>
    <n v="437205"/>
    <n v="437205"/>
    <n v="50876.873122835241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56161"/>
    <s v="Pardubický kraj"/>
    <s v="Ústí nad Orlicí"/>
    <s v="Ústí nad Orlicí"/>
    <s v="I25 - Chronická ischemická choroba srdeční"/>
    <s v="I259 - Chronická ischemická choroba srdeční NS"/>
    <m/>
    <s v="I259 - Chronická ischemická choroba srdeční NS"/>
    <n v="2024"/>
    <m/>
    <m/>
    <s v="Kardioverter"/>
  </r>
  <r>
    <n v="102404040276"/>
    <n v="1"/>
    <n v="2024"/>
    <n v="10"/>
    <s v="2024102504709104071"/>
    <s v="470910407"/>
    <n v="77"/>
    <s v="Vaculík Ladislav"/>
    <n v="20241023"/>
    <n v="20241025"/>
    <n v="3"/>
    <n v="0"/>
    <s v="I482;I428;U586;E118;E780;I10;;;;;;;;;"/>
    <s v="91750,17233,17620"/>
    <s v="01"/>
    <s v="I. interní klinika - kardiologická"/>
    <s v="89301011"/>
    <s v="0111"/>
    <n v="111"/>
    <s v="C"/>
    <x v="4"/>
    <x v="4"/>
    <s v="11"/>
    <n v="31455"/>
    <n v="3008"/>
    <n v="0"/>
    <n v="0"/>
    <n v="0"/>
    <n v="0"/>
    <n v="275579.44"/>
    <n v="275579.44"/>
    <n v="160"/>
    <n v="150"/>
    <n v="372273"/>
    <n v="372273"/>
    <n v="57539.429915858898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6861"/>
    <s v="Zlínský kraj"/>
    <s v="Kroměříž"/>
    <s v="Kroměříž"/>
    <s v="I48 - Fibrilace a flutter síní"/>
    <s v="I482 - Chronická fibrilace síní"/>
    <m/>
    <s v="I482 - Chronická fibrilace síní"/>
    <n v="2024"/>
    <m/>
    <m/>
    <s v="Kardioverter"/>
  </r>
  <r>
    <n v="102404040182"/>
    <n v="1"/>
    <n v="2024"/>
    <n v="10"/>
    <s v="2024102504751244241"/>
    <s v="475124424"/>
    <n v="77"/>
    <s v="Vysloužilová Alena"/>
    <n v="20241023"/>
    <n v="20241025"/>
    <n v="3"/>
    <n v="0"/>
    <s v="I442;;;;;;;;;;;;;;"/>
    <s v="17233,17620,91751"/>
    <s v="01"/>
    <s v="I. interní klinika - kardiologická"/>
    <s v="89301011"/>
    <s v="0111"/>
    <n v="111"/>
    <s v="C"/>
    <x v="4"/>
    <x v="4"/>
    <s v="11"/>
    <n v="32492"/>
    <n v="3158"/>
    <n v="0"/>
    <n v="0"/>
    <n v="0"/>
    <n v="0"/>
    <n v="250880"/>
    <n v="250880"/>
    <n v="160"/>
    <n v="300"/>
    <n v="372273"/>
    <n v="372273"/>
    <n v="82238.869915858901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44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verter"/>
  </r>
  <r>
    <n v="102404040356"/>
    <n v="1"/>
    <n v="2024"/>
    <n v="10"/>
    <s v="2024102504460274042"/>
    <s v="446027404"/>
    <n v="79"/>
    <s v="Skřivánková Anna"/>
    <n v="20241025"/>
    <n v="20241025"/>
    <n v="1"/>
    <n v="0"/>
    <s v="I255;I259;E785;U582;;;;;;;;;;;"/>
    <s v="17621,91750"/>
    <s v="01"/>
    <s v="I. interní klinika - kardiologická"/>
    <s v="89301011"/>
    <s v="0113"/>
    <n v="111"/>
    <s v="C"/>
    <x v="4"/>
    <x v="4"/>
    <s v="31"/>
    <n v="11121"/>
    <n v="1472"/>
    <n v="0"/>
    <n v="0"/>
    <n v="0"/>
    <n v="0"/>
    <n v="241897.59"/>
    <n v="241897.59"/>
    <n v="80"/>
    <n v="75"/>
    <n v="352696"/>
    <n v="352696"/>
    <n v="91221.34134764448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68801"/>
    <s v="Zlínský kraj"/>
    <s v="Uherské Hradiště"/>
    <s v="Uherské Hradiště"/>
    <s v="I25 - Chronická ischemická choroba srdeční"/>
    <s v="I255 - Ischemická kardiomyopatie"/>
    <m/>
    <s v="I255 - Ischemická kardiomyopatie"/>
    <n v="2024"/>
    <m/>
    <m/>
    <s v="Kardioverter"/>
  </r>
  <r>
    <n v="102404197706"/>
    <n v="1"/>
    <n v="2024"/>
    <n v="10"/>
    <s v="2024102504355064791"/>
    <s v="435506479"/>
    <n v="81"/>
    <s v="Peřinová Jana"/>
    <n v="20241023"/>
    <n v="20241025"/>
    <n v="3"/>
    <n v="0"/>
    <s v="I422;I258;U586;I482;E780;I10;;;;;;;;;"/>
    <s v="17629,17233,89429,91752"/>
    <s v="01"/>
    <s v="I. interní klinika - kardiologická"/>
    <s v="89301011"/>
    <s v="0111"/>
    <n v="205"/>
    <s v="C"/>
    <x v="0"/>
    <x v="0"/>
    <s v="11"/>
    <n v="54722"/>
    <n v="3008"/>
    <n v="0"/>
    <n v="0"/>
    <n v="926.05"/>
    <n v="0"/>
    <n v="271877.24"/>
    <n v="272803.28000000003"/>
    <n v="160"/>
    <n v="150"/>
    <n v="430727"/>
    <n v="430727"/>
    <n v="45495.419760888908"/>
    <s v="01"/>
    <s v="I. interní klinika - kardiologická"/>
    <s v="89301011"/>
    <s v="011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78801"/>
    <s v="Olomoucký kraj"/>
    <s v="Šumperk"/>
    <s v="Šumperk a okolí"/>
    <s v="I42 - Kardiomyopatie"/>
    <s v="I422 - Jiná hypertrofická kardiomyopatie"/>
    <m/>
    <s v="I422 - Jiná hypertrofická kardiomyopatie"/>
    <n v="2024"/>
    <m/>
    <m/>
    <s v="Kardioverter"/>
  </r>
  <r>
    <n v="102404040280"/>
    <n v="1"/>
    <n v="2024"/>
    <n v="10"/>
    <s v="2024102504001054691"/>
    <s v="400105469"/>
    <n v="84"/>
    <s v=""/>
    <n v="20241024"/>
    <n v="20241025"/>
    <n v="2"/>
    <n v="0"/>
    <s v="I442;I480;I10;U582;E660;;;;;;;;;;"/>
    <s v="91752,17629,17233"/>
    <s v="01"/>
    <s v="I. interní klinika - kardiologická"/>
    <s v="89301011"/>
    <s v="0111"/>
    <n v="111"/>
    <s v="C"/>
    <x v="2"/>
    <x v="2"/>
    <s v="11"/>
    <n v="44326"/>
    <n v="1504"/>
    <n v="0"/>
    <n v="0"/>
    <n v="0"/>
    <n v="0"/>
    <n v="270862.28000000003"/>
    <n v="270862.28000000003"/>
    <n v="80"/>
    <n v="75"/>
    <n v="440381"/>
    <n v="439631"/>
    <n v="114318.63120028825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5"/>
    <s v="1"/>
    <s v="01"/>
    <m/>
    <s v="01"/>
    <s v="KV"/>
    <s v=""/>
    <m/>
    <m/>
    <m/>
    <s v="I44 - Blokáda atrioventrikulární a levého raménka"/>
    <s v="I442 - Úplná atrioventrikulární blokáda"/>
    <m/>
    <s v="I442 - Úplná atrioventrikulární blokáda"/>
    <n v="2024"/>
    <m/>
    <s v="Ano"/>
    <s v="Kardioverter"/>
  </r>
  <r>
    <n v="102404040236"/>
    <n v="1"/>
    <n v="2024"/>
    <n v="10"/>
    <s v="2024102503562184151"/>
    <s v="356218415"/>
    <n v="88"/>
    <s v="Sváčková Jiřina"/>
    <n v="20241023"/>
    <n v="20241025"/>
    <n v="3"/>
    <n v="0"/>
    <s v="I421;I482;I258;E780;I10;;;;;;;;;;"/>
    <s v="91751,17233,17621"/>
    <s v="01"/>
    <s v="I. interní klinika - kardiologická"/>
    <s v="89301011"/>
    <s v="0113"/>
    <n v="111"/>
    <s v="C"/>
    <x v="4"/>
    <x v="4"/>
    <s v="11"/>
    <n v="26494"/>
    <n v="2944"/>
    <n v="0"/>
    <n v="0"/>
    <n v="0"/>
    <n v="0"/>
    <n v="235088"/>
    <n v="235088"/>
    <n v="160"/>
    <n v="150"/>
    <n v="372273"/>
    <n v="372273"/>
    <n v="98030.869915858901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5"/>
    <s v="1"/>
    <s v="01"/>
    <m/>
    <s v="01"/>
    <s v="KV"/>
    <s v="75301"/>
    <s v="Olomoucký kraj"/>
    <s v="Přerov"/>
    <s v="Hranicko + Lipnicko"/>
    <s v="I42 - Kardiomyopatie"/>
    <s v="I421 - Obstrukční hypertrofická kardiomyopatie"/>
    <m/>
    <s v="I421 - Obstrukční hypertrofická kardiomyopatie"/>
    <n v="2024"/>
    <m/>
    <m/>
    <s v="Kardioverter"/>
  </r>
  <r>
    <n v="102404040192"/>
    <n v="1"/>
    <n v="2024"/>
    <n v="10"/>
    <s v="2024102478041535221"/>
    <s v="7804153522"/>
    <n v="46"/>
    <s v="Sekáč Imrich"/>
    <n v="20241019"/>
    <n v="20241024"/>
    <n v="6"/>
    <n v="2"/>
    <s v="I214;I10;E785;;;;;;;;;;;;"/>
    <s v="21413,21415,21225,91750,90933,89435,89429,21221,17233,17620,21001"/>
    <s v="01"/>
    <s v="I. interní klinika - kardiologická"/>
    <s v="89301011"/>
    <s v="0111"/>
    <n v="111"/>
    <s v="C"/>
    <x v="1"/>
    <x v="1"/>
    <s v="11"/>
    <n v="75240"/>
    <n v="4512"/>
    <n v="11028"/>
    <n v="0"/>
    <n v="1389.09"/>
    <n v="0"/>
    <n v="256561.24"/>
    <n v="257950.33"/>
    <n v="240"/>
    <n v="225"/>
    <n v="747045"/>
    <n v="747045"/>
    <n v="188173.1316366487"/>
    <s v="01"/>
    <s v="I. interní klinika - kardiologická"/>
    <s v="89301013"/>
    <s v="013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4"/>
    <s v="1"/>
    <s v="01"/>
    <m/>
    <s v="26,01"/>
    <s v="ANGIOPLASTIKA,STENT,KV"/>
    <s v="57101"/>
    <s v="Pardubický kraj"/>
    <s v="Svitavy"/>
    <s v="Svitavy"/>
    <s v="I21 - Akutní infarkt myokardu"/>
    <s v="I214 - Akutní subendokardiální infarkt myokardu"/>
    <m/>
    <s v="I214 - Akutní subendokardiální infarkt myokardu"/>
    <n v="2024"/>
    <m/>
    <m/>
    <s v="Kardioverter"/>
  </r>
  <r>
    <n v="102403785264"/>
    <n v="1"/>
    <n v="2024"/>
    <n v="10"/>
    <s v="2024102367070700731"/>
    <s v="6707070073"/>
    <n v="57"/>
    <s v="Stratil Zdeněk"/>
    <n v="20241021"/>
    <n v="20241023"/>
    <n v="3"/>
    <n v="0"/>
    <s v="I255;I259;E785;;;;;;;;;;;;"/>
    <s v="91753,17251"/>
    <s v="01"/>
    <s v="I. interní klinika - kardiologická"/>
    <s v="89301011"/>
    <s v="0111"/>
    <n v="205"/>
    <s v="C"/>
    <x v="2"/>
    <x v="2"/>
    <s v="12"/>
    <n v="20550"/>
    <n v="3008"/>
    <n v="0"/>
    <n v="0"/>
    <n v="0"/>
    <n v="0"/>
    <n v="443406.15"/>
    <n v="443406.16"/>
    <n v="160"/>
    <n v="150"/>
    <n v="429139"/>
    <n v="429139"/>
    <n v="-64799.346909892862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5.0322501063346863"/>
    <n v="0.59255999326705933"/>
    <n v="4.439690113067627"/>
    <s v="2"/>
    <s v="1"/>
    <s v="01"/>
    <m/>
    <s v="01"/>
    <s v="KV"/>
    <s v="75501"/>
    <s v="Zlínský kraj"/>
    <s v="Vsetín"/>
    <s v="Vsetín"/>
    <s v="I25 - Chronická ischemická choroba srdeční"/>
    <s v="I255 - Ischemická kardiomyopatie"/>
    <m/>
    <s v="I255 - Ischemická kardiomyopatie"/>
    <n v="2024"/>
    <m/>
    <m/>
    <s v="Kardioverter"/>
  </r>
  <r>
    <n v="102404040380"/>
    <n v="1"/>
    <n v="2024"/>
    <n v="10"/>
    <s v="2024102359041823611"/>
    <s v="5904182361"/>
    <n v="65"/>
    <s v="Žeravík Oldřich"/>
    <n v="20241021"/>
    <n v="20241023"/>
    <n v="3"/>
    <n v="0"/>
    <s v="I428;E782;I10;;;;;;;;;;;;"/>
    <s v="91750,17233,17620"/>
    <s v="01"/>
    <s v="I. interní klinika - kardiologická"/>
    <s v="89301011"/>
    <s v="0113"/>
    <n v="111"/>
    <s v="C"/>
    <x v="4"/>
    <x v="4"/>
    <s v="11"/>
    <n v="32384"/>
    <n v="2944"/>
    <n v="0"/>
    <n v="0"/>
    <n v="0"/>
    <n v="0"/>
    <n v="242951.14"/>
    <n v="242951.14"/>
    <n v="160"/>
    <n v="150"/>
    <n v="372273"/>
    <n v="372273"/>
    <n v="90167.72991585888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124"/>
    <s v="Olomoucký kraj"/>
    <s v="Přerov"/>
    <s v="Přerov a okolí"/>
    <s v="I42 - Kardiomyopatie"/>
    <s v="I428 - Jiné kardiomyopatie"/>
    <m/>
    <s v="I428 - Jiné kardiomyopatie"/>
    <n v="2024"/>
    <m/>
    <m/>
    <s v="Kardioverter"/>
  </r>
  <r>
    <n v="102403786868"/>
    <n v="1"/>
    <n v="2024"/>
    <n v="10"/>
    <s v="2024102205105060691"/>
    <s v="510506069"/>
    <n v="73"/>
    <s v="Rozkydálek Jan"/>
    <n v="20241020"/>
    <n v="20241022"/>
    <n v="3"/>
    <n v="0"/>
    <s v="I420;I10;I350;I482;E782;;;;;;;;;;"/>
    <s v="17629,91752"/>
    <s v="01"/>
    <s v="I. interní klinika - kardiologická"/>
    <s v="89301011"/>
    <s v="0113"/>
    <n v="205"/>
    <s v="C"/>
    <x v="2"/>
    <x v="2"/>
    <s v="11"/>
    <n v="35366"/>
    <n v="2944"/>
    <n v="0"/>
    <n v="0"/>
    <n v="578.78"/>
    <n v="0"/>
    <n v="279160.21000000002"/>
    <n v="279739"/>
    <n v="160"/>
    <n v="150"/>
    <n v="407997"/>
    <n v="407997"/>
    <n v="77725.910861572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985"/>
    <s v="Olomoucký kraj"/>
    <s v="Šumperk"/>
    <s v="Mohelnicko"/>
    <s v="I42 - Kardiomyopatie"/>
    <s v="I420 - Dilatovaná kardiomyopatie"/>
    <m/>
    <s v="I420 - Dilatovaná kardiomyopatie"/>
    <n v="2024"/>
    <m/>
    <m/>
    <s v="Kardioverter"/>
  </r>
  <r>
    <n v="102403785252"/>
    <n v="1"/>
    <n v="2024"/>
    <n v="10"/>
    <s v="2024102205058020971"/>
    <s v="505802097"/>
    <n v="74"/>
    <s v="Pavlů Karla"/>
    <n v="20241020"/>
    <n v="20241022"/>
    <n v="3"/>
    <n v="0"/>
    <s v="I255;U582;I480;E780;I10;;;;;;;;;;"/>
    <s v="17620,17233,91750"/>
    <s v="01"/>
    <s v="I. interní klinika - kardiologická"/>
    <s v="89301011"/>
    <s v="0111"/>
    <n v="205"/>
    <s v="C"/>
    <x v="4"/>
    <x v="4"/>
    <s v="11"/>
    <n v="30561"/>
    <n v="3008"/>
    <n v="0"/>
    <n v="0"/>
    <n v="0"/>
    <n v="0"/>
    <n v="242951.14"/>
    <n v="242951.14"/>
    <n v="160"/>
    <n v="150"/>
    <n v="345486"/>
    <n v="345486"/>
    <n v="66198.075472920202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91"/>
    <s v="Olomoucký kraj"/>
    <s v="Olomouc"/>
    <s v="Uničovsko"/>
    <s v="I25 - Chronická ischemická choroba srdeční"/>
    <s v="I255 - Ischemická kardiomyopatie"/>
    <m/>
    <s v="I255 - Ischemická kardiomyopatie"/>
    <n v="2024"/>
    <m/>
    <m/>
    <s v="Kardioverter"/>
  </r>
  <r>
    <n v="102403637558"/>
    <n v="1"/>
    <n v="2024"/>
    <n v="10"/>
    <s v="2024102204760264051"/>
    <s v="476026405"/>
    <n v="76"/>
    <s v="VAŠINOVA ANNA"/>
    <n v="20241020"/>
    <n v="20241022"/>
    <n v="3"/>
    <n v="0"/>
    <s v="I428;U582;I10;E780;J449;N183;;;;;;;;;"/>
    <s v="91750,17620,17233"/>
    <s v="01"/>
    <s v="I. interní klinika - kardiologická"/>
    <s v="89301011"/>
    <s v="0111"/>
    <n v="111"/>
    <s v="C"/>
    <x v="4"/>
    <x v="4"/>
    <s v="11"/>
    <n v="30882"/>
    <n v="3008"/>
    <n v="0"/>
    <n v="0"/>
    <n v="198.47"/>
    <n v="0"/>
    <n v="242951.14"/>
    <n v="243149.61"/>
    <n v="160"/>
    <n v="150"/>
    <n v="372273"/>
    <n v="372273"/>
    <n v="89969.259915858915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301"/>
    <s v="Olomoucký kraj"/>
    <s v="Přerov"/>
    <s v="Hranicko + Lipnicko"/>
    <s v="I42 - Kardiomyopatie"/>
    <s v="I428 - Jiné kardiomyopatie"/>
    <m/>
    <s v="I428 - Jiné kardiomyopatie"/>
    <n v="2024"/>
    <m/>
    <m/>
    <s v="Kardioverter"/>
  </r>
  <r>
    <n v="102403637560"/>
    <n v="1"/>
    <n v="2024"/>
    <n v="10"/>
    <s v="2024102204754144291"/>
    <s v="475414429"/>
    <n v="77"/>
    <s v="Jestřabíková Jarosla"/>
    <n v="20241020"/>
    <n v="20241022"/>
    <n v="3"/>
    <n v="0"/>
    <s v="I255;I482;E782;;;;;;;;;;;;"/>
    <s v="17629,17233,91752"/>
    <s v="01"/>
    <s v="I. interní klinika - kardiologická"/>
    <s v="89301011"/>
    <s v="0113"/>
    <n v="111"/>
    <s v="C"/>
    <x v="2"/>
    <x v="2"/>
    <s v="11"/>
    <n v="47594"/>
    <n v="2944"/>
    <n v="0"/>
    <n v="0"/>
    <n v="945.9"/>
    <n v="0"/>
    <n v="266560"/>
    <n v="267505.90999999997"/>
    <n v="160"/>
    <n v="150"/>
    <n v="439631"/>
    <n v="439631"/>
    <n v="117675.001200288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68771"/>
    <s v="Zlínský kraj"/>
    <s v="Uherské Hradiště"/>
    <s v="Uherské Hradiště"/>
    <s v="I25 - Chronická ischemická choroba srdeční"/>
    <s v="I255 - Ischemická kardiomyopatie"/>
    <m/>
    <s v="I255 - Ischemická kardiomyopatie"/>
    <n v="2024"/>
    <m/>
    <m/>
    <s v="Kardioverter"/>
  </r>
  <r>
    <n v="102404431988"/>
    <n v="1"/>
    <n v="2024"/>
    <n v="10"/>
    <s v="2024102204357190711"/>
    <s v="435719071"/>
    <n v="81"/>
    <s v="Langerová Jindřiška"/>
    <n v="20241018"/>
    <n v="20241022"/>
    <n v="5"/>
    <n v="0"/>
    <s v="I255;I259;U582;I480;E118;I10;E785;I500;;;;;;;"/>
    <s v="89429,91752,17629,17233"/>
    <s v="01"/>
    <s v="I. interní klinika - kardiologická"/>
    <s v="89301011"/>
    <s v="0113"/>
    <n v="111"/>
    <s v="C"/>
    <x v="0"/>
    <x v="0"/>
    <s v="11"/>
    <n v="61682"/>
    <n v="5963"/>
    <n v="0"/>
    <n v="0"/>
    <n v="1389.08"/>
    <n v="0"/>
    <n v="270846.09999999998"/>
    <n v="272235.19"/>
    <n v="320"/>
    <n v="375"/>
    <n v="464873"/>
    <n v="464123"/>
    <n v="70742.490593793918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4"/>
    <s v="1"/>
    <s v="01"/>
    <m/>
    <s v="01"/>
    <s v="KV"/>
    <s v="79821"/>
    <s v="Olomoucký kraj"/>
    <s v="Prostějov"/>
    <s v="Prostějov"/>
    <s v="I25 - Chronická ischemická choroba srdeční"/>
    <s v="I255 - Ischemická kardiomyopatie"/>
    <m/>
    <s v="I255 - Ischemická kardiomyopatie"/>
    <n v="2024"/>
    <m/>
    <s v="Ano"/>
    <s v="Kardioverter"/>
  </r>
  <r>
    <n v="102403785200"/>
    <n v="1"/>
    <n v="2024"/>
    <n v="10"/>
    <s v="2024102104656114372"/>
    <s v="465611437"/>
    <n v="78"/>
    <s v="Hejná Jarmila"/>
    <n v="20241010"/>
    <n v="20241021"/>
    <n v="12"/>
    <n v="10"/>
    <s v="I428;J938;I10;E782;U583;I340;;;;;;;;;"/>
    <s v="21225,21221,17629,17233,21001,91749,91752,21415,21413"/>
    <s v="16"/>
    <s v="Klinika plicních nemocí a tuberkulózy"/>
    <s v="89301161"/>
    <s v="1611"/>
    <n v="205"/>
    <s v="C"/>
    <x v="2"/>
    <x v="2"/>
    <s v="21"/>
    <n v="129400"/>
    <n v="1472"/>
    <n v="76382"/>
    <n v="0"/>
    <n v="1459.03"/>
    <n v="0"/>
    <n v="282253.63"/>
    <n v="283712.65999999997"/>
    <n v="80"/>
    <n v="75"/>
    <n v="468636"/>
    <n v="468636"/>
    <n v="73752.756434222334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5.4954100847244263"/>
    <n v="1.303629994392395"/>
    <n v="4.1917800903320313"/>
    <s v="2"/>
    <s v="1"/>
    <s v="01"/>
    <m/>
    <s v="01,26,16"/>
    <s v="KV"/>
    <s v="78701"/>
    <s v="Olomoucký kraj"/>
    <s v="Šumperk"/>
    <s v="Šumperk a okolí"/>
    <s v="I42 - Kardiomyopatie"/>
    <s v="I428 - Jiné kardiomyopatie"/>
    <m/>
    <s v="I428 - Jiné kardiomyopatie"/>
    <n v="2024"/>
    <m/>
    <m/>
    <s v="Kardioverter"/>
  </r>
  <r>
    <n v="102408060010"/>
    <n v="1"/>
    <n v="2024"/>
    <n v="10"/>
    <s v="2024101904705094911"/>
    <s v="470509491"/>
    <n v="77"/>
    <s v="Páleníček Miroslav"/>
    <n v="20241017"/>
    <n v="20241019"/>
    <n v="3"/>
    <n v="0"/>
    <s v="I255;I501;U582;E782;;;;;;;;;;;"/>
    <s v="91750,17233,17620"/>
    <s v="01"/>
    <s v="I. interní klinika - kardiologická"/>
    <s v="89301011"/>
    <s v="0111"/>
    <n v="213"/>
    <s v="C"/>
    <x v="4"/>
    <x v="4"/>
    <s v="11"/>
    <n v="30054"/>
    <n v="2944"/>
    <n v="0"/>
    <n v="0"/>
    <n v="0"/>
    <n v="0"/>
    <n v="241920"/>
    <n v="241920"/>
    <n v="160"/>
    <n v="150"/>
    <n v="335632"/>
    <n v="335632"/>
    <n v="58411.618322036695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6701"/>
    <s v="Zlínský kraj"/>
    <s v="Kroměříž"/>
    <s v="Kroměříž"/>
    <s v="I25 - Chronická ischemická choroba srdeční"/>
    <s v="I255 - Ischemická kardiomyopatie"/>
    <m/>
    <s v="I255 - Ischemická kardiomyopatie"/>
    <n v="2024"/>
    <m/>
    <m/>
    <s v="Kardioverter"/>
  </r>
  <r>
    <n v="102403799798"/>
    <n v="1"/>
    <n v="2024"/>
    <n v="10"/>
    <s v="2024101867080703141"/>
    <s v="6708070314"/>
    <n v="57"/>
    <s v="Machala Květoslav"/>
    <n v="20241016"/>
    <n v="20241018"/>
    <n v="3"/>
    <n v="0"/>
    <s v="I255;U582;E780;;;;;;;;;;;;"/>
    <s v="91750,17620,17522,17233"/>
    <s v="01"/>
    <s v="I. interní klinika - kardiologická"/>
    <s v="89301011"/>
    <s v="0113"/>
    <n v="207"/>
    <s v="C"/>
    <x v="4"/>
    <x v="4"/>
    <s v="11"/>
    <n v="55357"/>
    <n v="2944"/>
    <n v="0"/>
    <n v="0"/>
    <n v="0"/>
    <n v="0"/>
    <n v="249671.14"/>
    <n v="249671.14"/>
    <n v="160"/>
    <n v="150"/>
    <n v="337577"/>
    <n v="337577"/>
    <n v="52400.911289204203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16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3637510"/>
    <n v="1"/>
    <n v="2024"/>
    <n v="10"/>
    <s v="2024101804912231721"/>
    <s v="491223172"/>
    <n v="74"/>
    <s v="Jančík Stanislav"/>
    <n v="20241017"/>
    <n v="20241018"/>
    <n v="2"/>
    <n v="0"/>
    <s v="I255;E782;I10;I480;;;;;;;;;;;"/>
    <s v="91750,17233,17620"/>
    <s v="01"/>
    <s v="I. interní klinika - kardiologická"/>
    <s v="89301011"/>
    <s v="0113"/>
    <n v="111"/>
    <s v="C"/>
    <x v="4"/>
    <x v="4"/>
    <s v="11"/>
    <n v="41757"/>
    <n v="1472"/>
    <n v="0"/>
    <n v="0"/>
    <n v="1767.21"/>
    <n v="0"/>
    <n v="242951.14"/>
    <n v="244718.34"/>
    <n v="80"/>
    <n v="75"/>
    <n v="372273"/>
    <n v="372273"/>
    <n v="88400.52991585890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61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3637454"/>
    <n v="1"/>
    <n v="2024"/>
    <n v="10"/>
    <s v="2024101503952114431"/>
    <s v="395211443"/>
    <n v="85"/>
    <s v="Titzová Ludmila"/>
    <n v="20241013"/>
    <n v="20241015"/>
    <n v="3"/>
    <n v="0"/>
    <s v="I255;U583;I259;N183;;;;;;;;;;;"/>
    <s v="91750,17620,17233"/>
    <s v="01"/>
    <s v="I. interní klinika - kardiologická"/>
    <s v="89301011"/>
    <s v="0113"/>
    <n v="111"/>
    <s v="C"/>
    <x v="4"/>
    <x v="4"/>
    <s v="11"/>
    <n v="31513"/>
    <n v="2944"/>
    <n v="0"/>
    <n v="0"/>
    <n v="0"/>
    <n v="0"/>
    <n v="242951.14"/>
    <n v="242951.14"/>
    <n v="160"/>
    <n v="150"/>
    <n v="372273"/>
    <n v="372273"/>
    <n v="90167.72991585888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4197670"/>
    <n v="1"/>
    <n v="2024"/>
    <n v="10"/>
    <s v="2024101475062457801"/>
    <s v="7506245780"/>
    <n v="49"/>
    <s v="Vařeka Jaroslav"/>
    <n v="20241003"/>
    <n v="20241014"/>
    <n v="12"/>
    <n v="9"/>
    <s v="I499;E785;;;;;;;;;;;;;"/>
    <s v="78989,91927,91750,21225,17620,21001,17233,21215,21221,21415,21413"/>
    <s v="01"/>
    <s v="I. interní klinika - kardiologická"/>
    <s v="89301011"/>
    <s v="0111"/>
    <n v="205"/>
    <s v="C"/>
    <x v="4"/>
    <x v="4"/>
    <s v="21"/>
    <n v="180352"/>
    <n v="3008"/>
    <n v="101806"/>
    <n v="0"/>
    <n v="2375.88"/>
    <n v="0"/>
    <n v="242951.14"/>
    <n v="245327.02"/>
    <n v="160"/>
    <n v="150"/>
    <n v="396358"/>
    <n v="396358"/>
    <n v="63822.585171326326"/>
    <s v="07"/>
    <s v="Klinika anesteziologie, resuscitace a intenzivní medicíny"/>
    <s v="89301073"/>
    <s v="0731"/>
    <n v="3"/>
    <n v="2"/>
    <n v="5"/>
    <n v="34762"/>
    <n v="295749"/>
    <n v="98583"/>
    <n v="344198"/>
    <n v="4.05131"/>
    <n v="0.42609999999999998"/>
    <n v="3.62521"/>
    <n v="4.6478500366210938"/>
    <n v="1.0226399898529053"/>
    <n v="3.6252100467681885"/>
    <s v="3"/>
    <s v="1"/>
    <s v="01"/>
    <m/>
    <s v="07,01,26"/>
    <s v="KV"/>
    <s v="78813"/>
    <s v="Olomoucký kraj"/>
    <s v="Šumperk"/>
    <s v="Šumperk a okolí"/>
    <s v="I49 - Jiné srdeční arytmie"/>
    <s v="I499 - Srdeční arytmie NS"/>
    <m/>
    <s v="I499 - Srdeční arytmie NS"/>
    <n v="2024"/>
    <m/>
    <m/>
    <s v="Kardioverter"/>
  </r>
  <r>
    <n v="102403637432"/>
    <n v="1"/>
    <n v="2024"/>
    <n v="10"/>
    <s v="2024101204702121501"/>
    <s v="470212150"/>
    <n v="77"/>
    <s v="Vala Jiří"/>
    <n v="20241010"/>
    <n v="20241012"/>
    <n v="3"/>
    <n v="0"/>
    <s v="I499;I258;I350;I10;E785;I481;;;;;;;;;"/>
    <s v="17233,17620,91751"/>
    <s v="01"/>
    <s v="I. interní klinika - kardiologická"/>
    <s v="89301011"/>
    <s v="0111"/>
    <n v="111"/>
    <s v="C"/>
    <x v="4"/>
    <x v="4"/>
    <s v="11"/>
    <n v="29953"/>
    <n v="3008"/>
    <n v="0"/>
    <n v="0"/>
    <n v="0"/>
    <n v="0"/>
    <n v="237150.28"/>
    <n v="237150.28"/>
    <n v="160"/>
    <n v="150"/>
    <n v="372273"/>
    <n v="372273"/>
    <n v="95968.589915858902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49 - Jiné srdeční arytmie"/>
    <s v="I499 - Srdeční arytmie NS"/>
    <m/>
    <s v="I499 - Srdeční arytmie NS"/>
    <n v="2024"/>
    <m/>
    <m/>
    <s v="Kardioverter"/>
  </r>
  <r>
    <n v="102403637412"/>
    <n v="1"/>
    <n v="2024"/>
    <n v="10"/>
    <s v="2024101174050158381"/>
    <s v="7405015838"/>
    <n v="50"/>
    <s v="Fibich Milan"/>
    <n v="20241007"/>
    <n v="20241011"/>
    <n v="5"/>
    <n v="0"/>
    <s v="I442;I501;I250;N189;E785;I480;;;;;;;;;"/>
    <s v="17233,17629,17522,91752"/>
    <s v="01"/>
    <s v="I. interní klinika - kardiologická"/>
    <s v="89301011"/>
    <s v="0111"/>
    <n v="111"/>
    <s v="C"/>
    <x v="2"/>
    <x v="2"/>
    <s v="11"/>
    <n v="76393"/>
    <n v="5801"/>
    <n v="0"/>
    <n v="0"/>
    <n v="205.05"/>
    <n v="0"/>
    <n v="303404.71999999997"/>
    <n v="303609.78000000003"/>
    <n v="320"/>
    <n v="300"/>
    <n v="439631"/>
    <n v="439631"/>
    <n v="81571.13120028824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833"/>
    <s v="Olomoucký kraj"/>
    <s v="Šumperk"/>
    <s v="Šumperk a okolí"/>
    <s v="I44 - Blokáda atrioventrikulární a levého raménka"/>
    <s v="I442 - Úplná atrioventrikulární blokáda"/>
    <m/>
    <s v="I442 - Úplná atrioventrikulární blokáda"/>
    <n v="2024"/>
    <m/>
    <m/>
    <s v="Kardioverter"/>
  </r>
  <r>
    <n v="102403637410"/>
    <n v="1"/>
    <n v="2024"/>
    <n v="10"/>
    <s v="2024101105059012351"/>
    <s v="505901235"/>
    <n v="74"/>
    <s v="Hrabinová Ludmila"/>
    <n v="20241006"/>
    <n v="20241011"/>
    <n v="6"/>
    <n v="0"/>
    <s v="I495;I499;I480;;;;;;;;;;;;"/>
    <s v="17620,17233,91751"/>
    <s v="01"/>
    <s v="I. interní klinika - kardiologická"/>
    <s v="89301011"/>
    <s v="0113"/>
    <n v="111"/>
    <s v="C"/>
    <x v="4"/>
    <x v="4"/>
    <s v="21"/>
    <n v="41652"/>
    <n v="7149"/>
    <n v="0"/>
    <n v="0"/>
    <n v="0"/>
    <n v="0"/>
    <n v="237150.28"/>
    <n v="237150.28"/>
    <n v="400"/>
    <n v="375"/>
    <n v="380104"/>
    <n v="380104"/>
    <n v="95968.741432818671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1365300416946411"/>
    <n v="0.51131999492645264"/>
    <n v="3.6252100467681885"/>
    <s v="2"/>
    <s v="1"/>
    <s v="01"/>
    <m/>
    <s v="01"/>
    <s v="KV"/>
    <s v="68771"/>
    <s v="Zlínský kraj"/>
    <s v="Uherské Hradiště"/>
    <s v="Uherské Hradiště"/>
    <s v="I49 - Jiné srdeční arytmie"/>
    <s v="I495 - Syndrom poškození funkce sinusového uzlu"/>
    <m/>
    <s v="I495 - Syndrom poškození funkce sinusového uzlu"/>
    <n v="2024"/>
    <m/>
    <m/>
    <s v="Kardioverter"/>
  </r>
  <r>
    <n v="102403785168"/>
    <n v="1"/>
    <n v="2024"/>
    <n v="10"/>
    <s v="2024101104807091562"/>
    <s v="480709156"/>
    <n v="76"/>
    <s v="Štodt Miroslav"/>
    <n v="20241011"/>
    <n v="20241011"/>
    <n v="1"/>
    <n v="0"/>
    <s v="I428;U589;;;;;;;;;;;;;"/>
    <s v="17621,17233,91752"/>
    <s v="01"/>
    <s v="I. interní klinika - kardiologická"/>
    <s v="89301011"/>
    <s v="0113"/>
    <n v="205"/>
    <s v="C"/>
    <x v="2"/>
    <x v="2"/>
    <s v="31"/>
    <n v="21099"/>
    <n v="1472"/>
    <n v="0"/>
    <n v="0"/>
    <n v="0"/>
    <n v="0"/>
    <n v="268744"/>
    <n v="268744"/>
    <n v="80"/>
    <n v="75"/>
    <n v="382731"/>
    <n v="382731"/>
    <n v="88720.95248854259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8963"/>
    <s v="Olomoucký kraj"/>
    <s v="Šumperk"/>
    <s v="Šumperk a okolí"/>
    <s v="I42 - Kardiomyopatie"/>
    <s v="I428 - Jiné kardiomyopatie"/>
    <m/>
    <s v="I428 - Jiné kardiomyopatie"/>
    <n v="2024"/>
    <m/>
    <m/>
    <s v="Kardioverter"/>
  </r>
  <r>
    <n v="102403637416"/>
    <n v="1"/>
    <n v="2024"/>
    <n v="10"/>
    <s v="2024101104711304021"/>
    <s v="471130402"/>
    <n v="76"/>
    <s v="Zedník Pavel"/>
    <n v="20241009"/>
    <n v="20241011"/>
    <n v="3"/>
    <n v="0"/>
    <s v="I428;I495;I481;E780;;;;;;;;;;;"/>
    <s v="17629,17233,91752"/>
    <s v="01"/>
    <s v="I. interní klinika - kardiologická"/>
    <s v="89301011"/>
    <s v="0113"/>
    <n v="111"/>
    <s v="C"/>
    <x v="2"/>
    <x v="2"/>
    <s v="11"/>
    <n v="45162"/>
    <n v="2944"/>
    <n v="0"/>
    <n v="0"/>
    <n v="661.5"/>
    <n v="0"/>
    <n v="280191.34999999998"/>
    <n v="280852.84000000003"/>
    <n v="160"/>
    <n v="150"/>
    <n v="439631"/>
    <n v="439631"/>
    <n v="104328.0712002882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53"/>
    <s v="Olomoucký kraj"/>
    <s v="Olomouc"/>
    <s v="Olomouc a okolí"/>
    <s v="I42 - Kardiomyopatie"/>
    <s v="I428 - Jiné kardiomyopatie"/>
    <m/>
    <s v="I428 - Jiné kardiomyopatie"/>
    <n v="2024"/>
    <m/>
    <m/>
    <s v="Kardioverter"/>
  </r>
  <r>
    <n v="102404197666"/>
    <n v="1"/>
    <n v="2024"/>
    <n v="10"/>
    <s v="2024101104602034681"/>
    <s v="460203468"/>
    <n v="78"/>
    <s v="Polešovský Stanislav"/>
    <n v="20241009"/>
    <n v="20241011"/>
    <n v="3"/>
    <n v="2"/>
    <s v="I472;I259;I10;E117;U588;;;;;;;;;;"/>
    <s v="21717,17620,17233,21413,21415,21225,89429,91751"/>
    <s v="01"/>
    <s v="I. interní klinika - kardiologická"/>
    <s v="89301013"/>
    <s v="0131"/>
    <n v="205"/>
    <s v="C"/>
    <x v="0"/>
    <x v="0"/>
    <s v="11"/>
    <n v="58323"/>
    <n v="0"/>
    <n v="17449"/>
    <n v="0"/>
    <n v="926.05"/>
    <n v="0"/>
    <n v="256298.78"/>
    <n v="257224.83"/>
    <n v="0"/>
    <n v="0"/>
    <n v="431477"/>
    <n v="430727"/>
    <n v="61073.869760888949"/>
    <s v="01"/>
    <s v="I. interní klinika - kardiologická"/>
    <s v="89301013"/>
    <s v="013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4"/>
    <s v="1"/>
    <s v="01"/>
    <m/>
    <s v="26,01"/>
    <s v="KV"/>
    <s v="78701"/>
    <s v="Olomoucký kraj"/>
    <s v="Šumperk"/>
    <s v="Šumperk a okolí"/>
    <s v="I47 - Paroxyzmální tachykardie"/>
    <s v="I472 - Komorová tachykardie"/>
    <m/>
    <s v="I472 - Komorová tachykardie"/>
    <n v="2024"/>
    <m/>
    <s v="Ano"/>
    <s v="Kardioverter"/>
  </r>
  <r>
    <n v="102403785150"/>
    <n v="1"/>
    <n v="2024"/>
    <n v="10"/>
    <s v="2024101004809091591"/>
    <s v="480909159"/>
    <n v="76"/>
    <s v="Gruz Jiří"/>
    <n v="20241008"/>
    <n v="20241010"/>
    <n v="3"/>
    <n v="0"/>
    <s v="I428;N183;;;;;;;;;;;;;"/>
    <s v="91752,17629,17233"/>
    <s v="01"/>
    <s v="I. interní klinika - kardiologická"/>
    <s v="89301011"/>
    <s v="0113"/>
    <n v="205"/>
    <s v="C"/>
    <x v="2"/>
    <x v="2"/>
    <s v="11"/>
    <n v="56917"/>
    <n v="2944"/>
    <n v="0"/>
    <n v="0"/>
    <n v="1957.76"/>
    <n v="0"/>
    <n v="279160.21000000002"/>
    <n v="281117.96999999997"/>
    <n v="160"/>
    <n v="150"/>
    <n v="407997"/>
    <n v="407997"/>
    <n v="76346.9408615726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901"/>
    <s v="Olomoucký kraj"/>
    <s v="Šumperk"/>
    <s v="Zábřeh"/>
    <s v="I42 - Kardiomyopatie"/>
    <s v="I428 - Jiné kardiomyopatie"/>
    <m/>
    <s v="I428 - Jiné kardiomyopatie"/>
    <n v="2024"/>
    <m/>
    <m/>
    <s v="Kardioverter"/>
  </r>
  <r>
    <n v="102403637372"/>
    <n v="1"/>
    <n v="2024"/>
    <n v="10"/>
    <s v="2024100967062004461"/>
    <s v="6706200446"/>
    <n v="57"/>
    <s v="Žák Milan"/>
    <n v="20241006"/>
    <n v="20241009"/>
    <n v="4"/>
    <n v="0"/>
    <s v="I481;U589;E118;;;;;;;;;;;;"/>
    <s v="17127,17620,17233,91750,89429"/>
    <s v="01"/>
    <s v="I. interní klinika - kardiologická"/>
    <s v="89301011"/>
    <s v="0113"/>
    <n v="111"/>
    <s v="C"/>
    <x v="0"/>
    <x v="0"/>
    <s v="11"/>
    <n v="47607"/>
    <n v="4416"/>
    <n v="0"/>
    <n v="0"/>
    <n v="926.05"/>
    <n v="0"/>
    <n v="240314.9"/>
    <n v="241240.95"/>
    <n v="240"/>
    <n v="225"/>
    <n v="464123"/>
    <n v="464123"/>
    <n v="101736.73059379391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76362"/>
    <s v="Zlínský kraj"/>
    <s v="Zlín"/>
    <s v="Zlín"/>
    <s v="I48 - Fibrilace a flutter síní"/>
    <s v="I481 - Přetrvávající (perzistentní) fibrilace síní"/>
    <m/>
    <s v="I481 - Přetrvávající (perzistentní) fibrilace síní"/>
    <n v="2024"/>
    <m/>
    <m/>
    <s v="Kardioverter"/>
  </r>
  <r>
    <n v="102404040164"/>
    <n v="1"/>
    <n v="2024"/>
    <n v="10"/>
    <s v="2024100960102119551"/>
    <s v="6010211955"/>
    <n v="63"/>
    <s v="Hradil Zdeněk"/>
    <n v="20241007"/>
    <n v="20241009"/>
    <n v="3"/>
    <n v="0"/>
    <s v="I255;U582;I259;E785;I10;Q211;;;;;;;;;"/>
    <s v="91750,17233,17620"/>
    <s v="01"/>
    <s v="I. interní klinika - kardiologická"/>
    <s v="89301011"/>
    <s v="0111"/>
    <n v="111"/>
    <s v="C"/>
    <x v="4"/>
    <x v="4"/>
    <s v="11"/>
    <n v="33828"/>
    <n v="3008"/>
    <n v="0"/>
    <n v="0"/>
    <n v="0"/>
    <n v="0"/>
    <n v="242951.14"/>
    <n v="242951.14"/>
    <n v="160"/>
    <n v="150"/>
    <n v="372273"/>
    <n v="372273"/>
    <n v="90167.729915858887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368"/>
    <s v="Olomoucký kraj"/>
    <s v="Přerov"/>
    <s v="Hranicko + Lipnicko"/>
    <s v="I25 - Chronická ischemická choroba srdeční"/>
    <s v="I255 - Ischemická kardiomyopatie"/>
    <m/>
    <s v="I255 - Ischemická kardiomyopatie"/>
    <n v="2024"/>
    <m/>
    <m/>
    <s v="Kardioverter"/>
  </r>
  <r>
    <n v="102403637380"/>
    <n v="1"/>
    <n v="2024"/>
    <n v="10"/>
    <s v="2024100904310194341"/>
    <s v="431019434"/>
    <n v="80"/>
    <s v="Kopečný František"/>
    <n v="20241001"/>
    <n v="20241009"/>
    <n v="9"/>
    <n v="6"/>
    <s v="I214;I482;I442;E785;I10;E116;;;;;;;;;"/>
    <s v="17233,21001,17620,21221,21717,55217,89429,89435,90931,91751,21413,21415,21225"/>
    <s v="01"/>
    <s v="I. interní klinika - kardiologická"/>
    <s v="89301011"/>
    <s v="0113"/>
    <n v="111"/>
    <s v="C"/>
    <x v="1"/>
    <x v="1"/>
    <s v="11"/>
    <n v="115615"/>
    <n v="2522"/>
    <n v="39505"/>
    <n v="0"/>
    <n v="1776.42"/>
    <n v="0"/>
    <n v="343151.11"/>
    <n v="344927.53"/>
    <n v="160"/>
    <n v="150"/>
    <n v="747795"/>
    <n v="747045"/>
    <n v="101195.93163664866"/>
    <s v="01"/>
    <s v="I. interní klinika - kardiologická"/>
    <s v="89301013"/>
    <s v="013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4"/>
    <s v="1"/>
    <s v="01"/>
    <m/>
    <s v="26,01"/>
    <s v="STENT,KV,ANGIOPLASTIKA"/>
    <s v="79841"/>
    <s v="Olomoucký kraj"/>
    <s v="Prostějov"/>
    <s v="Prostějov"/>
    <s v="I21 - Akutní infarkt myokardu"/>
    <s v="I214 - Akutní subendokardiální infarkt myokardu"/>
    <m/>
    <s v="I214 - Akutní subendokardiální infarkt myokardu"/>
    <n v="2024"/>
    <m/>
    <s v="Ano"/>
    <s v="Kardioverter"/>
  </r>
  <r>
    <n v="102403850776"/>
    <n v="1"/>
    <n v="2024"/>
    <n v="10"/>
    <s v="2024100904252080691"/>
    <s v="425208069"/>
    <n v="82"/>
    <s v="Lukášová Zdeňka"/>
    <n v="20241007"/>
    <n v="20241009"/>
    <n v="3"/>
    <n v="0"/>
    <s v="I420;U582;I481;;;;;;;;;;;;"/>
    <s v="17621,17233,91750"/>
    <s v="01"/>
    <s v="I. interní klinika - kardiologická"/>
    <s v="89301011"/>
    <s v="0113"/>
    <n v="211"/>
    <s v="C"/>
    <x v="4"/>
    <x v="4"/>
    <s v="11"/>
    <n v="25333"/>
    <n v="2944"/>
    <n v="0"/>
    <n v="0"/>
    <n v="0"/>
    <n v="0"/>
    <n v="221424"/>
    <n v="221424"/>
    <n v="160"/>
    <n v="150"/>
    <n v="350682"/>
    <n v="350682"/>
    <n v="92374.721744078211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5"/>
    <s v="1"/>
    <s v="01"/>
    <m/>
    <s v="01"/>
    <s v="KV"/>
    <s v="78384"/>
    <s v="Olomoucký kraj"/>
    <s v="Olomouc"/>
    <s v="Uničovsko"/>
    <s v="I42 - Kardiomyopatie"/>
    <s v="I420 - Dilatovaná kardiomyopatie"/>
    <m/>
    <s v="I420 - Dilatovaná kardiomyopatie"/>
    <n v="2024"/>
    <m/>
    <m/>
    <s v="Kardioverter"/>
  </r>
  <r>
    <n v="102403637346"/>
    <n v="1"/>
    <n v="2024"/>
    <n v="10"/>
    <s v="2024100767052104351"/>
    <s v="6705210435"/>
    <n v="57"/>
    <s v="Jagoš Milan"/>
    <n v="20241003"/>
    <n v="20241007"/>
    <n v="5"/>
    <n v="0"/>
    <s v="I255;I10;E782;;;;;;;;;;;;"/>
    <s v="91750,17620,17233"/>
    <s v="01"/>
    <s v="I. interní klinika - kardiologická"/>
    <s v="89301011"/>
    <s v="0111"/>
    <n v="111"/>
    <s v="C"/>
    <x v="4"/>
    <x v="4"/>
    <s v="11"/>
    <n v="35548"/>
    <n v="5801"/>
    <n v="0"/>
    <n v="0"/>
    <n v="0"/>
    <n v="0"/>
    <n v="242951.14"/>
    <n v="242951.14"/>
    <n v="320"/>
    <n v="300"/>
    <n v="372273"/>
    <n v="372273"/>
    <n v="90167.729915858887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3637338"/>
    <n v="1"/>
    <n v="2024"/>
    <n v="10"/>
    <s v="2024100569121457791"/>
    <s v="6912145779"/>
    <n v="54"/>
    <s v="Schwarzer Milan"/>
    <n v="20241004"/>
    <n v="20241005"/>
    <n v="2"/>
    <n v="0"/>
    <s v="I255;E785;E118;I10;;;;;;;;;;;"/>
    <s v="91750,17233,17620"/>
    <s v="01"/>
    <s v="I. interní klinika - kardiologická"/>
    <s v="89301011"/>
    <s v="0111"/>
    <n v="111"/>
    <s v="C"/>
    <x v="4"/>
    <x v="4"/>
    <s v="11"/>
    <n v="28449"/>
    <n v="1504"/>
    <n v="0"/>
    <n v="0"/>
    <n v="0"/>
    <n v="0"/>
    <n v="242951.14"/>
    <n v="242951.14"/>
    <n v="80"/>
    <n v="75"/>
    <n v="372273"/>
    <n v="372273"/>
    <n v="90167.729915858887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833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3637332"/>
    <n v="1"/>
    <n v="2024"/>
    <n v="10"/>
    <s v="2024100555072820661"/>
    <s v="5507282066"/>
    <n v="69"/>
    <s v="Návrat Rudolf"/>
    <n v="20241003"/>
    <n v="20241005"/>
    <n v="3"/>
    <n v="0"/>
    <s v="I255;I259;I472;E118;E780;I10;;;;;;;;;"/>
    <s v="17620,17233,91750"/>
    <s v="01"/>
    <s v="I. interní klinika - kardiologická"/>
    <s v="89301011"/>
    <s v="0113"/>
    <n v="111"/>
    <s v="C"/>
    <x v="4"/>
    <x v="4"/>
    <s v="11"/>
    <n v="31216"/>
    <n v="3019"/>
    <n v="0"/>
    <n v="0"/>
    <n v="0"/>
    <n v="0"/>
    <n v="242951.14"/>
    <n v="242951.14"/>
    <n v="160"/>
    <n v="225"/>
    <n v="372273"/>
    <n v="372273"/>
    <n v="90167.72991585888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826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3637318"/>
    <n v="1"/>
    <n v="2024"/>
    <n v="10"/>
    <s v="2024100489511357541"/>
    <s v="8951135754"/>
    <n v="35"/>
    <s v="Kozáková Ivana"/>
    <n v="20241002"/>
    <n v="20241004"/>
    <n v="3"/>
    <n v="0"/>
    <s v="I442;;;;;;;;;;;;;;"/>
    <s v="17629,17522,17233,91752"/>
    <s v="01"/>
    <s v="I. interní klinika - kardiologická"/>
    <s v="89301011"/>
    <s v="0113"/>
    <n v="111"/>
    <s v="C"/>
    <x v="2"/>
    <x v="2"/>
    <s v="11"/>
    <n v="68879"/>
    <n v="2944"/>
    <n v="0"/>
    <n v="0"/>
    <n v="198.47"/>
    <n v="0"/>
    <n v="279822.28000000003"/>
    <n v="280020.75"/>
    <n v="160"/>
    <n v="150"/>
    <n v="439631"/>
    <n v="439631"/>
    <n v="105160.161200288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verter"/>
  </r>
  <r>
    <n v="102403637326"/>
    <n v="1"/>
    <n v="2024"/>
    <n v="10"/>
    <s v="2024100464100312211"/>
    <s v="6410031221"/>
    <n v="60"/>
    <s v="Hojsák Pavel"/>
    <n v="20241003"/>
    <n v="20241004"/>
    <n v="2"/>
    <n v="0"/>
    <s v="I472;I258;I10;E782;E118;;;;;;;;;;"/>
    <s v="17233,17620,17522,91750"/>
    <s v="01"/>
    <s v="I. interní klinika - kardiologická"/>
    <s v="89301011"/>
    <s v="0111"/>
    <n v="111"/>
    <s v="C"/>
    <x v="4"/>
    <x v="4"/>
    <s v="11"/>
    <n v="52078"/>
    <n v="1504"/>
    <n v="0"/>
    <n v="0"/>
    <n v="198.47"/>
    <n v="0"/>
    <n v="242951.14"/>
    <n v="243149.61"/>
    <n v="80"/>
    <n v="75"/>
    <n v="372273"/>
    <n v="372273"/>
    <n v="89969.259915858915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501"/>
    <s v="Zlínský kraj"/>
    <s v="Vsetín"/>
    <s v="Vsetín"/>
    <s v="I47 - Paroxyzmální tachykardie"/>
    <s v="I472 - Komorová tachykardie"/>
    <m/>
    <s v="I472 - Komorová tachykardie"/>
    <n v="2024"/>
    <m/>
    <m/>
    <s v="Kardioverter"/>
  </r>
  <r>
    <n v="102403174044"/>
    <n v="1"/>
    <n v="2024"/>
    <n v="10"/>
    <s v="2024100405203051441"/>
    <s v="520305144"/>
    <n v="72"/>
    <s v="Klimeš Josef"/>
    <n v="20240926"/>
    <n v="20241004"/>
    <n v="9"/>
    <n v="2"/>
    <s v="I259;I10;E785;;;;;;;;;;;;"/>
    <s v="17233,17620,21215,21221,07562,07552,07000,07543,07547,91927,91750,55220,91937,78117,21225,57221,21415,21413"/>
    <s v="50"/>
    <s v="Kardiochirurgická klinika"/>
    <s v="89301501"/>
    <s v="5011"/>
    <n v="111"/>
    <s v="C"/>
    <x v="1"/>
    <x v="1"/>
    <s v="11"/>
    <n v="155624"/>
    <n v="6799"/>
    <n v="43939"/>
    <n v="0"/>
    <n v="134.97999999999999"/>
    <n v="0"/>
    <n v="288495.59999999998"/>
    <n v="288630.59000000003"/>
    <n v="720"/>
    <n v="450"/>
    <n v="747045"/>
    <n v="747045"/>
    <n v="157492.87163664866"/>
    <s v="50"/>
    <s v="Kardiochirurgická klinika"/>
    <s v="89301501"/>
    <s v="501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1"/>
    <s v="50"/>
    <s v="50"/>
    <s v="01,50,26"/>
    <s v="KV"/>
    <s v="78964"/>
    <s v="Olomoucký kraj"/>
    <s v="Šumperk"/>
    <s v="Šumperk a okolí"/>
    <s v="I25 - Chronická ischemická choroba srdeční"/>
    <s v="I259 - Chronická ischemická choroba srdeční NS"/>
    <m/>
    <s v="I259 - Chronická ischemická choroba srdeční NS"/>
    <n v="2024"/>
    <m/>
    <m/>
    <s v="Kardioverter"/>
  </r>
  <r>
    <n v="102408058792"/>
    <n v="1"/>
    <n v="2024"/>
    <n v="10"/>
    <s v="2024100404807054051"/>
    <s v="480705405"/>
    <n v="76"/>
    <s v="Hrůzek Stanislav"/>
    <n v="20240928"/>
    <n v="20241004"/>
    <n v="7"/>
    <n v="0"/>
    <s v="I472;I259;I480;I10;I7020;E782;;;;;;;;;"/>
    <s v="89429,89433,91750,90933,17620,17233"/>
    <s v="01"/>
    <s v="I. interní klinika - kardiologická"/>
    <s v="89301011"/>
    <s v="0113"/>
    <n v="205"/>
    <s v="C"/>
    <x v="0"/>
    <x v="0"/>
    <s v="11"/>
    <n v="69063"/>
    <n v="8410"/>
    <n v="0"/>
    <n v="0"/>
    <n v="2693.26"/>
    <n v="0"/>
    <n v="245870.84"/>
    <n v="248564.09"/>
    <n v="480"/>
    <n v="450"/>
    <n v="430727"/>
    <n v="430727"/>
    <n v="69734.609760888939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5"/>
    <s v="1"/>
    <s v="01"/>
    <m/>
    <s v="01"/>
    <s v="KV,STENT"/>
    <s v="77900"/>
    <s v="Olomoucký kraj"/>
    <s v="Olomouc"/>
    <s v="Olomouc a okolí"/>
    <s v="I47 - Paroxyzmální tachykardie"/>
    <s v="I472 - Komorová tachykardie"/>
    <m/>
    <s v="I472 - Komorová tachykardie"/>
    <n v="2024"/>
    <m/>
    <m/>
    <s v="Kardioverter"/>
  </r>
  <r>
    <n v="102408060002"/>
    <n v="1"/>
    <n v="2024"/>
    <n v="10"/>
    <s v="2024100404702044141"/>
    <s v="470204414"/>
    <n v="77"/>
    <s v="Vymazal Josef"/>
    <n v="20241002"/>
    <n v="20241004"/>
    <n v="3"/>
    <n v="0"/>
    <s v="I420;I482;;;;;;;;;;;;;"/>
    <s v="91752,17233,17629"/>
    <s v="01"/>
    <s v="I. interní klinika - kardiologická"/>
    <s v="89301011"/>
    <s v="0111"/>
    <n v="213"/>
    <s v="C"/>
    <x v="2"/>
    <x v="2"/>
    <s v="11"/>
    <n v="44732"/>
    <n v="2944"/>
    <n v="0"/>
    <n v="0"/>
    <n v="926.06"/>
    <n v="0"/>
    <n v="281222.49"/>
    <n v="282148.56"/>
    <n v="160"/>
    <n v="150"/>
    <n v="396360"/>
    <n v="396360"/>
    <n v="65120.640678173921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6802"/>
    <s v="Zlínský kraj"/>
    <s v="Kroměříž"/>
    <s v="Kroměříž"/>
    <s v="I42 - Kardiomyopatie"/>
    <s v="I420 - Dilatovaná kardiomyopatie"/>
    <m/>
    <s v="I420 - Dilatovaná kardiomyopatie"/>
    <n v="2024"/>
    <m/>
    <m/>
    <s v="Kardioverter"/>
  </r>
  <r>
    <n v="102403637294"/>
    <n v="1"/>
    <n v="2024"/>
    <n v="10"/>
    <s v="2024100304812194101"/>
    <s v="481219410"/>
    <n v="75"/>
    <s v="Strnad Jiří"/>
    <n v="20241001"/>
    <n v="20241003"/>
    <n v="3"/>
    <n v="0"/>
    <s v="I255;E782;I480;E038;;;;;;;;;;;"/>
    <s v="91752,17629,17233"/>
    <s v="01"/>
    <s v="I. interní klinika - kardiologická"/>
    <s v="89301011"/>
    <s v="0111"/>
    <n v="111"/>
    <s v="C"/>
    <x v="2"/>
    <x v="2"/>
    <s v="11"/>
    <n v="57031"/>
    <n v="3008"/>
    <n v="0"/>
    <n v="0"/>
    <n v="1952.42"/>
    <n v="0"/>
    <n v="270862.28000000003"/>
    <n v="272814.69"/>
    <n v="160"/>
    <n v="150"/>
    <n v="439631"/>
    <n v="439631"/>
    <n v="112366.22120028827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4"/>
    <s v="01"/>
    <m/>
    <s v="01"/>
    <s v="KV"/>
    <s v="57101"/>
    <s v="Pardubický kraj"/>
    <s v="Svitavy"/>
    <s v="Svitavy"/>
    <s v="I25 - Chronická ischemická choroba srdeční"/>
    <s v="I255 - Ischemická kardiomyopatie"/>
    <m/>
    <s v="I255 - Ischemická kardiomyopatie"/>
    <n v="2024"/>
    <m/>
    <m/>
    <s v="Kardioverter"/>
  </r>
  <r>
    <n v="102403786860"/>
    <n v="1"/>
    <n v="2024"/>
    <n v="10"/>
    <s v="2024100272522956881"/>
    <s v="7252295688"/>
    <n v="52"/>
    <s v="Zapletalová Ilona"/>
    <n v="20240926"/>
    <n v="20241002"/>
    <n v="7"/>
    <n v="0"/>
    <s v="I490;I10;E782;E038;;;;;;;;;;;"/>
    <s v="21225,21415,21413,91750,89425,17233,17620,21221"/>
    <s v="01"/>
    <s v="I. interní klinika - kardiologická"/>
    <s v="89301011"/>
    <s v="0111"/>
    <n v="205"/>
    <s v="C"/>
    <x v="0"/>
    <x v="0"/>
    <s v="11"/>
    <n v="74323"/>
    <n v="8312"/>
    <n v="0"/>
    <n v="0"/>
    <n v="3156.3"/>
    <n v="0"/>
    <n v="244839.7"/>
    <n v="247996"/>
    <n v="480"/>
    <n v="600"/>
    <n v="431477"/>
    <n v="430727"/>
    <n v="70302.699760888936"/>
    <s v="01"/>
    <s v="I. interní klinika - kardiologická"/>
    <s v="89301011"/>
    <s v="011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4"/>
    <s v="1"/>
    <s v="01"/>
    <m/>
    <s v="26,01"/>
    <s v="KV"/>
    <s v="78982"/>
    <s v="Olomoucký kraj"/>
    <s v="Šumperk"/>
    <s v="Mohelnicko"/>
    <s v="I49 - Jiné srdeční arytmie"/>
    <s v="I490 - Komorové kmitání (flutter) a míhání (fibrilace)"/>
    <m/>
    <s v="I490 - Komorové kmitání (flutter) a míhání (fibrilace)"/>
    <n v="2024"/>
    <m/>
    <s v="Ano"/>
    <s v="Kardioverter"/>
  </r>
  <r>
    <n v="102404197660"/>
    <n v="1"/>
    <n v="2024"/>
    <n v="10"/>
    <s v="2024100270021253941"/>
    <s v="7002125394"/>
    <n v="54"/>
    <s v="Havránek Daniel"/>
    <n v="20240930"/>
    <n v="20241002"/>
    <n v="3"/>
    <n v="0"/>
    <s v="I255;I10;E780;I480;I259;U582;;;;;;;;;"/>
    <s v="91750,17233,17620"/>
    <s v="01"/>
    <s v="I. interní klinika - kardiologická"/>
    <s v="89301011"/>
    <s v="0113"/>
    <n v="205"/>
    <s v="C"/>
    <x v="4"/>
    <x v="4"/>
    <s v="11"/>
    <n v="40688"/>
    <n v="2944"/>
    <n v="0"/>
    <n v="0"/>
    <n v="1759.29"/>
    <n v="0"/>
    <n v="242951.14"/>
    <n v="244710.44"/>
    <n v="160"/>
    <n v="150"/>
    <n v="345486"/>
    <n v="345486"/>
    <n v="64438.775472920213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3799772"/>
    <n v="1"/>
    <n v="2024"/>
    <n v="10"/>
    <s v="2024100204907202451"/>
    <s v="490720245"/>
    <n v="75"/>
    <s v="Svoboda Jiří"/>
    <n v="20240930"/>
    <n v="20241002"/>
    <n v="3"/>
    <n v="0"/>
    <s v="I480;I255;E782;E118;;;;;;;;;;;"/>
    <s v="17251,91753"/>
    <s v="01"/>
    <s v="I. interní klinika - kardiologická"/>
    <s v="89301011"/>
    <s v="0113"/>
    <n v="207"/>
    <s v="C"/>
    <x v="2"/>
    <x v="2"/>
    <s v="12"/>
    <n v="14939"/>
    <n v="2944"/>
    <n v="0"/>
    <n v="0"/>
    <n v="0"/>
    <n v="0"/>
    <n v="439766"/>
    <n v="439766"/>
    <n v="160"/>
    <n v="150"/>
    <n v="416341"/>
    <n v="416341"/>
    <n v="-72800.3762779191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9965597987174988"/>
    <n v="0.59255999326705933"/>
    <n v="4.4039998054504395"/>
    <s v="2"/>
    <s v="1"/>
    <s v="01"/>
    <m/>
    <s v="01"/>
    <s v="KV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Kardioverter"/>
  </r>
  <r>
    <n v="102403637288"/>
    <n v="1"/>
    <n v="2024"/>
    <n v="10"/>
    <s v="2024100203759294102"/>
    <s v="375929410"/>
    <n v="87"/>
    <s v="Winklerová Ludmila"/>
    <n v="20241002"/>
    <n v="20241002"/>
    <n v="1"/>
    <n v="0"/>
    <s v="I420;U586;E785;;;;;;;;;;;;"/>
    <s v="91752,17621"/>
    <s v="01"/>
    <s v="I. interní klinika - kardiologická"/>
    <s v="89301011"/>
    <s v="0113"/>
    <n v="111"/>
    <s v="C"/>
    <x v="2"/>
    <x v="2"/>
    <s v="31"/>
    <n v="10800"/>
    <n v="1472"/>
    <n v="0"/>
    <n v="0"/>
    <n v="0"/>
    <n v="0"/>
    <n v="268744"/>
    <n v="268744"/>
    <n v="80"/>
    <n v="75"/>
    <n v="412406"/>
    <n v="412406"/>
    <n v="116436.95266908064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8964"/>
    <s v="Olomoucký kraj"/>
    <s v="Šumperk"/>
    <s v="Šumperk a okolí"/>
    <s v="I42 - Kardiomyopatie"/>
    <s v="I420 - Dilatovaná kardiomyopatie"/>
    <m/>
    <s v="I420 - Dilatovaná kardiomyopatie"/>
    <n v="2024"/>
    <m/>
    <m/>
    <s v="Kardioverter"/>
  </r>
  <r>
    <n v="102403851366"/>
    <n v="1"/>
    <n v="2024"/>
    <n v="10"/>
    <s v="2024100172021053501"/>
    <s v="7202105350"/>
    <n v="52"/>
    <s v="Meszáros Radek"/>
    <n v="20240923"/>
    <n v="20241001"/>
    <n v="9"/>
    <n v="5"/>
    <s v="I500;I420;I428;U582;I482;N184;;;;;;;;;"/>
    <s v="21001,21215,17233,17629,91927,91752,21413,21415,21225,21221"/>
    <s v="01"/>
    <s v="I. interní klinika - kardiologická"/>
    <s v="89301011"/>
    <s v="0113"/>
    <n v="211"/>
    <s v="C"/>
    <x v="2"/>
    <x v="2"/>
    <s v="21"/>
    <n v="120417"/>
    <n v="3783"/>
    <n v="54454"/>
    <n v="0"/>
    <n v="1768.18"/>
    <n v="0"/>
    <n v="280191.34999999998"/>
    <n v="281959.53000000003"/>
    <n v="240"/>
    <n v="225"/>
    <n v="444908"/>
    <n v="444908"/>
    <n v="80880.939863478241"/>
    <s v="01"/>
    <s v="I. interní klinika - kardiologická"/>
    <s v="89301013"/>
    <s v="0131"/>
    <n v="3"/>
    <n v="2"/>
    <n v="6"/>
    <n v="48342"/>
    <n v="341970"/>
    <n v="113990"/>
    <n v="418125"/>
    <n v="4.7843400000000003"/>
    <n v="0.59255999999999998"/>
    <n v="4.1917799999999996"/>
    <n v="5.1398800611495972"/>
    <n v="0.94809997081756592"/>
    <n v="4.1917800903320313"/>
    <s v="2"/>
    <s v="1"/>
    <s v="01"/>
    <m/>
    <s v="01,26"/>
    <s v="KV"/>
    <s v="77900"/>
    <s v="Olomoucký kraj"/>
    <s v="Olomouc"/>
    <s v="Olomouc a okolí"/>
    <s v="I50 - Selhání srdce"/>
    <s v="I500 - Městnavé selhání srdce"/>
    <m/>
    <s v="I500 - Městnavé selhání srdce"/>
    <n v="2024"/>
    <s v="Ano"/>
    <s v="Ano"/>
    <s v="Kardioverter"/>
  </r>
  <r>
    <n v="102408059998"/>
    <n v="1"/>
    <n v="2024"/>
    <n v="10"/>
    <s v="2024100164121915221"/>
    <s v="6412191522"/>
    <n v="59"/>
    <s v="Rábek Mojmír"/>
    <n v="20240929"/>
    <n v="20241001"/>
    <n v="3"/>
    <n v="0"/>
    <s v="I255;I480;I7020;I10;I258;E782;;;;;;;;;"/>
    <s v="91752,17233,17629"/>
    <s v="01"/>
    <s v="I. interní klinika - kardiologická"/>
    <s v="89301011"/>
    <s v="0111"/>
    <n v="213"/>
    <s v="C"/>
    <x v="2"/>
    <x v="2"/>
    <s v="11"/>
    <n v="44663"/>
    <n v="2944"/>
    <n v="0"/>
    <n v="0"/>
    <n v="661.5"/>
    <n v="0"/>
    <n v="280191.34999999998"/>
    <n v="280852.84000000003"/>
    <n v="160"/>
    <n v="150"/>
    <n v="396360"/>
    <n v="396360"/>
    <n v="66416.360678173893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5"/>
    <s v="1"/>
    <s v="01"/>
    <m/>
    <s v="01"/>
    <s v="KV"/>
    <s v="76701"/>
    <s v="Zlínský kraj"/>
    <s v="Kroměříž"/>
    <s v="Kroměříž"/>
    <s v="I25 - Chronická ischemická choroba srdeční"/>
    <s v="I255 - Ischemická kardiomyopatie"/>
    <m/>
    <s v="I255 - Ischemická kardiomyopatie"/>
    <n v="2024"/>
    <m/>
    <m/>
    <s v="Kardioverter"/>
  </r>
  <r>
    <n v="102403637264"/>
    <n v="1"/>
    <n v="2024"/>
    <n v="10"/>
    <s v="2024100157052717041"/>
    <s v="5705271704"/>
    <n v="67"/>
    <s v="Kašný Jan"/>
    <n v="20240929"/>
    <n v="20241001"/>
    <n v="3"/>
    <n v="0"/>
    <s v="I255;I441;E782;I10;I472;;;;;;;;;;"/>
    <s v="17620,17233,89429,91750"/>
    <s v="01"/>
    <s v="I. interní klinika - kardiologická"/>
    <s v="89301011"/>
    <s v="0113"/>
    <n v="111"/>
    <s v="C"/>
    <x v="0"/>
    <x v="0"/>
    <s v="11"/>
    <n v="40661"/>
    <n v="2944"/>
    <n v="0"/>
    <n v="0"/>
    <n v="9260.59"/>
    <n v="0"/>
    <n v="246028.38"/>
    <n v="255288.97"/>
    <n v="160"/>
    <n v="150"/>
    <n v="464123"/>
    <n v="464123"/>
    <n v="87688.71059379392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5"/>
    <s v="1"/>
    <s v="01"/>
    <m/>
    <s v="01"/>
    <s v="KV"/>
    <s v="69603"/>
    <s v="Jihomoravský kraj"/>
    <s v="Hodonín"/>
    <s v="Hodonín"/>
    <s v="I25 - Chronická ischemická choroba srdeční"/>
    <s v="I255 - Ischemická kardiomyopatie"/>
    <m/>
    <s v="I255 - Ischemická kardiomyopatie"/>
    <n v="2024"/>
    <m/>
    <m/>
    <s v="Kardioverter"/>
  </r>
  <r>
    <n v="102403786856"/>
    <n v="1"/>
    <n v="2024"/>
    <n v="10"/>
    <s v="2024100155611413221"/>
    <s v="5561141322"/>
    <n v="68"/>
    <s v="Janečková Věra"/>
    <n v="20240929"/>
    <n v="20241001"/>
    <n v="3"/>
    <n v="0"/>
    <s v="I429;E785;I10;I839;I501;U582;;;;;;;;;"/>
    <s v="17629,17233,91752"/>
    <s v="01"/>
    <s v="I. interní klinika - kardiologická"/>
    <s v="89301011"/>
    <s v="0113"/>
    <n v="205"/>
    <s v="C"/>
    <x v="2"/>
    <x v="2"/>
    <s v="11"/>
    <n v="44569"/>
    <n v="2944"/>
    <n v="0"/>
    <n v="0"/>
    <n v="1048.3499999999999"/>
    <n v="0"/>
    <n v="280853.42"/>
    <n v="281901.78000000003"/>
    <n v="160"/>
    <n v="150"/>
    <n v="407997"/>
    <n v="407997"/>
    <n v="75563.130861572572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5"/>
    <s v="1"/>
    <s v="01"/>
    <m/>
    <s v="01"/>
    <s v="KV"/>
    <s v="79804"/>
    <s v="Olomoucký kraj"/>
    <s v="Prostějov"/>
    <s v="Prostějov"/>
    <s v="I42 - Kardiomyopatie"/>
    <s v="I429 - Kardiomyopatie NS"/>
    <m/>
    <s v="I429 - Kardiomyopatie NS"/>
    <n v="2024"/>
    <m/>
    <m/>
    <s v="Kardioverter"/>
  </r>
  <r>
    <n v="102403637262"/>
    <n v="1"/>
    <n v="2024"/>
    <n v="10"/>
    <s v="2024100104952231061"/>
    <s v="495223106"/>
    <n v="75"/>
    <s v="Lukešová Drahomíra"/>
    <n v="20240929"/>
    <n v="20241001"/>
    <n v="3"/>
    <n v="0"/>
    <s v="I428;I500;N189;E119;I10;I482;;;;;;;;;"/>
    <s v="91752,17621"/>
    <s v="01"/>
    <s v="I. interní klinika - kardiologická"/>
    <s v="89301011"/>
    <s v="0111"/>
    <n v="111"/>
    <s v="C"/>
    <x v="2"/>
    <x v="2"/>
    <s v="11"/>
    <n v="15393"/>
    <n v="3008"/>
    <n v="0"/>
    <n v="0"/>
    <n v="0"/>
    <n v="0"/>
    <n v="268744"/>
    <n v="268744"/>
    <n v="160"/>
    <n v="150"/>
    <n v="439631"/>
    <n v="439631"/>
    <n v="116436.9112002882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5"/>
    <s v="1"/>
    <s v="01"/>
    <m/>
    <s v="01"/>
    <s v="KV"/>
    <s v="78332"/>
    <s v="Olomoucký kraj"/>
    <s v="Olomouc"/>
    <s v="Litovelsko"/>
    <s v="I42 - Kardiomyopatie"/>
    <s v="I428 - Jiné kardiomyopatie"/>
    <m/>
    <s v="I428 - Jiné kardiomyopatie"/>
    <n v="2024"/>
    <m/>
    <m/>
    <s v="Kardioverter"/>
  </r>
  <r>
    <n v="102403784744"/>
    <n v="1"/>
    <n v="2024"/>
    <n v="9"/>
    <s v="2024093003801254391"/>
    <s v="380125439"/>
    <n v="86"/>
    <s v="Slavíček Vojtěch"/>
    <n v="20240925"/>
    <n v="20240930"/>
    <n v="6"/>
    <n v="0"/>
    <s v="I255;U582;I259;I10;E780;E118;;;;;;;;;"/>
    <s v="91750,17233,17620"/>
    <s v="01"/>
    <s v="I. interní klinika - kardiologická"/>
    <s v="89301011"/>
    <s v="0113"/>
    <n v="205"/>
    <s v="C"/>
    <x v="4"/>
    <x v="4"/>
    <s v="21"/>
    <n v="34910"/>
    <n v="7149"/>
    <n v="0"/>
    <n v="0"/>
    <n v="463.03"/>
    <n v="0"/>
    <n v="257866.58"/>
    <n v="258329.61"/>
    <n v="400"/>
    <n v="375"/>
    <n v="352754"/>
    <n v="352754"/>
    <n v="50820.16818310919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1365300416946411"/>
    <n v="0.51131999492645264"/>
    <n v="3.6252100467681885"/>
    <s v="2"/>
    <s v="1"/>
    <s v="01"/>
    <m/>
    <s v="01"/>
    <s v="KV"/>
    <s v="78701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3784734"/>
    <n v="1"/>
    <n v="2024"/>
    <n v="9"/>
    <s v="2024092805061240751"/>
    <s v="506124075"/>
    <n v="73"/>
    <s v="Pazderová Miroslava"/>
    <n v="20240927"/>
    <n v="20240928"/>
    <n v="2"/>
    <n v="0"/>
    <s v="I420;E785;I10;U583;E039;U585;;;;;;;;;"/>
    <s v="17621,91752"/>
    <s v="01"/>
    <s v="I. interní klinika - kardiologická"/>
    <s v="89301011"/>
    <s v="0113"/>
    <n v="205"/>
    <s v="C"/>
    <x v="2"/>
    <x v="2"/>
    <s v="11"/>
    <n v="11665"/>
    <n v="1472"/>
    <n v="0"/>
    <n v="0"/>
    <n v="1124.53"/>
    <n v="0"/>
    <n v="270806.28000000003"/>
    <n v="271930.81"/>
    <n v="80"/>
    <n v="75"/>
    <n v="407997"/>
    <n v="407997"/>
    <n v="85534.100861572602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824"/>
    <s v="Olomoucký kraj"/>
    <s v="Prostějov"/>
    <s v="Prostějov"/>
    <s v="I42 - Kardiomyopatie"/>
    <s v="I420 - Dilatovaná kardiomyopatie"/>
    <m/>
    <s v="I420 - Dilatovaná kardiomyopatie"/>
    <n v="2024"/>
    <m/>
    <m/>
    <s v="Kardioverter"/>
  </r>
  <r>
    <n v="102408083240"/>
    <n v="1"/>
    <n v="2024"/>
    <n v="9"/>
    <s v="2024092804005164711"/>
    <s v="400516471"/>
    <n v="84"/>
    <s v="Oulehla Jaroslav"/>
    <n v="20240926"/>
    <n v="20240928"/>
    <n v="3"/>
    <n v="0"/>
    <s v="E780;U585;I480;I259;I428;E118;;;;;;;;;"/>
    <s v="17233,17629,91752"/>
    <s v="01"/>
    <s v="I. interní klinika - kardiologická"/>
    <s v="89301011"/>
    <s v="0113"/>
    <n v="111"/>
    <s v="A"/>
    <x v="6"/>
    <x v="6"/>
    <s v="12"/>
    <n v="45978"/>
    <n v="2944"/>
    <n v="0"/>
    <n v="0"/>
    <n v="463.03"/>
    <n v="0"/>
    <n v="368770.04"/>
    <n v="369233.06"/>
    <n v="160"/>
    <n v="150"/>
    <n v="408605"/>
    <n v="408605"/>
    <n v="-38366.396779847157"/>
    <s v="01"/>
    <s v="I. interní klinika - kardiologická"/>
    <s v="89301011"/>
    <s v="0113"/>
    <n v="8"/>
    <n v="3"/>
    <n v="16"/>
    <n v="68588"/>
    <n v="1031"/>
    <n v="1"/>
    <n v="5687"/>
    <n v="0.85336999999999996"/>
    <n v="0.84072999999999998"/>
    <n v="1.264E-2"/>
    <n v="4.4190099835395813"/>
    <n v="0.84073001146316528"/>
    <n v="3.578279972076416"/>
    <s v="2"/>
    <s v="1"/>
    <s v="01"/>
    <m/>
    <s v="01"/>
    <s v="KV"/>
    <s v="78833"/>
    <s v="Olomoucký kraj"/>
    <s v="Šumperk"/>
    <s v="Šumperk a okolí"/>
    <s v="E78 - Poruchy metabolizmu lipoproteinů a jiné Iipidemie"/>
    <s v="E780 - Čistá hypercholesterolemie"/>
    <m/>
    <s v="E780 - Čistá hypercholesterolemie"/>
    <n v="2024"/>
    <m/>
    <m/>
    <s v="Kardioverter"/>
  </r>
  <r>
    <n v="102403851368"/>
    <n v="1"/>
    <n v="2024"/>
    <n v="9"/>
    <s v="2024092803905174221"/>
    <s v="390517422"/>
    <n v="85"/>
    <s v="Jadrný Stanislav"/>
    <n v="20240926"/>
    <n v="20240928"/>
    <n v="3"/>
    <n v="0"/>
    <s v="I255;I481;E782;I10;E115;;;;;;;;;;"/>
    <s v="91750,17233,17620"/>
    <s v="01"/>
    <s v="I. interní klinika - kardiologická"/>
    <s v="89301011"/>
    <s v="0113"/>
    <n v="211"/>
    <s v="C"/>
    <x v="4"/>
    <x v="4"/>
    <s v="11"/>
    <n v="30300"/>
    <n v="2944"/>
    <n v="0"/>
    <n v="0"/>
    <n v="0"/>
    <n v="0"/>
    <n v="235279.35"/>
    <n v="235279.34"/>
    <n v="160"/>
    <n v="150"/>
    <n v="350682"/>
    <n v="350682"/>
    <n v="78519.381744078215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42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3784726"/>
    <n v="1"/>
    <n v="2024"/>
    <n v="9"/>
    <s v="2024092773553158361"/>
    <s v="7355315836"/>
    <n v="51"/>
    <s v="Karolová Pavlína"/>
    <n v="20240925"/>
    <n v="20240927"/>
    <n v="3"/>
    <n v="0"/>
    <s v="I255;I10;E780;E660;;;;;;;;;;;"/>
    <s v="91750,17620,17233"/>
    <s v="01"/>
    <s v="I. interní klinika - kardiologická"/>
    <s v="89301011"/>
    <s v="0111"/>
    <n v="205"/>
    <s v="C"/>
    <x v="4"/>
    <x v="4"/>
    <s v="11"/>
    <n v="30561"/>
    <n v="3008"/>
    <n v="0"/>
    <n v="0"/>
    <n v="0"/>
    <n v="0"/>
    <n v="242951.14"/>
    <n v="242951.14"/>
    <n v="160"/>
    <n v="150"/>
    <n v="345486"/>
    <n v="345486"/>
    <n v="66198.075472920202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3531"/>
    <s v="Moravskoslezský kraj"/>
    <s v="Karviná"/>
    <s v="Karviná"/>
    <s v="I25 - Chronická ischemická choroba srdeční"/>
    <s v="I255 - Ischemická kardiomyopatie"/>
    <m/>
    <s v="I255 - Ischemická kardiomyopatie"/>
    <n v="2024"/>
    <m/>
    <m/>
    <s v="Kardioverter"/>
  </r>
  <r>
    <n v="102403633834"/>
    <n v="1"/>
    <n v="2024"/>
    <n v="9"/>
    <s v="2024092755050618482"/>
    <s v="5505061848"/>
    <n v="69"/>
    <s v="Jorda Milan"/>
    <n v="20240927"/>
    <n v="20240927"/>
    <n v="1"/>
    <n v="0"/>
    <s v="I420;U582;I482;;;;;;;;;;;;"/>
    <s v="91750,17621"/>
    <s v="01"/>
    <s v="I. interní klinika - kardiologická"/>
    <s v="89301011"/>
    <s v="0113"/>
    <n v="111"/>
    <s v="C"/>
    <x v="4"/>
    <x v="4"/>
    <s v="31"/>
    <n v="13326"/>
    <n v="1472"/>
    <n v="0"/>
    <n v="0"/>
    <n v="0"/>
    <n v="0"/>
    <n v="241897.59"/>
    <n v="241897.59"/>
    <n v="80"/>
    <n v="75"/>
    <n v="352696"/>
    <n v="352696"/>
    <n v="91221.34134764448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8501"/>
    <s v="Olomoucký kraj"/>
    <s v="Olomouc"/>
    <s v="Šternbersko"/>
    <s v="I42 - Kardiomyopatie"/>
    <s v="I420 - Dilatovaná kardiomyopatie"/>
    <m/>
    <s v="I420 - Dilatovaná kardiomyopatie"/>
    <n v="2024"/>
    <m/>
    <m/>
    <s v="Kardioverter"/>
  </r>
  <r>
    <n v="102403633820"/>
    <n v="1"/>
    <n v="2024"/>
    <n v="9"/>
    <s v="2024092704802234881"/>
    <s v="480223488"/>
    <n v="76"/>
    <s v="Vaculík Ludvík"/>
    <n v="20240925"/>
    <n v="20240927"/>
    <n v="3"/>
    <n v="0"/>
    <s v="I420;I480;E118;E782;N40;E038;;;;;;;;;"/>
    <s v="17233,17629,91752"/>
    <s v="01"/>
    <s v="I. interní klinika - kardiologická"/>
    <s v="89301011"/>
    <s v="0111"/>
    <n v="111"/>
    <s v="C"/>
    <x v="2"/>
    <x v="2"/>
    <s v="11"/>
    <n v="45465"/>
    <n v="3008"/>
    <n v="0"/>
    <n v="0"/>
    <n v="463.03"/>
    <n v="0"/>
    <n v="281222.49"/>
    <n v="281685.53000000003"/>
    <n v="160"/>
    <n v="150"/>
    <n v="439631"/>
    <n v="439631"/>
    <n v="103495.38120028825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201"/>
    <s v="Moravskoslezský kraj"/>
    <s v="Bruntál"/>
    <s v="Bruntál a okolí"/>
    <s v="I42 - Kardiomyopatie"/>
    <s v="I420 - Dilatovaná kardiomyopatie"/>
    <m/>
    <s v="I420 - Dilatovaná kardiomyopatie"/>
    <n v="2024"/>
    <m/>
    <m/>
    <s v="Kardioverter"/>
  </r>
  <r>
    <n v="102403784728"/>
    <n v="1"/>
    <n v="2024"/>
    <n v="9"/>
    <s v="2024092704754164192"/>
    <s v="475416419"/>
    <n v="77"/>
    <s v="Ružbacká Jarmila"/>
    <n v="20240927"/>
    <n v="20240927"/>
    <n v="1"/>
    <n v="0"/>
    <s v="I498;;;;;;;;;;;;;;"/>
    <s v="91750,17621"/>
    <s v="01"/>
    <s v="I. interní klinika - kardiologická"/>
    <s v="89301011"/>
    <s v="0113"/>
    <n v="205"/>
    <s v="C"/>
    <x v="4"/>
    <x v="4"/>
    <s v="31"/>
    <n v="10800"/>
    <n v="1472"/>
    <n v="0"/>
    <n v="0"/>
    <n v="0"/>
    <n v="0"/>
    <n v="223888"/>
    <n v="223888"/>
    <n v="80"/>
    <n v="75"/>
    <n v="327318"/>
    <n v="327318"/>
    <n v="85261.58596311922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8401"/>
    <s v="Olomoucký kraj"/>
    <s v="Olomouc"/>
    <s v="Litovelsko"/>
    <s v="I49 - Jiné srdeční arytmie"/>
    <s v="I498 - Jiné určené srdeční arytmie"/>
    <m/>
    <s v="I498 - Jiné určené srdeční arytmie"/>
    <n v="2024"/>
    <m/>
    <m/>
    <s v="Kardioverter"/>
  </r>
  <r>
    <n v="102403633804"/>
    <n v="1"/>
    <n v="2024"/>
    <n v="9"/>
    <s v="2024092572091657111"/>
    <s v="7209165711"/>
    <n v="52"/>
    <s v="Střítecký Petr"/>
    <n v="20240924"/>
    <n v="20240925"/>
    <n v="2"/>
    <n v="0"/>
    <s v="I330;U589;I10;E785;T827;;;;;;;;;;"/>
    <s v="91750,17620,17233"/>
    <s v="01"/>
    <s v="I. interní klinika - kardiologická"/>
    <s v="89301011"/>
    <s v="0113"/>
    <n v="111"/>
    <s v="A"/>
    <x v="8"/>
    <x v="8"/>
    <s v="12"/>
    <n v="28501"/>
    <n v="1472"/>
    <n v="0"/>
    <n v="0"/>
    <n v="0"/>
    <n v="0"/>
    <n v="241920"/>
    <n v="241920"/>
    <n v="80"/>
    <n v="75"/>
    <n v="222187"/>
    <n v="222187"/>
    <n v="-70786.854987762665"/>
    <s v="01"/>
    <s v="I. interní klinika - kardiologická"/>
    <s v="89301011"/>
    <s v="0113"/>
    <n v="3"/>
    <n v="2"/>
    <n v="8"/>
    <n v="45044"/>
    <n v="30686"/>
    <n v="1"/>
    <n v="91541"/>
    <n v="0.92827999999999999"/>
    <n v="0.55213999999999996"/>
    <n v="0.37613999999999997"/>
    <n v="2.4029200077056885"/>
    <n v="0.5521399974822998"/>
    <n v="1.8507800102233887"/>
    <s v="2"/>
    <s v="1"/>
    <s v="01"/>
    <m/>
    <s v="01"/>
    <s v="KV"/>
    <s v="75002"/>
    <s v="Olomoucký kraj"/>
    <s v="Přerov"/>
    <s v="Přerov a okolí"/>
    <s v="I33 - Akutní a subakutní endokarditida"/>
    <s v="I330 - Akutní a subakutní infekční endokarditida"/>
    <m/>
    <s v="I330 - Akutní a subakutní infekční endokarditida"/>
    <n v="2024"/>
    <m/>
    <m/>
    <s v="Kardioverter"/>
  </r>
  <r>
    <n v="102403784698"/>
    <n v="1"/>
    <n v="2024"/>
    <n v="9"/>
    <s v="2024092505002140481"/>
    <s v="500214048"/>
    <n v="74"/>
    <s v="Trojanec Ivo"/>
    <n v="20240923"/>
    <n v="20240925"/>
    <n v="3"/>
    <n v="0"/>
    <s v="I255;I481;I10;E118;I259;U586;;;;;;;;;"/>
    <s v="91752,17629,17233,17522"/>
    <s v="01"/>
    <s v="I. interní klinika - kardiologická"/>
    <s v="89301011"/>
    <s v="0111"/>
    <n v="205"/>
    <s v="C"/>
    <x v="2"/>
    <x v="2"/>
    <s v="11"/>
    <n v="67158"/>
    <n v="3008"/>
    <n v="0"/>
    <n v="0"/>
    <n v="661.5"/>
    <n v="0"/>
    <n v="280305.76"/>
    <n v="280967.25"/>
    <n v="160"/>
    <n v="150"/>
    <n v="407997"/>
    <n v="407997"/>
    <n v="76497.6608615726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5"/>
    <s v="1"/>
    <s v="01"/>
    <m/>
    <s v="01"/>
    <s v="KV"/>
    <s v="68200"/>
    <s v="Jihomoravský kraj"/>
    <s v="Vyškov"/>
    <s v="Vyškov"/>
    <s v="I25 - Chronická ischemická choroba srdeční"/>
    <s v="I255 - Ischemická kardiomyopatie"/>
    <m/>
    <s v="I255 - Ischemická kardiomyopatie"/>
    <n v="2024"/>
    <m/>
    <m/>
    <s v="Kardioverter"/>
  </r>
  <r>
    <n v="102403851352"/>
    <n v="1"/>
    <n v="2024"/>
    <n v="9"/>
    <s v="2024092464102608241"/>
    <s v="6410260824"/>
    <n v="59"/>
    <s v="Malý Břetislav"/>
    <n v="20240919"/>
    <n v="20240924"/>
    <n v="6"/>
    <n v="0"/>
    <s v="I501;I428;I10;E785;N189;I258;U582;;;;;;;;"/>
    <s v="90933,91750,90931,89437,89429,17233,17620,17316,21215"/>
    <s v="01"/>
    <s v="I. interní klinika - kardiologická"/>
    <s v="89301011"/>
    <s v="0111"/>
    <n v="211"/>
    <s v="C"/>
    <x v="1"/>
    <x v="1"/>
    <s v="11"/>
    <n v="77398"/>
    <n v="7090"/>
    <n v="0"/>
    <n v="0"/>
    <n v="5008.41"/>
    <n v="0"/>
    <n v="332098.83"/>
    <n v="337107.25"/>
    <n v="400"/>
    <n v="375"/>
    <n v="703718"/>
    <n v="703718"/>
    <n v="83142.012328265526"/>
    <s v="01"/>
    <s v="I. interní klinika - kardiologická"/>
    <s v="89301011"/>
    <s v="011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6"/>
    <s v="1"/>
    <s v="01"/>
    <m/>
    <s v="01,26"/>
    <s v="KV,ANGIOPLASTIKA,STENT"/>
    <s v="78322"/>
    <s v="Olomoucký kraj"/>
    <s v="Olomouc"/>
    <s v="Litovelsko"/>
    <s v="I50 - Selhání srdce"/>
    <s v="I501 - Selhání levé komory"/>
    <m/>
    <s v="I501 - Selhání levé komory"/>
    <n v="2024"/>
    <m/>
    <m/>
    <s v="Kardioverter"/>
  </r>
  <r>
    <n v="102403633784"/>
    <n v="1"/>
    <n v="2024"/>
    <n v="9"/>
    <s v="2024092464062419741"/>
    <s v="6406241974"/>
    <n v="60"/>
    <s v="Fekete Vladimír"/>
    <n v="20240922"/>
    <n v="20240924"/>
    <n v="3"/>
    <n v="0"/>
    <s v="I420;I482;I351;E782;I10;;;;;;;;;;"/>
    <s v="91752,17233,17629"/>
    <s v="01"/>
    <s v="I. interní klinika - kardiologická"/>
    <s v="89301011"/>
    <s v="0113"/>
    <n v="111"/>
    <s v="C"/>
    <x v="2"/>
    <x v="2"/>
    <s v="11"/>
    <n v="47710"/>
    <n v="2944"/>
    <n v="0"/>
    <n v="0"/>
    <n v="926.06"/>
    <n v="0"/>
    <n v="281222.49"/>
    <n v="282148.56"/>
    <n v="160"/>
    <n v="150"/>
    <n v="439631"/>
    <n v="439631"/>
    <n v="103032.351200288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501"/>
    <s v="Olomoucký kraj"/>
    <s v="Olomouc"/>
    <s v="Šternbersko"/>
    <s v="I42 - Kardiomyopatie"/>
    <s v="I420 - Dilatovaná kardiomyopatie"/>
    <m/>
    <s v="I420 - Dilatovaná kardiomyopatie"/>
    <n v="2024"/>
    <m/>
    <m/>
    <s v="Kardioverter"/>
  </r>
  <r>
    <n v="102404040108"/>
    <n v="1"/>
    <n v="2024"/>
    <n v="9"/>
    <s v="2024092105252130791"/>
    <s v="525213079"/>
    <n v="72"/>
    <s v="Blažejová Eva"/>
    <n v="20240919"/>
    <n v="20240921"/>
    <n v="3"/>
    <n v="0"/>
    <s v="I428;U582;I480;E785;N184;;;;;;;;;;"/>
    <s v="91752,17621,17233"/>
    <s v="01"/>
    <s v="I. interní klinika - kardiologická"/>
    <s v="89301011"/>
    <s v="0111"/>
    <n v="111"/>
    <s v="C"/>
    <x v="2"/>
    <x v="2"/>
    <s v="11"/>
    <n v="26944"/>
    <n v="3008"/>
    <n v="0"/>
    <n v="0"/>
    <n v="0"/>
    <n v="0"/>
    <n v="268744"/>
    <n v="268744"/>
    <n v="160"/>
    <n v="150"/>
    <n v="439631"/>
    <n v="439631"/>
    <n v="116436.9112002882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807"/>
    <s v="Olomoucký kraj"/>
    <s v="Prostějov"/>
    <s v="Prostějov"/>
    <s v="I42 - Kardiomyopatie"/>
    <s v="I428 - Jiné kardiomyopatie"/>
    <m/>
    <s v="I428 - Jiné kardiomyopatie"/>
    <n v="2024"/>
    <m/>
    <m/>
    <s v="Kardioverter"/>
  </r>
  <r>
    <n v="102403250768"/>
    <n v="1"/>
    <n v="2024"/>
    <n v="9"/>
    <s v="2024092104710162191"/>
    <s v="471016219"/>
    <n v="76"/>
    <s v="Frélich Rostislav"/>
    <n v="20240919"/>
    <n v="20240921"/>
    <n v="3"/>
    <n v="0"/>
    <s v="I428;U583;E785;I259;;;;;;;;;;;"/>
    <s v="91750,17620,17233"/>
    <s v="01"/>
    <s v="I. interní klinika - kardiologická"/>
    <s v="89301011"/>
    <s v="0111"/>
    <n v="111"/>
    <s v="C"/>
    <x v="4"/>
    <x v="4"/>
    <s v="11"/>
    <n v="31161"/>
    <n v="3083"/>
    <n v="0"/>
    <n v="0"/>
    <n v="0"/>
    <n v="0"/>
    <n v="242951.14"/>
    <n v="242951.14"/>
    <n v="160"/>
    <n v="225"/>
    <n v="372273"/>
    <n v="372273"/>
    <n v="90167.729915858887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841"/>
    <s v="Olomoucký kraj"/>
    <s v="Prostějov"/>
    <s v="Prostějov"/>
    <s v="I42 - Kardiomyopatie"/>
    <s v="I428 - Jiné kardiomyopatie"/>
    <m/>
    <s v="I428 - Jiné kardiomyopatie"/>
    <n v="2024"/>
    <m/>
    <m/>
    <s v="Kardioverter"/>
  </r>
  <r>
    <n v="102403784682"/>
    <n v="1"/>
    <n v="2024"/>
    <n v="9"/>
    <s v="2024092100573061611"/>
    <s v="0057306161"/>
    <n v="24"/>
    <s v="Vašíčková Michaela"/>
    <n v="20240919"/>
    <n v="20240921"/>
    <n v="3"/>
    <n v="0"/>
    <s v="I422;;;;;;;;;;;;;;"/>
    <s v="91750,17233,17620"/>
    <s v="01"/>
    <s v="I. interní klinika - kardiologická"/>
    <s v="89301011"/>
    <s v="0113"/>
    <n v="205"/>
    <s v="C"/>
    <x v="4"/>
    <x v="4"/>
    <s v="11"/>
    <n v="29597"/>
    <n v="2944"/>
    <n v="0"/>
    <n v="0"/>
    <n v="198.47"/>
    <n v="0"/>
    <n v="242951.14"/>
    <n v="243149.61"/>
    <n v="160"/>
    <n v="150"/>
    <n v="345486"/>
    <n v="345486"/>
    <n v="65999.60547292023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983"/>
    <s v="Olomoucký kraj"/>
    <s v="Šumperk"/>
    <s v="Mohelnicko"/>
    <s v="I42 - Kardiomyopatie"/>
    <s v="I422 - Jiná hypertrofická kardiomyopatie"/>
    <m/>
    <s v="I422 - Jiná hypertrofická kardiomyopatie"/>
    <n v="2024"/>
    <m/>
    <m/>
    <s v="Kardioverter"/>
  </r>
  <r>
    <n v="102403250626"/>
    <n v="1"/>
    <n v="2024"/>
    <n v="9"/>
    <s v="2024092070110857192"/>
    <s v="7011085719"/>
    <n v="53"/>
    <s v="Horna Evžen"/>
    <n v="20240908"/>
    <n v="20240920"/>
    <n v="13"/>
    <n v="12"/>
    <s v="I472;J939;I259;I10;E782;;;;;;;;;;"/>
    <s v="91750,91749,89429,89313,21413,21415,17233,17620,21001,21221,21225"/>
    <s v="16"/>
    <s v="Klinika plicních nemocí a tuberkulózy"/>
    <s v="89301161"/>
    <s v="1611"/>
    <n v="111"/>
    <s v="C"/>
    <x v="0"/>
    <x v="0"/>
    <s v="11"/>
    <n v="130887"/>
    <n v="0"/>
    <n v="67368"/>
    <n v="0"/>
    <n v="2891.73"/>
    <n v="0"/>
    <n v="244997.24"/>
    <n v="247888.97"/>
    <n v="0"/>
    <n v="0"/>
    <n v="464123"/>
    <n v="464123"/>
    <n v="95088.71059379392"/>
    <s v="01"/>
    <s v="I. interní klinika - kardiologická"/>
    <s v="89301013"/>
    <s v="013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4"/>
    <s v="1"/>
    <s v="01"/>
    <m/>
    <s v="34,16,01,26"/>
    <s v="KV"/>
    <s v="77900"/>
    <s v="Olomoucký kraj"/>
    <s v="Olomouc"/>
    <s v="Olomouc a okolí"/>
    <s v="I47 - Paroxyzmální tachykardie"/>
    <s v="I472 - Komorová tachykardie"/>
    <m/>
    <s v="I472 - Komorová tachykardie"/>
    <n v="2024"/>
    <m/>
    <m/>
    <s v="Kardioverter"/>
  </r>
  <r>
    <n v="102403250748"/>
    <n v="1"/>
    <n v="2024"/>
    <n v="9"/>
    <s v="2024092004912132941"/>
    <s v="491213294"/>
    <n v="74"/>
    <s v="Čepa František"/>
    <n v="20240918"/>
    <n v="20240920"/>
    <n v="3"/>
    <n v="0"/>
    <s v="I255;I259;U583;E118;I480;I340;;;;;;;;;"/>
    <s v="91750,17233,17620"/>
    <s v="01"/>
    <s v="I. interní klinika - kardiologická"/>
    <s v="89301011"/>
    <s v="0111"/>
    <n v="111"/>
    <s v="C"/>
    <x v="4"/>
    <x v="4"/>
    <s v="11"/>
    <n v="31844"/>
    <n v="3083"/>
    <n v="0"/>
    <n v="0"/>
    <n v="0"/>
    <n v="0"/>
    <n v="242951.14"/>
    <n v="242951.14"/>
    <n v="160"/>
    <n v="225"/>
    <n v="372273"/>
    <n v="372273"/>
    <n v="90167.729915858887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3"/>
    <s v="01"/>
    <m/>
    <s v="01"/>
    <s v="KV"/>
    <s v="79844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3250758"/>
    <n v="1"/>
    <n v="2024"/>
    <n v="9"/>
    <s v="2024092004602064431"/>
    <s v="460206443"/>
    <n v="78"/>
    <s v="Bartoň Stanislav"/>
    <n v="20240918"/>
    <n v="20240920"/>
    <n v="3"/>
    <n v="0"/>
    <s v="I255;U582;E780;I10;J449;;;;;;;;;;"/>
    <s v="91750,17620,17233"/>
    <s v="01"/>
    <s v="I. interní klinika - kardiologická"/>
    <s v="89301011"/>
    <s v="0113"/>
    <n v="111"/>
    <s v="C"/>
    <x v="4"/>
    <x v="4"/>
    <s v="11"/>
    <n v="31301"/>
    <n v="2944"/>
    <n v="0"/>
    <n v="0"/>
    <n v="0"/>
    <n v="0"/>
    <n v="242951.14"/>
    <n v="242951.14"/>
    <n v="160"/>
    <n v="150"/>
    <n v="372273"/>
    <n v="372273"/>
    <n v="90167.72991585888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002"/>
    <s v="Olomoucký kraj"/>
    <s v="Přerov"/>
    <s v="Přerov a okolí"/>
    <s v="I25 - Chronická ischemická choroba srdeční"/>
    <s v="I255 - Ischemická kardiomyopatie"/>
    <m/>
    <s v="I255 - Ischemická kardiomyopatie"/>
    <n v="2024"/>
    <m/>
    <m/>
    <s v="Kardioverter"/>
  </r>
  <r>
    <n v="102403250628"/>
    <n v="1"/>
    <n v="2024"/>
    <n v="9"/>
    <s v="2024092003851254111"/>
    <s v="385125411"/>
    <n v="86"/>
    <s v="Pulkertová Libuše"/>
    <n v="20240908"/>
    <n v="20240920"/>
    <n v="13"/>
    <n v="3"/>
    <s v="I429;I500;I10;E789;N184;;;;;;;;;;"/>
    <s v="17629,17233,21001,21221,21215,07543,07547,07562,07552,07232,21415,21413,91752,55210,91937,91927,78117,21225"/>
    <s v="50"/>
    <s v="Kardiochirurgická klinika"/>
    <s v="89301501"/>
    <s v="5011"/>
    <n v="111"/>
    <s v="C"/>
    <x v="1"/>
    <x v="1"/>
    <s v="11"/>
    <n v="156793"/>
    <n v="11488"/>
    <n v="55874"/>
    <n v="0"/>
    <n v="783.22"/>
    <n v="0"/>
    <n v="323669.40999999997"/>
    <n v="324452.62"/>
    <n v="920"/>
    <n v="675"/>
    <n v="747045"/>
    <n v="747045"/>
    <n v="121670.84163664869"/>
    <s v="01"/>
    <s v="I. interní klinika - kardiologická"/>
    <s v="89301011"/>
    <s v="0113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1"/>
    <s v="01"/>
    <s v="50"/>
    <s v="01,26,50"/>
    <s v="KV"/>
    <s v="78972"/>
    <s v="Olomoucký kraj"/>
    <s v="Šumperk"/>
    <s v="Šumperk a okolí"/>
    <s v="I42 - Kardiomyopatie"/>
    <s v="I429 - Kardiomyopatie NS"/>
    <m/>
    <s v="I429 - Kardiomyopatie NS"/>
    <n v="2024"/>
    <m/>
    <m/>
    <s v="Kardioverter"/>
  </r>
  <r>
    <n v="102403633776"/>
    <n v="1"/>
    <n v="2024"/>
    <n v="9"/>
    <s v="2024092003711194542"/>
    <s v="371119454"/>
    <n v="86"/>
    <s v="Franc Josef"/>
    <n v="20240920"/>
    <n v="20240920"/>
    <n v="1"/>
    <n v="0"/>
    <s v="I420;U586;I482;I350;I250;;;;;;;;;;"/>
    <s v="91752,17621"/>
    <s v="01"/>
    <s v="I. interní klinika - kardiologická"/>
    <s v="89301011"/>
    <s v="0113"/>
    <n v="111"/>
    <s v="C"/>
    <x v="2"/>
    <x v="2"/>
    <s v="31"/>
    <n v="10800"/>
    <n v="1472"/>
    <n v="0"/>
    <n v="0"/>
    <n v="0"/>
    <n v="0"/>
    <n v="268744"/>
    <n v="268744"/>
    <n v="80"/>
    <n v="75"/>
    <n v="412406"/>
    <n v="412406"/>
    <n v="116436.95266908064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9811"/>
    <s v="Olomoucký kraj"/>
    <s v="Prostějov"/>
    <s v="Prostějov"/>
    <s v="I42 - Kardiomyopatie"/>
    <s v="I420 - Dilatovaná kardiomyopatie"/>
    <m/>
    <s v="I420 - Dilatovaná kardiomyopatie"/>
    <n v="2024"/>
    <m/>
    <m/>
    <s v="Kardioverter"/>
  </r>
  <r>
    <n v="102403250732"/>
    <n v="1"/>
    <n v="2024"/>
    <n v="9"/>
    <s v="2024091963030911791"/>
    <s v="6303091179"/>
    <n v="61"/>
    <s v="Plánička Jaroslav"/>
    <n v="20240912"/>
    <n v="20240919"/>
    <n v="8"/>
    <n v="0"/>
    <s v="I472;I259;I10;E785;I495;I339;M4699;G473;;;;;;;"/>
    <s v="91751,17620,17233"/>
    <s v="01"/>
    <s v="I. interní klinika - kardiologická"/>
    <s v="89301011"/>
    <s v="0111"/>
    <n v="111"/>
    <s v="C"/>
    <x v="1"/>
    <x v="1"/>
    <s v="11"/>
    <n v="42510"/>
    <n v="9234"/>
    <n v="0"/>
    <n v="0"/>
    <n v="0"/>
    <n v="0"/>
    <n v="253973.42"/>
    <n v="253973.42"/>
    <n v="560"/>
    <n v="525"/>
    <n v="747795"/>
    <n v="747045"/>
    <n v="192150.04163664868"/>
    <s v="01"/>
    <s v="I. interní klinika - kardiologická"/>
    <s v="89301011"/>
    <s v="011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4"/>
    <s v="1"/>
    <s v="01"/>
    <m/>
    <s v="01"/>
    <s v="KV"/>
    <s v="75103"/>
    <s v="Olomoucký kraj"/>
    <s v="Přerov"/>
    <s v="Přerov a okolí"/>
    <s v="I47 - Paroxyzmální tachykardie"/>
    <s v="I472 - Komorová tachykardie"/>
    <m/>
    <s v="I472 - Komorová tachykardie"/>
    <n v="2024"/>
    <m/>
    <s v="Ano"/>
    <s v="Kardioverter"/>
  </r>
  <r>
    <n v="102403250738"/>
    <n v="1"/>
    <n v="2024"/>
    <n v="9"/>
    <s v="2024091905060123391"/>
    <s v="506012339"/>
    <n v="73"/>
    <s v="Cifrová Bohumila"/>
    <n v="20240917"/>
    <n v="20240919"/>
    <n v="3"/>
    <n v="0"/>
    <s v="I428;U582;I259;I481;E785;I10;;;;;;;;;"/>
    <s v="17620,17233,91750"/>
    <s v="01"/>
    <s v="I. interní klinika - kardiologická"/>
    <s v="89301011"/>
    <s v="0111"/>
    <n v="111"/>
    <s v="C"/>
    <x v="4"/>
    <x v="4"/>
    <s v="11"/>
    <n v="39210"/>
    <n v="3008"/>
    <n v="0"/>
    <n v="0"/>
    <n v="0"/>
    <n v="0"/>
    <n v="242951.14"/>
    <n v="242951.14"/>
    <n v="160"/>
    <n v="150"/>
    <n v="372273"/>
    <n v="372273"/>
    <n v="90167.729915858887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122"/>
    <s v="Olomoucký kraj"/>
    <s v="Přerov"/>
    <s v="Hranicko + Lipnicko"/>
    <s v="I42 - Kardiomyopatie"/>
    <s v="I428 - Jiné kardiomyopatie"/>
    <m/>
    <s v="I428 - Jiné kardiomyopatie"/>
    <n v="2024"/>
    <m/>
    <m/>
    <s v="Kardioverter"/>
  </r>
  <r>
    <n v="102403416534"/>
    <n v="1"/>
    <n v="2024"/>
    <n v="9"/>
    <s v="2024091903960294391"/>
    <s v="396029439"/>
    <n v="84"/>
    <s v="Fedorková Květoslava"/>
    <n v="20240917"/>
    <n v="20240919"/>
    <n v="3"/>
    <n v="0"/>
    <s v="I428;U582;I482;E785;E039;;;;;;;;;;"/>
    <s v="91750,17233,17620"/>
    <s v="01"/>
    <s v="I. interní klinika - kardiologická"/>
    <s v="89301011"/>
    <s v="0113"/>
    <n v="207"/>
    <s v="C"/>
    <x v="4"/>
    <x v="4"/>
    <s v="11"/>
    <n v="30797"/>
    <n v="2944"/>
    <n v="0"/>
    <n v="0"/>
    <n v="1124.53"/>
    <n v="0"/>
    <n v="242951.14"/>
    <n v="244075.67"/>
    <n v="160"/>
    <n v="150"/>
    <n v="337577"/>
    <n v="337577"/>
    <n v="57996.38128920420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601"/>
    <s v="Olomoucký kraj"/>
    <s v="Prostějov"/>
    <s v="Prostějov"/>
    <s v="I42 - Kardiomyopatie"/>
    <s v="I428 - Jiné kardiomyopatie"/>
    <m/>
    <s v="I428 - Jiné kardiomyopatie"/>
    <n v="2024"/>
    <m/>
    <m/>
    <s v="Kardioverter"/>
  </r>
  <r>
    <n v="102403250722"/>
    <n v="1"/>
    <n v="2024"/>
    <n v="9"/>
    <s v="2024091875042653401"/>
    <s v="7504265340"/>
    <n v="49"/>
    <s v="Botek Jaroslav"/>
    <n v="20240917"/>
    <n v="20240918"/>
    <n v="2"/>
    <n v="0"/>
    <s v="I420;E782;I493;U582;;;;;;;;;;;"/>
    <s v="91750,17233,17620"/>
    <s v="01"/>
    <s v="I. interní klinika - kardiologická"/>
    <s v="89301011"/>
    <s v="0111"/>
    <n v="111"/>
    <s v="C"/>
    <x v="4"/>
    <x v="4"/>
    <s v="11"/>
    <n v="28487"/>
    <n v="1504"/>
    <n v="0"/>
    <n v="0"/>
    <n v="0"/>
    <n v="0"/>
    <n v="242951.14"/>
    <n v="242951.14"/>
    <n v="80"/>
    <n v="75"/>
    <n v="372273"/>
    <n v="372273"/>
    <n v="90167.729915858887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44"/>
    <s v="Olomoucký kraj"/>
    <s v="Olomouc"/>
    <s v="Olomouc a okolí"/>
    <s v="I42 - Kardiomyopatie"/>
    <s v="I420 - Dilatovaná kardiomyopatie"/>
    <m/>
    <s v="I420 - Dilatovaná kardiomyopatie"/>
    <n v="2024"/>
    <m/>
    <m/>
    <s v="Kardioverter"/>
  </r>
  <r>
    <n v="102403250720"/>
    <n v="1"/>
    <n v="2024"/>
    <n v="9"/>
    <s v="2024091805110071751"/>
    <s v="511007175"/>
    <n v="72"/>
    <s v="Palla Vojtěch"/>
    <n v="20240917"/>
    <n v="20240918"/>
    <n v="2"/>
    <n v="0"/>
    <s v="I429;I493;I10;E785;U582;I482;;;;;;;;;"/>
    <s v="17629,17233,91752"/>
    <s v="01"/>
    <s v="I. interní klinika - kardiologická"/>
    <s v="89301011"/>
    <s v="0113"/>
    <n v="111"/>
    <s v="C"/>
    <x v="2"/>
    <x v="2"/>
    <s v="11"/>
    <n v="43836"/>
    <n v="1472"/>
    <n v="0"/>
    <n v="0"/>
    <n v="661.5"/>
    <n v="0"/>
    <n v="279160.21000000002"/>
    <n v="279821.71999999997"/>
    <n v="80"/>
    <n v="75"/>
    <n v="439631"/>
    <n v="439631"/>
    <n v="105359.191200288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42 - Kardiomyopatie"/>
    <s v="I429 - Kardiomyopatie NS"/>
    <m/>
    <s v="I429 - Kardiomyopatie NS"/>
    <n v="2024"/>
    <m/>
    <m/>
    <s v="Kardioverter"/>
  </r>
  <r>
    <n v="102403250726"/>
    <n v="1"/>
    <n v="2024"/>
    <n v="9"/>
    <s v="2024091804060144461"/>
    <s v="406014446"/>
    <n v="83"/>
    <s v="Davidová Ludmila"/>
    <n v="20240917"/>
    <n v="20240918"/>
    <n v="2"/>
    <n v="0"/>
    <s v="I495;E782;I10;;;;;;;;;;;;"/>
    <s v="17233,17620,91751"/>
    <s v="01"/>
    <s v="I. interní klinika - kardiologická"/>
    <s v="89301011"/>
    <s v="0111"/>
    <n v="111"/>
    <s v="C"/>
    <x v="4"/>
    <x v="4"/>
    <s v="11"/>
    <n v="28614"/>
    <n v="1504"/>
    <n v="0"/>
    <n v="0"/>
    <n v="0"/>
    <n v="0"/>
    <n v="236119.14"/>
    <n v="236119.14"/>
    <n v="80"/>
    <n v="75"/>
    <n v="372273"/>
    <n v="372273"/>
    <n v="96999.729915858887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13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verter"/>
  </r>
  <r>
    <n v="102403250714"/>
    <n v="1"/>
    <n v="2024"/>
    <n v="9"/>
    <s v="2024091804057094211"/>
    <s v="405709421"/>
    <n v="84"/>
    <s v="Blešová Marta"/>
    <n v="20240916"/>
    <n v="20240918"/>
    <n v="3"/>
    <n v="0"/>
    <s v="I442;E785;I10;U585;I340;;;;;;;;;;"/>
    <s v="91752,17629,17233"/>
    <s v="01"/>
    <s v="I. interní klinika - kardiologická"/>
    <s v="89301011"/>
    <s v="0113"/>
    <n v="111"/>
    <s v="C"/>
    <x v="2"/>
    <x v="2"/>
    <s v="11"/>
    <n v="43077"/>
    <n v="2944"/>
    <n v="0"/>
    <n v="0"/>
    <n v="463.03"/>
    <n v="0"/>
    <n v="281222.49"/>
    <n v="281685.53000000003"/>
    <n v="160"/>
    <n v="150"/>
    <n v="439631"/>
    <n v="439631"/>
    <n v="103495.3812002882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01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verter"/>
  </r>
  <r>
    <n v="102403404098"/>
    <n v="1"/>
    <n v="2024"/>
    <n v="9"/>
    <s v="2024091766061323681"/>
    <s v="6606132368"/>
    <n v="58"/>
    <s v="Fidrich Zdeněk"/>
    <n v="20240915"/>
    <n v="20240917"/>
    <n v="3"/>
    <n v="0"/>
    <s v="I495;I10;E780;I472;;;;;;;;;;;"/>
    <s v="91751,17233,17620"/>
    <s v="01"/>
    <s v="I. interní klinika - kardiologická"/>
    <s v="89301011"/>
    <s v="0113"/>
    <n v="205"/>
    <s v="C"/>
    <x v="4"/>
    <x v="4"/>
    <s v="11"/>
    <n v="34409"/>
    <n v="2944"/>
    <n v="0"/>
    <n v="0"/>
    <n v="0"/>
    <n v="0"/>
    <n v="253973.42"/>
    <n v="253973.42"/>
    <n v="160"/>
    <n v="150"/>
    <n v="345486"/>
    <n v="345486"/>
    <n v="55175.795472920203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69606"/>
    <s v="Jihomoravský kraj"/>
    <s v="Hodonín"/>
    <s v="Hodonín"/>
    <s v="I49 - Jiné srdeční arytmie"/>
    <s v="I495 - Syndrom poškození funkce sinusového uzlu"/>
    <m/>
    <s v="I495 - Syndrom poškození funkce sinusového uzlu"/>
    <n v="2024"/>
    <m/>
    <m/>
    <s v="Kardioverter"/>
  </r>
  <r>
    <n v="102403250694"/>
    <n v="1"/>
    <n v="2024"/>
    <n v="9"/>
    <s v="2024091705212290681"/>
    <s v="521229068"/>
    <n v="71"/>
    <s v="Chludil Stanislav"/>
    <n v="20240915"/>
    <n v="20240917"/>
    <n v="3"/>
    <n v="0"/>
    <s v="I495;I472;E780;I10;;;;;;;;;;;"/>
    <s v="91751,17233,17620"/>
    <s v="01"/>
    <s v="I. interní klinika - kardiologická"/>
    <s v="89301011"/>
    <s v="0113"/>
    <n v="111"/>
    <s v="C"/>
    <x v="4"/>
    <x v="4"/>
    <s v="11"/>
    <n v="31391"/>
    <n v="2944"/>
    <n v="0"/>
    <n v="0"/>
    <n v="0"/>
    <n v="0"/>
    <n v="253973.42"/>
    <n v="253973.42"/>
    <n v="160"/>
    <n v="150"/>
    <n v="372273"/>
    <n v="372273"/>
    <n v="79145.449915858888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69605"/>
    <s v="Jihomoravský kraj"/>
    <s v="Hodonín"/>
    <s v="Hodonín"/>
    <s v="I49 - Jiné srdeční arytmie"/>
    <s v="I495 - Syndrom poškození funkce sinusového uzlu"/>
    <m/>
    <s v="I495 - Syndrom poškození funkce sinusového uzlu"/>
    <n v="2024"/>
    <m/>
    <m/>
    <s v="Kardioverter"/>
  </r>
  <r>
    <n v="102403250700"/>
    <n v="1"/>
    <n v="2024"/>
    <n v="9"/>
    <s v="2024091705006082181"/>
    <s v="500608218"/>
    <n v="74"/>
    <s v="Vinkler František"/>
    <n v="20240916"/>
    <n v="20240917"/>
    <n v="2"/>
    <n v="0"/>
    <s v="I429;I250;E782;I10;E118;;;;;;;;;;"/>
    <s v="91750,17233,17620"/>
    <s v="01"/>
    <s v="I. interní klinika - kardiologická"/>
    <s v="89301011"/>
    <s v="0111"/>
    <n v="111"/>
    <s v="C"/>
    <x v="4"/>
    <x v="4"/>
    <s v="11"/>
    <n v="29378"/>
    <n v="1504"/>
    <n v="0"/>
    <n v="0"/>
    <n v="0"/>
    <n v="0"/>
    <n v="225950.28"/>
    <n v="225950.28"/>
    <n v="80"/>
    <n v="75"/>
    <n v="372273"/>
    <n v="372273"/>
    <n v="107168.5899158589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301"/>
    <s v="Olomoucký kraj"/>
    <s v="Přerov"/>
    <s v="Hranicko + Lipnicko"/>
    <s v="I42 - Kardiomyopatie"/>
    <s v="I429 - Kardiomyopatie NS"/>
    <m/>
    <s v="I429 - Kardiomyopatie NS"/>
    <n v="2024"/>
    <m/>
    <m/>
    <s v="Kardioverter"/>
  </r>
  <r>
    <n v="102403465838"/>
    <n v="1"/>
    <n v="2024"/>
    <n v="9"/>
    <s v="2024091704008124441"/>
    <s v="400812444"/>
    <n v="84"/>
    <s v="Šuráň Josef"/>
    <n v="20240915"/>
    <n v="20240917"/>
    <n v="3"/>
    <n v="0"/>
    <s v="I428;I258;E782;I10;;;;;;;;;;;"/>
    <s v="17233,17629,91752"/>
    <s v="01"/>
    <s v="I. interní klinika - kardiologická"/>
    <s v="89301011"/>
    <s v="0113"/>
    <n v="211"/>
    <s v="C"/>
    <x v="2"/>
    <x v="2"/>
    <s v="11"/>
    <n v="46131"/>
    <n v="2944"/>
    <n v="0"/>
    <n v="0"/>
    <n v="0"/>
    <n v="0"/>
    <n v="281222.49"/>
    <n v="281222.5"/>
    <n v="160"/>
    <n v="150"/>
    <n v="414133"/>
    <n v="414133"/>
    <n v="81618.44228593749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201"/>
    <s v="Moravskoslezský kraj"/>
    <s v="Bruntál"/>
    <s v="Bruntál a okolí"/>
    <s v="I42 - Kardiomyopatie"/>
    <s v="I428 - Jiné kardiomyopatie"/>
    <m/>
    <s v="I428 - Jiné kardiomyopatie"/>
    <n v="2024"/>
    <m/>
    <m/>
    <s v="Kardioverter"/>
  </r>
  <r>
    <n v="102403250670"/>
    <n v="1"/>
    <n v="2024"/>
    <n v="9"/>
    <s v="2024091455621021281"/>
    <s v="5562102128"/>
    <n v="68"/>
    <s v="Havlíčková Božena"/>
    <n v="20240911"/>
    <n v="20240914"/>
    <n v="4"/>
    <n v="0"/>
    <s v="I420;I340;I10;E785;I482;;;;;;;;;;"/>
    <s v="91752,17233,17629"/>
    <s v="01"/>
    <s v="I. interní klinika - kardiologická"/>
    <s v="89301011"/>
    <s v="0111"/>
    <n v="111"/>
    <s v="C"/>
    <x v="2"/>
    <x v="2"/>
    <s v="11"/>
    <n v="47368"/>
    <n v="4512"/>
    <n v="0"/>
    <n v="0"/>
    <n v="582.16"/>
    <n v="0"/>
    <n v="281232.25"/>
    <n v="281814.40999999997"/>
    <n v="240"/>
    <n v="225"/>
    <n v="439631"/>
    <n v="439631"/>
    <n v="103366.5012002883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804"/>
    <s v="Olomoucký kraj"/>
    <s v="Šumperk"/>
    <s v="Šumperk a okolí"/>
    <s v="I42 - Kardiomyopatie"/>
    <s v="I420 - Dilatovaná kardiomyopatie"/>
    <m/>
    <s v="I420 - Dilatovaná kardiomyopatie"/>
    <n v="2024"/>
    <m/>
    <m/>
    <s v="Kardioverter"/>
  </r>
  <r>
    <n v="102403250678"/>
    <n v="1"/>
    <n v="2024"/>
    <n v="9"/>
    <s v="2024091405102120971"/>
    <s v="510212097"/>
    <n v="73"/>
    <s v="Novotný Josef"/>
    <n v="20240912"/>
    <n v="20240914"/>
    <n v="3"/>
    <n v="0"/>
    <s v="I255;U583;I481;I10;E118;E780;;;;;;;;;"/>
    <s v="91752,17629,17233"/>
    <s v="01"/>
    <s v="I. interní klinika - kardiologická"/>
    <s v="89301011"/>
    <s v="0113"/>
    <n v="111"/>
    <s v="C"/>
    <x v="2"/>
    <x v="2"/>
    <s v="11"/>
    <n v="46343"/>
    <n v="2944"/>
    <n v="0"/>
    <n v="0"/>
    <n v="661.5"/>
    <n v="0"/>
    <n v="295106.78999999998"/>
    <n v="295768.28000000003"/>
    <n v="160"/>
    <n v="150"/>
    <n v="439631"/>
    <n v="439631"/>
    <n v="89412.63120028824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5"/>
    <s v="1"/>
    <s v="01"/>
    <m/>
    <s v="01"/>
    <s v="KV"/>
    <s v="79805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3250674"/>
    <n v="1"/>
    <n v="2024"/>
    <n v="9"/>
    <s v="2024091405104033851"/>
    <s v="510403385"/>
    <n v="73"/>
    <s v="Šulaj Josef"/>
    <n v="20240906"/>
    <n v="20240914"/>
    <n v="8"/>
    <n v="0"/>
    <s v="I428;U582;E780;E118;I10;I482;;;;;;;;;"/>
    <s v="17233,17621,91752"/>
    <s v="01"/>
    <s v="I. interní klinika - kardiologická"/>
    <s v="89301011"/>
    <s v="0113"/>
    <n v="111"/>
    <s v="C"/>
    <x v="2"/>
    <x v="2"/>
    <s v="21"/>
    <n v="35837"/>
    <n v="8745"/>
    <n v="0"/>
    <n v="0"/>
    <n v="0"/>
    <n v="0"/>
    <n v="268744"/>
    <n v="268744"/>
    <n v="480"/>
    <n v="450"/>
    <n v="461410"/>
    <n v="461410"/>
    <n v="116436.3521806179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5.0213600993156433"/>
    <n v="0.82958000898361206"/>
    <n v="4.1917800903320313"/>
    <s v="2"/>
    <s v="1"/>
    <s v="01"/>
    <m/>
    <s v="01"/>
    <s v="KV"/>
    <s v="75119"/>
    <s v="Olomoucký kraj"/>
    <s v="Přerov"/>
    <s v="Přerov a okolí"/>
    <s v="I42 - Kardiomyopatie"/>
    <s v="I428 - Jiné kardiomyopatie"/>
    <m/>
    <s v="I428 - Jiné kardiomyopatie"/>
    <n v="2024"/>
    <m/>
    <m/>
    <s v="Kardioverter"/>
  </r>
  <r>
    <n v="102403404086"/>
    <n v="1"/>
    <n v="2024"/>
    <n v="9"/>
    <s v="2024091404008044671"/>
    <s v="400804467"/>
    <n v="84"/>
    <s v="Kubíček Jiří"/>
    <n v="20240913"/>
    <n v="20240914"/>
    <n v="2"/>
    <n v="0"/>
    <s v="I255;N183;I10;E118;;;;;;;;;;;"/>
    <s v="17621,91752"/>
    <s v="01"/>
    <s v="I. interní klinika - kardiologická"/>
    <s v="89301011"/>
    <s v="0113"/>
    <n v="205"/>
    <s v="C"/>
    <x v="2"/>
    <x v="2"/>
    <s v="11"/>
    <n v="11811"/>
    <n v="1472"/>
    <n v="0"/>
    <n v="0"/>
    <n v="0"/>
    <n v="0"/>
    <n v="268744"/>
    <n v="268744"/>
    <n v="80"/>
    <n v="75"/>
    <n v="407997"/>
    <n v="407997"/>
    <n v="88720.910861572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601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3476026"/>
    <n v="1"/>
    <n v="2024"/>
    <n v="9"/>
    <s v="2024091371060554181"/>
    <s v="7106055418"/>
    <n v="53"/>
    <s v="Felkel Daniel"/>
    <n v="20240911"/>
    <n v="20240913"/>
    <n v="3"/>
    <n v="0"/>
    <s v="I255;I10;E114;I480;E782;;;;;;;;;;"/>
    <s v="17620,17233,91750"/>
    <s v="01"/>
    <s v="I. interní klinika - kardiologická"/>
    <s v="89301011"/>
    <s v="0113"/>
    <n v="213"/>
    <s v="C"/>
    <x v="4"/>
    <x v="4"/>
    <s v="11"/>
    <n v="33781"/>
    <n v="2944"/>
    <n v="0"/>
    <n v="0"/>
    <n v="0"/>
    <n v="1064.08"/>
    <n v="241920"/>
    <n v="242984.08"/>
    <n v="160"/>
    <n v="150"/>
    <n v="335632"/>
    <n v="335632"/>
    <n v="57347.538322036708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201"/>
    <s v="Moravskoslezský kraj"/>
    <s v="Bruntál"/>
    <s v="Bruntál a okolí"/>
    <s v="I25 - Chronická ischemická choroba srdeční"/>
    <s v="I255 - Ischemická kardiomyopatie"/>
    <m/>
    <s v="I255 - Ischemická kardiomyopatie"/>
    <n v="2024"/>
    <m/>
    <m/>
    <s v="Kardioverter"/>
  </r>
  <r>
    <n v="102403250648"/>
    <n v="1"/>
    <n v="2024"/>
    <n v="9"/>
    <s v="2024091354050728711"/>
    <s v="5405072871"/>
    <n v="70"/>
    <s v="Medřík Hynek"/>
    <n v="20240911"/>
    <n v="20240913"/>
    <n v="3"/>
    <n v="0"/>
    <s v="I255;I480;E782;I10;E119;;;;;;;;;;"/>
    <s v="17621,17233,91752"/>
    <s v="01"/>
    <s v="I. interní klinika - kardiologická"/>
    <s v="89301011"/>
    <s v="0113"/>
    <n v="111"/>
    <s v="C"/>
    <x v="2"/>
    <x v="2"/>
    <s v="11"/>
    <n v="26424"/>
    <n v="2944"/>
    <n v="0"/>
    <n v="0"/>
    <n v="0"/>
    <n v="0"/>
    <n v="268744"/>
    <n v="268744"/>
    <n v="160"/>
    <n v="150"/>
    <n v="439631"/>
    <n v="439631"/>
    <n v="116436.911200288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803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3250642"/>
    <n v="1"/>
    <n v="2024"/>
    <n v="9"/>
    <s v="2024091305541553601"/>
    <s v="0554155360"/>
    <n v="19"/>
    <s v="Vavříková Valerie"/>
    <n v="20240909"/>
    <n v="20240913"/>
    <n v="5"/>
    <n v="0"/>
    <s v="I498;;;;;;;;;;;;;;"/>
    <s v="21225,91750,21001,17621,17522,17233,21415"/>
    <s v="01"/>
    <s v="I. interní klinika - kardiologická"/>
    <s v="89301011"/>
    <s v="0113"/>
    <n v="111"/>
    <s v="C"/>
    <x v="4"/>
    <x v="4"/>
    <s v="11"/>
    <n v="57765"/>
    <n v="5888"/>
    <n v="0"/>
    <n v="0"/>
    <n v="198.47"/>
    <n v="0"/>
    <n v="339458.69"/>
    <n v="339657.16"/>
    <n v="320"/>
    <n v="300"/>
    <n v="373023"/>
    <n v="372273"/>
    <n v="-6538.290084141073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4"/>
    <s v="1"/>
    <s v="01"/>
    <m/>
    <s v="01,26"/>
    <s v="KV"/>
    <s v="75301"/>
    <s v="Olomoucký kraj"/>
    <s v="Přerov"/>
    <s v="Hranicko + Lipnicko"/>
    <s v="I49 - Jiné srdeční arytmie"/>
    <s v="I498 - Jiné určené srdeční arytmie"/>
    <m/>
    <s v="I498 - Jiné určené srdeční arytmie"/>
    <n v="2024"/>
    <m/>
    <s v="Ano"/>
    <s v="Kardioverter"/>
  </r>
  <r>
    <n v="102403293266"/>
    <n v="1"/>
    <n v="2024"/>
    <n v="9"/>
    <s v="2024091305052150332"/>
    <s v="505215033"/>
    <n v="74"/>
    <s v="Navarová Alena"/>
    <n v="20240908"/>
    <n v="20240913"/>
    <n v="6"/>
    <n v="3"/>
    <s v="I255;J939;I472;I259;I10;Z950;;;;;;;;;"/>
    <s v="89313,91929,91752,17233,17629"/>
    <s v="16"/>
    <s v="Klinika plicních nemocí a tuberkulózy"/>
    <s v="89301161"/>
    <s v="1611"/>
    <n v="201"/>
    <s v="C"/>
    <x v="2"/>
    <x v="2"/>
    <s v="11"/>
    <n v="68143"/>
    <n v="3008"/>
    <n v="18942"/>
    <n v="0"/>
    <n v="938.17"/>
    <n v="0"/>
    <n v="280191.34999999998"/>
    <n v="281129.53000000003"/>
    <n v="160"/>
    <n v="150"/>
    <n v="400120"/>
    <n v="400120"/>
    <n v="69433.97937367780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34,01,16"/>
    <s v="KV"/>
    <s v="79807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3250616"/>
    <n v="1"/>
    <n v="2024"/>
    <n v="9"/>
    <s v="2024091169087044841"/>
    <s v="6908704484"/>
    <n v="55"/>
    <s v="Vilchynskyi Andrii"/>
    <n v="20240909"/>
    <n v="20240911"/>
    <n v="3"/>
    <n v="0"/>
    <s v="I420;I10;E782;J459;;;;;;;;;;;"/>
    <s v="17233,17629,91752"/>
    <s v="01"/>
    <s v="I. interní klinika - kardiologická"/>
    <s v="89301011"/>
    <s v="0113"/>
    <n v="111"/>
    <s v="C"/>
    <x v="2"/>
    <x v="2"/>
    <s v="11"/>
    <n v="46131"/>
    <n v="2944"/>
    <n v="0"/>
    <n v="0"/>
    <n v="1124.53"/>
    <n v="0"/>
    <n v="272813.37"/>
    <n v="273937.90999999997"/>
    <n v="160"/>
    <n v="150"/>
    <n v="439631"/>
    <n v="439631"/>
    <n v="111243.001200288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42 - Kardiomyopatie"/>
    <s v="I420 - Dilatovaná kardiomyopatie"/>
    <m/>
    <s v="I420 - Dilatovaná kardiomyopatie"/>
    <n v="2024"/>
    <m/>
    <m/>
    <s v="Kardioverter"/>
  </r>
  <r>
    <n v="102403633762"/>
    <n v="1"/>
    <n v="2024"/>
    <n v="9"/>
    <s v="2024091105207150621"/>
    <s v="520715062"/>
    <n v="72"/>
    <s v="Bertlík Jaromír"/>
    <n v="20240910"/>
    <n v="20240911"/>
    <n v="2"/>
    <n v="0"/>
    <s v="I255;I10;E780;I493;U582;;;;;;;;;;"/>
    <s v="21413,21717,17620,17233,91750,21225"/>
    <s v="01"/>
    <s v="I. interní klinika - kardiologická"/>
    <s v="89301011"/>
    <s v="0111"/>
    <n v="111"/>
    <s v="C"/>
    <x v="4"/>
    <x v="4"/>
    <s v="11"/>
    <n v="30289"/>
    <n v="1504"/>
    <n v="0"/>
    <n v="0"/>
    <n v="0"/>
    <n v="0"/>
    <n v="242951.14"/>
    <n v="242951.14"/>
    <n v="80"/>
    <n v="75"/>
    <n v="372273"/>
    <n v="372273"/>
    <n v="90167.729915858887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26,01"/>
    <s v="KV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3416528"/>
    <n v="1"/>
    <n v="2024"/>
    <n v="9"/>
    <s v="2024091104711014461"/>
    <s v="471101446"/>
    <n v="76"/>
    <s v="Němec František"/>
    <n v="20240909"/>
    <n v="20240911"/>
    <n v="3"/>
    <n v="0"/>
    <s v="I255;U582;I442;I259;E785;N183;I10;;;;;;;;"/>
    <s v="91752,21225,21221,21717,17233,17629"/>
    <s v="01"/>
    <s v="I. interní klinika - kardiologická"/>
    <s v="89301011"/>
    <s v="0111"/>
    <n v="207"/>
    <s v="C"/>
    <x v="2"/>
    <x v="2"/>
    <s v="11"/>
    <n v="47544"/>
    <n v="3008"/>
    <n v="0"/>
    <n v="0"/>
    <n v="482.87"/>
    <n v="0"/>
    <n v="280191.34999999998"/>
    <n v="280674.21999999997"/>
    <n v="160"/>
    <n v="150"/>
    <n v="398658"/>
    <n v="398658"/>
    <n v="68608.364024521841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,26"/>
    <s v="KV"/>
    <s v="78991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3250608"/>
    <n v="1"/>
    <n v="2024"/>
    <n v="9"/>
    <s v="2024091103860244421"/>
    <s v="386024442"/>
    <n v="85"/>
    <s v="Běhalová Filomena"/>
    <n v="20240901"/>
    <n v="20240911"/>
    <n v="11"/>
    <n v="0"/>
    <s v="I350;I255;U582;I10;E780;I481;I501;;;;;;;;"/>
    <s v="78111,91752,32530,21413,21415,21001,17697,17233,17629,21215,21221,21225"/>
    <s v="01"/>
    <s v="I. interní klinika - kardiologická"/>
    <s v="89301011"/>
    <s v="0113"/>
    <n v="111"/>
    <s v="F"/>
    <x v="5"/>
    <x v="5"/>
    <s v="11"/>
    <n v="128472"/>
    <n v="13032"/>
    <n v="0"/>
    <n v="0"/>
    <n v="648.24"/>
    <n v="0"/>
    <n v="790193.27"/>
    <n v="790841.5"/>
    <n v="800"/>
    <n v="750"/>
    <n v="866510"/>
    <n v="866510"/>
    <n v="-146828.59602338169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01,26"/>
    <s v="TAVI,KV"/>
    <s v="78346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Kardioverter"/>
  </r>
  <r>
    <n v="102403250604"/>
    <n v="1"/>
    <n v="2024"/>
    <n v="9"/>
    <s v="2024091004953170522"/>
    <s v="495317052"/>
    <n v="75"/>
    <s v="Papeová Zdenka"/>
    <n v="20240910"/>
    <n v="20240910"/>
    <n v="1"/>
    <n v="0"/>
    <s v="I472;I10;E785;E118;I340;;;;;;;;;;"/>
    <s v="91750,17233,17621"/>
    <s v="01"/>
    <s v="I. interní klinika - kardiologická"/>
    <s v="89301011"/>
    <s v="0113"/>
    <n v="111"/>
    <s v="C"/>
    <x v="4"/>
    <x v="4"/>
    <s v="31"/>
    <n v="21457"/>
    <n v="1472"/>
    <n v="0"/>
    <n v="0"/>
    <n v="0"/>
    <n v="0"/>
    <n v="241897.59"/>
    <n v="241897.59"/>
    <n v="80"/>
    <n v="75"/>
    <n v="352696"/>
    <n v="352696"/>
    <n v="91221.34134764448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5002"/>
    <s v="Olomoucký kraj"/>
    <s v="Přerov"/>
    <s v="Přerov a okolí"/>
    <s v="I47 - Paroxyzmální tachykardie"/>
    <s v="I472 - Komorová tachykardie"/>
    <m/>
    <s v="I472 - Komorová tachykardie"/>
    <n v="2024"/>
    <m/>
    <m/>
    <s v="Kardioverter"/>
  </r>
  <r>
    <n v="102403465814"/>
    <n v="1"/>
    <n v="2024"/>
    <n v="9"/>
    <s v="2024091004662024011"/>
    <s v="466202401"/>
    <n v="77"/>
    <s v="Pařízková Vlasta"/>
    <n v="20240908"/>
    <n v="20240910"/>
    <n v="3"/>
    <n v="0"/>
    <s v="I420;I250;U582;E782;;;;;;;;;;;"/>
    <s v="21413,21717,91750,17620,17233,21225,21221"/>
    <s v="01"/>
    <s v="I. interní klinika - kardiologická"/>
    <s v="89301011"/>
    <s v="0111"/>
    <n v="211"/>
    <s v="C"/>
    <x v="4"/>
    <x v="4"/>
    <s v="11"/>
    <n v="32851"/>
    <n v="3008"/>
    <n v="0"/>
    <n v="0"/>
    <n v="463.03"/>
    <n v="0"/>
    <n v="259202.21"/>
    <n v="259665.23"/>
    <n v="160"/>
    <n v="150"/>
    <n v="350682"/>
    <n v="350682"/>
    <n v="54133.491744078201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26,01"/>
    <s v="KV"/>
    <s v="79326"/>
    <s v="Moravskoslezský kraj"/>
    <s v="Bruntál"/>
    <s v="Bruntál a okolí"/>
    <s v="I42 - Kardiomyopatie"/>
    <s v="I420 - Dilatovaná kardiomyopatie"/>
    <m/>
    <s v="I420 - Dilatovaná kardiomyopatie"/>
    <n v="2024"/>
    <m/>
    <m/>
    <s v="Kardioverter"/>
  </r>
  <r>
    <n v="102403799534"/>
    <n v="1"/>
    <n v="2024"/>
    <n v="9"/>
    <s v="2024091004311264421"/>
    <s v="431126442"/>
    <n v="80"/>
    <s v="Winkler František"/>
    <n v="20240909"/>
    <n v="20240910"/>
    <n v="2"/>
    <n v="0"/>
    <s v="I472;I10;E785;I482;I495;E119;I255;U582;;;;;;;"/>
    <s v="17233,17629,91752"/>
    <s v="01"/>
    <s v="I. interní klinika - kardiologická"/>
    <s v="89301011"/>
    <s v="0111"/>
    <n v="207"/>
    <s v="C"/>
    <x v="2"/>
    <x v="2"/>
    <s v="11"/>
    <n v="44917"/>
    <n v="1504"/>
    <n v="0"/>
    <n v="0"/>
    <n v="661.5"/>
    <n v="0"/>
    <n v="280191.34999999998"/>
    <n v="280852.84000000003"/>
    <n v="80"/>
    <n v="75"/>
    <n v="398658"/>
    <n v="398658"/>
    <n v="68429.74402452178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5"/>
    <s v="5"/>
    <s v="01"/>
    <m/>
    <s v="01"/>
    <s v="KV"/>
    <s v="78962"/>
    <s v="Olomoucký kraj"/>
    <s v="Šumperk"/>
    <s v="Šumperk a okolí"/>
    <s v="I47 - Paroxyzmální tachykardie"/>
    <s v="I472 - Komorová tachykardie"/>
    <m/>
    <s v="I472 - Komorová tachykardie"/>
    <n v="2024"/>
    <m/>
    <m/>
    <s v="Kardioverter"/>
  </r>
  <r>
    <n v="102403465798"/>
    <n v="1"/>
    <n v="2024"/>
    <n v="9"/>
    <s v="2024090676120557151"/>
    <s v="7612055715"/>
    <n v="47"/>
    <s v="Koutný Josef"/>
    <n v="20240905"/>
    <n v="20240906"/>
    <n v="2"/>
    <n v="0"/>
    <s v="I428;U582;I259;E782;;;;;;;;;;;"/>
    <s v="17233,17620,91750"/>
    <s v="01"/>
    <s v="I. interní klinika - kardiologická"/>
    <s v="89301011"/>
    <s v="0113"/>
    <n v="211"/>
    <s v="C"/>
    <x v="4"/>
    <x v="4"/>
    <s v="11"/>
    <n v="29673"/>
    <n v="1472"/>
    <n v="0"/>
    <n v="0"/>
    <n v="198.47"/>
    <n v="0"/>
    <n v="243982.28"/>
    <n v="244180.75"/>
    <n v="80"/>
    <n v="75"/>
    <n v="350682"/>
    <n v="350682"/>
    <n v="69617.971744078211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103"/>
    <s v="Olomoucký kraj"/>
    <s v="Přerov"/>
    <s v="Přerov a okolí"/>
    <s v="I42 - Kardiomyopatie"/>
    <s v="I428 - Jiné kardiomyopatie"/>
    <m/>
    <s v="I428 - Jiné kardiomyopatie"/>
    <n v="2024"/>
    <m/>
    <m/>
    <s v="Kardioverter"/>
  </r>
  <r>
    <n v="102403633756"/>
    <n v="1"/>
    <n v="2024"/>
    <n v="9"/>
    <s v="2024090661021721201"/>
    <s v="6102172120"/>
    <n v="63"/>
    <s v="Pánek Drahomír"/>
    <n v="20240831"/>
    <n v="20240906"/>
    <n v="7"/>
    <n v="6"/>
    <s v="I210;I10;I255;E785;U582;;;;;;;;;;"/>
    <s v="21225,21415,21413,21215,21221,21001,17233,17620,91750,91928,89435,90931,89429"/>
    <s v="01"/>
    <s v="I. interní klinika - kardiologická"/>
    <s v="89301013"/>
    <s v="0131"/>
    <n v="111"/>
    <s v="C"/>
    <x v="1"/>
    <x v="1"/>
    <s v="11"/>
    <n v="108883"/>
    <n v="0"/>
    <n v="40705"/>
    <n v="0"/>
    <n v="1852.11"/>
    <n v="0"/>
    <n v="281380.8"/>
    <n v="283232.90999999997"/>
    <n v="0"/>
    <n v="0"/>
    <n v="747795"/>
    <n v="747045"/>
    <n v="162890.55163664871"/>
    <s v="01"/>
    <s v="I. interní klinika - kardiologická"/>
    <s v="89301013"/>
    <s v="013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4"/>
    <s v="1"/>
    <s v="01"/>
    <m/>
    <s v="26,01"/>
    <s v="STENT,ANGIOPLASTIKA,KV"/>
    <s v="75301"/>
    <s v="Olomoucký kraj"/>
    <s v="Přerov"/>
    <s v="Hranicko + Lipnicko"/>
    <s v="I21 - Akutní infarkt myokardu"/>
    <s v="I210 - Akutní transmurální infarkt myokardu přední stěny"/>
    <m/>
    <s v="I210 - Akutní transmurální infarkt myokardu přední stěny"/>
    <n v="2024"/>
    <m/>
    <s v="Ano"/>
    <s v="Kardioverter"/>
  </r>
  <r>
    <n v="102403250550"/>
    <n v="1"/>
    <n v="2024"/>
    <n v="9"/>
    <s v="2024090603751184441"/>
    <s v="375118444"/>
    <n v="87"/>
    <s v="Hallová Milada"/>
    <n v="20240904"/>
    <n v="20240906"/>
    <n v="3"/>
    <n v="0"/>
    <s v="I420;U583;E118;E782;;;;;;;;;;;"/>
    <s v="17233,17629,91752"/>
    <s v="01"/>
    <s v="I. interní klinika - kardiologická"/>
    <s v="89301011"/>
    <s v="0113"/>
    <n v="111"/>
    <s v="C"/>
    <x v="2"/>
    <x v="2"/>
    <s v="11"/>
    <n v="45772"/>
    <n v="2944"/>
    <n v="0"/>
    <n v="0"/>
    <n v="463.03"/>
    <n v="0"/>
    <n v="269831.14"/>
    <n v="270294.15999999997"/>
    <n v="160"/>
    <n v="150"/>
    <n v="439631"/>
    <n v="439631"/>
    <n v="114886.751200288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361"/>
    <s v="Olomoucký kraj"/>
    <s v="Přerov"/>
    <s v="Hranicko + Lipnicko"/>
    <s v="I42 - Kardiomyopatie"/>
    <s v="I420 - Dilatovaná kardiomyopatie"/>
    <m/>
    <s v="I420 - Dilatovaná kardiomyopatie"/>
    <n v="2024"/>
    <m/>
    <m/>
    <s v="Kardioverter"/>
  </r>
  <r>
    <n v="102403404022"/>
    <n v="1"/>
    <n v="2024"/>
    <n v="9"/>
    <s v="2024090581101553611"/>
    <s v="8110155361"/>
    <n v="42"/>
    <s v="Stehlík Petr"/>
    <n v="20240903"/>
    <n v="20240905"/>
    <n v="3"/>
    <n v="0"/>
    <s v="I429;U582;I259;E782;;;;;;;;;;;"/>
    <s v="17233,17620,91751"/>
    <s v="01"/>
    <s v="I. interní klinika - kardiologická"/>
    <s v="89301011"/>
    <s v="0113"/>
    <n v="205"/>
    <s v="C"/>
    <x v="4"/>
    <x v="4"/>
    <s v="11"/>
    <n v="30743"/>
    <n v="2944"/>
    <n v="0"/>
    <n v="0"/>
    <n v="0"/>
    <n v="0"/>
    <n v="253973.42"/>
    <n v="253973.42"/>
    <n v="160"/>
    <n v="150"/>
    <n v="345486"/>
    <n v="345486"/>
    <n v="55175.795472920203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42 - Kardiomyopatie"/>
    <s v="I429 - Kardiomyopatie NS"/>
    <m/>
    <s v="I429 - Kardiomyopatie NS"/>
    <n v="2024"/>
    <m/>
    <m/>
    <s v="Kardioverter"/>
  </r>
  <r>
    <n v="102403250526"/>
    <n v="1"/>
    <n v="2024"/>
    <n v="9"/>
    <s v="2024090556531520431"/>
    <s v="5653152043"/>
    <n v="68"/>
    <s v="Hrabovská Božena"/>
    <n v="20240903"/>
    <n v="20240905"/>
    <n v="3"/>
    <n v="0"/>
    <s v="I255;E785;I10;;;;;;;;;;;;"/>
    <s v="17629,17233,91752"/>
    <s v="01"/>
    <s v="I. interní klinika - kardiologická"/>
    <s v="89301011"/>
    <s v="0111"/>
    <n v="111"/>
    <s v="C"/>
    <x v="2"/>
    <x v="2"/>
    <s v="11"/>
    <n v="56956"/>
    <n v="3008"/>
    <n v="0"/>
    <n v="0"/>
    <n v="1740.83"/>
    <n v="0"/>
    <n v="253311.35"/>
    <n v="255052.19"/>
    <n v="160"/>
    <n v="150"/>
    <n v="439631"/>
    <n v="439631"/>
    <n v="130128.72120028827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656"/>
    <s v="Zlínský kraj"/>
    <s v="Vsetín"/>
    <s v="Vsetín"/>
    <s v="I25 - Chronická ischemická choroba srdeční"/>
    <s v="I255 - Ischemická kardiomyopatie"/>
    <m/>
    <s v="I255 - Ischemická kardiomyopatie"/>
    <n v="2024"/>
    <m/>
    <m/>
    <s v="Kardioverter"/>
  </r>
  <r>
    <n v="102403633754"/>
    <n v="1"/>
    <n v="2024"/>
    <n v="9"/>
    <s v="2024090504402214641"/>
    <s v="440221464"/>
    <n v="80"/>
    <s v="Hašek Oldřich"/>
    <n v="20240814"/>
    <n v="20240905"/>
    <n v="23"/>
    <n v="3"/>
    <s v="I350;I255;I428;U582;I482;E118;I10;E785;;;;;;;"/>
    <s v="21717,21413,21415,90931,89429,89435,78111,91752,21225,21215,21221,17697,17629,17233,21001"/>
    <s v="01"/>
    <s v="I. interní klinika - kardiologická"/>
    <s v="89301011"/>
    <s v="0111"/>
    <n v="111"/>
    <s v="F"/>
    <x v="5"/>
    <x v="5"/>
    <s v="21"/>
    <n v="188005"/>
    <n v="23294"/>
    <n v="18942"/>
    <n v="0"/>
    <n v="7720.3"/>
    <n v="0"/>
    <n v="773469.68"/>
    <n v="781190"/>
    <n v="1520"/>
    <n v="1575"/>
    <n v="907309"/>
    <n v="906559"/>
    <n v="-137177.42681184993"/>
    <s v="01"/>
    <s v="I. interní klinika - kardiologická"/>
    <s v="89301013"/>
    <s v="0131"/>
    <n v="10"/>
    <n v="3"/>
    <n v="20"/>
    <n v="230467"/>
    <n v="667081"/>
    <n v="222360"/>
    <n v="800033"/>
    <n v="11.001899999999999"/>
    <n v="2.8250000000000002"/>
    <n v="8.1768999999999998"/>
    <n v="11.51039981842041"/>
    <n v="3.3334999084472656"/>
    <n v="8.1768999099731445"/>
    <s v="5"/>
    <s v="1"/>
    <s v="01"/>
    <m/>
    <s v="26,01"/>
    <s v="TAVI,STENT,KV,ANGIOPLASTIKA"/>
    <s v="75623"/>
    <s v="Zlínský kraj"/>
    <s v="Vsetín"/>
    <s v="Vsetín"/>
    <s v="I35 - Nerevmatická onemocnění aortální chlopně"/>
    <s v="I350 - Stenóza aortální chlopně"/>
    <m/>
    <s v="I350 - Stenóza aortální chlopně"/>
    <n v="2024"/>
    <m/>
    <s v="Ano"/>
    <s v="Kardioverter"/>
  </r>
  <r>
    <n v="102403250512"/>
    <n v="1"/>
    <n v="2024"/>
    <n v="9"/>
    <s v="2024090483101457561"/>
    <s v="8310145756"/>
    <n v="40"/>
    <s v="Ton Marek"/>
    <n v="20240903"/>
    <n v="20240904"/>
    <n v="2"/>
    <n v="0"/>
    <s v="I428;E785;;;;;;;;;;;;;"/>
    <s v="91750,17233,17621"/>
    <s v="01"/>
    <s v="I. interní klinika - kardiologická"/>
    <s v="89301011"/>
    <s v="0113"/>
    <n v="111"/>
    <s v="C"/>
    <x v="4"/>
    <x v="4"/>
    <s v="11"/>
    <n v="24397"/>
    <n v="1472"/>
    <n v="0"/>
    <n v="0"/>
    <n v="0"/>
    <n v="0"/>
    <n v="241897.59"/>
    <n v="241897.59"/>
    <n v="80"/>
    <n v="75"/>
    <n v="372273"/>
    <n v="372273"/>
    <n v="91221.27991585890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701"/>
    <s v="Olomoucký kraj"/>
    <s v="Šumperk"/>
    <s v="Šumperk a okolí"/>
    <s v="I42 - Kardiomyopatie"/>
    <s v="I428 - Jiné kardiomyopatie"/>
    <m/>
    <s v="I428 - Jiné kardiomyopatie"/>
    <n v="2024"/>
    <m/>
    <m/>
    <s v="Kardioverter"/>
  </r>
  <r>
    <n v="102403404016"/>
    <n v="1"/>
    <n v="2024"/>
    <n v="9"/>
    <s v="2024090471052148641"/>
    <s v="7105214864"/>
    <n v="53"/>
    <s v="Zálešák Miroslav"/>
    <n v="20240901"/>
    <n v="20240904"/>
    <n v="4"/>
    <n v="0"/>
    <s v="I255;E785;I259;U582;;;;;;;;;;;"/>
    <s v="91750,17620,17233"/>
    <s v="01"/>
    <s v="I. interní klinika - kardiologická"/>
    <s v="89301011"/>
    <s v="0113"/>
    <n v="205"/>
    <s v="C"/>
    <x v="4"/>
    <x v="4"/>
    <s v="11"/>
    <n v="32542"/>
    <n v="4416"/>
    <n v="0"/>
    <n v="0"/>
    <n v="0"/>
    <n v="0"/>
    <n v="243982.28"/>
    <n v="243982.28"/>
    <n v="240"/>
    <n v="225"/>
    <n v="345486"/>
    <n v="345486"/>
    <n v="65166.93547292021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305"/>
    <s v="Olomoucký kraj"/>
    <s v="Olomouc"/>
    <s v="Moravský Beroun"/>
    <s v="I25 - Chronická ischemická choroba srdeční"/>
    <s v="I255 - Ischemická kardiomyopatie"/>
    <m/>
    <s v="I255 - Ischemická kardiomyopatie"/>
    <n v="2024"/>
    <m/>
    <m/>
    <s v="Kardioverter"/>
  </r>
  <r>
    <n v="102403250510"/>
    <n v="1"/>
    <n v="2024"/>
    <n v="9"/>
    <s v="2024090465052714981"/>
    <s v="6505271498"/>
    <n v="59"/>
    <s v="Lepka Miloš"/>
    <n v="20240903"/>
    <n v="20240904"/>
    <n v="2"/>
    <n v="0"/>
    <s v="I428;U583;I259;E785;;;;;;;;;;;"/>
    <s v="91752,17621,17233"/>
    <s v="01"/>
    <s v="I. interní klinika - kardiologická"/>
    <s v="89301011"/>
    <s v="0113"/>
    <n v="111"/>
    <s v="C"/>
    <x v="2"/>
    <x v="2"/>
    <s v="11"/>
    <n v="23813"/>
    <n v="1472"/>
    <n v="0"/>
    <n v="0"/>
    <n v="463.03"/>
    <n v="0"/>
    <n v="288973.63"/>
    <n v="289436.65999999997"/>
    <n v="80"/>
    <n v="75"/>
    <n v="439631"/>
    <n v="439631"/>
    <n v="95744.251200288301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861"/>
    <s v="Olomoucký kraj"/>
    <s v="Prostějov"/>
    <s v="Prostějov"/>
    <s v="I42 - Kardiomyopatie"/>
    <s v="I428 - Jiné kardiomyopatie"/>
    <m/>
    <s v="I428 - Jiné kardiomyopatie"/>
    <n v="2024"/>
    <m/>
    <m/>
    <s v="Kardioverter"/>
  </r>
  <r>
    <n v="102403633752"/>
    <n v="1"/>
    <n v="2024"/>
    <n v="9"/>
    <s v="2024090462602307241"/>
    <s v="6260230724"/>
    <n v="61"/>
    <s v="Večerková Elena"/>
    <n v="20240830"/>
    <n v="20240904"/>
    <n v="6"/>
    <n v="5"/>
    <s v="I472;I480;I10;;;;;;;;;;;;"/>
    <s v="89429,91751,21221,17233,17620,21001,21415,21413,21225"/>
    <s v="01"/>
    <s v="I. interní klinika - kardiologická"/>
    <s v="89301013"/>
    <s v="0131"/>
    <n v="111"/>
    <s v="C"/>
    <x v="0"/>
    <x v="0"/>
    <s v="11"/>
    <n v="78349"/>
    <n v="0"/>
    <n v="31170"/>
    <n v="0"/>
    <n v="1313.38"/>
    <n v="0"/>
    <n v="256809.12"/>
    <n v="258122.5"/>
    <n v="0"/>
    <n v="0"/>
    <n v="464873"/>
    <n v="464123"/>
    <n v="84855.180593793921"/>
    <s v="01"/>
    <s v="I. interní klinika - kardiologická"/>
    <s v="89301013"/>
    <s v="013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4"/>
    <s v="5"/>
    <s v="01"/>
    <m/>
    <s v="01,26"/>
    <s v="KV"/>
    <s v="79809"/>
    <s v="Olomoucký kraj"/>
    <s v="Prostějov"/>
    <s v="Prostějov"/>
    <s v="I47 - Paroxyzmální tachykardie"/>
    <s v="I472 - Komorová tachykardie"/>
    <m/>
    <s v="I472 - Komorová tachykardie"/>
    <n v="2024"/>
    <m/>
    <s v="Ano"/>
    <s v="Kardioverter"/>
  </r>
  <r>
    <n v="102403465786"/>
    <n v="1"/>
    <n v="2024"/>
    <n v="9"/>
    <s v="2024090404807234131"/>
    <s v="480723413"/>
    <n v="76"/>
    <s v="Žídek Bohuslav"/>
    <n v="20240902"/>
    <n v="20240904"/>
    <n v="3"/>
    <n v="0"/>
    <s v="I499;U585;I422;I482;;;;;;;;;;;"/>
    <s v="91752,17629,17233"/>
    <s v="01"/>
    <s v="I. interní klinika - kardiologická"/>
    <s v="89301011"/>
    <s v="0111"/>
    <n v="211"/>
    <s v="C"/>
    <x v="2"/>
    <x v="2"/>
    <s v="11"/>
    <n v="44702"/>
    <n v="3008"/>
    <n v="0"/>
    <n v="0"/>
    <n v="1124.53"/>
    <n v="0"/>
    <n v="280191.34999999998"/>
    <n v="281315.88"/>
    <n v="160"/>
    <n v="150"/>
    <n v="414133"/>
    <n v="414133"/>
    <n v="81525.062285937485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815"/>
    <s v="Olomoucký kraj"/>
    <s v="Šumperk"/>
    <s v="Šumperk a okolí"/>
    <s v="I49 - Jiné srdeční arytmie"/>
    <s v="I499 - Srdeční arytmie NS"/>
    <m/>
    <s v="I499 - Srdeční arytmie NS"/>
    <n v="2024"/>
    <m/>
    <m/>
    <s v="Kardioverter"/>
  </r>
  <r>
    <n v="102403250506"/>
    <n v="1"/>
    <n v="2024"/>
    <n v="9"/>
    <s v="2024090404609064391"/>
    <s v="460906439"/>
    <n v="77"/>
    <s v="Kocourek Jiří"/>
    <n v="20240902"/>
    <n v="20240904"/>
    <n v="3"/>
    <n v="0"/>
    <s v="I259;I499;;;;;;;;;;;;;"/>
    <s v="89429,91750,17233,17620"/>
    <s v="01"/>
    <s v="I. interní klinika - kardiologická"/>
    <s v="89301011"/>
    <s v="0113"/>
    <n v="111"/>
    <s v="C"/>
    <x v="0"/>
    <x v="0"/>
    <s v="11"/>
    <n v="51977"/>
    <n v="3019"/>
    <n v="0"/>
    <n v="0"/>
    <n v="2693.26"/>
    <n v="0"/>
    <n v="246028.38"/>
    <n v="248721.64"/>
    <n v="160"/>
    <n v="225"/>
    <n v="464873"/>
    <n v="464123"/>
    <n v="94256.040593793907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5"/>
    <s v="5"/>
    <s v="01"/>
    <m/>
    <s v="01"/>
    <s v="KV"/>
    <s v="75002"/>
    <s v="Olomoucký kraj"/>
    <s v="Přerov"/>
    <s v="Přerov a okolí"/>
    <s v="I25 - Chronická ischemická choroba srdeční"/>
    <s v="I259 - Chronická ischemická choroba srdeční NS"/>
    <m/>
    <s v="I259 - Chronická ischemická choroba srdeční NS"/>
    <n v="2024"/>
    <m/>
    <s v="Ano"/>
    <s v="Kardioverter"/>
  </r>
  <r>
    <n v="102403293254"/>
    <n v="1"/>
    <n v="2024"/>
    <n v="9"/>
    <s v="2024090404356154072"/>
    <s v="435615407"/>
    <n v="81"/>
    <s v="Pavlovská Jarmila"/>
    <n v="20240904"/>
    <n v="20240904"/>
    <n v="1"/>
    <n v="0"/>
    <s v="I420;;;;;;;;;;;;;;"/>
    <s v="91752,17621"/>
    <s v="01"/>
    <s v="I. interní klinika - kardiologická"/>
    <s v="89301011"/>
    <s v="0113"/>
    <n v="201"/>
    <s v="C"/>
    <x v="2"/>
    <x v="2"/>
    <s v="31"/>
    <n v="10800"/>
    <n v="1472"/>
    <n v="0"/>
    <n v="0"/>
    <n v="0"/>
    <n v="0"/>
    <n v="269775.14"/>
    <n v="269775.12"/>
    <n v="80"/>
    <n v="75"/>
    <n v="375342"/>
    <n v="375342"/>
    <n v="80788.618492451787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7900"/>
    <s v="Olomoucký kraj"/>
    <s v="Olomouc"/>
    <s v="Olomouc a okolí"/>
    <s v="I42 - Kardiomyopatie"/>
    <s v="I420 - Dilatovaná kardiomyopatie"/>
    <m/>
    <s v="I420 - Dilatovaná kardiomyopatie"/>
    <n v="2024"/>
    <m/>
    <m/>
    <s v="Kardioverter"/>
  </r>
  <r>
    <n v="102403250502"/>
    <n v="1"/>
    <n v="2024"/>
    <n v="9"/>
    <s v="2024090403812084481"/>
    <s v="381208448"/>
    <n v="85"/>
    <s v="Huličný Josef"/>
    <n v="20240902"/>
    <n v="20240904"/>
    <n v="3"/>
    <n v="0"/>
    <s v="I499;I489;U589;;;;;;;;;;;;"/>
    <s v="91752,17629,17233"/>
    <s v="01"/>
    <s v="I. interní klinika - kardiologická"/>
    <s v="89301011"/>
    <s v="0111"/>
    <n v="111"/>
    <s v="C"/>
    <x v="2"/>
    <x v="2"/>
    <s v="11"/>
    <n v="44574"/>
    <n v="3008"/>
    <n v="0"/>
    <n v="0"/>
    <n v="463.03"/>
    <n v="0"/>
    <n v="278504.78999999998"/>
    <n v="278967.81"/>
    <n v="160"/>
    <n v="150"/>
    <n v="439631"/>
    <n v="439631"/>
    <n v="106213.1012002882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21"/>
    <s v="Olomoucký kraj"/>
    <s v="Olomouc"/>
    <s v="Litovelsko"/>
    <s v="I49 - Jiné srdeční arytmie"/>
    <s v="I499 - Srdeční arytmie NS"/>
    <m/>
    <s v="I499 - Srdeční arytmie NS"/>
    <n v="2024"/>
    <m/>
    <m/>
    <s v="Kardioverter"/>
  </r>
  <r>
    <n v="102403248486"/>
    <n v="1"/>
    <n v="2024"/>
    <n v="8"/>
    <s v="2024083005312262241"/>
    <s v="531226224"/>
    <n v="70"/>
    <s v="Jedelský Jiří"/>
    <n v="20240819"/>
    <n v="20240830"/>
    <n v="12"/>
    <n v="11"/>
    <s v="I210;I500;I481;E119;I428;;;;;;;;;;"/>
    <s v="17629,17233,21001,21221,21225,21413,91929,91928,91752,89429,90931,89435,21415"/>
    <s v="01"/>
    <s v="I. interní klinika - kardiologická"/>
    <s v="89301013"/>
    <s v="0131"/>
    <n v="111"/>
    <s v="C"/>
    <x v="1"/>
    <x v="1"/>
    <s v="11"/>
    <n v="181829"/>
    <n v="0"/>
    <n v="83517"/>
    <n v="0"/>
    <n v="4089.71"/>
    <n v="0"/>
    <n v="333942.99"/>
    <n v="338032.69"/>
    <n v="0"/>
    <n v="0"/>
    <n v="747795"/>
    <n v="747045"/>
    <n v="108090.77163664869"/>
    <s v="01"/>
    <s v="I. interní klinika - kardiologická"/>
    <s v="89301013"/>
    <s v="013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4"/>
    <s v="5"/>
    <s v="01"/>
    <m/>
    <s v="01,26"/>
    <s v="STENT,KV,ANGIOPLASTIKA"/>
    <s v="78353"/>
    <s v="Olomoucký kraj"/>
    <s v="Olomouc"/>
    <s v="Olomouc a okolí"/>
    <s v="I21 - Akutní infarkt myokardu"/>
    <s v="I210 - Akutní transmurální infarkt myokardu přední stěny"/>
    <m/>
    <s v="I210 - Akutní transmurální infarkt myokardu přední stěny"/>
    <n v="2024"/>
    <m/>
    <s v="Ano"/>
    <s v="Kardioverter"/>
  </r>
  <r>
    <n v="102403416342"/>
    <n v="1"/>
    <n v="2024"/>
    <n v="8"/>
    <s v="2024083004804051371"/>
    <s v="480405137"/>
    <n v="76"/>
    <s v="Kubatík Vítězslav"/>
    <n v="20240828"/>
    <n v="20240830"/>
    <n v="3"/>
    <n v="0"/>
    <s v="I495;R001;;;;;;;;;;;;;"/>
    <s v="91751,17620,17233"/>
    <s v="01"/>
    <s v="I. interní klinika - kardiologická"/>
    <s v="89301011"/>
    <s v="0111"/>
    <n v="207"/>
    <s v="C"/>
    <x v="4"/>
    <x v="4"/>
    <s v="11"/>
    <n v="33929"/>
    <n v="3083"/>
    <n v="0"/>
    <n v="0"/>
    <n v="0"/>
    <n v="0"/>
    <n v="235088"/>
    <n v="235088"/>
    <n v="160"/>
    <n v="225"/>
    <n v="337577"/>
    <n v="337577"/>
    <n v="66984.051289204217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3"/>
    <s v="1"/>
    <s v="01"/>
    <m/>
    <s v="01"/>
    <s v="KV"/>
    <s v="78501"/>
    <s v="Olomoucký kraj"/>
    <s v="Olomouc"/>
    <s v="Šternbersko"/>
    <s v="I49 - Jiné srdeční arytmie"/>
    <s v="I495 - Syndrom poškození funkce sinusového uzlu"/>
    <m/>
    <s v="I495 - Syndrom poškození funkce sinusového uzlu"/>
    <n v="2024"/>
    <s v="Ano"/>
    <s v="Ano"/>
    <s v="Kardioverter"/>
  </r>
  <r>
    <n v="102403248480"/>
    <n v="1"/>
    <n v="2024"/>
    <n v="8"/>
    <s v="2024082963607543231"/>
    <s v="6360754323"/>
    <n v="60"/>
    <s v="Vertko Tetiana"/>
    <n v="20240826"/>
    <n v="20240829"/>
    <n v="4"/>
    <n v="3"/>
    <s v="I460;I259;I10;E785;;;;;;;;;;;"/>
    <s v="17620,17233,91750"/>
    <s v="01"/>
    <s v="I. interní klinika - kardiologická"/>
    <s v="89301013"/>
    <s v="0131"/>
    <n v="111"/>
    <s v="C"/>
    <x v="4"/>
    <x v="4"/>
    <s v="11"/>
    <n v="51033"/>
    <n v="0"/>
    <n v="16542"/>
    <n v="0"/>
    <n v="387.34"/>
    <n v="0"/>
    <n v="242438"/>
    <n v="242825.34"/>
    <n v="0"/>
    <n v="0"/>
    <n v="373023"/>
    <n v="372273"/>
    <n v="90293.529915858904"/>
    <s v="01"/>
    <s v="I. interní klinika - kardiologická"/>
    <s v="89301013"/>
    <s v="013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5"/>
    <s v="5"/>
    <s v="01"/>
    <m/>
    <s v="01"/>
    <s v="KV"/>
    <s v="79000"/>
    <s v="Olomoucký kraj"/>
    <s v="Jeseník"/>
    <s v="Jeseník"/>
    <s v="I46 - Srdeční zástava"/>
    <s v="I460 - Srdeční zástava s úspěšnou resuscitací"/>
    <m/>
    <s v="I460 - Srdeční zástava s úspěšnou resuscitací"/>
    <n v="2024"/>
    <m/>
    <s v="Ano"/>
    <s v="Kardioverter"/>
  </r>
  <r>
    <n v="102403465032"/>
    <n v="1"/>
    <n v="2024"/>
    <n v="8"/>
    <s v="2024082963072522481"/>
    <s v="6307252248"/>
    <n v="61"/>
    <s v="Jelínek František"/>
    <n v="20240824"/>
    <n v="20240829"/>
    <n v="6"/>
    <n v="0"/>
    <s v="I472;I259;I480;I10;;;;;;;;;;;"/>
    <s v="91750,89429,17620,17233"/>
    <s v="01"/>
    <s v="I. interní klinika - kardiologická"/>
    <s v="89301011"/>
    <s v="0111"/>
    <n v="211"/>
    <s v="C"/>
    <x v="0"/>
    <x v="0"/>
    <s v="11"/>
    <n v="52286"/>
    <n v="7090"/>
    <n v="0"/>
    <n v="0"/>
    <n v="926.05"/>
    <n v="1081.06"/>
    <n v="245994.04"/>
    <n v="248001.16"/>
    <n v="400"/>
    <n v="375"/>
    <n v="437955"/>
    <n v="437205"/>
    <n v="75084.65312283524"/>
    <s v="01"/>
    <s v="I. interní klinika - kardiologická"/>
    <s v="89301011"/>
    <s v="011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5"/>
    <s v="1"/>
    <s v="01"/>
    <m/>
    <s v="01"/>
    <s v="KV"/>
    <s v="78815"/>
    <s v="Olomoucký kraj"/>
    <s v="Šumperk"/>
    <s v="Šumperk a okolí"/>
    <s v="I47 - Paroxyzmální tachykardie"/>
    <s v="I472 - Komorová tachykardie"/>
    <m/>
    <s v="I472 - Komorová tachykardie"/>
    <n v="2024"/>
    <m/>
    <s v="Ano"/>
    <s v="Kardioverter"/>
  </r>
  <r>
    <n v="102403465038"/>
    <n v="1"/>
    <n v="2024"/>
    <n v="8"/>
    <s v="2024082956063014371"/>
    <s v="5606301437"/>
    <n v="68"/>
    <s v="Kubla Miroslav"/>
    <n v="20240828"/>
    <n v="20240829"/>
    <n v="2"/>
    <n v="0"/>
    <s v="I499;I480;I259;E782;;;;;;;;;;;"/>
    <s v="91752,17233,17629"/>
    <s v="01"/>
    <s v="I. interní klinika - kardiologická"/>
    <s v="89301011"/>
    <s v="0111"/>
    <n v="211"/>
    <s v="C"/>
    <x v="2"/>
    <x v="2"/>
    <s v="11"/>
    <n v="44245"/>
    <n v="1504"/>
    <n v="0"/>
    <n v="0"/>
    <n v="1124.53"/>
    <n v="0"/>
    <n v="281222.49"/>
    <n v="282347.03000000003"/>
    <n v="80"/>
    <n v="75"/>
    <n v="414133"/>
    <n v="414133"/>
    <n v="80493.912285937462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6901"/>
    <s v="Zlínský kraj"/>
    <s v="Kroměříž"/>
    <s v="Kroměříž"/>
    <s v="I49 - Jiné srdeční arytmie"/>
    <s v="I499 - Srdeční arytmie NS"/>
    <m/>
    <s v="I499 - Srdeční arytmie NS"/>
    <n v="2024"/>
    <m/>
    <m/>
    <s v="Kardioverter"/>
  </r>
  <r>
    <n v="102403292754"/>
    <n v="1"/>
    <n v="2024"/>
    <n v="8"/>
    <s v="2024082804106234501"/>
    <s v="410623450"/>
    <n v="83"/>
    <s v="Richter Miroslav"/>
    <n v="20240827"/>
    <n v="20240828"/>
    <n v="2"/>
    <n v="0"/>
    <s v="I499;I500;I259;I10;E785;;;;;;;;;;"/>
    <s v="17620,17233,91750"/>
    <s v="01"/>
    <s v="I. interní klinika - kardiologická"/>
    <s v="89301011"/>
    <s v="0111"/>
    <n v="201"/>
    <s v="C"/>
    <x v="4"/>
    <x v="4"/>
    <s v="11"/>
    <n v="40460"/>
    <n v="1504"/>
    <n v="0"/>
    <n v="0"/>
    <n v="1767.21"/>
    <n v="0"/>
    <n v="242951.14"/>
    <n v="244718.34"/>
    <n v="80"/>
    <n v="75"/>
    <n v="338816"/>
    <n v="338816"/>
    <n v="58462.398408135021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55"/>
    <s v="Olomoucký kraj"/>
    <s v="Olomouc"/>
    <s v="Olomouc a okolí"/>
    <s v="I49 - Jiné srdeční arytmie"/>
    <s v="I499 - Srdeční arytmie NS"/>
    <m/>
    <s v="I499 - Srdeční arytmie NS"/>
    <n v="2024"/>
    <m/>
    <m/>
    <s v="Kardioverter"/>
  </r>
  <r>
    <n v="102403292752"/>
    <n v="1"/>
    <n v="2024"/>
    <n v="8"/>
    <s v="2024082803954064161"/>
    <s v="395406416"/>
    <n v="85"/>
    <s v="Hányšová Ludmila"/>
    <n v="20240826"/>
    <n v="20240828"/>
    <n v="3"/>
    <n v="0"/>
    <s v="I499;I500;;;;;;;;;;;;;"/>
    <s v="91750,17621,17233,17522"/>
    <s v="01"/>
    <s v="I. interní klinika - kardiologická"/>
    <s v="89301011"/>
    <s v="0111"/>
    <n v="201"/>
    <s v="C"/>
    <x v="4"/>
    <x v="4"/>
    <s v="11"/>
    <n v="50292"/>
    <n v="3158"/>
    <n v="0"/>
    <n v="0"/>
    <n v="1984.78"/>
    <n v="0"/>
    <n v="251911.14"/>
    <n v="253895.92"/>
    <n v="160"/>
    <n v="300"/>
    <n v="338816"/>
    <n v="338816"/>
    <n v="49284.818408135005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5"/>
    <s v="1"/>
    <s v="01"/>
    <m/>
    <s v="01"/>
    <s v="KV"/>
    <s v="77900"/>
    <s v="Olomoucký kraj"/>
    <s v="Olomouc"/>
    <s v="Olomouc a okolí"/>
    <s v="I49 - Jiné srdeční arytmie"/>
    <s v="I499 - Srdeční arytmie NS"/>
    <m/>
    <s v="I499 - Srdeční arytmie NS"/>
    <n v="2024"/>
    <m/>
    <m/>
    <s v="Kardioverter"/>
  </r>
  <r>
    <n v="102403465026"/>
    <n v="1"/>
    <n v="2024"/>
    <n v="8"/>
    <s v="2024082768020413561"/>
    <s v="6802041356"/>
    <n v="56"/>
    <s v="Murka Radek"/>
    <n v="20240825"/>
    <n v="20240827"/>
    <n v="3"/>
    <n v="2"/>
    <s v="I210;I500;E785;;;;;;;;;;;;"/>
    <s v="89429,89435,91750,90931,21415,21413,21225,21221,17620,17233,21001"/>
    <s v="01"/>
    <s v="I. interní klinika - kardiologická"/>
    <s v="89301013"/>
    <s v="0131"/>
    <n v="211"/>
    <s v="C"/>
    <x v="1"/>
    <x v="1"/>
    <s v="31"/>
    <n v="75078"/>
    <n v="0"/>
    <n v="17449"/>
    <n v="0"/>
    <n v="1389.09"/>
    <n v="0"/>
    <n v="271453.34000000003"/>
    <n v="272842.44"/>
    <n v="0"/>
    <n v="0"/>
    <n v="633601"/>
    <n v="632851"/>
    <n v="147406.66042393522"/>
    <s v="01"/>
    <s v="I. interní klinika - kardiologická"/>
    <s v="89301013"/>
    <s v="0131"/>
    <n v="12"/>
    <n v="4"/>
    <n v="23"/>
    <n v="267164"/>
    <n v="396077"/>
    <n v="132026"/>
    <n v="549601"/>
    <n v="8.1298200000000005"/>
    <n v="3.2748200000000001"/>
    <n v="4.8550000000000004"/>
    <n v="7.3111200332641602"/>
    <n v="2.4561200141906738"/>
    <n v="4.8550000190734863"/>
    <s v="4"/>
    <s v="5"/>
    <s v="01"/>
    <m/>
    <s v="01,26"/>
    <s v="STENT,ANGIOPLASTIKA,KV"/>
    <s v="76001"/>
    <s v="Zlínský kraj"/>
    <s v="Zlín"/>
    <s v="Zlín"/>
    <s v="I21 - Akutní infarkt myokardu"/>
    <s v="I210 - Akutní transmurální infarkt myokardu přední stěny"/>
    <m/>
    <s v="I210 - Akutní transmurální infarkt myokardu přední stěny"/>
    <n v="2024"/>
    <m/>
    <s v="Ano"/>
    <s v="Kardioverter"/>
  </r>
  <r>
    <n v="102403401984"/>
    <n v="1"/>
    <n v="2024"/>
    <n v="8"/>
    <s v="2024082658090116591"/>
    <s v="5809011659"/>
    <n v="65"/>
    <s v="Smékal Vlastimil"/>
    <n v="20240822"/>
    <n v="20240826"/>
    <n v="5"/>
    <n v="0"/>
    <s v="I420;I10;E785;U581;J938;;;;;;;;;;"/>
    <s v="91752,17233,17629"/>
    <s v="01"/>
    <s v="I. interní klinika - kardiologická"/>
    <s v="89301011"/>
    <s v="0113"/>
    <n v="205"/>
    <s v="C"/>
    <x v="2"/>
    <x v="2"/>
    <s v="11"/>
    <n v="61837"/>
    <n v="5888"/>
    <n v="0"/>
    <n v="0"/>
    <n v="2428.71"/>
    <n v="0"/>
    <n v="281222.49"/>
    <n v="283651.19"/>
    <n v="320"/>
    <n v="300"/>
    <n v="407997"/>
    <n v="407997"/>
    <n v="73813.72086157259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42 - Kardiomyopatie"/>
    <s v="I420 - Dilatovaná kardiomyopatie"/>
    <m/>
    <s v="I420 - Dilatovaná kardiomyopatie"/>
    <n v="2024"/>
    <m/>
    <m/>
    <s v="Kardioverter"/>
  </r>
  <r>
    <n v="102402873708"/>
    <n v="1"/>
    <n v="2024"/>
    <n v="8"/>
    <s v="2024082472053015871"/>
    <s v="7205301587"/>
    <n v="52"/>
    <s v="Turner Tomáš"/>
    <n v="20240821"/>
    <n v="20240824"/>
    <n v="4"/>
    <n v="0"/>
    <s v="I420;U582;E782;N182;;;;;;;;;;;"/>
    <s v="91750,17233,17620"/>
    <s v="01"/>
    <s v="I. interní klinika - kardiologická"/>
    <s v="89301011"/>
    <s v="0113"/>
    <n v="111"/>
    <s v="C"/>
    <x v="4"/>
    <x v="4"/>
    <s v="11"/>
    <n v="57163"/>
    <n v="4416"/>
    <n v="0"/>
    <n v="0"/>
    <n v="1767.21"/>
    <n v="4834.55"/>
    <n v="242951.14"/>
    <n v="249552.91"/>
    <n v="240"/>
    <n v="225"/>
    <n v="372273"/>
    <n v="372273"/>
    <n v="83565.95991585889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34701"/>
    <s v="Plzeňský kraj"/>
    <s v="Tachov"/>
    <s v="Tachov"/>
    <s v="I42 - Kardiomyopatie"/>
    <s v="I420 - Dilatovaná kardiomyopatie"/>
    <m/>
    <s v="I420 - Dilatovaná kardiomyopatie"/>
    <n v="2024"/>
    <m/>
    <m/>
    <s v="Kardioverter"/>
  </r>
  <r>
    <n v="102403401980"/>
    <n v="1"/>
    <n v="2024"/>
    <n v="8"/>
    <s v="2024082457112110221"/>
    <s v="5711211022"/>
    <n v="66"/>
    <s v="Vyhnánek Lubomír"/>
    <n v="20240823"/>
    <n v="20240824"/>
    <n v="2"/>
    <n v="0"/>
    <s v="I420;I258;J449;I10;E782;;;;;;;;;;"/>
    <s v="91750,17620,17233"/>
    <s v="01"/>
    <s v="I. interní klinika - kardiologická"/>
    <s v="89301011"/>
    <s v="0113"/>
    <n v="205"/>
    <s v="C"/>
    <x v="4"/>
    <x v="4"/>
    <s v="11"/>
    <n v="25965"/>
    <n v="1472"/>
    <n v="0"/>
    <n v="0"/>
    <n v="0"/>
    <n v="0"/>
    <n v="242951.14"/>
    <n v="242951.14"/>
    <n v="80"/>
    <n v="75"/>
    <n v="345486"/>
    <n v="345486"/>
    <n v="66198.07547292020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24"/>
    <s v="Olomoucký kraj"/>
    <s v="Olomouc"/>
    <s v="Litovelsko"/>
    <s v="I42 - Kardiomyopatie"/>
    <s v="I420 - Dilatovaná kardiomyopatie"/>
    <m/>
    <s v="I420 - Dilatovaná kardiomyopatie"/>
    <n v="2024"/>
    <m/>
    <m/>
    <s v="Kardioverter"/>
  </r>
  <r>
    <n v="102403248444"/>
    <n v="1"/>
    <n v="2024"/>
    <n v="8"/>
    <s v="2024082405110040031"/>
    <s v="511004003"/>
    <n v="72"/>
    <s v="Ančinec Josef"/>
    <n v="20240820"/>
    <n v="20240824"/>
    <n v="5"/>
    <n v="0"/>
    <s v="I255;I350;I482;I10;E785;E118;;;;;;;;;"/>
    <s v="91752,90931,89429,89435,17629,17233"/>
    <s v="01"/>
    <s v="I. interní klinika - kardiologická"/>
    <s v="89301011"/>
    <s v="0111"/>
    <n v="111"/>
    <s v="C"/>
    <x v="1"/>
    <x v="1"/>
    <s v="11"/>
    <n v="79845"/>
    <n v="5801"/>
    <n v="0"/>
    <n v="0"/>
    <n v="2704.08"/>
    <n v="0"/>
    <n v="318750.40000000002"/>
    <n v="321454.46999999997"/>
    <n v="320"/>
    <n v="300"/>
    <n v="747045"/>
    <n v="747045"/>
    <n v="124668.99163664872"/>
    <s v="01"/>
    <s v="I. interní klinika - kardiologická"/>
    <s v="89301011"/>
    <s v="011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1"/>
    <s v="01"/>
    <m/>
    <s v="01"/>
    <s v="KV,ANGIOPLASTIKA,STENT"/>
    <s v="76302"/>
    <s v="Zlínský kraj"/>
    <s v="Zlín"/>
    <s v="Zlín"/>
    <s v="I25 - Chronická ischemická choroba srdeční"/>
    <s v="I255 - Ischemická kardiomyopatie"/>
    <m/>
    <s v="I255 - Ischemická kardiomyopatie"/>
    <n v="2024"/>
    <m/>
    <m/>
    <s v="Kardioverter"/>
  </r>
  <r>
    <n v="102403248446"/>
    <n v="1"/>
    <n v="2024"/>
    <n v="8"/>
    <s v="2024082404704234531"/>
    <s v="470423453"/>
    <n v="77"/>
    <s v="Podhorný Jaroslav"/>
    <n v="20240822"/>
    <n v="20240824"/>
    <n v="3"/>
    <n v="0"/>
    <s v="I255;I489;E118;E785;I10;;;;;;;;;;"/>
    <s v="17233,17522,17629,91752"/>
    <s v="01"/>
    <s v="I. interní klinika - kardiologická"/>
    <s v="89301011"/>
    <s v="0111"/>
    <n v="111"/>
    <s v="C"/>
    <x v="2"/>
    <x v="2"/>
    <s v="11"/>
    <n v="55272"/>
    <n v="3008"/>
    <n v="0"/>
    <n v="0"/>
    <n v="1984.78"/>
    <n v="0"/>
    <n v="268800"/>
    <n v="270784.78000000003"/>
    <n v="160"/>
    <n v="150"/>
    <n v="439631"/>
    <n v="439631"/>
    <n v="114396.13120028825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825"/>
    <s v="Olomoucký kraj"/>
    <s v="Jeseník"/>
    <s v="Jeseník"/>
    <s v="I25 - Chronická ischemická choroba srdeční"/>
    <s v="I255 - Ischemická kardiomyopatie"/>
    <m/>
    <s v="I255 - Ischemická kardiomyopatie"/>
    <n v="2024"/>
    <m/>
    <m/>
    <s v="Kardioverter"/>
  </r>
  <r>
    <n v="102402910858"/>
    <n v="1"/>
    <n v="2024"/>
    <n v="8"/>
    <s v="2024082375033143902"/>
    <s v="7503314390"/>
    <n v="49"/>
    <s v="Zeithammer Roman"/>
    <n v="20240823"/>
    <n v="20240823"/>
    <n v="1"/>
    <n v="0"/>
    <s v="I255;U582;I259;E785;I10;;;;;;;;;;"/>
    <s v="17233,17621,91752"/>
    <s v="01"/>
    <s v="I. interní klinika - kardiologická"/>
    <s v="89301011"/>
    <s v="0113"/>
    <n v="201"/>
    <s v="C"/>
    <x v="2"/>
    <x v="2"/>
    <s v="31"/>
    <n v="21244"/>
    <n v="1472"/>
    <n v="0"/>
    <n v="0"/>
    <n v="0"/>
    <n v="0"/>
    <n v="268744"/>
    <n v="268744"/>
    <n v="80"/>
    <n v="75"/>
    <n v="375342"/>
    <n v="375342"/>
    <n v="81819.73849245178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6824"/>
    <s v="Zlínský kraj"/>
    <s v="Kroměříž"/>
    <s v="Kroměříž"/>
    <s v="I25 - Chronická ischemická choroba srdeční"/>
    <s v="I255 - Ischemická kardiomyopatie"/>
    <m/>
    <s v="I255 - Ischemická kardiomyopatie"/>
    <n v="2024"/>
    <m/>
    <m/>
    <s v="Kardioverter"/>
  </r>
  <r>
    <n v="102403465016"/>
    <n v="1"/>
    <n v="2024"/>
    <n v="8"/>
    <s v="2024082304704111831"/>
    <s v="470411183"/>
    <n v="77"/>
    <s v="Soušek Vladimír"/>
    <n v="20240822"/>
    <n v="20240823"/>
    <n v="2"/>
    <n v="0"/>
    <s v="I428;I258;E782;I10;I340;;;;;;;;;;"/>
    <s v="17233,17629,91752"/>
    <s v="01"/>
    <s v="I. interní klinika - kardiologická"/>
    <s v="89301011"/>
    <s v="0113"/>
    <n v="211"/>
    <s v="C"/>
    <x v="2"/>
    <x v="2"/>
    <s v="11"/>
    <n v="43973"/>
    <n v="1472"/>
    <n v="0"/>
    <n v="0"/>
    <n v="46.3"/>
    <n v="0"/>
    <n v="280191.34999999998"/>
    <n v="280237.65999999997"/>
    <n v="80"/>
    <n v="75"/>
    <n v="414133"/>
    <n v="414133"/>
    <n v="82603.28228593751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42 - Kardiomyopatie"/>
    <s v="I428 - Jiné kardiomyopatie"/>
    <m/>
    <s v="I428 - Jiné kardiomyopatie"/>
    <n v="2024"/>
    <m/>
    <m/>
    <s v="Kardioverter"/>
  </r>
  <r>
    <n v="102402873694"/>
    <n v="1"/>
    <n v="2024"/>
    <n v="8"/>
    <s v="2024082204301284182"/>
    <s v="430128418"/>
    <n v="81"/>
    <s v="Juřena Rudolf"/>
    <n v="20240822"/>
    <n v="20240822"/>
    <n v="1"/>
    <n v="0"/>
    <s v="I255;U582;I259;E785;I10;E118;J449;;;;;;;;"/>
    <s v="17621,17233,91750"/>
    <s v="01"/>
    <s v="I. interní klinika - kardiologická"/>
    <s v="89301011"/>
    <s v="0113"/>
    <n v="111"/>
    <s v="C"/>
    <x v="4"/>
    <x v="4"/>
    <s v="31"/>
    <n v="22967"/>
    <n v="1472"/>
    <n v="0"/>
    <n v="0"/>
    <n v="0"/>
    <n v="0"/>
    <n v="241897.59"/>
    <n v="241897.59"/>
    <n v="80"/>
    <n v="75"/>
    <n v="352696"/>
    <n v="352696"/>
    <n v="91221.34134764448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3783558"/>
    <n v="1"/>
    <n v="2024"/>
    <n v="8"/>
    <s v="2024082157052017771"/>
    <s v="5705201777"/>
    <n v="67"/>
    <s v="Andrle Stanislav"/>
    <n v="20240819"/>
    <n v="20240821"/>
    <n v="3"/>
    <n v="0"/>
    <s v="I255;I10;E782;I340;U583;I472;;;;;;;;;"/>
    <s v="91752,17233,17629"/>
    <s v="01"/>
    <s v="I. interní klinika - kardiologická"/>
    <s v="89301011"/>
    <s v="0113"/>
    <n v="205"/>
    <s v="C"/>
    <x v="2"/>
    <x v="2"/>
    <s v="11"/>
    <n v="44969"/>
    <n v="2944"/>
    <n v="0"/>
    <n v="0"/>
    <n v="1290.53"/>
    <n v="0"/>
    <n v="280191.34999999998"/>
    <n v="281481.88"/>
    <n v="160"/>
    <n v="150"/>
    <n v="407997"/>
    <n v="407997"/>
    <n v="75983.03086157259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2873664"/>
    <n v="1"/>
    <n v="2024"/>
    <n v="8"/>
    <s v="2024082105305093701"/>
    <s v="530509370"/>
    <n v="71"/>
    <s v="Fiam Jan"/>
    <n v="20240819"/>
    <n v="20240821"/>
    <n v="3"/>
    <n v="0"/>
    <s v="I495;I259;I480;E785;;;;;;;;;;;"/>
    <s v="17629,17233,91752"/>
    <s v="01"/>
    <s v="I. interní klinika - kardiologická"/>
    <s v="89301011"/>
    <s v="0113"/>
    <n v="111"/>
    <s v="C"/>
    <x v="2"/>
    <x v="2"/>
    <s v="11"/>
    <n v="44762"/>
    <n v="2944"/>
    <n v="0"/>
    <n v="0"/>
    <n v="926.06"/>
    <n v="0"/>
    <n v="280191.34999999998"/>
    <n v="281117.40999999997"/>
    <n v="160"/>
    <n v="150"/>
    <n v="439631"/>
    <n v="439631"/>
    <n v="104063.501200288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901"/>
    <s v="Olomoucký kraj"/>
    <s v="Šumperk"/>
    <s v="Zábřeh"/>
    <s v="I49 - Jiné srdeční arytmie"/>
    <s v="I495 - Syndrom poškození funkce sinusového uzlu"/>
    <m/>
    <s v="I495 - Syndrom poškození funkce sinusového uzlu"/>
    <n v="2024"/>
    <m/>
    <m/>
    <s v="Kardioverter"/>
  </r>
  <r>
    <n v="102403068722"/>
    <n v="1"/>
    <n v="2024"/>
    <n v="8"/>
    <s v="2024082104961062251"/>
    <s v="496106225"/>
    <n v="74"/>
    <s v="Koutná Marie"/>
    <n v="20240819"/>
    <n v="20240821"/>
    <n v="3"/>
    <n v="0"/>
    <s v="I255;I259;I481;I10;N183;E782;E119;;;;;;;;"/>
    <s v="91752,17233,17629"/>
    <s v="01"/>
    <s v="I. interní klinika - kardiologická"/>
    <s v="89301011"/>
    <s v="0113"/>
    <n v="211"/>
    <s v="C"/>
    <x v="2"/>
    <x v="2"/>
    <s v="11"/>
    <n v="46496"/>
    <n v="2944"/>
    <n v="0"/>
    <n v="0"/>
    <n v="926.06"/>
    <n v="0"/>
    <n v="290861.56"/>
    <n v="291787.62"/>
    <n v="160"/>
    <n v="150"/>
    <n v="414133"/>
    <n v="414133"/>
    <n v="71053.32228593749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5"/>
    <s v="5"/>
    <s v="01"/>
    <m/>
    <s v="01"/>
    <s v="KV"/>
    <s v="772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3010216"/>
    <n v="1"/>
    <n v="2024"/>
    <n v="8"/>
    <s v="2024082104812024251"/>
    <s v="481202425"/>
    <n v="75"/>
    <s v="Jurenka Alexander"/>
    <n v="20240819"/>
    <n v="20240821"/>
    <n v="3"/>
    <n v="0"/>
    <s v="I420;I481;I500;E785;E119;I250;U583;;;;;;;;"/>
    <s v="17629,17233,91752"/>
    <s v="01"/>
    <s v="I. interní klinika - kardiologická"/>
    <s v="89301011"/>
    <s v="0111"/>
    <n v="205"/>
    <s v="C"/>
    <x v="2"/>
    <x v="2"/>
    <s v="11"/>
    <n v="44123"/>
    <n v="3008"/>
    <n v="0"/>
    <n v="0"/>
    <n v="926.06"/>
    <n v="0"/>
    <n v="279160.21000000002"/>
    <n v="280086.28000000003"/>
    <n v="160"/>
    <n v="150"/>
    <n v="407997"/>
    <n v="407997"/>
    <n v="77378.630861572572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991"/>
    <s v="Olomoucký kraj"/>
    <s v="Šumperk"/>
    <s v="Šumperk a okolí"/>
    <s v="I42 - Kardiomyopatie"/>
    <s v="I420 - Dilatovaná kardiomyopatie"/>
    <m/>
    <s v="I420 - Dilatovaná kardiomyopatie"/>
    <n v="2024"/>
    <m/>
    <m/>
    <s v="Kardioverter"/>
  </r>
  <r>
    <n v="102402873660"/>
    <n v="1"/>
    <n v="2024"/>
    <n v="8"/>
    <s v="2024082104261084701"/>
    <s v="426108470"/>
    <n v="81"/>
    <s v="Kadlčíková Blažena"/>
    <n v="20240818"/>
    <n v="20240821"/>
    <n v="4"/>
    <n v="0"/>
    <s v="I495;I480;E785;I10;;;;;;;;;;;"/>
    <s v="91752,17620,17233"/>
    <s v="01"/>
    <s v="I. interní klinika - kardiologická"/>
    <s v="89301011"/>
    <s v="0111"/>
    <n v="111"/>
    <s v="C"/>
    <x v="2"/>
    <x v="2"/>
    <s v="11"/>
    <n v="32893"/>
    <n v="4737"/>
    <n v="0"/>
    <n v="0"/>
    <n v="661.5"/>
    <n v="0"/>
    <n v="252942.28"/>
    <n v="253603.78"/>
    <n v="240"/>
    <n v="450"/>
    <n v="439631"/>
    <n v="439631"/>
    <n v="131577.1312002882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3"/>
    <s v="1"/>
    <s v="01"/>
    <m/>
    <s v="01"/>
    <s v="KV"/>
    <s v="77900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s v="Ano"/>
    <s v="Ano"/>
    <s v="Kardioverter"/>
  </r>
  <r>
    <n v="102403078276"/>
    <n v="1"/>
    <n v="2024"/>
    <n v="8"/>
    <s v="2024082057050901491"/>
    <s v="5705090149"/>
    <n v="67"/>
    <s v="Šmudla Vítězslav"/>
    <n v="20240818"/>
    <n v="20240820"/>
    <n v="3"/>
    <n v="0"/>
    <s v="I255;U582;I10;E785;E118;I259;I480;;;;;;;;"/>
    <s v="91750,17233,17621"/>
    <s v="01"/>
    <s v="I. interní klinika - kardiologická"/>
    <s v="89301011"/>
    <s v="0113"/>
    <n v="213"/>
    <s v="C"/>
    <x v="4"/>
    <x v="4"/>
    <s v="11"/>
    <n v="26635"/>
    <n v="2944"/>
    <n v="0"/>
    <n v="0"/>
    <n v="0"/>
    <n v="0"/>
    <n v="241920"/>
    <n v="241920"/>
    <n v="160"/>
    <n v="150"/>
    <n v="335632"/>
    <n v="335632"/>
    <n v="58411.618322036695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4213"/>
    <s v="Moravskoslezský kraj"/>
    <s v="Nový Jičín"/>
    <s v="Nový Jičín"/>
    <s v="I25 - Chronická ischemická choroba srdeční"/>
    <s v="I255 - Ischemická kardiomyopatie"/>
    <m/>
    <s v="I255 - Ischemická kardiomyopatie"/>
    <n v="2024"/>
    <m/>
    <m/>
    <s v="Kardioverter"/>
  </r>
  <r>
    <n v="102402873640"/>
    <n v="1"/>
    <n v="2024"/>
    <n v="8"/>
    <s v="2024082055611514421"/>
    <s v="5561151442"/>
    <n v="68"/>
    <s v="Egerová Jarmila"/>
    <n v="20240816"/>
    <n v="20240820"/>
    <n v="5"/>
    <n v="0"/>
    <s v="I258;I255;U582;E782;E119;J450;;;;;;;;;"/>
    <s v="91750,89425,17233,17620"/>
    <s v="01"/>
    <s v="I. interní klinika - kardiologická"/>
    <s v="89301011"/>
    <s v="0113"/>
    <n v="111"/>
    <s v="C"/>
    <x v="0"/>
    <x v="0"/>
    <s v="11"/>
    <n v="48708"/>
    <n v="5888"/>
    <n v="0"/>
    <n v="0"/>
    <n v="926.05"/>
    <n v="0"/>
    <n v="245870.84"/>
    <n v="246796.89"/>
    <n v="320"/>
    <n v="300"/>
    <n v="464123"/>
    <n v="464123"/>
    <n v="96180.790593793907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5"/>
    <s v="1"/>
    <s v="01"/>
    <m/>
    <s v="01"/>
    <s v="KV"/>
    <s v="78391"/>
    <s v="Olomoucký kraj"/>
    <s v="Olomouc"/>
    <s v="Uničovsko"/>
    <s v="I25 - Chronická ischemická choroba srdeční"/>
    <s v="I258 - Jiné formy chronické ischemické nemoci (choroby) srdeční"/>
    <m/>
    <s v="I258 - Jiné formy chronické ischemické nemoci (choroby) srdeční"/>
    <n v="2024"/>
    <m/>
    <m/>
    <s v="Kardioverter"/>
  </r>
  <r>
    <n v="102402910850"/>
    <n v="1"/>
    <n v="2024"/>
    <n v="8"/>
    <s v="2024082005053141001"/>
    <s v="505314100"/>
    <n v="74"/>
    <s v="Orságová Helena"/>
    <n v="20240818"/>
    <n v="20240820"/>
    <n v="3"/>
    <n v="0"/>
    <s v="I255;I259;N184;I10;E782;U582;;;;;;;;;"/>
    <s v="91750,17233,17620"/>
    <s v="01"/>
    <s v="I. interní klinika - kardiologická"/>
    <s v="89301011"/>
    <s v="0111"/>
    <n v="201"/>
    <s v="C"/>
    <x v="4"/>
    <x v="4"/>
    <s v="11"/>
    <n v="31128"/>
    <n v="3008"/>
    <n v="0"/>
    <n v="0"/>
    <n v="0"/>
    <n v="0"/>
    <n v="253311.35"/>
    <n v="253311.34"/>
    <n v="160"/>
    <n v="150"/>
    <n v="338816"/>
    <n v="338816"/>
    <n v="49869.398408135021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5"/>
    <s v="1"/>
    <s v="01"/>
    <m/>
    <s v="01"/>
    <s v="KV"/>
    <s v="75125"/>
    <s v="Olomoucký kraj"/>
    <s v="Přerov"/>
    <s v="Hranicko + Lipnicko"/>
    <s v="I25 - Chronická ischemická choroba srdeční"/>
    <s v="I255 - Ischemická kardiomyopatie"/>
    <m/>
    <s v="I255 - Ischemická kardiomyopatie"/>
    <n v="2024"/>
    <m/>
    <m/>
    <s v="Kardioverter"/>
  </r>
  <r>
    <n v="102402910842"/>
    <n v="1"/>
    <n v="2024"/>
    <n v="8"/>
    <s v="2024081984091257691"/>
    <s v="8409125769"/>
    <n v="39"/>
    <s v="Golík David"/>
    <n v="20240813"/>
    <n v="20240819"/>
    <n v="7"/>
    <n v="0"/>
    <s v="I420;I447;I460;I501;U582;;;;;;;;;;"/>
    <s v="91750,17522,17621,17233"/>
    <s v="01"/>
    <s v="I. interní klinika - kardiologická"/>
    <s v="89301011"/>
    <s v="0111"/>
    <n v="201"/>
    <s v="C"/>
    <x v="4"/>
    <x v="4"/>
    <s v="22"/>
    <n v="64653"/>
    <n v="8162"/>
    <n v="0"/>
    <n v="0"/>
    <n v="463.03"/>
    <n v="0"/>
    <n v="345752.28"/>
    <n v="346215.31"/>
    <n v="480"/>
    <n v="450"/>
    <n v="355474"/>
    <n v="354724"/>
    <n v="-41380.630299089418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2415299415588379"/>
    <n v="0.59653997421264648"/>
    <n v="3.6449899673461914"/>
    <s v="4"/>
    <s v="1"/>
    <s v="01"/>
    <m/>
    <s v="01"/>
    <s v="KV"/>
    <s v="78401"/>
    <s v="Olomoucký kraj"/>
    <s v="Olomouc"/>
    <s v="Litovelsko"/>
    <s v="I42 - Kardiomyopatie"/>
    <s v="I420 - Dilatovaná kardiomyopatie"/>
    <m/>
    <s v="I420 - Dilatovaná kardiomyopatie"/>
    <n v="2024"/>
    <m/>
    <s v="Ano"/>
    <s v="Kardioverter"/>
  </r>
  <r>
    <n v="102403010194"/>
    <n v="1"/>
    <n v="2024"/>
    <n v="8"/>
    <s v="2024081904661174291"/>
    <s v="466117429"/>
    <n v="77"/>
    <s v="Berková Květoslava"/>
    <n v="20240811"/>
    <n v="20240819"/>
    <n v="9"/>
    <n v="0"/>
    <s v="I429;U583;I10;E118;E782;J449;N183;;;;;;;;"/>
    <s v="91752,17233,17629"/>
    <s v="01"/>
    <s v="I. interní klinika - kardiologická"/>
    <s v="89301011"/>
    <s v="0111"/>
    <n v="205"/>
    <s v="C"/>
    <x v="2"/>
    <x v="2"/>
    <s v="21"/>
    <n v="60134"/>
    <n v="10306"/>
    <n v="0"/>
    <n v="0"/>
    <n v="1104.1600000000001"/>
    <n v="0"/>
    <n v="279160.21000000002"/>
    <n v="280264.38"/>
    <n v="640"/>
    <n v="600"/>
    <n v="438317"/>
    <n v="438317"/>
    <n v="77200.862767381594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5.1398800611495972"/>
    <n v="0.94809997081756592"/>
    <n v="4.1917800903320313"/>
    <s v="2"/>
    <s v="1"/>
    <s v="01"/>
    <m/>
    <s v="01"/>
    <s v="KV"/>
    <s v="77900"/>
    <s v="Olomoucký kraj"/>
    <s v="Olomouc"/>
    <s v="Olomouc a okolí"/>
    <s v="I42 - Kardiomyopatie"/>
    <s v="I429 - Kardiomyopatie NS"/>
    <m/>
    <s v="I429 - Kardiomyopatie NS"/>
    <n v="2024"/>
    <m/>
    <m/>
    <s v="Kardioverter"/>
  </r>
  <r>
    <n v="102403068706"/>
    <n v="1"/>
    <n v="2024"/>
    <n v="8"/>
    <s v="2024081776082442591"/>
    <s v="7608244259"/>
    <n v="47"/>
    <s v="Macháček Richard"/>
    <n v="20240815"/>
    <n v="20240817"/>
    <n v="3"/>
    <n v="0"/>
    <s v="I255;E669;E785;;;;;;;;;;;;"/>
    <s v="91750,17233,17620"/>
    <s v="01"/>
    <s v="I. interní klinika - kardiologická"/>
    <s v="89301011"/>
    <s v="0111"/>
    <n v="211"/>
    <s v="C"/>
    <x v="4"/>
    <x v="4"/>
    <s v="11"/>
    <n v="29632"/>
    <n v="3008"/>
    <n v="0"/>
    <n v="0"/>
    <n v="0"/>
    <n v="0"/>
    <n v="242951.14"/>
    <n v="242951.14"/>
    <n v="160"/>
    <n v="150"/>
    <n v="350682"/>
    <n v="350682"/>
    <n v="70847.581744078198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000"/>
    <s v="Olomoucký kraj"/>
    <s v="Přerov"/>
    <s v="Přerov a okolí"/>
    <s v="I25 - Chronická ischemická choroba srdeční"/>
    <s v="I255 - Ischemická kardiomyopatie"/>
    <m/>
    <s v="I255 - Ischemická kardiomyopatie"/>
    <n v="2024"/>
    <m/>
    <m/>
    <s v="Kardioverter"/>
  </r>
  <r>
    <n v="102402873614"/>
    <n v="1"/>
    <n v="2024"/>
    <n v="8"/>
    <s v="2024081703952024271"/>
    <s v="395202427"/>
    <n v="85"/>
    <s v="Pešková Irena"/>
    <n v="20240815"/>
    <n v="20240817"/>
    <n v="3"/>
    <n v="0"/>
    <s v="I420;I480;E782;I10;N184;;;;;;;;;;"/>
    <s v="17233,17629,91752"/>
    <s v="01"/>
    <s v="I. interní klinika - kardiologická"/>
    <s v="89301011"/>
    <s v="0113"/>
    <n v="111"/>
    <s v="C"/>
    <x v="2"/>
    <x v="2"/>
    <s v="11"/>
    <n v="46718"/>
    <n v="2944"/>
    <n v="0"/>
    <n v="0"/>
    <n v="661.5"/>
    <n v="0"/>
    <n v="281222.49"/>
    <n v="281884"/>
    <n v="160"/>
    <n v="150"/>
    <n v="439631"/>
    <n v="439631"/>
    <n v="103296.911200288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901"/>
    <s v="Olomoucký kraj"/>
    <s v="Šumperk"/>
    <s v="Zábřeh"/>
    <s v="I42 - Kardiomyopatie"/>
    <s v="I420 - Dilatovaná kardiomyopatie"/>
    <m/>
    <s v="I420 - Dilatovaná kardiomyopatie"/>
    <n v="2024"/>
    <m/>
    <m/>
    <s v="Kardioverter"/>
  </r>
  <r>
    <n v="102402768304"/>
    <n v="1"/>
    <n v="2024"/>
    <n v="8"/>
    <s v="2024081672072956781"/>
    <s v="7207295678"/>
    <n v="52"/>
    <s v="Ondrouch Jiří"/>
    <n v="20240729"/>
    <n v="20240816"/>
    <n v="19"/>
    <n v="2"/>
    <s v="I259;I359;I499;I472;I10;E789;;;;;;;;;"/>
    <s v="21001,17233,17620,07001,07553,07543,07560,07546,07019,07562,21221,21215,21415,91927,91750,55260,55230,78117,91937,21413,21225"/>
    <s v="50"/>
    <s v="Kardiochirurgická klinika"/>
    <s v="89301501"/>
    <s v="5011"/>
    <n v="111"/>
    <s v="C"/>
    <x v="1"/>
    <x v="1"/>
    <s v="11"/>
    <n v="218092"/>
    <n v="17009"/>
    <n v="43939"/>
    <n v="0"/>
    <n v="10069.36"/>
    <n v="33097.1"/>
    <n v="389798.28"/>
    <n v="423862.19"/>
    <n v="1920"/>
    <n v="1200"/>
    <n v="756148"/>
    <n v="747045"/>
    <n v="22261.271636648686"/>
    <s v="50"/>
    <s v="Kardiochirurgická klinika"/>
    <s v="89301501"/>
    <s v="501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1"/>
    <s v="50"/>
    <s v="50"/>
    <s v="50,01,26"/>
    <s v="KV"/>
    <s v="75002"/>
    <s v="Olomoucký kraj"/>
    <s v="Přerov"/>
    <s v="Přerov a okolí"/>
    <s v="I25 - Chronická ischemická choroba srdeční"/>
    <s v="I259 - Chronická ischemická choroba srdeční NS"/>
    <m/>
    <s v="I259 - Chronická ischemická choroba srdeční NS"/>
    <n v="2024"/>
    <m/>
    <m/>
    <s v="Kardioverter"/>
  </r>
  <r>
    <n v="102402873606"/>
    <n v="1"/>
    <n v="2024"/>
    <n v="8"/>
    <s v="2024081668592021081"/>
    <s v="6859202108"/>
    <n v="55"/>
    <s v="Leopoldová Dana"/>
    <n v="20240815"/>
    <n v="20240816"/>
    <n v="2"/>
    <n v="0"/>
    <s v="I420;E782;;;;;;;;;;;;;"/>
    <s v="91750,17233,17620"/>
    <s v="01"/>
    <s v="I. interní klinika - kardiologická"/>
    <s v="89301011"/>
    <s v="0111"/>
    <n v="111"/>
    <s v="C"/>
    <x v="4"/>
    <x v="4"/>
    <s v="11"/>
    <n v="42297"/>
    <n v="1504"/>
    <n v="0"/>
    <n v="0"/>
    <n v="1767.21"/>
    <n v="0"/>
    <n v="242951.14"/>
    <n v="244718.34"/>
    <n v="80"/>
    <n v="75"/>
    <n v="372273"/>
    <n v="372273"/>
    <n v="88400.529915858904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985"/>
    <s v="Olomoucký kraj"/>
    <s v="Šumperk"/>
    <s v="Mohelnicko"/>
    <s v="I42 - Kardiomyopatie"/>
    <s v="I420 - Dilatovaná kardiomyopatie"/>
    <m/>
    <s v="I420 - Dilatovaná kardiomyopatie"/>
    <n v="2024"/>
    <m/>
    <m/>
    <s v="Kardioverter"/>
  </r>
  <r>
    <n v="102403010180"/>
    <n v="1"/>
    <n v="2024"/>
    <n v="8"/>
    <s v="2024081654580702001"/>
    <s v="5458070200"/>
    <n v="70"/>
    <s v="Janků Alena"/>
    <n v="20240815"/>
    <n v="20240816"/>
    <n v="2"/>
    <n v="0"/>
    <s v="I428;E118;I10;E782;;;;;;;;;;;"/>
    <s v="91750,17620,17233"/>
    <s v="01"/>
    <s v="I. interní klinika - kardiologická"/>
    <s v="89301011"/>
    <s v="0111"/>
    <n v="205"/>
    <s v="C"/>
    <x v="4"/>
    <x v="4"/>
    <s v="11"/>
    <n v="38335"/>
    <n v="1504"/>
    <n v="0"/>
    <n v="0"/>
    <n v="1767.21"/>
    <n v="0"/>
    <n v="242951.14"/>
    <n v="244718.34"/>
    <n v="80"/>
    <n v="75"/>
    <n v="345486"/>
    <n v="345486"/>
    <n v="64430.875472920219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973"/>
    <s v="Olomoucký kraj"/>
    <s v="Šumperk"/>
    <s v="Mohelnicko"/>
    <s v="I42 - Kardiomyopatie"/>
    <s v="I428 - Jiné kardiomyopatie"/>
    <m/>
    <s v="I428 - Jiné kardiomyopatie"/>
    <n v="2024"/>
    <m/>
    <m/>
    <s v="Kardioverter"/>
  </r>
  <r>
    <n v="102402873600"/>
    <n v="1"/>
    <n v="2024"/>
    <n v="8"/>
    <s v="2024081605205222421"/>
    <s v="520522242"/>
    <n v="72"/>
    <s v="Kolařík Vladimír"/>
    <n v="20240814"/>
    <n v="20240816"/>
    <n v="3"/>
    <n v="0"/>
    <s v="I428;E859;I250;I501;E785;;;;;;;;;;"/>
    <s v="17522,17233,17621,91752"/>
    <s v="01"/>
    <s v="I. interní klinika - kardiologická"/>
    <s v="89301011"/>
    <s v="0111"/>
    <n v="111"/>
    <s v="C"/>
    <x v="2"/>
    <x v="2"/>
    <s v="11"/>
    <n v="54966"/>
    <n v="3008"/>
    <n v="0"/>
    <n v="0"/>
    <n v="463.03"/>
    <n v="0"/>
    <n v="279160.21000000002"/>
    <n v="279623.25"/>
    <n v="160"/>
    <n v="150"/>
    <n v="439631"/>
    <n v="439631"/>
    <n v="105557.6612002882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807"/>
    <s v="Olomoucký kraj"/>
    <s v="Prostějov"/>
    <s v="Prostějov"/>
    <s v="I42 - Kardiomyopatie"/>
    <s v="I428 - Jiné kardiomyopatie"/>
    <m/>
    <s v="I428 - Jiné kardiomyopatie"/>
    <n v="2024"/>
    <m/>
    <m/>
    <s v="Kardioverter"/>
  </r>
  <r>
    <n v="102402873592"/>
    <n v="1"/>
    <n v="2024"/>
    <n v="8"/>
    <s v="2024081604952133141"/>
    <s v="495213314"/>
    <n v="75"/>
    <s v="Skaličková Jana"/>
    <n v="20240813"/>
    <n v="20240816"/>
    <n v="4"/>
    <n v="3"/>
    <s v="I442;E782;I10;I7020;;;;;;;;;;;"/>
    <s v="91751,21413,21225,21001,17620,17233,21215"/>
    <s v="01"/>
    <s v="I. interní klinika - kardiologická"/>
    <s v="89301013"/>
    <s v="0131"/>
    <n v="111"/>
    <s v="C"/>
    <x v="4"/>
    <x v="4"/>
    <s v="11"/>
    <n v="53221"/>
    <n v="0"/>
    <n v="17742"/>
    <n v="0"/>
    <n v="0"/>
    <n v="0"/>
    <n v="273674.94"/>
    <n v="273674.94"/>
    <n v="0"/>
    <n v="0"/>
    <n v="372273"/>
    <n v="372273"/>
    <n v="59443.929915858898"/>
    <s v="01"/>
    <s v="I. interní klinika - kardiologická"/>
    <s v="89301013"/>
    <s v="013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,26"/>
    <s v="KV"/>
    <s v="78314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s v="Ano"/>
    <s v="Ano"/>
    <s v="Kardioverter"/>
  </r>
  <r>
    <n v="102403010166"/>
    <n v="1"/>
    <n v="2024"/>
    <n v="8"/>
    <s v="2024081504608264731"/>
    <s v="460826473"/>
    <n v="77"/>
    <s v="Pazdera Josef"/>
    <n v="20240812"/>
    <n v="20240815"/>
    <n v="4"/>
    <n v="0"/>
    <s v="I442;I259;E785;I10;;;;;;;;;;;"/>
    <s v="91751,17620,17233"/>
    <s v="01"/>
    <s v="I. interní klinika - kardiologická"/>
    <s v="89301011"/>
    <s v="0113"/>
    <n v="205"/>
    <s v="C"/>
    <x v="4"/>
    <x v="4"/>
    <s v="11"/>
    <n v="35218"/>
    <n v="4416"/>
    <n v="0"/>
    <n v="0"/>
    <n v="0"/>
    <n v="0"/>
    <n v="237150.28"/>
    <n v="237150.28"/>
    <n v="240"/>
    <n v="225"/>
    <n v="345486"/>
    <n v="345486"/>
    <n v="71998.93547292021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91"/>
    <s v="Olomoucký kraj"/>
    <s v="Olomouc"/>
    <s v="Uničovsko"/>
    <s v="I44 - Blokáda atrioventrikulární a levého raménka"/>
    <s v="I442 - Úplná atrioventrikulární blokáda"/>
    <m/>
    <s v="I442 - Úplná atrioventrikulární blokáda"/>
    <n v="2024"/>
    <m/>
    <m/>
    <s v="Kardioverter"/>
  </r>
  <r>
    <n v="102402873570"/>
    <n v="1"/>
    <n v="2024"/>
    <n v="8"/>
    <s v="2024081504558214181"/>
    <s v="455821418"/>
    <n v="78"/>
    <s v="Hložková Věroslava"/>
    <n v="20240807"/>
    <n v="20240815"/>
    <n v="9"/>
    <n v="0"/>
    <s v="I350;I259;I10;E780;E118;N183;I442;I472;;;;;;;"/>
    <s v="21225,21413,21415,78111,91751,21215,21221,17620,17697,17233,21001"/>
    <s v="01"/>
    <s v="I. interní klinika - kardiologická"/>
    <s v="89301011"/>
    <s v="0113"/>
    <n v="111"/>
    <s v="F"/>
    <x v="5"/>
    <x v="5"/>
    <s v="11"/>
    <n v="75420"/>
    <n v="10932"/>
    <n v="0"/>
    <n v="0"/>
    <n v="1643.08"/>
    <n v="0"/>
    <n v="760881.92"/>
    <n v="762525"/>
    <n v="640"/>
    <n v="600"/>
    <n v="866510"/>
    <n v="866510"/>
    <n v="-118512.09602338169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26,01"/>
    <s v="TAVI,KV"/>
    <s v="75353"/>
    <s v="Olomoucký kraj"/>
    <s v="Přerov"/>
    <s v="Hranicko + Lipnicko"/>
    <s v="I35 - Nerevmatická onemocnění aortální chlopně"/>
    <s v="I350 - Stenóza aortální chlopně"/>
    <m/>
    <s v="I350 - Stenóza aortální chlopně"/>
    <n v="2024"/>
    <m/>
    <m/>
    <s v="Kardioverter"/>
  </r>
  <r>
    <n v="102403010172"/>
    <n v="1"/>
    <n v="2024"/>
    <n v="8"/>
    <s v="2024081504361171131"/>
    <s v="436117113"/>
    <n v="80"/>
    <s v="Pissiosová Androniki"/>
    <n v="20240813"/>
    <n v="20240815"/>
    <n v="3"/>
    <n v="2"/>
    <s v="I442;E118;I10;;;;;;;;;;;;"/>
    <s v="91752,17233,17629"/>
    <s v="01"/>
    <s v="I. interní klinika - kardiologická"/>
    <s v="89301013"/>
    <s v="0131"/>
    <n v="205"/>
    <s v="C"/>
    <x v="2"/>
    <x v="2"/>
    <s v="11"/>
    <n v="53438"/>
    <n v="0"/>
    <n v="12228"/>
    <n v="0"/>
    <n v="166"/>
    <n v="0"/>
    <n v="253950.28"/>
    <n v="254116.28"/>
    <n v="0"/>
    <n v="0"/>
    <n v="408747"/>
    <n v="407997"/>
    <n v="103348.6308615726"/>
    <s v="01"/>
    <s v="I. interní klinika - kardiologická"/>
    <s v="89301013"/>
    <s v="013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5"/>
    <s v="5"/>
    <s v="01"/>
    <m/>
    <s v="01"/>
    <s v="KV"/>
    <s v="79001"/>
    <s v="Olomoucký kraj"/>
    <s v="Jeseník"/>
    <s v="Jeseník"/>
    <s v="I44 - Blokáda atrioventrikulární a levého raménka"/>
    <s v="I442 - Úplná atrioventrikulární blokáda"/>
    <m/>
    <s v="I442 - Úplná atrioventrikulární blokáda"/>
    <n v="2024"/>
    <m/>
    <s v="Ano"/>
    <s v="Kardioverter"/>
  </r>
  <r>
    <n v="102402873572"/>
    <n v="1"/>
    <n v="2024"/>
    <n v="8"/>
    <s v="2024081504304024611"/>
    <s v="430402461"/>
    <n v="81"/>
    <s v="Domes Karel"/>
    <n v="20240813"/>
    <n v="20240815"/>
    <n v="3"/>
    <n v="0"/>
    <s v="I442;E118;I10;E785;N183;;;;;;;;;;"/>
    <s v="91751,17620,17233"/>
    <s v="01"/>
    <s v="I. interní klinika - kardiologická"/>
    <s v="89301011"/>
    <s v="0111"/>
    <n v="111"/>
    <s v="C"/>
    <x v="4"/>
    <x v="4"/>
    <s v="11"/>
    <n v="27828"/>
    <n v="3008"/>
    <n v="0"/>
    <n v="0"/>
    <n v="0"/>
    <n v="0"/>
    <n v="237150.28"/>
    <n v="237150.28"/>
    <n v="160"/>
    <n v="150"/>
    <n v="372273"/>
    <n v="372273"/>
    <n v="95968.589915858902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verter"/>
  </r>
  <r>
    <n v="102403068698"/>
    <n v="1"/>
    <n v="2024"/>
    <n v="8"/>
    <s v="2024081504112080721"/>
    <s v="411208072"/>
    <n v="82"/>
    <s v="Nový Jan"/>
    <n v="20240812"/>
    <n v="20240815"/>
    <n v="4"/>
    <n v="0"/>
    <s v="I255;I10;E785;I482;;;;;;;;;;;"/>
    <s v="89429,91752,17233,17629"/>
    <s v="01"/>
    <s v="I. interní klinika - kardiologická"/>
    <s v="89301011"/>
    <s v="0111"/>
    <n v="211"/>
    <s v="C"/>
    <x v="0"/>
    <x v="0"/>
    <s v="11"/>
    <n v="58746"/>
    <n v="4512"/>
    <n v="0"/>
    <n v="0"/>
    <n v="1852.11"/>
    <n v="0"/>
    <n v="285558.99"/>
    <n v="287411.09000000003"/>
    <n v="240"/>
    <n v="225"/>
    <n v="437955"/>
    <n v="437205"/>
    <n v="35674.723122835218"/>
    <s v="01"/>
    <s v="I. interní klinika - kardiologická"/>
    <s v="89301011"/>
    <s v="011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5"/>
    <s v="1"/>
    <s v="01"/>
    <m/>
    <s v="01"/>
    <s v="KV"/>
    <s v="78365"/>
    <s v="Olomoucký kraj"/>
    <s v="Olomouc"/>
    <s v="Olomouc a okolí"/>
    <s v="I25 - Chronická ischemická choroba srdeční"/>
    <s v="I255 - Ischemická kardiomyopatie"/>
    <m/>
    <s v="I255 - Ischemická kardiomyopatie"/>
    <n v="2024"/>
    <m/>
    <s v="Ano"/>
    <s v="Kardioverter"/>
  </r>
  <r>
    <n v="102402910826"/>
    <n v="1"/>
    <n v="2024"/>
    <n v="8"/>
    <s v="2024081454082702301"/>
    <s v="5408270230"/>
    <n v="69"/>
    <s v="Škára Jiří"/>
    <n v="20240808"/>
    <n v="20240814"/>
    <n v="7"/>
    <n v="0"/>
    <s v="I428;I481;I10;E785;I493;;;;;;;;;;"/>
    <s v="91752,89429,17629,17233"/>
    <s v="01"/>
    <s v="I. interní klinika - kardiologická"/>
    <s v="89301011"/>
    <s v="0111"/>
    <n v="201"/>
    <s v="C"/>
    <x v="0"/>
    <x v="0"/>
    <s v="11"/>
    <n v="69633"/>
    <n v="8162"/>
    <n v="0"/>
    <n v="0"/>
    <n v="1389.08"/>
    <n v="0"/>
    <n v="283268.59000000003"/>
    <n v="284657.65999999997"/>
    <n v="480"/>
    <n v="450"/>
    <n v="422411"/>
    <n v="422411"/>
    <n v="27495.680897359329"/>
    <s v="01"/>
    <s v="I. interní klinika - kardiologická"/>
    <s v="89301011"/>
    <s v="011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77900"/>
    <s v="Olomoucký kraj"/>
    <s v="Olomouc"/>
    <s v="Olomouc a okolí"/>
    <s v="I42 - Kardiomyopatie"/>
    <s v="I428 - Jiné kardiomyopatie"/>
    <m/>
    <s v="I428 - Jiné kardiomyopatie"/>
    <n v="2024"/>
    <s v="Ano"/>
    <m/>
    <s v="Kardioverter"/>
  </r>
  <r>
    <n v="102403078272"/>
    <n v="1"/>
    <n v="2024"/>
    <n v="8"/>
    <s v="2024081404655154351"/>
    <s v="465515435"/>
    <n v="78"/>
    <s v="Vejmolová Zdena"/>
    <n v="20240812"/>
    <n v="20240814"/>
    <n v="3"/>
    <n v="0"/>
    <s v="I428;U582;I481;E785;I10;;;;;;;;;;"/>
    <s v="91752,17629,17233"/>
    <s v="01"/>
    <s v="I. interní klinika - kardiologická"/>
    <s v="89301011"/>
    <s v="0113"/>
    <n v="213"/>
    <s v="C"/>
    <x v="2"/>
    <x v="2"/>
    <s v="11"/>
    <n v="46718"/>
    <n v="2944"/>
    <n v="0"/>
    <n v="0"/>
    <n v="463.03"/>
    <n v="0"/>
    <n v="281222.49"/>
    <n v="281685.53000000003"/>
    <n v="160"/>
    <n v="150"/>
    <n v="396360"/>
    <n v="396360"/>
    <n v="65583.67067817389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6824"/>
    <s v="Zlínský kraj"/>
    <s v="Kroměříž"/>
    <s v="Kroměříž"/>
    <s v="I42 - Kardiomyopatie"/>
    <s v="I428 - Jiné kardiomyopatie"/>
    <m/>
    <s v="I428 - Jiné kardiomyopatie"/>
    <n v="2024"/>
    <m/>
    <m/>
    <s v="Kardioverter"/>
  </r>
  <r>
    <n v="102408047514"/>
    <n v="1"/>
    <n v="2024"/>
    <n v="8"/>
    <s v="2024081403805214031"/>
    <s v="380521403"/>
    <n v="86"/>
    <s v="Kejík Antonín"/>
    <n v="20240812"/>
    <n v="20240814"/>
    <n v="3"/>
    <n v="0"/>
    <s v="I428;I480;I258;I10;E118;J448;;;;;;;;;"/>
    <s v="91752,17629,17233"/>
    <s v="01"/>
    <s v="I. interní klinika - kardiologická"/>
    <s v="89301011"/>
    <s v="0111"/>
    <n v="213"/>
    <s v="C"/>
    <x v="2"/>
    <x v="2"/>
    <s v="11"/>
    <n v="49472"/>
    <n v="2944"/>
    <n v="0"/>
    <n v="0"/>
    <n v="859.98"/>
    <n v="0"/>
    <n v="280191.34999999998"/>
    <n v="281051.34000000003"/>
    <n v="160"/>
    <n v="150"/>
    <n v="396360"/>
    <n v="396360"/>
    <n v="66217.860678173893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6824"/>
    <s v="Zlínský kraj"/>
    <s v="Kroměříž"/>
    <s v="Kroměříž"/>
    <s v="I42 - Kardiomyopatie"/>
    <s v="I428 - Jiné kardiomyopatie"/>
    <m/>
    <s v="I428 - Jiné kardiomyopatie"/>
    <n v="2024"/>
    <m/>
    <m/>
    <s v="Kardioverter"/>
  </r>
  <r>
    <n v="102403010148"/>
    <n v="1"/>
    <n v="2024"/>
    <n v="8"/>
    <s v="2024081305153233581"/>
    <s v="515323358"/>
    <n v="73"/>
    <s v="Válková Hedvika"/>
    <n v="20240812"/>
    <n v="20240813"/>
    <n v="2"/>
    <n v="0"/>
    <s v="I255;I258;;;;;;;;;;;;;"/>
    <s v="17233,17620,91750"/>
    <s v="01"/>
    <s v="I. interní klinika - kardiologická"/>
    <s v="89301011"/>
    <s v="0111"/>
    <n v="205"/>
    <s v="C"/>
    <x v="4"/>
    <x v="4"/>
    <s v="11"/>
    <n v="26741"/>
    <n v="1504"/>
    <n v="0"/>
    <n v="0"/>
    <n v="0"/>
    <n v="0"/>
    <n v="241920"/>
    <n v="241920"/>
    <n v="80"/>
    <n v="75"/>
    <n v="345486"/>
    <n v="345486"/>
    <n v="67229.215472920216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701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3068690"/>
    <n v="1"/>
    <n v="2024"/>
    <n v="8"/>
    <s v="2024081305103240471"/>
    <s v="510324047"/>
    <n v="73"/>
    <s v="Stašek Jan"/>
    <n v="20240809"/>
    <n v="20240813"/>
    <n v="5"/>
    <n v="3"/>
    <s v="I460;I259;I500;I10;;;;;;;;;;;"/>
    <s v="21221,21225,21717,89435,89429,91752,90931,21413,17629,17233"/>
    <s v="01"/>
    <s v="I. interní klinika - kardiologická"/>
    <s v="89301013"/>
    <s v="0131"/>
    <n v="211"/>
    <s v="C"/>
    <x v="1"/>
    <x v="1"/>
    <s v="11"/>
    <n v="92680"/>
    <n v="1547"/>
    <n v="17742"/>
    <n v="0"/>
    <n v="2553.38"/>
    <n v="0"/>
    <n v="334508.02"/>
    <n v="337061.41"/>
    <n v="80"/>
    <n v="150"/>
    <n v="704468"/>
    <n v="703718"/>
    <n v="83187.852328265551"/>
    <s v="01"/>
    <s v="I. interní klinika - kardiologická"/>
    <s v="89301011"/>
    <s v="0113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4"/>
    <s v="5"/>
    <s v="01"/>
    <m/>
    <s v="01,26"/>
    <s v="STENT,ANGIOPLASTIKA,KV"/>
    <s v="78983"/>
    <s v="Olomoucký kraj"/>
    <s v="Šumperk"/>
    <s v="Mohelnicko"/>
    <s v="I46 - Srdeční zástava"/>
    <s v="I460 - Srdeční zástava s úspěšnou resuscitací"/>
    <m/>
    <s v="I460 - Srdeční zástava s úspěšnou resuscitací"/>
    <n v="2024"/>
    <m/>
    <s v="Ano"/>
    <s v="Kardioverter"/>
  </r>
  <r>
    <n v="102403010150"/>
    <n v="1"/>
    <n v="2024"/>
    <n v="8"/>
    <s v="2024081304805014522"/>
    <s v="480501452"/>
    <n v="76"/>
    <s v="Korbář Milan"/>
    <n v="20240813"/>
    <n v="20240813"/>
    <n v="1"/>
    <n v="0"/>
    <s v="I255;E782;I7020;E118;;;;;;;;;;;"/>
    <s v="17620,17233,91750"/>
    <s v="01"/>
    <s v="I. interní klinika - kardiologická"/>
    <s v="89301011"/>
    <s v="0113"/>
    <n v="205"/>
    <s v="C"/>
    <x v="4"/>
    <x v="4"/>
    <s v="31"/>
    <n v="25302"/>
    <n v="1472"/>
    <n v="0"/>
    <n v="0"/>
    <n v="0"/>
    <n v="0"/>
    <n v="241920"/>
    <n v="241920"/>
    <n v="80"/>
    <n v="75"/>
    <n v="327318"/>
    <n v="327318"/>
    <n v="67229.58596311922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9804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2873538"/>
    <n v="1"/>
    <n v="2024"/>
    <n v="8"/>
    <s v="2024081304806054541"/>
    <s v="480605454"/>
    <n v="76"/>
    <s v="Otáhal Jan"/>
    <n v="20240806"/>
    <n v="20240813"/>
    <n v="8"/>
    <n v="2"/>
    <s v="I442;I255;E782;;;;;;;;;;;;"/>
    <s v="91752,89435,90931,89429,21225,21413,21001,17629,17233,21215"/>
    <s v="01"/>
    <s v="I. interní klinika - kardiologická"/>
    <s v="89301011"/>
    <s v="0111"/>
    <n v="111"/>
    <s v="C"/>
    <x v="1"/>
    <x v="1"/>
    <s v="11"/>
    <n v="93003"/>
    <n v="5801"/>
    <n v="12228"/>
    <n v="0"/>
    <n v="2407.75"/>
    <n v="0"/>
    <n v="367176.05"/>
    <n v="369583.81"/>
    <n v="320"/>
    <n v="300"/>
    <n v="747795"/>
    <n v="747045"/>
    <n v="76539.65163664869"/>
    <s v="01"/>
    <s v="I. interní klinika - kardiologická"/>
    <s v="89301013"/>
    <s v="013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4"/>
    <s v="5"/>
    <s v="01"/>
    <m/>
    <s v="26,01"/>
    <s v="ANGIOPLASTIKA,STENT,KV"/>
    <s v="79827"/>
    <s v="Olomoucký kraj"/>
    <s v="Prostějov"/>
    <s v="Prostějov"/>
    <s v="I44 - Blokáda atrioventrikulární a levého raménka"/>
    <s v="I442 - Úplná atrioventrikulární blokáda"/>
    <m/>
    <s v="I442 - Úplná atrioventrikulární blokáda"/>
    <n v="2024"/>
    <m/>
    <m/>
    <s v="Kardioverter"/>
  </r>
  <r>
    <n v="102402873518"/>
    <n v="1"/>
    <n v="2024"/>
    <n v="8"/>
    <s v="2024081004412219531"/>
    <s v="441221953"/>
    <n v="79"/>
    <s v="Borýsek Jiří"/>
    <n v="20240804"/>
    <n v="20240810"/>
    <n v="7"/>
    <n v="6"/>
    <s v="I472;I258;I482;E782;I255;;;;;;;;;;"/>
    <s v="89429,89435,90931,91752,90933,21413,21225,21221,21001,17629,17233,21415"/>
    <s v="01"/>
    <s v="I. interní klinika - kardiologická"/>
    <s v="89301013"/>
    <s v="0131"/>
    <n v="111"/>
    <s v="C"/>
    <x v="1"/>
    <x v="1"/>
    <s v="11"/>
    <n v="136662"/>
    <n v="0"/>
    <n v="37884"/>
    <n v="0"/>
    <n v="4167.26"/>
    <n v="911.26"/>
    <n v="460776.73"/>
    <n v="465855.25"/>
    <n v="0"/>
    <n v="0"/>
    <n v="747795"/>
    <n v="747045"/>
    <n v="-19731.788363351312"/>
    <s v="01"/>
    <s v="I. interní klinika - kardiologická"/>
    <s v="89301013"/>
    <s v="013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4"/>
    <s v="1"/>
    <s v="01"/>
    <m/>
    <s v="26,01"/>
    <s v="ANGIOPLASTIKA,STENT,KV"/>
    <s v="56944"/>
    <s v="Pardubický kraj"/>
    <s v="Svitavy"/>
    <s v="Svitavy"/>
    <s v="I47 - Paroxyzmální tachykardie"/>
    <s v="I472 - Komorová tachykardie"/>
    <m/>
    <s v="I472 - Komorová tachykardie"/>
    <n v="2024"/>
    <m/>
    <s v="Ano"/>
    <s v="Kardioverter"/>
  </r>
  <r>
    <n v="102403010114"/>
    <n v="1"/>
    <n v="2024"/>
    <n v="8"/>
    <s v="2024080974101153391"/>
    <s v="7410115339"/>
    <n v="49"/>
    <s v="Petr Ladislav"/>
    <n v="20240807"/>
    <n v="20240809"/>
    <n v="3"/>
    <n v="0"/>
    <s v="I330;I499;U589;I259;;;;;;;;;;;"/>
    <s v="91750,17233,17620"/>
    <s v="01"/>
    <s v="I. interní klinika - kardiologická"/>
    <s v="89301011"/>
    <s v="0111"/>
    <n v="205"/>
    <s v="A"/>
    <x v="8"/>
    <x v="8"/>
    <s v="12"/>
    <n v="30561"/>
    <n v="3008"/>
    <n v="0"/>
    <n v="0"/>
    <n v="221.33"/>
    <n v="0"/>
    <n v="242951.14"/>
    <n v="243172.47"/>
    <n v="160"/>
    <n v="150"/>
    <n v="196352"/>
    <n v="196352"/>
    <n v="-91708.592312127148"/>
    <s v="01"/>
    <s v="I. interní klinika - kardiologická"/>
    <s v="89301011"/>
    <s v="0111"/>
    <n v="3"/>
    <n v="2"/>
    <n v="8"/>
    <n v="45044"/>
    <n v="30686"/>
    <n v="1"/>
    <n v="91541"/>
    <n v="0.92827999999999999"/>
    <n v="0.55213999999999996"/>
    <n v="0.37613999999999997"/>
    <n v="2.4151999950408936"/>
    <n v="0.5521399974822998"/>
    <n v="1.8630599975585938"/>
    <s v="2"/>
    <s v="1"/>
    <s v="01"/>
    <m/>
    <s v="01"/>
    <s v="KV"/>
    <s v="78391"/>
    <s v="Olomoucký kraj"/>
    <s v="Olomouc"/>
    <s v="Uničovsko"/>
    <s v="I33 - Akutní a subakutní endokarditida"/>
    <s v="I330 - Akutní a subakutní infekční endokarditida"/>
    <m/>
    <s v="I330 - Akutní a subakutní infekční endokarditida"/>
    <n v="2024"/>
    <m/>
    <m/>
    <s v="Kardioverter"/>
  </r>
  <r>
    <n v="102403010116"/>
    <n v="1"/>
    <n v="2024"/>
    <n v="8"/>
    <s v="2024080961081603221"/>
    <s v="6108160322"/>
    <n v="62"/>
    <s v="Vepřek Jaroslav"/>
    <n v="20240807"/>
    <n v="20240809"/>
    <n v="3"/>
    <n v="0"/>
    <s v="I428;U582;I442;E780;I481;;;;;;;;;;"/>
    <s v="91752,17522,17233,17629"/>
    <s v="01"/>
    <s v="I. interní klinika - kardiologická"/>
    <s v="89301011"/>
    <s v="0113"/>
    <n v="205"/>
    <s v="C"/>
    <x v="2"/>
    <x v="2"/>
    <s v="12"/>
    <n v="70867"/>
    <n v="2944"/>
    <n v="0"/>
    <n v="0"/>
    <n v="2646.28"/>
    <n v="0"/>
    <n v="440482.6"/>
    <n v="443128.88"/>
    <n v="160"/>
    <n v="150"/>
    <n v="428907"/>
    <n v="428907"/>
    <n v="-64754.06045266194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5.0295302271842957"/>
    <n v="0.59255999326705933"/>
    <n v="4.4369702339172363"/>
    <s v="2"/>
    <s v="1"/>
    <s v="01"/>
    <m/>
    <s v="01"/>
    <s v="KV"/>
    <s v="78971"/>
    <s v="Olomoucký kraj"/>
    <s v="Šumperk"/>
    <s v="Šumperk a okolí"/>
    <s v="I42 - Kardiomyopatie"/>
    <s v="I428 - Jiné kardiomyopatie"/>
    <m/>
    <s v="I428 - Jiné kardiomyopatie"/>
    <n v="2024"/>
    <m/>
    <m/>
    <s v="Kardioverter"/>
  </r>
  <r>
    <n v="102402910816"/>
    <n v="1"/>
    <n v="2024"/>
    <n v="8"/>
    <s v="2024080961082808711"/>
    <s v="6108280871"/>
    <n v="62"/>
    <s v="Skopal Vítězslav"/>
    <n v="20240805"/>
    <n v="20240809"/>
    <n v="5"/>
    <n v="0"/>
    <s v="I259;U582;I350;I10;E785;;;;;;;;;;"/>
    <s v="17629,91752,89429"/>
    <s v="01"/>
    <s v="I. interní klinika - kardiologická"/>
    <s v="89301011"/>
    <s v="0113"/>
    <n v="201"/>
    <s v="C"/>
    <x v="0"/>
    <x v="0"/>
    <s v="11"/>
    <n v="55186"/>
    <n v="5888"/>
    <n v="0"/>
    <n v="0"/>
    <n v="1389.08"/>
    <n v="0"/>
    <n v="284795.86"/>
    <n v="286184.94"/>
    <n v="320"/>
    <n v="300"/>
    <n v="422411"/>
    <n v="422411"/>
    <n v="25968.400897359301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78372"/>
    <s v="Olomoucký kraj"/>
    <s v="Olomouc"/>
    <s v="Olomouc a okolí"/>
    <s v="I25 - Chronická ischemická choroba srdeční"/>
    <s v="I259 - Chronická ischemická choroba srdeční NS"/>
    <m/>
    <s v="I259 - Chronická ischemická choroba srdeční NS"/>
    <n v="2024"/>
    <m/>
    <m/>
    <s v="Kardioverter"/>
  </r>
  <r>
    <n v="102402873506"/>
    <n v="1"/>
    <n v="2024"/>
    <n v="8"/>
    <s v="2024080905005191041"/>
    <s v="500519104"/>
    <n v="74"/>
    <s v="Vařeka Josef"/>
    <n v="20240807"/>
    <n v="20240809"/>
    <n v="3"/>
    <n v="0"/>
    <s v="I259;I489;U589;;;;;;;;;;;;"/>
    <s v="17629,17233,89429,91752"/>
    <s v="01"/>
    <s v="I. interní klinika - kardiologická"/>
    <s v="89301011"/>
    <s v="0111"/>
    <n v="111"/>
    <s v="C"/>
    <x v="0"/>
    <x v="0"/>
    <s v="11"/>
    <n v="58730"/>
    <n v="3008"/>
    <n v="0"/>
    <n v="0"/>
    <n v="1852.12"/>
    <n v="0"/>
    <n v="297652.40999999997"/>
    <n v="299504.53000000003"/>
    <n v="160"/>
    <n v="150"/>
    <n v="464123"/>
    <n v="464123"/>
    <n v="43473.150593793893"/>
    <s v="01"/>
    <s v="I. interní klinika - kardiologická"/>
    <s v="89301011"/>
    <s v="011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78325"/>
    <s v="Olomoucký kraj"/>
    <s v="Olomouc"/>
    <s v="Litovelsko"/>
    <s v="I25 - Chronická ischemická choroba srdeční"/>
    <s v="I259 - Chronická ischemická choroba srdeční NS"/>
    <m/>
    <s v="I259 - Chronická ischemická choroba srdeční NS"/>
    <n v="2024"/>
    <m/>
    <m/>
    <s v="Kardioverter"/>
  </r>
  <r>
    <n v="102403010098"/>
    <n v="1"/>
    <n v="2024"/>
    <n v="8"/>
    <s v="2024080805007232761"/>
    <s v="500723276"/>
    <n v="74"/>
    <s v="Paliga Oldřich"/>
    <n v="20240806"/>
    <n v="20240808"/>
    <n v="3"/>
    <n v="0"/>
    <s v="I442;I250;E785;I472;I447;;;;;;;;;;"/>
    <s v="91752,17233,17629"/>
    <s v="01"/>
    <s v="I. interní klinika - kardiologická"/>
    <s v="89301011"/>
    <s v="0111"/>
    <n v="205"/>
    <s v="C"/>
    <x v="2"/>
    <x v="2"/>
    <s v="11"/>
    <n v="46349"/>
    <n v="3008"/>
    <n v="0"/>
    <n v="0"/>
    <n v="926.06"/>
    <n v="0"/>
    <n v="283715.44"/>
    <n v="284641.5"/>
    <n v="160"/>
    <n v="150"/>
    <n v="407997"/>
    <n v="407997"/>
    <n v="72823.4108615726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6701"/>
    <s v="Zlínský kraj"/>
    <s v="Kroměříž"/>
    <s v="Kroměříž"/>
    <s v="I44 - Blokáda atrioventrikulární a levého raménka"/>
    <s v="I442 - Úplná atrioventrikulární blokáda"/>
    <m/>
    <s v="I442 - Úplná atrioventrikulární blokáda"/>
    <n v="2024"/>
    <m/>
    <m/>
    <s v="Kardioverter"/>
  </r>
  <r>
    <n v="102403010096"/>
    <n v="1"/>
    <n v="2024"/>
    <n v="8"/>
    <s v="2024080704910210041"/>
    <s v="491021004"/>
    <n v="74"/>
    <s v="Kozák Vlastimil"/>
    <n v="20240806"/>
    <n v="20240807"/>
    <n v="2"/>
    <n v="0"/>
    <s v="I442;I259;;;;;;;;;;;;;"/>
    <s v="91751,17620,17233"/>
    <s v="01"/>
    <s v="I. interní klinika - kardiologická"/>
    <s v="89301011"/>
    <s v="0111"/>
    <n v="205"/>
    <s v="C"/>
    <x v="4"/>
    <x v="4"/>
    <s v="11"/>
    <n v="30286"/>
    <n v="1504"/>
    <n v="0"/>
    <n v="0"/>
    <n v="0"/>
    <n v="0"/>
    <n v="251911.14"/>
    <n v="251911.14"/>
    <n v="80"/>
    <n v="75"/>
    <n v="345486"/>
    <n v="345486"/>
    <n v="57238.075472920202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86"/>
    <s v="Olomoucký kraj"/>
    <s v="Olomouc"/>
    <s v="Uničovsko"/>
    <s v="I44 - Blokáda atrioventrikulární a levého raménka"/>
    <s v="I442 - Úplná atrioventrikulární blokáda"/>
    <m/>
    <s v="I442 - Úplná atrioventrikulární blokáda"/>
    <n v="2024"/>
    <m/>
    <m/>
    <s v="Kardioverter"/>
  </r>
  <r>
    <n v="102408047510"/>
    <n v="1"/>
    <n v="2024"/>
    <n v="8"/>
    <s v="2024080671070244081"/>
    <s v="7107024408"/>
    <n v="53"/>
    <s v="Ondráček Milan"/>
    <n v="20240804"/>
    <n v="20240806"/>
    <n v="3"/>
    <n v="0"/>
    <s v="I255;I259;E785;U582;;;;;;;;;;;"/>
    <s v="91750,17233,17620"/>
    <s v="01"/>
    <s v="I. interní klinika - kardiologická"/>
    <s v="89301011"/>
    <s v="0111"/>
    <n v="213"/>
    <s v="C"/>
    <x v="4"/>
    <x v="4"/>
    <s v="11"/>
    <n v="31972"/>
    <n v="2944"/>
    <n v="0"/>
    <n v="0"/>
    <n v="0"/>
    <n v="0"/>
    <n v="241920"/>
    <n v="241920"/>
    <n v="160"/>
    <n v="150"/>
    <n v="335632"/>
    <n v="335632"/>
    <n v="58411.618322036695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6811"/>
    <s v="Zlínský kraj"/>
    <s v="Kroměříž"/>
    <s v="Kroměříž"/>
    <s v="I25 - Chronická ischemická choroba srdeční"/>
    <s v="I255 - Ischemická kardiomyopatie"/>
    <m/>
    <s v="I255 - Ischemická kardiomyopatie"/>
    <n v="2024"/>
    <m/>
    <m/>
    <s v="Kardioverter"/>
  </r>
  <r>
    <n v="102403068666"/>
    <n v="1"/>
    <n v="2024"/>
    <n v="8"/>
    <s v="2024080654601829371"/>
    <s v="5460182937"/>
    <n v="69"/>
    <s v="Wiesnerová Jarmila"/>
    <n v="20240804"/>
    <n v="20240806"/>
    <n v="3"/>
    <n v="0"/>
    <s v="I428;E782;I10;I441;;;;;;;;;;;"/>
    <s v="17233,17629,91752"/>
    <s v="01"/>
    <s v="I. interní klinika - kardiologická"/>
    <s v="89301011"/>
    <s v="0113"/>
    <n v="211"/>
    <s v="C"/>
    <x v="2"/>
    <x v="2"/>
    <s v="11"/>
    <n v="47886"/>
    <n v="2944"/>
    <n v="0"/>
    <n v="0"/>
    <n v="185.21"/>
    <n v="0"/>
    <n v="280191.34999999998"/>
    <n v="280376.56"/>
    <n v="160"/>
    <n v="150"/>
    <n v="414133"/>
    <n v="414133"/>
    <n v="82464.382285937492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701"/>
    <s v="Olomoucký kraj"/>
    <s v="Šumperk"/>
    <s v="Šumperk a okolí"/>
    <s v="I42 - Kardiomyopatie"/>
    <s v="I428 - Jiné kardiomyopatie"/>
    <m/>
    <s v="I428 - Jiné kardiomyopatie"/>
    <n v="2024"/>
    <m/>
    <m/>
    <s v="Kardioverter"/>
  </r>
  <r>
    <n v="102403068668"/>
    <n v="1"/>
    <n v="2024"/>
    <n v="8"/>
    <s v="2024080605254282971"/>
    <s v="525428297"/>
    <n v="72"/>
    <s v="Vašutová Milada"/>
    <n v="20240804"/>
    <n v="20240806"/>
    <n v="3"/>
    <n v="0"/>
    <s v="I420;N183;U582;E782;I10;;;;;;;;;;"/>
    <s v="91750,17233,17620"/>
    <s v="01"/>
    <s v="I. interní klinika - kardiologická"/>
    <s v="89301011"/>
    <s v="0111"/>
    <n v="211"/>
    <s v="C"/>
    <x v="4"/>
    <x v="4"/>
    <s v="11"/>
    <n v="31709"/>
    <n v="3008"/>
    <n v="0"/>
    <n v="0"/>
    <n v="0"/>
    <n v="0"/>
    <n v="253311.35"/>
    <n v="253311.34"/>
    <n v="160"/>
    <n v="150"/>
    <n v="350682"/>
    <n v="350682"/>
    <n v="60487.381744078215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002"/>
    <s v="Olomoucký kraj"/>
    <s v="Přerov"/>
    <s v="Přerov a okolí"/>
    <s v="I42 - Kardiomyopatie"/>
    <s v="I420 - Dilatovaná kardiomyopatie"/>
    <m/>
    <s v="I420 - Dilatovaná kardiomyopatie"/>
    <n v="2024"/>
    <m/>
    <m/>
    <s v="Kardioverter"/>
  </r>
  <r>
    <n v="102402873464"/>
    <n v="1"/>
    <n v="2024"/>
    <n v="8"/>
    <s v="2024080604604195191"/>
    <s v="460419519"/>
    <n v="78"/>
    <s v="Sečkař Jiří"/>
    <n v="20240804"/>
    <n v="20240806"/>
    <n v="3"/>
    <n v="0"/>
    <s v="I495;I480;E782;I10;E118;;;;;;;;;;"/>
    <s v="91751,17620,17233"/>
    <s v="01"/>
    <s v="I. interní klinika - kardiologická"/>
    <s v="89301011"/>
    <s v="0111"/>
    <n v="111"/>
    <s v="C"/>
    <x v="4"/>
    <x v="4"/>
    <s v="11"/>
    <n v="31834"/>
    <n v="3008"/>
    <n v="0"/>
    <n v="0"/>
    <n v="0"/>
    <n v="0"/>
    <n v="251911.14"/>
    <n v="251911.14"/>
    <n v="160"/>
    <n v="150"/>
    <n v="372273"/>
    <n v="372273"/>
    <n v="81207.729915858887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69618"/>
    <s v="Jihomoravský kraj"/>
    <s v="Hodonín"/>
    <s v="Hodonín"/>
    <s v="I49 - Jiné srdeční arytmie"/>
    <s v="I495 - Syndrom poškození funkce sinusového uzlu"/>
    <m/>
    <s v="I495 - Syndrom poškození funkce sinusového uzlu"/>
    <n v="2024"/>
    <m/>
    <m/>
    <s v="Kardioverter"/>
  </r>
  <r>
    <n v="102408083208"/>
    <n v="1"/>
    <n v="2024"/>
    <n v="8"/>
    <s v="2024080363511418411"/>
    <s v="6351141841"/>
    <n v="61"/>
    <s v="Holderiková Libuše"/>
    <n v="20240801"/>
    <n v="20240803"/>
    <n v="3"/>
    <n v="0"/>
    <s v="E118;U583;I481;E780;I255;;;;;;;;;;"/>
    <s v="91750,17233,17620"/>
    <s v="01"/>
    <s v="I. interní klinika - kardiologická"/>
    <s v="89301011"/>
    <s v="0113"/>
    <n v="111"/>
    <s v="A"/>
    <x v="9"/>
    <x v="9"/>
    <s v="12"/>
    <n v="28998"/>
    <n v="2944"/>
    <n v="0"/>
    <n v="0"/>
    <n v="198.47"/>
    <n v="0"/>
    <n v="243982.28"/>
    <n v="244180.75"/>
    <n v="160"/>
    <n v="150"/>
    <n v="268216"/>
    <n v="268216"/>
    <n v="-23624.148862499569"/>
    <s v="01"/>
    <s v="I. interní klinika - kardiologická"/>
    <s v="89301011"/>
    <s v="0113"/>
    <n v="6"/>
    <n v="2"/>
    <n v="12"/>
    <n v="42049"/>
    <n v="172"/>
    <n v="1"/>
    <n v="1345"/>
    <n v="0.51754"/>
    <n v="0.51543000000000005"/>
    <n v="2.1099999999999999E-3"/>
    <n v="2.9007198810577393"/>
    <n v="0.51542997360229492"/>
    <n v="2.3852899074554443"/>
    <s v="2"/>
    <s v="1"/>
    <s v="01"/>
    <m/>
    <s v="01"/>
    <s v="KV"/>
    <s v="68801"/>
    <s v="Zlínský kraj"/>
    <s v="Uherské Hradiště"/>
    <s v="Uherské Hradiště"/>
    <s v="E11 - Diabetes mellitus 2. typu"/>
    <s v="E118 - Diabetes mellitus 2. typu s neurčenými komplikacemi"/>
    <m/>
    <s v="E118 - Diabetes mellitus 2. typu s neurčenými komplikacemi"/>
    <n v="2024"/>
    <m/>
    <m/>
    <s v="Kardioverter"/>
  </r>
  <r>
    <n v="102402873436"/>
    <n v="1"/>
    <n v="2024"/>
    <n v="8"/>
    <s v="2024080304808254161"/>
    <s v="480825416"/>
    <n v="75"/>
    <s v="Janovský Emil"/>
    <n v="20240801"/>
    <n v="20240803"/>
    <n v="3"/>
    <n v="0"/>
    <s v="I255;U585;E780;E118;I10;;;;;;;;;;"/>
    <s v="91751,17620,17233"/>
    <s v="01"/>
    <s v="I. interní klinika - kardiologická"/>
    <s v="89301011"/>
    <s v="0111"/>
    <n v="111"/>
    <s v="C"/>
    <x v="4"/>
    <x v="4"/>
    <s v="11"/>
    <n v="28855"/>
    <n v="3008"/>
    <n v="0"/>
    <n v="0"/>
    <n v="198.47"/>
    <n v="0"/>
    <n v="252942.28"/>
    <n v="253140.75"/>
    <n v="160"/>
    <n v="150"/>
    <n v="372273"/>
    <n v="372273"/>
    <n v="79978.119915858901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366"/>
    <s v="Olomoucký kraj"/>
    <s v="Přerov"/>
    <s v="Hranicko + Lipnicko"/>
    <s v="I25 - Chronická ischemická choroba srdeční"/>
    <s v="I255 - Ischemická kardiomyopatie"/>
    <m/>
    <s v="I255 - Ischemická kardiomyopatie"/>
    <n v="2024"/>
    <m/>
    <m/>
    <s v="Kardioverter"/>
  </r>
  <r>
    <n v="102402873434"/>
    <n v="1"/>
    <n v="2024"/>
    <n v="8"/>
    <s v="2024080304657211031"/>
    <s v="465721103"/>
    <n v="78"/>
    <s v="Melicheriková Magdal"/>
    <n v="20240801"/>
    <n v="20240803"/>
    <n v="3"/>
    <n v="0"/>
    <s v="I428;U582;I340;E785;E039;I482;;;;;;;;;"/>
    <s v="17629,17233,91752"/>
    <s v="01"/>
    <s v="I. interní klinika - kardiologická"/>
    <s v="89301011"/>
    <s v="0113"/>
    <n v="111"/>
    <s v="C"/>
    <x v="2"/>
    <x v="2"/>
    <s v="11"/>
    <n v="46472"/>
    <n v="2944"/>
    <n v="0"/>
    <n v="0"/>
    <n v="1124.53"/>
    <n v="0"/>
    <n v="280191.34999999998"/>
    <n v="281315.88"/>
    <n v="160"/>
    <n v="150"/>
    <n v="439631"/>
    <n v="439631"/>
    <n v="103865.03120028827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823"/>
    <s v="Olomoucký kraj"/>
    <s v="Šumperk"/>
    <s v="Šumperk a okolí"/>
    <s v="I42 - Kardiomyopatie"/>
    <s v="I428 - Jiné kardiomyopatie"/>
    <m/>
    <s v="I428 - Jiné kardiomyopatie"/>
    <n v="2024"/>
    <m/>
    <m/>
    <s v="Kardioverter"/>
  </r>
  <r>
    <n v="102402873420"/>
    <n v="1"/>
    <n v="2024"/>
    <n v="8"/>
    <s v="2024080268051504841"/>
    <s v="6805150484"/>
    <n v="56"/>
    <s v="Ulrich Miroslav"/>
    <n v="20240731"/>
    <n v="20240802"/>
    <n v="3"/>
    <n v="0"/>
    <s v="I255;E785;I10;N183;;;;;;;;;;;"/>
    <s v="17629,17522,17233,91752"/>
    <s v="01"/>
    <s v="I. interní klinika - kardiologická"/>
    <s v="89301011"/>
    <s v="0113"/>
    <n v="111"/>
    <s v="C"/>
    <x v="2"/>
    <x v="2"/>
    <s v="11"/>
    <n v="81597"/>
    <n v="2944"/>
    <n v="0"/>
    <n v="0"/>
    <n v="0"/>
    <n v="0"/>
    <n v="269831.14"/>
    <n v="269831.12"/>
    <n v="160"/>
    <n v="150"/>
    <n v="439631"/>
    <n v="439631"/>
    <n v="115349.791200288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501"/>
    <s v="Olomoucký kraj"/>
    <s v="Olomouc"/>
    <s v="Šternbersko"/>
    <s v="I25 - Chronická ischemická choroba srdeční"/>
    <s v="I255 - Ischemická kardiomyopatie"/>
    <m/>
    <s v="I255 - Ischemická kardiomyopatie"/>
    <n v="2024"/>
    <m/>
    <m/>
    <s v="Kardioverter"/>
  </r>
  <r>
    <n v="102402873408"/>
    <n v="1"/>
    <n v="2024"/>
    <n v="8"/>
    <s v="2024080258111818821"/>
    <s v="5811181882"/>
    <n v="65"/>
    <s v="Haizner Josef"/>
    <n v="20240730"/>
    <n v="20240802"/>
    <n v="4"/>
    <n v="0"/>
    <s v="I420;I10;I480;E785;;;;;;;;;;;"/>
    <s v="91752,89429,17629,17233"/>
    <s v="01"/>
    <s v="I. interní klinika - kardiologická"/>
    <s v="89301011"/>
    <s v="0111"/>
    <n v="111"/>
    <s v="C"/>
    <x v="0"/>
    <x v="0"/>
    <s v="11"/>
    <n v="56753"/>
    <n v="4512"/>
    <n v="0"/>
    <n v="0"/>
    <n v="1389.08"/>
    <n v="0"/>
    <n v="283705.39"/>
    <n v="285094.46999999997"/>
    <n v="240"/>
    <n v="225"/>
    <n v="464123"/>
    <n v="464123"/>
    <n v="57883.210593793949"/>
    <s v="01"/>
    <s v="I. interní klinika - kardiologická"/>
    <s v="89301011"/>
    <s v="011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78815"/>
    <s v="Olomoucký kraj"/>
    <s v="Šumperk"/>
    <s v="Šumperk a okolí"/>
    <s v="I42 - Kardiomyopatie"/>
    <s v="I420 - Dilatovaná kardiomyopatie"/>
    <m/>
    <s v="I420 - Dilatovaná kardiomyopatie"/>
    <n v="2024"/>
    <m/>
    <m/>
    <s v="Kardioverter"/>
  </r>
  <r>
    <n v="102403023662"/>
    <n v="1"/>
    <n v="2024"/>
    <n v="8"/>
    <s v="2024080256102208471"/>
    <s v="5610220847"/>
    <n v="67"/>
    <s v="Šebík Jan"/>
    <n v="20240731"/>
    <n v="20240802"/>
    <n v="3"/>
    <n v="0"/>
    <s v="I499;E785;I10;I259;U583;;;;;;;;;;"/>
    <s v="17620,17233,91750"/>
    <s v="01"/>
    <s v="I. interní klinika - kardiologická"/>
    <s v="89301011"/>
    <s v="0113"/>
    <n v="207"/>
    <s v="C"/>
    <x v="4"/>
    <x v="4"/>
    <s v="11"/>
    <n v="32275"/>
    <n v="2944"/>
    <n v="0"/>
    <n v="0"/>
    <n v="0"/>
    <n v="0"/>
    <n v="242951.14"/>
    <n v="242951.14"/>
    <n v="160"/>
    <n v="150"/>
    <n v="337577"/>
    <n v="337577"/>
    <n v="59120.911289204203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368"/>
    <s v="Moravskoslezský kraj"/>
    <s v="Bruntál"/>
    <s v="Rýmařovsko"/>
    <s v="I49 - Jiné srdeční arytmie"/>
    <s v="I499 - Srdeční arytmie NS"/>
    <m/>
    <s v="I499 - Srdeční arytmie NS"/>
    <n v="2024"/>
    <m/>
    <m/>
    <s v="Kardioverter"/>
  </r>
  <r>
    <n v="102402910808"/>
    <n v="1"/>
    <n v="2024"/>
    <n v="8"/>
    <s v="2024080205161141911"/>
    <s v="516114191"/>
    <n v="72"/>
    <s v="Konfrštová Květoslav"/>
    <n v="20240731"/>
    <n v="20240802"/>
    <n v="3"/>
    <n v="0"/>
    <s v="I420;I10;E782;;;;;;;;;;;;"/>
    <s v="91750,17233,17620"/>
    <s v="01"/>
    <s v="I. interní klinika - kardiologická"/>
    <s v="89301011"/>
    <s v="0111"/>
    <n v="201"/>
    <s v="C"/>
    <x v="4"/>
    <x v="4"/>
    <s v="11"/>
    <n v="32484"/>
    <n v="3008"/>
    <n v="0"/>
    <n v="0"/>
    <n v="0"/>
    <n v="0"/>
    <n v="242951.14"/>
    <n v="242951.14"/>
    <n v="160"/>
    <n v="150"/>
    <n v="338816"/>
    <n v="338816"/>
    <n v="60229.598408135003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301"/>
    <s v="Olomoucký kraj"/>
    <s v="Přerov"/>
    <s v="Hranicko + Lipnicko"/>
    <s v="I42 - Kardiomyopatie"/>
    <s v="I420 - Dilatovaná kardiomyopatie"/>
    <m/>
    <s v="I420 - Dilatovaná kardiomyopatie"/>
    <n v="2024"/>
    <m/>
    <m/>
    <s v="Kardioverter"/>
  </r>
  <r>
    <n v="102408047660"/>
    <n v="1"/>
    <n v="2024"/>
    <n v="8"/>
    <s v="2024080204951071611"/>
    <s v="495107161"/>
    <n v="75"/>
    <s v="Michenková Anežka"/>
    <n v="20240728"/>
    <n v="20240802"/>
    <n v="6"/>
    <n v="0"/>
    <s v="I472;E785;I480;N183;I10;E039;;;;;;;;;"/>
    <s v="91751,17621,17233"/>
    <s v="01"/>
    <s v="I. interní klinika - kardiologická"/>
    <s v="89301011"/>
    <s v="0113"/>
    <n v="213"/>
    <s v="C"/>
    <x v="4"/>
    <x v="4"/>
    <s v="21"/>
    <n v="33929"/>
    <n v="7149"/>
    <n v="0"/>
    <n v="0"/>
    <n v="472.4"/>
    <n v="0"/>
    <n v="249671.14"/>
    <n v="250143.55"/>
    <n v="400"/>
    <n v="375"/>
    <n v="342692"/>
    <n v="342687"/>
    <n v="50183.618611086276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1365300416946411"/>
    <n v="0.51131999492645264"/>
    <n v="3.6252100467681885"/>
    <s v="2"/>
    <s v="1"/>
    <s v="01"/>
    <m/>
    <s v="01"/>
    <s v="KV"/>
    <s v="69602"/>
    <s v="Jihomoravský kraj"/>
    <s v="Hodonín"/>
    <s v="Hodonín"/>
    <s v="I47 - Paroxyzmální tachykardie"/>
    <s v="I472 - Komorová tachykardie"/>
    <m/>
    <s v="I472 - Komorová tachykardie"/>
    <n v="2024"/>
    <m/>
    <m/>
    <s v="Kardioverter"/>
  </r>
  <r>
    <n v="102402873416"/>
    <n v="1"/>
    <n v="2024"/>
    <n v="8"/>
    <s v="2024080204805034241"/>
    <s v="480503424"/>
    <n v="76"/>
    <s v="Procházka Mojmír"/>
    <n v="20240731"/>
    <n v="20240802"/>
    <n v="3"/>
    <n v="0"/>
    <s v="I255;I501;E785;I480;I10;N189;;;;;;;;;"/>
    <s v="17620,17233,91750"/>
    <s v="01"/>
    <s v="I. interní klinika - kardiologická"/>
    <s v="89301011"/>
    <s v="0111"/>
    <n v="111"/>
    <s v="C"/>
    <x v="4"/>
    <x v="4"/>
    <s v="11"/>
    <n v="33248"/>
    <n v="3008"/>
    <n v="0"/>
    <n v="0"/>
    <n v="134.97"/>
    <n v="0"/>
    <n v="242951.14"/>
    <n v="243086.11"/>
    <n v="160"/>
    <n v="150"/>
    <n v="372273"/>
    <n v="372273"/>
    <n v="90032.759915858915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2873414"/>
    <n v="1"/>
    <n v="2024"/>
    <n v="8"/>
    <s v="2024080204409077181"/>
    <s v="440907718"/>
    <n v="79"/>
    <s v="Hladík Jan"/>
    <n v="20240731"/>
    <n v="20240802"/>
    <n v="3"/>
    <n v="0"/>
    <s v="I255;E785;E118;I10;U589;;;;;;;;;;"/>
    <s v="55217,91750,17233,17620"/>
    <s v="01"/>
    <s v="I. interní klinika - kardiologická"/>
    <s v="89301011"/>
    <s v="0113"/>
    <n v="111"/>
    <s v="C"/>
    <x v="1"/>
    <x v="1"/>
    <s v="31"/>
    <n v="43433"/>
    <n v="2944"/>
    <n v="0"/>
    <n v="0"/>
    <n v="0"/>
    <n v="0"/>
    <n v="242951.14"/>
    <n v="242951.14"/>
    <n v="160"/>
    <n v="150"/>
    <n v="671815"/>
    <n v="671815"/>
    <n v="203172.27515033726"/>
    <s v="01"/>
    <s v="I. interní klinika - kardiologická"/>
    <s v="89301011"/>
    <s v="0113"/>
    <n v="12"/>
    <n v="4"/>
    <n v="23"/>
    <n v="267164"/>
    <n v="396077"/>
    <n v="132026"/>
    <n v="549601"/>
    <n v="8.1298200000000005"/>
    <n v="3.2748200000000001"/>
    <n v="4.8550000000000004"/>
    <n v="7.3111200332641602"/>
    <n v="2.4561200141906738"/>
    <n v="4.8550000190734863"/>
    <s v="2"/>
    <s v="1"/>
    <s v="01"/>
    <m/>
    <s v="01"/>
    <s v="KV"/>
    <s v="75301"/>
    <s v="Olomoucký kraj"/>
    <s v="Přerov"/>
    <s v="Hranicko + Lipnicko"/>
    <s v="I25 - Chronická ischemická choroba srdeční"/>
    <s v="I255 - Ischemická kardiomyopatie"/>
    <m/>
    <s v="I255 - Ischemická kardiomyopatie"/>
    <n v="2024"/>
    <m/>
    <m/>
    <s v="Kardioverter"/>
  </r>
  <r>
    <n v="102403068648"/>
    <n v="1"/>
    <n v="2024"/>
    <n v="8"/>
    <s v="2024080174060144291"/>
    <s v="7406014429"/>
    <n v="50"/>
    <s v="Krist Pavel"/>
    <n v="20240729"/>
    <n v="20240801"/>
    <n v="4"/>
    <n v="0"/>
    <s v="I255;I10;E785;E669;;;;;;;;;;;"/>
    <s v="17629,17233,90931,91752,89435,89429"/>
    <s v="01"/>
    <s v="I. interní klinika - kardiologická"/>
    <s v="89301011"/>
    <s v="0113"/>
    <n v="211"/>
    <s v="C"/>
    <x v="1"/>
    <x v="1"/>
    <s v="11"/>
    <n v="68276"/>
    <n v="4416"/>
    <n v="0"/>
    <n v="0"/>
    <n v="4167.2700000000004"/>
    <n v="0"/>
    <n v="360645.3"/>
    <n v="364812.56"/>
    <n v="240"/>
    <n v="225"/>
    <n v="703718"/>
    <n v="703718"/>
    <n v="55436.702328265528"/>
    <s v="01"/>
    <s v="I. interní klinika - kardiologická"/>
    <s v="89301011"/>
    <s v="0113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1"/>
    <s v="01"/>
    <m/>
    <s v="01"/>
    <s v="ANGIOPLASTIKA,KV,STENT"/>
    <s v="75002"/>
    <s v="Olomoucký kraj"/>
    <s v="Přerov"/>
    <s v="Přerov a okolí"/>
    <s v="I25 - Chronická ischemická choroba srdeční"/>
    <s v="I255 - Ischemická kardiomyopatie"/>
    <m/>
    <s v="I255 - Ischemická kardiomyopatie"/>
    <n v="2024"/>
    <m/>
    <m/>
    <s v="Kardioverter"/>
  </r>
  <r>
    <n v="102402873390"/>
    <n v="1"/>
    <n v="2024"/>
    <n v="8"/>
    <s v="2024080104656069511"/>
    <s v="465606951"/>
    <n v="78"/>
    <s v="Mikšíková Ilona"/>
    <n v="20240730"/>
    <n v="20240801"/>
    <n v="3"/>
    <n v="0"/>
    <s v="I255;I495;I480;E782;E119;I10;;;;;;;;;"/>
    <s v="17620,17233,91751"/>
    <s v="01"/>
    <s v="I. interní klinika - kardiologická"/>
    <s v="89301011"/>
    <s v="0113"/>
    <n v="111"/>
    <s v="C"/>
    <x v="4"/>
    <x v="4"/>
    <s v="11"/>
    <n v="31399"/>
    <n v="2944"/>
    <n v="0"/>
    <n v="0"/>
    <n v="396.95"/>
    <n v="0"/>
    <n v="261062.49"/>
    <n v="261459.44"/>
    <n v="160"/>
    <n v="150"/>
    <n v="372273"/>
    <n v="372273"/>
    <n v="71659.429915858898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833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2910806"/>
    <n v="1"/>
    <n v="2024"/>
    <n v="8"/>
    <s v="2024080104561074551"/>
    <s v="456107455"/>
    <n v="78"/>
    <s v="Kovalská Stanislava"/>
    <n v="20240729"/>
    <n v="20240801"/>
    <n v="4"/>
    <n v="0"/>
    <s v="I499;U586;I480;E118;N183;E782;;;;;;;;;"/>
    <s v="55217,91751,17233,17620"/>
    <s v="01"/>
    <s v="I. interní klinika - kardiologická"/>
    <s v="89301011"/>
    <s v="0113"/>
    <n v="201"/>
    <s v="C"/>
    <x v="1"/>
    <x v="1"/>
    <s v="11"/>
    <n v="45189"/>
    <n v="4416"/>
    <n v="0"/>
    <n v="0"/>
    <n v="0"/>
    <n v="4798.2"/>
    <n v="251911.14"/>
    <n v="256709.34"/>
    <n v="240"/>
    <n v="225"/>
    <n v="679907"/>
    <n v="679907"/>
    <n v="149320.3696305964"/>
    <s v="01"/>
    <s v="I. interní klinika - kardiologická"/>
    <s v="89301011"/>
    <s v="0113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1"/>
    <s v="01"/>
    <m/>
    <s v="01"/>
    <s v="KV"/>
    <s v="77900"/>
    <s v="Olomoucký kraj"/>
    <s v="Olomouc"/>
    <s v="Olomouc a okolí"/>
    <s v="I49 - Jiné srdeční arytmie"/>
    <s v="I499 - Srdeční arytmie NS"/>
    <m/>
    <s v="I499 - Srdeční arytmie NS"/>
    <n v="2024"/>
    <m/>
    <m/>
    <s v="Kardioverter"/>
  </r>
  <r>
    <n v="102403009186"/>
    <n v="1"/>
    <n v="2024"/>
    <n v="7"/>
    <s v="2024073173532353401"/>
    <s v="7353235340"/>
    <n v="51"/>
    <s v="Řezníčková Iveta"/>
    <n v="20240730"/>
    <n v="20240731"/>
    <n v="2"/>
    <n v="0"/>
    <s v="I255;I10;E782;I259;;;;;;;;;;;"/>
    <s v="91750,17233,17620"/>
    <s v="01"/>
    <s v="I. interní klinika - kardiologická"/>
    <s v="89301011"/>
    <s v="0113"/>
    <n v="205"/>
    <s v="C"/>
    <x v="4"/>
    <x v="4"/>
    <s v="11"/>
    <n v="31982"/>
    <n v="1472"/>
    <n v="0"/>
    <n v="0"/>
    <n v="0"/>
    <n v="0"/>
    <n v="242951.14"/>
    <n v="242951.14"/>
    <n v="80"/>
    <n v="75"/>
    <n v="345486"/>
    <n v="345486"/>
    <n v="66198.07547292020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35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3009172"/>
    <n v="1"/>
    <n v="2024"/>
    <n v="7"/>
    <s v="2024073104457204341"/>
    <s v="445720434"/>
    <n v="80"/>
    <s v="Pletánková Hermína"/>
    <n v="20240729"/>
    <n v="20240731"/>
    <n v="3"/>
    <n v="0"/>
    <s v="I428;U581;I259;I481;E785;I10;;;;;;;;;"/>
    <s v="17233,17629,91752"/>
    <s v="01"/>
    <s v="I. interní klinika - kardiologická"/>
    <s v="89301011"/>
    <s v="0113"/>
    <n v="205"/>
    <s v="C"/>
    <x v="2"/>
    <x v="2"/>
    <s v="11"/>
    <n v="47492"/>
    <n v="2944"/>
    <n v="0"/>
    <n v="0"/>
    <n v="0"/>
    <n v="0"/>
    <n v="280191.34999999998"/>
    <n v="280191.34000000003"/>
    <n v="160"/>
    <n v="150"/>
    <n v="407997"/>
    <n v="407997"/>
    <n v="77273.570861572574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16"/>
    <s v="Olomoucký kraj"/>
    <s v="Olomouc"/>
    <s v="Olomouc a okolí"/>
    <s v="I42 - Kardiomyopatie"/>
    <s v="I428 - Jiné kardiomyopatie"/>
    <m/>
    <s v="I428 - Jiné kardiomyopatie"/>
    <n v="2024"/>
    <m/>
    <m/>
    <s v="Kardioverter"/>
  </r>
  <r>
    <n v="102403023516"/>
    <n v="1"/>
    <n v="2024"/>
    <n v="7"/>
    <s v="2024073068090766261"/>
    <s v="6809076626"/>
    <n v="55"/>
    <s v="Negyesi Marian"/>
    <n v="20240728"/>
    <n v="20240730"/>
    <n v="3"/>
    <n v="0"/>
    <s v="I255;I10;I259;E118;E782;N183;;;;;;;;;"/>
    <s v="91750,17620,17233"/>
    <s v="01"/>
    <s v="I. interní klinika - kardiologická"/>
    <s v="89301011"/>
    <s v="0113"/>
    <n v="207"/>
    <s v="C"/>
    <x v="4"/>
    <x v="4"/>
    <s v="11"/>
    <n v="31679"/>
    <n v="2944"/>
    <n v="0"/>
    <n v="0"/>
    <n v="168.71"/>
    <n v="0"/>
    <n v="241920"/>
    <n v="242088.7"/>
    <n v="160"/>
    <n v="150"/>
    <n v="337577"/>
    <n v="337577"/>
    <n v="59983.351289204205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101"/>
    <s v="Olomoucký kraj"/>
    <s v="Přerov"/>
    <s v="Přerov a okolí"/>
    <s v="I25 - Chronická ischemická choroba srdeční"/>
    <s v="I255 - Ischemická kardiomyopatie"/>
    <m/>
    <s v="I255 - Ischemická kardiomyopatie"/>
    <n v="2024"/>
    <m/>
    <m/>
    <s v="Kardioverter"/>
  </r>
  <r>
    <n v="102402870624"/>
    <n v="1"/>
    <n v="2024"/>
    <n v="7"/>
    <s v="2024073004802154451"/>
    <s v="480215445"/>
    <n v="76"/>
    <s v="Kubáč Josef"/>
    <n v="20240728"/>
    <n v="20240730"/>
    <n v="3"/>
    <n v="0"/>
    <s v="I255;I495;E782;I10;I481;;;;;;;;;;"/>
    <s v="91752,17629,17233"/>
    <s v="01"/>
    <s v="I. interní klinika - kardiologická"/>
    <s v="89301011"/>
    <s v="0113"/>
    <n v="111"/>
    <s v="C"/>
    <x v="2"/>
    <x v="2"/>
    <s v="11"/>
    <n v="48010"/>
    <n v="2944"/>
    <n v="0"/>
    <n v="0"/>
    <n v="0"/>
    <n v="0"/>
    <n v="268800"/>
    <n v="268800"/>
    <n v="160"/>
    <n v="150"/>
    <n v="439631"/>
    <n v="439631"/>
    <n v="116380.911200288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002"/>
    <s v="Olomoucký kraj"/>
    <s v="Přerov"/>
    <s v="Přerov a okolí"/>
    <s v="I25 - Chronická ischemická choroba srdeční"/>
    <s v="I255 - Ischemická kardiomyopatie"/>
    <m/>
    <s v="I255 - Ischemická kardiomyopatie"/>
    <n v="2024"/>
    <m/>
    <m/>
    <s v="Kardioverter"/>
  </r>
  <r>
    <n v="102402870628"/>
    <n v="1"/>
    <n v="2024"/>
    <n v="7"/>
    <s v="2024073004262160351"/>
    <s v="426216035"/>
    <n v="81"/>
    <s v="Kolmášová Marie"/>
    <n v="20240729"/>
    <n v="20240730"/>
    <n v="2"/>
    <n v="0"/>
    <s v="I255;I259;E785;I10;E119;I482;U582;;;;;;;;"/>
    <s v="17233,17620,91750"/>
    <s v="01"/>
    <s v="I. interní klinika - kardiologická"/>
    <s v="89301011"/>
    <s v="0111"/>
    <n v="111"/>
    <s v="C"/>
    <x v="4"/>
    <x v="4"/>
    <s v="11"/>
    <n v="31417"/>
    <n v="1504"/>
    <n v="0"/>
    <n v="0"/>
    <n v="0"/>
    <n v="0"/>
    <n v="243982.28"/>
    <n v="243982.28"/>
    <n v="80"/>
    <n v="75"/>
    <n v="372273"/>
    <n v="372273"/>
    <n v="89136.589915858902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2910342"/>
    <n v="1"/>
    <n v="2024"/>
    <n v="7"/>
    <s v="2024073004103184351"/>
    <s v="410318435"/>
    <n v="83"/>
    <s v="Zlámal Josef"/>
    <n v="20240728"/>
    <n v="20240730"/>
    <n v="3"/>
    <n v="0"/>
    <s v="I428;I10;I350;E785;;;;;;;;;;;"/>
    <s v="17233,17620,91751"/>
    <s v="01"/>
    <s v="I. interní klinika - kardiologická"/>
    <s v="89301011"/>
    <s v="0111"/>
    <n v="201"/>
    <s v="C"/>
    <x v="4"/>
    <x v="4"/>
    <s v="11"/>
    <n v="34091"/>
    <n v="3008"/>
    <n v="0"/>
    <n v="0"/>
    <n v="0"/>
    <n v="0"/>
    <n v="249671.14"/>
    <n v="249671.14"/>
    <n v="160"/>
    <n v="150"/>
    <n v="338816"/>
    <n v="338816"/>
    <n v="53509.598408135003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42 - Kardiomyopatie"/>
    <s v="I428 - Jiné kardiomyopatie"/>
    <m/>
    <s v="I428 - Jiné kardiomyopatie"/>
    <n v="2024"/>
    <m/>
    <m/>
    <s v="Kardioverter"/>
  </r>
  <r>
    <n v="102402870620"/>
    <n v="1"/>
    <n v="2024"/>
    <n v="7"/>
    <s v="2024073003308124241"/>
    <s v="330812424"/>
    <n v="90"/>
    <s v="Pěcha František"/>
    <n v="20240723"/>
    <n v="20240730"/>
    <n v="8"/>
    <n v="0"/>
    <s v="I495;I480;N183;N40;;;;;;;;;;;"/>
    <s v="17620,17233,91751"/>
    <s v="01"/>
    <s v="I. interní klinika - kardiologická"/>
    <s v="89301011"/>
    <s v="0111"/>
    <n v="111"/>
    <s v="C"/>
    <x v="4"/>
    <x v="4"/>
    <s v="21"/>
    <n v="65009"/>
    <n v="9759"/>
    <n v="0"/>
    <n v="0"/>
    <n v="1346.05"/>
    <n v="5672.56"/>
    <n v="249671.14"/>
    <n v="256689.75"/>
    <n v="560"/>
    <n v="1050"/>
    <n v="396515"/>
    <n v="395765"/>
    <n v="76428.714771022787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3069700598716736"/>
    <n v="0.68176001310348511"/>
    <n v="3.6252100467681885"/>
    <s v="4"/>
    <s v="5"/>
    <s v="01"/>
    <m/>
    <s v="01"/>
    <s v="PETCT,KV"/>
    <s v="75606"/>
    <s v="Zlínský kraj"/>
    <s v="Vsetín"/>
    <s v="Vsetín"/>
    <s v="I49 - Jiné srdeční arytmie"/>
    <s v="I495 - Syndrom poškození funkce sinusového uzlu"/>
    <m/>
    <s v="I495 - Syndrom poškození funkce sinusového uzlu"/>
    <n v="2024"/>
    <m/>
    <s v="Ano"/>
    <s v="Kardioverter"/>
  </r>
  <r>
    <n v="102402474890"/>
    <n v="1"/>
    <n v="2024"/>
    <n v="7"/>
    <s v="2024072659541208321"/>
    <s v="5954120832"/>
    <n v="65"/>
    <s v="Pecháčková Zdeňka"/>
    <n v="20240724"/>
    <n v="20240726"/>
    <n v="3"/>
    <n v="0"/>
    <s v="I441;I493;I480;I10;E782;I472;;;;;;;;;"/>
    <s v="91751,89429,17233,17620"/>
    <s v="01"/>
    <s v="I. interní klinika - kardiologická"/>
    <s v="89301011"/>
    <s v="0113"/>
    <n v="111"/>
    <s v="C"/>
    <x v="0"/>
    <x v="0"/>
    <s v="11"/>
    <n v="39158"/>
    <n v="2944"/>
    <n v="0"/>
    <n v="0"/>
    <n v="993.54"/>
    <n v="0"/>
    <n v="254988.38"/>
    <n v="255981.92"/>
    <n v="160"/>
    <n v="150"/>
    <n v="464123"/>
    <n v="464123"/>
    <n v="86995.760593793908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78901"/>
    <s v="Olomoucký kraj"/>
    <s v="Šumperk"/>
    <s v="Zábřeh"/>
    <s v="I44 - Blokáda atrioventrikulární a levého raménka"/>
    <s v="I441 - Atrioventrikulární blokáda druhého stupně"/>
    <m/>
    <s v="I441 - Atrioventrikulární blokáda druhého stupně"/>
    <n v="2024"/>
    <m/>
    <m/>
    <s v="Kardioverter"/>
  </r>
  <r>
    <n v="102402622392"/>
    <n v="1"/>
    <n v="2024"/>
    <n v="7"/>
    <s v="2024072655040524221"/>
    <s v="5504052422"/>
    <n v="69"/>
    <s v="Indra Petr"/>
    <n v="20240715"/>
    <n v="20240726"/>
    <n v="12"/>
    <n v="6"/>
    <s v="I509;I490;U586;I10;I259;E782;;;;;;;;;"/>
    <s v="21215,17620,17233,21225,21221,91750,89433,21413,21415"/>
    <s v="01"/>
    <s v="I. interní klinika - kardiologická"/>
    <s v="89301011"/>
    <s v="0113"/>
    <n v="205"/>
    <s v="C"/>
    <x v="0"/>
    <x v="0"/>
    <s v="11"/>
    <n v="120814"/>
    <n v="6244"/>
    <n v="48326"/>
    <n v="0"/>
    <n v="2796.67"/>
    <n v="20502.23"/>
    <n v="244997.24"/>
    <n v="268296.12"/>
    <n v="400"/>
    <n v="525"/>
    <n v="430727"/>
    <n v="430727"/>
    <n v="50002.579760888941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26,01"/>
    <s v="KV"/>
    <s v="78321"/>
    <s v="Olomoucký kraj"/>
    <s v="Olomouc"/>
    <s v="Litovelsko"/>
    <s v="I50 - Selhání srdce"/>
    <s v="I509 - Selhání srdce NS"/>
    <m/>
    <s v="I509 - Selhání srdce NS"/>
    <n v="2024"/>
    <s v="Ano"/>
    <s v="Ano"/>
    <s v="Kardioverter"/>
  </r>
  <r>
    <n v="102402870602"/>
    <n v="1"/>
    <n v="2024"/>
    <n v="7"/>
    <s v="2024072655111522621"/>
    <s v="5511152262"/>
    <n v="68"/>
    <s v="Barfus Svatopluk"/>
    <n v="20240725"/>
    <n v="20240726"/>
    <n v="2"/>
    <n v="0"/>
    <s v="I441;E782;I480;E118;;;;;;;;;;;"/>
    <s v="17233,17620,91751"/>
    <s v="01"/>
    <s v="I. interní klinika - kardiologická"/>
    <s v="89301011"/>
    <s v="0113"/>
    <n v="111"/>
    <s v="C"/>
    <x v="4"/>
    <x v="4"/>
    <s v="11"/>
    <n v="27183"/>
    <n v="1472"/>
    <n v="0"/>
    <n v="0"/>
    <n v="0"/>
    <n v="0"/>
    <n v="251911.14"/>
    <n v="251911.14"/>
    <n v="80"/>
    <n v="75"/>
    <n v="372273"/>
    <n v="372273"/>
    <n v="81207.72991585888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301"/>
    <s v="Olomoucký kraj"/>
    <s v="Přerov"/>
    <s v="Hranicko + Lipnicko"/>
    <s v="I44 - Blokáda atrioventrikulární a levého raménka"/>
    <s v="I441 - Atrioventrikulární blokáda druhého stupně"/>
    <m/>
    <s v="I441 - Atrioventrikulární blokáda druhého stupně"/>
    <n v="2024"/>
    <m/>
    <m/>
    <s v="Kardioverter"/>
  </r>
  <r>
    <n v="102402870600"/>
    <n v="1"/>
    <n v="2024"/>
    <n v="7"/>
    <s v="2024072605306070611"/>
    <s v="530607061"/>
    <n v="71"/>
    <s v="Štancl Vlastimil"/>
    <n v="20240725"/>
    <n v="20240726"/>
    <n v="2"/>
    <n v="0"/>
    <s v="I428;U585;I482;E785;I10;E118;N183;;;;;;;;"/>
    <s v="17233,17629,91752"/>
    <s v="01"/>
    <s v="I. interní klinika - kardiologická"/>
    <s v="89301011"/>
    <s v="0113"/>
    <n v="111"/>
    <s v="C"/>
    <x v="2"/>
    <x v="2"/>
    <s v="11"/>
    <n v="46466"/>
    <n v="1472"/>
    <n v="0"/>
    <n v="0"/>
    <n v="463.03"/>
    <n v="0"/>
    <n v="280191.34999999998"/>
    <n v="280654.38"/>
    <n v="80"/>
    <n v="75"/>
    <n v="439631"/>
    <n v="439631"/>
    <n v="104526.53120028827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985"/>
    <s v="Olomoucký kraj"/>
    <s v="Šumperk"/>
    <s v="Mohelnicko"/>
    <s v="I42 - Kardiomyopatie"/>
    <s v="I428 - Jiné kardiomyopatie"/>
    <m/>
    <s v="I428 - Jiné kardiomyopatie"/>
    <n v="2024"/>
    <m/>
    <m/>
    <s v="Kardioverter"/>
  </r>
  <r>
    <n v="102402477626"/>
    <n v="1"/>
    <n v="2024"/>
    <n v="7"/>
    <s v="2024072605155291551"/>
    <s v="515529155"/>
    <n v="73"/>
    <s v="Svačinová Magda"/>
    <n v="20240724"/>
    <n v="20240726"/>
    <n v="3"/>
    <n v="0"/>
    <s v="I255;I259;I420;U583;E785;I10;;;;;;;;;"/>
    <s v="17620,17233,91750"/>
    <s v="01"/>
    <s v="I. interní klinika - kardiologická"/>
    <s v="89301011"/>
    <s v="0113"/>
    <n v="111"/>
    <s v="C"/>
    <x v="4"/>
    <x v="4"/>
    <s v="11"/>
    <n v="32573"/>
    <n v="2944"/>
    <n v="0"/>
    <n v="0"/>
    <n v="67.489999999999995"/>
    <n v="0"/>
    <n v="242951.14"/>
    <n v="243018.62"/>
    <n v="160"/>
    <n v="150"/>
    <n v="372273"/>
    <n v="372273"/>
    <n v="90100.249915858905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68323"/>
    <s v="Jihomoravský kraj"/>
    <s v="Vyškov"/>
    <s v="Vyškov"/>
    <s v="I25 - Chronická ischemická choroba srdeční"/>
    <s v="I255 - Ischemická kardiomyopatie"/>
    <m/>
    <s v="I255 - Ischemická kardiomyopatie"/>
    <n v="2024"/>
    <m/>
    <m/>
    <s v="Kardioverter"/>
  </r>
  <r>
    <n v="102402622418"/>
    <n v="1"/>
    <n v="2024"/>
    <n v="7"/>
    <s v="2024072505257101472"/>
    <s v="525710147"/>
    <n v="72"/>
    <s v="Václavovičová Dana"/>
    <n v="20240725"/>
    <n v="20240725"/>
    <n v="1"/>
    <n v="0"/>
    <s v="I495;I481;E785;;;;;;;;;;;;"/>
    <s v="17620,17233,91751"/>
    <s v="01"/>
    <s v="I. interní klinika - kardiologická"/>
    <s v="89301011"/>
    <s v="0113"/>
    <n v="205"/>
    <s v="C"/>
    <x v="4"/>
    <x v="4"/>
    <s v="31"/>
    <n v="25939"/>
    <n v="1472"/>
    <n v="0"/>
    <n v="0"/>
    <n v="67.489999999999995"/>
    <n v="0"/>
    <n v="253973.42"/>
    <n v="254040.91"/>
    <n v="80"/>
    <n v="75"/>
    <n v="327318"/>
    <n v="327318"/>
    <n v="55108.675963119225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69500"/>
    <s v="Jihomoravský kraj"/>
    <s v="Hodonín"/>
    <s v="Hodonín"/>
    <s v="I49 - Jiné srdeční arytmie"/>
    <s v="I495 - Syndrom poškození funkce sinusového uzlu"/>
    <m/>
    <s v="I495 - Syndrom poškození funkce sinusového uzlu"/>
    <n v="2024"/>
    <m/>
    <m/>
    <s v="Kardioverter"/>
  </r>
  <r>
    <n v="102402477278"/>
    <n v="1"/>
    <n v="2024"/>
    <n v="7"/>
    <s v="2024072469082146211"/>
    <s v="6908214621"/>
    <n v="54"/>
    <s v="Pfeffer Roman"/>
    <n v="20240722"/>
    <n v="20240724"/>
    <n v="3"/>
    <n v="0"/>
    <s v="I495;E782;I482;I472;;;;;;;;;;;"/>
    <s v="91752,17233,17629"/>
    <s v="01"/>
    <s v="I. interní klinika - kardiologická"/>
    <s v="89301011"/>
    <s v="0111"/>
    <n v="111"/>
    <s v="C"/>
    <x v="2"/>
    <x v="2"/>
    <s v="11"/>
    <n v="44165"/>
    <n v="3008"/>
    <n v="0"/>
    <n v="0"/>
    <n v="661.5"/>
    <n v="0"/>
    <n v="270862.28000000003"/>
    <n v="271523.78000000003"/>
    <n v="160"/>
    <n v="150"/>
    <n v="439631"/>
    <n v="439631"/>
    <n v="113657.13120028825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68709"/>
    <s v="Zlínský kraj"/>
    <s v="Uherské Hradiště"/>
    <s v="Uherské Hradiště"/>
    <s v="I49 - Jiné srdeční arytmie"/>
    <s v="I495 - Syndrom poškození funkce sinusového uzlu"/>
    <m/>
    <s v="I495 - Syndrom poškození funkce sinusového uzlu"/>
    <n v="2024"/>
    <m/>
    <m/>
    <s v="Kardioverter"/>
  </r>
  <r>
    <n v="102402518542"/>
    <n v="1"/>
    <n v="2024"/>
    <n v="7"/>
    <s v="2024072458620312521"/>
    <s v="5862031252"/>
    <n v="65"/>
    <s v="Andrýsková Jitka"/>
    <n v="20240722"/>
    <n v="20240724"/>
    <n v="3"/>
    <n v="0"/>
    <s v="I428;I340;E118;E038;J459;;;;;;;;;;"/>
    <s v="91752,17233,17629"/>
    <s v="01"/>
    <s v="I. interní klinika - kardiologická"/>
    <s v="89301011"/>
    <s v="0113"/>
    <n v="201"/>
    <s v="C"/>
    <x v="2"/>
    <x v="2"/>
    <s v="11"/>
    <n v="58745"/>
    <n v="2944"/>
    <n v="0"/>
    <n v="0"/>
    <n v="6457.08"/>
    <n v="0"/>
    <n v="305467"/>
    <n v="311924.09000000003"/>
    <n v="160"/>
    <n v="150"/>
    <n v="400120"/>
    <n v="400120"/>
    <n v="38639.419373677811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5"/>
    <s v="01"/>
    <m/>
    <s v="01"/>
    <s v="KV"/>
    <s v="68601"/>
    <s v="Zlínský kraj"/>
    <s v="Uherské Hradiště"/>
    <s v="Uherské Hradiště"/>
    <s v="I42 - Kardiomyopatie"/>
    <s v="I428 - Jiné kardiomyopatie"/>
    <m/>
    <s v="I428 - Jiné kardiomyopatie"/>
    <n v="2024"/>
    <m/>
    <m/>
    <s v="Kardioverter"/>
  </r>
  <r>
    <n v="102402680000"/>
    <n v="1"/>
    <n v="2024"/>
    <n v="7"/>
    <s v="2024072457542016731"/>
    <s v="5754201673"/>
    <n v="67"/>
    <s v="Frömelová Dagmar"/>
    <n v="20240718"/>
    <n v="20240724"/>
    <n v="7"/>
    <n v="3"/>
    <s v="I472;R001;I481;Q211;;;;;;;;;;;"/>
    <s v="91752,17629,17233"/>
    <s v="01"/>
    <s v="I. interní klinika - kardiologická"/>
    <s v="89301011"/>
    <s v="0111"/>
    <n v="211"/>
    <s v="C"/>
    <x v="2"/>
    <x v="2"/>
    <s v="21"/>
    <n v="74294"/>
    <n v="4512"/>
    <n v="16542"/>
    <n v="0"/>
    <n v="67.489999999999995"/>
    <n v="0"/>
    <n v="281222.49"/>
    <n v="281289.96999999997"/>
    <n v="240"/>
    <n v="225"/>
    <n v="425141"/>
    <n v="424391"/>
    <n v="81550.767761025287"/>
    <s v="01"/>
    <s v="I. interní klinika - kardiologická"/>
    <s v="89301013"/>
    <s v="0131"/>
    <n v="3"/>
    <n v="2"/>
    <n v="6"/>
    <n v="48342"/>
    <n v="341970"/>
    <n v="113990"/>
    <n v="418125"/>
    <n v="4.7843400000000003"/>
    <n v="0.59255999999999998"/>
    <n v="4.1917799999999996"/>
    <n v="4.9028500914573669"/>
    <n v="0.71107000112533569"/>
    <n v="4.1917800903320313"/>
    <s v="4"/>
    <s v="1"/>
    <s v="01"/>
    <m/>
    <s v="01"/>
    <s v="KV"/>
    <s v="77900"/>
    <s v="Olomoucký kraj"/>
    <s v="Olomouc"/>
    <s v="Olomouc a okolí"/>
    <s v="I47 - Paroxyzmální tachykardie"/>
    <s v="I472 - Komorová tachykardie"/>
    <m/>
    <s v="I472 - Komorová tachykardie"/>
    <n v="2024"/>
    <m/>
    <s v="Ano"/>
    <s v="Kardioverter"/>
  </r>
  <r>
    <n v="102402477274"/>
    <n v="1"/>
    <n v="2024"/>
    <n v="7"/>
    <s v="2024072404801131671"/>
    <s v="480113167"/>
    <n v="76"/>
    <s v="Hyneček Čestmír"/>
    <n v="20240722"/>
    <n v="20240724"/>
    <n v="3"/>
    <n v="0"/>
    <s v="I441;I480;I10;E782;E118;;;;;;;;;;"/>
    <s v="91751,17522,17620,17233"/>
    <s v="01"/>
    <s v="I. interní klinika - kardiologická"/>
    <s v="89301011"/>
    <s v="0111"/>
    <n v="111"/>
    <s v="C"/>
    <x v="4"/>
    <x v="4"/>
    <s v="11"/>
    <n v="71452"/>
    <n v="3158"/>
    <n v="0"/>
    <n v="0"/>
    <n v="464.44"/>
    <n v="0"/>
    <n v="259662.28"/>
    <n v="260126.72"/>
    <n v="160"/>
    <n v="300"/>
    <n v="373023"/>
    <n v="372273"/>
    <n v="72992.149915858899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4"/>
    <s v="5"/>
    <s v="01"/>
    <m/>
    <s v="01"/>
    <s v="KV"/>
    <s v="76502"/>
    <s v="Zlínský kraj"/>
    <s v="Zlín"/>
    <s v="Zlín"/>
    <s v="I44 - Blokáda atrioventrikulární a levého raménka"/>
    <s v="I441 - Atrioventrikulární blokáda druhého stupně"/>
    <m/>
    <s v="I441 - Atrioventrikulární blokáda druhého stupně"/>
    <n v="2024"/>
    <m/>
    <s v="Ano"/>
    <s v="Kardioverter"/>
  </r>
  <r>
    <n v="102402477282"/>
    <n v="1"/>
    <n v="2024"/>
    <n v="7"/>
    <s v="2024072404362284371"/>
    <s v="436228437"/>
    <n v="80"/>
    <s v="Důjková Ludmila"/>
    <n v="20240723"/>
    <n v="20240724"/>
    <n v="2"/>
    <n v="0"/>
    <s v="I495;E785;I10;I480;E118;;;;;;;;;;"/>
    <s v="91750,17620,17233"/>
    <s v="01"/>
    <s v="I. interní klinika - kardiologická"/>
    <s v="89301011"/>
    <s v="0113"/>
    <n v="111"/>
    <s v="C"/>
    <x v="4"/>
    <x v="4"/>
    <s v="11"/>
    <n v="27271"/>
    <n v="1472"/>
    <n v="0"/>
    <n v="0"/>
    <n v="67.489999999999995"/>
    <n v="0"/>
    <n v="252942.28"/>
    <n v="253009.77"/>
    <n v="80"/>
    <n v="75"/>
    <n v="372273"/>
    <n v="372273"/>
    <n v="80109.099915858911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5"/>
    <s v="01"/>
    <m/>
    <s v="01"/>
    <s v="KV"/>
    <s v="75355"/>
    <s v="Olomoucký kraj"/>
    <s v="Přerov"/>
    <s v="Hranicko + Lipnicko"/>
    <s v="I49 - Jiné srdeční arytmie"/>
    <s v="I495 - Syndrom poškození funkce sinusového uzlu"/>
    <m/>
    <s v="I495 - Syndrom poškození funkce sinusového uzlu"/>
    <n v="2024"/>
    <m/>
    <m/>
    <s v="Kardioverter"/>
  </r>
  <r>
    <n v="102402680546"/>
    <n v="1"/>
    <n v="2024"/>
    <n v="7"/>
    <s v="2024072403909204451"/>
    <s v="390920445"/>
    <n v="84"/>
    <s v="Peško Zdeněk"/>
    <n v="20240723"/>
    <n v="20240724"/>
    <n v="2"/>
    <n v="0"/>
    <s v="I255;U581;I493;I259;N183;J449;;;;;;;;;"/>
    <s v="17233,17620,91750"/>
    <s v="01"/>
    <s v="I. interní klinika - kardiologická"/>
    <s v="89301011"/>
    <s v="0111"/>
    <n v="211"/>
    <s v="C"/>
    <x v="4"/>
    <x v="4"/>
    <s v="11"/>
    <n v="26587"/>
    <n v="1579"/>
    <n v="0"/>
    <n v="0"/>
    <n v="67.489999999999995"/>
    <n v="0"/>
    <n v="242951.14"/>
    <n v="243018.62"/>
    <n v="80"/>
    <n v="150"/>
    <n v="350682"/>
    <n v="350682"/>
    <n v="70780.101744078216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2679828"/>
    <n v="1"/>
    <n v="2024"/>
    <n v="7"/>
    <s v="2024072356041423571"/>
    <s v="5604142357"/>
    <n v="68"/>
    <s v="Kubica Jaroslav"/>
    <n v="20240721"/>
    <n v="20240723"/>
    <n v="3"/>
    <n v="0"/>
    <s v="I472;E782;I10;;;;;;;;;;;;"/>
    <s v="91752,17233,17629"/>
    <s v="01"/>
    <s v="I. interní klinika - kardiologická"/>
    <s v="89301011"/>
    <s v="0111"/>
    <n v="211"/>
    <s v="C"/>
    <x v="2"/>
    <x v="2"/>
    <s v="11"/>
    <n v="48386"/>
    <n v="3008"/>
    <n v="0"/>
    <n v="0"/>
    <n v="530.52"/>
    <n v="0"/>
    <n v="280191.34999999998"/>
    <n v="280721.88"/>
    <n v="160"/>
    <n v="150"/>
    <n v="414133"/>
    <n v="414133"/>
    <n v="82119.062285937485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21"/>
    <s v="Olomoucký kraj"/>
    <s v="Olomouc"/>
    <s v="Litovelsko"/>
    <s v="I47 - Paroxyzmální tachykardie"/>
    <s v="I472 - Komorová tachykardie"/>
    <m/>
    <s v="I472 - Komorová tachykardie"/>
    <n v="2024"/>
    <m/>
    <m/>
    <s v="Kardioverter"/>
  </r>
  <r>
    <n v="102402622394"/>
    <n v="1"/>
    <n v="2024"/>
    <n v="7"/>
    <s v="2024072305310251961"/>
    <s v="531025196"/>
    <n v="70"/>
    <s v="Kvasnička Jiří"/>
    <n v="20240721"/>
    <n v="20240723"/>
    <n v="3"/>
    <n v="0"/>
    <s v="I472;I495;;;;;;;;;;;;;"/>
    <s v="91751,17620,17233"/>
    <s v="01"/>
    <s v="I. interní klinika - kardiologická"/>
    <s v="89301011"/>
    <s v="0111"/>
    <n v="205"/>
    <s v="C"/>
    <x v="4"/>
    <x v="4"/>
    <s v="11"/>
    <n v="32346"/>
    <n v="3008"/>
    <n v="0"/>
    <n v="0"/>
    <n v="67.489999999999995"/>
    <n v="0"/>
    <n v="252942.28"/>
    <n v="253009.77"/>
    <n v="160"/>
    <n v="150"/>
    <n v="345486"/>
    <n v="345486"/>
    <n v="56139.445472920226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69500"/>
    <s v="Jihomoravský kraj"/>
    <s v="Hodonín"/>
    <s v="Hodonín"/>
    <s v="I47 - Paroxyzmální tachykardie"/>
    <s v="I472 - Komorová tachykardie"/>
    <m/>
    <s v="I472 - Komorová tachykardie"/>
    <n v="2024"/>
    <m/>
    <m/>
    <s v="Kardioverter"/>
  </r>
  <r>
    <n v="102408057182"/>
    <n v="1"/>
    <n v="2024"/>
    <n v="7"/>
    <s v="2024072204357134161"/>
    <s v="435713416"/>
    <n v="81"/>
    <s v="Otrubová Helena"/>
    <n v="20240617"/>
    <n v="20240722"/>
    <n v="36"/>
    <n v="0"/>
    <s v="I428;M153;U582;J450;D641;I10;N183;M5446;;;;;;;"/>
    <s v="17620,17233,21221,91937,91750,21225,21415,21413"/>
    <s v="17"/>
    <s v="Neurologická klinika"/>
    <s v="89301171"/>
    <s v="1711"/>
    <n v="205"/>
    <s v="C"/>
    <x v="4"/>
    <x v="4"/>
    <s v="21"/>
    <n v="80819"/>
    <n v="33403"/>
    <n v="0"/>
    <n v="0"/>
    <n v="67.489999999999995"/>
    <n v="0"/>
    <n v="242975.21"/>
    <n v="243042.7"/>
    <n v="2470"/>
    <n v="150"/>
    <n v="570775"/>
    <n v="570775"/>
    <n v="66107.01909953262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6.6931300163269043"/>
    <n v="3.0679199695587158"/>
    <n v="3.6252100467681885"/>
    <s v="2"/>
    <s v="1"/>
    <s v="01"/>
    <m/>
    <s v="01,26,17"/>
    <s v="KV"/>
    <s v="78344"/>
    <s v="Olomoucký kraj"/>
    <s v="Olomouc"/>
    <s v="Olomouc a okolí"/>
    <s v="I42 - Kardiomyopatie"/>
    <s v="I428 - Jiné kardiomyopatie"/>
    <m/>
    <s v="I428 - Jiné kardiomyopatie"/>
    <n v="2024"/>
    <m/>
    <m/>
    <s v="Kardioverter"/>
  </r>
  <r>
    <n v="102402690132"/>
    <n v="1"/>
    <n v="2024"/>
    <n v="7"/>
    <s v="2024072004255244211"/>
    <s v="425524421"/>
    <n v="82"/>
    <s v="Dragonová Marie"/>
    <n v="20240718"/>
    <n v="20240720"/>
    <n v="3"/>
    <n v="0"/>
    <s v="I495;I472;I482;E780;I10;;;;;;;;;;"/>
    <s v="91752,17233,17629"/>
    <s v="01"/>
    <s v="I. interní klinika - kardiologická"/>
    <s v="89301011"/>
    <s v="0113"/>
    <n v="213"/>
    <s v="C"/>
    <x v="2"/>
    <x v="2"/>
    <s v="11"/>
    <n v="47871"/>
    <n v="2944"/>
    <n v="0"/>
    <n v="0"/>
    <n v="1149.23"/>
    <n v="0"/>
    <n v="281222.49"/>
    <n v="282371.71999999997"/>
    <n v="160"/>
    <n v="150"/>
    <n v="396360"/>
    <n v="396360"/>
    <n v="64897.48067817394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6701"/>
    <s v="Zlínský kraj"/>
    <s v="Kroměříž"/>
    <s v="Kroměříž"/>
    <s v="I49 - Jiné srdeční arytmie"/>
    <s v="I495 - Syndrom poškození funkce sinusového uzlu"/>
    <m/>
    <s v="I495 - Syndrom poškození funkce sinusového uzlu"/>
    <n v="2024"/>
    <m/>
    <m/>
    <s v="Kardioverter"/>
  </r>
  <r>
    <n v="102402477262"/>
    <n v="1"/>
    <n v="2024"/>
    <n v="7"/>
    <s v="2024071969012253091"/>
    <s v="6901225309"/>
    <n v="55"/>
    <s v="Hanzl Petr"/>
    <n v="20240717"/>
    <n v="20240719"/>
    <n v="3"/>
    <n v="0"/>
    <s v="I420;I481;I350;I340;J449;;;;;;;;;;"/>
    <s v="91750,89429,17620,17233"/>
    <s v="01"/>
    <s v="I. interní klinika - kardiologická"/>
    <s v="89301011"/>
    <s v="0113"/>
    <n v="111"/>
    <s v="C"/>
    <x v="0"/>
    <x v="0"/>
    <s v="11"/>
    <n v="43120"/>
    <n v="2944"/>
    <n v="0"/>
    <n v="0"/>
    <n v="993.54"/>
    <n v="0"/>
    <n v="241726.1"/>
    <n v="242719.64"/>
    <n v="160"/>
    <n v="150"/>
    <n v="464123"/>
    <n v="464123"/>
    <n v="100258.04059379391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77200"/>
    <s v="Olomoucký kraj"/>
    <s v="Olomouc"/>
    <s v="Olomouc a okolí"/>
    <s v="I42 - Kardiomyopatie"/>
    <s v="I420 - Dilatovaná kardiomyopatie"/>
    <m/>
    <s v="I420 - Dilatovaná kardiomyopatie"/>
    <n v="2024"/>
    <m/>
    <m/>
    <s v="Kardioverter"/>
  </r>
  <r>
    <n v="102402679856"/>
    <n v="1"/>
    <n v="2024"/>
    <n v="7"/>
    <s v="2024071964072613991"/>
    <s v="6407261399"/>
    <n v="59"/>
    <s v="Galatík Petr"/>
    <n v="20240717"/>
    <n v="20240719"/>
    <n v="3"/>
    <n v="0"/>
    <s v="I420;U581;I10;E785;;;;;;;;;;;"/>
    <s v="17233,17629,91752"/>
    <s v="01"/>
    <s v="I. interní klinika - kardiologická"/>
    <s v="89301011"/>
    <s v="0113"/>
    <n v="211"/>
    <s v="C"/>
    <x v="2"/>
    <x v="2"/>
    <s v="11"/>
    <n v="47797"/>
    <n v="2944"/>
    <n v="0"/>
    <n v="0"/>
    <n v="530.52"/>
    <n v="0"/>
    <n v="281222.49"/>
    <n v="281753"/>
    <n v="160"/>
    <n v="150"/>
    <n v="414133"/>
    <n v="414133"/>
    <n v="81087.94228593749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6802"/>
    <s v="Zlínský kraj"/>
    <s v="Kroměříž"/>
    <s v="Kroměříž"/>
    <s v="I42 - Kardiomyopatie"/>
    <s v="I420 - Dilatovaná kardiomyopatie"/>
    <m/>
    <s v="I420 - Dilatovaná kardiomyopatie"/>
    <n v="2024"/>
    <m/>
    <m/>
    <s v="Kardioverter"/>
  </r>
  <r>
    <n v="102402477304"/>
    <n v="1"/>
    <n v="2024"/>
    <n v="7"/>
    <s v="2024071961030619322"/>
    <s v="6103061932"/>
    <n v="63"/>
    <s v="Rulíšek Zbyněk"/>
    <n v="20240719"/>
    <n v="20240719"/>
    <n v="1"/>
    <n v="0"/>
    <s v="I428;I10;E785;I480;;;;;;;;;;;"/>
    <s v="91752,17629,17233"/>
    <s v="01"/>
    <s v="I. interní klinika - kardiologická"/>
    <s v="89301011"/>
    <s v="0113"/>
    <n v="111"/>
    <s v="C"/>
    <x v="2"/>
    <x v="2"/>
    <s v="31"/>
    <n v="40369"/>
    <n v="1472"/>
    <n v="0"/>
    <n v="0"/>
    <n v="728.99"/>
    <n v="0"/>
    <n v="280191.34999999998"/>
    <n v="280920.34000000003"/>
    <n v="80"/>
    <n v="75"/>
    <n v="412406"/>
    <n v="412406"/>
    <n v="104260.61266908061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8821"/>
    <s v="Olomoucký kraj"/>
    <s v="Šumperk"/>
    <s v="Šumperk a okolí"/>
    <s v="I42 - Kardiomyopatie"/>
    <s v="I428 - Jiné kardiomyopatie"/>
    <m/>
    <s v="I428 - Jiné kardiomyopatie"/>
    <n v="2024"/>
    <m/>
    <m/>
    <s v="Kardioverter"/>
  </r>
  <r>
    <n v="102402621580"/>
    <n v="1"/>
    <n v="2024"/>
    <n v="7"/>
    <s v="2024071883081053551"/>
    <s v="8308105355"/>
    <n v="40"/>
    <s v="Juráš Miroslav"/>
    <n v="20240716"/>
    <n v="20240718"/>
    <n v="3"/>
    <n v="0"/>
    <s v="I420;U583;E780;I472;I10;E039;;;;;;;;;"/>
    <s v="91750,17233,17620"/>
    <s v="01"/>
    <s v="I. interní klinika - kardiologická"/>
    <s v="89301011"/>
    <s v="0111"/>
    <n v="205"/>
    <s v="C"/>
    <x v="4"/>
    <x v="4"/>
    <s v="11"/>
    <n v="31692"/>
    <n v="3008"/>
    <n v="0"/>
    <n v="0"/>
    <n v="67.489999999999995"/>
    <n v="0"/>
    <n v="242951.14"/>
    <n v="243018.62"/>
    <n v="160"/>
    <n v="150"/>
    <n v="345486"/>
    <n v="345486"/>
    <n v="66130.59547292022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91"/>
    <s v="Olomoucký kraj"/>
    <s v="Olomouc"/>
    <s v="Uničovsko"/>
    <s v="I42 - Kardiomyopatie"/>
    <s v="I420 - Dilatovaná kardiomyopatie"/>
    <m/>
    <s v="I420 - Dilatovaná kardiomyopatie"/>
    <n v="2024"/>
    <m/>
    <m/>
    <s v="Kardioverter"/>
  </r>
  <r>
    <n v="102402679852"/>
    <n v="1"/>
    <n v="2024"/>
    <n v="7"/>
    <s v="2024071872621156852"/>
    <s v="7262115685"/>
    <n v="51"/>
    <s v="Králová Marcela"/>
    <n v="20240718"/>
    <n v="20240718"/>
    <n v="1"/>
    <n v="0"/>
    <s v="I255;E782;;;;;;;;;;;;;"/>
    <s v="91750,17233,17620"/>
    <s v="01"/>
    <s v="I. interní klinika - kardiologická"/>
    <s v="89301011"/>
    <s v="0113"/>
    <n v="211"/>
    <s v="C"/>
    <x v="4"/>
    <x v="4"/>
    <s v="31"/>
    <n v="25817"/>
    <n v="1472"/>
    <n v="0"/>
    <n v="0"/>
    <n v="464.44"/>
    <n v="0"/>
    <n v="242951.14"/>
    <n v="243415.58"/>
    <n v="80"/>
    <n v="75"/>
    <n v="332240"/>
    <n v="332240"/>
    <n v="70382.800902934483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5354"/>
    <s v="Olomoucký kraj"/>
    <s v="Přerov"/>
    <s v="Přerov a okolí"/>
    <s v="I25 - Chronická ischemická choroba srdeční"/>
    <s v="I255 - Ischemická kardiomyopatie"/>
    <m/>
    <s v="I255 - Ischemická kardiomyopatie"/>
    <n v="2024"/>
    <m/>
    <m/>
    <s v="Kardioverter"/>
  </r>
  <r>
    <n v="102402518580"/>
    <n v="1"/>
    <n v="2024"/>
    <n v="7"/>
    <s v="2024071857030721552"/>
    <s v="5703072155"/>
    <n v="67"/>
    <s v="Janoš Vladimír"/>
    <n v="20240718"/>
    <n v="20240718"/>
    <n v="1"/>
    <n v="0"/>
    <s v="I255;E782;;;;;;;;;;;;;"/>
    <s v="91750,17620,17233"/>
    <s v="01"/>
    <s v="I. interní klinika - kardiologická"/>
    <s v="89301011"/>
    <s v="0111"/>
    <n v="201"/>
    <s v="C"/>
    <x v="4"/>
    <x v="4"/>
    <s v="31"/>
    <n v="39872"/>
    <n v="1504"/>
    <n v="0"/>
    <n v="0"/>
    <n v="1767.21"/>
    <n v="0"/>
    <n v="242951.14"/>
    <n v="244718.34"/>
    <n v="80"/>
    <n v="75"/>
    <n v="320998"/>
    <n v="320998"/>
    <n v="58462.049697448179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9063"/>
    <s v="Olomoucký kraj"/>
    <s v="Jeseník"/>
    <s v="Jeseník"/>
    <s v="I25 - Chronická ischemická choroba srdeční"/>
    <s v="I255 - Ischemická kardiomyopatie"/>
    <m/>
    <s v="I255 - Ischemická kardiomyopatie"/>
    <n v="2024"/>
    <m/>
    <m/>
    <s v="Kardioverter"/>
  </r>
  <r>
    <n v="102402518622"/>
    <n v="1"/>
    <n v="2024"/>
    <n v="7"/>
    <s v="2024071776590514331"/>
    <s v="7659051433"/>
    <m/>
    <s v=""/>
    <n v="20240707"/>
    <n v="20240717"/>
    <n v="11"/>
    <n v="3"/>
    <s v="I255;U581;I270;E782;I10;;;;;;;;;;"/>
    <s v="21225,89325,91750,21415,21413,07630,17620,21001,17233,21221"/>
    <s v="01"/>
    <s v="I. interní klinika - kardiologická"/>
    <s v="89301011"/>
    <s v="0113"/>
    <n v="201"/>
    <s v="C"/>
    <x v="4"/>
    <x v="4"/>
    <s v="21"/>
    <n v="81240"/>
    <n v="9038"/>
    <n v="18942"/>
    <n v="0"/>
    <n v="1759.96"/>
    <n v="5857.78"/>
    <n v="246145.38"/>
    <n v="253763.12"/>
    <n v="560"/>
    <n v="525"/>
    <n v="381578"/>
    <n v="381578"/>
    <n v="49417.36622020392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5626300573348999"/>
    <n v="0.93742001056671143"/>
    <n v="3.6252100467681885"/>
    <s v="2"/>
    <s v="1"/>
    <s v="01"/>
    <m/>
    <s v="26,34,01"/>
    <s v="KV"/>
    <s v=""/>
    <m/>
    <m/>
    <m/>
    <s v="I25 - Chronická ischemická choroba srdeční"/>
    <s v="I255 - Ischemická kardiomyopatie"/>
    <m/>
    <s v="I255 - Ischemická kardiomyopatie"/>
    <n v="2024"/>
    <m/>
    <m/>
    <s v="Kardioverter"/>
  </r>
  <r>
    <n v="102402474956"/>
    <n v="1"/>
    <n v="2024"/>
    <n v="7"/>
    <s v="2024071763061718391"/>
    <s v="6306171839"/>
    <n v="61"/>
    <s v="Petr Pavel"/>
    <n v="20240714"/>
    <n v="20240717"/>
    <n v="4"/>
    <n v="0"/>
    <s v="I420;U582;E785;I340;I350;N183;;;;;;;;;"/>
    <s v="17629,17233,91752"/>
    <s v="01"/>
    <s v="I. interní klinika - kardiologická"/>
    <s v="89301011"/>
    <s v="0113"/>
    <n v="111"/>
    <s v="C"/>
    <x v="2"/>
    <x v="2"/>
    <s v="11"/>
    <n v="54176"/>
    <n v="4416"/>
    <n v="0"/>
    <n v="0"/>
    <n v="859.98"/>
    <n v="0"/>
    <n v="280444.3"/>
    <n v="281304.28000000003"/>
    <n v="240"/>
    <n v="225"/>
    <n v="439631"/>
    <n v="439631"/>
    <n v="103876.6312002882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12000"/>
    <s v="Hlavní město Praha"/>
    <s v="Hlavní město Praha"/>
    <s v="Hlavní město Praha"/>
    <s v="I42 - Kardiomyopatie"/>
    <s v="I420 - Dilatovaná kardiomyopatie"/>
    <m/>
    <s v="I420 - Dilatovaná kardiomyopatie"/>
    <n v="2024"/>
    <m/>
    <m/>
    <s v="Kardioverter"/>
  </r>
  <r>
    <n v="102402690126"/>
    <n v="1"/>
    <n v="2024"/>
    <n v="7"/>
    <s v="2024071763032322651"/>
    <s v="6303232265"/>
    <n v="61"/>
    <s v="Fajfr Miroslav"/>
    <n v="20240714"/>
    <n v="20240717"/>
    <n v="4"/>
    <n v="0"/>
    <s v="I255;U582;E782;I10;;;;;;;;;;;"/>
    <s v="91750,17233,17620"/>
    <s v="01"/>
    <s v="I. interní klinika - kardiologická"/>
    <s v="89301011"/>
    <s v="0113"/>
    <n v="213"/>
    <s v="C"/>
    <x v="4"/>
    <x v="4"/>
    <s v="11"/>
    <n v="36413"/>
    <n v="4416"/>
    <n v="0"/>
    <n v="0"/>
    <n v="487.29"/>
    <n v="0"/>
    <n v="242951.14"/>
    <n v="243438.44"/>
    <n v="240"/>
    <n v="225"/>
    <n v="335632"/>
    <n v="335632"/>
    <n v="56893.17832203669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644"/>
    <s v="Zlínský kraj"/>
    <s v="Vsetín"/>
    <s v="Vsetín"/>
    <s v="I25 - Chronická ischemická choroba srdeční"/>
    <s v="I255 - Ischemická kardiomyopatie"/>
    <m/>
    <s v="I255 - Ischemická kardiomyopatie"/>
    <n v="2024"/>
    <m/>
    <m/>
    <s v="Kardioverter"/>
  </r>
  <r>
    <n v="102402518574"/>
    <n v="1"/>
    <n v="2024"/>
    <n v="7"/>
    <s v="2024071704954070041"/>
    <s v="495407004"/>
    <n v="75"/>
    <s v="Bobišová Milena"/>
    <n v="20240715"/>
    <n v="20240717"/>
    <n v="3"/>
    <n v="0"/>
    <s v="I428;U582;E785;;;;;;;;;;;;"/>
    <s v="91750,17620,17233"/>
    <s v="01"/>
    <s v="I. interní klinika - kardiologická"/>
    <s v="89301011"/>
    <s v="0113"/>
    <n v="201"/>
    <s v="C"/>
    <x v="4"/>
    <x v="4"/>
    <s v="11"/>
    <n v="44964"/>
    <n v="2944"/>
    <n v="0"/>
    <n v="0"/>
    <n v="1834.7"/>
    <n v="0"/>
    <n v="242951.14"/>
    <n v="244785.84"/>
    <n v="160"/>
    <n v="150"/>
    <n v="338816"/>
    <n v="338816"/>
    <n v="58394.898408135021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856"/>
    <s v="Olomoucký kraj"/>
    <s v="Prostějov"/>
    <s v="Prostějov"/>
    <s v="I42 - Kardiomyopatie"/>
    <s v="I428 - Jiné kardiomyopatie"/>
    <m/>
    <s v="I428 - Jiné kardiomyopatie"/>
    <n v="2024"/>
    <m/>
    <m/>
    <s v="Kardioverter"/>
  </r>
  <r>
    <n v="102408039114"/>
    <n v="1"/>
    <n v="2024"/>
    <n v="7"/>
    <s v="2024071704706281651"/>
    <s v="470628165"/>
    <n v="77"/>
    <s v="Šmíd Zdeněk"/>
    <n v="20240712"/>
    <n v="20240717"/>
    <n v="6"/>
    <n v="0"/>
    <s v="I214;I480;I10;E785;I495;I472;;;;;;;;;"/>
    <s v="91751,90931,89435,89429,17233,17620"/>
    <s v="01"/>
    <s v="I. interní klinika - kardiologická"/>
    <s v="89301011"/>
    <s v="0111"/>
    <n v="111"/>
    <s v="C"/>
    <x v="1"/>
    <x v="1"/>
    <s v="11"/>
    <n v="66070"/>
    <n v="7090"/>
    <n v="0"/>
    <n v="0"/>
    <n v="1919.6"/>
    <n v="0"/>
    <n v="296215.58"/>
    <n v="298135.19"/>
    <n v="400"/>
    <n v="375"/>
    <n v="747795"/>
    <n v="747045"/>
    <n v="147988.27163664869"/>
    <s v="01"/>
    <s v="I. interní klinika - kardiologická"/>
    <s v="89301011"/>
    <s v="011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4"/>
    <s v="1"/>
    <s v="01"/>
    <m/>
    <s v="01"/>
    <s v="STENT,KV,ANGIOPLASTIKA"/>
    <s v="78701"/>
    <s v="Olomoucký kraj"/>
    <s v="Šumperk"/>
    <s v="Šumperk a okolí"/>
    <s v="I21 - Akutní infarkt myokardu"/>
    <s v="I214 - Akutní subendokardiální infarkt myokardu"/>
    <m/>
    <s v="I214 - Akutní subendokardiální infarkt myokardu"/>
    <n v="2024"/>
    <m/>
    <s v="Ano"/>
    <s v="Kardioverter"/>
  </r>
  <r>
    <n v="102402477560"/>
    <n v="1"/>
    <n v="2024"/>
    <n v="7"/>
    <s v="2024071605202161301"/>
    <s v="520216130"/>
    <n v="72"/>
    <s v="Dekař Miroslav"/>
    <n v="20240714"/>
    <n v="20240716"/>
    <n v="3"/>
    <n v="0"/>
    <s v="I495;I10;E785;I452;I440;;;;;;;;;;"/>
    <s v="91751,17233,17620"/>
    <s v="01"/>
    <s v="I. interní klinika - kardiologická"/>
    <s v="89301011"/>
    <s v="0113"/>
    <n v="111"/>
    <s v="C"/>
    <x v="4"/>
    <x v="4"/>
    <s v="11"/>
    <n v="32357"/>
    <n v="2944"/>
    <n v="0"/>
    <n v="0"/>
    <n v="67.489999999999995"/>
    <n v="0"/>
    <n v="252942.28"/>
    <n v="253009.77"/>
    <n v="160"/>
    <n v="150"/>
    <n v="372273"/>
    <n v="372273"/>
    <n v="80109.099915858911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69501"/>
    <s v="Jihomoravský kraj"/>
    <s v="Hodonín"/>
    <s v="Hodonín"/>
    <s v="I49 - Jiné srdeční arytmie"/>
    <s v="I495 - Syndrom poškození funkce sinusového uzlu"/>
    <m/>
    <s v="I495 - Syndrom poškození funkce sinusového uzlu"/>
    <n v="2024"/>
    <m/>
    <m/>
    <s v="Kardioverter"/>
  </r>
  <r>
    <n v="102402634244"/>
    <n v="1"/>
    <n v="2024"/>
    <n v="7"/>
    <s v="2024071603901237781"/>
    <s v="390123778"/>
    <n v="85"/>
    <s v="Pálfy Ladislav"/>
    <n v="20240714"/>
    <n v="20240716"/>
    <n v="3"/>
    <n v="0"/>
    <s v="I495;I472;I10;;;;;;;;;;;;"/>
    <s v="17620,17233,91751"/>
    <s v="01"/>
    <s v="I. interní klinika - kardiologická"/>
    <s v="89301011"/>
    <s v="0111"/>
    <n v="207"/>
    <s v="C"/>
    <x v="4"/>
    <x v="4"/>
    <s v="11"/>
    <n v="32111"/>
    <n v="3008"/>
    <n v="0"/>
    <n v="0"/>
    <n v="67.489999999999995"/>
    <n v="0"/>
    <n v="253973.42"/>
    <n v="254040.91"/>
    <n v="160"/>
    <n v="150"/>
    <n v="337577"/>
    <n v="337577"/>
    <n v="48031.141289204214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69501"/>
    <s v="Jihomoravský kraj"/>
    <s v="Hodonín"/>
    <s v="Hodonín"/>
    <s v="I49 - Jiné srdeční arytmie"/>
    <s v="I495 - Syndrom poškození funkce sinusového uzlu"/>
    <m/>
    <s v="I495 - Syndrom poškození funkce sinusového uzlu"/>
    <n v="2024"/>
    <m/>
    <m/>
    <s v="Kardioverter"/>
  </r>
  <r>
    <n v="102402634242"/>
    <n v="1"/>
    <n v="2024"/>
    <n v="7"/>
    <s v="2024071572042394492"/>
    <s v="7204239449"/>
    <n v="52"/>
    <s v="Mika Milan"/>
    <n v="20240715"/>
    <n v="20240715"/>
    <n v="1"/>
    <n v="0"/>
    <s v="I255;I10;;;;;;;;;;;;;"/>
    <s v="91750,17233,17620"/>
    <s v="01"/>
    <s v="I. interní klinika - kardiologická"/>
    <s v="89301011"/>
    <s v="0113"/>
    <n v="207"/>
    <s v="C"/>
    <x v="4"/>
    <x v="4"/>
    <s v="31"/>
    <n v="29585"/>
    <n v="1472"/>
    <n v="0"/>
    <n v="0"/>
    <n v="265.95999999999998"/>
    <n v="0"/>
    <n v="241920"/>
    <n v="242185.95"/>
    <n v="80"/>
    <n v="75"/>
    <n v="319825"/>
    <n v="319825"/>
    <n v="59886.54931459500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9823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2622162"/>
    <n v="1"/>
    <n v="2024"/>
    <n v="7"/>
    <s v="2024071356042107881"/>
    <s v="5604210788"/>
    <n v="68"/>
    <s v="Krmela Milan"/>
    <n v="20240701"/>
    <n v="20240713"/>
    <n v="12"/>
    <n v="0"/>
    <s v="I420;U582;I481;N183;E780;;;;;;;;;;"/>
    <s v="17233,17629,25119,25117,91937,91752"/>
    <s v="01"/>
    <s v="I. interní klinika - kardiologická"/>
    <s v="89301011"/>
    <s v="0111"/>
    <n v="205"/>
    <s v="C"/>
    <x v="2"/>
    <x v="2"/>
    <s v="21"/>
    <n v="89908"/>
    <n v="13563"/>
    <n v="0"/>
    <n v="0"/>
    <n v="1475.24"/>
    <n v="0"/>
    <n v="288120.21000000002"/>
    <n v="289595.44"/>
    <n v="760"/>
    <n v="825"/>
    <n v="468636"/>
    <n v="468636"/>
    <n v="67869.976434222306"/>
    <s v="16"/>
    <s v="Klinika plicních nemocí a tuberkulózy"/>
    <s v="89301161"/>
    <s v="1611"/>
    <n v="3"/>
    <n v="2"/>
    <n v="6"/>
    <n v="48342"/>
    <n v="341970"/>
    <n v="113990"/>
    <n v="418125"/>
    <n v="4.7843400000000003"/>
    <n v="0.59255999999999998"/>
    <n v="4.1917799999999996"/>
    <n v="5.4954100847244263"/>
    <n v="1.303629994392395"/>
    <n v="4.1917800903320313"/>
    <s v="5"/>
    <s v="1"/>
    <s v="01"/>
    <m/>
    <s v="01,16"/>
    <s v="KV"/>
    <s v="78969"/>
    <s v="Olomoucký kraj"/>
    <s v="Šumperk"/>
    <s v="Šumperk a okolí"/>
    <s v="I42 - Kardiomyopatie"/>
    <s v="I420 - Dilatovaná kardiomyopatie"/>
    <m/>
    <s v="I420 - Dilatovaná kardiomyopatie"/>
    <n v="2024"/>
    <m/>
    <m/>
    <s v="Kardioverter"/>
  </r>
  <r>
    <n v="102402634234"/>
    <n v="1"/>
    <n v="2024"/>
    <n v="7"/>
    <s v="2024071305106072721"/>
    <s v="510607272"/>
    <n v="73"/>
    <s v="Plevka Eduard"/>
    <n v="20240711"/>
    <n v="20240713"/>
    <n v="3"/>
    <n v="0"/>
    <s v="I255;U585;I10;E780;I480;I839;;;;;;;;;"/>
    <s v="91750,17620,17233"/>
    <s v="01"/>
    <s v="I. interní klinika - kardiologická"/>
    <s v="89301011"/>
    <s v="0111"/>
    <n v="207"/>
    <s v="C"/>
    <x v="4"/>
    <x v="4"/>
    <s v="11"/>
    <n v="33287"/>
    <n v="3008"/>
    <n v="0"/>
    <n v="0"/>
    <n v="67.489999999999995"/>
    <n v="0"/>
    <n v="241920"/>
    <n v="241987.48"/>
    <n v="160"/>
    <n v="150"/>
    <n v="337577"/>
    <n v="337577"/>
    <n v="60084.571289204207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6701"/>
    <s v="Zlínský kraj"/>
    <s v="Kroměříž"/>
    <s v="Kroměříž"/>
    <s v="I25 - Chronická ischemická choroba srdeční"/>
    <s v="I255 - Ischemická kardiomyopatie"/>
    <m/>
    <s v="I255 - Ischemická kardiomyopatie"/>
    <n v="2024"/>
    <m/>
    <m/>
    <s v="Kardioverter"/>
  </r>
  <r>
    <n v="102402680454"/>
    <n v="1"/>
    <n v="2024"/>
    <n v="7"/>
    <s v="2024071270060458052"/>
    <s v="7006045805"/>
    <n v="54"/>
    <s v="Kodýtek Roman"/>
    <n v="20240712"/>
    <n v="20240712"/>
    <n v="1"/>
    <n v="0"/>
    <s v="I255;;;;;;;;;;;;;;"/>
    <s v="91750,17620,17233"/>
    <s v="01"/>
    <s v="I. interní klinika - kardiologická"/>
    <s v="89301011"/>
    <s v="0113"/>
    <n v="211"/>
    <s v="C"/>
    <x v="4"/>
    <x v="4"/>
    <s v="31"/>
    <n v="25623"/>
    <n v="1472"/>
    <n v="0"/>
    <n v="0"/>
    <n v="67.489999999999995"/>
    <n v="0"/>
    <n v="241920"/>
    <n v="241987.48"/>
    <n v="80"/>
    <n v="75"/>
    <n v="332240"/>
    <n v="332240"/>
    <n v="71810.90090293446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8701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2622214"/>
    <n v="1"/>
    <n v="2024"/>
    <n v="7"/>
    <s v="2024071265123066801"/>
    <s v="6512306680"/>
    <n v="58"/>
    <s v="Gabor František"/>
    <n v="20240710"/>
    <n v="20240712"/>
    <n v="3"/>
    <n v="0"/>
    <s v="I255;I10;E782;U583;;;;;;;;;;;"/>
    <s v="91752,17233,17629"/>
    <s v="01"/>
    <s v="I. interní klinika - kardiologická"/>
    <s v="89301011"/>
    <s v="0113"/>
    <n v="205"/>
    <s v="C"/>
    <x v="2"/>
    <x v="2"/>
    <s v="11"/>
    <n v="47843"/>
    <n v="2944"/>
    <n v="0"/>
    <n v="0"/>
    <n v="265.95999999999998"/>
    <n v="0"/>
    <n v="267591.14"/>
    <n v="267857.09000000003"/>
    <n v="160"/>
    <n v="150"/>
    <n v="407997"/>
    <n v="407997"/>
    <n v="89607.820861572574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2477544"/>
    <n v="1"/>
    <n v="2024"/>
    <n v="7"/>
    <s v="2024071257120814741"/>
    <s v="5712081474"/>
    <n v="66"/>
    <s v="Pěnkava Jan"/>
    <n v="20240703"/>
    <n v="20240712"/>
    <n v="10"/>
    <n v="0"/>
    <s v="I482;I10;U585;N1703;K253;;;;;;;;;;"/>
    <s v="91750,21413,21225,17620,17233,21221,21415"/>
    <s v="01"/>
    <s v="I. interní klinika - kardiologická"/>
    <s v="89301011"/>
    <s v="0113"/>
    <n v="111"/>
    <s v="C"/>
    <x v="4"/>
    <x v="4"/>
    <s v="21"/>
    <n v="54344"/>
    <n v="11982"/>
    <n v="0"/>
    <n v="0"/>
    <n v="67.489999999999995"/>
    <n v="2928.89"/>
    <n v="242951.14"/>
    <n v="245947.51999999999"/>
    <n v="720"/>
    <n v="675"/>
    <n v="411427"/>
    <n v="411427"/>
    <n v="87171.244591054303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4774100184440613"/>
    <n v="0.8521999716758728"/>
    <n v="3.6252100467681885"/>
    <s v="2"/>
    <s v="1"/>
    <s v="01"/>
    <m/>
    <s v="01,26"/>
    <s v="KV"/>
    <s v="25765"/>
    <s v="Středočeský kraj"/>
    <s v="Benešov"/>
    <s v="Benešov"/>
    <s v="I48 - Fibrilace a flutter síní"/>
    <s v="I482 - Chronická fibrilace síní"/>
    <m/>
    <s v="I482 - Chronická fibrilace síní"/>
    <n v="2024"/>
    <m/>
    <m/>
    <s v="Kardioverter"/>
  </r>
  <r>
    <n v="102402680448"/>
    <n v="1"/>
    <n v="2024"/>
    <n v="7"/>
    <s v="2024071105212120911"/>
    <s v="521212091"/>
    <n v="71"/>
    <s v="Pavka Miroslav"/>
    <n v="20240708"/>
    <n v="20240711"/>
    <n v="4"/>
    <n v="0"/>
    <s v="I259;I484;I441;I10;;;;;;;;;;;"/>
    <s v="21225,21215,17233,17316,17620,21001,89429,91751,21413"/>
    <s v="01"/>
    <s v="I. interní klinika - kardiologická"/>
    <s v="89301011"/>
    <s v="0113"/>
    <n v="211"/>
    <s v="C"/>
    <x v="0"/>
    <x v="0"/>
    <s v="11"/>
    <n v="51775"/>
    <n v="4416"/>
    <n v="0"/>
    <n v="0"/>
    <n v="1456.58"/>
    <n v="0"/>
    <n v="279404.98"/>
    <n v="280861.56"/>
    <n v="240"/>
    <n v="225"/>
    <n v="437205"/>
    <n v="437205"/>
    <n v="42224.253122835245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,26"/>
    <s v="KV"/>
    <s v="69618"/>
    <s v="Jihomoravský kraj"/>
    <s v="Hodonín"/>
    <s v="Hodonín"/>
    <s v="I25 - Chronická ischemická choroba srdeční"/>
    <s v="I259 - Chronická ischemická choroba srdeční NS"/>
    <m/>
    <s v="I259 - Chronická ischemická choroba srdeční NS"/>
    <n v="2024"/>
    <m/>
    <m/>
    <s v="Kardioverter"/>
  </r>
  <r>
    <n v="102402622358"/>
    <n v="1"/>
    <n v="2024"/>
    <n v="7"/>
    <s v="2024071063022012351"/>
    <s v="6302201235"/>
    <n v="61"/>
    <s v="Ulička Hubert"/>
    <n v="20240708"/>
    <n v="20240710"/>
    <n v="3"/>
    <n v="0"/>
    <s v="I255;I259;U582;E785;E108;;;;;;;;;;"/>
    <s v="91750,17233,17620"/>
    <s v="01"/>
    <s v="I. interní klinika - kardiologická"/>
    <s v="89301011"/>
    <s v="0113"/>
    <n v="205"/>
    <s v="C"/>
    <x v="4"/>
    <x v="4"/>
    <s v="11"/>
    <n v="32666"/>
    <n v="3019"/>
    <n v="0"/>
    <n v="0"/>
    <n v="67.489999999999995"/>
    <n v="0"/>
    <n v="242951.14"/>
    <n v="243018.62"/>
    <n v="160"/>
    <n v="225"/>
    <n v="345486"/>
    <n v="345486"/>
    <n v="66130.5954729202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643"/>
    <s v="Zlínský kraj"/>
    <s v="Vsetín"/>
    <s v="Vsetín"/>
    <s v="I25 - Chronická ischemická choroba srdeční"/>
    <s v="I255 - Ischemická kardiomyopatie"/>
    <m/>
    <s v="I255 - Ischemická kardiomyopatie"/>
    <n v="2024"/>
    <m/>
    <m/>
    <s v="Kardioverter"/>
  </r>
  <r>
    <n v="102402475124"/>
    <n v="1"/>
    <n v="2024"/>
    <n v="7"/>
    <s v="2024071005311172571"/>
    <s v="531117257"/>
    <n v="70"/>
    <s v="Vyroubal Jiří"/>
    <n v="20240702"/>
    <n v="20240710"/>
    <n v="9"/>
    <n v="3"/>
    <s v="I210;I480;E782;I10;E119;;;;;;;;;;"/>
    <s v="21225,21413,21221,17233,17620,21001,90930,89437,89429,91750,21415"/>
    <s v="01"/>
    <s v="I. interní klinika - kardiologická"/>
    <s v="89301011"/>
    <s v="0113"/>
    <n v="111"/>
    <s v="C"/>
    <x v="1"/>
    <x v="1"/>
    <s v="11"/>
    <n v="99342"/>
    <n v="7163"/>
    <n v="17742"/>
    <n v="0"/>
    <n v="2382.63"/>
    <n v="837.68"/>
    <n v="343369.91"/>
    <n v="346590.22"/>
    <n v="400"/>
    <n v="600"/>
    <n v="747045"/>
    <n v="747045"/>
    <n v="99533.241636648716"/>
    <s v="01"/>
    <s v="I. interní klinika - kardiologická"/>
    <s v="89301013"/>
    <s v="013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3"/>
    <s v="1"/>
    <s v="01"/>
    <m/>
    <s v="01,26"/>
    <s v="STENT,KV,ANGIOPLASTIKA"/>
    <s v="77900"/>
    <s v="Olomoucký kraj"/>
    <s v="Olomouc"/>
    <s v="Olomouc a okolí"/>
    <s v="I21 - Akutní infarkt myokardu"/>
    <s v="I210 - Akutní transmurální infarkt myokardu přední stěny"/>
    <m/>
    <s v="I210 - Akutní transmurální infarkt myokardu přední stěny"/>
    <n v="2024"/>
    <s v="Ano"/>
    <s v="Ano"/>
    <s v="Kardioverter"/>
  </r>
  <r>
    <n v="102402621518"/>
    <n v="1"/>
    <n v="2024"/>
    <n v="7"/>
    <s v="2024070957112814442"/>
    <s v="5711281444"/>
    <n v="66"/>
    <s v="Kráčmar František"/>
    <n v="20240709"/>
    <n v="20240709"/>
    <n v="1"/>
    <n v="0"/>
    <s v="I442;I259;E780;E118;I472;;;;;;;;;;"/>
    <s v="17233,17620,91750"/>
    <s v="01"/>
    <s v="I. interní klinika - kardiologická"/>
    <s v="89301011"/>
    <s v="0111"/>
    <n v="205"/>
    <s v="C"/>
    <x v="4"/>
    <x v="4"/>
    <s v="31"/>
    <n v="26046"/>
    <n v="1579"/>
    <n v="0"/>
    <n v="0"/>
    <n v="67.489999999999995"/>
    <n v="0"/>
    <n v="305850.33"/>
    <n v="305917.81"/>
    <n v="80"/>
    <n v="150"/>
    <n v="327318"/>
    <n v="327318"/>
    <n v="3231.7759631192312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8316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m/>
    <s v="Kardioverter"/>
  </r>
  <r>
    <n v="102402518616"/>
    <n v="1"/>
    <n v="2024"/>
    <n v="7"/>
    <s v="2024070905306032281"/>
    <s v="530603228"/>
    <n v="71"/>
    <s v="Bartoň Jiří"/>
    <n v="20240707"/>
    <n v="20240709"/>
    <n v="3"/>
    <n v="0"/>
    <s v="I441;I255;E780;N183;E118;I10;;;;;;;;;"/>
    <s v="91752,17629,17233"/>
    <s v="01"/>
    <s v="I. interní klinika - kardiologická"/>
    <s v="89301011"/>
    <s v="0111"/>
    <n v="201"/>
    <s v="C"/>
    <x v="2"/>
    <x v="2"/>
    <s v="11"/>
    <n v="47413"/>
    <n v="3008"/>
    <n v="0"/>
    <n v="0"/>
    <n v="530.52"/>
    <n v="0"/>
    <n v="291582.7"/>
    <n v="292113.21999999997"/>
    <n v="160"/>
    <n v="150"/>
    <n v="400120"/>
    <n v="400120"/>
    <n v="58450.289373677864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5"/>
    <s v="1"/>
    <s v="01"/>
    <m/>
    <s v="01"/>
    <s v="KV"/>
    <s v="69611"/>
    <s v="Jihomoravský kraj"/>
    <s v="Hodonín"/>
    <s v="Hodonín"/>
    <s v="I44 - Blokáda atrioventrikulární a levého raménka"/>
    <s v="I441 - Atrioventrikulární blokáda druhého stupně"/>
    <m/>
    <s v="I441 - Atrioventrikulární blokáda druhého stupně"/>
    <n v="2024"/>
    <m/>
    <m/>
    <s v="Kardioverter"/>
  </r>
  <r>
    <n v="102402475104"/>
    <n v="1"/>
    <n v="2024"/>
    <n v="7"/>
    <s v="2024070904703174291"/>
    <s v="470317429"/>
    <n v="77"/>
    <s v="Nesvadbík Josef"/>
    <n v="20240703"/>
    <n v="20240709"/>
    <n v="7"/>
    <n v="6"/>
    <s v="I210;I10;E118;E782;;;;;;;;;;;"/>
    <s v="89435,89429,90931,91750,21415,21413,21225,21221,21215,21001,17620,17233"/>
    <s v="01"/>
    <s v="I. interní klinika - kardiologická"/>
    <s v="89301013"/>
    <s v="0131"/>
    <n v="111"/>
    <s v="C"/>
    <x v="1"/>
    <x v="1"/>
    <s v="11"/>
    <n v="95903"/>
    <n v="0"/>
    <n v="35484"/>
    <n v="0"/>
    <n v="1456.58"/>
    <n v="0"/>
    <n v="272360.53999999998"/>
    <n v="273817.12"/>
    <n v="0"/>
    <n v="0"/>
    <n v="747795"/>
    <n v="747045"/>
    <n v="172306.34163664869"/>
    <s v="01"/>
    <s v="I. interní klinika - kardiologická"/>
    <s v="89301013"/>
    <s v="013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4"/>
    <s v="1"/>
    <s v="01"/>
    <m/>
    <s v="01,26"/>
    <s v="ANGIOPLASTIKA,KV,STENT"/>
    <s v="79823"/>
    <s v="Olomoucký kraj"/>
    <s v="Prostějov"/>
    <s v="Prostějov"/>
    <s v="I21 - Akutní infarkt myokardu"/>
    <s v="I210 - Akutní transmurální infarkt myokardu přední stěny"/>
    <m/>
    <s v="I210 - Akutní transmurální infarkt myokardu přední stěny"/>
    <n v="2024"/>
    <m/>
    <s v="Ano"/>
    <s v="Kardioverter"/>
  </r>
  <r>
    <n v="102408039476"/>
    <n v="1"/>
    <n v="2024"/>
    <n v="7"/>
    <s v="2024070904402074761"/>
    <s v="440207476"/>
    <n v="80"/>
    <s v=""/>
    <n v="20240704"/>
    <n v="20240709"/>
    <n v="6"/>
    <n v="0"/>
    <s v="I495;I481;;;;;;;;;;;;;"/>
    <s v="91751,17233,17620"/>
    <s v="01"/>
    <s v="I. interní klinika - kardiologická"/>
    <s v="89301011"/>
    <s v="0111"/>
    <n v="213"/>
    <s v="C"/>
    <x v="4"/>
    <x v="4"/>
    <s v="21"/>
    <n v="43470"/>
    <n v="7149"/>
    <n v="0"/>
    <n v="0"/>
    <n v="67.489999999999995"/>
    <n v="0"/>
    <n v="251911.14"/>
    <n v="251978.62"/>
    <n v="400"/>
    <n v="375"/>
    <n v="343442"/>
    <n v="342692"/>
    <n v="48352.930556835781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1365300416946411"/>
    <n v="0.51131999492645264"/>
    <n v="3.6252100467681885"/>
    <s v="4"/>
    <s v="1"/>
    <s v="01"/>
    <m/>
    <s v="01"/>
    <s v="KV"/>
    <s v=""/>
    <m/>
    <m/>
    <m/>
    <s v="I49 - Jiné srdeční arytmie"/>
    <s v="I495 - Syndrom poškození funkce sinusového uzlu"/>
    <m/>
    <s v="I495 - Syndrom poškození funkce sinusového uzlu"/>
    <n v="2024"/>
    <m/>
    <s v="Ano"/>
    <s v="Kardioverter"/>
  </r>
  <r>
    <n v="102402475110"/>
    <n v="1"/>
    <n v="2024"/>
    <n v="7"/>
    <s v="2024070904361014491"/>
    <s v="436101449"/>
    <n v="80"/>
    <s v="Stellová Marie"/>
    <n v="20240707"/>
    <n v="20240709"/>
    <n v="3"/>
    <n v="0"/>
    <s v="I495;I258;I10;E780;E118;J459;;;;;;;;;"/>
    <s v="91751,17620,17233"/>
    <s v="01"/>
    <s v="I. interní klinika - kardiologická"/>
    <s v="89301011"/>
    <s v="0111"/>
    <n v="111"/>
    <s v="C"/>
    <x v="4"/>
    <x v="4"/>
    <s v="11"/>
    <n v="36222"/>
    <n v="3008"/>
    <n v="0"/>
    <n v="0"/>
    <n v="265.95999999999998"/>
    <n v="0"/>
    <n v="237150.28"/>
    <n v="237416.23"/>
    <n v="160"/>
    <n v="150"/>
    <n v="372273"/>
    <n v="372273"/>
    <n v="95702.63991585889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6861"/>
    <s v="Zlínský kraj"/>
    <s v="Kroměříž"/>
    <s v="Kroměříž"/>
    <s v="I49 - Jiné srdeční arytmie"/>
    <s v="I495 - Syndrom poškození funkce sinusového uzlu"/>
    <m/>
    <s v="I495 - Syndrom poškození funkce sinusového uzlu"/>
    <n v="2024"/>
    <m/>
    <m/>
    <s v="Kardioverter"/>
  </r>
  <r>
    <n v="102402680444"/>
    <n v="1"/>
    <n v="2024"/>
    <n v="7"/>
    <s v="2024070804903281582"/>
    <s v="490328158"/>
    <n v="75"/>
    <s v="Mrázek Jaroslav"/>
    <n v="20240708"/>
    <n v="20240708"/>
    <n v="1"/>
    <n v="0"/>
    <s v="I428;;;;;;;;;;;;;;"/>
    <s v="91752,17621,17233"/>
    <s v="01"/>
    <s v="I. interní klinika - kardiologická"/>
    <s v="89301011"/>
    <s v="0113"/>
    <n v="211"/>
    <s v="C"/>
    <x v="2"/>
    <x v="2"/>
    <s v="31"/>
    <n v="21319"/>
    <n v="1472"/>
    <n v="0"/>
    <n v="0"/>
    <n v="67.489999999999995"/>
    <n v="0"/>
    <n v="268744"/>
    <n v="268811.5"/>
    <n v="80"/>
    <n v="75"/>
    <n v="388487"/>
    <n v="388487"/>
    <n v="94029.46923796727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5104"/>
    <s v="Olomoucký kraj"/>
    <s v="Přerov"/>
    <s v="Přerov a okolí"/>
    <s v="I42 - Kardiomyopatie"/>
    <s v="I428 - Jiné kardiomyopatie"/>
    <m/>
    <s v="I428 - Jiné kardiomyopatie"/>
    <n v="2024"/>
    <m/>
    <m/>
    <s v="Kardioverter"/>
  </r>
  <r>
    <n v="102402680512"/>
    <n v="1"/>
    <n v="2024"/>
    <n v="7"/>
    <s v="2024070573561272401"/>
    <s v="7356127240"/>
    <n v="51"/>
    <s v="Záchová Andrea"/>
    <n v="20240703"/>
    <n v="20240705"/>
    <n v="3"/>
    <n v="0"/>
    <s v="I255;U583;E039;E105;N184;E782;;;;;;;;;"/>
    <s v="91750,17620,17233"/>
    <s v="01"/>
    <s v="I. interní klinika - kardiologická"/>
    <s v="89301011"/>
    <s v="0111"/>
    <n v="211"/>
    <s v="C"/>
    <x v="4"/>
    <x v="4"/>
    <s v="11"/>
    <n v="36665"/>
    <n v="3008"/>
    <n v="0"/>
    <n v="0"/>
    <n v="265.95999999999998"/>
    <n v="0"/>
    <n v="243982.28"/>
    <n v="244248.23"/>
    <n v="160"/>
    <n v="150"/>
    <n v="350682"/>
    <n v="350682"/>
    <n v="69550.491744078201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201"/>
    <s v="Moravskoslezský kraj"/>
    <s v="Bruntál"/>
    <s v="Bruntál a okolí"/>
    <s v="I25 - Chronická ischemická choroba srdeční"/>
    <s v="I255 - Ischemická kardiomyopatie"/>
    <m/>
    <s v="I255 - Ischemická kardiomyopatie"/>
    <n v="2024"/>
    <m/>
    <m/>
    <s v="Kardioverter"/>
  </r>
  <r>
    <n v="102402477216"/>
    <n v="1"/>
    <n v="2024"/>
    <n v="7"/>
    <s v="2024070505102061631"/>
    <s v="510206163"/>
    <n v="73"/>
    <s v="Křivánek Milan"/>
    <n v="20240703"/>
    <n v="20240705"/>
    <n v="3"/>
    <n v="0"/>
    <s v="I429;U582;I351;E118;E782;;;;;;;;;;"/>
    <s v="17233,17620,91750"/>
    <s v="01"/>
    <s v="I. interní klinika - kardiologická"/>
    <s v="89301011"/>
    <s v="0111"/>
    <n v="111"/>
    <s v="C"/>
    <x v="4"/>
    <x v="4"/>
    <s v="11"/>
    <n v="32030"/>
    <n v="3008"/>
    <n v="0"/>
    <n v="0"/>
    <n v="67.489999999999995"/>
    <n v="0"/>
    <n v="242951.14"/>
    <n v="243018.62"/>
    <n v="160"/>
    <n v="150"/>
    <n v="372273"/>
    <n v="372273"/>
    <n v="90100.249915858905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124"/>
    <s v="Olomoucký kraj"/>
    <s v="Přerov"/>
    <s v="Přerov a okolí"/>
    <s v="I42 - Kardiomyopatie"/>
    <s v="I429 - Kardiomyopatie NS"/>
    <m/>
    <s v="I429 - Kardiomyopatie NS"/>
    <n v="2024"/>
    <m/>
    <m/>
    <s v="Kardioverter"/>
  </r>
  <r>
    <n v="102402477204"/>
    <n v="1"/>
    <n v="2024"/>
    <n v="7"/>
    <s v="2024070504602224311"/>
    <s v="460222431"/>
    <n v="78"/>
    <s v="Jiříček Jaroslav"/>
    <n v="20240704"/>
    <n v="20240705"/>
    <n v="2"/>
    <n v="0"/>
    <s v="I420;U581;I491;E782;E118;;;;;;;;;;"/>
    <s v="17620,17233,91751"/>
    <s v="01"/>
    <s v="I. interní klinika - kardiologická"/>
    <s v="89301011"/>
    <s v="0111"/>
    <n v="111"/>
    <s v="C"/>
    <x v="4"/>
    <x v="4"/>
    <s v="11"/>
    <n v="38011"/>
    <n v="1504"/>
    <n v="0"/>
    <n v="0"/>
    <n v="1834.7"/>
    <n v="0"/>
    <n v="253973.42"/>
    <n v="255808.12"/>
    <n v="80"/>
    <n v="75"/>
    <n v="372273"/>
    <n v="372273"/>
    <n v="77310.749915858905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643"/>
    <s v="Zlínský kraj"/>
    <s v="Vsetín"/>
    <s v="Vsetín"/>
    <s v="I42 - Kardiomyopatie"/>
    <s v="I420 - Dilatovaná kardiomyopatie"/>
    <m/>
    <s v="I420 - Dilatovaná kardiomyopatie"/>
    <n v="2024"/>
    <m/>
    <m/>
    <s v="Kardioverter"/>
  </r>
  <r>
    <n v="102402477180"/>
    <n v="1"/>
    <n v="2024"/>
    <n v="7"/>
    <s v="2024070503007274781"/>
    <s v="300727478"/>
    <n v="93"/>
    <s v="Jurča Jan"/>
    <n v="20240703"/>
    <n v="20240705"/>
    <n v="3"/>
    <n v="0"/>
    <s v="I480;U586;I10;E785;N40;I259;;;;;;;;;"/>
    <s v="91750,17620,17233"/>
    <s v="01"/>
    <s v="I. interní klinika - kardiologická"/>
    <s v="89301011"/>
    <s v="0113"/>
    <n v="111"/>
    <s v="C"/>
    <x v="4"/>
    <x v="4"/>
    <s v="11"/>
    <n v="34081"/>
    <n v="2944"/>
    <n v="0"/>
    <n v="0"/>
    <n v="67.489999999999995"/>
    <n v="0"/>
    <n v="245013.42"/>
    <n v="245080.91"/>
    <n v="160"/>
    <n v="150"/>
    <n v="372273"/>
    <n v="372273"/>
    <n v="88037.95991585889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3"/>
    <s v="1"/>
    <s v="01"/>
    <m/>
    <s v="01"/>
    <s v="KV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s v="Ano"/>
    <s v="Ano"/>
    <s v="Kardioverter"/>
  </r>
  <r>
    <n v="102402072300"/>
    <n v="1"/>
    <n v="2024"/>
    <n v="7"/>
    <s v="2024070457571408621"/>
    <s v="5757140862"/>
    <n v="66"/>
    <s v="Přidalová Jiřina"/>
    <n v="20240618"/>
    <n v="20240704"/>
    <n v="17"/>
    <n v="3"/>
    <s v="I442;A153;I428;Z290;E118;I10;;;;;;;;;"/>
    <s v="91751,91937,21221,21215,17233,17620,21001,21717,25117,25121,21413,21225"/>
    <s v="16"/>
    <s v="Klinika plicních nemocí a tuberkulózy"/>
    <s v="89301161"/>
    <s v="1611"/>
    <n v="111"/>
    <s v="C"/>
    <x v="4"/>
    <x v="4"/>
    <s v="21"/>
    <n v="92488"/>
    <n v="18105"/>
    <n v="17742"/>
    <n v="0"/>
    <n v="2150.06"/>
    <n v="0"/>
    <n v="263350.63"/>
    <n v="265500.69"/>
    <n v="975"/>
    <n v="1950"/>
    <n v="466243"/>
    <n v="466243"/>
    <n v="67618.239123482606"/>
    <s v="01"/>
    <s v="I. interní klinika - kardiologická"/>
    <s v="89301013"/>
    <s v="0131"/>
    <n v="3"/>
    <n v="2"/>
    <n v="5"/>
    <n v="34762"/>
    <n v="295749"/>
    <n v="98583"/>
    <n v="344198"/>
    <n v="4.05131"/>
    <n v="0.42609999999999998"/>
    <n v="3.62521"/>
    <n v="5.0739500522613525"/>
    <n v="1.4487400054931641"/>
    <n v="3.6252100467681885"/>
    <s v="6"/>
    <s v="4"/>
    <s v="01"/>
    <m/>
    <s v="16,01,26"/>
    <s v="KV"/>
    <s v="78401"/>
    <s v="Olomoucký kraj"/>
    <s v="Olomouc"/>
    <s v="Litovelsko"/>
    <s v="I44 - Blokáda atrioventrikulární a levého raménka"/>
    <s v="I442 - Úplná atrioventrikulární blokáda"/>
    <m/>
    <s v="I442 - Úplná atrioventrikulární blokáda"/>
    <n v="2024"/>
    <s v="Ano"/>
    <s v="Ano"/>
    <s v="Kardioverter"/>
  </r>
  <r>
    <n v="102402474844"/>
    <n v="1"/>
    <n v="2024"/>
    <n v="7"/>
    <s v="2024070405202193301"/>
    <s v="520219330"/>
    <n v="72"/>
    <s v="Sedlačík Josef"/>
    <n v="20240702"/>
    <n v="20240704"/>
    <n v="3"/>
    <n v="0"/>
    <s v="I420;E782;I10;U582;;;;;;;;;;;"/>
    <s v="17629,17233,91752"/>
    <s v="01"/>
    <s v="I. interní klinika - kardiologická"/>
    <s v="89301011"/>
    <s v="0113"/>
    <n v="111"/>
    <s v="C"/>
    <x v="2"/>
    <x v="2"/>
    <s v="11"/>
    <n v="58115"/>
    <n v="2944"/>
    <n v="0"/>
    <n v="0"/>
    <n v="2208.92"/>
    <n v="0"/>
    <n v="281222.49"/>
    <n v="283431.40999999997"/>
    <n v="160"/>
    <n v="150"/>
    <n v="439631"/>
    <n v="439631"/>
    <n v="101749.501200288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701"/>
    <s v="Olomoucký kraj"/>
    <s v="Šumperk"/>
    <s v="Šumperk a okolí"/>
    <s v="I42 - Kardiomyopatie"/>
    <s v="I420 - Dilatovaná kardiomyopatie"/>
    <m/>
    <s v="I420 - Dilatovaná kardiomyopatie"/>
    <n v="2024"/>
    <m/>
    <m/>
    <s v="Kardioverter"/>
  </r>
  <r>
    <n v="102402634228"/>
    <n v="1"/>
    <n v="2024"/>
    <n v="7"/>
    <s v="2024070404709184041"/>
    <s v="470918404"/>
    <n v="76"/>
    <s v="Zachoval Jaroslav"/>
    <n v="20240626"/>
    <n v="20240704"/>
    <n v="9"/>
    <n v="4"/>
    <s v="I350;I442;I428;U586;E780;I482;I10;E660;;;;;;;"/>
    <s v="91750,78111,21415,21413,21225,21221,21215,17233,17697,17620,21001"/>
    <s v="01"/>
    <s v="I. interní klinika - kardiologická"/>
    <s v="89301013"/>
    <s v="0131"/>
    <n v="207"/>
    <s v="F"/>
    <x v="5"/>
    <x v="5"/>
    <s v="11"/>
    <n v="101882"/>
    <n v="5888"/>
    <n v="24456"/>
    <n v="0"/>
    <n v="1231.79"/>
    <n v="0"/>
    <n v="664295.61"/>
    <n v="665527.38"/>
    <n v="320"/>
    <n v="300"/>
    <n v="866400"/>
    <n v="866400"/>
    <n v="-21596.23090149893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01,26"/>
    <s v="KV,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Kardioverter"/>
  </r>
  <r>
    <n v="102402680492"/>
    <n v="1"/>
    <n v="2024"/>
    <n v="7"/>
    <s v="2024070363571609751"/>
    <s v="6357160975"/>
    <n v="60"/>
    <s v="Kolibová Jindřiška"/>
    <n v="20240630"/>
    <n v="20240703"/>
    <n v="4"/>
    <n v="0"/>
    <s v="I441;I472;I350;I10;E782;E118;;;;;;;;;"/>
    <s v="89429,91751,17233,17620"/>
    <s v="01"/>
    <s v="I. interní klinika - kardiologická"/>
    <s v="89301011"/>
    <s v="0113"/>
    <n v="211"/>
    <s v="C"/>
    <x v="0"/>
    <x v="0"/>
    <s v="11"/>
    <n v="47035"/>
    <n v="4416"/>
    <n v="0"/>
    <n v="0"/>
    <n v="1192.01"/>
    <n v="0"/>
    <n v="255425.18"/>
    <n v="256617.19"/>
    <n v="240"/>
    <n v="225"/>
    <n v="437205"/>
    <n v="437205"/>
    <n v="66468.623122835241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69621"/>
    <s v="Jihomoravský kraj"/>
    <s v="Hodonín"/>
    <s v="Hodonín"/>
    <s v="I44 - Blokáda atrioventrikulární a levého raménka"/>
    <s v="I441 - Atrioventrikulární blokáda druhého stupně"/>
    <m/>
    <s v="I441 - Atrioventrikulární blokáda druhého stupně"/>
    <n v="2024"/>
    <m/>
    <m/>
    <s v="Kardioverter"/>
  </r>
  <r>
    <n v="102402518494"/>
    <n v="1"/>
    <n v="2024"/>
    <n v="7"/>
    <s v="2024070304561104451"/>
    <s v="456110445"/>
    <n v="78"/>
    <s v="Domesová Marie"/>
    <n v="20240701"/>
    <n v="20240703"/>
    <n v="3"/>
    <n v="0"/>
    <s v="I420;U582;E782;I10;I7020;;;;;;;;;;"/>
    <s v="91752,17233,17629"/>
    <s v="01"/>
    <s v="I. interní klinika - kardiologická"/>
    <s v="89301011"/>
    <s v="0113"/>
    <n v="201"/>
    <s v="C"/>
    <x v="2"/>
    <x v="2"/>
    <s v="11"/>
    <n v="59316"/>
    <n v="2944"/>
    <n v="0"/>
    <n v="0"/>
    <n v="1745.89"/>
    <n v="0"/>
    <n v="279160.21000000002"/>
    <n v="280906.09000000003"/>
    <n v="160"/>
    <n v="150"/>
    <n v="400120"/>
    <n v="400120"/>
    <n v="69657.419373677811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16"/>
    <s v="Olomoucký kraj"/>
    <s v="Olomouc"/>
    <s v="Olomouc a okolí"/>
    <s v="I42 - Kardiomyopatie"/>
    <s v="I420 - Dilatovaná kardiomyopatie"/>
    <m/>
    <s v="I420 - Dilatovaná kardiomyopatie"/>
    <n v="2024"/>
    <m/>
    <m/>
    <s v="Kardioverter"/>
  </r>
  <r>
    <n v="102408046948"/>
    <n v="1"/>
    <n v="2024"/>
    <n v="7"/>
    <s v="2024070304511224041"/>
    <s v="451122404"/>
    <n v="78"/>
    <s v="Buran František"/>
    <n v="20240701"/>
    <n v="20240703"/>
    <n v="3"/>
    <n v="0"/>
    <s v="I495;I428;E780;I10;I499;U582;;;;;;;;;"/>
    <s v="91752,17233,17629"/>
    <s v="01"/>
    <s v="I. interní klinika - kardiologická"/>
    <s v="89301011"/>
    <s v="0111"/>
    <n v="111"/>
    <s v="C"/>
    <x v="2"/>
    <x v="2"/>
    <s v="11"/>
    <n v="48216"/>
    <n v="3008"/>
    <n v="0"/>
    <n v="0"/>
    <n v="1192.02"/>
    <n v="0"/>
    <n v="262248.21000000002"/>
    <n v="263440.21999999997"/>
    <n v="160"/>
    <n v="150"/>
    <n v="439631"/>
    <n v="439631"/>
    <n v="121740.6912002883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106"/>
    <s v="Olomoucký kraj"/>
    <s v="Přerov"/>
    <s v="Přerov a okolí"/>
    <s v="I49 - Jiné srdeční arytmie"/>
    <s v="I495 - Syndrom poškození funkce sinusového uzlu"/>
    <m/>
    <s v="I495 - Syndrom poškození funkce sinusového uzlu"/>
    <n v="2024"/>
    <m/>
    <m/>
    <s v="Kardioverter"/>
  </r>
  <r>
    <n v="102402476972"/>
    <n v="1"/>
    <n v="2024"/>
    <n v="7"/>
    <s v="2024070304105074221"/>
    <s v="410507422"/>
    <n v="83"/>
    <s v="Ruttar František"/>
    <n v="20240701"/>
    <n v="20240703"/>
    <n v="3"/>
    <n v="0"/>
    <s v="I442;I255;N183;E118;I482;;;;;;;;;;"/>
    <s v="91752,17629,17522,17233"/>
    <s v="01"/>
    <s v="I. interní klinika - kardiologická"/>
    <s v="89301011"/>
    <s v="0111"/>
    <n v="111"/>
    <s v="C"/>
    <x v="2"/>
    <x v="2"/>
    <s v="11"/>
    <n v="70437"/>
    <n v="3008"/>
    <n v="0"/>
    <n v="0"/>
    <n v="67.489999999999995"/>
    <n v="0"/>
    <n v="276920.21000000002"/>
    <n v="276987.69"/>
    <n v="160"/>
    <n v="150"/>
    <n v="439631"/>
    <n v="439631"/>
    <n v="108193.22120028827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83"/>
    <s v="Olomoucký kraj"/>
    <s v="Olomouc"/>
    <s v="Uničovsko"/>
    <s v="I44 - Blokáda atrioventrikulární a levého raménka"/>
    <s v="I442 - Úplná atrioventrikulární blokáda"/>
    <m/>
    <s v="I442 - Úplná atrioventrikulární blokáda"/>
    <n v="2024"/>
    <m/>
    <m/>
    <s v="Kardioverter"/>
  </r>
  <r>
    <n v="102402622046"/>
    <n v="1"/>
    <n v="2024"/>
    <n v="7"/>
    <s v="2024070256107505191"/>
    <s v="5610750519"/>
    <n v="67"/>
    <s v="Molnar Yosyp"/>
    <n v="20240630"/>
    <n v="20240702"/>
    <n v="3"/>
    <n v="0"/>
    <s v="I255;I258;E782;I10;I481;J448;;;;;;;;;"/>
    <s v="91750,17620,17233"/>
    <s v="01"/>
    <s v="I. interní klinika - kardiologická"/>
    <s v="89301011"/>
    <s v="0113"/>
    <n v="205"/>
    <s v="C"/>
    <x v="4"/>
    <x v="4"/>
    <s v="11"/>
    <n v="37440"/>
    <n v="2944"/>
    <n v="0"/>
    <n v="0"/>
    <n v="67.489999999999995"/>
    <n v="849"/>
    <n v="224919.14"/>
    <n v="225835.62"/>
    <n v="160"/>
    <n v="150"/>
    <n v="345486"/>
    <n v="345486"/>
    <n v="83313.5954729202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99999"/>
    <s v="Cizina"/>
    <s v="Cizina"/>
    <s v="Cizina"/>
    <s v="I25 - Chronická ischemická choroba srdeční"/>
    <s v="I255 - Ischemická kardiomyopatie"/>
    <m/>
    <s v="I255 - Ischemická kardiomyopatie"/>
    <n v="2024"/>
    <m/>
    <m/>
    <s v="Kardioverter"/>
  </r>
  <r>
    <n v="102402475048"/>
    <n v="1"/>
    <n v="2024"/>
    <n v="7"/>
    <s v="2024070204906040041"/>
    <s v="490604004"/>
    <n v="75"/>
    <s v="Slovák Jaroslav"/>
    <n v="20240628"/>
    <n v="20240702"/>
    <n v="5"/>
    <n v="0"/>
    <s v="I428;I482;I10;E118;E780;;;;;;;;;;"/>
    <s v="91751,17620,17233"/>
    <s v="01"/>
    <s v="I. interní klinika - kardiologická"/>
    <s v="89301011"/>
    <s v="0111"/>
    <n v="111"/>
    <s v="C"/>
    <x v="4"/>
    <x v="4"/>
    <s v="11"/>
    <n v="38826"/>
    <n v="5801"/>
    <n v="0"/>
    <n v="0"/>
    <n v="67.489999999999995"/>
    <n v="0"/>
    <n v="237150.28"/>
    <n v="237217.77"/>
    <n v="320"/>
    <n v="300"/>
    <n v="372273"/>
    <n v="372273"/>
    <n v="95901.099915858911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3"/>
    <s v="5"/>
    <s v="01"/>
    <m/>
    <s v="01"/>
    <s v="KV"/>
    <s v="78301"/>
    <s v="Olomoucký kraj"/>
    <s v="Olomouc"/>
    <s v="Olomouc a okolí"/>
    <s v="I42 - Kardiomyopatie"/>
    <s v="I428 - Jiné kardiomyopatie"/>
    <m/>
    <s v="I428 - Jiné kardiomyopatie"/>
    <n v="2024"/>
    <s v="Ano"/>
    <s v="Ano"/>
    <s v="Kardioverter"/>
  </r>
  <r>
    <n v="102402475064"/>
    <n v="1"/>
    <n v="2024"/>
    <n v="7"/>
    <s v="2024070155081511321"/>
    <s v="5508151132"/>
    <n v="68"/>
    <s v="Jurečka Antonín"/>
    <n v="20240627"/>
    <n v="20240701"/>
    <n v="5"/>
    <n v="0"/>
    <s v="I255;I501;U583;I482;I10;E785;;;;;;;;;"/>
    <s v="91752,17621,17233"/>
    <s v="01"/>
    <s v="I. interní klinika - kardiologická"/>
    <s v="89301011"/>
    <s v="0113"/>
    <n v="111"/>
    <s v="C"/>
    <x v="2"/>
    <x v="2"/>
    <s v="11"/>
    <n v="30001"/>
    <n v="5888"/>
    <n v="0"/>
    <n v="0"/>
    <n v="67.489999999999995"/>
    <n v="0"/>
    <n v="268744"/>
    <n v="268811.5"/>
    <n v="320"/>
    <n v="300"/>
    <n v="439631"/>
    <n v="439631"/>
    <n v="116369.411200288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5"/>
    <s v="01"/>
    <m/>
    <s v="01"/>
    <s v="KV"/>
    <s v="75124"/>
    <s v="Olomoucký kraj"/>
    <s v="Přerov"/>
    <s v="Přerov a okolí"/>
    <s v="I25 - Chronická ischemická choroba srdeční"/>
    <s v="I255 - Ischemická kardiomyopatie"/>
    <m/>
    <s v="I255 - Ischemická kardiomyopatie"/>
    <n v="2024"/>
    <m/>
    <m/>
    <s v="Kardioverter"/>
  </r>
  <r>
    <n v="102402518474"/>
    <n v="1"/>
    <n v="2024"/>
    <n v="7"/>
    <s v="2024070104603010471"/>
    <s v="460301047"/>
    <n v="78"/>
    <s v="Rendl Karel"/>
    <n v="20240627"/>
    <n v="20240701"/>
    <n v="5"/>
    <n v="0"/>
    <s v="I482;U589;E785;;;;;;;;;;;;"/>
    <s v="21415,21413,21225,91752,21221,21001,17233,17629"/>
    <s v="01"/>
    <s v="I. interní klinika - kardiologická"/>
    <s v="89301011"/>
    <s v="0113"/>
    <n v="201"/>
    <s v="C"/>
    <x v="2"/>
    <x v="2"/>
    <s v="11"/>
    <n v="52281"/>
    <n v="5044"/>
    <n v="0"/>
    <n v="0"/>
    <n v="265.95999999999998"/>
    <n v="0"/>
    <n v="279160.21000000002"/>
    <n v="279426.15999999997"/>
    <n v="320"/>
    <n v="300"/>
    <n v="400120"/>
    <n v="400120"/>
    <n v="71137.349373677862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5"/>
    <s v="1"/>
    <s v="01"/>
    <m/>
    <s v="26,01"/>
    <s v="KV"/>
    <s v="78314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Kardioverter"/>
  </r>
  <r>
    <n v="102402634382"/>
    <n v="1"/>
    <n v="2024"/>
    <n v="6"/>
    <s v="2024062967052605401"/>
    <s v="6705260540"/>
    <n v="57"/>
    <s v="Jochman Richard"/>
    <n v="20240628"/>
    <n v="20240629"/>
    <n v="2"/>
    <n v="0"/>
    <s v="I255;U582;E780;I10;;;;;;;;;;;"/>
    <s v="91750,17233,17620"/>
    <s v="01"/>
    <s v="I. interní klinika - kardiologická"/>
    <s v="89301011"/>
    <s v="0113"/>
    <n v="207"/>
    <s v="C"/>
    <x v="4"/>
    <x v="4"/>
    <s v="11"/>
    <n v="28225"/>
    <n v="1472"/>
    <n v="0"/>
    <n v="0"/>
    <n v="67.489999999999995"/>
    <n v="0"/>
    <n v="242951.14"/>
    <n v="243018.62"/>
    <n v="80"/>
    <n v="75"/>
    <n v="337577"/>
    <n v="337577"/>
    <n v="59053.43128920422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2473904"/>
    <n v="1"/>
    <n v="2024"/>
    <n v="6"/>
    <s v="2024062858020120292"/>
    <s v="5802012029"/>
    <n v="66"/>
    <s v="Chytil Miroslav"/>
    <n v="20240628"/>
    <n v="20240628"/>
    <n v="1"/>
    <n v="0"/>
    <s v="I255;U581;E785;I489;;;;;;;;;;;"/>
    <s v="91750,17233,17621"/>
    <s v="01"/>
    <s v="I. interní klinika - kardiologická"/>
    <s v="89301011"/>
    <s v="0113"/>
    <n v="111"/>
    <s v="C"/>
    <x v="4"/>
    <x v="4"/>
    <s v="31"/>
    <n v="21319"/>
    <n v="1472"/>
    <n v="0"/>
    <n v="0"/>
    <n v="67.489999999999995"/>
    <n v="0"/>
    <n v="241897.59"/>
    <n v="241965.08"/>
    <n v="80"/>
    <n v="75"/>
    <n v="352696"/>
    <n v="352696"/>
    <n v="91153.851347644493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5104"/>
    <s v="Olomoucký kraj"/>
    <s v="Přerov"/>
    <s v="Přerov a okolí"/>
    <s v="I25 - Chronická ischemická choroba srdeční"/>
    <s v="I255 - Ischemická kardiomyopatie"/>
    <m/>
    <s v="I255 - Ischemická kardiomyopatie"/>
    <n v="2024"/>
    <m/>
    <m/>
    <s v="Kardioverter"/>
  </r>
  <r>
    <n v="102402619860"/>
    <n v="1"/>
    <n v="2024"/>
    <n v="6"/>
    <s v="2024062805110250331"/>
    <s v="511025033"/>
    <n v="72"/>
    <s v="Kubíček Karel"/>
    <n v="20240620"/>
    <n v="20240628"/>
    <n v="9"/>
    <n v="5"/>
    <s v="I219;I10;E785;;;;;;;;;;;;"/>
    <s v="89429,89435,91750,90931,21215,21221,17620,17233,21001,21225,21415,21413"/>
    <s v="01"/>
    <s v="I. interní klinika - kardiologická"/>
    <s v="89301011"/>
    <s v="0111"/>
    <n v="205"/>
    <s v="C"/>
    <x v="1"/>
    <x v="1"/>
    <s v="11"/>
    <n v="114340"/>
    <n v="4512"/>
    <n v="35191"/>
    <n v="0"/>
    <n v="5174.26"/>
    <n v="0"/>
    <n v="303954.51"/>
    <n v="309128.78000000003"/>
    <n v="240"/>
    <n v="225"/>
    <n v="693292"/>
    <n v="693292"/>
    <n v="104894.23998540302"/>
    <s v="01"/>
    <s v="I. interní klinika - kardiologická"/>
    <s v="89301013"/>
    <s v="013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3"/>
    <s v="1"/>
    <s v="01"/>
    <m/>
    <s v="01,26"/>
    <s v="KV,ANGIOPLASTIKA,STENT"/>
    <s v="78961"/>
    <s v="Olomoucký kraj"/>
    <s v="Šumperk"/>
    <s v="Šumperk a okolí"/>
    <s v="I21 - Akutní infarkt myokardu"/>
    <s v="I219 - Akutní infarkt myokardu NS"/>
    <m/>
    <s v="I219 - Akutní infarkt myokardu NS"/>
    <n v="2024"/>
    <s v="Ano"/>
    <s v="Ano"/>
    <s v="Kardioverter"/>
  </r>
  <r>
    <n v="102402474668"/>
    <n v="1"/>
    <n v="2024"/>
    <n v="6"/>
    <s v="2024062805003102781"/>
    <s v="500310278"/>
    <n v="74"/>
    <s v="Držík Jozef"/>
    <n v="20240614"/>
    <n v="20240628"/>
    <n v="15"/>
    <n v="14"/>
    <s v="I214;I500;K746;I10;E785;U589;;;;;;;;;"/>
    <s v="89429,89435,90931,90933,91750,91928,21413,21225,21415,21221,17620,17233"/>
    <s v="01"/>
    <s v="I. interní klinika - kardiologická"/>
    <s v="89301013"/>
    <s v="0131"/>
    <n v="111"/>
    <s v="C"/>
    <x v="1"/>
    <x v="1"/>
    <s v="11"/>
    <n v="181644"/>
    <n v="0"/>
    <n v="88417"/>
    <n v="0"/>
    <n v="1919.6"/>
    <n v="14644.45"/>
    <n v="301456.44"/>
    <n v="318020.5"/>
    <n v="0"/>
    <n v="0"/>
    <n v="747045"/>
    <n v="747045"/>
    <n v="128102.96163664869"/>
    <s v="01"/>
    <s v="I. interní klinika - kardiologická"/>
    <s v="89301013"/>
    <s v="013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3"/>
    <s v="5"/>
    <s v="01"/>
    <m/>
    <s v="01,26"/>
    <s v="ANGIOPLASTIKA,STENT,KV"/>
    <s v="78349"/>
    <s v="Olomoucký kraj"/>
    <s v="Olomouc"/>
    <s v="Olomouc a okolí"/>
    <s v="I21 - Akutní infarkt myokardu"/>
    <s v="I214 - Akutní subendokardiální infarkt myokardu"/>
    <m/>
    <s v="I214 - Akutní subendokardiální infarkt myokardu"/>
    <n v="2024"/>
    <s v="Ano"/>
    <s v="Ano"/>
    <s v="Kardioverter"/>
  </r>
  <r>
    <n v="102402634378"/>
    <n v="1"/>
    <n v="2024"/>
    <n v="6"/>
    <s v="2024062804103214241"/>
    <s v="410321424"/>
    <n v="83"/>
    <s v="Procházka Pavel"/>
    <n v="20240626"/>
    <n v="20240628"/>
    <n v="3"/>
    <n v="0"/>
    <s v="I255;I501;U582;E782;I350;E118;;;;;;;;;"/>
    <s v="91750,17620,17233"/>
    <s v="01"/>
    <s v="I. interní klinika - kardiologická"/>
    <s v="89301011"/>
    <s v="0111"/>
    <n v="207"/>
    <s v="C"/>
    <x v="4"/>
    <x v="4"/>
    <s v="11"/>
    <n v="30523"/>
    <n v="3008"/>
    <n v="0"/>
    <n v="0"/>
    <n v="67.489999999999995"/>
    <n v="0"/>
    <n v="242951.14"/>
    <n v="243018.62"/>
    <n v="160"/>
    <n v="150"/>
    <n v="337577"/>
    <n v="337577"/>
    <n v="59053.431289204222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36301"/>
    <s v="Karlovarský kraj"/>
    <s v="Karlovy Vary"/>
    <s v="Karlovy Vary"/>
    <s v="I25 - Chronická ischemická choroba srdeční"/>
    <s v="I255 - Ischemická kardiomyopatie"/>
    <m/>
    <s v="I255 - Ischemická kardiomyopatie"/>
    <n v="2024"/>
    <m/>
    <m/>
    <s v="Kardioverter"/>
  </r>
  <r>
    <n v="102402474158"/>
    <n v="1"/>
    <n v="2024"/>
    <n v="6"/>
    <s v="2024062755623021631"/>
    <s v="5562302163"/>
    <n v="68"/>
    <s v="Pavlíčková Marie"/>
    <n v="20240624"/>
    <n v="20240627"/>
    <n v="4"/>
    <n v="0"/>
    <s v="R001;I459;I10;N390;E785;;;;;;;;;;"/>
    <s v="91751,17620,17233,55217"/>
    <s v="01"/>
    <s v="I. interní klinika - kardiologická"/>
    <s v="89301011"/>
    <s v="0113"/>
    <n v="111"/>
    <s v="A"/>
    <x v="8"/>
    <x v="8"/>
    <s v="12"/>
    <n v="50014"/>
    <n v="4416"/>
    <n v="0"/>
    <n v="0"/>
    <n v="67.489999999999995"/>
    <n v="0"/>
    <n v="255004.56"/>
    <n v="255072.05"/>
    <n v="240"/>
    <n v="225"/>
    <n v="234112"/>
    <n v="234112"/>
    <n v="-72013.846697429661"/>
    <s v="01"/>
    <s v="I. interní klinika - kardiologická"/>
    <s v="89301011"/>
    <s v="0113"/>
    <n v="3"/>
    <n v="2"/>
    <n v="8"/>
    <n v="45044"/>
    <n v="30686"/>
    <n v="1"/>
    <n v="91541"/>
    <n v="0.92827999999999999"/>
    <n v="0.55213999999999996"/>
    <n v="0.37613999999999997"/>
    <n v="2.5318900346755981"/>
    <n v="0.5521399974822998"/>
    <n v="1.9797500371932983"/>
    <s v="3"/>
    <s v="1"/>
    <s v="01"/>
    <m/>
    <s v="01"/>
    <s v="KV"/>
    <s v="78349"/>
    <s v="Olomoucký kraj"/>
    <s v="Olomouc"/>
    <s v="Olomouc a okolí"/>
    <s v="R00 - Abnormality srdeční činnosti (tepu)"/>
    <s v="R001 - Bradykardie NS"/>
    <m/>
    <s v="R001 - Bradykardie NS"/>
    <n v="2024"/>
    <s v="Ano"/>
    <m/>
    <s v="Kardioverter"/>
  </r>
  <r>
    <n v="102402619848"/>
    <n v="1"/>
    <n v="2024"/>
    <n v="6"/>
    <s v="2024062703706219531"/>
    <s v="370621953"/>
    <n v="87"/>
    <s v="Ehrlich Pavel"/>
    <n v="20240625"/>
    <n v="20240627"/>
    <n v="3"/>
    <n v="0"/>
    <s v="I428;I259;E785;U583;I340;;;;;;;;;;"/>
    <s v="91752,17629,17233"/>
    <s v="01"/>
    <s v="I. interní klinika - kardiologická"/>
    <s v="89301011"/>
    <s v="0113"/>
    <n v="205"/>
    <s v="C"/>
    <x v="2"/>
    <x v="2"/>
    <s v="11"/>
    <n v="47901"/>
    <n v="2944"/>
    <n v="0"/>
    <n v="0"/>
    <n v="661.5"/>
    <n v="0"/>
    <n v="295106.78999999998"/>
    <n v="295768.28000000003"/>
    <n v="160"/>
    <n v="150"/>
    <n v="407997"/>
    <n v="407997"/>
    <n v="61696.630861572572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816"/>
    <s v="Olomoucký kraj"/>
    <s v="Prostějov"/>
    <s v="Prostějov"/>
    <s v="I42 - Kardiomyopatie"/>
    <s v="I428 - Jiné kardiomyopatie"/>
    <m/>
    <s v="I428 - Jiné kardiomyopatie"/>
    <n v="2024"/>
    <m/>
    <m/>
    <s v="Kardioverter"/>
  </r>
  <r>
    <n v="102402619950"/>
    <n v="1"/>
    <n v="2024"/>
    <n v="6"/>
    <s v="2024062679100253761"/>
    <s v="7910025376"/>
    <n v="44"/>
    <s v="Navrátil Jaromír"/>
    <n v="20240624"/>
    <n v="20240626"/>
    <n v="3"/>
    <n v="0"/>
    <s v="I499;I10;;;;;;;;;;;;;"/>
    <s v="17620,17522,17233,91750"/>
    <s v="01"/>
    <s v="I. interní klinika - kardiologická"/>
    <s v="89301011"/>
    <s v="0113"/>
    <n v="205"/>
    <s v="C"/>
    <x v="4"/>
    <x v="4"/>
    <s v="11"/>
    <n v="57532"/>
    <n v="2944"/>
    <n v="0"/>
    <n v="0"/>
    <n v="288.82"/>
    <n v="0"/>
    <n v="242951.14"/>
    <n v="243239.95"/>
    <n v="160"/>
    <n v="150"/>
    <n v="345486"/>
    <n v="345486"/>
    <n v="65909.26547292020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5"/>
    <s v="1"/>
    <s v="01"/>
    <m/>
    <s v="01"/>
    <s v="KV"/>
    <s v="78345"/>
    <s v="Olomoucký kraj"/>
    <s v="Olomouc"/>
    <s v="Litovelsko"/>
    <s v="I49 - Jiné srdeční arytmie"/>
    <s v="I499 - Srdeční arytmie NS"/>
    <m/>
    <s v="I499 - Srdeční arytmie NS"/>
    <n v="2024"/>
    <m/>
    <m/>
    <s v="Kardioverter"/>
  </r>
  <r>
    <n v="102402517952"/>
    <n v="1"/>
    <n v="2024"/>
    <n v="6"/>
    <s v="2024062670052048551"/>
    <s v="7005204855"/>
    <n v="54"/>
    <s v="Zouhar Pavel"/>
    <n v="20240623"/>
    <n v="20240626"/>
    <n v="4"/>
    <n v="0"/>
    <s v="I255;E785;N181;I501;U583;;;;;;;;;;"/>
    <s v="17629,17233,91752"/>
    <s v="01"/>
    <s v="I. interní klinika - kardiologická"/>
    <s v="89301011"/>
    <s v="0113"/>
    <n v="201"/>
    <s v="C"/>
    <x v="2"/>
    <x v="2"/>
    <s v="11"/>
    <n v="52117"/>
    <n v="4416"/>
    <n v="0"/>
    <n v="0"/>
    <n v="696.52"/>
    <n v="0"/>
    <n v="295106.78999999998"/>
    <n v="295803.31"/>
    <n v="240"/>
    <n v="225"/>
    <n v="400120"/>
    <n v="400120"/>
    <n v="54760.199373677839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312"/>
    <s v="Moravskoslezský kraj"/>
    <s v="Bruntál"/>
    <s v="Bruntál a okolí"/>
    <s v="I25 - Chronická ischemická choroba srdeční"/>
    <s v="I255 - Ischemická kardiomyopatie"/>
    <m/>
    <s v="I255 - Ischemická kardiomyopatie"/>
    <n v="2024"/>
    <m/>
    <m/>
    <s v="Kardioverter"/>
  </r>
  <r>
    <n v="102402474154"/>
    <n v="1"/>
    <n v="2024"/>
    <n v="6"/>
    <s v="2024062662582003551"/>
    <s v="6258200355"/>
    <n v="61"/>
    <s v="Briškarová Jana"/>
    <n v="20240625"/>
    <n v="20240626"/>
    <n v="2"/>
    <n v="1"/>
    <s v="I442;I480;I10;E038;I350;;;;;;;;;;"/>
    <s v="91752,17233,17629"/>
    <s v="01"/>
    <s v="I. interní klinika - kardiologická"/>
    <s v="89301013"/>
    <s v="0131"/>
    <n v="111"/>
    <s v="C"/>
    <x v="2"/>
    <x v="2"/>
    <s v="11"/>
    <n v="61833"/>
    <n v="0"/>
    <n v="11935"/>
    <n v="0"/>
    <n v="530.52"/>
    <n v="0"/>
    <n v="281222.49"/>
    <n v="281753"/>
    <n v="0"/>
    <n v="0"/>
    <n v="440381"/>
    <n v="439631"/>
    <n v="103427.91120028828"/>
    <s v="01"/>
    <s v="I. interní klinika - kardiologická"/>
    <s v="89301013"/>
    <s v="013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4"/>
    <s v="5"/>
    <s v="01"/>
    <m/>
    <s v="01"/>
    <s v="KV"/>
    <s v="78701"/>
    <s v="Olomoucký kraj"/>
    <s v="Šumperk"/>
    <s v="Šumperk a okolí"/>
    <s v="I44 - Blokáda atrioventrikulární a levého raménka"/>
    <s v="I442 - Úplná atrioventrikulární blokáda"/>
    <m/>
    <s v="I442 - Úplná atrioventrikulární blokáda"/>
    <n v="2024"/>
    <m/>
    <s v="Ano"/>
    <s v="Kardioverter"/>
  </r>
  <r>
    <n v="102402474028"/>
    <n v="1"/>
    <n v="2024"/>
    <n v="6"/>
    <s v="2024062604752224011"/>
    <s v="475222401"/>
    <n v="77"/>
    <s v="Střížová Božena"/>
    <n v="20240625"/>
    <n v="20240626"/>
    <n v="2"/>
    <n v="0"/>
    <s v="I499;I10;E782;E119;J449;;;;;;;;;;"/>
    <s v="91752,17629,17233"/>
    <s v="01"/>
    <s v="I. interní klinika - kardiologická"/>
    <s v="89301011"/>
    <s v="0113"/>
    <n v="111"/>
    <s v="C"/>
    <x v="2"/>
    <x v="2"/>
    <s v="11"/>
    <n v="44841"/>
    <n v="1472"/>
    <n v="0"/>
    <n v="0"/>
    <n v="67.489999999999995"/>
    <n v="0"/>
    <n v="281222.49"/>
    <n v="281289.96999999997"/>
    <n v="80"/>
    <n v="75"/>
    <n v="439631"/>
    <n v="439631"/>
    <n v="103890.941200288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969"/>
    <s v="Olomoucký kraj"/>
    <s v="Šumperk"/>
    <s v="Šumperk a okolí"/>
    <s v="I49 - Jiné srdeční arytmie"/>
    <s v="I499 - Srdeční arytmie NS"/>
    <m/>
    <s v="I499 - Srdeční arytmie NS"/>
    <n v="2024"/>
    <m/>
    <m/>
    <s v="Kardioverter"/>
  </r>
  <r>
    <n v="102402619972"/>
    <n v="1"/>
    <n v="2024"/>
    <n v="6"/>
    <s v="2024062604307264131"/>
    <s v="430726413"/>
    <n v="80"/>
    <s v="Vrána Oldřich"/>
    <n v="20240625"/>
    <n v="20240626"/>
    <n v="2"/>
    <n v="0"/>
    <s v="I499;I429;U582;I442;E780;I10;;;;;;;;;"/>
    <s v="91752,17233,17621"/>
    <s v="01"/>
    <s v="I. interní klinika - kardiologická"/>
    <s v="89301011"/>
    <s v="0113"/>
    <n v="205"/>
    <s v="C"/>
    <x v="2"/>
    <x v="2"/>
    <s v="11"/>
    <n v="23531"/>
    <n v="1472"/>
    <n v="0"/>
    <n v="0"/>
    <n v="67.489999999999995"/>
    <n v="0"/>
    <n v="268744"/>
    <n v="268811.5"/>
    <n v="80"/>
    <n v="75"/>
    <n v="407997"/>
    <n v="407997"/>
    <n v="88653.410861572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806"/>
    <s v="Olomoucký kraj"/>
    <s v="Prostějov"/>
    <s v="Prostějov"/>
    <s v="I49 - Jiné srdeční arytmie"/>
    <s v="I499 - Srdeční arytmie NS"/>
    <m/>
    <s v="I499 - Srdeční arytmie NS"/>
    <n v="2024"/>
    <m/>
    <m/>
    <s v="Kardioverter"/>
  </r>
  <r>
    <n v="102402517948"/>
    <n v="1"/>
    <n v="2024"/>
    <n v="6"/>
    <s v="2024062575090544871"/>
    <s v="7509054487"/>
    <n v="48"/>
    <s v="Kozubík Vladimír"/>
    <n v="20240623"/>
    <n v="20240625"/>
    <n v="3"/>
    <n v="0"/>
    <s v="I255;I501;E119;I10;E785;U580;;;;;;;;;"/>
    <s v="17233,17620,91750"/>
    <s v="01"/>
    <s v="I. interní klinika - kardiologická"/>
    <s v="89301011"/>
    <s v="0111"/>
    <n v="201"/>
    <s v="C"/>
    <x v="4"/>
    <x v="4"/>
    <s v="11"/>
    <n v="32913"/>
    <n v="3008"/>
    <n v="0"/>
    <n v="0"/>
    <n v="265.95999999999998"/>
    <n v="0"/>
    <n v="241920"/>
    <n v="242185.95"/>
    <n v="160"/>
    <n v="150"/>
    <n v="338816"/>
    <n v="338816"/>
    <n v="60994.788408135006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826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2474022"/>
    <n v="1"/>
    <n v="2024"/>
    <n v="6"/>
    <s v="2024062558010615631"/>
    <s v="5801061563"/>
    <n v="66"/>
    <s v="Mirga Pavel"/>
    <n v="20240623"/>
    <n v="20240625"/>
    <n v="3"/>
    <n v="0"/>
    <s v="I255;U582;I259;E780;I480;I10;;;;;;;;;"/>
    <s v="91750,17233,17620"/>
    <s v="01"/>
    <s v="I. interní klinika - kardiologická"/>
    <s v="89301011"/>
    <s v="0113"/>
    <n v="111"/>
    <s v="C"/>
    <x v="4"/>
    <x v="4"/>
    <s v="11"/>
    <n v="32603"/>
    <n v="2944"/>
    <n v="0"/>
    <n v="0"/>
    <n v="265.95999999999998"/>
    <n v="0"/>
    <n v="240711.14"/>
    <n v="240977.09"/>
    <n v="160"/>
    <n v="150"/>
    <n v="372273"/>
    <n v="372273"/>
    <n v="92141.77991585890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000"/>
    <s v="Olomoucký kraj"/>
    <s v="Přerov"/>
    <s v="Přerov a okolí"/>
    <s v="I25 - Chronická ischemická choroba srdeční"/>
    <s v="I255 - Ischemická kardiomyopatie"/>
    <m/>
    <s v="I255 - Ischemická kardiomyopatie"/>
    <n v="2024"/>
    <m/>
    <m/>
    <s v="Kardioverter"/>
  </r>
  <r>
    <n v="102402474174"/>
    <n v="1"/>
    <n v="2024"/>
    <n v="6"/>
    <s v="2024062556021514781"/>
    <s v="5602151478"/>
    <n v="68"/>
    <s v="Maděryč Vladimír"/>
    <n v="20240623"/>
    <n v="20240625"/>
    <n v="3"/>
    <n v="0"/>
    <s v="I495;I10;;;;;;;;;;;;;"/>
    <s v="91751,17620,17233"/>
    <s v="01"/>
    <s v="I. interní klinika - kardiologická"/>
    <s v="89301011"/>
    <s v="0113"/>
    <n v="111"/>
    <s v="C"/>
    <x v="4"/>
    <x v="4"/>
    <s v="11"/>
    <n v="44050"/>
    <n v="2944"/>
    <n v="0"/>
    <n v="0"/>
    <n v="1824.15"/>
    <n v="0"/>
    <n v="252942.28"/>
    <n v="254766.44"/>
    <n v="160"/>
    <n v="150"/>
    <n v="372273"/>
    <n v="372273"/>
    <n v="78352.429915858898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69102"/>
    <s v="Jihomoravský kraj"/>
    <s v="Břeclav"/>
    <s v="Břeclav"/>
    <s v="I49 - Jiné srdeční arytmie"/>
    <s v="I495 - Syndrom poškození funkce sinusového uzlu"/>
    <m/>
    <s v="I495 - Syndrom poškození funkce sinusového uzlu"/>
    <n v="2024"/>
    <m/>
    <m/>
    <s v="Kardioverter"/>
  </r>
  <r>
    <n v="102402474020"/>
    <n v="1"/>
    <n v="2024"/>
    <n v="6"/>
    <s v="2024062555071628701"/>
    <s v="5507162870"/>
    <n v="68"/>
    <s v="Glacner Jiří"/>
    <n v="20240623"/>
    <n v="20240625"/>
    <n v="3"/>
    <n v="0"/>
    <s v="I255;E782;I10;E118;U583;;;;;;;;;;"/>
    <s v="91752,17629,17233"/>
    <s v="01"/>
    <s v="I. interní klinika - kardiologická"/>
    <s v="89301011"/>
    <s v="0113"/>
    <n v="111"/>
    <s v="C"/>
    <x v="2"/>
    <x v="2"/>
    <s v="11"/>
    <n v="47551"/>
    <n v="2944"/>
    <n v="0"/>
    <n v="0"/>
    <n v="728.99"/>
    <n v="0"/>
    <n v="292613.84000000003"/>
    <n v="293342.84000000003"/>
    <n v="160"/>
    <n v="150"/>
    <n v="439631"/>
    <n v="439631"/>
    <n v="91838.0712002882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201"/>
    <s v="Olomoucký kraj"/>
    <s v="Přerov"/>
    <s v="Přerov a okolí"/>
    <s v="I25 - Chronická ischemická choroba srdeční"/>
    <s v="I255 - Ischemická kardiomyopatie"/>
    <m/>
    <s v="I255 - Ischemická kardiomyopatie"/>
    <n v="2024"/>
    <m/>
    <m/>
    <s v="Kardioverter"/>
  </r>
  <r>
    <n v="102402679782"/>
    <n v="1"/>
    <n v="2024"/>
    <n v="6"/>
    <s v="2024062504710154761"/>
    <s v="471015476"/>
    <n v="76"/>
    <s v="Vychodil Jaroslav"/>
    <n v="20240623"/>
    <n v="20240625"/>
    <n v="3"/>
    <n v="0"/>
    <s v="I250;I501;E785;E119;I10;U582;;;;;;;;;"/>
    <s v="91750,17620,17233"/>
    <s v="01"/>
    <s v="I. interní klinika - kardiologická"/>
    <s v="89301011"/>
    <s v="0111"/>
    <n v="211"/>
    <s v="C"/>
    <x v="4"/>
    <x v="4"/>
    <s v="11"/>
    <n v="32470"/>
    <n v="3008"/>
    <n v="0"/>
    <n v="0"/>
    <n v="265.95999999999998"/>
    <n v="0"/>
    <n v="242951.14"/>
    <n v="243217.09"/>
    <n v="160"/>
    <n v="150"/>
    <n v="350682"/>
    <n v="350682"/>
    <n v="70581.631744078215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812"/>
    <s v="Olomoucký kraj"/>
    <s v="Prostějov"/>
    <s v="Prostějov"/>
    <s v="I25 - Chronická ischemická choroba srdeční"/>
    <s v="I250 - Aterosklerotická kardiovaskulární nemoc, takto určená"/>
    <m/>
    <s v="I250 - Aterosklerotická kardiovaskulární nemoc, takto určená"/>
    <n v="2024"/>
    <m/>
    <m/>
    <s v="Kardioverter"/>
  </r>
  <r>
    <n v="102402072348"/>
    <n v="1"/>
    <n v="2024"/>
    <n v="6"/>
    <s v="2024062503301284481"/>
    <s v="330128448"/>
    <n v="91"/>
    <s v="Lustig Zdeněk"/>
    <n v="20240616"/>
    <n v="20240625"/>
    <n v="10"/>
    <n v="0"/>
    <s v="I350;I495;I255;I482;N183;E785;;;;;;;;;"/>
    <s v="78111,91752,32530,21415,21225,21413,21221,17697,17233,21001,17629"/>
    <s v="01"/>
    <s v="I. interní klinika - kardiologická"/>
    <s v="89301011"/>
    <s v="0111"/>
    <n v="111"/>
    <s v="F"/>
    <x v="5"/>
    <x v="5"/>
    <s v="11"/>
    <n v="134245"/>
    <n v="11378"/>
    <n v="0"/>
    <n v="0"/>
    <n v="1247.3499999999999"/>
    <n v="0"/>
    <n v="791729.16"/>
    <n v="792976.5"/>
    <n v="720"/>
    <n v="675"/>
    <n v="866510"/>
    <n v="866510"/>
    <n v="-148963.59602338169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5"/>
    <s v="01"/>
    <m/>
    <s v="01,26"/>
    <s v="KV,TAVI"/>
    <s v="66902"/>
    <s v="Jihomoravský kraj"/>
    <s v="Znojmo"/>
    <s v="Znojmo"/>
    <s v="I35 - Nerevmatická onemocnění aortální chlopně"/>
    <s v="I350 - Stenóza aortální chlopně"/>
    <m/>
    <s v="I350 - Stenóza aortální chlopně"/>
    <n v="2024"/>
    <m/>
    <m/>
    <s v="Kardioverter"/>
  </r>
  <r>
    <n v="102402303796"/>
    <n v="1"/>
    <n v="2024"/>
    <n v="6"/>
    <s v="2024062465062302691"/>
    <s v="6506230269"/>
    <n v="59"/>
    <s v="Buček Pavel"/>
    <n v="20240615"/>
    <n v="20240624"/>
    <n v="10"/>
    <n v="0"/>
    <s v="I501;I429;U582;I483;N183;;;;;;;;;;"/>
    <s v="91750,21413,21415,21225,21221,21001,17620,17233"/>
    <s v="01"/>
    <s v="I. interní klinika - kardiologická"/>
    <s v="89301011"/>
    <s v="0113"/>
    <n v="211"/>
    <s v="C"/>
    <x v="4"/>
    <x v="4"/>
    <s v="21"/>
    <n v="63267"/>
    <n v="11982"/>
    <n v="0"/>
    <n v="0"/>
    <n v="734.25"/>
    <n v="0"/>
    <n v="242975.21"/>
    <n v="243709.45"/>
    <n v="720"/>
    <n v="675"/>
    <n v="387565"/>
    <n v="387565"/>
    <n v="70089.046449508576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4774100184440613"/>
    <n v="0.8521999716758728"/>
    <n v="3.6252100467681885"/>
    <s v="3"/>
    <s v="1"/>
    <s v="01"/>
    <m/>
    <s v="01,26"/>
    <s v="KV"/>
    <s v="77900"/>
    <s v="Olomoucký kraj"/>
    <s v="Olomouc"/>
    <s v="Olomouc a okolí"/>
    <s v="I50 - Selhání srdce"/>
    <s v="I501 - Selhání levé komory"/>
    <m/>
    <s v="I501 - Selhání levé komory"/>
    <n v="2024"/>
    <s v="Ano"/>
    <m/>
    <s v="Kardioverter"/>
  </r>
  <r>
    <n v="102402237598"/>
    <n v="1"/>
    <n v="2024"/>
    <n v="6"/>
    <s v="2024062204706144301"/>
    <s v="470614430"/>
    <n v="77"/>
    <s v="Vachůt Pavel"/>
    <n v="20240618"/>
    <n v="20240622"/>
    <n v="5"/>
    <n v="0"/>
    <s v="I255;E785;I493;;;;;;;;;;;;"/>
    <s v="89429,89435,91750,90931,17620,17233"/>
    <s v="01"/>
    <s v="I. interní klinika - kardiologická"/>
    <s v="89301011"/>
    <s v="0113"/>
    <n v="205"/>
    <s v="C"/>
    <x v="1"/>
    <x v="1"/>
    <s v="11"/>
    <n v="73196"/>
    <n v="5888"/>
    <n v="0"/>
    <n v="0"/>
    <n v="3223.79"/>
    <n v="0"/>
    <n v="276006.69"/>
    <n v="279230.46999999997"/>
    <n v="320"/>
    <n v="300"/>
    <n v="693292"/>
    <n v="693292"/>
    <n v="134792.54998540308"/>
    <s v="01"/>
    <s v="I. interní klinika - kardiologická"/>
    <s v="89301011"/>
    <s v="0113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1"/>
    <s v="01"/>
    <m/>
    <s v="01"/>
    <s v="KV,ANGIOPLASTIKA,STENT"/>
    <s v="69614"/>
    <s v="Jihomoravský kraj"/>
    <s v="Hodonín"/>
    <s v="Hodonín"/>
    <s v="I25 - Chronická ischemická choroba srdeční"/>
    <s v="I255 - Ischemická kardiomyopatie"/>
    <m/>
    <s v="I255 - Ischemická kardiomyopatie"/>
    <n v="2024"/>
    <m/>
    <m/>
    <s v="Kardioverter"/>
  </r>
  <r>
    <n v="102402303794"/>
    <n v="1"/>
    <n v="2024"/>
    <n v="6"/>
    <s v="2024062204602124891"/>
    <s v="460212489"/>
    <n v="78"/>
    <s v="Vanďurka Jan"/>
    <n v="20240619"/>
    <n v="20240622"/>
    <n v="4"/>
    <n v="0"/>
    <s v="I472;N183;I10;E782;E669;;;;;;;;;;"/>
    <s v="91750,17233,17620"/>
    <s v="01"/>
    <s v="I. interní klinika - kardiologická"/>
    <s v="89301011"/>
    <s v="0113"/>
    <n v="211"/>
    <s v="C"/>
    <x v="4"/>
    <x v="4"/>
    <s v="11"/>
    <n v="42087"/>
    <n v="4641"/>
    <n v="0"/>
    <n v="0"/>
    <n v="67.489999999999995"/>
    <n v="1173"/>
    <n v="242975.21"/>
    <n v="244215.7"/>
    <n v="240"/>
    <n v="450"/>
    <n v="350682"/>
    <n v="350682"/>
    <n v="69583.021744078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3"/>
    <s v="1"/>
    <s v="01"/>
    <m/>
    <s v="01"/>
    <s v="KV"/>
    <s v="77900"/>
    <s v="Olomoucký kraj"/>
    <s v="Olomouc"/>
    <s v="Olomouc a okolí"/>
    <s v="I47 - Paroxyzmální tachykardie"/>
    <s v="I472 - Komorová tachykardie"/>
    <m/>
    <s v="I472 - Komorová tachykardie"/>
    <n v="2024"/>
    <s v="Ano"/>
    <s v="Ano"/>
    <s v="Kardioverter"/>
  </r>
  <r>
    <n v="102402237592"/>
    <n v="1"/>
    <n v="2024"/>
    <n v="6"/>
    <s v="2024062172522753491"/>
    <s v="7252275349"/>
    <n v="52"/>
    <s v="Reisová Iveta"/>
    <n v="20240620"/>
    <n v="20240621"/>
    <n v="2"/>
    <n v="0"/>
    <s v="I420;;;;;;;;;;;;;;"/>
    <s v="91752,17629,17233"/>
    <s v="01"/>
    <s v="I. interní klinika - kardiologická"/>
    <s v="89301011"/>
    <s v="0113"/>
    <n v="205"/>
    <s v="C"/>
    <x v="2"/>
    <x v="2"/>
    <s v="11"/>
    <n v="44976"/>
    <n v="1472"/>
    <n v="0"/>
    <n v="0"/>
    <n v="728.99"/>
    <n v="0"/>
    <n v="276920.21000000002"/>
    <n v="277649.19"/>
    <n v="80"/>
    <n v="75"/>
    <n v="407997"/>
    <n v="407997"/>
    <n v="79815.72086157259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200"/>
    <s v="Olomoucký kraj"/>
    <s v="Olomouc"/>
    <s v="Olomouc a okolí"/>
    <s v="I42 - Kardiomyopatie"/>
    <s v="I420 - Dilatovaná kardiomyopatie"/>
    <m/>
    <s v="I420 - Dilatovaná kardiomyopatie"/>
    <n v="2024"/>
    <m/>
    <m/>
    <s v="Kardioverter"/>
  </r>
  <r>
    <n v="102402072302"/>
    <n v="1"/>
    <n v="2024"/>
    <n v="6"/>
    <s v="2024062169111853361"/>
    <s v="6911185336"/>
    <n v="54"/>
    <s v="Grohman Richard"/>
    <n v="20240619"/>
    <n v="20240621"/>
    <n v="3"/>
    <n v="0"/>
    <s v="I255;E782;;;;;;;;;;;;;"/>
    <s v="91750,17233,17620"/>
    <s v="01"/>
    <s v="I. interní klinika - kardiologická"/>
    <s v="89301011"/>
    <s v="0113"/>
    <n v="111"/>
    <s v="C"/>
    <x v="4"/>
    <x v="4"/>
    <s v="11"/>
    <n v="43999"/>
    <n v="2944"/>
    <n v="0"/>
    <n v="0"/>
    <n v="1834.7"/>
    <n v="0"/>
    <n v="242975.21"/>
    <n v="244809.91"/>
    <n v="160"/>
    <n v="150"/>
    <n v="372273"/>
    <n v="372273"/>
    <n v="88308.95991585889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501"/>
    <s v="Olomoucký kraj"/>
    <s v="Olomouc"/>
    <s v="Šternbersko"/>
    <s v="I25 - Chronická ischemická choroba srdeční"/>
    <s v="I255 - Ischemická kardiomyopatie"/>
    <m/>
    <s v="I255 - Ischemická kardiomyopatie"/>
    <n v="2024"/>
    <m/>
    <m/>
    <s v="Kardioverter"/>
  </r>
  <r>
    <n v="102402679780"/>
    <n v="1"/>
    <n v="2024"/>
    <n v="6"/>
    <s v="2024062164051211841"/>
    <s v="6405121184"/>
    <n v="60"/>
    <s v="Tesař Robert"/>
    <n v="20240620"/>
    <n v="20240621"/>
    <n v="2"/>
    <n v="0"/>
    <s v="I255;I7020;N183;E117;I10;E782;;;;;;;;;"/>
    <s v="17630,17233,17621,91755,91750"/>
    <s v="01"/>
    <s v="I. interní klinika - kardiologická"/>
    <s v="89301011"/>
    <s v="0113"/>
    <n v="211"/>
    <s v="C"/>
    <x v="4"/>
    <x v="4"/>
    <s v="12"/>
    <n v="33324"/>
    <n v="1472"/>
    <n v="0"/>
    <n v="0"/>
    <n v="530.52"/>
    <n v="0"/>
    <n v="980663.01"/>
    <n v="981193.5"/>
    <n v="80"/>
    <n v="75"/>
    <n v="891379"/>
    <n v="891379"/>
    <n v="-126697.7730503649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10.297800272703171"/>
    <n v="0.4260999858379364"/>
    <n v="9.8717002868652344"/>
    <s v="2"/>
    <s v="1"/>
    <s v="01"/>
    <m/>
    <s v="01"/>
    <s v="KV,CCM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2303786"/>
    <n v="1"/>
    <n v="2024"/>
    <n v="6"/>
    <s v="2024062157541120451"/>
    <s v="5754112045"/>
    <n v="67"/>
    <s v="Hambálková Olga"/>
    <n v="20240620"/>
    <n v="20240621"/>
    <n v="2"/>
    <n v="0"/>
    <s v="I428;I480;I10;E782;N183;;;;;;;;;;"/>
    <s v="17630,17621,17233,91755,91750"/>
    <s v="01"/>
    <s v="I. interní klinika - kardiologická"/>
    <s v="89301011"/>
    <s v="0113"/>
    <n v="211"/>
    <s v="C"/>
    <x v="4"/>
    <x v="4"/>
    <s v="12"/>
    <n v="33130"/>
    <n v="1472"/>
    <n v="0"/>
    <n v="0"/>
    <n v="265.95999999999998"/>
    <n v="0"/>
    <n v="991541.89"/>
    <n v="991807.88"/>
    <n v="80"/>
    <n v="75"/>
    <n v="900389"/>
    <n v="900389"/>
    <n v="-128302.15215467755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10.401890009641647"/>
    <n v="0.4260999858379364"/>
    <n v="9.9757900238037109"/>
    <s v="2"/>
    <s v="1"/>
    <s v="01"/>
    <m/>
    <s v="01"/>
    <s v="KV,CCM"/>
    <s v="75116"/>
    <s v="Olomoucký kraj"/>
    <s v="Přerov"/>
    <s v="Přerov a okolí"/>
    <s v="I42 - Kardiomyopatie"/>
    <s v="I428 - Jiné kardiomyopatie"/>
    <m/>
    <s v="I428 - Jiné kardiomyopatie"/>
    <n v="2024"/>
    <m/>
    <m/>
    <s v="Kardioverter"/>
  </r>
  <r>
    <n v="102402072304"/>
    <n v="1"/>
    <n v="2024"/>
    <n v="6"/>
    <s v="2024062105110152381"/>
    <s v="511015238"/>
    <n v="72"/>
    <s v="Vrána Oldřich"/>
    <n v="20240619"/>
    <n v="20240621"/>
    <n v="3"/>
    <n v="0"/>
    <s v="I495;U582;I420;I10;E780;;;;;;;;;;"/>
    <s v="17629,17233,91752"/>
    <s v="01"/>
    <s v="I. interní klinika - kardiologická"/>
    <s v="89301011"/>
    <s v="0113"/>
    <n v="111"/>
    <s v="C"/>
    <x v="2"/>
    <x v="2"/>
    <s v="11"/>
    <n v="46428"/>
    <n v="2944"/>
    <n v="0"/>
    <n v="0"/>
    <n v="728.99"/>
    <n v="0"/>
    <n v="289390.84000000003"/>
    <n v="290119.84000000003"/>
    <n v="160"/>
    <n v="150"/>
    <n v="439631"/>
    <n v="439631"/>
    <n v="95061.0712002882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102"/>
    <s v="Olomoucký kraj"/>
    <s v="Přerov"/>
    <s v="Přerov a okolí"/>
    <s v="I49 - Jiné srdeční arytmie"/>
    <s v="I495 - Syndrom poškození funkce sinusového uzlu"/>
    <m/>
    <s v="I495 - Syndrom poškození funkce sinusového uzlu"/>
    <n v="2024"/>
    <m/>
    <m/>
    <s v="Kardioverter"/>
  </r>
  <r>
    <n v="102402118530"/>
    <n v="1"/>
    <n v="2024"/>
    <n v="6"/>
    <s v="2024062104305184201"/>
    <s v="430518420"/>
    <n v="81"/>
    <s v="Boudný Petr"/>
    <n v="20240620"/>
    <n v="20240621"/>
    <n v="2"/>
    <n v="0"/>
    <s v="I428;I482;I10;E785;N189;I495;U580;;;;;;;;"/>
    <s v="91752,17629,17233"/>
    <s v="01"/>
    <s v="I. interní klinika - kardiologická"/>
    <s v="89301011"/>
    <s v="0111"/>
    <n v="201"/>
    <s v="C"/>
    <x v="2"/>
    <x v="2"/>
    <s v="11"/>
    <n v="45026"/>
    <n v="1504"/>
    <n v="0"/>
    <n v="0"/>
    <n v="661.5"/>
    <n v="0"/>
    <n v="281270.63"/>
    <n v="281932.12"/>
    <n v="80"/>
    <n v="75"/>
    <n v="400120"/>
    <n v="400120"/>
    <n v="68631.389373677841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817"/>
    <s v="Olomoucký kraj"/>
    <s v="Prostějov"/>
    <s v="Prostějov"/>
    <s v="I42 - Kardiomyopatie"/>
    <s v="I428 - Jiné kardiomyopatie"/>
    <m/>
    <s v="I428 - Jiné kardiomyopatie"/>
    <n v="2024"/>
    <m/>
    <m/>
    <s v="Kardioverter"/>
  </r>
  <r>
    <n v="102402074754"/>
    <n v="1"/>
    <n v="2024"/>
    <n v="6"/>
    <s v="2024062005161162331"/>
    <s v="516116233"/>
    <n v="72"/>
    <s v="Holá Věra"/>
    <n v="20240617"/>
    <n v="20240620"/>
    <n v="4"/>
    <n v="3"/>
    <s v="I211;I340;I10;E782;;;;;;;;;;;"/>
    <s v="21221,17233,21001,17620,91750,89429,89435,90930,21225,21413,21415"/>
    <s v="01"/>
    <s v="I. interní klinika - kardiologická"/>
    <s v="89301013"/>
    <s v="0131"/>
    <n v="111"/>
    <s v="C"/>
    <x v="1"/>
    <x v="1"/>
    <s v="11"/>
    <n v="82965"/>
    <n v="0"/>
    <n v="22963"/>
    <n v="0"/>
    <n v="2382.63"/>
    <n v="0"/>
    <n v="357189.76"/>
    <n v="359572.38"/>
    <n v="0"/>
    <n v="0"/>
    <n v="747795"/>
    <n v="747045"/>
    <n v="86551.081636648683"/>
    <s v="01"/>
    <s v="I. interní klinika - kardiologická"/>
    <s v="89301013"/>
    <s v="013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4"/>
    <s v="5"/>
    <s v="01"/>
    <m/>
    <s v="26,01"/>
    <s v="ANGIOPLASTIKA,STENT,KV"/>
    <s v="75111"/>
    <s v="Olomoucký kraj"/>
    <s v="Přerov"/>
    <s v="Přerov a okolí"/>
    <s v="I21 - Akutní infarkt myokardu"/>
    <s v="I211 - Akutní transmurální infarkt myokardu spodní (dolní) stěny"/>
    <m/>
    <s v="I211 - Akutní transmurální infarkt myokardu spodní (dolní) stěny"/>
    <n v="2024"/>
    <m/>
    <s v="Ano"/>
    <s v="Kardioverter"/>
  </r>
  <r>
    <n v="102402118502"/>
    <n v="1"/>
    <n v="2024"/>
    <n v="6"/>
    <s v="2024062004352064181"/>
    <s v="435206418"/>
    <n v="81"/>
    <s v="Zímová Jaromíra"/>
    <n v="20240611"/>
    <n v="20240620"/>
    <n v="10"/>
    <n v="0"/>
    <s v="I499;J939;J189;B370;I10;E119;;;;;;;;;"/>
    <s v="91937,91752,89313,17233,17629,57233"/>
    <s v="16"/>
    <s v="Klinika plicních nemocí a tuberkulózy"/>
    <s v="89301161"/>
    <s v="1611"/>
    <n v="201"/>
    <s v="C"/>
    <x v="1"/>
    <x v="1"/>
    <s v="11"/>
    <n v="74352"/>
    <n v="13184"/>
    <n v="0"/>
    <n v="0"/>
    <n v="4791.37"/>
    <n v="0"/>
    <n v="281270.63"/>
    <n v="286062"/>
    <n v="680"/>
    <n v="1275"/>
    <n v="679907"/>
    <n v="679907"/>
    <n v="119967.70963059639"/>
    <s v="01"/>
    <s v="I. interní klinika - kardiologická"/>
    <s v="89301011"/>
    <s v="011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1"/>
    <s v="16"/>
    <m/>
    <s v="16,01,34"/>
    <s v="KV"/>
    <s v="77200"/>
    <s v="Olomoucký kraj"/>
    <s v="Olomouc"/>
    <s v="Olomouc a okolí"/>
    <s v="I49 - Jiné srdeční arytmie"/>
    <s v="I499 - Srdeční arytmie NS"/>
    <m/>
    <s v="I499 - Srdeční arytmie NS"/>
    <n v="2024"/>
    <m/>
    <m/>
    <s v="Kardioverter"/>
  </r>
  <r>
    <n v="102402303770"/>
    <n v="1"/>
    <n v="2024"/>
    <n v="6"/>
    <s v="2024061964100924141"/>
    <s v="6410092414"/>
    <n v="59"/>
    <s v="Bugár Josef"/>
    <n v="20240616"/>
    <n v="20240619"/>
    <n v="4"/>
    <n v="0"/>
    <s v="I428;I350;E118;I10;E785;;;;;;;;;;"/>
    <s v="17233,17629,91752,89429"/>
    <s v="01"/>
    <s v="I. interní klinika - kardiologická"/>
    <s v="89301011"/>
    <s v="0111"/>
    <n v="211"/>
    <s v="C"/>
    <x v="0"/>
    <x v="0"/>
    <s v="11"/>
    <n v="64782"/>
    <n v="4512"/>
    <n v="0"/>
    <n v="0"/>
    <n v="1919.6"/>
    <n v="0"/>
    <n v="283879.38"/>
    <n v="285798.96999999997"/>
    <n v="240"/>
    <n v="225"/>
    <n v="437205"/>
    <n v="437205"/>
    <n v="37286.843122835271"/>
    <s v="01"/>
    <s v="I. interní klinika - kardiologická"/>
    <s v="89301011"/>
    <s v="011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3"/>
    <s v="1"/>
    <s v="01"/>
    <m/>
    <s v="01"/>
    <s v="KV"/>
    <s v="75301"/>
    <s v="Olomoucký kraj"/>
    <s v="Přerov"/>
    <s v="Hranicko + Lipnicko"/>
    <s v="I42 - Kardiomyopatie"/>
    <s v="I428 - Jiné kardiomyopatie"/>
    <m/>
    <s v="I428 - Jiné kardiomyopatie"/>
    <n v="2024"/>
    <s v="Ano"/>
    <m/>
    <s v="Kardioverter"/>
  </r>
  <r>
    <n v="102402235384"/>
    <n v="1"/>
    <n v="2024"/>
    <n v="6"/>
    <s v="2024061957051613961"/>
    <s v="5705161396"/>
    <n v="67"/>
    <s v="Mutl Petr"/>
    <n v="20240617"/>
    <n v="20240619"/>
    <n v="3"/>
    <n v="0"/>
    <s v="I420;U581;I10;E780;;;;;;;;;;;"/>
    <s v="17233,17620,91750"/>
    <s v="01"/>
    <s v="I. interní klinika - kardiologická"/>
    <s v="89301011"/>
    <s v="0113"/>
    <n v="205"/>
    <s v="C"/>
    <x v="4"/>
    <x v="4"/>
    <s v="11"/>
    <n v="31034"/>
    <n v="2944"/>
    <n v="0"/>
    <n v="0"/>
    <n v="67.489999999999995"/>
    <n v="0"/>
    <n v="242975.21"/>
    <n v="243042.7"/>
    <n v="160"/>
    <n v="150"/>
    <n v="345486"/>
    <n v="345486"/>
    <n v="66106.51547292020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68326"/>
    <s v="Jihomoravský kraj"/>
    <s v="Vyškov"/>
    <s v="Vyškov"/>
    <s v="I42 - Kardiomyopatie"/>
    <s v="I420 - Dilatovaná kardiomyopatie"/>
    <m/>
    <s v="I420 - Dilatovaná kardiomyopatie"/>
    <n v="2024"/>
    <m/>
    <m/>
    <s v="Kardioverter"/>
  </r>
  <r>
    <n v="102402074714"/>
    <n v="1"/>
    <n v="2024"/>
    <n v="6"/>
    <s v="2024061905203084141"/>
    <s v="520308414"/>
    <n v="72"/>
    <s v="KOňa Štefan"/>
    <n v="20240617"/>
    <n v="20240619"/>
    <n v="3"/>
    <n v="0"/>
    <s v="I255;I10;E785;;;;;;;;;;;;"/>
    <s v="91750,17233,17620"/>
    <s v="01"/>
    <s v="I. interní klinika - kardiologická"/>
    <s v="89301011"/>
    <s v="0111"/>
    <n v="111"/>
    <s v="C"/>
    <x v="4"/>
    <x v="4"/>
    <s v="11"/>
    <n v="32169"/>
    <n v="3083"/>
    <n v="0"/>
    <n v="0"/>
    <n v="67.489999999999995"/>
    <n v="0"/>
    <n v="242975.21"/>
    <n v="243042.7"/>
    <n v="160"/>
    <n v="225"/>
    <n v="372273"/>
    <n v="372273"/>
    <n v="90076.169915858889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301"/>
    <s v="Olomoucký kraj"/>
    <s v="Přerov"/>
    <s v="Hranicko + Lipnicko"/>
    <s v="I25 - Chronická ischemická choroba srdeční"/>
    <s v="I255 - Ischemická kardiomyopatie"/>
    <m/>
    <s v="I255 - Ischemická kardiomyopatie"/>
    <n v="2024"/>
    <m/>
    <m/>
    <s v="Kardioverter"/>
  </r>
  <r>
    <n v="102402236804"/>
    <n v="1"/>
    <n v="2024"/>
    <n v="6"/>
    <s v="2024061905003091841"/>
    <s v="500309184"/>
    <n v="74"/>
    <s v="Vlček Josef"/>
    <n v="20240618"/>
    <n v="20240619"/>
    <n v="2"/>
    <n v="0"/>
    <s v="I255;U581;I259;E780;I10;;;;;;;;;;"/>
    <s v="91750,17233,17620"/>
    <s v="01"/>
    <s v="I. interní klinika - kardiologická"/>
    <s v="89301011"/>
    <s v="0113"/>
    <n v="205"/>
    <s v="C"/>
    <x v="4"/>
    <x v="4"/>
    <s v="11"/>
    <n v="37412"/>
    <n v="1472"/>
    <n v="0"/>
    <n v="0"/>
    <n v="1834.7"/>
    <n v="0"/>
    <n v="242975.21"/>
    <n v="244809.91"/>
    <n v="80"/>
    <n v="75"/>
    <n v="345486"/>
    <n v="345486"/>
    <n v="64339.30547292021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901"/>
    <s v="Olomoucký kraj"/>
    <s v="Šumperk"/>
    <s v="Zábřeh"/>
    <s v="I25 - Chronická ischemická choroba srdeční"/>
    <s v="I255 - Ischemická kardiomyopatie"/>
    <m/>
    <s v="I255 - Ischemická kardiomyopatie"/>
    <n v="2024"/>
    <m/>
    <m/>
    <s v="Kardioverter"/>
  </r>
  <r>
    <n v="102402237554"/>
    <n v="1"/>
    <n v="2024"/>
    <n v="6"/>
    <s v="2024061863060520051"/>
    <s v="6306052005"/>
    <n v="61"/>
    <s v="Fukan Miroslav"/>
    <n v="20240616"/>
    <n v="20240618"/>
    <n v="3"/>
    <n v="0"/>
    <s v="I421;U586;I10;E782;;;;;;;;;;;"/>
    <s v="17620,17233,91751"/>
    <s v="01"/>
    <s v="I. interní klinika - kardiologická"/>
    <s v="89301011"/>
    <s v="0113"/>
    <n v="205"/>
    <s v="C"/>
    <x v="4"/>
    <x v="4"/>
    <s v="11"/>
    <n v="31955"/>
    <n v="2944"/>
    <n v="0"/>
    <n v="0"/>
    <n v="265.95999999999998"/>
    <n v="0"/>
    <n v="250880"/>
    <n v="251145.95"/>
    <n v="160"/>
    <n v="150"/>
    <n v="345486"/>
    <n v="345486"/>
    <n v="58003.26547292020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35"/>
    <s v="Olomoucký kraj"/>
    <s v="Olomouc"/>
    <s v="Olomouc a okolí"/>
    <s v="I42 - Kardiomyopatie"/>
    <s v="I421 - Obstrukční hypertrofická kardiomyopatie"/>
    <m/>
    <s v="I421 - Obstrukční hypertrofická kardiomyopatie"/>
    <n v="2024"/>
    <m/>
    <m/>
    <s v="Kardioverter"/>
  </r>
  <r>
    <n v="102402074704"/>
    <n v="1"/>
    <n v="2024"/>
    <n v="6"/>
    <s v="2024061854100712272"/>
    <s v="5410071227"/>
    <n v="69"/>
    <s v="Novotný Jiří"/>
    <n v="20240618"/>
    <n v="20240618"/>
    <n v="1"/>
    <n v="0"/>
    <s v="I420;I501;U582;I10;E782;E118;;;;;;;;;"/>
    <s v="91750,17233,17621"/>
    <s v="01"/>
    <s v="I. interní klinika - kardiologická"/>
    <s v="89301011"/>
    <s v="0113"/>
    <n v="111"/>
    <s v="C"/>
    <x v="4"/>
    <x v="4"/>
    <s v="31"/>
    <n v="21319"/>
    <n v="1472"/>
    <n v="0"/>
    <n v="0"/>
    <n v="67.489999999999995"/>
    <n v="0"/>
    <n v="241897.59"/>
    <n v="241965.08"/>
    <n v="80"/>
    <n v="75"/>
    <n v="352696"/>
    <n v="352696"/>
    <n v="91153.851347644493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8985"/>
    <s v="Olomoucký kraj"/>
    <s v="Šumperk"/>
    <s v="Mohelnicko"/>
    <s v="I42 - Kardiomyopatie"/>
    <s v="I420 - Dilatovaná kardiomyopatie"/>
    <m/>
    <s v="I420 - Dilatovaná kardiomyopatie"/>
    <n v="2024"/>
    <m/>
    <m/>
    <s v="Kardioverter"/>
  </r>
  <r>
    <n v="102402237556"/>
    <n v="1"/>
    <n v="2024"/>
    <n v="6"/>
    <s v="2024061854062503441"/>
    <s v="5406250344"/>
    <n v="69"/>
    <s v="Krňávek Miroslav"/>
    <n v="20240616"/>
    <n v="20240618"/>
    <n v="3"/>
    <n v="0"/>
    <s v="I255;I442;E782;I259;U582;;;;;;;;;;"/>
    <s v="17621,17233,91752"/>
    <s v="01"/>
    <s v="I. interní klinika - kardiologická"/>
    <s v="89301011"/>
    <s v="0113"/>
    <n v="205"/>
    <s v="C"/>
    <x v="2"/>
    <x v="2"/>
    <s v="11"/>
    <n v="28025"/>
    <n v="2944"/>
    <n v="0"/>
    <n v="0"/>
    <n v="67.489999999999995"/>
    <n v="0"/>
    <n v="268744"/>
    <n v="268811.5"/>
    <n v="160"/>
    <n v="150"/>
    <n v="407997"/>
    <n v="407997"/>
    <n v="88653.410861572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901"/>
    <s v="Olomoucký kraj"/>
    <s v="Šumperk"/>
    <s v="Zábřeh"/>
    <s v="I25 - Chronická ischemická choroba srdeční"/>
    <s v="I255 - Ischemická kardiomyopatie"/>
    <m/>
    <s v="I255 - Ischemická kardiomyopatie"/>
    <n v="2024"/>
    <m/>
    <m/>
    <s v="Kardioverter"/>
  </r>
  <r>
    <n v="102402314678"/>
    <n v="1"/>
    <n v="2024"/>
    <n v="6"/>
    <s v="2024061854010618421"/>
    <s v="5401061842"/>
    <n v="70"/>
    <s v="Kopřiva Inocenc"/>
    <n v="20240617"/>
    <n v="20240618"/>
    <n v="2"/>
    <n v="0"/>
    <s v="I420;U582;I480;I10;E782;;;;;;;;;;"/>
    <s v="91752,17621,17233"/>
    <s v="01"/>
    <s v="I. interní klinika - kardiologická"/>
    <s v="89301011"/>
    <s v="0113"/>
    <n v="213"/>
    <s v="C"/>
    <x v="2"/>
    <x v="2"/>
    <s v="11"/>
    <n v="22211"/>
    <n v="1472"/>
    <n v="0"/>
    <n v="0"/>
    <n v="67.489999999999995"/>
    <n v="0"/>
    <n v="268744"/>
    <n v="268811.5"/>
    <n v="80"/>
    <n v="75"/>
    <n v="397110"/>
    <n v="396360"/>
    <n v="78457.70067817391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4"/>
    <s v="1"/>
    <s v="01"/>
    <m/>
    <s v="01"/>
    <s v="KV"/>
    <s v="75301"/>
    <s v="Olomoucký kraj"/>
    <s v="Přerov"/>
    <s v="Hranicko + Lipnicko"/>
    <s v="I42 - Kardiomyopatie"/>
    <s v="I420 - Dilatovaná kardiomyopatie"/>
    <m/>
    <s v="I420 - Dilatovaná kardiomyopatie"/>
    <n v="2024"/>
    <m/>
    <s v="Ano"/>
    <s v="Kardioverter"/>
  </r>
  <r>
    <n v="102402074150"/>
    <n v="1"/>
    <n v="2024"/>
    <n v="6"/>
    <s v="2024061804653284691"/>
    <s v="465328469"/>
    <n v="78"/>
    <s v="Ulmanová Věra"/>
    <n v="20240612"/>
    <n v="20240618"/>
    <n v="7"/>
    <n v="5"/>
    <s v="I350;I442;I259;E782;N184;;;;;;;;;;"/>
    <s v="21415,21221,17697,17629,17233,21001,91752,78111,21225,21413,32530"/>
    <s v="01"/>
    <s v="I. interní klinika - kardiologická"/>
    <s v="89301013"/>
    <s v="0131"/>
    <n v="111"/>
    <s v="F"/>
    <x v="5"/>
    <x v="5"/>
    <s v="11"/>
    <n v="128145"/>
    <n v="1504"/>
    <n v="29970"/>
    <n v="0"/>
    <n v="1011.61"/>
    <n v="2928.89"/>
    <n v="739097.16"/>
    <n v="743037.69"/>
    <n v="80"/>
    <n v="75"/>
    <n v="866510"/>
    <n v="866510"/>
    <n v="-99024.786023381632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5"/>
    <s v="01"/>
    <m/>
    <s v="01,26"/>
    <s v="KV,TAVI"/>
    <s v="78815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Kardioverter"/>
  </r>
  <r>
    <n v="102402237558"/>
    <n v="1"/>
    <n v="2024"/>
    <n v="6"/>
    <s v="2024061804352114531"/>
    <s v="435211453"/>
    <n v="81"/>
    <s v="Burdová Eva"/>
    <n v="20240616"/>
    <n v="20240618"/>
    <n v="3"/>
    <n v="0"/>
    <s v="I472;I255;U582;I259;I10;E780;;;;;;;;;"/>
    <s v="91750,17233,17620"/>
    <s v="01"/>
    <s v="I. interní klinika - kardiologická"/>
    <s v="89301011"/>
    <s v="0113"/>
    <n v="205"/>
    <s v="C"/>
    <x v="4"/>
    <x v="4"/>
    <s v="11"/>
    <n v="33125"/>
    <n v="2944"/>
    <n v="0"/>
    <n v="0"/>
    <n v="67.489999999999995"/>
    <n v="0"/>
    <n v="242975.21"/>
    <n v="243042.7"/>
    <n v="160"/>
    <n v="150"/>
    <n v="346236"/>
    <n v="345486"/>
    <n v="66106.51547292020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4"/>
    <s v="1"/>
    <s v="01"/>
    <m/>
    <s v="01"/>
    <s v="KV"/>
    <s v="79803"/>
    <s v="Olomoucký kraj"/>
    <s v="Prostějov"/>
    <s v="Prostějov"/>
    <s v="I47 - Paroxyzmální tachykardie"/>
    <s v="I472 - Komorová tachykardie"/>
    <m/>
    <s v="I472 - Komorová tachykardie"/>
    <n v="2024"/>
    <m/>
    <s v="Ano"/>
    <s v="Kardioverter"/>
  </r>
  <r>
    <n v="102402237544"/>
    <n v="1"/>
    <n v="2024"/>
    <n v="6"/>
    <s v="2024061757110212501"/>
    <s v="5711021250"/>
    <n v="66"/>
    <s v="Hubáček František"/>
    <n v="20240616"/>
    <n v="20240617"/>
    <n v="2"/>
    <n v="0"/>
    <s v="I428;U582;I481;I10;;;;;;;;;;;"/>
    <s v="17621,17233,91752"/>
    <s v="01"/>
    <s v="I. interní klinika - kardiologická"/>
    <s v="89301011"/>
    <s v="0111"/>
    <n v="205"/>
    <s v="C"/>
    <x v="2"/>
    <x v="2"/>
    <s v="11"/>
    <n v="25655"/>
    <n v="1504"/>
    <n v="0"/>
    <n v="0"/>
    <n v="67.489999999999995"/>
    <n v="0"/>
    <n v="268744"/>
    <n v="268811.5"/>
    <n v="80"/>
    <n v="75"/>
    <n v="407997"/>
    <n v="407997"/>
    <n v="88653.4108615726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45"/>
    <s v="Olomoucký kraj"/>
    <s v="Olomouc"/>
    <s v="Litovelsko"/>
    <s v="I42 - Kardiomyopatie"/>
    <s v="I428 - Jiné kardiomyopatie"/>
    <m/>
    <s v="I428 - Jiné kardiomyopatie"/>
    <n v="2024"/>
    <m/>
    <m/>
    <s v="Kardioverter"/>
  </r>
  <r>
    <n v="102402074672"/>
    <n v="1"/>
    <n v="2024"/>
    <n v="6"/>
    <s v="2024061555022224511"/>
    <s v="5502222451"/>
    <n v="69"/>
    <s v="Vachutka Jiří"/>
    <n v="20240603"/>
    <n v="20240615"/>
    <n v="13"/>
    <n v="9"/>
    <s v="I428;I481;E782;E118;I10;I7020;;;;;;;;;"/>
    <s v="21415,91752,21413,21225,17233,17629,21221"/>
    <s v="01"/>
    <s v="I. interní klinika - kardiologická"/>
    <s v="89301011"/>
    <s v="0111"/>
    <n v="111"/>
    <s v="C"/>
    <x v="2"/>
    <x v="2"/>
    <s v="21"/>
    <n v="127287"/>
    <n v="4512"/>
    <n v="60426"/>
    <n v="0"/>
    <n v="530.52"/>
    <n v="0"/>
    <n v="281270.63"/>
    <n v="281801.15999999997"/>
    <n v="240"/>
    <n v="225"/>
    <n v="515860"/>
    <n v="515860"/>
    <n v="103379.18488158804"/>
    <s v="03"/>
    <s v="III. interní klinika - nefrologická, revmatologická a endokrinologická"/>
    <s v="89301033"/>
    <s v="0331"/>
    <n v="3"/>
    <n v="2"/>
    <n v="6"/>
    <n v="48342"/>
    <n v="341970"/>
    <n v="113990"/>
    <n v="418125"/>
    <n v="4.7843400000000003"/>
    <n v="0.59255999999999998"/>
    <n v="4.1917799999999996"/>
    <n v="5.6139200925827026"/>
    <n v="1.4221400022506714"/>
    <n v="4.1917800903320313"/>
    <s v="2"/>
    <s v="1"/>
    <s v="01"/>
    <m/>
    <s v="26,01"/>
    <s v="KV"/>
    <s v="78333"/>
    <s v="Olomoucký kraj"/>
    <s v="Olomouc"/>
    <s v="Olomouc a okolí"/>
    <s v="I42 - Kardiomyopatie"/>
    <s v="I428 - Jiné kardiomyopatie"/>
    <m/>
    <s v="I428 - Jiné kardiomyopatie"/>
    <n v="2024"/>
    <s v="Ano"/>
    <s v="Ano"/>
    <s v="Kardioverter"/>
  </r>
  <r>
    <n v="102402237534"/>
    <n v="1"/>
    <n v="2024"/>
    <n v="6"/>
    <s v="2024061505157280111"/>
    <s v="515728011"/>
    <n v="72"/>
    <s v="Šulcová Věra"/>
    <n v="20240613"/>
    <n v="20240615"/>
    <n v="3"/>
    <n v="0"/>
    <s v="I441;E782;;;;;;;;;;;;;"/>
    <s v="91751,17620,17233"/>
    <s v="01"/>
    <s v="I. interní klinika - kardiologická"/>
    <s v="89301011"/>
    <s v="0113"/>
    <n v="205"/>
    <s v="C"/>
    <x v="4"/>
    <x v="4"/>
    <s v="11"/>
    <n v="32892"/>
    <n v="2944"/>
    <n v="0"/>
    <n v="0"/>
    <n v="67.489999999999995"/>
    <n v="0"/>
    <n v="237198.42"/>
    <n v="237265.91"/>
    <n v="160"/>
    <n v="150"/>
    <n v="345486"/>
    <n v="345486"/>
    <n v="71883.30547292021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24"/>
    <s v="Olomoucký kraj"/>
    <s v="Olomouc"/>
    <s v="Litovelsko"/>
    <s v="I44 - Blokáda atrioventrikulární a levého raménka"/>
    <s v="I441 - Atrioventrikulární blokáda druhého stupně"/>
    <m/>
    <s v="I441 - Atrioventrikulární blokáda druhého stupně"/>
    <n v="2024"/>
    <m/>
    <m/>
    <s v="Kardioverter"/>
  </r>
  <r>
    <n v="102402074188"/>
    <n v="1"/>
    <n v="2024"/>
    <n v="6"/>
    <s v="2024061504852284281"/>
    <s v="485228428"/>
    <n v="76"/>
    <s v="Bušková Jana"/>
    <n v="20240613"/>
    <n v="20240615"/>
    <n v="3"/>
    <n v="0"/>
    <s v="I472;I480;E785;I10;;;;;;;;;;;"/>
    <s v="91751,17620,17233"/>
    <s v="01"/>
    <s v="I. interní klinika - kardiologická"/>
    <s v="89301011"/>
    <s v="0113"/>
    <n v="111"/>
    <s v="C"/>
    <x v="4"/>
    <x v="4"/>
    <s v="11"/>
    <n v="31726"/>
    <n v="2944"/>
    <n v="0"/>
    <n v="0"/>
    <n v="265.95999999999998"/>
    <n v="0"/>
    <n v="252990.42"/>
    <n v="253256.38"/>
    <n v="160"/>
    <n v="150"/>
    <n v="372273"/>
    <n v="372273"/>
    <n v="79862.489915858896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69619"/>
    <s v="Jihomoravský kraj"/>
    <s v="Hodonín"/>
    <s v="Hodonín"/>
    <s v="I47 - Paroxyzmální tachykardie"/>
    <s v="I472 - Komorová tachykardie"/>
    <m/>
    <s v="I472 - Komorová tachykardie"/>
    <n v="2024"/>
    <m/>
    <m/>
    <s v="Kardioverter"/>
  </r>
  <r>
    <n v="102402074674"/>
    <n v="1"/>
    <n v="2024"/>
    <n v="6"/>
    <s v="2024061504260204421"/>
    <s v="426020442"/>
    <n v="81"/>
    <s v="Prázdná Alenka"/>
    <n v="20240613"/>
    <n v="20240615"/>
    <n v="3"/>
    <n v="0"/>
    <s v="I482;I472;I10;E782;E118;;;;;;;;;;"/>
    <s v="91751,17620,17233"/>
    <s v="01"/>
    <s v="I. interní klinika - kardiologická"/>
    <s v="89301011"/>
    <s v="0111"/>
    <n v="111"/>
    <s v="C"/>
    <x v="4"/>
    <x v="4"/>
    <s v="11"/>
    <n v="32421"/>
    <n v="3008"/>
    <n v="0"/>
    <n v="0"/>
    <n v="67.489999999999995"/>
    <n v="0"/>
    <n v="237198.42"/>
    <n v="237265.91"/>
    <n v="160"/>
    <n v="150"/>
    <n v="372273"/>
    <n v="372273"/>
    <n v="95852.959915858897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401"/>
    <s v="Olomoucký kraj"/>
    <s v="Olomouc"/>
    <s v="Litovelsko"/>
    <s v="I48 - Fibrilace a flutter síní"/>
    <s v="I482 - Chronická fibrilace síní"/>
    <m/>
    <s v="I482 - Chronická fibrilace síní"/>
    <n v="2024"/>
    <m/>
    <m/>
    <s v="Kardioverter"/>
  </r>
  <r>
    <n v="102402074638"/>
    <n v="1"/>
    <n v="2024"/>
    <n v="6"/>
    <s v="2024061477051357681"/>
    <s v="7705135768"/>
    <n v="47"/>
    <s v="Šlampa Alois"/>
    <n v="20240612"/>
    <n v="20240614"/>
    <n v="3"/>
    <n v="0"/>
    <s v="I255;I259;E785;I495;U582;;;;;;;;;;"/>
    <s v="91751,17233,17620"/>
    <s v="01"/>
    <s v="I. interní klinika - kardiologická"/>
    <s v="89301011"/>
    <s v="0113"/>
    <n v="111"/>
    <s v="C"/>
    <x v="4"/>
    <x v="4"/>
    <s v="11"/>
    <n v="32802"/>
    <n v="2944"/>
    <n v="0"/>
    <n v="0"/>
    <n v="67.489999999999995"/>
    <n v="0"/>
    <n v="252990.42"/>
    <n v="253057.91"/>
    <n v="160"/>
    <n v="150"/>
    <n v="372273"/>
    <n v="372273"/>
    <n v="80060.95991585889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065"/>
    <s v="Olomoucký kraj"/>
    <s v="Jeseník"/>
    <s v="Jeseník"/>
    <s v="I25 - Chronická ischemická choroba srdeční"/>
    <s v="I255 - Ischemická kardiomyopatie"/>
    <m/>
    <s v="I255 - Ischemická kardiomyopatie"/>
    <n v="2024"/>
    <m/>
    <m/>
    <s v="Kardioverter"/>
  </r>
  <r>
    <n v="102402074664"/>
    <n v="1"/>
    <n v="2024"/>
    <n v="6"/>
    <s v="2024061404758094151"/>
    <s v="475809415"/>
    <n v="76"/>
    <s v="Maňáková Jana"/>
    <n v="20240613"/>
    <n v="20240614"/>
    <n v="2"/>
    <n v="0"/>
    <s v="I482;I340;I428;N183;E782;I10;;;;;;;;;"/>
    <s v="91751,17233,17620"/>
    <s v="01"/>
    <s v="I. interní klinika - kardiologická"/>
    <s v="89301011"/>
    <s v="0111"/>
    <n v="111"/>
    <s v="C"/>
    <x v="4"/>
    <x v="4"/>
    <s v="11"/>
    <n v="27524"/>
    <n v="1504"/>
    <n v="0"/>
    <n v="0"/>
    <n v="67.489999999999995"/>
    <n v="0"/>
    <n v="252990.42"/>
    <n v="253057.91"/>
    <n v="80"/>
    <n v="75"/>
    <n v="372273"/>
    <n v="372273"/>
    <n v="80060.959915858897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002"/>
    <s v="Olomoucký kraj"/>
    <s v="Přerov"/>
    <s v="Přerov a okolí"/>
    <s v="I48 - Fibrilace a flutter síní"/>
    <s v="I482 - Chronická fibrilace síní"/>
    <m/>
    <s v="I482 - Chronická fibrilace síní"/>
    <n v="2024"/>
    <m/>
    <m/>
    <s v="Kardioverter"/>
  </r>
  <r>
    <n v="102402118448"/>
    <n v="1"/>
    <n v="2024"/>
    <n v="6"/>
    <s v="2024061403108184331"/>
    <s v="310818433"/>
    <n v="92"/>
    <s v="Vojtěchovský Vladimí"/>
    <n v="20240613"/>
    <n v="20240614"/>
    <n v="2"/>
    <n v="0"/>
    <s v="I428;I482;I258;E782;J449;I10;;;;;;;;;"/>
    <s v="91752,17629,17233"/>
    <s v="01"/>
    <s v="I. interní klinika - kardiologická"/>
    <s v="89301011"/>
    <s v="0111"/>
    <n v="201"/>
    <s v="C"/>
    <x v="2"/>
    <x v="2"/>
    <s v="11"/>
    <n v="46273"/>
    <n v="1504"/>
    <n v="0"/>
    <n v="0"/>
    <n v="67.489999999999995"/>
    <n v="0"/>
    <n v="280215.42"/>
    <n v="280282.90999999997"/>
    <n v="80"/>
    <n v="75"/>
    <n v="400120"/>
    <n v="400120"/>
    <n v="70280.599373677862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42 - Kardiomyopatie"/>
    <s v="I428 - Jiné kardiomyopatie"/>
    <m/>
    <s v="I428 - Jiné kardiomyopatie"/>
    <n v="2024"/>
    <m/>
    <m/>
    <s v="Kardioverter"/>
  </r>
  <r>
    <n v="102402074644"/>
    <n v="1"/>
    <n v="2024"/>
    <n v="6"/>
    <s v="2024061403156194231"/>
    <s v="315619423"/>
    <n v="92"/>
    <s v="Hufová Ludmila"/>
    <n v="20240613"/>
    <n v="20240614"/>
    <n v="2"/>
    <n v="1"/>
    <s v="I428;I495;I489;E785;N183;E118;;;;;;;;;"/>
    <s v="17233,17620,91750"/>
    <s v="01"/>
    <s v="I. interní klinika - kardiologická"/>
    <s v="89301013"/>
    <s v="0131"/>
    <n v="111"/>
    <s v="C"/>
    <x v="4"/>
    <x v="4"/>
    <s v="11"/>
    <n v="31802"/>
    <n v="0"/>
    <n v="5514"/>
    <n v="0"/>
    <n v="67.489999999999995"/>
    <n v="0"/>
    <n v="224943.21"/>
    <n v="225010.7"/>
    <n v="0"/>
    <n v="0"/>
    <n v="373023"/>
    <n v="372273"/>
    <n v="108108.16991585889"/>
    <s v="01"/>
    <s v="I. interní klinika - kardiologická"/>
    <s v="89301013"/>
    <s v="013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4"/>
    <s v="5"/>
    <s v="01"/>
    <m/>
    <s v="01"/>
    <s v="KV"/>
    <s v="78335"/>
    <s v="Olomoucký kraj"/>
    <s v="Olomouc"/>
    <s v="Olomouc a okolí"/>
    <s v="I42 - Kardiomyopatie"/>
    <s v="I428 - Jiné kardiomyopatie"/>
    <m/>
    <s v="I428 - Jiné kardiomyopatie"/>
    <n v="2024"/>
    <m/>
    <s v="Ano"/>
    <s v="Kardioverter"/>
  </r>
  <r>
    <n v="102402118504"/>
    <n v="1"/>
    <n v="2024"/>
    <n v="6"/>
    <s v="2024061358530312722"/>
    <s v="5853031272"/>
    <n v="66"/>
    <s v="Volfová Věra"/>
    <n v="20240613"/>
    <n v="20240613"/>
    <n v="1"/>
    <n v="0"/>
    <s v="I472;;;;;;;;;;;;;;"/>
    <s v="91750,17621"/>
    <s v="01"/>
    <s v="I. interní klinika - kardiologická"/>
    <s v="89301011"/>
    <s v="0113"/>
    <n v="201"/>
    <s v="C"/>
    <x v="4"/>
    <x v="4"/>
    <s v="31"/>
    <n v="11523"/>
    <n v="1472"/>
    <n v="0"/>
    <n v="0"/>
    <n v="67.489999999999995"/>
    <n v="0"/>
    <n v="221424"/>
    <n v="221491.48"/>
    <n v="80"/>
    <n v="75"/>
    <n v="320998"/>
    <n v="320998"/>
    <n v="81688.909697448165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7900"/>
    <s v="Olomoucký kraj"/>
    <s v="Olomouc"/>
    <s v="Olomouc a okolí"/>
    <s v="I47 - Paroxyzmální tachykardie"/>
    <s v="I472 - Komorová tachykardie"/>
    <m/>
    <s v="I472 - Komorová tachykardie"/>
    <n v="2024"/>
    <m/>
    <m/>
    <s v="Kardioverter"/>
  </r>
  <r>
    <n v="102401678778"/>
    <n v="1"/>
    <n v="2024"/>
    <n v="6"/>
    <s v="2024061303709294091"/>
    <s v="370929409"/>
    <n v="86"/>
    <s v="Pavelka Josef"/>
    <n v="20240520"/>
    <n v="20240613"/>
    <n v="25"/>
    <n v="0"/>
    <s v="D62;K573;R55;R001;E86;N183;;;;;;;;;"/>
    <s v="91751,91937,91938,15470,21221,17233,17620,21225,21413,21415"/>
    <s v="02"/>
    <s v="II. interní klinika gastroenterologie a geriatrie"/>
    <s v="89301026"/>
    <s v="0216"/>
    <n v="111"/>
    <s v="A"/>
    <x v="10"/>
    <x v="10"/>
    <s v="22"/>
    <n v="108626"/>
    <n v="32468"/>
    <n v="0"/>
    <n v="0"/>
    <n v="470.77"/>
    <n v="8786.67"/>
    <n v="249966.42"/>
    <n v="259223.86"/>
    <n v="1850"/>
    <n v="3300"/>
    <n v="344666"/>
    <n v="344666"/>
    <n v="-32160.68633738748"/>
    <s v="01"/>
    <s v="I. interní klinika - kardiologická"/>
    <s v="89301011"/>
    <s v="0111"/>
    <n v="5"/>
    <n v="2"/>
    <n v="9"/>
    <n v="35534"/>
    <n v="8511"/>
    <n v="1"/>
    <n v="19454"/>
    <n v="0.53990000000000005"/>
    <n v="0.43557000000000001"/>
    <n v="0.10433000000000001"/>
    <n v="3.7275201082229614"/>
    <n v="1.2718600034713745"/>
    <n v="2.4556601047515869"/>
    <s v="2"/>
    <s v="5"/>
    <s v="02"/>
    <m/>
    <s v="26,02,17,01"/>
    <s v="KV"/>
    <s v="77900"/>
    <s v="Olomoucký kraj"/>
    <s v="Olomouc"/>
    <s v="Olomouc a okolí"/>
    <s v="D62 - Akutní posthemoragická anemie"/>
    <m/>
    <m/>
    <s v="D62 - Akutní posthemoragická anemie"/>
    <n v="2024"/>
    <m/>
    <m/>
    <s v="Kardioverter"/>
  </r>
  <r>
    <n v="102402303746"/>
    <n v="1"/>
    <n v="2024"/>
    <n v="6"/>
    <s v="2024061268010762271"/>
    <s v="6801076227"/>
    <n v="56"/>
    <s v="Ivan Jaromír"/>
    <n v="20240610"/>
    <n v="20240612"/>
    <n v="3"/>
    <n v="0"/>
    <s v="I420;E782;G473;;;;;;;;;;;;"/>
    <s v="91752,17233,17629,17522"/>
    <s v="01"/>
    <s v="I. interní klinika - kardiologická"/>
    <s v="89301011"/>
    <s v="0111"/>
    <n v="211"/>
    <s v="C"/>
    <x v="2"/>
    <x v="2"/>
    <s v="12"/>
    <n v="71825"/>
    <n v="3008"/>
    <n v="0"/>
    <n v="0"/>
    <n v="198.47"/>
    <n v="0"/>
    <n v="439939.83"/>
    <n v="440138.31"/>
    <n v="160"/>
    <n v="150"/>
    <n v="432819"/>
    <n v="432819"/>
    <n v="-58611.400609047269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5.0002099871635437"/>
    <n v="0.59255999326705933"/>
    <n v="4.4076499938964844"/>
    <s v="2"/>
    <s v="1"/>
    <s v="01"/>
    <m/>
    <s v="01"/>
    <s v="KV"/>
    <s v="79064"/>
    <s v="Olomoucký kraj"/>
    <s v="Jeseník"/>
    <s v="Jeseník"/>
    <s v="I42 - Kardiomyopatie"/>
    <s v="I420 - Dilatovaná kardiomyopatie"/>
    <m/>
    <s v="I420 - Dilatovaná kardiomyopatie"/>
    <n v="2024"/>
    <m/>
    <m/>
    <s v="Kardioverter"/>
  </r>
  <r>
    <n v="102402251496"/>
    <n v="1"/>
    <n v="2024"/>
    <n v="6"/>
    <s v="2024061204154114121"/>
    <s v="415411412"/>
    <n v="83"/>
    <s v="Pekařová Marie"/>
    <n v="20240610"/>
    <n v="20240612"/>
    <n v="3"/>
    <n v="0"/>
    <s v="I255;E118;E782;;;;;;;;;;;;"/>
    <s v="91752,17233,17621"/>
    <s v="01"/>
    <s v="I. interní klinika - kardiologická"/>
    <s v="89301011"/>
    <s v="0113"/>
    <n v="207"/>
    <s v="C"/>
    <x v="2"/>
    <x v="2"/>
    <s v="11"/>
    <n v="29202"/>
    <n v="2944"/>
    <n v="0"/>
    <n v="0"/>
    <n v="67.489999999999995"/>
    <n v="0"/>
    <n v="244496"/>
    <n v="244563.48"/>
    <n v="160"/>
    <n v="150"/>
    <n v="398658"/>
    <n v="398658"/>
    <n v="104719.104024521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2118498"/>
    <n v="1"/>
    <n v="2024"/>
    <n v="6"/>
    <s v="2024061203406074661"/>
    <s v="340607466"/>
    <n v="90"/>
    <s v="Kopřiva Jan"/>
    <n v="20240606"/>
    <n v="20240612"/>
    <n v="7"/>
    <n v="6"/>
    <s v="I472;I499;I501;U580;I10;;;;;;;;;;"/>
    <s v="21221,17620,17233,21001,91750,21225,21415,21413"/>
    <s v="01"/>
    <s v="I. interní klinika - kardiologická"/>
    <s v="89301013"/>
    <s v="0131"/>
    <n v="201"/>
    <s v="C"/>
    <x v="4"/>
    <x v="4"/>
    <s v="21"/>
    <n v="72045"/>
    <n v="0"/>
    <n v="35484"/>
    <n v="0"/>
    <n v="620.83000000000004"/>
    <n v="0"/>
    <n v="242975.21"/>
    <n v="243596.05"/>
    <n v="0"/>
    <n v="0"/>
    <n v="353070"/>
    <n v="353070"/>
    <n v="59584.59898477199"/>
    <s v="01"/>
    <s v="I. interní klinika - kardiologická"/>
    <s v="89301013"/>
    <s v="0131"/>
    <n v="3"/>
    <n v="2"/>
    <n v="5"/>
    <n v="34762"/>
    <n v="295749"/>
    <n v="98583"/>
    <n v="344198"/>
    <n v="4.05131"/>
    <n v="0.42609999999999998"/>
    <n v="3.62521"/>
    <n v="4.221750020980835"/>
    <n v="0.59653997421264648"/>
    <n v="3.6252100467681885"/>
    <s v="3"/>
    <s v="1"/>
    <s v="01"/>
    <m/>
    <s v="26,01"/>
    <s v="KV"/>
    <s v="78322"/>
    <s v="Olomoucký kraj"/>
    <s v="Olomouc"/>
    <s v="Litovelsko"/>
    <s v="I47 - Paroxyzmální tachykardie"/>
    <s v="I472 - Komorová tachykardie"/>
    <m/>
    <s v="I472 - Komorová tachykardie"/>
    <n v="2024"/>
    <s v="Ano"/>
    <s v="Ano"/>
    <s v="Kardioverter"/>
  </r>
  <r>
    <n v="102402074566"/>
    <n v="1"/>
    <n v="2024"/>
    <n v="6"/>
    <s v="2024060804802244121"/>
    <s v="480224412"/>
    <n v="76"/>
    <s v="Vinš Václav"/>
    <n v="20240527"/>
    <n v="20240608"/>
    <n v="13"/>
    <n v="0"/>
    <s v="I429;U582;I481;N183;I340;I10;;;;;;;;;"/>
    <s v="91752,91937,21225,21413,21611,21613,21621,21625,21415,17629,17522,17233,21221"/>
    <s v="01"/>
    <s v="I. interní klinika - kardiologická"/>
    <s v="89301011"/>
    <s v="0113"/>
    <n v="111"/>
    <s v="C"/>
    <x v="2"/>
    <x v="2"/>
    <s v="21"/>
    <n v="88608"/>
    <n v="14062"/>
    <n v="0"/>
    <n v="0"/>
    <n v="1217.1300000000001"/>
    <n v="0"/>
    <n v="277975.42"/>
    <n v="279192.56"/>
    <n v="860"/>
    <n v="900"/>
    <n v="515860"/>
    <n v="515860"/>
    <n v="105987.78488158801"/>
    <s v="17"/>
    <s v="Neurologická klinika"/>
    <s v="89301171"/>
    <s v="1713"/>
    <n v="3"/>
    <n v="2"/>
    <n v="6"/>
    <n v="48342"/>
    <n v="341970"/>
    <n v="113990"/>
    <n v="418125"/>
    <n v="4.7843400000000003"/>
    <n v="0.59255999999999998"/>
    <n v="4.1917799999999996"/>
    <n v="5.6139200925827026"/>
    <n v="1.4221400022506714"/>
    <n v="4.1917800903320313"/>
    <s v="2"/>
    <s v="1"/>
    <s v="01"/>
    <m/>
    <s v="01,17,26"/>
    <s v="KV"/>
    <s v="77900"/>
    <s v="Olomoucký kraj"/>
    <s v="Olomouc"/>
    <s v="Olomouc a okolí"/>
    <s v="I42 - Kardiomyopatie"/>
    <s v="I429 - Kardiomyopatie NS"/>
    <m/>
    <s v="I429 - Kardiomyopatie NS"/>
    <n v="2024"/>
    <s v="Ano"/>
    <s v="Ano"/>
    <s v="Kardioverter"/>
  </r>
  <r>
    <n v="102402237476"/>
    <n v="1"/>
    <n v="2024"/>
    <n v="6"/>
    <s v="2024060804710264871"/>
    <s v="471026487"/>
    <n v="76"/>
    <s v=""/>
    <n v="20240606"/>
    <n v="20240608"/>
    <n v="3"/>
    <n v="0"/>
    <s v="I420;I259;E780;I10;;;;;;;;;;;"/>
    <s v="17629,17233,91752"/>
    <s v="01"/>
    <s v="I. interní klinika - kardiologická"/>
    <s v="89301011"/>
    <s v="0111"/>
    <n v="205"/>
    <s v="C"/>
    <x v="2"/>
    <x v="2"/>
    <s v="11"/>
    <n v="46510"/>
    <n v="3008"/>
    <n v="0"/>
    <n v="0"/>
    <n v="728.99"/>
    <n v="0"/>
    <n v="281270.63"/>
    <n v="281999.62"/>
    <n v="160"/>
    <n v="150"/>
    <n v="407997"/>
    <n v="407997"/>
    <n v="75465.290861572605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"/>
    <m/>
    <m/>
    <m/>
    <s v="I42 - Kardiomyopatie"/>
    <s v="I420 - Dilatovaná kardiomyopatie"/>
    <m/>
    <s v="I420 - Dilatovaná kardiomyopatie"/>
    <n v="2024"/>
    <m/>
    <m/>
    <s v="Kardioverter"/>
  </r>
  <r>
    <n v="102402074470"/>
    <n v="1"/>
    <n v="2024"/>
    <n v="6"/>
    <s v="2024060704103254121"/>
    <s v="410325412"/>
    <n v="83"/>
    <s v="Hanus František"/>
    <n v="20240602"/>
    <n v="20240607"/>
    <n v="6"/>
    <n v="5"/>
    <s v="I255;U589;I259;I442;E785;;;;;;;;;;"/>
    <s v="21225,21413,21221,21215,17233,21001,17629,91752,89435,90931,89429,21415"/>
    <s v="01"/>
    <s v="I. interní klinika - kardiologická"/>
    <s v="89301013"/>
    <s v="0131"/>
    <n v="111"/>
    <s v="C"/>
    <x v="1"/>
    <x v="1"/>
    <s v="11"/>
    <n v="107646"/>
    <n v="0"/>
    <n v="29970"/>
    <n v="0"/>
    <n v="3044.13"/>
    <n v="0"/>
    <n v="359391.61"/>
    <n v="362435.75"/>
    <n v="0"/>
    <n v="0"/>
    <n v="747045"/>
    <n v="747045"/>
    <n v="83687.711636648688"/>
    <s v="01"/>
    <s v="I. interní klinika - kardiologická"/>
    <s v="89301013"/>
    <s v="013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5"/>
    <s v="1"/>
    <s v="01"/>
    <m/>
    <s v="26,01"/>
    <s v="ANGIOPLASTIKA,KV,STENT"/>
    <s v="56941"/>
    <s v="Pardubický kraj"/>
    <s v="Svitavy"/>
    <s v="Svitavy"/>
    <s v="I25 - Chronická ischemická choroba srdeční"/>
    <s v="I255 - Ischemická kardiomyopatie"/>
    <m/>
    <s v="I255 - Ischemická kardiomyopatie"/>
    <n v="2024"/>
    <m/>
    <m/>
    <s v="Kardioverter"/>
  </r>
  <r>
    <n v="102402251490"/>
    <n v="1"/>
    <n v="2024"/>
    <n v="6"/>
    <s v="2024060462090904151"/>
    <s v="6209090415"/>
    <n v="61"/>
    <s v="Krpec Lubomír"/>
    <n v="20240603"/>
    <n v="20240604"/>
    <n v="2"/>
    <n v="0"/>
    <s v="I460;I10;I250;E785;U582;;;;;;;;;;"/>
    <s v="91750,17233,17620"/>
    <s v="01"/>
    <s v="I. interní klinika - kardiologická"/>
    <s v="89301011"/>
    <s v="0111"/>
    <n v="207"/>
    <s v="C"/>
    <x v="4"/>
    <x v="4"/>
    <s v="11"/>
    <n v="27403"/>
    <n v="1504"/>
    <n v="0"/>
    <n v="0"/>
    <n v="67.489999999999995"/>
    <n v="0"/>
    <n v="242975.21"/>
    <n v="243042.7"/>
    <n v="80"/>
    <n v="75"/>
    <n v="338327"/>
    <n v="337577"/>
    <n v="59029.351289204205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5"/>
    <s v="5"/>
    <s v="01"/>
    <m/>
    <s v="01"/>
    <s v="KV"/>
    <s v="75301"/>
    <s v="Olomoucký kraj"/>
    <s v="Přerov"/>
    <s v="Hranicko + Lipnicko"/>
    <s v="I46 - Srdeční zástava"/>
    <s v="I460 - Srdeční zástava s úspěšnou resuscitací"/>
    <m/>
    <s v="I460 - Srdeční zástava s úspěšnou resuscitací"/>
    <n v="2024"/>
    <m/>
    <s v="Ano"/>
    <s v="Kardioverter"/>
  </r>
  <r>
    <n v="102402074508"/>
    <n v="1"/>
    <n v="2024"/>
    <n v="6"/>
    <s v="2024060460010409691"/>
    <s v="6001040969"/>
    <n v="64"/>
    <s v="Příhoda Jan"/>
    <n v="20240602"/>
    <n v="20240604"/>
    <n v="3"/>
    <n v="0"/>
    <s v="I420;I10;E785;I340;I447;N184;;;;;;;;;"/>
    <s v="17233,17629,91752"/>
    <s v="01"/>
    <s v="I. interní klinika - kardiologická"/>
    <s v="89301011"/>
    <s v="0111"/>
    <n v="111"/>
    <s v="C"/>
    <x v="2"/>
    <x v="2"/>
    <s v="11"/>
    <n v="48069"/>
    <n v="3008"/>
    <n v="0"/>
    <n v="0"/>
    <n v="464.44"/>
    <n v="0"/>
    <n v="277975.42"/>
    <n v="278439.88"/>
    <n v="160"/>
    <n v="150"/>
    <n v="439631"/>
    <n v="439631"/>
    <n v="106741.03120028827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801"/>
    <s v="Olomoucký kraj"/>
    <s v="Šumperk"/>
    <s v="Šumperk a okolí"/>
    <s v="I42 - Kardiomyopatie"/>
    <s v="I420 - Dilatovaná kardiomyopatie"/>
    <m/>
    <s v="I420 - Dilatovaná kardiomyopatie"/>
    <n v="2024"/>
    <m/>
    <m/>
    <s v="Kardioverter"/>
  </r>
  <r>
    <n v="102402474166"/>
    <n v="1"/>
    <n v="2024"/>
    <n v="6"/>
    <s v="2024060405307101461"/>
    <s v="530710146"/>
    <n v="70"/>
    <s v="Zlámalík Josef"/>
    <n v="20240528"/>
    <n v="20240604"/>
    <n v="8"/>
    <n v="7"/>
    <s v="I472;I500;I350;E785;U580;;;;;;;;;;"/>
    <s v="91752,21225,21413,55217,21221,17233,17629,21001,21415"/>
    <s v="01"/>
    <s v="I. interní klinika - kardiologická"/>
    <s v="89301013"/>
    <s v="0131"/>
    <n v="111"/>
    <s v="C"/>
    <x v="1"/>
    <x v="1"/>
    <s v="11"/>
    <n v="99992"/>
    <n v="0"/>
    <n v="43398"/>
    <n v="0"/>
    <n v="1405.15"/>
    <n v="0"/>
    <n v="315939.84000000003"/>
    <n v="317345"/>
    <n v="0"/>
    <n v="0"/>
    <n v="747795"/>
    <n v="747045"/>
    <n v="128778.46163664869"/>
    <s v="01"/>
    <s v="I. interní klinika - kardiologická"/>
    <s v="89301013"/>
    <s v="013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4"/>
    <s v="5"/>
    <s v="01"/>
    <m/>
    <s v="01,26"/>
    <s v="KV"/>
    <s v="75111"/>
    <s v="Olomoucký kraj"/>
    <s v="Přerov"/>
    <s v="Přerov a okolí"/>
    <s v="I47 - Paroxyzmální tachykardie"/>
    <s v="I472 - Komorová tachykardie"/>
    <m/>
    <s v="I472 - Komorová tachykardie"/>
    <n v="2024"/>
    <m/>
    <s v="Ano"/>
    <s v="Kardioverter"/>
  </r>
  <r>
    <n v="102402237430"/>
    <n v="1"/>
    <n v="2024"/>
    <n v="6"/>
    <s v="2024060404710161721"/>
    <s v="471016172"/>
    <n v="76"/>
    <s v="Piňos Jan"/>
    <n v="20240528"/>
    <n v="20240604"/>
    <n v="8"/>
    <n v="0"/>
    <s v="I350;E785;I10;N183;E118;;;;;;;;;;"/>
    <s v="91751,78111,21215,17697,17620,17233,21221,21001,21415,21413,21225"/>
    <s v="01"/>
    <s v="I. interní klinika - kardiologická"/>
    <s v="89301011"/>
    <s v="0113"/>
    <n v="205"/>
    <s v="F"/>
    <x v="5"/>
    <x v="5"/>
    <s v="11"/>
    <n v="69558"/>
    <n v="7561"/>
    <n v="0"/>
    <n v="0"/>
    <n v="1657.55"/>
    <n v="0"/>
    <n v="691506.87"/>
    <n v="693164.44"/>
    <n v="560"/>
    <n v="525"/>
    <n v="866400"/>
    <n v="866400"/>
    <n v="-49233.290901498869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01,26"/>
    <s v="TAVI,KV"/>
    <s v="78805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Kardioverter"/>
  </r>
  <r>
    <n v="102402074502"/>
    <n v="1"/>
    <n v="2024"/>
    <n v="6"/>
    <s v="2024060359061401961"/>
    <s v="5906140196"/>
    <n v="64"/>
    <s v="Beneš Jaroslav"/>
    <n v="20240530"/>
    <n v="20240603"/>
    <n v="5"/>
    <n v="0"/>
    <s v="I428;I441;I259;I480;U582;E118;I10;;;;;;;;"/>
    <s v="91752,55217,17629,17233"/>
    <s v="01"/>
    <s v="I. interní klinika - kardiologická"/>
    <s v="89301011"/>
    <s v="0111"/>
    <n v="111"/>
    <s v="C"/>
    <x v="1"/>
    <x v="1"/>
    <s v="11"/>
    <n v="59622"/>
    <n v="5801"/>
    <n v="0"/>
    <n v="0"/>
    <n v="1192.02"/>
    <n v="0"/>
    <n v="348754.79"/>
    <n v="349946.81"/>
    <n v="320"/>
    <n v="300"/>
    <n v="747045"/>
    <n v="747045"/>
    <n v="96176.65163664869"/>
    <s v="01"/>
    <s v="I. interní klinika - kardiologická"/>
    <s v="89301011"/>
    <s v="011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1"/>
    <s v="01"/>
    <m/>
    <s v="01"/>
    <s v="KV"/>
    <s v="78983"/>
    <s v="Olomoucký kraj"/>
    <s v="Šumperk"/>
    <s v="Mohelnicko"/>
    <s v="I42 - Kardiomyopatie"/>
    <s v="I428 - Jiné kardiomyopatie"/>
    <m/>
    <s v="I428 - Jiné kardiomyopatie"/>
    <n v="2024"/>
    <m/>
    <m/>
    <s v="Kardioverter"/>
  </r>
  <r>
    <n v="102402074496"/>
    <n v="1"/>
    <n v="2024"/>
    <n v="6"/>
    <s v="2024060303806204071"/>
    <s v="380620407"/>
    <n v="85"/>
    <s v="Leitner Jiří"/>
    <n v="20240526"/>
    <n v="20240603"/>
    <n v="9"/>
    <n v="0"/>
    <s v="I255;U582;I482;E782;N183;I10;I259;;;;;;;;"/>
    <s v="17620,17233,07259,07267,55245,90931,89437,89429,91750"/>
    <s v="01"/>
    <s v="I. interní klinika - kardiologická"/>
    <s v="89301011"/>
    <s v="0113"/>
    <n v="111"/>
    <s v="C"/>
    <x v="11"/>
    <x v="11"/>
    <s v="11"/>
    <n v="81829"/>
    <n v="10932"/>
    <n v="0"/>
    <n v="0"/>
    <n v="3452.48"/>
    <n v="0"/>
    <n v="945874.23"/>
    <n v="949326.69"/>
    <n v="640"/>
    <n v="600"/>
    <n v="1321691"/>
    <n v="1321691"/>
    <n v="-125172.36407950253"/>
    <s v="01"/>
    <s v="I. interní klinika - kardiologická"/>
    <s v="89301011"/>
    <s v="0113"/>
    <n v="9"/>
    <n v="3"/>
    <n v="16"/>
    <n v="441722"/>
    <n v="731699"/>
    <n v="243900"/>
    <n v="976458"/>
    <n v="14.38348"/>
    <n v="5.4145099999999999"/>
    <n v="8.9689700000000006"/>
    <n v="14.383480072021484"/>
    <n v="5.4145097732543945"/>
    <n v="8.9689702987670898"/>
    <s v="2"/>
    <s v="1"/>
    <s v="01"/>
    <s v="01"/>
    <s v="01"/>
    <s v="ANGIOPLASTIKA,IMPELLA,STENT,KV"/>
    <s v="79601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2303698"/>
    <n v="1"/>
    <n v="2024"/>
    <n v="6"/>
    <s v="2024060154621715611"/>
    <s v="5462171561"/>
    <n v="69"/>
    <s v="Kolářová Miroslava"/>
    <n v="20240530"/>
    <n v="20240601"/>
    <n v="3"/>
    <n v="0"/>
    <s v="I255;E782;U589;;;;;;;;;;;;"/>
    <s v="91756,17629,17233"/>
    <s v="01"/>
    <s v="I. interní klinika - kardiologická"/>
    <s v="89301011"/>
    <s v="0113"/>
    <n v="211"/>
    <s v="C"/>
    <x v="2"/>
    <x v="2"/>
    <s v="11"/>
    <n v="46995"/>
    <n v="2944"/>
    <n v="0"/>
    <n v="0"/>
    <n v="530.52"/>
    <n v="0"/>
    <n v="281222.49"/>
    <n v="281753"/>
    <n v="160"/>
    <n v="150"/>
    <n v="414133"/>
    <n v="414133"/>
    <n v="81087.94228593749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812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2303700"/>
    <n v="1"/>
    <n v="2024"/>
    <n v="6"/>
    <s v="2024060105006132971"/>
    <s v="500613297"/>
    <n v="73"/>
    <s v="Puška Ján"/>
    <n v="20240530"/>
    <n v="20240601"/>
    <n v="3"/>
    <n v="0"/>
    <s v="I255;U585;I350;I483;I10;N183;;;;;;;;;"/>
    <s v="91755,91750,17233,17630,17620"/>
    <s v="01"/>
    <s v="I. interní klinika - kardiologická"/>
    <s v="89301011"/>
    <s v="0111"/>
    <n v="211"/>
    <s v="C"/>
    <x v="1"/>
    <x v="1"/>
    <s v="32"/>
    <n v="44412"/>
    <n v="3008"/>
    <n v="0"/>
    <n v="0"/>
    <n v="134.97999999999999"/>
    <n v="0"/>
    <n v="983778.84"/>
    <n v="983913.81"/>
    <n v="160"/>
    <n v="150"/>
    <n v="1001506"/>
    <n v="1001506"/>
    <n v="-195009.71954787499"/>
    <s v="01"/>
    <s v="I. interní klinika - kardiologická"/>
    <s v="89301011"/>
    <s v="0111"/>
    <n v="12"/>
    <n v="4"/>
    <n v="23"/>
    <n v="267164"/>
    <n v="396077"/>
    <n v="132026"/>
    <n v="549601"/>
    <n v="8.1298200000000005"/>
    <n v="3.2748200000000001"/>
    <n v="4.8550000000000004"/>
    <n v="11.570069789886475"/>
    <n v="2.4561200141906738"/>
    <n v="9.1139497756958008"/>
    <s v="2"/>
    <s v="1"/>
    <s v="01"/>
    <m/>
    <s v="01"/>
    <s v="KV,CCM"/>
    <s v="75301"/>
    <s v="Olomoucký kraj"/>
    <s v="Přerov"/>
    <s v="Hranicko + Lipnicko"/>
    <s v="I25 - Chronická ischemická choroba srdeční"/>
    <s v="I255 - Ischemická kardiomyopatie"/>
    <m/>
    <s v="I255 - Ischemická kardiomyopatie"/>
    <n v="2024"/>
    <m/>
    <m/>
    <s v="Kardioverter"/>
  </r>
  <r>
    <n v="102402303702"/>
    <n v="1"/>
    <n v="2024"/>
    <n v="6"/>
    <s v="2024060104812162341"/>
    <s v="481216234"/>
    <n v="75"/>
    <s v="Malovec Pavel"/>
    <n v="20240530"/>
    <n v="20240601"/>
    <n v="3"/>
    <n v="0"/>
    <s v="I255;U582;I350;I10;E118;I7080;;;;;;;;;"/>
    <s v="17233,17629,91752"/>
    <s v="01"/>
    <s v="I. interní klinika - kardiologická"/>
    <s v="89301011"/>
    <s v="0113"/>
    <n v="211"/>
    <s v="C"/>
    <x v="2"/>
    <x v="2"/>
    <s v="11"/>
    <n v="46765"/>
    <n v="2944"/>
    <n v="0"/>
    <n v="0"/>
    <n v="530.52"/>
    <n v="0"/>
    <n v="280191.34999999998"/>
    <n v="280721.88"/>
    <n v="160"/>
    <n v="150"/>
    <n v="414133"/>
    <n v="414133"/>
    <n v="82119.06228593748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301"/>
    <s v="Olomoucký kraj"/>
    <s v="Přerov"/>
    <s v="Hranicko + Lipnicko"/>
    <s v="I25 - Chronická ischemická choroba srdeční"/>
    <s v="I255 - Ischemická kardiomyopatie"/>
    <m/>
    <s v="I255 - Ischemická kardiomyopatie"/>
    <n v="2024"/>
    <m/>
    <m/>
    <s v="Kardioverter"/>
  </r>
  <r>
    <n v="102402237416"/>
    <n v="1"/>
    <n v="2024"/>
    <n v="6"/>
    <s v="2024060104305054631"/>
    <s v="430505463"/>
    <n v="81"/>
    <s v="Valenta Leopold"/>
    <n v="20240530"/>
    <n v="20240601"/>
    <n v="3"/>
    <n v="0"/>
    <s v="I442;I483;E782;I10;E118;;;;;;;;;;"/>
    <s v="17233,17629,91752"/>
    <s v="01"/>
    <s v="I. interní klinika - kardiologická"/>
    <s v="89301011"/>
    <s v="0111"/>
    <n v="205"/>
    <s v="C"/>
    <x v="2"/>
    <x v="2"/>
    <s v="11"/>
    <n v="47530"/>
    <n v="3008"/>
    <n v="0"/>
    <n v="0"/>
    <n v="751.85"/>
    <n v="0"/>
    <n v="281222.49"/>
    <n v="281974.34000000003"/>
    <n v="160"/>
    <n v="150"/>
    <n v="408747"/>
    <n v="407997"/>
    <n v="75490.570861572574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4"/>
    <s v="1"/>
    <s v="01"/>
    <m/>
    <s v="01"/>
    <s v="KV"/>
    <s v="79305"/>
    <s v="Olomoucký kraj"/>
    <s v="Olomouc"/>
    <s v="Moravský Beroun"/>
    <s v="I44 - Blokáda atrioventrikulární a levého raménka"/>
    <s v="I442 - Úplná atrioventrikulární blokáda"/>
    <m/>
    <s v="I442 - Úplná atrioventrikulární blokáda"/>
    <n v="2024"/>
    <m/>
    <s v="Ano"/>
    <s v="Kardioverter"/>
  </r>
  <r>
    <n v="102402073250"/>
    <n v="1"/>
    <n v="2024"/>
    <n v="5"/>
    <s v="2024053172552141311"/>
    <s v="7255214131"/>
    <n v="52"/>
    <s v="Jagošová Barbora"/>
    <n v="20240529"/>
    <n v="20240531"/>
    <n v="3"/>
    <n v="0"/>
    <s v="T821;Y839;Z450;I428;U582;I10;;;;;;;;;"/>
    <s v="91750,17233,17620,17522"/>
    <s v="01"/>
    <s v="I. interní klinika - kardiologická"/>
    <s v="89301011"/>
    <s v="0113"/>
    <n v="111"/>
    <s v="C"/>
    <x v="12"/>
    <x v="12"/>
    <s v="12"/>
    <n v="56769"/>
    <n v="2944"/>
    <n v="0"/>
    <n v="0"/>
    <n v="67.489999999999995"/>
    <n v="0"/>
    <n v="330077.49"/>
    <n v="330144.96999999997"/>
    <n v="160"/>
    <n v="150"/>
    <n v="263839"/>
    <n v="263839"/>
    <n v="-141427.57572721562"/>
    <s v="01"/>
    <s v="I. interní klinika - kardiologická"/>
    <s v="89301011"/>
    <s v="0113"/>
    <n v="4"/>
    <n v="2"/>
    <n v="10"/>
    <n v="66694"/>
    <n v="151810"/>
    <n v="50603"/>
    <n v="310475"/>
    <n v="2.6783700000000001"/>
    <n v="0.81752000000000002"/>
    <n v="1.8608499999999999"/>
    <n v="2.8712600469589233"/>
    <n v="0.81752002239227295"/>
    <n v="2.0537400245666504"/>
    <s v="2"/>
    <s v="1"/>
    <s v="01"/>
    <m/>
    <s v="01"/>
    <s v="KV"/>
    <s v="76001"/>
    <s v="Zlínský kraj"/>
    <s v="Zlín"/>
    <s v="Zlín"/>
    <s v="T82 - Komplikace srdečních a cévních protetic. pomůcek, implantátů a štěpů"/>
    <s v="T821 - Mechanická komplikace srdeční elektronické pomůcky"/>
    <m/>
    <s v="T821 - Mechanická komplikace srdeční elektronické pomůcky"/>
    <n v="2024"/>
    <m/>
    <m/>
    <s v="Kardioverter"/>
  </r>
  <r>
    <n v="102402073248"/>
    <n v="1"/>
    <n v="2024"/>
    <n v="5"/>
    <s v="2024053105009143471"/>
    <s v="500914347"/>
    <n v="73"/>
    <s v="Šašek Martin"/>
    <n v="20240529"/>
    <n v="20240531"/>
    <n v="3"/>
    <n v="0"/>
    <s v="I255;U583;I482;E785;I10;;;;;;;;;;"/>
    <s v="91752,17233,17629"/>
    <s v="01"/>
    <s v="I. interní klinika - kardiologická"/>
    <s v="89301011"/>
    <s v="0113"/>
    <n v="111"/>
    <s v="C"/>
    <x v="2"/>
    <x v="2"/>
    <s v="11"/>
    <n v="50574"/>
    <n v="2944"/>
    <n v="0"/>
    <n v="0"/>
    <n v="530.52"/>
    <n v="1137.6600000000001"/>
    <n v="294075.65000000002"/>
    <n v="295743.84000000003"/>
    <n v="160"/>
    <n v="150"/>
    <n v="439631"/>
    <n v="439631"/>
    <n v="89437.0712002882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2234760"/>
    <n v="1"/>
    <n v="2024"/>
    <n v="5"/>
    <s v="2024053104751034591"/>
    <s v="475103459"/>
    <n v="77"/>
    <s v="Procházková Marta"/>
    <n v="20240530"/>
    <n v="20240531"/>
    <n v="2"/>
    <n v="0"/>
    <s v="I499;I501;U583;I255;E780;I10;;;;;;;;;"/>
    <s v="91750,17233,17620"/>
    <s v="01"/>
    <s v="I. interní klinika - kardiologická"/>
    <s v="89301011"/>
    <s v="0113"/>
    <n v="205"/>
    <s v="C"/>
    <x v="4"/>
    <x v="4"/>
    <s v="11"/>
    <n v="38630"/>
    <n v="1472"/>
    <n v="0"/>
    <n v="0"/>
    <n v="1965.68"/>
    <n v="0"/>
    <n v="242951.14"/>
    <n v="244916.81"/>
    <n v="80"/>
    <n v="75"/>
    <n v="345486"/>
    <n v="345486"/>
    <n v="64232.405472920218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200"/>
    <s v="Olomoucký kraj"/>
    <s v="Olomouc"/>
    <s v="Olomouc a okolí"/>
    <s v="I49 - Jiné srdeční arytmie"/>
    <s v="I499 - Srdeční arytmie NS"/>
    <m/>
    <s v="I499 - Srdeční arytmie NS"/>
    <n v="2024"/>
    <m/>
    <m/>
    <s v="Kardioverter"/>
  </r>
  <r>
    <n v="102402073232"/>
    <n v="1"/>
    <n v="2024"/>
    <n v="5"/>
    <s v="2024053004001015051"/>
    <s v="400101505"/>
    <n v="84"/>
    <s v="Holčík Jiří"/>
    <n v="20240528"/>
    <n v="20240530"/>
    <n v="3"/>
    <n v="0"/>
    <s v="I499;I422;I259;I501;U585;I10;;;;;;;;;"/>
    <s v="17233,17621,91751"/>
    <s v="01"/>
    <s v="I. interní klinika - kardiologická"/>
    <s v="89301011"/>
    <s v="0113"/>
    <n v="111"/>
    <s v="C"/>
    <x v="4"/>
    <x v="4"/>
    <s v="11"/>
    <n v="27943"/>
    <n v="2944"/>
    <n v="0"/>
    <n v="0"/>
    <n v="67.489999999999995"/>
    <n v="0"/>
    <n v="250846.41"/>
    <n v="250913.91"/>
    <n v="160"/>
    <n v="150"/>
    <n v="372273"/>
    <n v="372273"/>
    <n v="82204.95991585889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49 - Jiné srdeční arytmie"/>
    <s v="I499 - Srdeční arytmie NS"/>
    <m/>
    <s v="I499 - Srdeční arytmie NS"/>
    <n v="2024"/>
    <m/>
    <m/>
    <s v="Kardioverter"/>
  </r>
  <r>
    <n v="102401898064"/>
    <n v="1"/>
    <n v="2024"/>
    <n v="5"/>
    <s v="2024052875012953181"/>
    <s v="7501295318"/>
    <n v="49"/>
    <s v="Hradil Jiří"/>
    <n v="20240520"/>
    <n v="20240528"/>
    <n v="9"/>
    <n v="0"/>
    <s v="I429;U582;I482;E782;;;;;;;;;;;"/>
    <s v="91752,17629,17308,17233,17123"/>
    <s v="01"/>
    <s v="I. interní klinika - kardiologická"/>
    <s v="89301011"/>
    <s v="0113"/>
    <n v="211"/>
    <s v="C"/>
    <x v="1"/>
    <x v="1"/>
    <s v="12"/>
    <n v="119450"/>
    <n v="11175"/>
    <n v="0"/>
    <n v="0"/>
    <n v="1987.1"/>
    <n v="0"/>
    <n v="562685.23"/>
    <n v="564672.31000000006"/>
    <n v="640"/>
    <n v="600"/>
    <n v="717261"/>
    <n v="716511"/>
    <n v="-131630.16139768466"/>
    <s v="01"/>
    <s v="I. interní klinika - kardiologická"/>
    <s v="89301011"/>
    <s v="0111"/>
    <n v="12"/>
    <n v="4"/>
    <n v="23"/>
    <n v="267164"/>
    <n v="396077"/>
    <n v="132026"/>
    <n v="549601"/>
    <n v="8.1298200000000005"/>
    <n v="3.2748200000000001"/>
    <n v="4.8550000000000004"/>
    <n v="8.2776100635528564"/>
    <n v="3.27482008934021"/>
    <n v="5.0027899742126465"/>
    <s v="2"/>
    <s v="1"/>
    <s v="01"/>
    <m/>
    <s v="01"/>
    <s v="ABLACE,KV"/>
    <s v="77900"/>
    <s v="Olomoucký kraj"/>
    <s v="Olomouc"/>
    <s v="Olomouc a okolí"/>
    <s v="I42 - Kardiomyopatie"/>
    <s v="I429 - Kardiomyopatie NS"/>
    <m/>
    <s v="I429 - Kardiomyopatie NS"/>
    <n v="2024"/>
    <m/>
    <m/>
    <s v="Kardioverter"/>
  </r>
  <r>
    <n v="102402304578"/>
    <n v="1"/>
    <n v="2024"/>
    <n v="5"/>
    <s v="2024052875012953181"/>
    <s v="7501295318"/>
    <n v="49"/>
    <s v="Hradil Jiří"/>
    <n v="20240520"/>
    <n v="20240528"/>
    <n v="9"/>
    <n v="0"/>
    <s v="I429;U582;I482;E782;;;;;;;;;;;"/>
    <s v="91752,17629,17308,17233,17123"/>
    <s v="01"/>
    <s v="I. interní klinika - kardiologická"/>
    <s v="89301011"/>
    <s v="0113"/>
    <n v="211"/>
    <s v="C"/>
    <x v="1"/>
    <x v="1"/>
    <s v="12"/>
    <n v="119450"/>
    <n v="11175"/>
    <n v="0"/>
    <n v="0"/>
    <n v="1987.1"/>
    <n v="0"/>
    <n v="562685.23"/>
    <n v="564672.31000000006"/>
    <n v="640"/>
    <n v="600"/>
    <n v="717261"/>
    <n v="716511"/>
    <n v="-131630.16139768466"/>
    <s v="01"/>
    <s v="I. interní klinika - kardiologická"/>
    <s v="89301011"/>
    <s v="0111"/>
    <n v="12"/>
    <n v="4"/>
    <n v="23"/>
    <n v="267164"/>
    <n v="396077"/>
    <n v="132026"/>
    <n v="549601"/>
    <n v="8.1298200000000005"/>
    <n v="3.2748200000000001"/>
    <n v="4.8550000000000004"/>
    <n v="8.2776100635528564"/>
    <n v="3.27482008934021"/>
    <n v="5.0027899742126465"/>
    <s v="2"/>
    <s v="1"/>
    <s v="01"/>
    <m/>
    <s v="01"/>
    <s v="ABLACE,KV"/>
    <s v="77900"/>
    <s v="Olomoucký kraj"/>
    <s v="Olomouc"/>
    <s v="Olomouc a okolí"/>
    <s v="I42 - Kardiomyopatie"/>
    <s v="I429 - Kardiomyopatie NS"/>
    <m/>
    <s v="I429 - Kardiomyopatie NS"/>
    <n v="2024"/>
    <m/>
    <m/>
    <s v="Kardioverter"/>
  </r>
  <r>
    <n v="102402314792"/>
    <n v="1"/>
    <n v="2024"/>
    <n v="5"/>
    <s v="2024052860562706381"/>
    <s v="6056270638"/>
    <n v="63"/>
    <s v="Šálková Oldřiška"/>
    <n v="20240526"/>
    <n v="20240528"/>
    <n v="3"/>
    <n v="0"/>
    <s v="I420;I255;I10;E119;E782;N183;;;;;;;;;"/>
    <s v="17620,17233,91750"/>
    <s v="01"/>
    <s v="I. interní klinika - kardiologická"/>
    <s v="89301011"/>
    <s v="0113"/>
    <n v="213"/>
    <s v="C"/>
    <x v="4"/>
    <x v="4"/>
    <s v="11"/>
    <n v="33696"/>
    <n v="2944"/>
    <n v="0"/>
    <n v="0"/>
    <n v="67.489999999999995"/>
    <n v="0"/>
    <n v="253311.35"/>
    <n v="253378.84"/>
    <n v="160"/>
    <n v="150"/>
    <n v="335632"/>
    <n v="335632"/>
    <n v="46952.778322036698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6824"/>
    <s v="Zlínský kraj"/>
    <s v="Kroměříž"/>
    <s v="Kroměříž"/>
    <s v="I42 - Kardiomyopatie"/>
    <s v="I420 - Dilatovaná kardiomyopatie"/>
    <m/>
    <s v="I420 - Dilatovaná kardiomyopatie"/>
    <n v="2024"/>
    <m/>
    <m/>
    <s v="Kardioverter"/>
  </r>
  <r>
    <n v="102402073178"/>
    <n v="1"/>
    <n v="2024"/>
    <n v="5"/>
    <s v="2024052804906071531"/>
    <s v="490607153"/>
    <n v="74"/>
    <s v="Novák Milan"/>
    <n v="20240526"/>
    <n v="20240528"/>
    <n v="3"/>
    <n v="0"/>
    <s v="I479;I495;;;;;;;;;;;;;"/>
    <s v="17620,17233,91751"/>
    <s v="01"/>
    <s v="I. interní klinika - kardiologická"/>
    <s v="89301011"/>
    <s v="0113"/>
    <n v="111"/>
    <s v="C"/>
    <x v="4"/>
    <x v="4"/>
    <s v="11"/>
    <n v="33494"/>
    <n v="2944"/>
    <n v="0"/>
    <n v="0"/>
    <n v="67.489999999999995"/>
    <n v="0"/>
    <n v="250880"/>
    <n v="250947.48"/>
    <n v="160"/>
    <n v="150"/>
    <n v="372273"/>
    <n v="372273"/>
    <n v="82171.3899158588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69603"/>
    <s v="Jihomoravský kraj"/>
    <s v="Hodonín"/>
    <s v="Hodonín"/>
    <s v="I47 - Paroxyzmální tachykardie"/>
    <s v="I479 - Paroxyzmální tachykardie NS"/>
    <m/>
    <s v="I479 - Paroxyzmální tachykardie NS"/>
    <n v="2024"/>
    <m/>
    <m/>
    <s v="Kardioverter"/>
  </r>
  <r>
    <n v="102402304582"/>
    <n v="1"/>
    <n v="2024"/>
    <n v="5"/>
    <s v="2024052804862014101"/>
    <s v="486201410"/>
    <n v="75"/>
    <s v="Hrstková Marie"/>
    <n v="20240526"/>
    <n v="20240528"/>
    <n v="3"/>
    <n v="0"/>
    <s v="I441;E785;I10;I7020;;;;;;;;;;;"/>
    <s v="17233,17620,89429,91751"/>
    <s v="01"/>
    <s v="I. interní klinika - kardiologická"/>
    <s v="89301011"/>
    <s v="0113"/>
    <n v="211"/>
    <s v="C"/>
    <x v="0"/>
    <x v="0"/>
    <s v="11"/>
    <n v="43974"/>
    <n v="2944"/>
    <n v="0"/>
    <n v="0"/>
    <n v="993.54"/>
    <n v="0"/>
    <n v="251674.87"/>
    <n v="252668.41"/>
    <n v="160"/>
    <n v="150"/>
    <n v="437205"/>
    <n v="437205"/>
    <n v="70417.40312283524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76901"/>
    <s v="Zlínský kraj"/>
    <s v="Kroměříž"/>
    <s v="Kroměříž"/>
    <s v="I44 - Blokáda atrioventrikulární a levého raménka"/>
    <s v="I441 - Atrioventrikulární blokáda druhého stupně"/>
    <m/>
    <s v="I441 - Atrioventrikulární blokáda druhého stupně"/>
    <n v="2024"/>
    <m/>
    <m/>
    <s v="Kardioverter"/>
  </r>
  <r>
    <n v="102402251764"/>
    <n v="1"/>
    <n v="2024"/>
    <n v="5"/>
    <s v="2024052804811224151"/>
    <s v="481122415"/>
    <n v="75"/>
    <s v="Zbořil Vladimír"/>
    <n v="20240526"/>
    <n v="20240528"/>
    <n v="3"/>
    <n v="0"/>
    <s v="I420;I472;I482;I10;E782;U589;;;;;;;;;"/>
    <s v="91752,17233,17629"/>
    <s v="01"/>
    <s v="I. interní klinika - kardiologická"/>
    <s v="89301011"/>
    <s v="0113"/>
    <n v="207"/>
    <s v="C"/>
    <x v="2"/>
    <x v="2"/>
    <s v="11"/>
    <n v="48453"/>
    <n v="2944"/>
    <n v="0"/>
    <n v="0"/>
    <n v="1655.05"/>
    <n v="0"/>
    <n v="279160.21000000002"/>
    <n v="280815.25"/>
    <n v="160"/>
    <n v="150"/>
    <n v="398658"/>
    <n v="398658"/>
    <n v="68467.33402452181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803"/>
    <s v="Olomoucký kraj"/>
    <s v="Prostějov"/>
    <s v="Prostějov"/>
    <s v="I42 - Kardiomyopatie"/>
    <s v="I420 - Dilatovaná kardiomyopatie"/>
    <m/>
    <s v="I420 - Dilatovaná kardiomyopatie"/>
    <n v="2024"/>
    <m/>
    <m/>
    <s v="Kardioverter"/>
  </r>
  <r>
    <n v="102402234730"/>
    <n v="1"/>
    <n v="2024"/>
    <n v="5"/>
    <s v="2024052804204250752"/>
    <s v="420425075"/>
    <n v="82"/>
    <s v="Trenk Vincenc"/>
    <n v="20240528"/>
    <n v="20240528"/>
    <n v="1"/>
    <n v="0"/>
    <s v="I495;I472;I259;I480;E782;I10;;;;;;;;;"/>
    <s v="91751,17233,17620"/>
    <s v="01"/>
    <s v="I. interní klinika - kardiologická"/>
    <s v="89301011"/>
    <s v="0113"/>
    <n v="205"/>
    <s v="C"/>
    <x v="4"/>
    <x v="4"/>
    <s v="31"/>
    <n v="25100"/>
    <n v="1472"/>
    <n v="0"/>
    <n v="0"/>
    <n v="67.489999999999995"/>
    <n v="0"/>
    <n v="252942.28"/>
    <n v="253009.77"/>
    <n v="80"/>
    <n v="75"/>
    <n v="328068"/>
    <n v="327318"/>
    <n v="56139.81596311923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4"/>
    <s v="1"/>
    <s v="01"/>
    <m/>
    <s v="01"/>
    <s v="KV"/>
    <s v="78983"/>
    <s v="Olomoucký kraj"/>
    <s v="Šumperk"/>
    <s v="Mohelnicko"/>
    <s v="I49 - Jiné srdeční arytmie"/>
    <s v="I495 - Syndrom poškození funkce sinusového uzlu"/>
    <m/>
    <s v="I495 - Syndrom poškození funkce sinusového uzlu"/>
    <n v="2024"/>
    <m/>
    <s v="Ano"/>
    <s v="Kardioverter"/>
  </r>
  <r>
    <n v="102402119150"/>
    <n v="1"/>
    <n v="2024"/>
    <n v="5"/>
    <s v="2024052803908294131"/>
    <s v="390829413"/>
    <n v="84"/>
    <s v="Šlechta Stanislav"/>
    <n v="20240526"/>
    <n v="20240528"/>
    <n v="3"/>
    <n v="0"/>
    <s v="I442;I495;I489;;;;;;;;;;;;"/>
    <s v="91751,17620,17233"/>
    <s v="01"/>
    <s v="I. interní klinika - kardiologická"/>
    <s v="89301011"/>
    <s v="0113"/>
    <n v="201"/>
    <s v="C"/>
    <x v="4"/>
    <x v="4"/>
    <s v="11"/>
    <n v="34475"/>
    <n v="2944"/>
    <n v="0"/>
    <n v="0"/>
    <n v="67.489999999999995"/>
    <n v="0"/>
    <n v="290798.28000000003"/>
    <n v="290865.78000000003"/>
    <n v="160"/>
    <n v="150"/>
    <n v="338816"/>
    <n v="338816"/>
    <n v="12314.95840813498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201"/>
    <s v="Moravskoslezský kraj"/>
    <s v="Bruntál"/>
    <s v="Bruntál a okolí"/>
    <s v="I44 - Blokáda atrioventrikulární a levého raménka"/>
    <s v="I442 - Úplná atrioventrikulární blokáda"/>
    <m/>
    <s v="I442 - Úplná atrioventrikulární blokáda"/>
    <n v="2024"/>
    <m/>
    <m/>
    <s v="Kardioverter"/>
  </r>
  <r>
    <n v="102402073184"/>
    <n v="1"/>
    <n v="2024"/>
    <n v="5"/>
    <s v="2024052803212014541"/>
    <s v="321201454"/>
    <n v="91"/>
    <s v="Ohlídal Jan"/>
    <n v="20240527"/>
    <n v="20240528"/>
    <n v="2"/>
    <n v="0"/>
    <s v="I500;U582;I255;E785;I489;;;;;;;;;;"/>
    <s v="91750,17621,17233"/>
    <s v="01"/>
    <s v="I. interní klinika - kardiologická"/>
    <s v="89301011"/>
    <s v="0111"/>
    <n v="111"/>
    <s v="C"/>
    <x v="4"/>
    <x v="4"/>
    <s v="11"/>
    <n v="26838"/>
    <n v="1504"/>
    <n v="0"/>
    <n v="0"/>
    <n v="67.489999999999995"/>
    <n v="0"/>
    <n v="241897.59"/>
    <n v="241965.08"/>
    <n v="80"/>
    <n v="75"/>
    <n v="372273"/>
    <n v="372273"/>
    <n v="91153.789915858913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201"/>
    <s v="Olomoucký kraj"/>
    <s v="Přerov"/>
    <s v="Přerov a okolí"/>
    <s v="I50 - Selhání srdce"/>
    <s v="I500 - Městnavé selhání srdce"/>
    <m/>
    <s v="I500 - Městnavé selhání srdce"/>
    <n v="2024"/>
    <m/>
    <m/>
    <s v="Kardioverter"/>
  </r>
  <r>
    <n v="102402304576"/>
    <n v="1"/>
    <n v="2024"/>
    <n v="5"/>
    <s v="2024052704208034101"/>
    <s v="420803410"/>
    <n v="81"/>
    <s v="Vilimec Jaroslav"/>
    <n v="20240526"/>
    <n v="20240527"/>
    <n v="2"/>
    <n v="0"/>
    <s v="I259;I500;I10;E785;I250;E119;;;;;;;;;"/>
    <s v="91750,17233,17621"/>
    <s v="01"/>
    <s v="I. interní klinika - kardiologická"/>
    <s v="89301011"/>
    <s v="0111"/>
    <n v="211"/>
    <s v="C"/>
    <x v="4"/>
    <x v="4"/>
    <s v="11"/>
    <n v="25649"/>
    <n v="1504"/>
    <n v="0"/>
    <n v="0"/>
    <n v="67.489999999999995"/>
    <n v="0"/>
    <n v="241897.59"/>
    <n v="241965.08"/>
    <n v="80"/>
    <n v="75"/>
    <n v="350682"/>
    <n v="350682"/>
    <n v="71833.641744078224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45"/>
    <s v="Olomoucký kraj"/>
    <s v="Olomouc"/>
    <s v="Litovelsko"/>
    <s v="I25 - Chronická ischemická choroba srdeční"/>
    <s v="I259 - Chronická ischemická choroba srdeční NS"/>
    <m/>
    <s v="I259 - Chronická ischemická choroba srdeční NS"/>
    <n v="2024"/>
    <m/>
    <m/>
    <s v="Kardioverter"/>
  </r>
  <r>
    <n v="102401834954"/>
    <n v="1"/>
    <n v="2024"/>
    <n v="5"/>
    <s v="2024052569600457631"/>
    <s v="6960045763"/>
    <n v="54"/>
    <s v="Frömmlová Marta"/>
    <n v="20240523"/>
    <n v="20240525"/>
    <n v="3"/>
    <n v="0"/>
    <s v="I428;E785;U582;I500;;;;;;;;;;;"/>
    <s v="91752,17629,17233"/>
    <s v="01"/>
    <s v="I. interní klinika - kardiologická"/>
    <s v="89301011"/>
    <s v="0113"/>
    <n v="205"/>
    <s v="C"/>
    <x v="2"/>
    <x v="2"/>
    <s v="11"/>
    <n v="46718"/>
    <n v="2944"/>
    <n v="0"/>
    <n v="0"/>
    <n v="1158.27"/>
    <n v="0"/>
    <n v="276920.21000000002"/>
    <n v="278078.46999999997"/>
    <n v="160"/>
    <n v="150"/>
    <n v="407997"/>
    <n v="407997"/>
    <n v="79386.4408615726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983"/>
    <s v="Olomoucký kraj"/>
    <s v="Šumperk"/>
    <s v="Mohelnicko"/>
    <s v="I42 - Kardiomyopatie"/>
    <s v="I428 - Jiné kardiomyopatie"/>
    <m/>
    <s v="I428 - Jiné kardiomyopatie"/>
    <n v="2024"/>
    <m/>
    <m/>
    <s v="Kardioverter"/>
  </r>
  <r>
    <n v="102402073160"/>
    <n v="1"/>
    <n v="2024"/>
    <n v="5"/>
    <s v="2024052555062403441"/>
    <s v="5506240344"/>
    <n v="68"/>
    <s v="Horký Miroslav"/>
    <n v="20240523"/>
    <n v="20240525"/>
    <n v="3"/>
    <n v="0"/>
    <s v="I420;I10;E785;U583;;;;;;;;;;;"/>
    <s v="17233,17629,91752"/>
    <s v="01"/>
    <s v="I. interní klinika - kardiologická"/>
    <s v="89301011"/>
    <s v="0113"/>
    <n v="111"/>
    <s v="C"/>
    <x v="2"/>
    <x v="2"/>
    <s v="11"/>
    <n v="46712"/>
    <n v="2944"/>
    <n v="0"/>
    <n v="0"/>
    <n v="530.52"/>
    <n v="0"/>
    <n v="281222.49"/>
    <n v="281753"/>
    <n v="160"/>
    <n v="150"/>
    <n v="439631"/>
    <n v="439631"/>
    <n v="103427.911200288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69681"/>
    <s v="Jihomoravský kraj"/>
    <s v="Hodonín"/>
    <s v="Hodonín"/>
    <s v="I42 - Kardiomyopatie"/>
    <s v="I420 - Dilatovaná kardiomyopatie"/>
    <m/>
    <s v="I420 - Dilatovaná kardiomyopatie"/>
    <n v="2024"/>
    <m/>
    <m/>
    <s v="Kardioverter"/>
  </r>
  <r>
    <n v="102408033032"/>
    <n v="1"/>
    <n v="2024"/>
    <n v="5"/>
    <s v="2024052504660124421"/>
    <s v="466012442"/>
    <n v="77"/>
    <s v="Wunschová Marie"/>
    <n v="20240523"/>
    <n v="20240525"/>
    <n v="3"/>
    <n v="0"/>
    <s v="I250;E782;I501;U582;;;;;;;;;;;"/>
    <s v="91752,89429,17233,17629"/>
    <s v="01"/>
    <s v="I. interní klinika - kardiologická"/>
    <s v="89301011"/>
    <s v="0111"/>
    <n v="213"/>
    <s v="C"/>
    <x v="0"/>
    <x v="0"/>
    <s v="11"/>
    <n v="56931"/>
    <n v="2944"/>
    <n v="0"/>
    <n v="0"/>
    <n v="1456.57"/>
    <n v="0"/>
    <n v="284863.73"/>
    <n v="286320.31"/>
    <n v="160"/>
    <n v="150"/>
    <n v="418441"/>
    <n v="418441"/>
    <n v="22899.279732350493"/>
    <s v="01"/>
    <s v="I. interní klinika - kardiologická"/>
    <s v="89301011"/>
    <s v="011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76701"/>
    <s v="Zlínský kraj"/>
    <s v="Kroměříž"/>
    <s v="Kroměříž"/>
    <s v="I25 - Chronická ischemická choroba srdeční"/>
    <s v="I250 - Aterosklerotická kardiovaskulární nemoc, takto určená"/>
    <m/>
    <s v="I250 - Aterosklerotická kardiovaskulární nemoc, takto určená"/>
    <n v="2024"/>
    <m/>
    <m/>
    <s v="Kardioverter"/>
  </r>
  <r>
    <n v="102402073164"/>
    <n v="1"/>
    <n v="2024"/>
    <n v="5"/>
    <s v="2024052503909284621"/>
    <s v="390928462"/>
    <n v="84"/>
    <s v="Petráš Jaroslav"/>
    <n v="20240523"/>
    <n v="20240525"/>
    <n v="3"/>
    <n v="0"/>
    <s v="I495;I441;I482;E780;;;;;;;;;;;"/>
    <s v="91751,17620,17233"/>
    <s v="01"/>
    <s v="I. interní klinika - kardiologická"/>
    <s v="89301011"/>
    <s v="0111"/>
    <n v="111"/>
    <s v="C"/>
    <x v="4"/>
    <x v="4"/>
    <s v="11"/>
    <n v="32667"/>
    <n v="3008"/>
    <n v="0"/>
    <n v="0"/>
    <n v="67.489999999999995"/>
    <n v="0"/>
    <n v="237150.28"/>
    <n v="237217.77"/>
    <n v="160"/>
    <n v="150"/>
    <n v="372273"/>
    <n v="372273"/>
    <n v="95901.099915858911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6001"/>
    <s v="Zlínský kraj"/>
    <s v="Zlín"/>
    <s v="Zlín"/>
    <s v="I49 - Jiné srdeční arytmie"/>
    <s v="I495 - Syndrom poškození funkce sinusového uzlu"/>
    <m/>
    <s v="I495 - Syndrom poškození funkce sinusového uzlu"/>
    <n v="2024"/>
    <m/>
    <m/>
    <s v="Kardioverter"/>
  </r>
  <r>
    <n v="102401834946"/>
    <n v="1"/>
    <n v="2024"/>
    <n v="5"/>
    <s v="2024052479010653591"/>
    <s v="7901065359"/>
    <n v="45"/>
    <s v="Kudrna Luděk"/>
    <n v="20240523"/>
    <n v="20240524"/>
    <n v="2"/>
    <n v="0"/>
    <s v="I501;U582;I259;E780;N185;I151;;;;;;;;;"/>
    <s v="17620,17233,91750"/>
    <s v="01"/>
    <s v="I. interní klinika - kardiologická"/>
    <s v="89301011"/>
    <s v="0113"/>
    <n v="205"/>
    <s v="C"/>
    <x v="4"/>
    <x v="4"/>
    <s v="11"/>
    <n v="31256"/>
    <n v="1472"/>
    <n v="0"/>
    <n v="0"/>
    <n v="265.95999999999998"/>
    <n v="0"/>
    <n v="242975.21"/>
    <n v="243241.17"/>
    <n v="80"/>
    <n v="75"/>
    <n v="345486"/>
    <n v="345486"/>
    <n v="65908.045472920203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985"/>
    <s v="Olomoucký kraj"/>
    <s v="Šumperk"/>
    <s v="Mohelnicko"/>
    <s v="I50 - Selhání srdce"/>
    <s v="I501 - Selhání levé komory"/>
    <m/>
    <s v="I501 - Selhání levé komory"/>
    <n v="2024"/>
    <m/>
    <m/>
    <s v="Kardioverter"/>
  </r>
  <r>
    <n v="102401834952"/>
    <n v="1"/>
    <n v="2024"/>
    <n v="5"/>
    <s v="2024052468061312112"/>
    <s v="6806131211"/>
    <n v="55"/>
    <s v="Šejnoha Pavel"/>
    <n v="20240524"/>
    <n v="20240524"/>
    <n v="1"/>
    <n v="0"/>
    <s v="I500;U589;I10;;;;;;;;;;;;"/>
    <s v="91750,17621,17233"/>
    <s v="01"/>
    <s v="I. interní klinika - kardiologická"/>
    <s v="89301011"/>
    <s v="0113"/>
    <n v="205"/>
    <s v="C"/>
    <x v="4"/>
    <x v="4"/>
    <s v="31"/>
    <n v="20189"/>
    <n v="1472"/>
    <n v="0"/>
    <n v="0"/>
    <n v="67.489999999999995"/>
    <n v="0"/>
    <n v="241897.59"/>
    <n v="241965.08"/>
    <n v="80"/>
    <n v="75"/>
    <n v="327318"/>
    <n v="327318"/>
    <n v="67184.50596311924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9803"/>
    <s v="Olomoucký kraj"/>
    <s v="Prostějov"/>
    <s v="Prostějov"/>
    <s v="I50 - Selhání srdce"/>
    <s v="I500 - Městnavé selhání srdce"/>
    <m/>
    <s v="I500 - Městnavé selhání srdce"/>
    <n v="2024"/>
    <m/>
    <m/>
    <s v="Kardioverter"/>
  </r>
  <r>
    <n v="102401678784"/>
    <n v="1"/>
    <n v="2024"/>
    <n v="5"/>
    <s v="2024052405103160321"/>
    <s v="510316032"/>
    <n v="73"/>
    <s v="Dvorský Josef"/>
    <n v="20240522"/>
    <n v="20240524"/>
    <n v="3"/>
    <n v="0"/>
    <s v="I499;I500;U589;I259;;;;;;;;;;;"/>
    <s v="91750,17233,17620,17522"/>
    <s v="01"/>
    <s v="I. interní klinika - kardiologická"/>
    <s v="89301011"/>
    <s v="0111"/>
    <n v="111"/>
    <s v="C"/>
    <x v="4"/>
    <x v="4"/>
    <s v="12"/>
    <n v="57160"/>
    <n v="3008"/>
    <n v="0"/>
    <n v="0"/>
    <n v="265.95999999999998"/>
    <n v="0"/>
    <n v="403693.29"/>
    <n v="403959.25"/>
    <n v="160"/>
    <n v="150"/>
    <n v="426123"/>
    <n v="426123"/>
    <n v="-16990.379753845918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6373398005962372"/>
    <n v="0.4260999858379364"/>
    <n v="4.2112398147583008"/>
    <s v="2"/>
    <s v="1"/>
    <s v="01"/>
    <m/>
    <s v="01"/>
    <s v="KV"/>
    <s v="77200"/>
    <s v="Olomoucký kraj"/>
    <s v="Olomouc"/>
    <s v="Olomouc a okolí"/>
    <s v="I49 - Jiné srdeční arytmie"/>
    <s v="I499 - Srdeční arytmie NS"/>
    <m/>
    <s v="I499 - Srdeční arytmie NS"/>
    <n v="2024"/>
    <m/>
    <m/>
    <s v="Kardioverter"/>
  </r>
  <r>
    <n v="102401834944"/>
    <n v="1"/>
    <n v="2024"/>
    <n v="5"/>
    <s v="2024052404758304671"/>
    <s v="475830467"/>
    <n v="76"/>
    <s v="Helekalová Ludmila"/>
    <n v="20240522"/>
    <n v="20240524"/>
    <n v="3"/>
    <n v="0"/>
    <s v="I442;E782;E039;I10;;;;;;;;;;;"/>
    <s v="17629,17233,91752"/>
    <s v="01"/>
    <s v="I. interní klinika - kardiologická"/>
    <s v="89301011"/>
    <s v="0113"/>
    <n v="205"/>
    <s v="C"/>
    <x v="2"/>
    <x v="2"/>
    <s v="11"/>
    <n v="48744"/>
    <n v="2944"/>
    <n v="0"/>
    <n v="0"/>
    <n v="530.52"/>
    <n v="0"/>
    <n v="274718.84000000003"/>
    <n v="275249.38"/>
    <n v="160"/>
    <n v="150"/>
    <n v="407997"/>
    <n v="407997"/>
    <n v="82215.53086157259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21"/>
    <s v="Olomoucký kraj"/>
    <s v="Olomouc"/>
    <s v="Litovelsko"/>
    <s v="I44 - Blokáda atrioventrikulární a levého raménka"/>
    <s v="I442 - Úplná atrioventrikulární blokáda"/>
    <m/>
    <s v="I442 - Úplná atrioventrikulární blokáda"/>
    <n v="2024"/>
    <m/>
    <m/>
    <s v="Kardioverter"/>
  </r>
  <r>
    <n v="102401678748"/>
    <n v="1"/>
    <n v="2024"/>
    <n v="5"/>
    <s v="2024052398572857021"/>
    <s v="9857285702"/>
    <n v="25"/>
    <s v="Dvořáková Ludmila"/>
    <n v="20240515"/>
    <n v="20240523"/>
    <n v="9"/>
    <n v="8"/>
    <s v="I490;I460;I340;;;;;;;;;;;;"/>
    <s v="78985,91927,89429,91750,21225,21413,17620,21001,17233,21221,21415"/>
    <s v="01"/>
    <s v="I. interní klinika - kardiologická"/>
    <s v="89301013"/>
    <s v="0131"/>
    <n v="111"/>
    <s v="C"/>
    <x v="0"/>
    <x v="0"/>
    <s v="11"/>
    <n v="142614"/>
    <n v="0"/>
    <n v="66602"/>
    <n v="0"/>
    <n v="2760.75"/>
    <n v="0"/>
    <n v="245583.96"/>
    <n v="248344.7"/>
    <n v="0"/>
    <n v="0"/>
    <n v="464123"/>
    <n v="464123"/>
    <n v="94632.980593793909"/>
    <s v="07"/>
    <s v="Klinika anesteziologie, resuscitace a intenzivní medicíny"/>
    <s v="89301073"/>
    <s v="073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4"/>
    <s v="1"/>
    <s v="01"/>
    <m/>
    <s v="07,01,26"/>
    <s v="KV"/>
    <s v="78401"/>
    <s v="Olomoucký kraj"/>
    <s v="Olomouc"/>
    <s v="Litovelsko"/>
    <s v="I49 - Jiné srdeční arytmie"/>
    <s v="I490 - Komorové kmitání (flutter) a míhání (fibrilace)"/>
    <m/>
    <s v="I490 - Komorové kmitání (flutter) a míhání (fibrilace)"/>
    <n v="2024"/>
    <m/>
    <m/>
    <s v="Kardioverter"/>
  </r>
  <r>
    <n v="102401834918"/>
    <n v="1"/>
    <n v="2024"/>
    <n v="5"/>
    <s v="2024052267560406761"/>
    <s v="6756040676"/>
    <n v="56"/>
    <s v="Mlčochová Pavlína"/>
    <n v="20240520"/>
    <n v="20240522"/>
    <n v="3"/>
    <n v="0"/>
    <s v="I420;N182;I10;E782;E038;;;;;;;;;;"/>
    <s v="17620,17233,91750"/>
    <s v="01"/>
    <s v="I. interní klinika - kardiologická"/>
    <s v="89301011"/>
    <s v="0113"/>
    <n v="205"/>
    <s v="C"/>
    <x v="4"/>
    <x v="4"/>
    <s v="11"/>
    <n v="32481"/>
    <n v="2944"/>
    <n v="0"/>
    <n v="0"/>
    <n v="67.489999999999995"/>
    <n v="0"/>
    <n v="242975.21"/>
    <n v="243042.7"/>
    <n v="160"/>
    <n v="150"/>
    <n v="345486"/>
    <n v="345486"/>
    <n v="66106.51547292020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401"/>
    <s v="Olomoucký kraj"/>
    <s v="Olomouc"/>
    <s v="Litovelsko"/>
    <s v="I42 - Kardiomyopatie"/>
    <s v="I420 - Dilatovaná kardiomyopatie"/>
    <m/>
    <s v="I420 - Dilatovaná kardiomyopatie"/>
    <n v="2024"/>
    <m/>
    <m/>
    <s v="Kardioverter"/>
  </r>
  <r>
    <n v="102401898066"/>
    <n v="1"/>
    <n v="2024"/>
    <n v="5"/>
    <s v="2024052260061415921"/>
    <s v="6006141592"/>
    <n v="63"/>
    <s v="Bocek Roman"/>
    <n v="20240517"/>
    <n v="20240522"/>
    <n v="6"/>
    <n v="0"/>
    <s v="I482;I447;I420;I10;E785;E119;;;;;;;;;"/>
    <s v="89429,91752,17629,17233"/>
    <s v="01"/>
    <s v="I. interní klinika - kardiologická"/>
    <s v="89301011"/>
    <s v="0111"/>
    <n v="211"/>
    <s v="C"/>
    <x v="0"/>
    <x v="0"/>
    <s v="11"/>
    <n v="64168"/>
    <n v="7090"/>
    <n v="0"/>
    <n v="0"/>
    <n v="1953.34"/>
    <n v="0"/>
    <n v="302426.45"/>
    <n v="304379.78000000003"/>
    <n v="400"/>
    <n v="375"/>
    <n v="437205"/>
    <n v="437205"/>
    <n v="18706.033122835215"/>
    <s v="01"/>
    <s v="I. interní klinika - kardiologická"/>
    <s v="89301011"/>
    <s v="011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78361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Kardioverter"/>
  </r>
  <r>
    <n v="102408024266"/>
    <n v="1"/>
    <n v="2024"/>
    <n v="5"/>
    <s v="2024052205253120411"/>
    <s v="525312041"/>
    <n v="72"/>
    <s v="Rochovanská Jana"/>
    <n v="20240519"/>
    <n v="20240522"/>
    <n v="4"/>
    <n v="0"/>
    <s v="I428;U583;I442;I10;E118;I482;;;;;;;;;"/>
    <s v="55217,17620,17233,91751"/>
    <s v="01"/>
    <s v="I. interní klinika - kardiologická"/>
    <s v="89301011"/>
    <s v="0113"/>
    <n v="211"/>
    <s v="C"/>
    <x v="1"/>
    <x v="1"/>
    <s v="11"/>
    <n v="44009"/>
    <n v="4416"/>
    <n v="0"/>
    <n v="0"/>
    <n v="1041.76"/>
    <n v="0"/>
    <n v="251805.63"/>
    <n v="252847.39"/>
    <n v="240"/>
    <n v="225"/>
    <n v="703718"/>
    <n v="703718"/>
    <n v="167401.87232826551"/>
    <s v="01"/>
    <s v="I. interní klinika - kardiologická"/>
    <s v="89301011"/>
    <s v="0113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1"/>
    <s v="01"/>
    <m/>
    <s v="01"/>
    <s v="KV"/>
    <s v="78365"/>
    <s v="Olomoucký kraj"/>
    <s v="Olomouc"/>
    <s v="Olomouc a okolí"/>
    <s v="I42 - Kardiomyopatie"/>
    <s v="I428 - Jiné kardiomyopatie"/>
    <m/>
    <s v="I428 - Jiné kardiomyopatie"/>
    <n v="2024"/>
    <m/>
    <m/>
    <s v="Kardioverter"/>
  </r>
  <r>
    <n v="102402304572"/>
    <n v="1"/>
    <n v="2024"/>
    <n v="5"/>
    <s v="2024052204809032091"/>
    <s v="480903209"/>
    <n v="75"/>
    <s v="Břenek Oldřich"/>
    <n v="20240521"/>
    <n v="20240522"/>
    <n v="2"/>
    <n v="0"/>
    <s v="I482;I429;E118;;;;;;;;;;;;"/>
    <s v="91752,17629,17233"/>
    <s v="01"/>
    <s v="I. interní klinika - kardiologická"/>
    <s v="89301011"/>
    <s v="0111"/>
    <n v="211"/>
    <s v="C"/>
    <x v="2"/>
    <x v="2"/>
    <s v="11"/>
    <n v="42597"/>
    <n v="1579"/>
    <n v="0"/>
    <n v="0"/>
    <n v="728.99"/>
    <n v="0"/>
    <n v="280191.34999999998"/>
    <n v="280920.34000000003"/>
    <n v="80"/>
    <n v="150"/>
    <n v="414133"/>
    <n v="414133"/>
    <n v="81920.602285937464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5"/>
    <s v="1"/>
    <s v="01"/>
    <m/>
    <s v="01"/>
    <s v="KV"/>
    <s v="78313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Kardioverter"/>
  </r>
  <r>
    <n v="102401720706"/>
    <n v="1"/>
    <n v="2024"/>
    <n v="5"/>
    <s v="2024052167080803461"/>
    <s v="6708080346"/>
    <n v="56"/>
    <s v="Ivanič David"/>
    <n v="20240519"/>
    <n v="20240521"/>
    <n v="3"/>
    <n v="0"/>
    <s v="I500;U583;I10;E785;E118;I420;;;;;;;;;"/>
    <s v="17233,17629,91752"/>
    <s v="01"/>
    <s v="I. interní klinika - kardiologická"/>
    <s v="89301011"/>
    <s v="0113"/>
    <n v="201"/>
    <s v="C"/>
    <x v="2"/>
    <x v="2"/>
    <s v="11"/>
    <n v="48126"/>
    <n v="2944"/>
    <n v="0"/>
    <n v="0"/>
    <n v="686.2"/>
    <n v="0"/>
    <n v="298989.77"/>
    <n v="299675.96999999997"/>
    <n v="160"/>
    <n v="150"/>
    <n v="400120"/>
    <n v="400120"/>
    <n v="50887.539373677864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301"/>
    <s v="Olomoucký kraj"/>
    <s v="Přerov"/>
    <s v="Hranicko + Lipnicko"/>
    <s v="I50 - Selhání srdce"/>
    <s v="I500 - Městnavé selhání srdce"/>
    <m/>
    <s v="I500 - Městnavé selhání srdce"/>
    <n v="2024"/>
    <m/>
    <m/>
    <s v="Kardioverter"/>
  </r>
  <r>
    <n v="102401678734"/>
    <n v="1"/>
    <n v="2024"/>
    <n v="5"/>
    <s v="2024052058071815782"/>
    <s v="5807181578"/>
    <n v="65"/>
    <s v="Katz Norbert"/>
    <n v="20240520"/>
    <n v="20240520"/>
    <n v="1"/>
    <n v="0"/>
    <s v="I472;I255;E782;I480;I10;;;;;;;;;;"/>
    <s v="17629,17233,91752"/>
    <s v="01"/>
    <s v="I. interní klinika - kardiologická"/>
    <s v="89301011"/>
    <s v="0113"/>
    <n v="111"/>
    <s v="C"/>
    <x v="2"/>
    <x v="2"/>
    <s v="31"/>
    <n v="44256"/>
    <n v="1472"/>
    <n v="0"/>
    <n v="0"/>
    <n v="67.489999999999995"/>
    <n v="0"/>
    <n v="279104.21000000002"/>
    <n v="279171.69"/>
    <n v="80"/>
    <n v="75"/>
    <n v="412406"/>
    <n v="412406"/>
    <n v="106009.26266908064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5651"/>
    <s v="Zlínský kraj"/>
    <s v="Vsetín"/>
    <s v="Vsetín"/>
    <s v="I47 - Paroxyzmální tachykardie"/>
    <s v="I472 - Komorová tachykardie"/>
    <m/>
    <s v="I472 - Komorová tachykardie"/>
    <n v="2024"/>
    <m/>
    <m/>
    <s v="Kardioverter"/>
  </r>
  <r>
    <n v="102402234708"/>
    <n v="1"/>
    <n v="2024"/>
    <n v="5"/>
    <s v="2024052004204124301"/>
    <s v="420412430"/>
    <n v="82"/>
    <s v="Hrubý Alois"/>
    <n v="20240506"/>
    <n v="20240520"/>
    <n v="15"/>
    <n v="10"/>
    <s v="I500;U580;I350;E118;;;;;;;;;;;"/>
    <s v="21001,17233,17620,21221,21413,21415,21225,91750,89429"/>
    <s v="01"/>
    <s v="I. interní klinika - kardiologická"/>
    <s v="89301011"/>
    <s v="0113"/>
    <n v="205"/>
    <s v="C"/>
    <x v="0"/>
    <x v="0"/>
    <s v="21"/>
    <n v="208999"/>
    <n v="5194"/>
    <n v="97266"/>
    <n v="0"/>
    <n v="3174.27"/>
    <n v="0"/>
    <n v="255337.64"/>
    <n v="258511.91"/>
    <n v="320"/>
    <n v="450"/>
    <n v="457710"/>
    <n v="457710"/>
    <n v="59787.00873888316"/>
    <s v="03"/>
    <s v="III. interní klinika - nefrologická, revmatologická a endokrinologická"/>
    <s v="89301031"/>
    <s v="0311"/>
    <n v="5"/>
    <n v="2"/>
    <n v="13"/>
    <n v="107555"/>
    <n v="304502"/>
    <n v="101501"/>
    <n v="365467"/>
    <n v="5.0508800000000003"/>
    <n v="1.3183800000000001"/>
    <n v="3.7324999999999999"/>
    <n v="5.3672900199890137"/>
    <n v="1.6347899436950684"/>
    <n v="3.7325000762939453"/>
    <s v="2"/>
    <s v="7"/>
    <s v="01"/>
    <m/>
    <s v="26,01"/>
    <s v="KV"/>
    <s v="78349"/>
    <s v="Olomoucký kraj"/>
    <s v="Olomouc"/>
    <s v="Olomouc a okolí"/>
    <s v="I50 - Selhání srdce"/>
    <s v="I500 - Městnavé selhání srdce"/>
    <m/>
    <s v="I500 - Městnavé selhání srdce"/>
    <n v="2024"/>
    <s v="Ano"/>
    <s v="Ano"/>
    <s v="Kardioverter"/>
  </r>
  <r>
    <n v="102401720702"/>
    <n v="1"/>
    <n v="2024"/>
    <n v="5"/>
    <s v="2024051804605274131"/>
    <s v="460527413"/>
    <n v="77"/>
    <s v="Chrobák Karel"/>
    <n v="20240515"/>
    <n v="20240518"/>
    <n v="4"/>
    <n v="0"/>
    <s v="I472;I258;E782;N40;;;;;;;;;;;"/>
    <s v="91750,90933,89433,89429,17233,17620"/>
    <s v="01"/>
    <s v="I. interní klinika - kardiologická"/>
    <s v="89301011"/>
    <s v="0113"/>
    <n v="201"/>
    <s v="C"/>
    <x v="0"/>
    <x v="0"/>
    <s v="11"/>
    <n v="51014"/>
    <n v="4416"/>
    <n v="0"/>
    <n v="0"/>
    <n v="993.54"/>
    <n v="0"/>
    <n v="246411.89"/>
    <n v="247405.44"/>
    <n v="240"/>
    <n v="225"/>
    <n v="422411"/>
    <n v="422411"/>
    <n v="64747.900897359301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3"/>
    <s v="1"/>
    <s v="01"/>
    <m/>
    <s v="01"/>
    <s v="STENT,KV"/>
    <s v="77900"/>
    <s v="Olomoucký kraj"/>
    <s v="Olomouc"/>
    <s v="Olomouc a okolí"/>
    <s v="I47 - Paroxyzmální tachykardie"/>
    <s v="I472 - Komorová tachykardie"/>
    <m/>
    <s v="I472 - Komorová tachykardie"/>
    <n v="2024"/>
    <s v="Ano"/>
    <s v="Ano"/>
    <s v="Kardioverter"/>
  </r>
  <r>
    <n v="102401678684"/>
    <n v="1"/>
    <n v="2024"/>
    <n v="5"/>
    <s v="2024051804412020221"/>
    <s v="441202022"/>
    <n v="79"/>
    <s v=""/>
    <n v="20240512"/>
    <n v="20240518"/>
    <n v="7"/>
    <n v="0"/>
    <s v="I259;E785;I10;I472;;;;;;;;;;;"/>
    <s v="89429,89435,90933,91750,17316,17233,17620"/>
    <s v="01"/>
    <s v="I. interní klinika - kardiologická"/>
    <s v="89301011"/>
    <s v="0113"/>
    <n v="111"/>
    <s v="C"/>
    <x v="1"/>
    <x v="1"/>
    <s v="11"/>
    <n v="81196"/>
    <n v="8410"/>
    <n v="0"/>
    <n v="0"/>
    <n v="3223.79"/>
    <n v="0"/>
    <n v="275466.31"/>
    <n v="278690.09000000003"/>
    <n v="480"/>
    <n v="450"/>
    <n v="747045"/>
    <n v="747045"/>
    <n v="167433.37163664866"/>
    <s v="01"/>
    <s v="I. interní klinika - kardiologická"/>
    <s v="89301011"/>
    <s v="0113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1"/>
    <s v="1"/>
    <s v="01"/>
    <m/>
    <s v="01"/>
    <s v="STENT,ANGIOPLASTIKA,KV"/>
    <s v=""/>
    <m/>
    <m/>
    <m/>
    <s v="I25 - Chronická ischemická choroba srdeční"/>
    <s v="I259 - Chronická ischemická choroba srdeční NS"/>
    <m/>
    <s v="I259 - Chronická ischemická choroba srdeční NS"/>
    <n v="2024"/>
    <m/>
    <m/>
    <s v="Kardioverter"/>
  </r>
  <r>
    <n v="102401678688"/>
    <n v="1"/>
    <n v="2024"/>
    <n v="5"/>
    <s v="2024051804103074011"/>
    <s v="410307401"/>
    <n v="83"/>
    <s v="Hönig Stanislav"/>
    <n v="20240516"/>
    <n v="20240518"/>
    <n v="3"/>
    <n v="0"/>
    <s v="I493;I259;E785;I10;;;;;;;;;;;"/>
    <s v="91751,17233,17620"/>
    <s v="01"/>
    <s v="I. interní klinika - kardiologická"/>
    <s v="89301011"/>
    <s v="0111"/>
    <n v="111"/>
    <s v="C"/>
    <x v="4"/>
    <x v="4"/>
    <s v="11"/>
    <n v="33052"/>
    <n v="3008"/>
    <n v="0"/>
    <n v="0"/>
    <n v="67.489999999999995"/>
    <n v="0"/>
    <n v="252990.42"/>
    <n v="253057.91"/>
    <n v="160"/>
    <n v="150"/>
    <n v="372273"/>
    <n v="372273"/>
    <n v="80060.959915858897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969"/>
    <s v="Olomoucký kraj"/>
    <s v="Šumperk"/>
    <s v="Šumperk a okolí"/>
    <s v="I49 - Jiné srdeční arytmie"/>
    <s v="I493 - Předčasná depolarizace komor"/>
    <m/>
    <s v="I493 - Předčasná depolarizace komor"/>
    <n v="2024"/>
    <m/>
    <m/>
    <s v="Kardioverter"/>
  </r>
  <r>
    <n v="102401834982"/>
    <n v="1"/>
    <n v="2024"/>
    <n v="5"/>
    <s v="2024051765062329091"/>
    <s v="6506232909"/>
    <n v="58"/>
    <s v="Svoboda Petr"/>
    <n v="20240515"/>
    <n v="20240517"/>
    <n v="3"/>
    <n v="0"/>
    <s v="I428;I482;I500;E669;E785;;;;;;;;;;"/>
    <s v="17629,17233,91752"/>
    <s v="01"/>
    <s v="I. interní klinika - kardiologická"/>
    <s v="89301011"/>
    <s v="0111"/>
    <n v="205"/>
    <s v="C"/>
    <x v="2"/>
    <x v="2"/>
    <s v="11"/>
    <n v="48912"/>
    <n v="3008"/>
    <n v="0"/>
    <n v="0"/>
    <n v="400.94"/>
    <n v="0"/>
    <n v="276728.34999999998"/>
    <n v="277129.28000000003"/>
    <n v="160"/>
    <n v="150"/>
    <n v="407997"/>
    <n v="407997"/>
    <n v="80335.630861572572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985"/>
    <s v="Olomoucký kraj"/>
    <s v="Šumperk"/>
    <s v="Mohelnicko"/>
    <s v="I42 - Kardiomyopatie"/>
    <s v="I428 - Jiné kardiomyopatie"/>
    <m/>
    <s v="I428 - Jiné kardiomyopatie"/>
    <n v="2024"/>
    <m/>
    <m/>
    <s v="Kardioverter"/>
  </r>
  <r>
    <n v="102401678674"/>
    <n v="1"/>
    <n v="2024"/>
    <n v="5"/>
    <s v="2024051705008250601"/>
    <s v="500825060"/>
    <n v="73"/>
    <s v="Jílek Vladimír"/>
    <n v="20240516"/>
    <n v="20240517"/>
    <n v="2"/>
    <n v="0"/>
    <s v="I255;U589;I259;I10;E785;I500;;;;;;;;;"/>
    <s v="91750,17620,17233"/>
    <s v="01"/>
    <s v="I. interní klinika - kardiologická"/>
    <s v="89301011"/>
    <s v="0111"/>
    <n v="111"/>
    <s v="C"/>
    <x v="4"/>
    <x v="4"/>
    <s v="11"/>
    <n v="43055"/>
    <n v="1504"/>
    <n v="0"/>
    <n v="0"/>
    <n v="1834.7"/>
    <n v="0"/>
    <n v="240735.21"/>
    <n v="242569.91"/>
    <n v="80"/>
    <n v="75"/>
    <n v="372273"/>
    <n v="372273"/>
    <n v="90548.959915858897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973"/>
    <s v="Olomoucký kraj"/>
    <s v="Šumperk"/>
    <s v="Mohelnicko"/>
    <s v="I25 - Chronická ischemická choroba srdeční"/>
    <s v="I255 - Ischemická kardiomyopatie"/>
    <m/>
    <s v="I255 - Ischemická kardiomyopatie"/>
    <n v="2024"/>
    <m/>
    <m/>
    <s v="Kardioverter"/>
  </r>
  <r>
    <n v="102401834986"/>
    <n v="1"/>
    <n v="2024"/>
    <n v="5"/>
    <s v="2024051704760024021"/>
    <s v="476002402"/>
    <n v="76"/>
    <s v="Gabrielová Jaroslava"/>
    <n v="20240516"/>
    <n v="20240517"/>
    <n v="2"/>
    <n v="0"/>
    <s v="I255;I258;E118;I10;E782;E660;;;;;;;;;"/>
    <s v="17620,17233,91750"/>
    <s v="01"/>
    <s v="I. interní klinika - kardiologická"/>
    <s v="89301011"/>
    <s v="0111"/>
    <n v="205"/>
    <s v="C"/>
    <x v="4"/>
    <x v="4"/>
    <s v="11"/>
    <n v="29547"/>
    <n v="1504"/>
    <n v="0"/>
    <n v="0"/>
    <n v="67.489999999999995"/>
    <n v="0"/>
    <n v="240735.21"/>
    <n v="240802.7"/>
    <n v="80"/>
    <n v="75"/>
    <n v="345486"/>
    <n v="345486"/>
    <n v="68346.515472920204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5"/>
    <s v="1"/>
    <s v="01"/>
    <m/>
    <s v="01"/>
    <s v="KV"/>
    <s v="78313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1720694"/>
    <n v="1"/>
    <n v="2024"/>
    <n v="5"/>
    <s v="2024051704311254091"/>
    <s v="431125409"/>
    <n v="80"/>
    <s v="Šťuka Martin"/>
    <n v="20240516"/>
    <n v="20240517"/>
    <n v="2"/>
    <n v="0"/>
    <s v="I259;I255;I482;I10;E118;E782;U585;;;;;;;;"/>
    <s v="17233,17629,91752"/>
    <s v="01"/>
    <s v="I. interní klinika - kardiologická"/>
    <s v="89301011"/>
    <s v="0113"/>
    <n v="201"/>
    <s v="C"/>
    <x v="2"/>
    <x v="2"/>
    <s v="11"/>
    <n v="55828"/>
    <n v="1472"/>
    <n v="0"/>
    <n v="0"/>
    <n v="2297.73"/>
    <n v="0"/>
    <n v="297934.56"/>
    <n v="300232.28000000003"/>
    <n v="80"/>
    <n v="75"/>
    <n v="400120"/>
    <n v="400120"/>
    <n v="50331.22937367780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25 - Chronická ischemická choroba srdeční"/>
    <s v="I259 - Chronická ischemická choroba srdeční NS"/>
    <m/>
    <s v="I259 - Chronická ischemická choroba srdeční NS"/>
    <n v="2024"/>
    <m/>
    <m/>
    <s v="Kardioverter"/>
  </r>
  <r>
    <n v="102401834688"/>
    <n v="1"/>
    <n v="2024"/>
    <n v="5"/>
    <s v="2024051556120419301"/>
    <s v="5612041930"/>
    <n v="67"/>
    <s v="Mikunda Jan"/>
    <n v="20240513"/>
    <n v="20240515"/>
    <n v="3"/>
    <n v="0"/>
    <s v="I255;I259;E785;I10;U582;;;;;;;;;;"/>
    <s v="17620,17233,91750"/>
    <s v="01"/>
    <s v="I. interní klinika - kardiologická"/>
    <s v="89301011"/>
    <s v="0113"/>
    <n v="205"/>
    <s v="C"/>
    <x v="4"/>
    <x v="4"/>
    <s v="11"/>
    <n v="34672"/>
    <n v="2944"/>
    <n v="0"/>
    <n v="0"/>
    <n v="67.489999999999995"/>
    <n v="713.37"/>
    <n v="242975.21"/>
    <n v="243756.06"/>
    <n v="160"/>
    <n v="150"/>
    <n v="345486"/>
    <n v="345486"/>
    <n v="65393.155472920218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701"/>
    <s v="Zlínský kraj"/>
    <s v="Vsetín"/>
    <s v="Vsetín"/>
    <s v="I25 - Chronická ischemická choroba srdeční"/>
    <s v="I255 - Ischemická kardiomyopatie"/>
    <m/>
    <s v="I255 - Ischemická kardiomyopatie"/>
    <n v="2024"/>
    <m/>
    <m/>
    <s v="Kardioverter"/>
  </r>
  <r>
    <n v="102401720686"/>
    <n v="1"/>
    <n v="2024"/>
    <n v="5"/>
    <s v="2024051504506094641"/>
    <s v="450609464"/>
    <n v="78"/>
    <s v="Vepřek Jiří"/>
    <n v="20240514"/>
    <n v="20240515"/>
    <n v="2"/>
    <n v="0"/>
    <s v="I428;I495;E780;I482;I10;I258;;;;;;;;;"/>
    <s v="91752,17629,17233"/>
    <s v="01"/>
    <s v="I. interní klinika - kardiologická"/>
    <s v="89301011"/>
    <s v="0113"/>
    <n v="201"/>
    <s v="C"/>
    <x v="2"/>
    <x v="2"/>
    <s v="11"/>
    <n v="45298"/>
    <n v="1472"/>
    <n v="0"/>
    <n v="0"/>
    <n v="265.95999999999998"/>
    <n v="0"/>
    <n v="297934.56"/>
    <n v="298200.53000000003"/>
    <n v="80"/>
    <n v="75"/>
    <n v="400120"/>
    <n v="400120"/>
    <n v="52362.97937367780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985"/>
    <s v="Olomoucký kraj"/>
    <s v="Šumperk"/>
    <s v="Mohelnicko"/>
    <s v="I42 - Kardiomyopatie"/>
    <s v="I428 - Jiné kardiomyopatie"/>
    <m/>
    <s v="I428 - Jiné kardiomyopatie"/>
    <n v="2024"/>
    <m/>
    <m/>
    <s v="Kardioverter"/>
  </r>
  <r>
    <n v="102401678568"/>
    <n v="1"/>
    <n v="2024"/>
    <n v="5"/>
    <s v="2024051463620507061"/>
    <s v="6362050706"/>
    <n v="60"/>
    <s v="Sojčáková Martina"/>
    <n v="20240512"/>
    <n v="20240514"/>
    <n v="3"/>
    <n v="0"/>
    <s v="I255;I10;E782;;;;;;;;;;;;"/>
    <s v="91750,17620,17233"/>
    <s v="01"/>
    <s v="I. interní klinika - kardiologická"/>
    <s v="89301011"/>
    <s v="0113"/>
    <n v="111"/>
    <s v="C"/>
    <x v="4"/>
    <x v="4"/>
    <s v="11"/>
    <n v="31966"/>
    <n v="2944"/>
    <n v="0"/>
    <n v="0"/>
    <n v="67.489999999999995"/>
    <n v="0"/>
    <n v="242975.21"/>
    <n v="243042.7"/>
    <n v="160"/>
    <n v="150"/>
    <n v="372273"/>
    <n v="372273"/>
    <n v="90076.16991585888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841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1678516"/>
    <n v="1"/>
    <n v="2024"/>
    <n v="5"/>
    <s v="2024051168031511241"/>
    <s v="6803151124"/>
    <n v="56"/>
    <s v="Urbaník Jaroslav"/>
    <n v="20240506"/>
    <n v="20240511"/>
    <n v="6"/>
    <n v="0"/>
    <s v="I210;E780;;;;;;;;;;;;;"/>
    <s v="17233,17629,91752,89429,89435,90931"/>
    <s v="01"/>
    <s v="I. interní klinika - kardiologická"/>
    <s v="89301011"/>
    <s v="0111"/>
    <n v="111"/>
    <s v="C"/>
    <x v="1"/>
    <x v="1"/>
    <s v="11"/>
    <n v="87652"/>
    <n v="7090"/>
    <n v="0"/>
    <n v="0"/>
    <n v="917.85"/>
    <n v="0"/>
    <n v="325091.20000000001"/>
    <n v="326009.06"/>
    <n v="400"/>
    <n v="375"/>
    <n v="747795"/>
    <n v="747045"/>
    <n v="120114.40163664869"/>
    <s v="01"/>
    <s v="I. interní klinika - kardiologická"/>
    <s v="89301011"/>
    <s v="011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4"/>
    <s v="1"/>
    <s v="01"/>
    <m/>
    <s v="01"/>
    <s v="STENT,ANGIOPLASTIKA,KV"/>
    <s v="78811"/>
    <s v="Olomoucký kraj"/>
    <s v="Šumperk"/>
    <s v="Šumperk a okolí"/>
    <s v="I21 - Akutní infarkt myokardu"/>
    <s v="I210 - Akutní transmurální infarkt myokardu přední stěny"/>
    <m/>
    <s v="I210 - Akutní transmurální infarkt myokardu přední stěny"/>
    <n v="2024"/>
    <m/>
    <s v="Ano"/>
    <s v="Kardioverter"/>
  </r>
  <r>
    <n v="102401834956"/>
    <n v="1"/>
    <n v="2024"/>
    <n v="5"/>
    <s v="2024051105007071571"/>
    <s v="500707157"/>
    <n v="73"/>
    <s v="Satora Ladislav"/>
    <n v="20240509"/>
    <n v="20240511"/>
    <n v="3"/>
    <n v="0"/>
    <s v="I472;I480;I495;U585;I259;E780;E039;I255;;;;;;;"/>
    <s v="91751,17233,17620"/>
    <s v="01"/>
    <s v="I. interní klinika - kardiologická"/>
    <s v="89301011"/>
    <s v="0111"/>
    <n v="205"/>
    <s v="C"/>
    <x v="4"/>
    <x v="4"/>
    <s v="11"/>
    <n v="31790"/>
    <n v="3008"/>
    <n v="0"/>
    <n v="0"/>
    <n v="0"/>
    <n v="0"/>
    <n v="252990.42"/>
    <n v="252990.42"/>
    <n v="160"/>
    <n v="150"/>
    <n v="345486"/>
    <n v="345486"/>
    <n v="56158.795472920203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21"/>
    <s v="Olomoucký kraj"/>
    <s v="Olomouc"/>
    <s v="Litovelsko"/>
    <s v="I47 - Paroxyzmální tachykardie"/>
    <s v="I472 - Komorová tachykardie"/>
    <m/>
    <s v="I472 - Komorová tachykardie"/>
    <n v="2024"/>
    <m/>
    <m/>
    <s v="Kardioverter"/>
  </r>
  <r>
    <n v="102401744382"/>
    <n v="1"/>
    <n v="2024"/>
    <n v="5"/>
    <s v="2024051104805214281"/>
    <s v="480521428"/>
    <n v="75"/>
    <s v="Matoušek Zdeněk"/>
    <n v="20240425"/>
    <n v="20240511"/>
    <n v="17"/>
    <n v="2"/>
    <s v="I259;I472;I10;E785;;;;;;;;;;;"/>
    <s v="21415,21413,91927,78117,90959,55220,54990,55260,91937,07561,07546,07560,07001,07514,07543,07553,07562,21001,17233,17620,21221,21225"/>
    <s v="50"/>
    <s v="Kardiochirurgická klinika"/>
    <s v="89301501"/>
    <s v="5011"/>
    <n v="205"/>
    <s v="C"/>
    <x v="1"/>
    <x v="1"/>
    <s v="11"/>
    <n v="179436"/>
    <n v="15403"/>
    <n v="43939"/>
    <n v="0"/>
    <n v="1776.78"/>
    <n v="8588.49"/>
    <n v="281862.68"/>
    <n v="286568.34000000003"/>
    <n v="1680"/>
    <n v="1050"/>
    <n v="699702"/>
    <n v="693292"/>
    <n v="127454.67998540303"/>
    <s v="50"/>
    <s v="Kardiochirurgická klinika"/>
    <s v="89301501"/>
    <s v="501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1"/>
    <s v="50"/>
    <s v="50"/>
    <s v="50,26,01"/>
    <s v="KV"/>
    <s v="76361"/>
    <s v="Zlínský kraj"/>
    <s v="Zlín"/>
    <s v="Zlín"/>
    <s v="I25 - Chronická ischemická choroba srdeční"/>
    <s v="I259 - Chronická ischemická choroba srdeční NS"/>
    <m/>
    <s v="I259 - Chronická ischemická choroba srdeční NS"/>
    <n v="2024"/>
    <m/>
    <s v="Ano"/>
    <s v="Kardioverter"/>
  </r>
  <r>
    <n v="102401834534"/>
    <n v="1"/>
    <n v="2024"/>
    <n v="5"/>
    <s v="2024051004403044851"/>
    <s v="440304485"/>
    <n v="80"/>
    <s v="Lakomý Alois"/>
    <n v="20240507"/>
    <n v="20240510"/>
    <n v="4"/>
    <n v="0"/>
    <s v="I442;I255;I482;I10;E785;N183;;;;;;;;;"/>
    <s v="17233,17629,89429,91752"/>
    <s v="01"/>
    <s v="I. interní klinika - kardiologická"/>
    <s v="89301011"/>
    <s v="0111"/>
    <n v="205"/>
    <s v="C"/>
    <x v="0"/>
    <x v="0"/>
    <s v="11"/>
    <n v="60195"/>
    <n v="4512"/>
    <n v="0"/>
    <n v="0"/>
    <n v="2118.0700000000002"/>
    <n v="0"/>
    <n v="284934.59000000003"/>
    <n v="287052.65999999997"/>
    <n v="240"/>
    <n v="225"/>
    <n v="431477"/>
    <n v="430727"/>
    <n v="31246.039760888962"/>
    <s v="01"/>
    <s v="I. interní klinika - kardiologická"/>
    <s v="89301011"/>
    <s v="011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5"/>
    <s v="1"/>
    <s v="01"/>
    <m/>
    <s v="01"/>
    <s v="KV"/>
    <s v="78820"/>
    <s v="Olomoucký kraj"/>
    <s v="Šumperk"/>
    <s v="Šumperk a okolí"/>
    <s v="I44 - Blokáda atrioventrikulární a levého raménka"/>
    <s v="I442 - Úplná atrioventrikulární blokáda"/>
    <m/>
    <s v="I442 - Úplná atrioventrikulární blokáda"/>
    <n v="2024"/>
    <m/>
    <s v="Ano"/>
    <s v="Kardioverter"/>
  </r>
  <r>
    <n v="102401678506"/>
    <n v="1"/>
    <n v="2024"/>
    <n v="5"/>
    <s v="2024051003960304441"/>
    <s v="396030444"/>
    <n v="84"/>
    <s v="Potěšilová Olga"/>
    <n v="20240424"/>
    <n v="20240510"/>
    <n v="17"/>
    <n v="6"/>
    <s v="I350;I442;I428;E038;;;;;;;;;;;"/>
    <s v="21221,17233,21001,17697,17121,17629,21215,32530,21225,21413,89429,78111,91752,21415"/>
    <s v="01"/>
    <s v="I. interní klinika - kardiologická"/>
    <s v="89301011"/>
    <s v="0111"/>
    <n v="111"/>
    <s v="F"/>
    <x v="5"/>
    <x v="5"/>
    <s v="11"/>
    <n v="225198"/>
    <n v="12450"/>
    <n v="44305"/>
    <n v="0"/>
    <n v="5457.33"/>
    <n v="0"/>
    <n v="767547.49"/>
    <n v="773004.81"/>
    <n v="800"/>
    <n v="750"/>
    <n v="866510"/>
    <n v="866510"/>
    <n v="-128991.90602338174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4"/>
    <s v="5"/>
    <s v="01"/>
    <m/>
    <s v="26,01"/>
    <s v="TAVI,KV"/>
    <s v="78803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Kardioverter"/>
  </r>
  <r>
    <n v="102401834520"/>
    <n v="1"/>
    <n v="2024"/>
    <n v="5"/>
    <s v="2024050805011082881"/>
    <s v="501108288"/>
    <n v="73"/>
    <s v="Nejedlý Jaroslav"/>
    <n v="20240505"/>
    <n v="20240508"/>
    <n v="4"/>
    <n v="0"/>
    <s v="I255;I493;I482;E782;I10;;;;;;;;;;"/>
    <s v="91752,90931,89435,89429,17233,17629"/>
    <s v="01"/>
    <s v="I. interní klinika - kardiologická"/>
    <s v="89301011"/>
    <s v="0111"/>
    <n v="205"/>
    <s v="C"/>
    <x v="1"/>
    <x v="1"/>
    <s v="11"/>
    <n v="71717"/>
    <n v="4512"/>
    <n v="0"/>
    <n v="0"/>
    <n v="3044.13"/>
    <n v="0"/>
    <n v="338492.29"/>
    <n v="341536.41"/>
    <n v="240"/>
    <n v="225"/>
    <n v="693292"/>
    <n v="693292"/>
    <n v="72486.609985403076"/>
    <s v="01"/>
    <s v="I. interní klinika - kardiologická"/>
    <s v="89301011"/>
    <s v="011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1"/>
    <s v="01"/>
    <m/>
    <s v="01"/>
    <s v="KV,STENT,ANGIOPLASTIKA"/>
    <s v="79805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1702940"/>
    <n v="1"/>
    <n v="2024"/>
    <n v="5"/>
    <s v="2024050658100411161"/>
    <s v="5810041116"/>
    <n v="65"/>
    <s v="Procházka Stanislav"/>
    <n v="20240426"/>
    <n v="20240506"/>
    <n v="11"/>
    <n v="2"/>
    <s v="I219;I472;;;;;;;;;;;;;"/>
    <s v="21225,55220,55260,54990,78117,91750,90959,91927,07560,07001,07543,07546,07515,07553,07564,21221,21001,17620,17233,21413,21415"/>
    <s v="50"/>
    <s v="Kardiochirurgická klinika"/>
    <s v="89301501"/>
    <s v="5011"/>
    <n v="201"/>
    <s v="C"/>
    <x v="1"/>
    <x v="1"/>
    <s v="11"/>
    <n v="171982"/>
    <n v="8801"/>
    <n v="43939"/>
    <n v="0"/>
    <n v="134.97999999999999"/>
    <n v="11616.47"/>
    <n v="272947.49"/>
    <n v="281869.12"/>
    <n v="960"/>
    <n v="600"/>
    <n v="682737"/>
    <n v="679907"/>
    <n v="124160.5896305964"/>
    <s v="50"/>
    <s v="Kardiochirurgická klinika"/>
    <s v="89301503"/>
    <s v="503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6"/>
    <s v="1"/>
    <s v="50"/>
    <s v="50"/>
    <s v="26,50,01"/>
    <s v="KV"/>
    <s v="60200"/>
    <s v="Jihomoravský kraj"/>
    <s v="Brno-město"/>
    <s v="Brno-město"/>
    <s v="I21 - Akutní infarkt myokardu"/>
    <s v="I219 - Akutní infarkt myokardu NS"/>
    <m/>
    <s v="I219 - Akutní infarkt myokardu NS"/>
    <n v="2024"/>
    <m/>
    <m/>
    <s v="Kardioverter"/>
  </r>
  <r>
    <n v="102401678898"/>
    <n v="1"/>
    <n v="2024"/>
    <n v="5"/>
    <s v="2024050604060244581"/>
    <s v="406024458"/>
    <n v="83"/>
    <s v="Mrázková Marie"/>
    <n v="20240430"/>
    <n v="20240506"/>
    <n v="7"/>
    <n v="4"/>
    <s v="I472;I489;I10;E782;E038;;;;;;;;;;"/>
    <s v="21215,17233,21001,17629,21413,21225,89429,91752"/>
    <s v="01"/>
    <s v="I. interní klinika - kardiologická"/>
    <s v="89301011"/>
    <s v="0111"/>
    <n v="111"/>
    <s v="C"/>
    <x v="0"/>
    <x v="0"/>
    <s v="11"/>
    <n v="101583"/>
    <n v="3008"/>
    <n v="37298"/>
    <n v="0"/>
    <n v="1655.04"/>
    <n v="0"/>
    <n v="281639.38"/>
    <n v="283294.40999999997"/>
    <n v="160"/>
    <n v="150"/>
    <n v="464873"/>
    <n v="464123"/>
    <n v="59683.270593793946"/>
    <s v="01"/>
    <s v="I. interní klinika - kardiologická"/>
    <s v="89301013"/>
    <s v="013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4"/>
    <s v="1"/>
    <s v="01"/>
    <m/>
    <s v="01,26"/>
    <s v="KV"/>
    <s v="78992"/>
    <s v="Olomoucký kraj"/>
    <s v="Šumperk"/>
    <s v="Šumperk a okolí"/>
    <s v="I47 - Paroxyzmální tachykardie"/>
    <s v="I472 - Komorová tachykardie"/>
    <m/>
    <s v="I472 - Komorová tachykardie"/>
    <n v="2024"/>
    <m/>
    <s v="Ano"/>
    <s v="Kardioverter"/>
  </r>
  <r>
    <n v="102401678902"/>
    <n v="1"/>
    <n v="2024"/>
    <n v="5"/>
    <s v="2024050468070321331"/>
    <s v="6807032133"/>
    <n v="55"/>
    <s v="Pospíšil Ladislav"/>
    <n v="20240502"/>
    <n v="20240504"/>
    <n v="3"/>
    <n v="0"/>
    <s v="I429;U582;J449;;;;;;;;;;;;"/>
    <s v="17233,17629,91752"/>
    <s v="01"/>
    <s v="I. interní klinika - kardiologická"/>
    <s v="89301011"/>
    <s v="0113"/>
    <n v="111"/>
    <s v="C"/>
    <x v="2"/>
    <x v="2"/>
    <s v="11"/>
    <n v="46101"/>
    <n v="2944"/>
    <n v="0"/>
    <n v="0"/>
    <n v="1192.02"/>
    <n v="0"/>
    <n v="279160.21000000002"/>
    <n v="280352.21999999997"/>
    <n v="160"/>
    <n v="150"/>
    <n v="439631"/>
    <n v="439631"/>
    <n v="104828.691200288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6805"/>
    <s v="Zlínský kraj"/>
    <s v="Kroměříž"/>
    <s v="Kroměříž"/>
    <s v="I42 - Kardiomyopatie"/>
    <s v="I429 - Kardiomyopatie NS"/>
    <m/>
    <s v="I429 - Kardiomyopatie NS"/>
    <n v="2024"/>
    <m/>
    <m/>
    <s v="Kardioverter"/>
  </r>
  <r>
    <n v="102401678912"/>
    <n v="1"/>
    <n v="2024"/>
    <n v="5"/>
    <s v="2024050458111415231"/>
    <s v="5811141523"/>
    <n v="65"/>
    <s v="Lachman Zdeněk"/>
    <n v="20240503"/>
    <n v="20240504"/>
    <n v="2"/>
    <n v="0"/>
    <s v="I255;U582;E782;I481;I10;;;;;;;;;;"/>
    <s v="91750,17233,17621"/>
    <s v="01"/>
    <s v="I. interní klinika - kardiologická"/>
    <s v="89301011"/>
    <s v="0113"/>
    <n v="111"/>
    <s v="C"/>
    <x v="4"/>
    <x v="4"/>
    <s v="11"/>
    <n v="22322"/>
    <n v="1472"/>
    <n v="0"/>
    <n v="0"/>
    <n v="67.489999999999995"/>
    <n v="0"/>
    <n v="241897.59"/>
    <n v="241965.08"/>
    <n v="80"/>
    <n v="75"/>
    <n v="372273"/>
    <n v="372273"/>
    <n v="91153.789915858913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849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1720960"/>
    <n v="1"/>
    <n v="2024"/>
    <n v="5"/>
    <s v="2024050404953211001"/>
    <s v="495321100"/>
    <n v="75"/>
    <s v="Andresová Marie"/>
    <n v="20240502"/>
    <n v="20240504"/>
    <n v="3"/>
    <n v="0"/>
    <s v="I428;I10;E117;E782;E660;I482;N183;E038;;;;;;;"/>
    <s v="91752,17233,17629"/>
    <s v="01"/>
    <s v="I. interní klinika - kardiologická"/>
    <s v="89301011"/>
    <s v="0113"/>
    <n v="201"/>
    <s v="C"/>
    <x v="2"/>
    <x v="2"/>
    <s v="11"/>
    <n v="46903"/>
    <n v="2944"/>
    <n v="0"/>
    <n v="0"/>
    <n v="564.26"/>
    <n v="0"/>
    <n v="281270.63"/>
    <n v="281834.88"/>
    <n v="160"/>
    <n v="150"/>
    <n v="400120"/>
    <n v="400120"/>
    <n v="68728.629373677832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22"/>
    <s v="Olomoucký kraj"/>
    <s v="Olomouc"/>
    <s v="Litovelsko"/>
    <s v="I42 - Kardiomyopatie"/>
    <s v="I428 - Jiné kardiomyopatie"/>
    <m/>
    <s v="I428 - Jiné kardiomyopatie"/>
    <n v="2024"/>
    <m/>
    <m/>
    <s v="Kardioverter"/>
  </r>
  <r>
    <n v="102401678872"/>
    <n v="1"/>
    <n v="2024"/>
    <n v="5"/>
    <s v="2024050354111309781"/>
    <s v="5411130978"/>
    <n v="69"/>
    <s v="Doleček Stanislav"/>
    <n v="20240429"/>
    <n v="20240503"/>
    <n v="5"/>
    <n v="0"/>
    <s v="I255;E782;I10;;;;;;;;;;;;"/>
    <s v="89429,91752,17233,17629"/>
    <s v="01"/>
    <s v="I. interní klinika - kardiologická"/>
    <s v="89301011"/>
    <s v="0113"/>
    <n v="111"/>
    <s v="C"/>
    <x v="0"/>
    <x v="0"/>
    <s v="11"/>
    <n v="67886"/>
    <n v="5888"/>
    <n v="0"/>
    <n v="0"/>
    <n v="1587.55"/>
    <n v="2012.92"/>
    <n v="284371.94"/>
    <n v="287972.40999999997"/>
    <n v="320"/>
    <n v="300"/>
    <n v="464123"/>
    <n v="464123"/>
    <n v="55005.270593793946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5"/>
    <s v="1"/>
    <s v="01"/>
    <m/>
    <s v="01"/>
    <s v="KV"/>
    <s v="78901"/>
    <s v="Olomoucký kraj"/>
    <s v="Šumperk"/>
    <s v="Zábřeh"/>
    <s v="I25 - Chronická ischemická choroba srdeční"/>
    <s v="I255 - Ischemická kardiomyopatie"/>
    <m/>
    <s v="I255 - Ischemická kardiomyopatie"/>
    <n v="2024"/>
    <m/>
    <m/>
    <s v="Kardioverter"/>
  </r>
  <r>
    <n v="102401678886"/>
    <n v="1"/>
    <n v="2024"/>
    <n v="5"/>
    <s v="2024050350558140381"/>
    <s v="5055814038"/>
    <n v="73"/>
    <s v="Gregová Vlasta"/>
    <n v="20240501"/>
    <n v="20240503"/>
    <n v="3"/>
    <n v="0"/>
    <s v="I255;I259;U582;I10;E785;N182;;;;;;;;;"/>
    <s v="91750,17233,17620"/>
    <s v="01"/>
    <s v="I. interní klinika - kardiologická"/>
    <s v="89301011"/>
    <s v="0113"/>
    <n v="111"/>
    <s v="C"/>
    <x v="4"/>
    <x v="4"/>
    <s v="11"/>
    <n v="33592"/>
    <n v="2944"/>
    <n v="0"/>
    <n v="0"/>
    <n v="67.489999999999995"/>
    <n v="0"/>
    <n v="242975.21"/>
    <n v="243042.7"/>
    <n v="160"/>
    <n v="150"/>
    <n v="372273"/>
    <n v="372273"/>
    <n v="90076.16991585888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5"/>
    <s v="1"/>
    <s v="01"/>
    <m/>
    <s v="01"/>
    <s v="KV"/>
    <s v="78701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1678876"/>
    <n v="1"/>
    <n v="2024"/>
    <n v="5"/>
    <s v="2024050304510304681"/>
    <s v="451030468"/>
    <n v="78"/>
    <s v="Konupčík Petr"/>
    <n v="20240501"/>
    <n v="20240503"/>
    <n v="3"/>
    <n v="0"/>
    <s v="I255;U582;E118;I10;E782;I482;;;;;;;;;"/>
    <s v="91750,17620,17233"/>
    <s v="01"/>
    <s v="I. interní klinika - kardiologická"/>
    <s v="89301011"/>
    <s v="0113"/>
    <n v="111"/>
    <s v="C"/>
    <x v="4"/>
    <x v="4"/>
    <s v="11"/>
    <n v="33426"/>
    <n v="2944"/>
    <n v="0"/>
    <n v="0"/>
    <n v="265.95999999999998"/>
    <n v="0"/>
    <n v="242975.21"/>
    <n v="243241.17"/>
    <n v="160"/>
    <n v="150"/>
    <n v="372273"/>
    <n v="372273"/>
    <n v="89877.699915858888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701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1834664"/>
    <n v="1"/>
    <n v="2024"/>
    <n v="5"/>
    <s v="2024050156070405601"/>
    <s v="5607040560"/>
    <n v="67"/>
    <s v="Aberle Jiří"/>
    <n v="20240428"/>
    <n v="20240501"/>
    <n v="4"/>
    <n v="0"/>
    <s v="I255;U582;E780;I480;;;;;;;;;;;"/>
    <s v="91750,17620,17233"/>
    <s v="01"/>
    <s v="I. interní klinika - kardiologická"/>
    <s v="89301011"/>
    <s v="0111"/>
    <n v="205"/>
    <s v="C"/>
    <x v="4"/>
    <x v="4"/>
    <s v="11"/>
    <n v="34435"/>
    <n v="4512"/>
    <n v="0"/>
    <n v="0"/>
    <n v="67.489999999999995"/>
    <n v="0"/>
    <n v="242951.14"/>
    <n v="243018.62"/>
    <n v="240"/>
    <n v="225"/>
    <n v="345486"/>
    <n v="345486"/>
    <n v="66130.59547292022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701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1440498"/>
    <n v="1"/>
    <n v="2024"/>
    <n v="4"/>
    <s v="2024043064041102181"/>
    <s v="6404110218"/>
    <n v="60"/>
    <s v="Černý Jaroslav"/>
    <n v="20240421"/>
    <n v="20240430"/>
    <n v="10"/>
    <n v="0"/>
    <s v="I420;I499;I259;I500;U589;J939;;;;;;;;;"/>
    <s v="89313,91752,91938,17233,17629,57233"/>
    <s v="16"/>
    <s v="Klinika plicních nemocí a tuberkulózy"/>
    <s v="89301161"/>
    <s v="1611"/>
    <n v="205"/>
    <s v="C"/>
    <x v="2"/>
    <x v="2"/>
    <s v="21"/>
    <n v="68450"/>
    <n v="13422"/>
    <n v="0"/>
    <n v="0"/>
    <n v="1028.52"/>
    <n v="0"/>
    <n v="281222.49"/>
    <n v="282251"/>
    <n v="690"/>
    <n v="1125"/>
    <n v="448423"/>
    <n v="448423"/>
    <n v="75214.03754553356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5.2583900690078735"/>
    <n v="1.0666099786758423"/>
    <n v="4.1917800903320313"/>
    <s v="2"/>
    <s v="1"/>
    <s v="01"/>
    <m/>
    <s v="01,34,16"/>
    <s v="KV"/>
    <s v="78974"/>
    <s v="Olomoucký kraj"/>
    <s v="Šumperk"/>
    <s v="Šumperk a okolí"/>
    <s v="I42 - Kardiomyopatie"/>
    <s v="I420 - Dilatovaná kardiomyopatie"/>
    <m/>
    <s v="I420 - Dilatovaná kardiomyopatie"/>
    <n v="2024"/>
    <m/>
    <m/>
    <s v="Kardioverter"/>
  </r>
  <r>
    <n v="102401897742"/>
    <n v="1"/>
    <n v="2024"/>
    <n v="4"/>
    <s v="2024043005058030921"/>
    <s v="505803092"/>
    <n v="73"/>
    <s v="Vaňková Stanislava"/>
    <n v="20240428"/>
    <n v="20240430"/>
    <n v="3"/>
    <n v="0"/>
    <s v="I429;U582;I481;E782;I441;I10;;;;;;;;;"/>
    <s v="89429,91752,17629,17233"/>
    <s v="01"/>
    <s v="I. interní klinika - kardiologická"/>
    <s v="89301011"/>
    <s v="0113"/>
    <n v="211"/>
    <s v="C"/>
    <x v="0"/>
    <x v="0"/>
    <s v="11"/>
    <n v="58735"/>
    <n v="2944"/>
    <n v="0"/>
    <n v="0"/>
    <n v="1655.04"/>
    <n v="0"/>
    <n v="282237.45"/>
    <n v="283892.5"/>
    <n v="160"/>
    <n v="150"/>
    <n v="437205"/>
    <n v="437205"/>
    <n v="39193.313122835243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69501"/>
    <s v="Jihomoravský kraj"/>
    <s v="Hodonín"/>
    <s v="Hodonín"/>
    <s v="I42 - Kardiomyopatie"/>
    <s v="I429 - Kardiomyopatie NS"/>
    <m/>
    <s v="I429 - Kardiomyopatie NS"/>
    <n v="2024"/>
    <m/>
    <m/>
    <s v="Kardioverter"/>
  </r>
  <r>
    <n v="102401720288"/>
    <n v="1"/>
    <n v="2024"/>
    <n v="4"/>
    <s v="2024043005104180981"/>
    <s v="510418098"/>
    <n v="73"/>
    <s v="Ondrouch Vítězslav"/>
    <n v="20240428"/>
    <n v="20240430"/>
    <n v="3"/>
    <n v="0"/>
    <s v="I495;I472;I10;E782;;;;;;;;;;;"/>
    <s v="17620,17522,17233,91751"/>
    <s v="01"/>
    <s v="I. interní klinika - kardiologická"/>
    <s v="89301011"/>
    <s v="0111"/>
    <n v="201"/>
    <s v="C"/>
    <x v="4"/>
    <x v="4"/>
    <s v="11"/>
    <n v="57603"/>
    <n v="3008"/>
    <n v="0"/>
    <n v="0"/>
    <n v="67.489999999999995"/>
    <n v="0"/>
    <n v="252942.28"/>
    <n v="253009.77"/>
    <n v="160"/>
    <n v="150"/>
    <n v="338816"/>
    <n v="338816"/>
    <n v="50170.968408135028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69501"/>
    <s v="Jihomoravský kraj"/>
    <s v="Hodonín"/>
    <s v="Hodonín"/>
    <s v="I49 - Jiné srdeční arytmie"/>
    <s v="I495 - Syndrom poškození funkce sinusového uzlu"/>
    <m/>
    <s v="I495 - Syndrom poškození funkce sinusového uzlu"/>
    <n v="2024"/>
    <m/>
    <m/>
    <s v="Kardioverter"/>
  </r>
  <r>
    <n v="102401832256"/>
    <n v="1"/>
    <n v="2024"/>
    <n v="4"/>
    <s v="2024043004755174171"/>
    <s v="475517417"/>
    <n v="76"/>
    <s v="Vočková Marie"/>
    <n v="20240426"/>
    <n v="20240430"/>
    <n v="5"/>
    <n v="0"/>
    <s v="I442;I10;E785;;;;;;;;;;;;"/>
    <s v="17121,17620,17233,91751"/>
    <s v="01"/>
    <s v="I. interní klinika - kardiologická"/>
    <s v="89301011"/>
    <s v="0111"/>
    <n v="205"/>
    <s v="C"/>
    <x v="1"/>
    <x v="1"/>
    <s v="11"/>
    <n v="48753"/>
    <n v="6101"/>
    <n v="0"/>
    <n v="0"/>
    <n v="67.489999999999995"/>
    <n v="0"/>
    <n v="253973.42"/>
    <n v="254040.91"/>
    <n v="320"/>
    <n v="600"/>
    <n v="693292"/>
    <n v="693292"/>
    <n v="159982.10998540305"/>
    <s v="01"/>
    <s v="I. interní klinika - kardiologická"/>
    <s v="89301011"/>
    <s v="011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3"/>
    <s v="1"/>
    <s v="01"/>
    <m/>
    <s v="01"/>
    <s v="KV"/>
    <s v="78344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s v="Ano"/>
    <m/>
    <s v="Kardioverter"/>
  </r>
  <r>
    <n v="102401676598"/>
    <n v="1"/>
    <n v="2024"/>
    <n v="4"/>
    <s v="2024043004411304671"/>
    <s v="441130467"/>
    <n v="79"/>
    <s v="Kotek František"/>
    <n v="20240418"/>
    <n v="20240430"/>
    <n v="13"/>
    <n v="2"/>
    <s v="I472;U585;I255;I10;E118;E782;;;;;;;;;"/>
    <s v="21001,17629,17233,21022,21221,21415,91752,91937,90931,89429,89435,21225,21413,21625,21621,21611,21613"/>
    <s v="01"/>
    <s v="I. interní klinika - kardiologická"/>
    <s v="89301011"/>
    <s v="0111"/>
    <n v="111"/>
    <s v="C"/>
    <x v="1"/>
    <x v="1"/>
    <s v="11"/>
    <n v="138840"/>
    <n v="13701"/>
    <n v="12228"/>
    <n v="0"/>
    <n v="2475.2399999999998"/>
    <n v="0"/>
    <n v="299245.18"/>
    <n v="301720.40999999997"/>
    <n v="750"/>
    <n v="1050"/>
    <n v="747045"/>
    <n v="747045"/>
    <n v="144403.05163664871"/>
    <s v="17"/>
    <s v="Neurologická klinika"/>
    <s v="89301176"/>
    <s v="1732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4"/>
    <s v="1"/>
    <s v="01"/>
    <m/>
    <s v="26,01,17"/>
    <s v="ANGIOPLASTIKA,KV,STENT"/>
    <s v="77900"/>
    <s v="Olomoucký kraj"/>
    <s v="Olomouc"/>
    <s v="Olomouc a okolí"/>
    <s v="I47 - Paroxyzmální tachykardie"/>
    <s v="I472 - Komorová tachykardie"/>
    <m/>
    <s v="I472 - Komorová tachykardie"/>
    <n v="2024"/>
    <s v="Ano"/>
    <s v="Ano"/>
    <s v="Kardioverter"/>
  </r>
  <r>
    <n v="102401676004"/>
    <n v="1"/>
    <n v="2024"/>
    <n v="4"/>
    <s v="2024042905103151821"/>
    <s v="510315182"/>
    <n v="73"/>
    <s v="Poljanský Pavel"/>
    <n v="20240424"/>
    <n v="20240429"/>
    <n v="6"/>
    <n v="2"/>
    <s v="I214;I420;I480;;;;;;;;;;;;"/>
    <s v="17233,17620,91751,89429"/>
    <s v="01"/>
    <s v="I. interní klinika - kardiologická"/>
    <s v="89301011"/>
    <s v="0111"/>
    <n v="111"/>
    <s v="C"/>
    <x v="0"/>
    <x v="0"/>
    <s v="11"/>
    <n v="61003"/>
    <n v="4512"/>
    <n v="12228"/>
    <n v="0"/>
    <n v="926.05"/>
    <n v="0"/>
    <n v="240227.52"/>
    <n v="241153.56"/>
    <n v="240"/>
    <n v="225"/>
    <n v="464873"/>
    <n v="464123"/>
    <n v="101824.12059379392"/>
    <s v="01"/>
    <s v="I. interní klinika - kardiologická"/>
    <s v="89301013"/>
    <s v="013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4"/>
    <s v="1"/>
    <s v="01"/>
    <m/>
    <s v="01"/>
    <s v="KV"/>
    <s v="75002"/>
    <s v="Olomoucký kraj"/>
    <s v="Přerov"/>
    <s v="Přerov a okolí"/>
    <s v="I21 - Akutní infarkt myokardu"/>
    <s v="I214 - Akutní subendokardiální infarkt myokardu"/>
    <m/>
    <s v="I214 - Akutní subendokardiální infarkt myokardu"/>
    <n v="2024"/>
    <m/>
    <s v="Ano"/>
    <s v="Kardioverter"/>
  </r>
  <r>
    <n v="102401897656"/>
    <n v="1"/>
    <n v="2024"/>
    <n v="4"/>
    <s v="2024042761122309161"/>
    <s v="6112230916"/>
    <n v="62"/>
    <s v="Steiger Ivan"/>
    <n v="20240425"/>
    <n v="20240427"/>
    <n v="3"/>
    <n v="0"/>
    <s v="I255;I10;E782;;;;;;;;;;;;"/>
    <s v="91750,17233,17620"/>
    <s v="01"/>
    <s v="I. interní klinika - kardiologická"/>
    <s v="89301011"/>
    <s v="0111"/>
    <n v="211"/>
    <s v="C"/>
    <x v="4"/>
    <x v="4"/>
    <s v="11"/>
    <n v="32047"/>
    <n v="3008"/>
    <n v="0"/>
    <n v="0"/>
    <n v="223.17"/>
    <n v="0"/>
    <n v="242951.14"/>
    <n v="243174.31"/>
    <n v="160"/>
    <n v="150"/>
    <n v="350682"/>
    <n v="350682"/>
    <n v="70624.411744078214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002"/>
    <s v="Olomoucký kraj"/>
    <s v="Přerov"/>
    <s v="Přerov a okolí"/>
    <s v="I25 - Chronická ischemická choroba srdeční"/>
    <s v="I255 - Ischemická kardiomyopatie"/>
    <m/>
    <s v="I255 - Ischemická kardiomyopatie"/>
    <n v="2024"/>
    <m/>
    <m/>
    <s v="Kardioverter"/>
  </r>
  <r>
    <n v="102401676032"/>
    <n v="1"/>
    <n v="2024"/>
    <n v="4"/>
    <s v="2024042704202134551"/>
    <s v="420213455"/>
    <n v="82"/>
    <s v="Frélich Antonín"/>
    <n v="20240425"/>
    <n v="20240427"/>
    <n v="3"/>
    <n v="0"/>
    <s v="I255;E782;E117;N184;I10;;;;;;;;;;"/>
    <s v="91750,17620,17233"/>
    <s v="01"/>
    <s v="I. interní klinika - kardiologická"/>
    <s v="89301011"/>
    <s v="0111"/>
    <n v="111"/>
    <s v="C"/>
    <x v="4"/>
    <x v="4"/>
    <s v="11"/>
    <n v="31775"/>
    <n v="3008"/>
    <n v="0"/>
    <n v="0"/>
    <n v="396.95"/>
    <n v="0"/>
    <n v="224919.14"/>
    <n v="225316.09"/>
    <n v="160"/>
    <n v="150"/>
    <n v="372273"/>
    <n v="372273"/>
    <n v="107802.7799158589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125"/>
    <s v="Olomoucký kraj"/>
    <s v="Přerov"/>
    <s v="Hranicko + Lipnicko"/>
    <s v="I25 - Chronická ischemická choroba srdeční"/>
    <s v="I255 - Ischemická kardiomyopatie"/>
    <m/>
    <s v="I255 - Ischemická kardiomyopatie"/>
    <n v="2024"/>
    <m/>
    <m/>
    <s v="Kardioverter"/>
  </r>
  <r>
    <n v="102401897654"/>
    <n v="1"/>
    <n v="2024"/>
    <n v="4"/>
    <s v="2024042605203133891"/>
    <s v="520313389"/>
    <n v="72"/>
    <s v="Musil Josef"/>
    <n v="20240424"/>
    <n v="20240426"/>
    <n v="3"/>
    <n v="0"/>
    <s v="I255;I472;I482;I10;;;;;;;;;;;"/>
    <s v="17621,91752"/>
    <s v="01"/>
    <s v="I. interní klinika - kardiologická"/>
    <s v="89301011"/>
    <s v="0111"/>
    <n v="211"/>
    <s v="C"/>
    <x v="2"/>
    <x v="2"/>
    <s v="11"/>
    <n v="18558"/>
    <n v="3083"/>
    <n v="0"/>
    <n v="0"/>
    <n v="67.489999999999995"/>
    <n v="0"/>
    <n v="268744"/>
    <n v="268811.5"/>
    <n v="160"/>
    <n v="225"/>
    <n v="414133"/>
    <n v="414133"/>
    <n v="94029.44228593749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356"/>
    <s v="Olomoucký kraj"/>
    <s v="Přerov"/>
    <s v="Hranicko + Lipnicko"/>
    <s v="I25 - Chronická ischemická choroba srdeční"/>
    <s v="I255 - Ischemická kardiomyopatie"/>
    <m/>
    <s v="I255 - Ischemická kardiomyopatie"/>
    <n v="2024"/>
    <m/>
    <m/>
    <s v="Kardioverter"/>
  </r>
  <r>
    <n v="102401676006"/>
    <n v="1"/>
    <n v="2024"/>
    <n v="4"/>
    <s v="2024042605007200831"/>
    <s v="500720083"/>
    <n v="73"/>
    <s v="Zatloukal Antonín"/>
    <n v="20240424"/>
    <n v="20240426"/>
    <n v="3"/>
    <n v="0"/>
    <s v="I429;U582;I480;E782;I10;;;;;;;;;;"/>
    <s v="91752,17233,17629"/>
    <s v="01"/>
    <s v="I. interní klinika - kardiologická"/>
    <s v="89301011"/>
    <s v="0113"/>
    <n v="111"/>
    <s v="C"/>
    <x v="2"/>
    <x v="2"/>
    <s v="11"/>
    <n v="48614"/>
    <n v="2944"/>
    <n v="0"/>
    <n v="0"/>
    <n v="530.52"/>
    <n v="0"/>
    <n v="266560"/>
    <n v="267090.53000000003"/>
    <n v="160"/>
    <n v="150"/>
    <n v="439631"/>
    <n v="439631"/>
    <n v="118090.3812002882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814"/>
    <s v="Olomoucký kraj"/>
    <s v="Šumperk"/>
    <s v="Šumperk a okolí"/>
    <s v="I42 - Kardiomyopatie"/>
    <s v="I429 - Kardiomyopatie NS"/>
    <m/>
    <s v="I429 - Kardiomyopatie NS"/>
    <n v="2024"/>
    <m/>
    <m/>
    <s v="Kardioverter"/>
  </r>
  <r>
    <n v="102401832302"/>
    <n v="1"/>
    <n v="2024"/>
    <n v="4"/>
    <s v="2024042604351034031"/>
    <s v="435103403"/>
    <n v="81"/>
    <s v="Drábková Hanna"/>
    <n v="20240425"/>
    <n v="20240426"/>
    <n v="2"/>
    <n v="0"/>
    <s v="I428;I361;E782;I10;I481;;;;;;;;;;"/>
    <s v="91751,17620,17233"/>
    <s v="01"/>
    <s v="I. interní klinika - kardiologická"/>
    <s v="89301011"/>
    <s v="0113"/>
    <n v="205"/>
    <s v="C"/>
    <x v="4"/>
    <x v="4"/>
    <s v="11"/>
    <n v="31680"/>
    <n v="1472"/>
    <n v="0"/>
    <n v="0"/>
    <n v="884.67"/>
    <n v="0"/>
    <n v="271686.26"/>
    <n v="272570.94"/>
    <n v="80"/>
    <n v="75"/>
    <n v="345486"/>
    <n v="345486"/>
    <n v="36578.275472920213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83"/>
    <s v="Olomoucký kraj"/>
    <s v="Olomouc"/>
    <s v="Uničovsko"/>
    <s v="I42 - Kardiomyopatie"/>
    <s v="I428 - Jiné kardiomyopatie"/>
    <m/>
    <s v="I428 - Jiné kardiomyopatie"/>
    <n v="2024"/>
    <m/>
    <m/>
    <s v="Kardioverter"/>
  </r>
  <r>
    <n v="102401676012"/>
    <n v="1"/>
    <n v="2024"/>
    <n v="4"/>
    <s v="2024042604353284511"/>
    <s v="435328451"/>
    <n v="81"/>
    <s v="Minářová Jitka"/>
    <n v="20240425"/>
    <n v="20240426"/>
    <n v="2"/>
    <n v="0"/>
    <s v="I428;I10;I441;E119;N184;;;;;;;;;;"/>
    <s v="17233,17629,91752"/>
    <s v="01"/>
    <s v="I. interní klinika - kardiologická"/>
    <s v="89301011"/>
    <s v="0113"/>
    <n v="111"/>
    <s v="C"/>
    <x v="2"/>
    <x v="2"/>
    <s v="11"/>
    <n v="46547"/>
    <n v="1472"/>
    <n v="0"/>
    <n v="0"/>
    <n v="728.99"/>
    <n v="0"/>
    <n v="294075.65000000002"/>
    <n v="294804.62"/>
    <n v="80"/>
    <n v="75"/>
    <n v="439631"/>
    <n v="439631"/>
    <n v="90376.291200288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901"/>
    <s v="Olomoucký kraj"/>
    <s v="Šumperk"/>
    <s v="Zábřeh"/>
    <s v="I42 - Kardiomyopatie"/>
    <s v="I428 - Jiné kardiomyopatie"/>
    <m/>
    <s v="I428 - Jiné kardiomyopatie"/>
    <n v="2024"/>
    <m/>
    <m/>
    <s v="Kardioverter"/>
  </r>
  <r>
    <n v="102401676422"/>
    <n v="1"/>
    <n v="2024"/>
    <n v="4"/>
    <s v="2024042467122002641"/>
    <s v="6712200264"/>
    <n v="56"/>
    <s v="Dvořák Bronislav"/>
    <n v="20240422"/>
    <n v="20240424"/>
    <n v="3"/>
    <n v="0"/>
    <s v="I255;I10;E782;;;;;;;;;;;;"/>
    <s v="17620,17233,91750"/>
    <s v="01"/>
    <s v="I. interní klinika - kardiologická"/>
    <s v="89301011"/>
    <s v="0111"/>
    <n v="111"/>
    <s v="C"/>
    <x v="4"/>
    <x v="4"/>
    <s v="11"/>
    <n v="43749"/>
    <n v="3008"/>
    <n v="0"/>
    <n v="0"/>
    <n v="1834.7"/>
    <n v="0"/>
    <n v="242951.14"/>
    <n v="244785.84"/>
    <n v="160"/>
    <n v="150"/>
    <n v="372273"/>
    <n v="372273"/>
    <n v="88333.029915858904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6701"/>
    <s v="Zlínský kraj"/>
    <s v="Kroměříž"/>
    <s v="Kroměříž"/>
    <s v="I25 - Chronická ischemická choroba srdeční"/>
    <s v="I255 - Ischemická kardiomyopatie"/>
    <m/>
    <s v="I255 - Ischemická kardiomyopatie"/>
    <n v="2024"/>
    <m/>
    <m/>
    <s v="Kardioverter"/>
  </r>
  <r>
    <n v="102401897650"/>
    <n v="1"/>
    <n v="2024"/>
    <n v="4"/>
    <s v="2024042405311181341"/>
    <s v="531118134"/>
    <n v="70"/>
    <s v="Píštělka Jan"/>
    <n v="20240422"/>
    <n v="20240424"/>
    <n v="3"/>
    <n v="0"/>
    <s v="I259;I10;E785;I495;I472;;;;;;;;;;"/>
    <s v="89429,91751,17620,17233"/>
    <s v="01"/>
    <s v="I. interní klinika - kardiologická"/>
    <s v="89301011"/>
    <s v="0111"/>
    <n v="211"/>
    <s v="C"/>
    <x v="0"/>
    <x v="0"/>
    <s v="11"/>
    <n v="39794"/>
    <n v="3008"/>
    <n v="0"/>
    <n v="0"/>
    <n v="993.54"/>
    <n v="0"/>
    <n v="253799.7"/>
    <n v="254793.23"/>
    <n v="160"/>
    <n v="150"/>
    <n v="437205"/>
    <n v="437205"/>
    <n v="68292.583122835233"/>
    <s v="01"/>
    <s v="I. interní klinika - kardiologická"/>
    <s v="89301011"/>
    <s v="011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69501"/>
    <s v="Jihomoravský kraj"/>
    <s v="Hodonín"/>
    <s v="Hodonín"/>
    <s v="I25 - Chronická ischemická choroba srdeční"/>
    <s v="I259 - Chronická ischemická choroba srdeční NS"/>
    <m/>
    <s v="I259 - Chronická ischemická choroba srdeční NS"/>
    <n v="2024"/>
    <m/>
    <m/>
    <s v="Kardioverter"/>
  </r>
  <r>
    <n v="102408032902"/>
    <n v="1"/>
    <n v="2024"/>
    <n v="4"/>
    <s v="2024042376013058551"/>
    <s v="7601305855"/>
    <n v="48"/>
    <s v="Dobeš Marian"/>
    <n v="20240421"/>
    <n v="20240423"/>
    <n v="3"/>
    <n v="0"/>
    <s v="I499;I500;U589;I259;;;;;;;;;;;"/>
    <s v="91750,17233,17620"/>
    <s v="01"/>
    <s v="I. interní klinika - kardiologická"/>
    <s v="89301011"/>
    <s v="0111"/>
    <n v="213"/>
    <s v="C"/>
    <x v="4"/>
    <x v="4"/>
    <s v="11"/>
    <n v="33494"/>
    <n v="2944"/>
    <n v="0"/>
    <n v="0"/>
    <n v="67.489999999999995"/>
    <n v="0"/>
    <n v="235279.35"/>
    <n v="235346.84"/>
    <n v="160"/>
    <n v="150"/>
    <n v="335632"/>
    <n v="335632"/>
    <n v="64984.778322036698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701"/>
    <s v="Zlínský kraj"/>
    <s v="Vsetín"/>
    <s v="Vsetín"/>
    <s v="I49 - Jiné srdeční arytmie"/>
    <s v="I499 - Srdeční arytmie NS"/>
    <m/>
    <s v="I499 - Srdeční arytmie NS"/>
    <n v="2024"/>
    <m/>
    <m/>
    <s v="Kardioverter"/>
  </r>
  <r>
    <n v="102401296142"/>
    <n v="1"/>
    <n v="2024"/>
    <n v="4"/>
    <s v="2024042303651104271"/>
    <s v="365110427"/>
    <n v="88"/>
    <s v="Jungová Aloisie"/>
    <n v="20240421"/>
    <n v="20240423"/>
    <n v="3"/>
    <n v="0"/>
    <s v="I428;E039;U582;I250;E785;I482;I10;;;;;;;;"/>
    <s v="17629,17233,91756"/>
    <s v="01"/>
    <s v="I. interní klinika - kardiologická"/>
    <s v="89301011"/>
    <s v="0113"/>
    <n v="111"/>
    <s v="C"/>
    <x v="2"/>
    <x v="2"/>
    <s v="11"/>
    <n v="48815"/>
    <n v="2944"/>
    <n v="0"/>
    <n v="0"/>
    <n v="530.52"/>
    <n v="0"/>
    <n v="277951.34999999998"/>
    <n v="278481.88"/>
    <n v="160"/>
    <n v="150"/>
    <n v="439631"/>
    <n v="439631"/>
    <n v="106699.03120028827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42 - Kardiomyopatie"/>
    <s v="I428 - Jiné kardiomyopatie"/>
    <m/>
    <s v="I428 - Jiné kardiomyopatie"/>
    <n v="2024"/>
    <m/>
    <m/>
    <s v="Kardioverter"/>
  </r>
  <r>
    <n v="102401295890"/>
    <n v="1"/>
    <n v="2024"/>
    <n v="4"/>
    <s v="2024042204253314321"/>
    <s v="425331432"/>
    <n v="82"/>
    <s v="Zedková VLASTA"/>
    <n v="20240415"/>
    <n v="20240422"/>
    <n v="7"/>
    <n v="0"/>
    <s v="R001;I255;I10;E785;;;;;;;;;;;"/>
    <s v="91750,17233,17620"/>
    <s v="01"/>
    <s v="I. interní klinika - kardiologická"/>
    <s v="89301011"/>
    <s v="0113"/>
    <n v="111"/>
    <s v="A"/>
    <x v="8"/>
    <x v="8"/>
    <s v="12"/>
    <n v="40922"/>
    <n v="7424"/>
    <n v="0"/>
    <n v="0"/>
    <n v="708.62"/>
    <n v="0"/>
    <n v="242951.14"/>
    <n v="243659.77"/>
    <n v="400"/>
    <n v="375"/>
    <n v="224514"/>
    <n v="223764"/>
    <n v="-70949.519158336043"/>
    <s v="01"/>
    <s v="I. interní klinika - kardiologická"/>
    <s v="89301011"/>
    <s v="0111"/>
    <n v="3"/>
    <n v="2"/>
    <n v="8"/>
    <n v="45044"/>
    <n v="30686"/>
    <n v="1"/>
    <n v="91541"/>
    <n v="0.92827999999999999"/>
    <n v="0.55213999999999996"/>
    <n v="0.37613999999999997"/>
    <n v="2.4199800491333008"/>
    <n v="0.5521399974822998"/>
    <n v="1.867840051651001"/>
    <s v="2"/>
    <s v="1"/>
    <s v="01"/>
    <m/>
    <s v="01"/>
    <s v="KV"/>
    <s v="75132"/>
    <s v="Olomoucký kraj"/>
    <s v="Přerov"/>
    <s v="Hranicko + Lipnicko"/>
    <s v="R00 - Abnormality srdeční činnosti (tepu)"/>
    <s v="R001 - Bradykardie NS"/>
    <m/>
    <s v="R001 - Bradykardie NS"/>
    <n v="2024"/>
    <m/>
    <m/>
    <s v="Kardioverter"/>
  </r>
  <r>
    <n v="102401439524"/>
    <n v="1"/>
    <n v="2024"/>
    <n v="4"/>
    <s v="2024042071552344821"/>
    <s v="7155234482"/>
    <n v="52"/>
    <s v="Králová Věra"/>
    <n v="20240418"/>
    <n v="20240420"/>
    <n v="3"/>
    <n v="0"/>
    <s v="I420;E038;U581;E782;;;;;;;;;;;"/>
    <s v="91752,17233,17629"/>
    <s v="01"/>
    <s v="I. interní klinika - kardiologická"/>
    <s v="89301011"/>
    <s v="0113"/>
    <n v="205"/>
    <s v="C"/>
    <x v="2"/>
    <x v="2"/>
    <s v="11"/>
    <n v="46292"/>
    <n v="2944"/>
    <n v="0"/>
    <n v="0"/>
    <n v="686.2"/>
    <n v="0"/>
    <n v="282684.3"/>
    <n v="283370.5"/>
    <n v="160"/>
    <n v="150"/>
    <n v="407997"/>
    <n v="407997"/>
    <n v="74094.410861572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601"/>
    <s v="Olomoucký kraj"/>
    <s v="Prostějov"/>
    <s v="Prostějov"/>
    <s v="I42 - Kardiomyopatie"/>
    <s v="I420 - Dilatovaná kardiomyopatie"/>
    <m/>
    <s v="I420 - Dilatovaná kardiomyopatie"/>
    <n v="2024"/>
    <m/>
    <m/>
    <s v="Kardioverter"/>
  </r>
  <r>
    <n v="102401296080"/>
    <n v="1"/>
    <n v="2024"/>
    <n v="4"/>
    <s v="2024042005257013241"/>
    <s v="525701324"/>
    <n v="71"/>
    <s v="Kadlubová Hana"/>
    <n v="20240418"/>
    <n v="20240420"/>
    <n v="3"/>
    <n v="0"/>
    <s v="I499;I480;I10;E782;E039;E669;N183;;;;;;;;"/>
    <s v="91750,17621,17233"/>
    <s v="01"/>
    <s v="I. interní klinika - kardiologická"/>
    <s v="89301011"/>
    <s v="0111"/>
    <n v="111"/>
    <s v="C"/>
    <x v="4"/>
    <x v="4"/>
    <s v="11"/>
    <n v="27790"/>
    <n v="3008"/>
    <n v="0"/>
    <n v="0"/>
    <n v="67.489999999999995"/>
    <n v="0"/>
    <n v="241897.59"/>
    <n v="241965.08"/>
    <n v="160"/>
    <n v="150"/>
    <n v="372273"/>
    <n v="372273"/>
    <n v="91153.789915858913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6901"/>
    <s v="Zlínský kraj"/>
    <s v="Kroměříž"/>
    <s v="Kroměříž"/>
    <s v="I49 - Jiné srdeční arytmie"/>
    <s v="I499 - Srdeční arytmie NS"/>
    <m/>
    <s v="I499 - Srdeční arytmie NS"/>
    <n v="2024"/>
    <m/>
    <m/>
    <s v="Kardioverter"/>
  </r>
  <r>
    <n v="102401439520"/>
    <n v="1"/>
    <n v="2024"/>
    <n v="4"/>
    <s v="2024042004907280171"/>
    <s v="490728017"/>
    <n v="74"/>
    <s v="Zbořil Alois"/>
    <n v="20240418"/>
    <n v="20240420"/>
    <n v="3"/>
    <n v="0"/>
    <s v="I495;I350;I10;E782;;;;;;;;;;;"/>
    <s v="91751,17620,17233"/>
    <s v="01"/>
    <s v="I. interní klinika - kardiologická"/>
    <s v="89301011"/>
    <s v="0111"/>
    <n v="205"/>
    <s v="C"/>
    <x v="4"/>
    <x v="4"/>
    <s v="11"/>
    <n v="31463"/>
    <n v="3008"/>
    <n v="0"/>
    <n v="0"/>
    <n v="67.489999999999995"/>
    <n v="0"/>
    <n v="237150.28"/>
    <n v="237217.77"/>
    <n v="160"/>
    <n v="150"/>
    <n v="345486"/>
    <n v="345486"/>
    <n v="71931.445472920226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44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Kardioverter"/>
  </r>
  <r>
    <n v="102401296082"/>
    <n v="1"/>
    <n v="2024"/>
    <n v="4"/>
    <s v="2024042004501084141"/>
    <s v="450108414"/>
    <n v="79"/>
    <s v="Vaďura Ladislav"/>
    <n v="20240418"/>
    <n v="20240420"/>
    <n v="3"/>
    <n v="0"/>
    <s v="I482;I10;E119;E782;;;;;;;;;;;"/>
    <s v="17233,17620,91750"/>
    <s v="01"/>
    <s v="I. interní klinika - kardiologická"/>
    <s v="89301011"/>
    <s v="0113"/>
    <n v="111"/>
    <s v="C"/>
    <x v="4"/>
    <x v="4"/>
    <s v="11"/>
    <n v="31992"/>
    <n v="2944"/>
    <n v="0"/>
    <n v="0"/>
    <n v="265.95999999999998"/>
    <n v="0"/>
    <n v="241920"/>
    <n v="242185.95"/>
    <n v="160"/>
    <n v="150"/>
    <n v="372273"/>
    <n v="372273"/>
    <n v="90932.91991585888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69501"/>
    <s v="Jihomoravský kraj"/>
    <s v="Hodonín"/>
    <s v="Hodonín"/>
    <s v="I48 - Fibrilace a flutter síní"/>
    <s v="I482 - Chronická fibrilace síní"/>
    <m/>
    <s v="I482 - Chronická fibrilace síní"/>
    <n v="2024"/>
    <m/>
    <m/>
    <s v="Kardioverter"/>
  </r>
  <r>
    <n v="102401295820"/>
    <n v="1"/>
    <n v="2024"/>
    <n v="4"/>
    <s v="2024041973015745661"/>
    <s v="7301574566"/>
    <n v="51"/>
    <s v="Dordiai Vasyl"/>
    <n v="20240417"/>
    <n v="20240419"/>
    <n v="3"/>
    <n v="0"/>
    <s v="I420;U582;I495;;;;;;;;;;;;"/>
    <s v="17233,17620,91751"/>
    <s v="01"/>
    <s v="I. interní klinika - kardiologická"/>
    <s v="89301011"/>
    <s v="0111"/>
    <n v="111"/>
    <s v="C"/>
    <x v="4"/>
    <x v="4"/>
    <s v="11"/>
    <n v="34018"/>
    <n v="3008"/>
    <n v="0"/>
    <n v="0"/>
    <n v="101.23"/>
    <n v="0"/>
    <n v="236119.14"/>
    <n v="236220.38"/>
    <n v="160"/>
    <n v="150"/>
    <n v="372273"/>
    <n v="372273"/>
    <n v="96898.489915858896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42 - Kardiomyopatie"/>
    <s v="I420 - Dilatovaná kardiomyopatie"/>
    <m/>
    <s v="I420 - Dilatovaná kardiomyopatie"/>
    <n v="2024"/>
    <m/>
    <m/>
    <s v="Kardioverter"/>
  </r>
  <r>
    <n v="102401501476"/>
    <n v="1"/>
    <n v="2024"/>
    <n v="4"/>
    <s v="2024041965612207651"/>
    <s v="6561220765"/>
    <n v="58"/>
    <s v="Ensnová Patricie"/>
    <n v="20240417"/>
    <n v="20240419"/>
    <n v="3"/>
    <n v="0"/>
    <s v="I493;I10;I839;E782;;;;;;;;;;;"/>
    <s v="91750,17233,17620"/>
    <s v="01"/>
    <s v="I. interní klinika - kardiologická"/>
    <s v="89301011"/>
    <s v="0113"/>
    <n v="211"/>
    <s v="C"/>
    <x v="4"/>
    <x v="4"/>
    <s v="11"/>
    <n v="30428"/>
    <n v="2944"/>
    <n v="0"/>
    <n v="0"/>
    <n v="223.17"/>
    <n v="0"/>
    <n v="242951.14"/>
    <n v="243174.31"/>
    <n v="160"/>
    <n v="150"/>
    <n v="350682"/>
    <n v="350682"/>
    <n v="70624.41174407821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354"/>
    <s v="Olomoucký kraj"/>
    <s v="Přerov"/>
    <s v="Přerov a okolí"/>
    <s v="I49 - Jiné srdeční arytmie"/>
    <s v="I493 - Předčasná depolarizace komor"/>
    <m/>
    <s v="I493 - Předčasná depolarizace komor"/>
    <n v="2024"/>
    <m/>
    <m/>
    <s v="Kardioverter"/>
  </r>
  <r>
    <n v="102401295816"/>
    <n v="1"/>
    <n v="2024"/>
    <n v="4"/>
    <s v="2024041904452054681"/>
    <s v="445205468"/>
    <n v="80"/>
    <s v="Gecová Jana"/>
    <n v="20240417"/>
    <n v="20240419"/>
    <n v="3"/>
    <n v="0"/>
    <s v="I255;U582;I482;E780;I481;;;;;;;;;;"/>
    <s v="17629,17233,91752"/>
    <s v="01"/>
    <s v="I. interní klinika - kardiologická"/>
    <s v="89301011"/>
    <s v="0113"/>
    <n v="111"/>
    <s v="C"/>
    <x v="2"/>
    <x v="2"/>
    <s v="11"/>
    <n v="47215"/>
    <n v="2944"/>
    <n v="0"/>
    <n v="0"/>
    <n v="67.489999999999995"/>
    <n v="0"/>
    <n v="280191.34999999998"/>
    <n v="280258.84000000003"/>
    <n v="160"/>
    <n v="150"/>
    <n v="439631"/>
    <n v="439631"/>
    <n v="104922.0712002882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42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1501472"/>
    <n v="1"/>
    <n v="2024"/>
    <n v="4"/>
    <s v="2024041904352144551"/>
    <s v="435214455"/>
    <n v="81"/>
    <s v="Šlampová Františka"/>
    <n v="20240417"/>
    <n v="20240419"/>
    <n v="3"/>
    <n v="0"/>
    <s v="I429;E780;U583;;;;;;;;;;;;"/>
    <s v="91752,17629,17233"/>
    <s v="01"/>
    <s v="I. interní klinika - kardiologická"/>
    <s v="89301011"/>
    <s v="0113"/>
    <n v="211"/>
    <s v="C"/>
    <x v="2"/>
    <x v="2"/>
    <s v="11"/>
    <n v="47361"/>
    <n v="2944"/>
    <n v="0"/>
    <n v="0"/>
    <n v="530.52"/>
    <n v="0"/>
    <n v="270862.28000000003"/>
    <n v="271392.81"/>
    <n v="160"/>
    <n v="150"/>
    <n v="414133"/>
    <n v="414133"/>
    <n v="91448.132285937492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36"/>
    <s v="Olomoucký kraj"/>
    <s v="Olomouc"/>
    <s v="Olomouc a okolí"/>
    <s v="I42 - Kardiomyopatie"/>
    <s v="I429 - Kardiomyopatie NS"/>
    <m/>
    <s v="I429 - Kardiomyopatie NS"/>
    <n v="2024"/>
    <m/>
    <m/>
    <s v="Kardioverter"/>
  </r>
  <r>
    <n v="102401439500"/>
    <n v="1"/>
    <n v="2024"/>
    <n v="4"/>
    <s v="2024041871591456971"/>
    <s v="7159145697"/>
    <n v="52"/>
    <s v="Filgasová Petra"/>
    <n v="20240416"/>
    <n v="20240418"/>
    <n v="3"/>
    <n v="0"/>
    <s v="I429;N185;E785;U582;I481;D649;;;;;;;;;"/>
    <s v="17621,17233,91752"/>
    <s v="01"/>
    <s v="I. interní klinika - kardiologická"/>
    <s v="89301011"/>
    <s v="0113"/>
    <n v="205"/>
    <s v="C"/>
    <x v="2"/>
    <x v="2"/>
    <s v="11"/>
    <n v="27799"/>
    <n v="2944"/>
    <n v="0"/>
    <n v="0"/>
    <n v="67.489999999999995"/>
    <n v="0"/>
    <n v="268744"/>
    <n v="268811.5"/>
    <n v="160"/>
    <n v="150"/>
    <n v="407997"/>
    <n v="407997"/>
    <n v="88653.410861572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103"/>
    <s v="Olomoucký kraj"/>
    <s v="Přerov"/>
    <s v="Přerov a okolí"/>
    <s v="I42 - Kardiomyopatie"/>
    <s v="I429 - Kardiomyopatie NS"/>
    <m/>
    <s v="I429 - Kardiomyopatie NS"/>
    <n v="2024"/>
    <m/>
    <m/>
    <s v="Kardioverter"/>
  </r>
  <r>
    <n v="102401439502"/>
    <n v="1"/>
    <n v="2024"/>
    <n v="4"/>
    <s v="2024041870111653261"/>
    <s v="7011165326"/>
    <n v="53"/>
    <s v="Novotný Michal"/>
    <n v="20240416"/>
    <n v="20240418"/>
    <n v="3"/>
    <n v="0"/>
    <s v="I429;U582;I481;E782;I10;;;;;;;;;;"/>
    <s v="91750,17620,17233"/>
    <s v="01"/>
    <s v="I. interní klinika - kardiologická"/>
    <s v="89301011"/>
    <s v="0113"/>
    <n v="205"/>
    <s v="C"/>
    <x v="4"/>
    <x v="4"/>
    <s v="11"/>
    <n v="44293"/>
    <n v="2944"/>
    <n v="0"/>
    <n v="0"/>
    <n v="1834.7"/>
    <n v="0"/>
    <n v="241920"/>
    <n v="243754.7"/>
    <n v="160"/>
    <n v="150"/>
    <n v="345486"/>
    <n v="345486"/>
    <n v="65394.51547292020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42 - Kardiomyopatie"/>
    <s v="I429 - Kardiomyopatie NS"/>
    <m/>
    <s v="I429 - Kardiomyopatie NS"/>
    <n v="2024"/>
    <m/>
    <m/>
    <s v="Kardioverter"/>
  </r>
  <r>
    <n v="102401296076"/>
    <n v="1"/>
    <n v="2024"/>
    <n v="4"/>
    <s v="2024041857512101572"/>
    <s v="5751210157"/>
    <n v="67"/>
    <s v="Kameníčková Daniela"/>
    <n v="20240418"/>
    <n v="20240418"/>
    <n v="1"/>
    <n v="0"/>
    <s v="I420;E785;U586;E039;I10;;;;;;;;;;"/>
    <s v="91752,17233,17621"/>
    <s v="01"/>
    <s v="I. interní klinika - kardiologická"/>
    <s v="89301011"/>
    <s v="0113"/>
    <n v="111"/>
    <s v="C"/>
    <x v="2"/>
    <x v="2"/>
    <s v="31"/>
    <n v="21319"/>
    <n v="1472"/>
    <n v="0"/>
    <n v="0"/>
    <n v="67.489999999999995"/>
    <n v="0"/>
    <n v="268744"/>
    <n v="268811.5"/>
    <n v="80"/>
    <n v="75"/>
    <n v="412406"/>
    <n v="412406"/>
    <n v="116369.45266908064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8316"/>
    <s v="Olomoucký kraj"/>
    <s v="Olomouc"/>
    <s v="Olomouc a okolí"/>
    <s v="I42 - Kardiomyopatie"/>
    <s v="I420 - Dilatovaná kardiomyopatie"/>
    <m/>
    <s v="I420 - Dilatovaná kardiomyopatie"/>
    <n v="2024"/>
    <m/>
    <m/>
    <s v="Kardioverter"/>
  </r>
  <r>
    <n v="102401295896"/>
    <n v="1"/>
    <n v="2024"/>
    <n v="4"/>
    <s v="2024041705305300501"/>
    <s v="530530050"/>
    <n v="70"/>
    <s v="Tomeš Tomáš"/>
    <n v="20240416"/>
    <n v="20240417"/>
    <n v="2"/>
    <n v="0"/>
    <s v="I420;I340;I481;I10;U582;I450;;;;;;;;;"/>
    <s v="91752,17629,17233"/>
    <s v="01"/>
    <s v="I. interní klinika - kardiologická"/>
    <s v="89301011"/>
    <s v="0113"/>
    <n v="111"/>
    <s v="C"/>
    <x v="2"/>
    <x v="2"/>
    <s v="11"/>
    <n v="46660"/>
    <n v="1472"/>
    <n v="0"/>
    <n v="0"/>
    <n v="564.26"/>
    <n v="0"/>
    <n v="295106.78999999998"/>
    <n v="295671.06"/>
    <n v="80"/>
    <n v="75"/>
    <n v="439631"/>
    <n v="439631"/>
    <n v="89509.85120028827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42 - Kardiomyopatie"/>
    <s v="I420 - Dilatovaná kardiomyopatie"/>
    <m/>
    <s v="I420 - Dilatovaná kardiomyopatie"/>
    <n v="2024"/>
    <m/>
    <m/>
    <s v="Kardioverter"/>
  </r>
  <r>
    <n v="102401439494"/>
    <n v="1"/>
    <n v="2024"/>
    <n v="4"/>
    <s v="2024041705203231371"/>
    <s v="520323137"/>
    <n v="72"/>
    <s v="Nedbal Jan"/>
    <n v="20240415"/>
    <n v="20240417"/>
    <n v="3"/>
    <n v="0"/>
    <s v="I255;U582;I481;E782;I10;E118;;;;;;;;;"/>
    <s v="91752,17629,17233"/>
    <s v="01"/>
    <s v="I. interní klinika - kardiologická"/>
    <s v="89301011"/>
    <s v="0113"/>
    <n v="205"/>
    <s v="C"/>
    <x v="2"/>
    <x v="2"/>
    <s v="11"/>
    <n v="47273"/>
    <n v="2944"/>
    <n v="0"/>
    <n v="0"/>
    <n v="530.52"/>
    <n v="0"/>
    <n v="281222.49"/>
    <n v="281753"/>
    <n v="160"/>
    <n v="150"/>
    <n v="407997"/>
    <n v="407997"/>
    <n v="75711.910861572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827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1454206"/>
    <n v="1"/>
    <n v="2024"/>
    <n v="4"/>
    <s v="2024041669122442621"/>
    <s v="6912244262"/>
    <n v="54"/>
    <s v="Toman Jiří"/>
    <n v="20240414"/>
    <n v="20240416"/>
    <n v="3"/>
    <n v="0"/>
    <s v="I499;I259;I255;U582;E782;I10;;;;;;;;;"/>
    <s v="17233,17620,91750"/>
    <s v="01"/>
    <s v="I. interní klinika - kardiologická"/>
    <s v="89301011"/>
    <s v="0113"/>
    <n v="207"/>
    <s v="C"/>
    <x v="4"/>
    <x v="4"/>
    <s v="11"/>
    <n v="33284"/>
    <n v="2944"/>
    <n v="0"/>
    <n v="0"/>
    <n v="265.95999999999998"/>
    <n v="0"/>
    <n v="253311.35"/>
    <n v="253577.31"/>
    <n v="160"/>
    <n v="150"/>
    <n v="337577"/>
    <n v="337577"/>
    <n v="48494.74128920421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5"/>
    <s v="1"/>
    <s v="01"/>
    <m/>
    <s v="01"/>
    <s v="KV"/>
    <s v="69501"/>
    <s v="Jihomoravský kraj"/>
    <s v="Hodonín"/>
    <s v="Hodonín"/>
    <s v="I49 - Jiné srdeční arytmie"/>
    <s v="I499 - Srdeční arytmie NS"/>
    <m/>
    <s v="I499 - Srdeční arytmie NS"/>
    <n v="2024"/>
    <m/>
    <m/>
    <s v="Kardioverter"/>
  </r>
  <r>
    <n v="102401295864"/>
    <n v="1"/>
    <n v="2024"/>
    <n v="4"/>
    <s v="2024041668571909451"/>
    <s v="6857190945"/>
    <n v="55"/>
    <s v="Foltýnová Anna"/>
    <n v="20240411"/>
    <n v="20240416"/>
    <n v="6"/>
    <n v="0"/>
    <s v="I420;U585;I802;I442;E782;I10;;;;;;;;;"/>
    <s v="91752,17233,17629"/>
    <s v="01"/>
    <s v="I. interní klinika - kardiologická"/>
    <s v="89301011"/>
    <s v="0111"/>
    <n v="111"/>
    <s v="C"/>
    <x v="2"/>
    <x v="2"/>
    <s v="11"/>
    <n v="55978"/>
    <n v="7090"/>
    <n v="0"/>
    <n v="0"/>
    <n v="728.99"/>
    <n v="0"/>
    <n v="283715.44"/>
    <n v="284444.44"/>
    <n v="400"/>
    <n v="375"/>
    <n v="439631"/>
    <n v="439631"/>
    <n v="100736.47120028827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6001"/>
    <s v="Zlínský kraj"/>
    <s v="Zlín"/>
    <s v="Zlín"/>
    <s v="I42 - Kardiomyopatie"/>
    <s v="I420 - Dilatovaná kardiomyopatie"/>
    <m/>
    <s v="I420 - Dilatovaná kardiomyopatie"/>
    <n v="2024"/>
    <m/>
    <m/>
    <s v="Kardioverter"/>
  </r>
  <r>
    <n v="102408054996"/>
    <n v="1"/>
    <n v="2024"/>
    <n v="4"/>
    <s v="2024041605010261821"/>
    <s v="501026182"/>
    <n v="73"/>
    <s v="Malec Jaroslav"/>
    <n v="20240415"/>
    <n v="20240416"/>
    <n v="2"/>
    <n v="0"/>
    <s v="I420;U582;E782;I10;E118;;;;;;;;;;"/>
    <s v="91750,17233,17620"/>
    <s v="01"/>
    <s v="I. interní klinika - kardiologická"/>
    <s v="89301011"/>
    <s v="0113"/>
    <n v="111"/>
    <s v="C"/>
    <x v="4"/>
    <x v="4"/>
    <s v="11"/>
    <n v="32103"/>
    <n v="1472"/>
    <n v="0"/>
    <n v="0"/>
    <n v="67.489999999999995"/>
    <n v="0"/>
    <n v="240711.14"/>
    <n v="240778.62"/>
    <n v="80"/>
    <n v="75"/>
    <n v="372273"/>
    <n v="372273"/>
    <n v="92340.249915858905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701"/>
    <s v="Olomoucký kraj"/>
    <s v="Šumperk"/>
    <s v="Šumperk a okolí"/>
    <s v="I42 - Kardiomyopatie"/>
    <s v="I420 - Dilatovaná kardiomyopatie"/>
    <m/>
    <s v="I420 - Dilatovaná kardiomyopatie"/>
    <n v="2024"/>
    <m/>
    <m/>
    <s v="Kardioverter"/>
  </r>
  <r>
    <n v="102401334970"/>
    <n v="1"/>
    <n v="2024"/>
    <n v="4"/>
    <s v="2024041604909273451"/>
    <s v="490927345"/>
    <n v="74"/>
    <s v="Přikryl Karel"/>
    <n v="20240415"/>
    <n v="20240416"/>
    <n v="2"/>
    <n v="0"/>
    <s v="I429;U585;E782;I481;I10;;;;;;;;;;"/>
    <s v="91750,17233,17620"/>
    <s v="01"/>
    <s v="I. interní klinika - kardiologická"/>
    <s v="89301011"/>
    <s v="0111"/>
    <n v="201"/>
    <s v="C"/>
    <x v="4"/>
    <x v="4"/>
    <s v="11"/>
    <n v="42928"/>
    <n v="1504"/>
    <n v="0"/>
    <n v="0"/>
    <n v="1834.7"/>
    <n v="0"/>
    <n v="242951.14"/>
    <n v="244785.84"/>
    <n v="80"/>
    <n v="75"/>
    <n v="338816"/>
    <n v="338816"/>
    <n v="58394.898408135021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42 - Kardiomyopatie"/>
    <s v="I429 - Kardiomyopatie NS"/>
    <m/>
    <s v="I429 - Kardiomyopatie NS"/>
    <n v="2024"/>
    <m/>
    <m/>
    <s v="Kardioverter"/>
  </r>
  <r>
    <n v="102401334940"/>
    <n v="1"/>
    <n v="2024"/>
    <n v="4"/>
    <s v="2024041604609290771"/>
    <s v="460929077"/>
    <n v="77"/>
    <s v="Seemann Josef"/>
    <n v="20240411"/>
    <n v="20240416"/>
    <n v="6"/>
    <n v="0"/>
    <s v="I429;I495;I482;I359;I10;E119;;;;;;;;;"/>
    <s v="17620,17233,91750"/>
    <s v="01"/>
    <s v="I. interní klinika - kardiologická"/>
    <s v="89301011"/>
    <s v="0113"/>
    <n v="201"/>
    <s v="C"/>
    <x v="4"/>
    <x v="4"/>
    <s v="21"/>
    <n v="37450"/>
    <n v="7149"/>
    <n v="0"/>
    <n v="0"/>
    <n v="464.44"/>
    <n v="0"/>
    <n v="242951.14"/>
    <n v="243415.58"/>
    <n v="400"/>
    <n v="375"/>
    <n v="345943"/>
    <n v="345943"/>
    <n v="59765.1116831541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1365300416946411"/>
    <n v="0.51131999492645264"/>
    <n v="3.6252100467681885"/>
    <s v="2"/>
    <s v="1"/>
    <s v="01"/>
    <m/>
    <s v="01"/>
    <s v="KV"/>
    <s v="79305"/>
    <s v="Olomoucký kraj"/>
    <s v="Olomouc"/>
    <s v="Moravský Beroun"/>
    <s v="I42 - Kardiomyopatie"/>
    <s v="I429 - Kardiomyopatie NS"/>
    <m/>
    <s v="I429 - Kardiomyopatie NS"/>
    <n v="2024"/>
    <m/>
    <m/>
    <s v="Kardioverter"/>
  </r>
  <r>
    <n v="102401295876"/>
    <n v="1"/>
    <n v="2024"/>
    <n v="4"/>
    <s v="2024041604504294441"/>
    <s v="450429444"/>
    <n v="78"/>
    <s v="Coufal Mojmír"/>
    <n v="20240414"/>
    <n v="20240416"/>
    <n v="3"/>
    <n v="0"/>
    <s v="I429;U583;E785;I472;I442;I259;;;;;;;;;"/>
    <s v="91752,17629,17233"/>
    <s v="01"/>
    <s v="I. interní klinika - kardiologická"/>
    <s v="89301011"/>
    <s v="0113"/>
    <n v="111"/>
    <s v="C"/>
    <x v="2"/>
    <x v="2"/>
    <s v="11"/>
    <n v="49642"/>
    <n v="2944"/>
    <n v="0"/>
    <n v="0"/>
    <n v="67.489999999999995"/>
    <n v="0"/>
    <n v="297169.07"/>
    <n v="297236.56"/>
    <n v="160"/>
    <n v="150"/>
    <n v="439631"/>
    <n v="439631"/>
    <n v="87944.35120028827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5"/>
    <s v="5"/>
    <s v="01"/>
    <m/>
    <s v="01"/>
    <s v="KV"/>
    <s v="79601"/>
    <s v="Olomoucký kraj"/>
    <s v="Prostějov"/>
    <s v="Prostějov"/>
    <s v="I42 - Kardiomyopatie"/>
    <s v="I429 - Kardiomyopatie NS"/>
    <m/>
    <s v="I429 - Kardiomyopatie NS"/>
    <n v="2024"/>
    <m/>
    <m/>
    <s v="Kardioverter"/>
  </r>
  <r>
    <n v="102401334972"/>
    <n v="1"/>
    <n v="2024"/>
    <n v="4"/>
    <s v="2024041604311044072"/>
    <s v="431104407"/>
    <n v="80"/>
    <s v="Smejkal František"/>
    <n v="20240416"/>
    <n v="20240416"/>
    <n v="1"/>
    <n v="0"/>
    <s v="I429;I10;E118;I481;U586;E782;I839;;;;;;;;"/>
    <s v="17621,17233,91752"/>
    <s v="01"/>
    <s v="I. interní klinika - kardiologická"/>
    <s v="89301011"/>
    <s v="0113"/>
    <n v="201"/>
    <s v="C"/>
    <x v="2"/>
    <x v="2"/>
    <s v="31"/>
    <n v="21598"/>
    <n v="1472"/>
    <n v="0"/>
    <n v="0"/>
    <n v="67.489999999999995"/>
    <n v="0"/>
    <n v="268744"/>
    <n v="268811.5"/>
    <n v="80"/>
    <n v="75"/>
    <n v="375342"/>
    <n v="375342"/>
    <n v="81752.23849245178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7900"/>
    <s v="Olomoucký kraj"/>
    <s v="Olomouc"/>
    <s v="Olomouc a okolí"/>
    <s v="I42 - Kardiomyopatie"/>
    <s v="I429 - Kardiomyopatie NS"/>
    <m/>
    <s v="I429 - Kardiomyopatie NS"/>
    <n v="2024"/>
    <m/>
    <m/>
    <s v="Kardioverter"/>
  </r>
  <r>
    <n v="102401440430"/>
    <n v="1"/>
    <n v="2024"/>
    <n v="4"/>
    <s v="2024041357530614351"/>
    <s v="5753061435"/>
    <n v="67"/>
    <s v="Sedláčková Eva"/>
    <n v="20240411"/>
    <n v="20240413"/>
    <n v="3"/>
    <n v="0"/>
    <s v="I499;I429;U582;I10;E785;E118;;;;;;;;;"/>
    <s v="91752,17233,17629"/>
    <s v="01"/>
    <s v="I. interní klinika - kardiologická"/>
    <s v="89301011"/>
    <s v="0111"/>
    <n v="205"/>
    <s v="C"/>
    <x v="2"/>
    <x v="2"/>
    <s v="11"/>
    <n v="43086"/>
    <n v="3008"/>
    <n v="0"/>
    <n v="0"/>
    <n v="728.99"/>
    <n v="0"/>
    <n v="281222.49"/>
    <n v="281951.46999999997"/>
    <n v="160"/>
    <n v="150"/>
    <n v="407997"/>
    <n v="407997"/>
    <n v="75513.44086157262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601"/>
    <s v="Olomoucký kraj"/>
    <s v="Prostějov"/>
    <s v="Prostějov"/>
    <s v="I49 - Jiné srdeční arytmie"/>
    <s v="I499 - Srdeční arytmie NS"/>
    <m/>
    <s v="I499 - Srdeční arytmie NS"/>
    <n v="2024"/>
    <m/>
    <m/>
    <s v="Kardioverter"/>
  </r>
  <r>
    <n v="102401295846"/>
    <n v="1"/>
    <n v="2024"/>
    <n v="4"/>
    <s v="2024041354052608171"/>
    <s v="5405260817"/>
    <n v="69"/>
    <s v="Brožek Vlastislav"/>
    <n v="20240412"/>
    <n v="20240413"/>
    <n v="2"/>
    <n v="0"/>
    <s v="I429;I481;E785;E118;I10;;;;;;;;;;"/>
    <s v="17620,17233,91750"/>
    <s v="01"/>
    <s v="I. interní klinika - kardiologická"/>
    <s v="89301011"/>
    <s v="0111"/>
    <n v="111"/>
    <s v="C"/>
    <x v="4"/>
    <x v="4"/>
    <s v="11"/>
    <n v="30552"/>
    <n v="1504"/>
    <n v="0"/>
    <n v="0"/>
    <n v="67.489999999999995"/>
    <n v="0"/>
    <n v="242951.14"/>
    <n v="243018.62"/>
    <n v="80"/>
    <n v="75"/>
    <n v="372273"/>
    <n v="372273"/>
    <n v="90100.249915858905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44"/>
    <s v="Olomoucký kraj"/>
    <s v="Olomouc"/>
    <s v="Olomouc a okolí"/>
    <s v="I42 - Kardiomyopatie"/>
    <s v="I429 - Kardiomyopatie NS"/>
    <m/>
    <s v="I429 - Kardiomyopatie NS"/>
    <n v="2024"/>
    <m/>
    <m/>
    <s v="Kardioverter"/>
  </r>
  <r>
    <n v="102401296050"/>
    <n v="1"/>
    <n v="2024"/>
    <n v="4"/>
    <s v="2024041305202191411"/>
    <s v="520219141"/>
    <n v="72"/>
    <s v="Čegan Rostislav"/>
    <n v="20240411"/>
    <n v="20240413"/>
    <n v="3"/>
    <n v="0"/>
    <s v="I255;I480;I7020;E785;I10;;;;;;;;;;"/>
    <s v="91750,17620,17233"/>
    <s v="01"/>
    <s v="I. interní klinika - kardiologická"/>
    <s v="89301011"/>
    <s v="0113"/>
    <n v="111"/>
    <s v="C"/>
    <x v="4"/>
    <x v="4"/>
    <s v="11"/>
    <n v="32030"/>
    <n v="2944"/>
    <n v="0"/>
    <n v="0"/>
    <n v="67.489999999999995"/>
    <n v="0"/>
    <n v="242951.14"/>
    <n v="243018.62"/>
    <n v="160"/>
    <n v="150"/>
    <n v="372273"/>
    <n v="372273"/>
    <n v="90100.249915858905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801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1296052"/>
    <n v="1"/>
    <n v="2024"/>
    <n v="4"/>
    <s v="2024041304904171971"/>
    <s v="490417197"/>
    <n v="74"/>
    <s v="Kulička Josef"/>
    <n v="20240408"/>
    <n v="20240413"/>
    <n v="5"/>
    <n v="0"/>
    <s v="I255;E782;E118;;;;;;;;;;;;"/>
    <s v="17620,17233,91750,89429"/>
    <s v="01"/>
    <s v="I. interní klinika - kardiologická"/>
    <s v="89301011"/>
    <s v="0113"/>
    <n v="111"/>
    <s v="C"/>
    <x v="0"/>
    <x v="0"/>
    <s v="11"/>
    <n v="46201"/>
    <n v="4416"/>
    <n v="0"/>
    <n v="0"/>
    <n v="993.54"/>
    <n v="0"/>
    <n v="244997.24"/>
    <n v="245990.78"/>
    <n v="240"/>
    <n v="225"/>
    <n v="464123"/>
    <n v="464123"/>
    <n v="96986.900593793922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75301"/>
    <s v="Olomoucký kraj"/>
    <s v="Přerov"/>
    <s v="Hranicko + Lipnicko"/>
    <s v="I25 - Chronická ischemická choroba srdeční"/>
    <s v="I255 - Ischemická kardiomyopatie"/>
    <m/>
    <s v="I255 - Ischemická kardiomyopatie"/>
    <n v="2024"/>
    <m/>
    <m/>
    <s v="Kardioverter"/>
  </r>
  <r>
    <n v="102401501414"/>
    <n v="1"/>
    <n v="2024"/>
    <n v="4"/>
    <s v="2024041205105270831"/>
    <s v="510527083"/>
    <n v="72"/>
    <s v="Jančík Zdenek"/>
    <n v="20240411"/>
    <n v="20240412"/>
    <n v="2"/>
    <n v="0"/>
    <s v="I255;E782;;;;;;;;;;;;;"/>
    <s v="91750,17233,17620"/>
    <s v="01"/>
    <s v="I. interní klinika - kardiologická"/>
    <s v="89301011"/>
    <s v="0111"/>
    <n v="211"/>
    <s v="C"/>
    <x v="4"/>
    <x v="4"/>
    <s v="11"/>
    <n v="27903"/>
    <n v="1504"/>
    <n v="0"/>
    <n v="0"/>
    <n v="67.489999999999995"/>
    <n v="0"/>
    <n v="242951.14"/>
    <n v="243018.62"/>
    <n v="80"/>
    <n v="75"/>
    <n v="350682"/>
    <n v="350682"/>
    <n v="70780.101744078216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805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1501406"/>
    <n v="1"/>
    <n v="2024"/>
    <n v="4"/>
    <s v="2024041204803281361"/>
    <s v="480328136"/>
    <n v="76"/>
    <s v="Novák Vladimír"/>
    <n v="20240410"/>
    <n v="20240412"/>
    <n v="3"/>
    <n v="0"/>
    <s v="I255;I481;E780;E118;I10;;;;;;;;;;"/>
    <s v="91750,17620,17233"/>
    <s v="01"/>
    <s v="I. interní klinika - kardiologická"/>
    <s v="89301011"/>
    <s v="0113"/>
    <n v="211"/>
    <s v="C"/>
    <x v="4"/>
    <x v="4"/>
    <s v="11"/>
    <n v="33167"/>
    <n v="2944"/>
    <n v="0"/>
    <n v="0"/>
    <n v="530.52"/>
    <n v="0"/>
    <n v="242951.14"/>
    <n v="243481.66"/>
    <n v="160"/>
    <n v="150"/>
    <n v="350682"/>
    <n v="350682"/>
    <n v="70317.061744078208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68707"/>
    <s v="Zlínský kraj"/>
    <s v="Uherské Hradiště"/>
    <s v="Uherské Hradiště"/>
    <s v="I25 - Chronická ischemická choroba srdeční"/>
    <s v="I255 - Ischemická kardiomyopatie"/>
    <m/>
    <s v="I255 - Ischemická kardiomyopatie"/>
    <n v="2024"/>
    <m/>
    <m/>
    <s v="Kardioverter"/>
  </r>
  <r>
    <n v="102401454198"/>
    <n v="1"/>
    <n v="2024"/>
    <n v="4"/>
    <s v="2024041165090117291"/>
    <s v="6509011729"/>
    <n v="58"/>
    <s v="Crha Josef"/>
    <n v="20240409"/>
    <n v="20240411"/>
    <n v="3"/>
    <n v="0"/>
    <s v="I499;I259;I10;E785;E118;;;;;;;;;;"/>
    <s v="91750,17233,17620"/>
    <s v="01"/>
    <s v="I. interní klinika - kardiologická"/>
    <s v="89301011"/>
    <s v="0111"/>
    <n v="207"/>
    <s v="C"/>
    <x v="4"/>
    <x v="4"/>
    <s v="11"/>
    <n v="33065"/>
    <n v="3008"/>
    <n v="0"/>
    <n v="0"/>
    <n v="0"/>
    <n v="0"/>
    <n v="242951.14"/>
    <n v="242951.14"/>
    <n v="160"/>
    <n v="150"/>
    <n v="337577"/>
    <n v="337577"/>
    <n v="59120.911289204203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96"/>
    <s v="Olomoucký kraj"/>
    <s v="Olomouc"/>
    <s v="Uničovsko"/>
    <s v="I49 - Jiné srdeční arytmie"/>
    <s v="I499 - Srdeční arytmie NS"/>
    <m/>
    <s v="I499 - Srdeční arytmie NS"/>
    <n v="2024"/>
    <m/>
    <m/>
    <s v="Kardioverter"/>
  </r>
  <r>
    <n v="102401296002"/>
    <n v="1"/>
    <n v="2024"/>
    <n v="4"/>
    <s v="2024041066020204031"/>
    <s v="6602020403"/>
    <n v="58"/>
    <s v="Rulíšek Eduard"/>
    <n v="20240409"/>
    <n v="20240410"/>
    <n v="2"/>
    <n v="0"/>
    <s v="I255;I10;I480;E785;E118;U582;I7020;;;;;;;;"/>
    <s v="91750,17620,17233"/>
    <s v="01"/>
    <s v="I. interní klinika - kardiologická"/>
    <s v="89301011"/>
    <s v="0111"/>
    <n v="111"/>
    <s v="C"/>
    <x v="4"/>
    <x v="4"/>
    <s v="11"/>
    <n v="27771"/>
    <n v="1504"/>
    <n v="0"/>
    <n v="0"/>
    <n v="67.489999999999995"/>
    <n v="0"/>
    <n v="241920"/>
    <n v="241987.48"/>
    <n v="80"/>
    <n v="75"/>
    <n v="372273"/>
    <n v="372273"/>
    <n v="91131.38991585889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963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1295992"/>
    <n v="1"/>
    <n v="2024"/>
    <n v="4"/>
    <s v="2024041055031515001"/>
    <s v="5503151500"/>
    <n v="69"/>
    <s v="Kocián Miroslav"/>
    <n v="20240408"/>
    <n v="20240410"/>
    <n v="3"/>
    <n v="0"/>
    <s v="I499;I500;U585;;;;;;;;;;;;"/>
    <s v="91752,17629,17233"/>
    <s v="01"/>
    <s v="I. interní klinika - kardiologická"/>
    <s v="89301011"/>
    <s v="0111"/>
    <n v="111"/>
    <s v="C"/>
    <x v="2"/>
    <x v="2"/>
    <s v="11"/>
    <n v="55862"/>
    <n v="3008"/>
    <n v="0"/>
    <n v="0"/>
    <n v="530.52"/>
    <n v="0"/>
    <n v="269831.14"/>
    <n v="270361.65999999997"/>
    <n v="160"/>
    <n v="150"/>
    <n v="439631"/>
    <n v="439631"/>
    <n v="114819.2512002883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6861"/>
    <s v="Zlínský kraj"/>
    <s v="Kroměříž"/>
    <s v="Kroměříž"/>
    <s v="I49 - Jiné srdeční arytmie"/>
    <s v="I499 - Srdeční arytmie NS"/>
    <m/>
    <s v="I499 - Srdeční arytmie NS"/>
    <n v="2024"/>
    <m/>
    <m/>
    <s v="Kardioverter"/>
  </r>
  <r>
    <n v="102401295990"/>
    <n v="1"/>
    <n v="2024"/>
    <n v="4"/>
    <s v="2024041004804134201"/>
    <s v="480413420"/>
    <n v="75"/>
    <s v="Fajfr Josef"/>
    <n v="20240408"/>
    <n v="20240410"/>
    <n v="3"/>
    <n v="0"/>
    <s v="I429;U581;I495;I472;I350;I10;E782;;;;;;;;"/>
    <s v="17620,17233,91751"/>
    <s v="01"/>
    <s v="I. interní klinika - kardiologická"/>
    <s v="89301011"/>
    <s v="0113"/>
    <n v="111"/>
    <s v="C"/>
    <x v="4"/>
    <x v="4"/>
    <s v="11"/>
    <n v="32246"/>
    <n v="2944"/>
    <n v="0"/>
    <n v="0"/>
    <n v="67.489999999999995"/>
    <n v="0"/>
    <n v="252942.28"/>
    <n v="253009.77"/>
    <n v="160"/>
    <n v="150"/>
    <n v="372273"/>
    <n v="372273"/>
    <n v="80109.099915858911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827"/>
    <s v="Olomoucký kraj"/>
    <s v="Prostějov"/>
    <s v="Prostějov"/>
    <s v="I42 - Kardiomyopatie"/>
    <s v="I429 - Kardiomyopatie NS"/>
    <m/>
    <s v="I429 - Kardiomyopatie NS"/>
    <n v="2024"/>
    <m/>
    <m/>
    <s v="Kardioverter"/>
  </r>
  <r>
    <n v="102401334916"/>
    <n v="1"/>
    <n v="2024"/>
    <n v="4"/>
    <s v="2024040981010757961"/>
    <s v="8101075796"/>
    <n v="43"/>
    <s v="Vincourek Radek"/>
    <n v="20240407"/>
    <n v="20240409"/>
    <n v="3"/>
    <n v="0"/>
    <s v="I255;I259;U583;E782;E118;;;;;;;;;;"/>
    <s v="91750,17620,17233"/>
    <s v="01"/>
    <s v="I. interní klinika - kardiologická"/>
    <s v="89301011"/>
    <s v="0113"/>
    <n v="201"/>
    <s v="C"/>
    <x v="4"/>
    <x v="4"/>
    <s v="11"/>
    <n v="33184"/>
    <n v="2944"/>
    <n v="0"/>
    <n v="0"/>
    <n v="265.95999999999998"/>
    <n v="0"/>
    <n v="242951.14"/>
    <n v="243217.09"/>
    <n v="160"/>
    <n v="150"/>
    <n v="338816"/>
    <n v="338816"/>
    <n v="59963.648408135021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701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1295966"/>
    <n v="1"/>
    <n v="2024"/>
    <n v="4"/>
    <s v="2024040963020912901"/>
    <s v="6302091290"/>
    <n v="61"/>
    <s v="Holota Dušan"/>
    <n v="20240407"/>
    <n v="20240409"/>
    <n v="3"/>
    <n v="0"/>
    <s v="I428;E109;E785;I10;N185;U582;I7020;;;;;;;;"/>
    <s v="91750,17620,17233"/>
    <s v="01"/>
    <s v="I. interní klinika - kardiologická"/>
    <s v="89301011"/>
    <s v="0113"/>
    <n v="111"/>
    <s v="C"/>
    <x v="4"/>
    <x v="4"/>
    <s v="11"/>
    <n v="33167"/>
    <n v="2944"/>
    <n v="0"/>
    <n v="0"/>
    <n v="67.489999999999995"/>
    <n v="0"/>
    <n v="243982.28"/>
    <n v="244049.77"/>
    <n v="160"/>
    <n v="150"/>
    <n v="372273"/>
    <n v="372273"/>
    <n v="89069.099915858911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962"/>
    <s v="Olomoucký kraj"/>
    <s v="Šumperk"/>
    <s v="Šumperk a okolí"/>
    <s v="I42 - Kardiomyopatie"/>
    <s v="I428 - Jiné kardiomyopatie"/>
    <m/>
    <s v="I428 - Jiné kardiomyopatie"/>
    <n v="2024"/>
    <m/>
    <m/>
    <s v="Kardioverter"/>
  </r>
  <r>
    <n v="102401439648"/>
    <n v="1"/>
    <n v="2024"/>
    <n v="4"/>
    <s v="2024040905354040311"/>
    <s v="535404031"/>
    <n v="71"/>
    <s v="Vaňková Helena"/>
    <n v="20240405"/>
    <n v="20240409"/>
    <n v="5"/>
    <n v="0"/>
    <s v="I442;I429;U582;I350;I10;E785;;;;;;;;;"/>
    <s v="17233,17629,91752"/>
    <s v="01"/>
    <s v="I. interní klinika - kardiologická"/>
    <s v="89301011"/>
    <s v="0113"/>
    <n v="205"/>
    <s v="C"/>
    <x v="2"/>
    <x v="2"/>
    <s v="11"/>
    <n v="58774"/>
    <n v="5888"/>
    <n v="0"/>
    <n v="0"/>
    <n v="530.52"/>
    <n v="0"/>
    <n v="270862.28000000003"/>
    <n v="271392.81"/>
    <n v="320"/>
    <n v="300"/>
    <n v="407997"/>
    <n v="407997"/>
    <n v="86072.100861572602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3"/>
    <s v="1"/>
    <s v="01"/>
    <m/>
    <s v="01"/>
    <s v="KV"/>
    <s v="77900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s v="Ano"/>
    <s v="Ano"/>
    <s v="Kardioverter"/>
  </r>
  <r>
    <n v="102401295964"/>
    <n v="1"/>
    <n v="2024"/>
    <n v="4"/>
    <s v="2024040903207047061"/>
    <s v="320704706"/>
    <n v="91"/>
    <s v="Liška František"/>
    <n v="20240407"/>
    <n v="20240409"/>
    <n v="3"/>
    <n v="0"/>
    <s v="I428;I10;E782;;;;;;;;;;;;"/>
    <s v="17233,17629,91756"/>
    <s v="01"/>
    <s v="I. interní klinika - kardiologická"/>
    <s v="89301011"/>
    <s v="0113"/>
    <n v="111"/>
    <s v="C"/>
    <x v="2"/>
    <x v="2"/>
    <s v="11"/>
    <n v="48207"/>
    <n v="2944"/>
    <n v="0"/>
    <n v="0"/>
    <n v="530.52"/>
    <n v="0"/>
    <n v="270862.28000000003"/>
    <n v="271392.81"/>
    <n v="160"/>
    <n v="150"/>
    <n v="439631"/>
    <n v="439631"/>
    <n v="113788.101200288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701"/>
    <s v="Olomoucký kraj"/>
    <s v="Šumperk"/>
    <s v="Šumperk a okolí"/>
    <s v="I42 - Kardiomyopatie"/>
    <s v="I428 - Jiné kardiomyopatie"/>
    <m/>
    <s v="I428 - Jiné kardiomyopatie"/>
    <n v="2024"/>
    <m/>
    <m/>
    <s v="Kardioverter"/>
  </r>
  <r>
    <n v="102401440486"/>
    <n v="1"/>
    <n v="2024"/>
    <n v="4"/>
    <s v="2024040605305282231"/>
    <s v="530528223"/>
    <n v="70"/>
    <s v="Gajdoš Pavel"/>
    <n v="20240404"/>
    <n v="20240406"/>
    <n v="3"/>
    <n v="0"/>
    <s v="I441;I472;I481;I10;E118;;;;;;;;;;"/>
    <s v="17620,91751"/>
    <s v="01"/>
    <s v="I. interní klinika - kardiologická"/>
    <s v="89301011"/>
    <s v="0111"/>
    <n v="205"/>
    <s v="C"/>
    <x v="4"/>
    <x v="4"/>
    <s v="11"/>
    <n v="21902"/>
    <n v="3008"/>
    <n v="0"/>
    <n v="0"/>
    <n v="265.95999999999998"/>
    <n v="0"/>
    <n v="252942.28"/>
    <n v="253208.23"/>
    <n v="160"/>
    <n v="150"/>
    <n v="345486"/>
    <n v="345486"/>
    <n v="55940.985472920205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69501"/>
    <s v="Jihomoravský kraj"/>
    <s v="Hodonín"/>
    <s v="Hodonín"/>
    <s v="I44 - Blokáda atrioventrikulární a levého raménka"/>
    <s v="I441 - Atrioventrikulární blokáda druhého stupně"/>
    <m/>
    <s v="I441 - Atrioventrikulární blokáda druhého stupně"/>
    <n v="2024"/>
    <m/>
    <m/>
    <s v="Kardioverter"/>
  </r>
  <r>
    <n v="102401440484"/>
    <n v="1"/>
    <n v="2024"/>
    <n v="4"/>
    <s v="2024040604809121961"/>
    <s v="480912196"/>
    <n v="75"/>
    <s v="Habrman Jiří"/>
    <n v="20240404"/>
    <n v="20240406"/>
    <n v="3"/>
    <n v="0"/>
    <s v="I255;I481;E785;E118;;;;;;;;;;;"/>
    <s v="17629,91752"/>
    <s v="01"/>
    <s v="I. interní klinika - kardiologická"/>
    <s v="89301011"/>
    <s v="0111"/>
    <n v="205"/>
    <s v="C"/>
    <x v="2"/>
    <x v="2"/>
    <s v="11"/>
    <n v="36473"/>
    <n v="3008"/>
    <n v="0"/>
    <n v="0"/>
    <n v="661.5"/>
    <n v="0"/>
    <n v="294075.65000000002"/>
    <n v="294737.15999999997"/>
    <n v="160"/>
    <n v="150"/>
    <n v="407997"/>
    <n v="407997"/>
    <n v="62727.750861572626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814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1334872"/>
    <n v="1"/>
    <n v="2024"/>
    <n v="4"/>
    <s v="2024040604807174171"/>
    <s v="480717417"/>
    <n v="75"/>
    <s v="Maňásek Vratislav"/>
    <n v="20240404"/>
    <n v="20240406"/>
    <n v="3"/>
    <n v="0"/>
    <s v="I255;U583;I10;I482;E118;I350;I259;I7020;;;;;;;"/>
    <s v="91752,17629"/>
    <s v="01"/>
    <s v="I. interní klinika - kardiologická"/>
    <s v="89301011"/>
    <s v="0113"/>
    <n v="201"/>
    <s v="C"/>
    <x v="2"/>
    <x v="2"/>
    <s v="11"/>
    <n v="36476"/>
    <n v="2944"/>
    <n v="0"/>
    <n v="0"/>
    <n v="1192.02"/>
    <n v="0"/>
    <n v="267591.14"/>
    <n v="268783.15999999997"/>
    <n v="160"/>
    <n v="150"/>
    <n v="400120"/>
    <n v="400120"/>
    <n v="81780.349373677862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141"/>
    <s v="Olomoucký kraj"/>
    <s v="Přerov"/>
    <s v="Přerov a okolí"/>
    <s v="I25 - Chronická ischemická choroba srdeční"/>
    <s v="I255 - Ischemická kardiomyopatie"/>
    <m/>
    <s v="I255 - Ischemická kardiomyopatie"/>
    <n v="2024"/>
    <m/>
    <m/>
    <s v="Kardioverter"/>
  </r>
  <r>
    <n v="102401440476"/>
    <n v="1"/>
    <n v="2024"/>
    <n v="4"/>
    <s v="2024040556512810531"/>
    <s v="5651281053"/>
    <n v="68"/>
    <s v="Tarackezyová Věra"/>
    <n v="20240403"/>
    <n v="20240405"/>
    <n v="3"/>
    <n v="0"/>
    <s v="I420;I10;E782;E118;;;;;;;;;;;"/>
    <s v="17629,17233,91752"/>
    <s v="01"/>
    <s v="I. interní klinika - kardiologická"/>
    <s v="89301011"/>
    <s v="0113"/>
    <n v="205"/>
    <s v="C"/>
    <x v="2"/>
    <x v="2"/>
    <s v="11"/>
    <n v="47282"/>
    <n v="2944"/>
    <n v="0"/>
    <n v="0"/>
    <n v="67.489999999999995"/>
    <n v="0"/>
    <n v="269831.14"/>
    <n v="269898.62"/>
    <n v="160"/>
    <n v="150"/>
    <n v="407997"/>
    <n v="407997"/>
    <n v="87566.29086157260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816"/>
    <s v="Olomoucký kraj"/>
    <s v="Šumperk"/>
    <s v="Šumperk a okolí"/>
    <s v="I42 - Kardiomyopatie"/>
    <s v="I420 - Dilatovaná kardiomyopatie"/>
    <m/>
    <s v="I420 - Dilatovaná kardiomyopatie"/>
    <n v="2024"/>
    <m/>
    <m/>
    <s v="Kardioverter"/>
  </r>
  <r>
    <n v="102401440472"/>
    <n v="1"/>
    <n v="2024"/>
    <n v="4"/>
    <s v="2024040554062142091"/>
    <s v="5406214209"/>
    <n v="69"/>
    <s v="Kobylka František"/>
    <n v="20240403"/>
    <n v="20240405"/>
    <n v="3"/>
    <n v="0"/>
    <s v="I428;I482;I10;E785;J449;E669;;;;;;;;;"/>
    <s v="17629,17233,91752"/>
    <s v="01"/>
    <s v="I. interní klinika - kardiologická"/>
    <s v="89301011"/>
    <s v="0113"/>
    <n v="205"/>
    <s v="C"/>
    <x v="2"/>
    <x v="2"/>
    <s v="11"/>
    <n v="48420"/>
    <n v="2944"/>
    <n v="0"/>
    <n v="0"/>
    <n v="0"/>
    <n v="0"/>
    <n v="269831.14"/>
    <n v="269831.12"/>
    <n v="160"/>
    <n v="150"/>
    <n v="407997"/>
    <n v="407997"/>
    <n v="87633.79086157260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501"/>
    <s v="Olomoucký kraj"/>
    <s v="Olomouc"/>
    <s v="Šternbersko"/>
    <s v="I42 - Kardiomyopatie"/>
    <s v="I428 - Jiné kardiomyopatie"/>
    <m/>
    <s v="I428 - Jiné kardiomyopatie"/>
    <n v="2024"/>
    <m/>
    <m/>
    <s v="Kardioverter"/>
  </r>
  <r>
    <n v="102401295638"/>
    <n v="1"/>
    <n v="2024"/>
    <n v="4"/>
    <s v="2024040504703034511"/>
    <s v="470303451"/>
    <n v="77"/>
    <s v="Ševčík Zdeněk"/>
    <n v="20240403"/>
    <n v="20240405"/>
    <n v="3"/>
    <n v="0"/>
    <s v="I428;I480;U582;E785;E118;;;;;;;;;;"/>
    <s v="17233,17629,91752"/>
    <s v="01"/>
    <s v="I. interní klinika - kardiologická"/>
    <s v="89301011"/>
    <s v="0111"/>
    <n v="111"/>
    <s v="C"/>
    <x v="2"/>
    <x v="2"/>
    <s v="11"/>
    <n v="47722"/>
    <n v="3008"/>
    <n v="0"/>
    <n v="0"/>
    <n v="67.489999999999995"/>
    <n v="0"/>
    <n v="283715.44"/>
    <n v="283782.94"/>
    <n v="160"/>
    <n v="150"/>
    <n v="439631"/>
    <n v="439631"/>
    <n v="101397.97120028827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701"/>
    <s v="Olomoucký kraj"/>
    <s v="Šumperk"/>
    <s v="Šumperk a okolí"/>
    <s v="I42 - Kardiomyopatie"/>
    <s v="I428 - Jiné kardiomyopatie"/>
    <m/>
    <s v="I428 - Jiné kardiomyopatie"/>
    <n v="2024"/>
    <m/>
    <m/>
    <s v="Kardioverter"/>
  </r>
  <r>
    <n v="102408018840"/>
    <n v="1"/>
    <n v="2024"/>
    <n v="4"/>
    <s v="2024040305205302221"/>
    <s v="520530222"/>
    <n v="71"/>
    <s v="Vičík Zdeněk"/>
    <n v="20240401"/>
    <n v="20240403"/>
    <n v="3"/>
    <n v="0"/>
    <s v="I255;I480;I259;U582;;;;;;;;;;;"/>
    <s v="17620,17233,91750"/>
    <s v="01"/>
    <s v="I. interní klinika - kardiologická"/>
    <s v="89301011"/>
    <s v="0113"/>
    <n v="207"/>
    <s v="C"/>
    <x v="4"/>
    <x v="4"/>
    <s v="11"/>
    <n v="32857"/>
    <n v="2944"/>
    <n v="0"/>
    <n v="0"/>
    <n v="67.489999999999995"/>
    <n v="0"/>
    <n v="242951.14"/>
    <n v="243018.62"/>
    <n v="160"/>
    <n v="150"/>
    <n v="337577"/>
    <n v="337577"/>
    <n v="59053.43128920422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5"/>
    <s v="01"/>
    <m/>
    <s v="01"/>
    <s v="KV"/>
    <s v="75700"/>
    <s v="Zlínský kraj"/>
    <s v="Vsetín"/>
    <s v="Vsetín"/>
    <s v="I25 - Chronická ischemická choroba srdeční"/>
    <s v="I255 - Ischemická kardiomyopatie"/>
    <m/>
    <s v="I255 - Ischemická kardiomyopatie"/>
    <n v="2024"/>
    <m/>
    <m/>
    <s v="Kardioverter"/>
  </r>
  <r>
    <n v="102401295580"/>
    <n v="1"/>
    <n v="2024"/>
    <n v="4"/>
    <s v="2024040305202173601"/>
    <s v="520217360"/>
    <n v="72"/>
    <s v="Rábl Josef"/>
    <n v="20240401"/>
    <n v="20240403"/>
    <n v="3"/>
    <n v="0"/>
    <s v="I429;I250;U582;I480;I10;E780;E039;;;;;;;;"/>
    <s v="91750,17620,17233"/>
    <s v="01"/>
    <s v="I. interní klinika - kardiologická"/>
    <s v="89301011"/>
    <s v="0113"/>
    <n v="111"/>
    <s v="C"/>
    <x v="4"/>
    <x v="4"/>
    <s v="11"/>
    <n v="33184"/>
    <n v="2944"/>
    <n v="0"/>
    <n v="0"/>
    <n v="762.73"/>
    <n v="0"/>
    <n v="242951.14"/>
    <n v="243713.88"/>
    <n v="160"/>
    <n v="150"/>
    <n v="372273"/>
    <n v="372273"/>
    <n v="89404.989915858896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6861"/>
    <s v="Zlínský kraj"/>
    <s v="Kroměříž"/>
    <s v="Kroměříž"/>
    <s v="I42 - Kardiomyopatie"/>
    <s v="I429 - Kardiomyopatie NS"/>
    <m/>
    <s v="I429 - Kardiomyopatie NS"/>
    <n v="2024"/>
    <m/>
    <m/>
    <s v="Kardioverter"/>
  </r>
  <r>
    <n v="102401295582"/>
    <n v="1"/>
    <n v="2024"/>
    <n v="4"/>
    <s v="2024040304411114551"/>
    <s v="441111455"/>
    <n v="79"/>
    <s v="Petržela Karel"/>
    <n v="20240401"/>
    <n v="20240403"/>
    <n v="3"/>
    <n v="0"/>
    <s v="I255;I429;I480;I10;E785;U582;;;;;;;;;"/>
    <s v="91752,17233,17629"/>
    <s v="01"/>
    <s v="I. interní klinika - kardiologická"/>
    <s v="89301011"/>
    <s v="0113"/>
    <n v="111"/>
    <s v="C"/>
    <x v="2"/>
    <x v="2"/>
    <s v="11"/>
    <n v="48251"/>
    <n v="2944"/>
    <n v="0"/>
    <n v="0"/>
    <n v="530.52"/>
    <n v="0"/>
    <n v="270862.28000000003"/>
    <n v="271392.81"/>
    <n v="160"/>
    <n v="150"/>
    <n v="439631"/>
    <n v="439631"/>
    <n v="113788.101200288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600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1295596"/>
    <n v="1"/>
    <n v="2024"/>
    <n v="4"/>
    <s v="2024040303754224131"/>
    <s v="375422413"/>
    <n v="86"/>
    <s v="Unzeitigová Adéla"/>
    <n v="20240402"/>
    <n v="20240403"/>
    <n v="2"/>
    <n v="0"/>
    <s v="I495;I493;E785;;;;;;;;;;;;"/>
    <s v="91751,17620,17233"/>
    <s v="01"/>
    <s v="I. interní klinika - kardiologická"/>
    <s v="89301011"/>
    <s v="0111"/>
    <n v="111"/>
    <s v="C"/>
    <x v="4"/>
    <x v="4"/>
    <s v="11"/>
    <n v="31498"/>
    <n v="1504"/>
    <n v="0"/>
    <n v="0"/>
    <n v="662.92"/>
    <n v="0"/>
    <n v="252942.28"/>
    <n v="253605.2"/>
    <n v="80"/>
    <n v="75"/>
    <n v="372273"/>
    <n v="372273"/>
    <n v="79513.669915858889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701"/>
    <s v="Olomoucký kraj"/>
    <s v="Šumperk"/>
    <s v="Šumperk a okolí"/>
    <s v="I49 - Jiné srdeční arytmie"/>
    <s v="I495 - Syndrom poškození funkce sinusového uzlu"/>
    <m/>
    <s v="I495 - Syndrom poškození funkce sinusového uzlu"/>
    <n v="2024"/>
    <m/>
    <m/>
    <s v="Kardioverter"/>
  </r>
  <r>
    <n v="102401294780"/>
    <n v="1"/>
    <n v="2024"/>
    <n v="3"/>
    <s v="2024032971040257861"/>
    <s v="7104025786"/>
    <n v="52"/>
    <s v="Pátek Tomáš"/>
    <n v="20240327"/>
    <n v="20240329"/>
    <n v="3"/>
    <n v="0"/>
    <s v="I255;E782;;;;;;;;;;;;;"/>
    <s v="91750,17620"/>
    <s v="01"/>
    <s v="I. interní klinika - kardiologická"/>
    <s v="89301011"/>
    <s v="0111"/>
    <n v="111"/>
    <s v="C"/>
    <x v="4"/>
    <x v="4"/>
    <s v="11"/>
    <n v="21913"/>
    <n v="3008"/>
    <n v="0"/>
    <n v="0"/>
    <n v="993.55"/>
    <n v="0"/>
    <n v="258014.24"/>
    <n v="259007.8"/>
    <n v="160"/>
    <n v="150"/>
    <n v="372273"/>
    <n v="372273"/>
    <n v="74111.069915858912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001"/>
    <s v="Olomoucký kraj"/>
    <s v="Jeseník"/>
    <s v="Jeseník"/>
    <s v="I25 - Chronická ischemická choroba srdeční"/>
    <s v="I255 - Ischemická kardiomyopatie"/>
    <m/>
    <s v="I255 - Ischemická kardiomyopatie"/>
    <n v="2024"/>
    <m/>
    <m/>
    <s v="Kardioverter"/>
  </r>
  <r>
    <n v="102401441376"/>
    <n v="1"/>
    <n v="2024"/>
    <n v="3"/>
    <s v="2024032905253092001"/>
    <s v="525309200"/>
    <n v="72"/>
    <s v="Zbořiláková Danuše"/>
    <n v="20240327"/>
    <n v="20240329"/>
    <n v="3"/>
    <n v="0"/>
    <s v="I255;I480;I10;E782;E119;I500;U589;;;;;;;;"/>
    <s v="91752,17629"/>
    <s v="01"/>
    <s v="I. interní klinika - kardiologická"/>
    <s v="89301011"/>
    <s v="0113"/>
    <n v="205"/>
    <s v="C"/>
    <x v="2"/>
    <x v="2"/>
    <s v="11"/>
    <n v="36167"/>
    <n v="2944"/>
    <n v="0"/>
    <n v="0"/>
    <n v="530.52"/>
    <n v="0"/>
    <n v="270870.44"/>
    <n v="271400.96999999997"/>
    <n v="160"/>
    <n v="150"/>
    <n v="407997"/>
    <n v="407997"/>
    <n v="86063.9408615726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000"/>
    <s v="Olomoucký kraj"/>
    <s v="Přerov"/>
    <s v="Přerov a okolí"/>
    <s v="I25 - Chronická ischemická choroba srdeční"/>
    <s v="I255 - Ischemická kardiomyopatie"/>
    <m/>
    <s v="I255 - Ischemická kardiomyopatie"/>
    <n v="2024"/>
    <m/>
    <m/>
    <s v="Kardioverter"/>
  </r>
  <r>
    <n v="102401294784"/>
    <n v="1"/>
    <n v="2024"/>
    <n v="3"/>
    <s v="2024032905103052441"/>
    <s v="510305244"/>
    <n v="73"/>
    <s v="Tomeček Jaroslav"/>
    <n v="20240327"/>
    <n v="20240329"/>
    <n v="3"/>
    <n v="0"/>
    <s v="I255;I350;E118;I480;;;;;;;;;;;"/>
    <s v="91750,17620"/>
    <s v="01"/>
    <s v="I. interní klinika - kardiologická"/>
    <s v="89301011"/>
    <s v="0113"/>
    <n v="111"/>
    <s v="C"/>
    <x v="4"/>
    <x v="4"/>
    <s v="11"/>
    <n v="22993"/>
    <n v="2944"/>
    <n v="0"/>
    <n v="0"/>
    <n v="67.489999999999995"/>
    <n v="0"/>
    <n v="242955.22"/>
    <n v="243022.7"/>
    <n v="160"/>
    <n v="150"/>
    <n v="372273"/>
    <n v="372273"/>
    <n v="90096.16991585888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115"/>
    <s v="Olomoucký kraj"/>
    <s v="Přerov"/>
    <s v="Přerov a okolí"/>
    <s v="I25 - Chronická ischemická choroba srdeční"/>
    <s v="I255 - Ischemická kardiomyopatie"/>
    <m/>
    <s v="I255 - Ischemická kardiomyopatie"/>
    <n v="2024"/>
    <m/>
    <m/>
    <s v="Kardioverter"/>
  </r>
  <r>
    <n v="102401335374"/>
    <n v="1"/>
    <n v="2024"/>
    <n v="3"/>
    <s v="2024032904512224661"/>
    <s v="451222466"/>
    <n v="78"/>
    <s v="Janečka Libor"/>
    <n v="20240327"/>
    <n v="20240329"/>
    <n v="3"/>
    <n v="0"/>
    <s v="I420;I10;U586;E785;E118;J449;;;;;;;;;"/>
    <s v="17620,17233,17522,91750"/>
    <s v="01"/>
    <s v="I. interní klinika - kardiologická"/>
    <s v="89301011"/>
    <s v="0113"/>
    <n v="201"/>
    <s v="C"/>
    <x v="4"/>
    <x v="4"/>
    <s v="12"/>
    <n v="53853"/>
    <n v="2944"/>
    <n v="0"/>
    <n v="0"/>
    <n v="67.489999999999995"/>
    <n v="0"/>
    <n v="408807.99"/>
    <n v="408875.47"/>
    <n v="160"/>
    <n v="150"/>
    <n v="391858"/>
    <n v="391858"/>
    <n v="-52652.708173379186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6855499446392059"/>
    <n v="0.4260999858379364"/>
    <n v="4.2594499588012695"/>
    <s v="2"/>
    <s v="1"/>
    <s v="01"/>
    <m/>
    <s v="01"/>
    <s v="KV"/>
    <s v="77900"/>
    <s v="Olomoucký kraj"/>
    <s v="Olomouc"/>
    <s v="Olomouc a okolí"/>
    <s v="I42 - Kardiomyopatie"/>
    <s v="I420 - Dilatovaná kardiomyopatie"/>
    <m/>
    <s v="I420 - Dilatovaná kardiomyopatie"/>
    <n v="2024"/>
    <m/>
    <m/>
    <s v="Kardioverter"/>
  </r>
  <r>
    <n v="102401294782"/>
    <n v="1"/>
    <n v="2024"/>
    <n v="3"/>
    <s v="2024032904458021211"/>
    <s v="445802121"/>
    <n v="79"/>
    <s v="Mikulenková Aloisie"/>
    <n v="20240327"/>
    <n v="20240329"/>
    <n v="3"/>
    <n v="0"/>
    <s v="I428;I495;I480;N182;U582;;;;;;;;;;"/>
    <s v="91752,17629,17520"/>
    <s v="01"/>
    <s v="I. interní klinika - kardiologická"/>
    <s v="89301011"/>
    <s v="0111"/>
    <n v="111"/>
    <s v="C"/>
    <x v="2"/>
    <x v="2"/>
    <s v="11"/>
    <n v="34779"/>
    <n v="3158"/>
    <n v="0"/>
    <n v="0"/>
    <n v="530.52"/>
    <n v="0"/>
    <n v="295254.45"/>
    <n v="295784.96999999997"/>
    <n v="160"/>
    <n v="300"/>
    <n v="439631"/>
    <n v="439631"/>
    <n v="89395.941200288304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53"/>
    <s v="Olomoucký kraj"/>
    <s v="Olomouc"/>
    <s v="Olomouc a okolí"/>
    <s v="I42 - Kardiomyopatie"/>
    <s v="I428 - Jiné kardiomyopatie"/>
    <m/>
    <s v="I428 - Jiné kardiomyopatie"/>
    <n v="2024"/>
    <m/>
    <m/>
    <s v="Kardioverter"/>
  </r>
  <r>
    <n v="102408018886"/>
    <n v="1"/>
    <n v="2024"/>
    <n v="3"/>
    <s v="2024032804505104041"/>
    <s v="450510404"/>
    <n v="78"/>
    <s v="Salaš Evžen"/>
    <n v="20240325"/>
    <n v="20240328"/>
    <n v="4"/>
    <n v="0"/>
    <s v="I472;I480;;;;;;;;;;;;;"/>
    <s v="17620,91751,89429"/>
    <s v="01"/>
    <s v="I. interní klinika - kardiologická"/>
    <s v="89301011"/>
    <s v="0111"/>
    <n v="213"/>
    <s v="C"/>
    <x v="0"/>
    <x v="0"/>
    <s v="11"/>
    <n v="29980"/>
    <n v="4641"/>
    <n v="0"/>
    <n v="0"/>
    <n v="1192.01"/>
    <n v="0"/>
    <n v="254996.54"/>
    <n v="256188.55"/>
    <n v="240"/>
    <n v="450"/>
    <n v="418441"/>
    <n v="418441"/>
    <n v="53031.039732350502"/>
    <s v="01"/>
    <s v="I. interní klinika - kardiologická"/>
    <s v="89301011"/>
    <s v="011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75201"/>
    <s v="Olomoucký kraj"/>
    <s v="Přerov"/>
    <s v="Přerov a okolí"/>
    <s v="I47 - Paroxyzmální tachykardie"/>
    <s v="I472 - Komorová tachykardie"/>
    <m/>
    <s v="I472 - Komorová tachykardie"/>
    <n v="2024"/>
    <m/>
    <m/>
    <s v="Kardioverter"/>
  </r>
  <r>
    <n v="102401502040"/>
    <n v="1"/>
    <n v="2024"/>
    <n v="3"/>
    <s v="2024032777123048311"/>
    <s v="7712304831"/>
    <n v="46"/>
    <s v="Ščerba Filip"/>
    <n v="20240325"/>
    <n v="20240327"/>
    <n v="3"/>
    <n v="0"/>
    <s v="I255;U582;E785;I501;;;;;;;;;;;"/>
    <s v="91750,89425,17620,17316"/>
    <s v="01"/>
    <s v="I. interní klinika - kardiologická"/>
    <s v="89301011"/>
    <s v="0113"/>
    <n v="211"/>
    <s v="C"/>
    <x v="0"/>
    <x v="0"/>
    <s v="11"/>
    <n v="44734"/>
    <n v="2944"/>
    <n v="0"/>
    <n v="0"/>
    <n v="1456.58"/>
    <n v="0"/>
    <n v="268981.12"/>
    <n v="270437.69"/>
    <n v="160"/>
    <n v="150"/>
    <n v="437205"/>
    <n v="437205"/>
    <n v="52648.123122835241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78354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1502044"/>
    <n v="1"/>
    <n v="2024"/>
    <n v="3"/>
    <s v="2024032757060218381"/>
    <s v="5706021838"/>
    <n v="66"/>
    <s v="Bardoň Petr"/>
    <n v="20240326"/>
    <n v="20240327"/>
    <n v="2"/>
    <n v="0"/>
    <s v="I422;U582;E785;I10;E118;J449;;;;;;;;;"/>
    <s v="91750,17121,17620,17233"/>
    <s v="01"/>
    <s v="I. interní klinika - kardiologická"/>
    <s v="89301011"/>
    <s v="0113"/>
    <n v="211"/>
    <s v="C"/>
    <x v="4"/>
    <x v="4"/>
    <s v="11"/>
    <n v="28108"/>
    <n v="1472"/>
    <n v="0"/>
    <n v="0"/>
    <n v="67.489999999999995"/>
    <n v="0"/>
    <n v="241920"/>
    <n v="241987.48"/>
    <n v="80"/>
    <n v="75"/>
    <n v="350682"/>
    <n v="350682"/>
    <n v="71811.241744078201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364"/>
    <s v="Olomoucký kraj"/>
    <s v="Přerov"/>
    <s v="Hranicko + Lipnicko"/>
    <s v="I42 - Kardiomyopatie"/>
    <s v="I422 - Jiná hypertrofická kardiomyopatie"/>
    <m/>
    <s v="I422 - Jiná hypertrofická kardiomyopatie"/>
    <n v="2024"/>
    <m/>
    <m/>
    <s v="Kardioverter"/>
  </r>
  <r>
    <n v="102401441346"/>
    <n v="1"/>
    <n v="2024"/>
    <n v="3"/>
    <s v="2024032705253182041"/>
    <s v="525318204"/>
    <n v="72"/>
    <s v="Evjáková Věra"/>
    <n v="20240323"/>
    <n v="20240327"/>
    <n v="5"/>
    <n v="0"/>
    <s v="I500;U580;I420;T821;;;;;;;;;;;"/>
    <s v="17233,17522,17629,91752"/>
    <s v="01"/>
    <s v="I. interní klinika - kardiologická"/>
    <s v="89301011"/>
    <s v="0113"/>
    <n v="205"/>
    <s v="C"/>
    <x v="2"/>
    <x v="2"/>
    <s v="11"/>
    <n v="75947"/>
    <n v="5888"/>
    <n v="0"/>
    <n v="0"/>
    <n v="0"/>
    <n v="0"/>
    <n v="276555.21999999997"/>
    <n v="276555.21999999997"/>
    <n v="320"/>
    <n v="300"/>
    <n v="408747"/>
    <n v="407997"/>
    <n v="80909.6908615726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4"/>
    <s v="1"/>
    <s v="01"/>
    <m/>
    <s v="01"/>
    <s v="KV"/>
    <s v="78813"/>
    <s v="Olomoucký kraj"/>
    <s v="Šumperk"/>
    <s v="Šumperk a okolí"/>
    <s v="I50 - Selhání srdce"/>
    <s v="I500 - Městnavé selhání srdce"/>
    <m/>
    <s v="I500 - Městnavé selhání srdce"/>
    <n v="2024"/>
    <m/>
    <s v="Ano"/>
    <s v="Kardioverter"/>
  </r>
  <r>
    <n v="102401294440"/>
    <n v="1"/>
    <n v="2024"/>
    <n v="3"/>
    <s v="2024032704206124581"/>
    <s v="420612458"/>
    <n v="81"/>
    <s v="Holinka Jan"/>
    <n v="20240326"/>
    <n v="20240327"/>
    <n v="2"/>
    <n v="0"/>
    <s v="I255;I481;I351;;;;;;;;;;;;"/>
    <s v="17620,91750"/>
    <s v="01"/>
    <s v="I. interní klinika - kardiologická"/>
    <s v="89301011"/>
    <s v="0111"/>
    <n v="111"/>
    <s v="C"/>
    <x v="4"/>
    <x v="4"/>
    <s v="11"/>
    <n v="22143"/>
    <n v="1504"/>
    <n v="0"/>
    <n v="0"/>
    <n v="265.95999999999998"/>
    <n v="0"/>
    <n v="242955.22"/>
    <n v="243221.19"/>
    <n v="80"/>
    <n v="75"/>
    <n v="372273"/>
    <n v="372273"/>
    <n v="89897.679915858898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42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0909674"/>
    <n v="1"/>
    <n v="2024"/>
    <n v="3"/>
    <s v="2024032665121319671"/>
    <s v="6512131967"/>
    <n v="58"/>
    <s v="Helegda Milan"/>
    <n v="20240324"/>
    <n v="20240326"/>
    <n v="3"/>
    <n v="0"/>
    <s v="I255;I259;I10;U582;E785;;;;;;;;;;"/>
    <s v="17629,91752"/>
    <s v="01"/>
    <s v="I. interní klinika - kardiologická"/>
    <s v="89301011"/>
    <s v="0113"/>
    <n v="111"/>
    <s v="C"/>
    <x v="2"/>
    <x v="2"/>
    <s v="11"/>
    <n v="37732"/>
    <n v="2944"/>
    <n v="0"/>
    <n v="0"/>
    <n v="265.95999999999998"/>
    <n v="0"/>
    <n v="266560"/>
    <n v="266825.96999999997"/>
    <n v="160"/>
    <n v="150"/>
    <n v="439631"/>
    <n v="439631"/>
    <n v="118354.941200288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6312"/>
    <s v="Zlínský kraj"/>
    <s v="Zlín"/>
    <s v="Zlín"/>
    <s v="I25 - Chronická ischemická choroba srdeční"/>
    <s v="I255 - Ischemická kardiomyopatie"/>
    <m/>
    <s v="I255 - Ischemická kardiomyopatie"/>
    <n v="2024"/>
    <m/>
    <m/>
    <s v="Kardioverter"/>
  </r>
  <r>
    <n v="102400909668"/>
    <n v="1"/>
    <n v="2024"/>
    <n v="3"/>
    <s v="2024032664090413421"/>
    <s v="6409041342"/>
    <n v="59"/>
    <s v="Holotík Luděk"/>
    <n v="20240324"/>
    <n v="20240326"/>
    <n v="3"/>
    <n v="0"/>
    <s v="I255;I481;E785;I10;;;;;;;;;;;"/>
    <s v="17620,91750"/>
    <s v="01"/>
    <s v="I. interní klinika - kardiologická"/>
    <s v="89301011"/>
    <s v="0111"/>
    <n v="111"/>
    <s v="C"/>
    <x v="4"/>
    <x v="4"/>
    <s v="11"/>
    <n v="22156"/>
    <n v="3008"/>
    <n v="0"/>
    <n v="0"/>
    <n v="67.489999999999995"/>
    <n v="0"/>
    <n v="242955.22"/>
    <n v="243022.7"/>
    <n v="160"/>
    <n v="150"/>
    <n v="372273"/>
    <n v="372273"/>
    <n v="90096.169915858889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6843"/>
    <s v="Zlínský kraj"/>
    <s v="Kroměříž"/>
    <s v="Kroměříž"/>
    <s v="I25 - Chronická ischemická choroba srdeční"/>
    <s v="I255 - Ischemická kardiomyopatie"/>
    <m/>
    <s v="I255 - Ischemická kardiomyopatie"/>
    <n v="2024"/>
    <m/>
    <m/>
    <s v="Kardioverter"/>
  </r>
  <r>
    <n v="102400909664"/>
    <n v="1"/>
    <n v="2024"/>
    <n v="3"/>
    <s v="2024032662542505631"/>
    <s v="6254250563"/>
    <n v="61"/>
    <s v="Tomášková Zdeňka"/>
    <n v="20240322"/>
    <n v="20240326"/>
    <n v="5"/>
    <n v="0"/>
    <s v="I255;E785;I10;E118;;;;;;;;;;;"/>
    <s v="55217,91752,17629"/>
    <s v="01"/>
    <s v="I. interní klinika - kardiologická"/>
    <s v="89301011"/>
    <s v="0113"/>
    <n v="111"/>
    <s v="C"/>
    <x v="1"/>
    <x v="1"/>
    <s v="11"/>
    <n v="46996"/>
    <n v="5888"/>
    <n v="0"/>
    <n v="0"/>
    <n v="1061.04"/>
    <n v="0"/>
    <n v="271905.65999999997"/>
    <n v="272966.69"/>
    <n v="320"/>
    <n v="300"/>
    <n v="747045"/>
    <n v="747045"/>
    <n v="173156.77163664869"/>
    <s v="01"/>
    <s v="I. interní klinika - kardiologická"/>
    <s v="89301011"/>
    <s v="0113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1"/>
    <s v="01"/>
    <m/>
    <s v="01"/>
    <s v="KV"/>
    <s v="78901"/>
    <s v="Olomoucký kraj"/>
    <s v="Šumperk"/>
    <s v="Zábřeh"/>
    <s v="I25 - Chronická ischemická choroba srdeční"/>
    <s v="I255 - Ischemická kardiomyopatie"/>
    <m/>
    <s v="I255 - Ischemická kardiomyopatie"/>
    <n v="2024"/>
    <m/>
    <m/>
    <s v="Kardioverter"/>
  </r>
  <r>
    <n v="102401502038"/>
    <n v="1"/>
    <n v="2024"/>
    <n v="3"/>
    <s v="2024032654060713631"/>
    <s v="5406071363"/>
    <n v="69"/>
    <s v="Šustera Antonín"/>
    <n v="20240324"/>
    <n v="20240326"/>
    <n v="3"/>
    <n v="0"/>
    <s v="I509;I420;I480;E118;E780;I10;U580;;;;;;;;"/>
    <s v="91750,17620"/>
    <s v="01"/>
    <s v="I. interní klinika - kardiologická"/>
    <s v="89301011"/>
    <s v="0113"/>
    <n v="211"/>
    <s v="C"/>
    <x v="4"/>
    <x v="4"/>
    <s v="11"/>
    <n v="22919"/>
    <n v="2944"/>
    <n v="0"/>
    <n v="0"/>
    <n v="67.489999999999995"/>
    <n v="0"/>
    <n v="242955.22"/>
    <n v="243022.7"/>
    <n v="160"/>
    <n v="150"/>
    <n v="350682"/>
    <n v="350682"/>
    <n v="70776.021744078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103"/>
    <s v="Olomoucký kraj"/>
    <s v="Přerov"/>
    <s v="Přerov a okolí"/>
    <s v="I50 - Selhání srdce"/>
    <s v="I509 - Selhání srdce NS"/>
    <m/>
    <s v="I509 - Selhání srdce NS"/>
    <n v="2024"/>
    <m/>
    <m/>
    <s v="Kardioverter"/>
  </r>
  <r>
    <n v="102401119498"/>
    <n v="1"/>
    <n v="2024"/>
    <n v="3"/>
    <s v="2024032604812261191"/>
    <s v="481226119"/>
    <n v="75"/>
    <s v="Němec Štěpán"/>
    <n v="20240324"/>
    <n v="20240326"/>
    <n v="3"/>
    <n v="0"/>
    <s v="I255;U582;I259;E785;I480;I493;;;;;;;;;"/>
    <s v="91750,17620"/>
    <s v="01"/>
    <s v="I. interní klinika - kardiologická"/>
    <s v="89301011"/>
    <s v="0113"/>
    <n v="211"/>
    <s v="C"/>
    <x v="4"/>
    <x v="4"/>
    <s v="11"/>
    <n v="22665"/>
    <n v="2944"/>
    <n v="0"/>
    <n v="0"/>
    <n v="265.95999999999998"/>
    <n v="0"/>
    <n v="242955.22"/>
    <n v="243221.19"/>
    <n v="160"/>
    <n v="150"/>
    <n v="350682"/>
    <n v="350682"/>
    <n v="70577.53174407820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69501"/>
    <s v="Jihomoravský kraj"/>
    <s v="Hodonín"/>
    <s v="Hodonín"/>
    <s v="I25 - Chronická ischemická choroba srdeční"/>
    <s v="I255 - Ischemická kardiomyopatie"/>
    <m/>
    <s v="I255 - Ischemická kardiomyopatie"/>
    <n v="2024"/>
    <m/>
    <m/>
    <s v="Kardioverter"/>
  </r>
  <r>
    <n v="102400909672"/>
    <n v="1"/>
    <n v="2024"/>
    <n v="3"/>
    <s v="2024032604112104291"/>
    <s v="411210429"/>
    <n v="82"/>
    <s v="Šimek Michael"/>
    <n v="20240324"/>
    <n v="20240326"/>
    <n v="3"/>
    <n v="0"/>
    <s v="I495;I472;I259;E780;I10;E118;;;;;;;;;"/>
    <s v="91751,17233,17121,17620"/>
    <s v="01"/>
    <s v="I. interní klinika - kardiologická"/>
    <s v="89301011"/>
    <s v="0113"/>
    <n v="111"/>
    <s v="C"/>
    <x v="4"/>
    <x v="4"/>
    <s v="11"/>
    <n v="34979"/>
    <n v="2944"/>
    <n v="0"/>
    <n v="0"/>
    <n v="0"/>
    <n v="0"/>
    <n v="252950.44"/>
    <n v="252950.44"/>
    <n v="160"/>
    <n v="150"/>
    <n v="372273"/>
    <n v="372273"/>
    <n v="80168.429915858898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69617"/>
    <s v="Jihomoravský kraj"/>
    <s v="Hodonín"/>
    <s v="Hodonín"/>
    <s v="I49 - Jiné srdeční arytmie"/>
    <s v="I495 - Syndrom poškození funkce sinusového uzlu"/>
    <m/>
    <s v="I495 - Syndrom poškození funkce sinusového uzlu"/>
    <n v="2024"/>
    <m/>
    <m/>
    <s v="Kardioverter"/>
  </r>
  <r>
    <n v="102401070584"/>
    <n v="1"/>
    <n v="2024"/>
    <n v="3"/>
    <s v="2024032504807294041"/>
    <s v="480729404"/>
    <n v="75"/>
    <s v="Kotásek František"/>
    <n v="20240324"/>
    <n v="20240325"/>
    <n v="2"/>
    <n v="0"/>
    <s v="I420;I480;I10;E785;E118;N182;;;;;;;;;"/>
    <s v="17621,17121,17233,91752"/>
    <s v="01"/>
    <s v="I. interní klinika - kardiologická"/>
    <s v="89301011"/>
    <s v="0113"/>
    <n v="207"/>
    <s v="C"/>
    <x v="2"/>
    <x v="2"/>
    <s v="11"/>
    <n v="28295"/>
    <n v="1472"/>
    <n v="0"/>
    <n v="0"/>
    <n v="67.489999999999995"/>
    <n v="0"/>
    <n v="268744"/>
    <n v="268811.5"/>
    <n v="80"/>
    <n v="75"/>
    <n v="398658"/>
    <n v="398658"/>
    <n v="80471.08402452181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69602"/>
    <s v="Jihomoravský kraj"/>
    <s v="Hodonín"/>
    <s v="Hodonín"/>
    <s v="I42 - Kardiomyopatie"/>
    <s v="I420 - Dilatovaná kardiomyopatie"/>
    <m/>
    <s v="I420 - Dilatovaná kardiomyopatie"/>
    <n v="2024"/>
    <m/>
    <m/>
    <s v="Kardioverter"/>
  </r>
  <r>
    <n v="102401441374"/>
    <n v="1"/>
    <n v="2024"/>
    <n v="3"/>
    <s v="2024032503403254161"/>
    <s v="340325416"/>
    <n v="90"/>
    <s v="Brhel Vladimír"/>
    <n v="20240324"/>
    <n v="20240325"/>
    <n v="2"/>
    <n v="0"/>
    <s v="I509;I259;I482;I10;E785;N183;U580;;;;;;;;"/>
    <s v="17121,17233,17621,91752"/>
    <s v="01"/>
    <s v="I. interní klinika - kardiologická"/>
    <s v="89301011"/>
    <s v="0113"/>
    <n v="205"/>
    <s v="C"/>
    <x v="2"/>
    <x v="2"/>
    <s v="11"/>
    <n v="27664"/>
    <n v="1472"/>
    <n v="0"/>
    <n v="0"/>
    <n v="67.489999999999995"/>
    <n v="0"/>
    <n v="244496"/>
    <n v="244563.48"/>
    <n v="80"/>
    <n v="75"/>
    <n v="407997"/>
    <n v="407997"/>
    <n v="112901.43086157259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69501"/>
    <s v="Jihomoravský kraj"/>
    <s v="Hodonín"/>
    <s v="Hodonín"/>
    <s v="I50 - Selhání srdce"/>
    <s v="I509 - Selhání srdce NS"/>
    <m/>
    <s v="I509 - Selhání srdce NS"/>
    <n v="2024"/>
    <m/>
    <m/>
    <s v="Kardioverter"/>
  </r>
  <r>
    <n v="102401057172"/>
    <n v="1"/>
    <n v="2024"/>
    <n v="3"/>
    <s v="2024032363031407781"/>
    <s v="6303140778"/>
    <n v="61"/>
    <s v="Horák Jaroslav"/>
    <n v="20240321"/>
    <n v="20240323"/>
    <n v="3"/>
    <n v="0"/>
    <s v="I422;I10;E785;E669;N189;I484;;;;;;;;;"/>
    <s v="91750,17620"/>
    <s v="01"/>
    <s v="I. interní klinika - kardiologická"/>
    <s v="89301011"/>
    <s v="0111"/>
    <n v="205"/>
    <s v="C"/>
    <x v="4"/>
    <x v="4"/>
    <s v="11"/>
    <n v="21473"/>
    <n v="3008"/>
    <n v="0"/>
    <n v="0"/>
    <n v="101.23"/>
    <n v="0"/>
    <n v="242955.22"/>
    <n v="243056.45"/>
    <n v="160"/>
    <n v="150"/>
    <n v="345486"/>
    <n v="345486"/>
    <n v="66092.765472920204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901"/>
    <s v="Olomoucký kraj"/>
    <s v="Šumperk"/>
    <s v="Zábřeh"/>
    <s v="I42 - Kardiomyopatie"/>
    <s v="I422 - Jiná hypertrofická kardiomyopatie"/>
    <m/>
    <s v="I422 - Jiná hypertrofická kardiomyopatie"/>
    <n v="2024"/>
    <m/>
    <m/>
    <s v="Kardioverter"/>
  </r>
  <r>
    <n v="102401453958"/>
    <n v="1"/>
    <n v="2024"/>
    <n v="3"/>
    <s v="2024032354070826261"/>
    <s v="5407082626"/>
    <n v="69"/>
    <s v="Petruščák Peter"/>
    <n v="20240321"/>
    <n v="20240323"/>
    <n v="3"/>
    <n v="0"/>
    <s v="I255;;;;;;;;;;;;;;"/>
    <s v="17620,91750"/>
    <s v="01"/>
    <s v="I. interní klinika - kardiologická"/>
    <s v="89301011"/>
    <s v="0111"/>
    <n v="207"/>
    <s v="C"/>
    <x v="4"/>
    <x v="4"/>
    <s v="11"/>
    <n v="21125"/>
    <n v="3008"/>
    <n v="0"/>
    <n v="0"/>
    <n v="67.489999999999995"/>
    <n v="0"/>
    <n v="242955.22"/>
    <n v="243022.7"/>
    <n v="160"/>
    <n v="150"/>
    <n v="337577"/>
    <n v="337577"/>
    <n v="59049.351289204205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962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0909632"/>
    <n v="1"/>
    <n v="2024"/>
    <n v="3"/>
    <s v="2024032304506174691"/>
    <s v="450617469"/>
    <n v="78"/>
    <s v="Boleček Jan"/>
    <n v="20240321"/>
    <n v="20240323"/>
    <n v="3"/>
    <n v="0"/>
    <s v="I255;E785;I10;E117;N183;I441;G473;;;;;;;;"/>
    <s v="17629,91752"/>
    <s v="01"/>
    <s v="I. interní klinika - kardiologická"/>
    <s v="89301011"/>
    <s v="0113"/>
    <n v="111"/>
    <s v="C"/>
    <x v="2"/>
    <x v="2"/>
    <s v="11"/>
    <n v="36520"/>
    <n v="2944"/>
    <n v="0"/>
    <n v="0"/>
    <n v="661.5"/>
    <n v="0"/>
    <n v="269835.21999999997"/>
    <n v="270496.71999999997"/>
    <n v="160"/>
    <n v="150"/>
    <n v="439631"/>
    <n v="439631"/>
    <n v="114684.191200288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2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0909634"/>
    <n v="1"/>
    <n v="2024"/>
    <n v="3"/>
    <s v="2024032304406024031"/>
    <s v="440602403"/>
    <n v="79"/>
    <s v="Zigáček Pavel"/>
    <n v="20240321"/>
    <n v="20240323"/>
    <n v="3"/>
    <n v="0"/>
    <s v="I428;E785;I10;I482;;;;;;;;;;;"/>
    <s v="91750,17620"/>
    <s v="01"/>
    <s v="I. interní klinika - kardiologická"/>
    <s v="89301011"/>
    <s v="0113"/>
    <n v="111"/>
    <s v="C"/>
    <x v="4"/>
    <x v="4"/>
    <s v="11"/>
    <n v="32894"/>
    <n v="2944"/>
    <n v="0"/>
    <n v="0"/>
    <n v="1834.7"/>
    <n v="0"/>
    <n v="242955.22"/>
    <n v="244789.92"/>
    <n v="160"/>
    <n v="150"/>
    <n v="372273"/>
    <n v="372273"/>
    <n v="88328.949915858888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991"/>
    <s v="Olomoucký kraj"/>
    <s v="Šumperk"/>
    <s v="Šumperk a okolí"/>
    <s v="I42 - Kardiomyopatie"/>
    <s v="I428 - Jiné kardiomyopatie"/>
    <m/>
    <s v="I428 - Jiné kardiomyopatie"/>
    <n v="2024"/>
    <m/>
    <m/>
    <s v="Kardioverter"/>
  </r>
  <r>
    <n v="102400909616"/>
    <n v="1"/>
    <n v="2024"/>
    <n v="3"/>
    <s v="2024032260031708001"/>
    <s v="6003170800"/>
    <n v="64"/>
    <s v="Vlček Josef"/>
    <n v="20240320"/>
    <n v="20240322"/>
    <n v="3"/>
    <n v="0"/>
    <s v="I420;I10;E782;;;;;;;;;;;;"/>
    <s v="91752,17629,17233"/>
    <s v="01"/>
    <s v="I. interní klinika - kardiologická"/>
    <s v="89301011"/>
    <s v="0111"/>
    <n v="111"/>
    <s v="C"/>
    <x v="2"/>
    <x v="2"/>
    <s v="11"/>
    <n v="48598"/>
    <n v="3008"/>
    <n v="0"/>
    <n v="0"/>
    <n v="464.44"/>
    <n v="0"/>
    <n v="359150.34"/>
    <n v="359614.78"/>
    <n v="160"/>
    <n v="150"/>
    <n v="439631"/>
    <n v="439631"/>
    <n v="25566.13120028824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6601"/>
    <s v="Zlínský kraj"/>
    <s v="Zlín"/>
    <s v="Zlín"/>
    <s v="I42 - Kardiomyopatie"/>
    <s v="I420 - Dilatovaná kardiomyopatie"/>
    <m/>
    <s v="I420 - Dilatovaná kardiomyopatie"/>
    <n v="2024"/>
    <m/>
    <m/>
    <s v="Kardioverter"/>
  </r>
  <r>
    <n v="102401057168"/>
    <n v="1"/>
    <n v="2024"/>
    <n v="3"/>
    <s v="2024032205060021961"/>
    <s v="506002196"/>
    <n v="73"/>
    <s v="Havlíková Jana"/>
    <n v="20240321"/>
    <n v="20240322"/>
    <n v="2"/>
    <n v="0"/>
    <s v="I472;E785;J459;R55;;;;;;;;;;;"/>
    <s v="91750,89429,17620"/>
    <s v="01"/>
    <s v="I. interní klinika - kardiologická"/>
    <s v="89301011"/>
    <s v="0113"/>
    <n v="205"/>
    <s v="C"/>
    <x v="0"/>
    <x v="0"/>
    <s v="11"/>
    <n v="27136"/>
    <n v="1472"/>
    <n v="0"/>
    <n v="0"/>
    <n v="993.54"/>
    <n v="0"/>
    <n v="245438.12"/>
    <n v="246431.66"/>
    <n v="80"/>
    <n v="75"/>
    <n v="430727"/>
    <n v="430727"/>
    <n v="71867.039760888933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77900"/>
    <s v="Olomoucký kraj"/>
    <s v="Olomouc"/>
    <s v="Olomouc a okolí"/>
    <s v="I47 - Paroxyzmální tachykardie"/>
    <s v="I472 - Komorová tachykardie"/>
    <m/>
    <s v="I472 - Komorová tachykardie"/>
    <n v="2024"/>
    <m/>
    <m/>
    <s v="Kardioverter"/>
  </r>
  <r>
    <n v="102401119482"/>
    <n v="1"/>
    <n v="2024"/>
    <n v="3"/>
    <s v="2024032205103090741"/>
    <s v="510309074"/>
    <n v="73"/>
    <s v="Turek František"/>
    <n v="20240317"/>
    <n v="20240322"/>
    <n v="6"/>
    <n v="4"/>
    <s v="I500;J938;I10;U582;E782;N183;;;;;;;;;"/>
    <s v="17233,17121,17620,21001,21225,21221,91750,21413"/>
    <s v="01"/>
    <s v="I. interní klinika - kardiologická"/>
    <s v="89301013"/>
    <s v="0131"/>
    <n v="211"/>
    <s v="C"/>
    <x v="4"/>
    <x v="4"/>
    <s v="21"/>
    <n v="61745"/>
    <n v="1472"/>
    <n v="22056"/>
    <n v="0"/>
    <n v="67.489999999999995"/>
    <n v="0"/>
    <n v="224923.22"/>
    <n v="224990.7"/>
    <n v="80"/>
    <n v="75"/>
    <n v="358058"/>
    <n v="358058"/>
    <n v="88807.446234167961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1365300416946411"/>
    <n v="0.51131999492645264"/>
    <n v="3.6252100467681885"/>
    <s v="2"/>
    <s v="6"/>
    <s v="01"/>
    <m/>
    <s v="01,26"/>
    <s v="KV"/>
    <s v="77900"/>
    <s v="Olomoucký kraj"/>
    <s v="Olomouc"/>
    <s v="Olomouc a okolí"/>
    <s v="I50 - Selhání srdce"/>
    <s v="I500 - Městnavé selhání srdce"/>
    <m/>
    <s v="I500 - Městnavé selhání srdce"/>
    <n v="2024"/>
    <m/>
    <m/>
    <s v="Kardioverter"/>
  </r>
  <r>
    <n v="102401119488"/>
    <n v="1"/>
    <n v="2024"/>
    <n v="3"/>
    <s v="2024032204551144222"/>
    <s v="455114422"/>
    <n v="79"/>
    <s v="Kohútová Eva"/>
    <n v="20240322"/>
    <n v="20240322"/>
    <n v="1"/>
    <n v="0"/>
    <s v="I255;I481;;;;;;;;;;;;;"/>
    <s v="17620,17233,91750"/>
    <s v="01"/>
    <s v="I. interní klinika - kardiologická"/>
    <s v="89301011"/>
    <s v="0113"/>
    <n v="211"/>
    <s v="C"/>
    <x v="4"/>
    <x v="4"/>
    <s v="31"/>
    <n v="25302"/>
    <n v="1472"/>
    <n v="0"/>
    <n v="0"/>
    <n v="67.489999999999995"/>
    <n v="0"/>
    <n v="242955.22"/>
    <n v="243022.7"/>
    <n v="80"/>
    <n v="75"/>
    <n v="332240"/>
    <n v="332240"/>
    <n v="70775.68090293445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9305"/>
    <s v="Olomoucký kraj"/>
    <s v="Olomouc"/>
    <s v="Moravský Beroun"/>
    <s v="I25 - Chronická ischemická choroba srdeční"/>
    <s v="I255 - Ischemická kardiomyopatie"/>
    <m/>
    <s v="I255 - Ischemická kardiomyopatie"/>
    <n v="2024"/>
    <m/>
    <m/>
    <s v="Kardioverter"/>
  </r>
  <r>
    <n v="102401119486"/>
    <n v="1"/>
    <n v="2024"/>
    <n v="3"/>
    <s v="2024032203702274261"/>
    <s v="370227426"/>
    <n v="87"/>
    <s v="Hanus Jan"/>
    <n v="20240321"/>
    <n v="20240322"/>
    <n v="2"/>
    <n v="0"/>
    <s v="I420;I270;I480;I10;E782;E038;;;;;;;;;"/>
    <s v="91750,17620,17300"/>
    <s v="01"/>
    <s v="I. interní klinika - kardiologická"/>
    <s v="89301011"/>
    <s v="0111"/>
    <n v="211"/>
    <s v="C"/>
    <x v="0"/>
    <x v="0"/>
    <s v="11"/>
    <n v="34360"/>
    <n v="1504"/>
    <n v="0"/>
    <n v="0"/>
    <n v="67.489999999999995"/>
    <n v="0"/>
    <n v="246197.63"/>
    <n v="246265.12"/>
    <n v="80"/>
    <n v="75"/>
    <n v="437205"/>
    <n v="437205"/>
    <n v="76820.693122835248"/>
    <s v="01"/>
    <s v="I. interní klinika - kardiologická"/>
    <s v="89301011"/>
    <s v="011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78313"/>
    <s v="Olomoucký kraj"/>
    <s v="Olomouc"/>
    <s v="Olomouc a okolí"/>
    <s v="I42 - Kardiomyopatie"/>
    <s v="I420 - Dilatovaná kardiomyopatie"/>
    <m/>
    <s v="I420 - Dilatovaná kardiomyopatie"/>
    <n v="2024"/>
    <m/>
    <m/>
    <s v="Kardioverter"/>
  </r>
  <r>
    <n v="102401129234"/>
    <n v="1"/>
    <n v="2024"/>
    <n v="3"/>
    <s v="2024032064560365541"/>
    <s v="6456036554"/>
    <n v="59"/>
    <s v="Kandračová Táňa"/>
    <n v="20240318"/>
    <n v="20240320"/>
    <n v="3"/>
    <n v="0"/>
    <s v="I255;N185;E785;I10;;;;;;;;;;;"/>
    <s v="91753,17251,18522"/>
    <s v="01"/>
    <s v="I. interní klinika - kardiologická"/>
    <s v="89301011"/>
    <s v="0113"/>
    <n v="213"/>
    <s v="C"/>
    <x v="2"/>
    <x v="2"/>
    <s v="12"/>
    <n v="22555"/>
    <n v="2944"/>
    <n v="0"/>
    <n v="0"/>
    <n v="67.489999999999995"/>
    <n v="0"/>
    <n v="436464"/>
    <n v="436531.5"/>
    <n v="160"/>
    <n v="150"/>
    <n v="411313"/>
    <n v="411313"/>
    <n v="-74309.23059929086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9648401141166687"/>
    <n v="0.59255999326705933"/>
    <n v="4.3722801208496094"/>
    <s v="2"/>
    <s v="1"/>
    <s v="01"/>
    <m/>
    <s v="01,03"/>
    <s v="KV"/>
    <s v="75700"/>
    <s v="Zlínský kraj"/>
    <s v="Vsetín"/>
    <s v="Vsetín"/>
    <s v="I25 - Chronická ischemická choroba srdeční"/>
    <s v="I255 - Ischemická kardiomyopatie"/>
    <m/>
    <s v="I255 - Ischemická kardiomyopatie"/>
    <n v="2024"/>
    <m/>
    <m/>
    <s v="Kardioverter"/>
  </r>
  <r>
    <n v="102400909584"/>
    <n v="1"/>
    <n v="2024"/>
    <n v="3"/>
    <s v="2024032004706074381"/>
    <s v="470607438"/>
    <n v="76"/>
    <s v="Bartoš Pavel"/>
    <n v="20240319"/>
    <n v="20240320"/>
    <n v="2"/>
    <n v="0"/>
    <s v="I420;E782;E118;I480;;;;;;;;;;;"/>
    <s v="17629,91752"/>
    <s v="01"/>
    <s v="I. interní klinika - kardiologická"/>
    <s v="89301011"/>
    <s v="0113"/>
    <n v="111"/>
    <s v="C"/>
    <x v="2"/>
    <x v="2"/>
    <s v="11"/>
    <n v="32298"/>
    <n v="1472"/>
    <n v="0"/>
    <n v="0"/>
    <n v="728.99"/>
    <n v="0"/>
    <n v="271905.65999999997"/>
    <n v="272634.65999999997"/>
    <n v="80"/>
    <n v="75"/>
    <n v="439631"/>
    <n v="439631"/>
    <n v="112546.251200288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42 - Kardiomyopatie"/>
    <s v="I420 - Dilatovaná kardiomyopatie"/>
    <m/>
    <s v="I420 - Dilatovaná kardiomyopatie"/>
    <n v="2024"/>
    <m/>
    <m/>
    <s v="Kardioverter"/>
  </r>
  <r>
    <n v="102400909578"/>
    <n v="1"/>
    <n v="2024"/>
    <n v="3"/>
    <s v="2024032004701314471"/>
    <s v="470131447"/>
    <n v="77"/>
    <s v="Doležal Václav"/>
    <n v="20240317"/>
    <n v="20240320"/>
    <n v="4"/>
    <n v="0"/>
    <s v="I500;I499;U589;I255;;;;;;;;;;;"/>
    <s v="91750,17233,17620,17121"/>
    <s v="01"/>
    <s v="I. interní klinika - kardiologická"/>
    <s v="89301011"/>
    <s v="0111"/>
    <n v="111"/>
    <s v="C"/>
    <x v="4"/>
    <x v="4"/>
    <s v="11"/>
    <n v="37169"/>
    <n v="4512"/>
    <n v="0"/>
    <n v="0"/>
    <n v="0"/>
    <n v="0"/>
    <n v="241920"/>
    <n v="241920"/>
    <n v="240"/>
    <n v="225"/>
    <n v="372273"/>
    <n v="372273"/>
    <n v="91198.869915858901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16"/>
    <s v="Olomoucký kraj"/>
    <s v="Olomouc"/>
    <s v="Olomouc a okolí"/>
    <s v="I50 - Selhání srdce"/>
    <s v="I500 - Městnavé selhání srdce"/>
    <m/>
    <s v="I500 - Městnavé selhání srdce"/>
    <n v="2024"/>
    <m/>
    <m/>
    <s v="Kardioverter"/>
  </r>
  <r>
    <n v="102401057120"/>
    <n v="1"/>
    <n v="2024"/>
    <n v="3"/>
    <s v="2024031973040158181"/>
    <s v="7304015818"/>
    <n v="50"/>
    <s v="Kysa Marek"/>
    <n v="20240317"/>
    <n v="20240319"/>
    <n v="3"/>
    <n v="0"/>
    <s v="I428;U582;F101;;;;;;;;;;;;"/>
    <s v="17629,91752"/>
    <s v="01"/>
    <s v="I. interní klinika - kardiologická"/>
    <s v="89301011"/>
    <s v="0113"/>
    <n v="205"/>
    <s v="C"/>
    <x v="2"/>
    <x v="2"/>
    <s v="11"/>
    <n v="37732"/>
    <n v="2944"/>
    <n v="0"/>
    <n v="0"/>
    <n v="728.99"/>
    <n v="0"/>
    <n v="266560"/>
    <n v="267289"/>
    <n v="160"/>
    <n v="150"/>
    <n v="407997"/>
    <n v="407997"/>
    <n v="90175.910861572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5"/>
    <s v="1"/>
    <s v="01"/>
    <m/>
    <s v="01"/>
    <s v="KV"/>
    <s v="78805"/>
    <s v="Olomoucký kraj"/>
    <s v="Šumperk"/>
    <s v="Šumperk a okolí"/>
    <s v="I42 - Kardiomyopatie"/>
    <s v="I428 - Jiné kardiomyopatie"/>
    <m/>
    <s v="I428 - Jiné kardiomyopatie"/>
    <n v="2024"/>
    <m/>
    <m/>
    <s v="Kardioverter"/>
  </r>
  <r>
    <n v="102400909556"/>
    <n v="1"/>
    <n v="2024"/>
    <n v="3"/>
    <s v="2024031964032811371"/>
    <s v="6403281137"/>
    <n v="59"/>
    <s v="Zajíc Petr"/>
    <n v="20240317"/>
    <n v="20240319"/>
    <n v="3"/>
    <n v="0"/>
    <s v="I255;I428;I258;I480;E782;U582;;;;;;;;;"/>
    <s v="17620,91750"/>
    <s v="01"/>
    <s v="I. interní klinika - kardiologická"/>
    <s v="89301011"/>
    <s v="0113"/>
    <n v="111"/>
    <s v="C"/>
    <x v="4"/>
    <x v="4"/>
    <s v="11"/>
    <n v="22338"/>
    <n v="2944"/>
    <n v="0"/>
    <n v="0"/>
    <n v="198.47"/>
    <n v="0"/>
    <n v="224923.22"/>
    <n v="225121.69"/>
    <n v="160"/>
    <n v="150"/>
    <n v="373023"/>
    <n v="372273"/>
    <n v="107997.179915858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5"/>
    <s v="1"/>
    <s v="01"/>
    <m/>
    <s v="01"/>
    <s v="KV"/>
    <s v="79085"/>
    <s v="Olomoucký kraj"/>
    <s v="Jeseník"/>
    <s v="Jeseník"/>
    <s v="I25 - Chronická ischemická choroba srdeční"/>
    <s v="I255 - Ischemická kardiomyopatie"/>
    <m/>
    <s v="I255 - Ischemická kardiomyopatie"/>
    <n v="2024"/>
    <m/>
    <s v="Ano"/>
    <s v="Kardioverter"/>
  </r>
  <r>
    <n v="102401129232"/>
    <n v="1"/>
    <n v="2024"/>
    <n v="3"/>
    <s v="2024031963111916012"/>
    <s v="6311191601"/>
    <n v="60"/>
    <s v="Hátle Jiří"/>
    <n v="20240319"/>
    <n v="20240319"/>
    <n v="1"/>
    <n v="0"/>
    <s v="I420;;;;;;;;;;;;;;"/>
    <s v="91750,17620"/>
    <s v="01"/>
    <s v="I. interní klinika - kardiologická"/>
    <s v="89301011"/>
    <s v="0113"/>
    <n v="213"/>
    <s v="C"/>
    <x v="4"/>
    <x v="4"/>
    <s v="31"/>
    <n v="15431"/>
    <n v="1472"/>
    <n v="0"/>
    <n v="0"/>
    <n v="265.95999999999998"/>
    <n v="0"/>
    <n v="242955.22"/>
    <n v="243221.19"/>
    <n v="80"/>
    <n v="75"/>
    <n v="317982"/>
    <n v="317982"/>
    <n v="57110.60856813425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6701"/>
    <s v="Zlínský kraj"/>
    <s v="Kroměříž"/>
    <s v="Kroměříž"/>
    <s v="I42 - Kardiomyopatie"/>
    <s v="I420 - Dilatovaná kardiomyopatie"/>
    <m/>
    <s v="I420 - Dilatovaná kardiomyopatie"/>
    <n v="2024"/>
    <m/>
    <m/>
    <s v="Kardioverter"/>
  </r>
  <r>
    <n v="102400909558"/>
    <n v="1"/>
    <n v="2024"/>
    <n v="3"/>
    <s v="2024031956041204891"/>
    <s v="5604120489"/>
    <n v="67"/>
    <s v="Ťuhýček Antonín"/>
    <n v="20240317"/>
    <n v="20240319"/>
    <n v="3"/>
    <n v="0"/>
    <s v="I442;I255;I10;E785;N189;U582;;;;;;;;;"/>
    <s v="17629,91752"/>
    <s v="01"/>
    <s v="I. interní klinika - kardiologická"/>
    <s v="89301011"/>
    <s v="0111"/>
    <n v="111"/>
    <s v="C"/>
    <x v="2"/>
    <x v="2"/>
    <s v="11"/>
    <n v="37500"/>
    <n v="3083"/>
    <n v="0"/>
    <n v="0"/>
    <n v="1919.61"/>
    <n v="0"/>
    <n v="270870.44"/>
    <n v="272790.06"/>
    <n v="160"/>
    <n v="225"/>
    <n v="440381"/>
    <n v="439631"/>
    <n v="112390.8512002882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5"/>
    <s v="1"/>
    <s v="01"/>
    <m/>
    <s v="01"/>
    <s v="KV"/>
    <s v="68710"/>
    <s v="Zlínský kraj"/>
    <s v="Uherské Hradiště"/>
    <s v="Uherské Hradiště"/>
    <s v="I44 - Blokáda atrioventrikulární a levého raménka"/>
    <s v="I442 - Úplná atrioventrikulární blokáda"/>
    <m/>
    <s v="I442 - Úplná atrioventrikulární blokáda"/>
    <n v="2024"/>
    <m/>
    <s v="Ano"/>
    <s v="Kardioverter"/>
  </r>
  <r>
    <n v="102400909490"/>
    <n v="1"/>
    <n v="2024"/>
    <n v="3"/>
    <s v="2024031461022717802"/>
    <s v="6102271780"/>
    <n v="63"/>
    <s v="Pink Bronislav"/>
    <n v="20240314"/>
    <n v="20240314"/>
    <n v="1"/>
    <n v="0"/>
    <s v="I472;I480;I10;E785;;;;;;;;;;;"/>
    <s v="17621,91750"/>
    <s v="01"/>
    <s v="I. interní klinika - kardiologická"/>
    <s v="89301011"/>
    <s v="0113"/>
    <n v="111"/>
    <s v="C"/>
    <x v="4"/>
    <x v="4"/>
    <s v="31"/>
    <n v="11095"/>
    <n v="1472"/>
    <n v="0"/>
    <n v="0"/>
    <n v="67.489999999999995"/>
    <n v="0"/>
    <n v="241897.59"/>
    <n v="241965.08"/>
    <n v="80"/>
    <n v="75"/>
    <n v="352696"/>
    <n v="352696"/>
    <n v="91153.851347644493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6314"/>
    <s v="Zlínský kraj"/>
    <s v="Zlín"/>
    <s v="Zlín"/>
    <s v="I47 - Paroxyzmální tachykardie"/>
    <s v="I472 - Komorová tachykardie"/>
    <m/>
    <s v="I472 - Komorová tachykardie"/>
    <n v="2024"/>
    <m/>
    <m/>
    <s v="Kardioverter"/>
  </r>
  <r>
    <n v="102401057102"/>
    <n v="1"/>
    <n v="2024"/>
    <n v="3"/>
    <s v="2024031454542000262"/>
    <s v="5454200026"/>
    <n v="69"/>
    <s v="Hluchá Zdenka"/>
    <n v="20240314"/>
    <n v="20240314"/>
    <n v="1"/>
    <n v="0"/>
    <s v="I420;I500;U589;;;;;;;;;;;;"/>
    <s v="17621,91752"/>
    <s v="01"/>
    <s v="I. interní klinika - kardiologická"/>
    <s v="89301011"/>
    <s v="0113"/>
    <n v="205"/>
    <s v="C"/>
    <x v="2"/>
    <x v="2"/>
    <s v="31"/>
    <n v="10800"/>
    <n v="1472"/>
    <n v="0"/>
    <n v="0"/>
    <n v="101.23"/>
    <n v="0"/>
    <n v="268744"/>
    <n v="268845.21999999997"/>
    <n v="80"/>
    <n v="75"/>
    <n v="382731"/>
    <n v="382731"/>
    <n v="88619.732488542621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6502"/>
    <s v="Zlínský kraj"/>
    <s v="Zlín"/>
    <s v="Zlín"/>
    <s v="I42 - Kardiomyopatie"/>
    <s v="I420 - Dilatovaná kardiomyopatie"/>
    <m/>
    <s v="I420 - Dilatovaná kardiomyopatie"/>
    <n v="2024"/>
    <m/>
    <m/>
    <s v="Kardioverter"/>
  </r>
  <r>
    <n v="102400909492"/>
    <n v="1"/>
    <n v="2024"/>
    <n v="3"/>
    <s v="2024031404201164312"/>
    <s v="420116431"/>
    <n v="82"/>
    <s v="Drábek Bohumil"/>
    <n v="20240314"/>
    <n v="20240314"/>
    <n v="1"/>
    <n v="0"/>
    <s v="I255;U582;;;;;;;;;;;;;"/>
    <s v="17621,91752"/>
    <s v="01"/>
    <s v="I. interní klinika - kardiologická"/>
    <s v="89301011"/>
    <s v="0113"/>
    <n v="111"/>
    <s v="C"/>
    <x v="2"/>
    <x v="2"/>
    <s v="31"/>
    <n v="14562"/>
    <n v="1472"/>
    <n v="0"/>
    <n v="0"/>
    <n v="67.489999999999995"/>
    <n v="0"/>
    <n v="268744"/>
    <n v="268811.5"/>
    <n v="80"/>
    <n v="75"/>
    <n v="412406"/>
    <n v="412406"/>
    <n v="116369.45266908064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6319"/>
    <s v="Zlínský kraj"/>
    <s v="Zlín"/>
    <s v="Zlín"/>
    <s v="I25 - Chronická ischemická choroba srdeční"/>
    <s v="I255 - Ischemická kardiomyopatie"/>
    <m/>
    <s v="I255 - Ischemická kardiomyopatie"/>
    <n v="2024"/>
    <m/>
    <m/>
    <s v="Kardioverter"/>
  </r>
  <r>
    <n v="102408067726"/>
    <n v="1"/>
    <n v="2024"/>
    <n v="3"/>
    <s v="2024031304951280681"/>
    <s v="495128068"/>
    <n v="75"/>
    <s v="Borovičková Olga"/>
    <n v="20240304"/>
    <n v="20240313"/>
    <n v="10"/>
    <n v="7"/>
    <s v="I428;J938;Z950;Z450;U580;I480;E785;;;;;;;;"/>
    <s v="91750,21225,21001,17621,21221,21413,21415"/>
    <s v="01"/>
    <s v="I. interní klinika - kardiologická"/>
    <s v="89301013"/>
    <s v="0131"/>
    <n v="205"/>
    <s v="C"/>
    <x v="4"/>
    <x v="4"/>
    <s v="21"/>
    <n v="79243"/>
    <n v="2944"/>
    <n v="51019"/>
    <n v="0"/>
    <n v="1561.49"/>
    <n v="0"/>
    <n v="240715.22"/>
    <n v="242276.7"/>
    <n v="160"/>
    <n v="150"/>
    <n v="381823"/>
    <n v="381823"/>
    <n v="66872.68993418064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4774100184440613"/>
    <n v="0.8521999716758728"/>
    <n v="3.6252100467681885"/>
    <s v="2"/>
    <s v="1"/>
    <s v="01"/>
    <m/>
    <s v="26,01"/>
    <s v="KV"/>
    <s v="78375"/>
    <s v="Olomoucký kraj"/>
    <s v="Olomouc"/>
    <s v="Olomouc a okolí"/>
    <s v="I42 - Kardiomyopatie"/>
    <s v="I428 - Jiné kardiomyopatie"/>
    <m/>
    <s v="I428 - Jiné kardiomyopatie"/>
    <n v="2024"/>
    <m/>
    <m/>
    <s v="Kardioverter"/>
  </r>
  <r>
    <n v="102400950006"/>
    <n v="1"/>
    <n v="2024"/>
    <n v="3"/>
    <s v="2024031304612234241"/>
    <s v="461223424"/>
    <n v="77"/>
    <s v="Fink Jan"/>
    <n v="20240311"/>
    <n v="20240313"/>
    <n v="3"/>
    <n v="0"/>
    <s v="I499;I10;U586;G473;E118;E785;;;;;;;;;"/>
    <s v="91752,17621"/>
    <s v="01"/>
    <s v="I. interní klinika - kardiologická"/>
    <s v="89301011"/>
    <s v="0113"/>
    <n v="201"/>
    <s v="C"/>
    <x v="2"/>
    <x v="2"/>
    <s v="11"/>
    <n v="16451"/>
    <n v="2944"/>
    <n v="0"/>
    <n v="0"/>
    <n v="101.23"/>
    <n v="0"/>
    <n v="268744"/>
    <n v="268845.21999999997"/>
    <n v="160"/>
    <n v="150"/>
    <n v="400120"/>
    <n v="400120"/>
    <n v="81718.289373677864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5"/>
    <s v="4"/>
    <s v="01"/>
    <m/>
    <s v="01"/>
    <s v="KV"/>
    <s v="77200"/>
    <s v="Olomoucký kraj"/>
    <s v="Olomouc"/>
    <s v="Olomouc a okolí"/>
    <s v="I49 - Jiné srdeční arytmie"/>
    <s v="I499 - Srdeční arytmie NS"/>
    <m/>
    <s v="I499 - Srdeční arytmie NS"/>
    <n v="2024"/>
    <m/>
    <m/>
    <s v="Kardioverter"/>
  </r>
  <r>
    <n v="102401070564"/>
    <n v="1"/>
    <n v="2024"/>
    <n v="3"/>
    <s v="2024031304502254041"/>
    <s v="450225404"/>
    <n v="79"/>
    <s v="Melichar Vladimír"/>
    <n v="20240227"/>
    <n v="20240313"/>
    <n v="16"/>
    <n v="3"/>
    <s v="I420;U582;J189;N1702;I10;I481;I493;E785;;;;;;;"/>
    <s v="21717,91752,17629,21225,21221,21415,21413"/>
    <s v="01"/>
    <s v="I. interní klinika - kardiologická"/>
    <s v="89301011"/>
    <s v="0111"/>
    <n v="207"/>
    <s v="C"/>
    <x v="1"/>
    <x v="1"/>
    <s v="11"/>
    <n v="117792"/>
    <n v="15044"/>
    <n v="35805"/>
    <n v="0"/>
    <n v="2881.77"/>
    <n v="0"/>
    <n v="277760"/>
    <n v="280641.78000000003"/>
    <n v="960"/>
    <n v="1350"/>
    <n v="678171"/>
    <n v="677421"/>
    <n v="123903.32973952056"/>
    <s v="01"/>
    <s v="I. interní klinika - kardiologická"/>
    <s v="89301011"/>
    <s v="011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4"/>
    <s v="5"/>
    <s v="01"/>
    <m/>
    <s v="26,01"/>
    <s v="KV"/>
    <s v="76701"/>
    <s v="Zlínský kraj"/>
    <s v="Kroměříž"/>
    <s v="Kroměříž"/>
    <s v="I42 - Kardiomyopatie"/>
    <s v="I420 - Dilatovaná kardiomyopatie"/>
    <m/>
    <s v="I420 - Dilatovaná kardiomyopatie"/>
    <n v="2024"/>
    <m/>
    <s v="Ano"/>
    <s v="Kardioverter"/>
  </r>
  <r>
    <n v="102400908324"/>
    <n v="1"/>
    <n v="2024"/>
    <n v="3"/>
    <s v="2024031304405201463"/>
    <s v="440520146"/>
    <n v="79"/>
    <s v="Žipaj Milan"/>
    <n v="20240312"/>
    <n v="20240313"/>
    <n v="2"/>
    <n v="0"/>
    <s v="I499;I10;U582;E785;D649;;;;;;;;;;"/>
    <s v="91750,17620"/>
    <s v="01"/>
    <s v="I. interní klinika - kardiologická"/>
    <s v="89301011"/>
    <s v="0113"/>
    <n v="511"/>
    <s v="C"/>
    <x v="4"/>
    <x v="4"/>
    <s v="11"/>
    <n v="28351"/>
    <n v="1472"/>
    <n v="0"/>
    <n v="0"/>
    <n v="1767.21"/>
    <n v="0"/>
    <n v="243990.44"/>
    <n v="245757.66"/>
    <n v="80"/>
    <n v="75"/>
    <n v="306711"/>
    <n v="306711"/>
    <n v="28694.74914802578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49 - Jiné srdeční arytmie"/>
    <s v="I499 - Srdeční arytmie NS"/>
    <m/>
    <s v="I499 - Srdeční arytmie NS"/>
    <n v="2024"/>
    <m/>
    <m/>
    <s v="Kardioverter"/>
  </r>
  <r>
    <n v="102400950008"/>
    <n v="1"/>
    <n v="2024"/>
    <n v="3"/>
    <s v="2024031303860104252"/>
    <s v="386010425"/>
    <n v="85"/>
    <s v="Kacrová Anna"/>
    <n v="20240313"/>
    <n v="20240313"/>
    <n v="1"/>
    <n v="0"/>
    <s v="I500;I499;U589;;;;;;;;;;;;"/>
    <s v="17621,91752"/>
    <s v="01"/>
    <s v="I. interní klinika - kardiologická"/>
    <s v="89301011"/>
    <s v="0113"/>
    <n v="201"/>
    <s v="C"/>
    <x v="2"/>
    <x v="2"/>
    <s v="31"/>
    <n v="10800"/>
    <n v="1472"/>
    <n v="0"/>
    <n v="0"/>
    <n v="67.489999999999995"/>
    <n v="0"/>
    <n v="268744"/>
    <n v="268811.5"/>
    <n v="80"/>
    <n v="75"/>
    <n v="375342"/>
    <n v="375342"/>
    <n v="81752.23849245178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7900"/>
    <s v="Olomoucký kraj"/>
    <s v="Olomouc"/>
    <s v="Olomouc a okolí"/>
    <s v="I50 - Selhání srdce"/>
    <s v="I500 - Městnavé selhání srdce"/>
    <m/>
    <s v="I500 - Městnavé selhání srdce"/>
    <n v="2024"/>
    <m/>
    <m/>
    <s v="Kardioverter"/>
  </r>
  <r>
    <n v="102401119432"/>
    <n v="1"/>
    <n v="2024"/>
    <n v="3"/>
    <s v="2024031303054087181"/>
    <s v="305408718"/>
    <n v="93"/>
    <s v="Adamírová Vilma"/>
    <n v="20240312"/>
    <n v="20240313"/>
    <n v="2"/>
    <n v="0"/>
    <s v="I499;I259;I10;I509;I489;;;;;;;;;;"/>
    <s v="91752,17621"/>
    <s v="01"/>
    <s v="I. interní klinika - kardiologická"/>
    <s v="89301011"/>
    <s v="0111"/>
    <n v="211"/>
    <s v="C"/>
    <x v="2"/>
    <x v="2"/>
    <s v="11"/>
    <n v="12782"/>
    <n v="1579"/>
    <n v="0"/>
    <n v="0"/>
    <n v="67.489999999999995"/>
    <n v="0"/>
    <n v="268744"/>
    <n v="268811.5"/>
    <n v="80"/>
    <n v="150"/>
    <n v="414133"/>
    <n v="414133"/>
    <n v="94029.44228593749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2"/>
    <s v="01"/>
    <m/>
    <s v="01"/>
    <s v="KV"/>
    <s v="77900"/>
    <s v="Olomoucký kraj"/>
    <s v="Olomouc"/>
    <s v="Olomouc a okolí"/>
    <s v="I49 - Jiné srdeční arytmie"/>
    <s v="I499 - Srdeční arytmie NS"/>
    <m/>
    <s v="I499 - Srdeční arytmie NS"/>
    <n v="2024"/>
    <m/>
    <m/>
    <s v="Kardioverter"/>
  </r>
  <r>
    <n v="102400909452"/>
    <n v="1"/>
    <n v="2024"/>
    <n v="3"/>
    <s v="2024031258061819311"/>
    <s v="5806181931"/>
    <n v="65"/>
    <s v="Petroš Vladimír"/>
    <n v="20240310"/>
    <n v="20240312"/>
    <n v="3"/>
    <n v="0"/>
    <s v="I255;I480;E785;E118;I10;U582;;;;;;;;;"/>
    <s v="91750,17233,17620"/>
    <s v="01"/>
    <s v="I. interní klinika - kardiologická"/>
    <s v="89301011"/>
    <s v="0113"/>
    <n v="111"/>
    <s v="C"/>
    <x v="4"/>
    <x v="4"/>
    <s v="11"/>
    <n v="32808"/>
    <n v="2944"/>
    <n v="0"/>
    <n v="0"/>
    <n v="67.489999999999995"/>
    <n v="0"/>
    <n v="243990.44"/>
    <n v="244057.94"/>
    <n v="160"/>
    <n v="150"/>
    <n v="372273"/>
    <n v="372273"/>
    <n v="89060.929915858898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002"/>
    <s v="Olomoucký kraj"/>
    <s v="Přerov"/>
    <s v="Přerov a okolí"/>
    <s v="I25 - Chronická ischemická choroba srdeční"/>
    <s v="I255 - Ischemická kardiomyopatie"/>
    <m/>
    <s v="I255 - Ischemická kardiomyopatie"/>
    <n v="2024"/>
    <m/>
    <m/>
    <s v="Kardioverter"/>
  </r>
  <r>
    <n v="102400909448"/>
    <n v="1"/>
    <n v="2024"/>
    <n v="3"/>
    <s v="2024031257041408491"/>
    <s v="5704140849"/>
    <n v="66"/>
    <s v="Bejček Petr"/>
    <n v="20240310"/>
    <n v="20240312"/>
    <n v="3"/>
    <n v="0"/>
    <s v="I420;U582;E785;E118;I10;N183;I442;I7020;;;;;;;"/>
    <s v="17629,91752"/>
    <s v="01"/>
    <s v="I. interní klinika - kardiologická"/>
    <s v="89301011"/>
    <s v="0113"/>
    <n v="111"/>
    <s v="C"/>
    <x v="2"/>
    <x v="2"/>
    <s v="11"/>
    <n v="38928"/>
    <n v="2944"/>
    <n v="0"/>
    <n v="0"/>
    <n v="728.99"/>
    <n v="0"/>
    <n v="279160.21000000002"/>
    <n v="279889.19"/>
    <n v="160"/>
    <n v="150"/>
    <n v="439631"/>
    <n v="439631"/>
    <n v="105291.72120028827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6502"/>
    <s v="Zlínský kraj"/>
    <s v="Zlín"/>
    <s v="Zlín"/>
    <s v="I42 - Kardiomyopatie"/>
    <s v="I420 - Dilatovaná kardiomyopatie"/>
    <m/>
    <s v="I420 - Dilatovaná kardiomyopatie"/>
    <n v="2024"/>
    <m/>
    <m/>
    <s v="Kardioverter"/>
  </r>
  <r>
    <n v="102401057082"/>
    <n v="1"/>
    <n v="2024"/>
    <n v="3"/>
    <s v="2024031205252250281"/>
    <s v="525225028"/>
    <n v="72"/>
    <s v="Mičulková Irena"/>
    <n v="20240310"/>
    <n v="20240312"/>
    <n v="3"/>
    <n v="0"/>
    <s v="I441;E785;I499;;;;;;;;;;;;"/>
    <s v="17233,17620,91751"/>
    <s v="01"/>
    <s v="I. interní klinika - kardiologická"/>
    <s v="89301011"/>
    <s v="0111"/>
    <n v="205"/>
    <s v="C"/>
    <x v="4"/>
    <x v="4"/>
    <s v="11"/>
    <n v="32927"/>
    <n v="3008"/>
    <n v="0"/>
    <n v="0"/>
    <n v="0"/>
    <n v="0"/>
    <n v="252950.44"/>
    <n v="252950.44"/>
    <n v="160"/>
    <n v="150"/>
    <n v="345486"/>
    <n v="345486"/>
    <n v="56198.775472920213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201"/>
    <s v="Moravskoslezský kraj"/>
    <s v="Bruntál"/>
    <s v="Bruntál a okolí"/>
    <s v="I44 - Blokáda atrioventrikulární a levého raménka"/>
    <s v="I441 - Atrioventrikulární blokáda druhého stupně"/>
    <m/>
    <s v="I441 - Atrioventrikulární blokáda druhého stupně"/>
    <n v="2024"/>
    <m/>
    <m/>
    <s v="Kardioverter"/>
  </r>
  <r>
    <n v="102400908322"/>
    <n v="1"/>
    <n v="2024"/>
    <n v="3"/>
    <s v="2024031204706230503"/>
    <s v="470623050"/>
    <n v="76"/>
    <s v="Kovář Petr"/>
    <n v="20240311"/>
    <n v="20240312"/>
    <n v="2"/>
    <n v="0"/>
    <s v="I255;U582;I442;I259;I10;E785;E118;G473;;;;;;;"/>
    <s v="17621,91752"/>
    <s v="01"/>
    <s v="I. interní klinika - kardiologická"/>
    <s v="89301011"/>
    <s v="0111"/>
    <n v="511"/>
    <s v="C"/>
    <x v="2"/>
    <x v="2"/>
    <s v="11"/>
    <n v="10932"/>
    <n v="1504"/>
    <n v="0"/>
    <n v="0"/>
    <n v="0"/>
    <n v="0"/>
    <n v="268744"/>
    <n v="268744"/>
    <n v="80"/>
    <n v="75"/>
    <n v="362207"/>
    <n v="362207"/>
    <n v="48602.188742656494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0909442"/>
    <n v="1"/>
    <n v="2024"/>
    <n v="3"/>
    <s v="2024031203804267401"/>
    <s v="380426740"/>
    <n v="85"/>
    <s v="Matzner Antonín"/>
    <n v="20240306"/>
    <n v="20240312"/>
    <n v="7"/>
    <n v="0"/>
    <s v="I501;U580;U589;;;;;;;;;;;;"/>
    <s v="91751,17620"/>
    <s v="01"/>
    <s v="I. interní klinika - kardiologická"/>
    <s v="89301011"/>
    <s v="0111"/>
    <n v="111"/>
    <s v="C"/>
    <x v="4"/>
    <x v="4"/>
    <s v="21"/>
    <n v="33952"/>
    <n v="8162"/>
    <n v="0"/>
    <n v="0"/>
    <n v="530.52"/>
    <n v="0"/>
    <n v="252950.44"/>
    <n v="253480.95"/>
    <n v="480"/>
    <n v="450"/>
    <n v="387935"/>
    <n v="387935"/>
    <n v="79638.219184319023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221750020980835"/>
    <n v="0.59653997421264648"/>
    <n v="3.6252100467681885"/>
    <s v="3"/>
    <s v="1"/>
    <s v="01"/>
    <m/>
    <s v="01"/>
    <s v="KV"/>
    <s v="77900"/>
    <s v="Olomoucký kraj"/>
    <s v="Olomouc"/>
    <s v="Olomouc a okolí"/>
    <s v="I50 - Selhání srdce"/>
    <s v="I501 - Selhání levé komory"/>
    <m/>
    <s v="I501 - Selhání levé komory"/>
    <n v="2024"/>
    <s v="Ano"/>
    <m/>
    <s v="Kardioverter"/>
  </r>
  <r>
    <n v="102400909430"/>
    <n v="1"/>
    <n v="2024"/>
    <n v="3"/>
    <s v="2024031104811221851"/>
    <s v="481122185"/>
    <n v="75"/>
    <s v="Hloušek František"/>
    <n v="20240303"/>
    <n v="20240311"/>
    <n v="9"/>
    <n v="0"/>
    <s v="I490;I259;I420;I255;U582;E782;;;;;;;;;"/>
    <s v="17629,89435,89429,91752,90931"/>
    <s v="01"/>
    <s v="I. interní klinika - kardiologická"/>
    <s v="89301011"/>
    <s v="0113"/>
    <n v="111"/>
    <s v="C"/>
    <x v="1"/>
    <x v="1"/>
    <s v="11"/>
    <n v="99415"/>
    <n v="10932"/>
    <n v="0"/>
    <n v="0"/>
    <n v="4592.51"/>
    <n v="0"/>
    <n v="287560.53999999998"/>
    <n v="292153.06"/>
    <n v="640"/>
    <n v="600"/>
    <n v="747045"/>
    <n v="747045"/>
    <n v="153970.40163664869"/>
    <s v="01"/>
    <s v="I. interní klinika - kardiologická"/>
    <s v="89301011"/>
    <s v="0113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5"/>
    <s v="1"/>
    <s v="01"/>
    <m/>
    <s v="01"/>
    <s v="STENT,ANGIOPLASTIKA,KV"/>
    <s v="79852"/>
    <s v="Olomoucký kraj"/>
    <s v="Prostějov"/>
    <s v="Prostějov"/>
    <s v="I49 - Jiné srdeční arytmie"/>
    <s v="I490 - Komorové kmitání (flutter) a míhání (fibrilace)"/>
    <m/>
    <s v="I490 - Komorové kmitání (flutter) a míhání (fibrilace)"/>
    <n v="2024"/>
    <m/>
    <m/>
    <s v="Kardioverter"/>
  </r>
  <r>
    <n v="102400909420"/>
    <n v="1"/>
    <n v="2024"/>
    <n v="3"/>
    <s v="2024030965072314451"/>
    <s v="6507231445"/>
    <n v="58"/>
    <s v="Opletal Jaroslav"/>
    <n v="20240305"/>
    <n v="20240309"/>
    <n v="5"/>
    <n v="0"/>
    <s v="I500;I499;U589;;;;;;;;;;;;"/>
    <s v="91752,17621,17522"/>
    <s v="01"/>
    <s v="I. interní klinika - kardiologická"/>
    <s v="89301011"/>
    <s v="0111"/>
    <n v="111"/>
    <s v="C"/>
    <x v="2"/>
    <x v="2"/>
    <s v="11"/>
    <n v="48346"/>
    <n v="6101"/>
    <n v="0"/>
    <n v="0"/>
    <n v="661.5"/>
    <n v="0"/>
    <n v="282509.34999999998"/>
    <n v="283170.84000000003"/>
    <n v="320"/>
    <n v="600"/>
    <n v="440381"/>
    <n v="439631"/>
    <n v="102010.07120028825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4"/>
    <s v="1"/>
    <s v="01"/>
    <m/>
    <s v="01"/>
    <s v="KV"/>
    <s v="78354"/>
    <s v="Olomoucký kraj"/>
    <s v="Olomouc"/>
    <s v="Olomouc a okolí"/>
    <s v="I50 - Selhání srdce"/>
    <s v="I500 - Městnavé selhání srdce"/>
    <m/>
    <s v="I500 - Městnavé selhání srdce"/>
    <n v="2024"/>
    <m/>
    <s v="Ano"/>
    <s v="Kardioverter"/>
  </r>
  <r>
    <n v="102401119406"/>
    <n v="1"/>
    <n v="2024"/>
    <n v="3"/>
    <s v="2024030905303112051"/>
    <s v="530311205"/>
    <n v="70"/>
    <s v="Pawlita Antonín"/>
    <n v="20240306"/>
    <n v="20240309"/>
    <n v="4"/>
    <n v="0"/>
    <s v="I499;E782;I259;I482;;;;;;;;;;;"/>
    <s v="91751,17620,17522,17233"/>
    <s v="01"/>
    <s v="I. interní klinika - kardiologická"/>
    <s v="89301011"/>
    <s v="0113"/>
    <n v="211"/>
    <s v="C"/>
    <x v="1"/>
    <x v="1"/>
    <s v="11"/>
    <n v="59410"/>
    <n v="4416"/>
    <n v="0"/>
    <n v="0"/>
    <n v="498.18"/>
    <n v="0"/>
    <n v="438131.12"/>
    <n v="438629.31"/>
    <n v="240"/>
    <n v="225"/>
    <n v="703718"/>
    <n v="703718"/>
    <n v="-18380.047671734472"/>
    <s v="01"/>
    <s v="I. interní klinika - kardiologická"/>
    <s v="89301011"/>
    <s v="0113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1"/>
    <s v="01"/>
    <m/>
    <s v="01"/>
    <s v="KV"/>
    <s v="73300"/>
    <s v="Moravskoslezský kraj"/>
    <s v="Karviná"/>
    <s v="Karviná"/>
    <s v="I49 - Jiné srdeční arytmie"/>
    <s v="I499 - Srdeční arytmie NS"/>
    <m/>
    <s v="I499 - Srdeční arytmie NS"/>
    <n v="2024"/>
    <m/>
    <m/>
    <s v="Kardioverter"/>
  </r>
  <r>
    <n v="102401057068"/>
    <n v="1"/>
    <n v="2024"/>
    <n v="3"/>
    <s v="2024030865062329092"/>
    <s v="6506232909"/>
    <n v="58"/>
    <s v="Svoboda Petr"/>
    <n v="20240308"/>
    <n v="20240308"/>
    <n v="1"/>
    <n v="0"/>
    <s v="I441;I500;U589;;;;;;;;;;;;"/>
    <s v="91752,17621"/>
    <s v="01"/>
    <s v="I. interní klinika - kardiologická"/>
    <s v="89301011"/>
    <s v="0113"/>
    <n v="205"/>
    <s v="C"/>
    <x v="2"/>
    <x v="2"/>
    <s v="31"/>
    <n v="10800"/>
    <n v="1472"/>
    <n v="0"/>
    <n v="0"/>
    <n v="67.489999999999995"/>
    <n v="0"/>
    <n v="268744"/>
    <n v="268811.5"/>
    <n v="80"/>
    <n v="75"/>
    <n v="382731"/>
    <n v="382731"/>
    <n v="88653.45248854259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8985"/>
    <s v="Olomoucký kraj"/>
    <s v="Šumperk"/>
    <s v="Mohelnicko"/>
    <s v="I44 - Blokáda atrioventrikulární a levého raménka"/>
    <s v="I441 - Atrioventrikulární blokáda druhého stupně"/>
    <m/>
    <s v="I441 - Atrioventrikulární blokáda druhého stupně"/>
    <n v="2024"/>
    <m/>
    <m/>
    <s v="Kardioverter"/>
  </r>
  <r>
    <n v="102401294742"/>
    <n v="1"/>
    <n v="2024"/>
    <n v="3"/>
    <s v="2024030660011718691"/>
    <s v="6001171869"/>
    <n v="64"/>
    <s v="Šuba Karel"/>
    <n v="20240305"/>
    <n v="20240306"/>
    <n v="2"/>
    <n v="0"/>
    <s v="I428;I481;E782;E118;;;;;;;;;;;"/>
    <s v="91752,17522,17629,17233"/>
    <s v="01"/>
    <s v="I. interní klinika - kardiologická"/>
    <s v="89301011"/>
    <s v="0111"/>
    <n v="111"/>
    <s v="C"/>
    <x v="2"/>
    <x v="2"/>
    <s v="11"/>
    <n v="53296"/>
    <n v="1504"/>
    <n v="0"/>
    <n v="0"/>
    <n v="760.92"/>
    <n v="0"/>
    <n v="313977.06"/>
    <n v="314737.96999999997"/>
    <n v="80"/>
    <n v="75"/>
    <n v="439631"/>
    <n v="439631"/>
    <n v="70442.941200288304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366"/>
    <s v="Olomoucký kraj"/>
    <s v="Přerov"/>
    <s v="Hranicko + Lipnicko"/>
    <s v="I42 - Kardiomyopatie"/>
    <s v="I428 - Jiné kardiomyopatie"/>
    <m/>
    <s v="I428 - Jiné kardiomyopatie"/>
    <n v="2024"/>
    <m/>
    <m/>
    <s v="Kardioverter"/>
  </r>
  <r>
    <n v="102400909374"/>
    <n v="1"/>
    <n v="2024"/>
    <n v="3"/>
    <s v="2024030604358144031"/>
    <s v="435814403"/>
    <n v="80"/>
    <s v="Pospíšilová Jarmila"/>
    <n v="20240303"/>
    <n v="20240306"/>
    <n v="4"/>
    <n v="0"/>
    <s v="I428;E782;I481;;;;;;;;;;;;"/>
    <s v="91750,17620"/>
    <s v="01"/>
    <s v="I. interní klinika - kardiologická"/>
    <s v="89301011"/>
    <s v="0113"/>
    <n v="111"/>
    <s v="C"/>
    <x v="4"/>
    <x v="4"/>
    <s v="11"/>
    <n v="36333"/>
    <n v="4416"/>
    <n v="0"/>
    <n v="0"/>
    <n v="1833.5"/>
    <n v="0"/>
    <n v="224923.22"/>
    <n v="226756.72"/>
    <n v="240"/>
    <n v="225"/>
    <n v="372273"/>
    <n v="372273"/>
    <n v="106362.149915858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991"/>
    <s v="Olomoucký kraj"/>
    <s v="Šumperk"/>
    <s v="Šumperk a okolí"/>
    <s v="I42 - Kardiomyopatie"/>
    <s v="I428 - Jiné kardiomyopatie"/>
    <m/>
    <s v="I428 - Jiné kardiomyopatie"/>
    <n v="2024"/>
    <m/>
    <m/>
    <s v="Kardioverter"/>
  </r>
  <r>
    <n v="102401057030"/>
    <n v="1"/>
    <n v="2024"/>
    <n v="3"/>
    <s v="2024030559051420561"/>
    <s v="5905142056"/>
    <n v="64"/>
    <s v="Rozsíval František"/>
    <n v="20240303"/>
    <n v="20240305"/>
    <n v="3"/>
    <n v="0"/>
    <s v="I428;U582;E782;I10;E118;;;;;;;;;;"/>
    <s v="91750,17620"/>
    <s v="01"/>
    <s v="I. interní klinika - kardiologická"/>
    <s v="89301011"/>
    <s v="0113"/>
    <n v="205"/>
    <s v="C"/>
    <x v="4"/>
    <x v="4"/>
    <s v="11"/>
    <n v="22912"/>
    <n v="2944"/>
    <n v="0"/>
    <n v="0"/>
    <n v="101.23"/>
    <n v="0"/>
    <n v="242955.22"/>
    <n v="243056.45"/>
    <n v="160"/>
    <n v="150"/>
    <n v="345486"/>
    <n v="345486"/>
    <n v="66092.76547292020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501"/>
    <s v="Olomoucký kraj"/>
    <s v="Olomouc"/>
    <s v="Šternbersko"/>
    <s v="I42 - Kardiomyopatie"/>
    <s v="I428 - Jiné kardiomyopatie"/>
    <m/>
    <s v="I428 - Jiné kardiomyopatie"/>
    <n v="2024"/>
    <m/>
    <m/>
    <s v="Kardioverter"/>
  </r>
  <r>
    <n v="102401057032"/>
    <n v="1"/>
    <n v="2024"/>
    <n v="3"/>
    <s v="2024030504552134341"/>
    <s v="455213434"/>
    <n v="79"/>
    <s v="Palánková Věra"/>
    <n v="20240303"/>
    <n v="20240305"/>
    <n v="3"/>
    <n v="0"/>
    <s v="I255;I7020;E785;E118;I10;I481;;;;;;;;;"/>
    <s v="91752,17621"/>
    <s v="01"/>
    <s v="I. interní klinika - kardiologická"/>
    <s v="89301011"/>
    <s v="0113"/>
    <n v="205"/>
    <s v="C"/>
    <x v="2"/>
    <x v="2"/>
    <s v="11"/>
    <n v="18732"/>
    <n v="2944"/>
    <n v="0"/>
    <n v="0"/>
    <n v="67.489999999999995"/>
    <n v="0"/>
    <n v="268744"/>
    <n v="268811.5"/>
    <n v="160"/>
    <n v="150"/>
    <n v="407997"/>
    <n v="407997"/>
    <n v="88653.410861572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67938"/>
    <s v="Jihomoravský kraj"/>
    <s v="Blansko"/>
    <s v="Blansko"/>
    <s v="I25 - Chronická ischemická choroba srdeční"/>
    <s v="I255 - Ischemická kardiomyopatie"/>
    <m/>
    <s v="I255 - Ischemická kardiomyopatie"/>
    <n v="2024"/>
    <m/>
    <m/>
    <s v="Kardioverter"/>
  </r>
  <r>
    <n v="102400909356"/>
    <n v="1"/>
    <n v="2024"/>
    <n v="3"/>
    <s v="2024030504104154041"/>
    <s v="410415404"/>
    <n v="82"/>
    <s v="Krmela František"/>
    <n v="20240301"/>
    <n v="20240305"/>
    <n v="5"/>
    <n v="4"/>
    <s v="I442;I500;I255;N309;I480;;;;;;;;;;"/>
    <s v="21413,21415,21221,17629,91752,21225"/>
    <s v="01"/>
    <s v="I. interní klinika - kardiologická"/>
    <s v="89301013"/>
    <s v="0131"/>
    <n v="111"/>
    <s v="C"/>
    <x v="2"/>
    <x v="2"/>
    <s v="11"/>
    <n v="77224"/>
    <n v="0"/>
    <n v="37298"/>
    <n v="0"/>
    <n v="1016.36"/>
    <n v="0"/>
    <n v="270870.44"/>
    <n v="271886.81"/>
    <n v="0"/>
    <n v="0"/>
    <n v="440381"/>
    <n v="439631"/>
    <n v="113294.10120028828"/>
    <s v="01"/>
    <s v="I. interní klinika - kardiologická"/>
    <s v="89301013"/>
    <s v="013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4"/>
    <s v="5"/>
    <s v="01"/>
    <m/>
    <s v="26,01"/>
    <s v="KV"/>
    <s v="78901"/>
    <s v="Olomoucký kraj"/>
    <s v="Šumperk"/>
    <s v="Zábřeh"/>
    <s v="I44 - Blokáda atrioventrikulární a levého raménka"/>
    <s v="I442 - Úplná atrioventrikulární blokáda"/>
    <m/>
    <s v="I442 - Úplná atrioventrikulární blokáda"/>
    <n v="2024"/>
    <m/>
    <s v="Ano"/>
    <s v="Kardioverter"/>
  </r>
  <r>
    <n v="102400909352"/>
    <n v="1"/>
    <n v="2024"/>
    <n v="3"/>
    <s v="2024030503092659241"/>
    <s v="0309265924"/>
    <n v="20"/>
    <s v="Kolář František"/>
    <n v="20240228"/>
    <n v="20240305"/>
    <n v="7"/>
    <n v="0"/>
    <s v="I499;I472;T821;;;;;;;;;;;;"/>
    <s v="17233,17522,17620,91751"/>
    <s v="01"/>
    <s v="I. interní klinika - kardiologická"/>
    <s v="89301011"/>
    <s v="0111"/>
    <n v="111"/>
    <s v="C"/>
    <x v="1"/>
    <x v="1"/>
    <s v="11"/>
    <n v="56104"/>
    <n v="8162"/>
    <n v="0"/>
    <n v="0"/>
    <n v="972.18"/>
    <n v="0"/>
    <n v="414954.83"/>
    <n v="415927"/>
    <n v="480"/>
    <n v="450"/>
    <n v="747045"/>
    <n v="747045"/>
    <n v="30196.461636648688"/>
    <s v="01"/>
    <s v="I. interní klinika - kardiologická"/>
    <s v="89301011"/>
    <s v="011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1"/>
    <s v="01"/>
    <m/>
    <s v="01"/>
    <s v="KV"/>
    <s v="70000"/>
    <s v="Moravskoslezský kraj"/>
    <s v="Ostrava-město"/>
    <s v="Ostrava"/>
    <s v="I49 - Jiné srdeční arytmie"/>
    <s v="I499 - Srdeční arytmie NS"/>
    <m/>
    <s v="I499 - Srdeční arytmie NS"/>
    <n v="2024"/>
    <m/>
    <m/>
    <s v="Kardioverter"/>
  </r>
  <r>
    <n v="102400909326"/>
    <n v="1"/>
    <n v="2024"/>
    <n v="3"/>
    <s v="2024030204203274801"/>
    <s v="420327480"/>
    <n v="81"/>
    <s v="Zvolský Ivan"/>
    <n v="20240229"/>
    <n v="20240302"/>
    <n v="3"/>
    <n v="0"/>
    <s v="I420;I255;I259;U582;I10;;;;;;;;;;"/>
    <s v="91752,17629"/>
    <s v="01"/>
    <s v="I. interní klinika - kardiologická"/>
    <s v="89301011"/>
    <s v="0113"/>
    <n v="111"/>
    <s v="C"/>
    <x v="2"/>
    <x v="2"/>
    <s v="11"/>
    <n v="47365"/>
    <n v="2944"/>
    <n v="0"/>
    <n v="0"/>
    <n v="2296.5300000000002"/>
    <n v="0"/>
    <n v="271905.65999999997"/>
    <n v="274202.19"/>
    <n v="160"/>
    <n v="150"/>
    <n v="439631"/>
    <n v="439631"/>
    <n v="110978.72120028827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72"/>
    <s v="Olomoucký kraj"/>
    <s v="Olomouc"/>
    <s v="Olomouc a okolí"/>
    <s v="I42 - Kardiomyopatie"/>
    <s v="I420 - Dilatovaná kardiomyopatie"/>
    <m/>
    <s v="I420 - Dilatovaná kardiomyopatie"/>
    <n v="2024"/>
    <m/>
    <m/>
    <s v="Kardioverter"/>
  </r>
  <r>
    <n v="102400907800"/>
    <n v="1"/>
    <n v="2024"/>
    <n v="3"/>
    <s v="2024030105304191111"/>
    <s v="530419111"/>
    <n v="70"/>
    <s v="Brokeš Ladislav"/>
    <n v="20240227"/>
    <n v="20240301"/>
    <n v="4"/>
    <n v="1"/>
    <s v="I472;I259;I500;U589;;;;;;;;;;;"/>
    <s v="17629,91752"/>
    <s v="01"/>
    <s v="I. interní klinika - kardiologická"/>
    <s v="89301013"/>
    <s v="0131"/>
    <n v="111"/>
    <s v="C"/>
    <x v="2"/>
    <x v="2"/>
    <s v="11"/>
    <n v="45509"/>
    <n v="3008"/>
    <n v="6714"/>
    <n v="0"/>
    <n v="463.03"/>
    <n v="0"/>
    <n v="288629.56"/>
    <n v="289092.59000000003"/>
    <n v="160"/>
    <n v="150"/>
    <n v="440381"/>
    <n v="439631"/>
    <n v="96088.32120028825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4"/>
    <s v="6"/>
    <s v="01"/>
    <m/>
    <s v="01"/>
    <s v="KV"/>
    <s v="78962"/>
    <s v="Olomoucký kraj"/>
    <s v="Šumperk"/>
    <s v="Šumperk a okolí"/>
    <s v="I47 - Paroxyzmální tachykardie"/>
    <s v="I472 - Komorová tachykardie"/>
    <m/>
    <s v="I472 - Komorová tachykardie"/>
    <n v="2024"/>
    <m/>
    <s v="Ano"/>
    <s v="Kardioverter"/>
  </r>
  <r>
    <n v="102401119366"/>
    <n v="1"/>
    <n v="2024"/>
    <n v="3"/>
    <s v="2024030104708122091"/>
    <s v="470812209"/>
    <n v="76"/>
    <s v="Matyáš Jaromír"/>
    <n v="20240228"/>
    <n v="20240301"/>
    <n v="3"/>
    <n v="0"/>
    <s v="I255;E782;E118;;;;;;;;;;;;"/>
    <s v="91752,17629"/>
    <s v="01"/>
    <s v="I. interní klinika - kardiologická"/>
    <s v="89301011"/>
    <s v="0113"/>
    <n v="211"/>
    <s v="C"/>
    <x v="2"/>
    <x v="2"/>
    <s v="11"/>
    <n v="37598"/>
    <n v="2944"/>
    <n v="0"/>
    <n v="0"/>
    <n v="463.03"/>
    <n v="0"/>
    <n v="270910.42"/>
    <n v="271373.44"/>
    <n v="160"/>
    <n v="150"/>
    <n v="414133"/>
    <n v="414133"/>
    <n v="91467.50228593748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701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0949974"/>
    <n v="1"/>
    <n v="2024"/>
    <n v="3"/>
    <s v="2024030104705290161"/>
    <s v="470529016"/>
    <n v="76"/>
    <s v="Moučka Pavel"/>
    <n v="20240229"/>
    <n v="20240301"/>
    <n v="2"/>
    <n v="0"/>
    <s v="I255;I442;I250;E119;I10;E785;;;;;;;;;"/>
    <s v="91752,17629"/>
    <s v="01"/>
    <s v="I. interní klinika - kardiologická"/>
    <s v="89301011"/>
    <s v="0111"/>
    <n v="201"/>
    <s v="C"/>
    <x v="2"/>
    <x v="2"/>
    <s v="11"/>
    <n v="36625"/>
    <n v="1504"/>
    <n v="0"/>
    <n v="0"/>
    <n v="562.46"/>
    <n v="0"/>
    <n v="270910.42"/>
    <n v="271472.88"/>
    <n v="80"/>
    <n v="75"/>
    <n v="400120"/>
    <n v="400120"/>
    <n v="79090.629373677832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1118722"/>
    <n v="1"/>
    <n v="2024"/>
    <n v="2"/>
    <s v="2024022904158024921"/>
    <s v="415802492"/>
    <n v="82"/>
    <s v="Kremplová Božena"/>
    <n v="20240225"/>
    <n v="20240229"/>
    <n v="5"/>
    <n v="0"/>
    <s v="I255;I10;I259;U583;E785;E119;;;;;;;;;"/>
    <s v="91752,17629"/>
    <s v="01"/>
    <s v="I. interní klinika - kardiologická"/>
    <s v="89301011"/>
    <s v="0113"/>
    <n v="211"/>
    <s v="C"/>
    <x v="2"/>
    <x v="2"/>
    <s v="11"/>
    <n v="42474"/>
    <n v="5888"/>
    <n v="0"/>
    <n v="0"/>
    <n v="727.79"/>
    <n v="4809.2"/>
    <n v="270910.42"/>
    <n v="276447.40999999997"/>
    <n v="320"/>
    <n v="300"/>
    <n v="414133"/>
    <n v="414133"/>
    <n v="86393.53228593751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131"/>
    <s v="Olomoucký kraj"/>
    <s v="Přerov"/>
    <s v="Hranicko + Lipnicko"/>
    <s v="I25 - Chronická ischemická choroba srdeční"/>
    <s v="I255 - Ischemická kardiomyopatie"/>
    <m/>
    <s v="I255 - Ischemická kardiomyopatie"/>
    <n v="2024"/>
    <m/>
    <m/>
    <s v="Kardioverter"/>
  </r>
  <r>
    <n v="102400950734"/>
    <n v="1"/>
    <n v="2024"/>
    <n v="2"/>
    <s v="2024022805204280571"/>
    <s v="520428057"/>
    <n v="71"/>
    <s v="Kraus Ladislav"/>
    <n v="20240227"/>
    <n v="20240228"/>
    <n v="2"/>
    <n v="0"/>
    <s v="I255;I499;U582;I259;E117;I7020;;;;;;;;;"/>
    <s v="91752,17629"/>
    <s v="01"/>
    <s v="I. interní klinika - kardiologická"/>
    <s v="89301011"/>
    <s v="0113"/>
    <n v="201"/>
    <s v="C"/>
    <x v="2"/>
    <x v="2"/>
    <s v="11"/>
    <n v="32784"/>
    <n v="1472"/>
    <n v="0"/>
    <n v="0"/>
    <n v="529.32000000000005"/>
    <n v="0"/>
    <n v="270910.42"/>
    <n v="271439.75"/>
    <n v="80"/>
    <n v="75"/>
    <n v="400120"/>
    <n v="400120"/>
    <n v="79123.75937367783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0907786"/>
    <n v="1"/>
    <n v="2024"/>
    <n v="2"/>
    <s v="2024022803805167172"/>
    <s v="380516717"/>
    <n v="85"/>
    <s v="Zelovič Jozef"/>
    <n v="20240228"/>
    <n v="20240228"/>
    <n v="1"/>
    <n v="0"/>
    <s v="I442;I255;I482;E119;E782;;;;;;;;;;"/>
    <s v="91752,17621"/>
    <s v="01"/>
    <s v="I. interní klinika - kardiologická"/>
    <s v="89301011"/>
    <s v="0113"/>
    <n v="111"/>
    <s v="C"/>
    <x v="2"/>
    <x v="2"/>
    <s v="31"/>
    <n v="10901"/>
    <n v="1472"/>
    <n v="0"/>
    <n v="0"/>
    <n v="0"/>
    <n v="0"/>
    <n v="268744"/>
    <n v="268744"/>
    <n v="80"/>
    <n v="75"/>
    <n v="412406"/>
    <n v="412406"/>
    <n v="116436.95266908064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8401"/>
    <s v="Olomoucký kraj"/>
    <s v="Olomouc"/>
    <s v="Litovelsko"/>
    <s v="I44 - Blokáda atrioventrikulární a levého raménka"/>
    <s v="I442 - Úplná atrioventrikulární blokáda"/>
    <m/>
    <s v="I442 - Úplná atrioventrikulární blokáda"/>
    <n v="2024"/>
    <m/>
    <m/>
    <s v="Kardioverter"/>
  </r>
  <r>
    <n v="102400907782"/>
    <n v="1"/>
    <n v="2024"/>
    <n v="2"/>
    <s v="2024022803656051021"/>
    <s v="365605102"/>
    <n v="87"/>
    <s v="Konečná Ewa"/>
    <n v="20240226"/>
    <n v="20240228"/>
    <n v="3"/>
    <n v="0"/>
    <s v="I429;I482;E118;I10;;;;;;;;;;;"/>
    <s v="91750,17621"/>
    <s v="01"/>
    <s v="I. interní klinika - kardiologická"/>
    <s v="89301011"/>
    <s v="0111"/>
    <n v="111"/>
    <s v="C"/>
    <x v="4"/>
    <x v="4"/>
    <s v="11"/>
    <n v="18037"/>
    <n v="3083"/>
    <n v="0"/>
    <n v="0"/>
    <n v="66.28"/>
    <n v="0"/>
    <n v="241897.59"/>
    <n v="241963.88"/>
    <n v="160"/>
    <n v="225"/>
    <n v="372273"/>
    <n v="372273"/>
    <n v="91154.989915858896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5"/>
    <s v="2"/>
    <s v="01"/>
    <m/>
    <s v="01"/>
    <s v="KV"/>
    <s v="77900"/>
    <s v="Olomoucký kraj"/>
    <s v="Olomouc"/>
    <s v="Olomouc a okolí"/>
    <s v="I42 - Kardiomyopatie"/>
    <s v="I429 - Kardiomyopatie NS"/>
    <m/>
    <s v="I429 - Kardiomyopatie NS"/>
    <n v="2024"/>
    <m/>
    <m/>
    <s v="Kardioverter"/>
  </r>
  <r>
    <n v="102400561924"/>
    <n v="1"/>
    <n v="2024"/>
    <n v="2"/>
    <s v="2024022774042048741"/>
    <s v="7404204874"/>
    <n v="49"/>
    <s v="Merka Marek"/>
    <n v="20240225"/>
    <n v="20240227"/>
    <n v="3"/>
    <n v="0"/>
    <s v="I428;I481;E782;I340;G473;;;;;;;;;;"/>
    <s v="17629,91752"/>
    <s v="01"/>
    <s v="I. interní klinika - kardiologická"/>
    <s v="89301011"/>
    <s v="0113"/>
    <n v="201"/>
    <s v="C"/>
    <x v="2"/>
    <x v="2"/>
    <s v="11"/>
    <n v="37917"/>
    <n v="2944"/>
    <n v="0"/>
    <n v="0"/>
    <n v="529.32000000000005"/>
    <n v="0"/>
    <n v="270910.42"/>
    <n v="271439.75"/>
    <n v="160"/>
    <n v="150"/>
    <n v="400120"/>
    <n v="400120"/>
    <n v="79123.75937367783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356"/>
    <s v="Moravskoslezský kraj"/>
    <s v="Bruntál"/>
    <s v="Bruntál a okolí"/>
    <s v="I42 - Kardiomyopatie"/>
    <s v="I428 - Jiné kardiomyopatie"/>
    <m/>
    <s v="I428 - Jiné kardiomyopatie"/>
    <n v="2024"/>
    <m/>
    <m/>
    <s v="Kardioverter"/>
  </r>
  <r>
    <n v="102400907772"/>
    <n v="1"/>
    <n v="2024"/>
    <n v="2"/>
    <s v="2024022761592311881"/>
    <s v="6159231188"/>
    <n v="62"/>
    <s v="Karafiátová Barbora"/>
    <n v="20240222"/>
    <n v="20240227"/>
    <n v="6"/>
    <n v="0"/>
    <s v="I420;E785;I10;N189;;;;;;;;;;;"/>
    <s v="91752,17629"/>
    <s v="01"/>
    <s v="I. interní klinika - kardiologická"/>
    <s v="89301011"/>
    <s v="0113"/>
    <n v="111"/>
    <s v="C"/>
    <x v="2"/>
    <x v="2"/>
    <s v="11"/>
    <n v="40895"/>
    <n v="7149"/>
    <n v="0"/>
    <n v="0"/>
    <n v="949.11"/>
    <n v="0"/>
    <n v="298989.77"/>
    <n v="299938.88"/>
    <n v="400"/>
    <n v="375"/>
    <n v="439631"/>
    <n v="439631"/>
    <n v="85242.031200288271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627"/>
    <s v="Zlínský kraj"/>
    <s v="Vsetín"/>
    <s v="Vsetín"/>
    <s v="I42 - Kardiomyopatie"/>
    <s v="I420 - Dilatovaná kardiomyopatie"/>
    <m/>
    <s v="I420 - Dilatovaná kardiomyopatie"/>
    <n v="2024"/>
    <m/>
    <m/>
    <s v="Kardioverter"/>
  </r>
  <r>
    <n v="102401070360"/>
    <n v="1"/>
    <n v="2024"/>
    <n v="2"/>
    <s v="2024022705103112072"/>
    <s v="510311207"/>
    <n v="72"/>
    <s v="Březina Petr"/>
    <n v="20240227"/>
    <n v="20240227"/>
    <n v="1"/>
    <n v="0"/>
    <s v="I490;I259;E782;;;;;;;;;;;;"/>
    <s v="91750,17621"/>
    <s v="01"/>
    <s v="I. interní klinika - kardiologická"/>
    <s v="89301011"/>
    <s v="0113"/>
    <n v="207"/>
    <s v="C"/>
    <x v="4"/>
    <x v="4"/>
    <s v="31"/>
    <n v="10800"/>
    <n v="1472"/>
    <n v="0"/>
    <n v="0"/>
    <n v="66.290000000000006"/>
    <n v="0"/>
    <n v="241897.59"/>
    <n v="241963.88"/>
    <n v="80"/>
    <n v="75"/>
    <n v="319825"/>
    <n v="319825"/>
    <n v="60108.61931459500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7900"/>
    <s v="Olomoucký kraj"/>
    <s v="Olomouc"/>
    <s v="Olomouc a okolí"/>
    <s v="I49 - Jiné srdeční arytmie"/>
    <s v="I490 - Komorové kmitání (flutter) a míhání (fibrilace)"/>
    <m/>
    <s v="I490 - Komorové kmitání (flutter) a míhání (fibrilace)"/>
    <n v="2024"/>
    <m/>
    <m/>
    <s v="Kardioverter"/>
  </r>
  <r>
    <n v="102400738564"/>
    <n v="1"/>
    <n v="2024"/>
    <n v="2"/>
    <s v="2024022705010083111"/>
    <s v="501008311"/>
    <n v="73"/>
    <s v="Mader Jan"/>
    <n v="20240225"/>
    <n v="20240227"/>
    <n v="3"/>
    <n v="0"/>
    <s v="I429;U582;I482;I259;N183;I10;E118;;;;;;;;"/>
    <s v="91752,17233,17629"/>
    <s v="01"/>
    <s v="I. interní klinika - kardiologická"/>
    <s v="89301011"/>
    <s v="0111"/>
    <n v="211"/>
    <s v="C"/>
    <x v="2"/>
    <x v="2"/>
    <s v="11"/>
    <n v="48179"/>
    <n v="3008"/>
    <n v="0"/>
    <n v="0"/>
    <n v="463.03"/>
    <n v="0"/>
    <n v="269855.21000000002"/>
    <n v="270318.25"/>
    <n v="160"/>
    <n v="150"/>
    <n v="414133"/>
    <n v="414133"/>
    <n v="92522.69228593749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201"/>
    <s v="Moravskoslezský kraj"/>
    <s v="Bruntál"/>
    <s v="Bruntál a okolí"/>
    <s v="I42 - Kardiomyopatie"/>
    <s v="I429 - Kardiomyopatie NS"/>
    <m/>
    <s v="I429 - Kardiomyopatie NS"/>
    <n v="2024"/>
    <m/>
    <m/>
    <s v="Kardioverter"/>
  </r>
  <r>
    <n v="102400737582"/>
    <n v="1"/>
    <n v="2024"/>
    <n v="2"/>
    <s v="2024022673531748511"/>
    <s v="7353174851"/>
    <n v="50"/>
    <s v="Dvořáková Lucie"/>
    <n v="20240208"/>
    <n v="20240226"/>
    <n v="19"/>
    <n v="6"/>
    <s v="I501;I428;U580;;;;;;;;;;;;"/>
    <s v="21415,21413,21717,91750,89429,17620,21001,21215,21221,21225"/>
    <s v="01"/>
    <s v="I. interní klinika - kardiologická"/>
    <s v="89301011"/>
    <s v="0113"/>
    <n v="211"/>
    <s v="C"/>
    <x v="0"/>
    <x v="0"/>
    <s v="21"/>
    <n v="148721"/>
    <n v="13458"/>
    <n v="49526"/>
    <n v="0"/>
    <n v="926.05"/>
    <n v="4809.2"/>
    <n v="245583.96"/>
    <n v="251319.2"/>
    <n v="960"/>
    <n v="1125"/>
    <n v="519370"/>
    <n v="519370"/>
    <n v="71766.296159425343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6.0001101493835449"/>
    <n v="2.2676100730895996"/>
    <n v="3.7325000762939453"/>
    <s v="2"/>
    <s v="5"/>
    <s v="01"/>
    <m/>
    <s v="26,01"/>
    <s v="KV"/>
    <s v="79201"/>
    <s v="Moravskoslezský kraj"/>
    <s v="Bruntál"/>
    <s v="Bruntál a okolí"/>
    <s v="I50 - Selhání srdce"/>
    <s v="I501 - Selhání levé komory"/>
    <m/>
    <s v="I501 - Selhání levé komory"/>
    <n v="2024"/>
    <m/>
    <m/>
    <s v="Kardioverter"/>
  </r>
  <r>
    <n v="102400738562"/>
    <n v="1"/>
    <n v="2024"/>
    <n v="2"/>
    <s v="2024022605002260911"/>
    <s v="500226091"/>
    <n v="74"/>
    <s v="Komárek Jaroslav"/>
    <n v="20240222"/>
    <n v="20240226"/>
    <n v="5"/>
    <n v="0"/>
    <s v="I472;I259;I428;;;;;;;;;;;;"/>
    <s v="17620,89429,91751"/>
    <s v="01"/>
    <s v="I. interní klinika - kardiologická"/>
    <s v="89301011"/>
    <s v="0111"/>
    <n v="211"/>
    <s v="C"/>
    <x v="0"/>
    <x v="0"/>
    <s v="11"/>
    <n v="39556"/>
    <n v="5801"/>
    <n v="0"/>
    <n v="0"/>
    <n v="1910.15"/>
    <n v="0"/>
    <n v="256199.82"/>
    <n v="258109.97"/>
    <n v="320"/>
    <n v="300"/>
    <n v="437205"/>
    <n v="437205"/>
    <n v="64975.843122835242"/>
    <s v="01"/>
    <s v="I. interní klinika - kardiologická"/>
    <s v="89301011"/>
    <s v="011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5"/>
    <s v="1"/>
    <s v="01"/>
    <m/>
    <s v="01"/>
    <s v="KV"/>
    <s v="78701"/>
    <s v="Olomoucký kraj"/>
    <s v="Šumperk"/>
    <s v="Šumperk a okolí"/>
    <s v="I47 - Paroxyzmální tachykardie"/>
    <s v="I472 - Komorová tachykardie"/>
    <m/>
    <s v="I472 - Komorová tachykardie"/>
    <n v="2024"/>
    <m/>
    <m/>
    <s v="Kardioverter"/>
  </r>
  <r>
    <n v="102408009908"/>
    <n v="1"/>
    <n v="2024"/>
    <n v="2"/>
    <s v="2024022459512421321"/>
    <s v="5951242132"/>
    <n v="65"/>
    <s v="Judasová Milada"/>
    <n v="20240222"/>
    <n v="20240224"/>
    <n v="3"/>
    <n v="0"/>
    <s v="I429;U582;E785;I500;;;;;;;;;;;"/>
    <s v="17620,91750"/>
    <s v="01"/>
    <s v="I. interní klinika - kardiologická"/>
    <s v="89301011"/>
    <s v="0111"/>
    <n v="213"/>
    <s v="C"/>
    <x v="4"/>
    <x v="4"/>
    <s v="11"/>
    <n v="21328"/>
    <n v="2944"/>
    <n v="0"/>
    <n v="0"/>
    <n v="0"/>
    <n v="0"/>
    <n v="242975.21"/>
    <n v="242975.2"/>
    <n v="160"/>
    <n v="150"/>
    <n v="335632"/>
    <n v="335632"/>
    <n v="57356.418322036683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131"/>
    <s v="Olomoucký kraj"/>
    <s v="Přerov"/>
    <s v="Hranicko + Lipnicko"/>
    <s v="I42 - Kardiomyopatie"/>
    <s v="I429 - Kardiomyopatie NS"/>
    <m/>
    <s v="I429 - Kardiomyopatie NS"/>
    <n v="2024"/>
    <m/>
    <m/>
    <s v="Kardioverter"/>
  </r>
  <r>
    <n v="102400518716"/>
    <n v="1"/>
    <n v="2024"/>
    <n v="2"/>
    <s v="2024022404258204411"/>
    <s v="425820441"/>
    <n v="81"/>
    <s v="Studená Marie"/>
    <n v="20240223"/>
    <n v="20240224"/>
    <n v="2"/>
    <n v="0"/>
    <s v="I420;U582;E785;I482;I10;E118;I500;;;;;;;;"/>
    <s v="91752,17629"/>
    <s v="01"/>
    <s v="I. interní klinika - kardiologická"/>
    <s v="89301011"/>
    <s v="0111"/>
    <n v="111"/>
    <s v="C"/>
    <x v="2"/>
    <x v="2"/>
    <s v="11"/>
    <n v="35846"/>
    <n v="1504"/>
    <n v="0"/>
    <n v="0"/>
    <n v="264.75"/>
    <n v="0"/>
    <n v="296879.34999999998"/>
    <n v="297144.09000000003"/>
    <n v="80"/>
    <n v="75"/>
    <n v="439631"/>
    <n v="439631"/>
    <n v="88036.82120028825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364"/>
    <s v="Olomoucký kraj"/>
    <s v="Přerov"/>
    <s v="Hranicko + Lipnicko"/>
    <s v="I42 - Kardiomyopatie"/>
    <s v="I420 - Dilatovaná kardiomyopatie"/>
    <m/>
    <s v="I420 - Dilatovaná kardiomyopatie"/>
    <n v="2024"/>
    <m/>
    <m/>
    <s v="Kardioverter"/>
  </r>
  <r>
    <n v="102400748752"/>
    <n v="1"/>
    <n v="2024"/>
    <n v="2"/>
    <s v="2024022376013043921"/>
    <s v="7601304392"/>
    <n v="48"/>
    <s v="Novák Daniel"/>
    <n v="20240221"/>
    <n v="20240223"/>
    <n v="3"/>
    <n v="0"/>
    <s v="I428;U582;;;;;;;;;;;;;"/>
    <s v="91750,17620"/>
    <s v="01"/>
    <s v="I. interní klinika - kardiologická"/>
    <s v="89301011"/>
    <s v="0113"/>
    <n v="213"/>
    <s v="C"/>
    <x v="4"/>
    <x v="4"/>
    <s v="11"/>
    <n v="33851"/>
    <n v="2944"/>
    <n v="0"/>
    <n v="0"/>
    <n v="1767.21"/>
    <n v="0"/>
    <n v="242975.21"/>
    <n v="244742.42"/>
    <n v="160"/>
    <n v="150"/>
    <n v="335632"/>
    <n v="335632"/>
    <n v="55589.19832203668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6861"/>
    <s v="Zlínský kraj"/>
    <s v="Kroměříž"/>
    <s v="Kroměříž"/>
    <s v="I42 - Kardiomyopatie"/>
    <s v="I428 - Jiné kardiomyopatie"/>
    <m/>
    <s v="I428 - Jiné kardiomyopatie"/>
    <n v="2024"/>
    <m/>
    <m/>
    <s v="Kardioverter"/>
  </r>
  <r>
    <n v="102400518596"/>
    <n v="1"/>
    <n v="2024"/>
    <n v="2"/>
    <s v="2024022354080305511"/>
    <s v="5408030551"/>
    <n v="69"/>
    <s v="Pur Antonín"/>
    <n v="20240214"/>
    <n v="20240223"/>
    <n v="10"/>
    <n v="6"/>
    <s v="I420;I10;E785;U582;I313;I230;T821;;;;;;;;"/>
    <s v="91752,21717,21001,17629,21221,21415,21413,21225"/>
    <s v="01"/>
    <s v="I. interní klinika - kardiologická"/>
    <s v="89301011"/>
    <s v="0113"/>
    <n v="111"/>
    <s v="C"/>
    <x v="1"/>
    <x v="1"/>
    <s v="11"/>
    <n v="115000"/>
    <n v="3783"/>
    <n v="49526"/>
    <n v="0"/>
    <n v="4213.08"/>
    <n v="0"/>
    <n v="270910.42"/>
    <n v="275123.5"/>
    <n v="240"/>
    <n v="225"/>
    <n v="747045"/>
    <n v="747045"/>
    <n v="170999.96163664869"/>
    <s v="01"/>
    <s v="I. interní klinika - kardiologická"/>
    <s v="89301011"/>
    <s v="0113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1"/>
    <s v="01"/>
    <m/>
    <s v="01,26"/>
    <s v="KV"/>
    <s v="78961"/>
    <s v="Olomoucký kraj"/>
    <s v="Šumperk"/>
    <s v="Šumperk a okolí"/>
    <s v="I42 - Kardiomyopatie"/>
    <s v="I420 - Dilatovaná kardiomyopatie"/>
    <m/>
    <s v="I420 - Dilatovaná kardiomyopatie"/>
    <n v="2024"/>
    <m/>
    <m/>
    <s v="Kardioverter"/>
  </r>
  <r>
    <n v="102400737566"/>
    <n v="1"/>
    <n v="2024"/>
    <n v="2"/>
    <s v="2024022304951141951"/>
    <s v="495114195"/>
    <n v="75"/>
    <s v="Trávníčková Marie"/>
    <n v="20240221"/>
    <n v="20240223"/>
    <n v="3"/>
    <n v="0"/>
    <s v="I255;I495;I480;I10;E785;U585;E118;;;;;;;;"/>
    <s v="91751,17522,17233,17620"/>
    <s v="01"/>
    <s v="I. interní klinika - kardiologická"/>
    <s v="89301011"/>
    <s v="0111"/>
    <n v="211"/>
    <s v="C"/>
    <x v="4"/>
    <x v="4"/>
    <s v="12"/>
    <n v="69722"/>
    <n v="3008"/>
    <n v="0"/>
    <n v="0"/>
    <n v="198.47"/>
    <n v="0"/>
    <n v="368842.2"/>
    <n v="369040.66"/>
    <n v="160"/>
    <n v="150"/>
    <n v="371769"/>
    <n v="371769"/>
    <n v="-34154.947215434804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2949199378490448"/>
    <n v="0.4260999858379364"/>
    <n v="3.8688199520111084"/>
    <s v="2"/>
    <s v="1"/>
    <s v="01"/>
    <m/>
    <s v="01"/>
    <s v="KV"/>
    <s v="68604"/>
    <s v="Zlínský kraj"/>
    <s v="Uherské Hradiště"/>
    <s v="Uherské Hradiště"/>
    <s v="I25 - Chronická ischemická choroba srdeční"/>
    <s v="I255 - Ischemická kardiomyopatie"/>
    <m/>
    <s v="I255 - Ischemická kardiomyopatie"/>
    <n v="2024"/>
    <m/>
    <m/>
    <s v="Kardioverter"/>
  </r>
  <r>
    <n v="102400518678"/>
    <n v="1"/>
    <n v="2024"/>
    <n v="2"/>
    <s v="2024022304555151501"/>
    <s v="455515150"/>
    <n v="78"/>
    <s v="Tichá Jiřina"/>
    <n v="20240216"/>
    <n v="20240223"/>
    <n v="8"/>
    <n v="7"/>
    <s v="I210;I495;E785;E118;;;;;;;;;;;"/>
    <s v="89435,89429,90931,91751,91927,78987,21221,21001,17620,21415,21413,21225"/>
    <s v="01"/>
    <s v="I. interní klinika - kardiologická"/>
    <s v="89301013"/>
    <s v="0131"/>
    <n v="111"/>
    <s v="C"/>
    <x v="1"/>
    <x v="1"/>
    <s v="11"/>
    <n v="140994"/>
    <n v="0"/>
    <n v="67882"/>
    <n v="0"/>
    <n v="2694.22"/>
    <n v="0"/>
    <n v="339338.61"/>
    <n v="342032.84"/>
    <n v="0"/>
    <n v="0"/>
    <n v="747795"/>
    <n v="747045"/>
    <n v="104090.62163664866"/>
    <s v="01"/>
    <s v="I. interní klinika - kardiologická"/>
    <s v="89301013"/>
    <s v="013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4"/>
    <s v="5"/>
    <s v="01"/>
    <m/>
    <s v="01,26,07"/>
    <s v="STENT,ANGIOPLASTIKA,KV"/>
    <s v="78901"/>
    <s v="Olomoucký kraj"/>
    <s v="Šumperk"/>
    <s v="Zábřeh"/>
    <s v="I21 - Akutní infarkt myokardu"/>
    <s v="I210 - Akutní transmurální infarkt myokardu přední stěny"/>
    <m/>
    <s v="I210 - Akutní transmurální infarkt myokardu přední stěny"/>
    <n v="2024"/>
    <m/>
    <s v="Ano"/>
    <s v="Kardioverter"/>
  </r>
  <r>
    <n v="102400737554"/>
    <n v="1"/>
    <n v="2024"/>
    <n v="2"/>
    <s v="2024022273110448401"/>
    <s v="7311044840"/>
    <n v="50"/>
    <s v="Brychta Václav"/>
    <n v="20240130"/>
    <n v="20240222"/>
    <n v="24"/>
    <n v="16"/>
    <s v="K650;I500;I10;J958;K638;U582;I481;E118;K567;N1793;;;;;"/>
    <s v="89429,91929,91927,91761,91750,78989,17620,21215,21001,51361,21221,21225,21413,21415"/>
    <s v="01"/>
    <s v="I. interní klinika - kardiologická"/>
    <s v="89301011"/>
    <s v="0111"/>
    <n v="211"/>
    <s v="A"/>
    <x v="13"/>
    <x v="13"/>
    <s v="12"/>
    <n v="463562"/>
    <n v="9234"/>
    <n v="267374"/>
    <n v="0"/>
    <n v="38319.599999999999"/>
    <n v="23267.98"/>
    <n v="245091.06"/>
    <n v="303890.84000000003"/>
    <n v="560"/>
    <n v="525"/>
    <n v="996735"/>
    <n v="993197"/>
    <n v="-121127.36257690392"/>
    <s v="01"/>
    <s v="I. interní klinika - kardiologická"/>
    <s v="89301013"/>
    <s v="0131"/>
    <n v="22"/>
    <n v="7"/>
    <n v="39"/>
    <n v="809364"/>
    <n v="77979"/>
    <n v="25993"/>
    <n v="173213"/>
    <n v="10.87682"/>
    <n v="9.9209700000000005"/>
    <n v="0.95584999999999998"/>
    <n v="12.158279895782471"/>
    <n v="9.9209699630737305"/>
    <n v="2.2373099327087402"/>
    <s v="5"/>
    <s v="5"/>
    <s v="07"/>
    <s v="01"/>
    <s v="07,01,26"/>
    <s v="KV"/>
    <s v="79305"/>
    <s v="Olomoucký kraj"/>
    <s v="Olomouc"/>
    <s v="Moravský Beroun"/>
    <s v="K65 - Zánět pobřišnice (peritonitida)"/>
    <s v="K650 - Akutní peritonitida"/>
    <m/>
    <s v="K650 - Akutní peritonitida"/>
    <n v="2024"/>
    <m/>
    <s v="Ano"/>
    <s v="Kardioverter"/>
  </r>
  <r>
    <n v="102400672274"/>
    <n v="1"/>
    <n v="2024"/>
    <n v="2"/>
    <s v="2024022264081011391"/>
    <s v="6408101139"/>
    <n v="59"/>
    <s v="Pros Petr"/>
    <n v="20240216"/>
    <n v="20240222"/>
    <n v="7"/>
    <n v="0"/>
    <s v="I472;I250;I10;E039;;;;;;;;;;;"/>
    <s v="17620,89429,91751"/>
    <s v="01"/>
    <s v="I. interní klinika - kardiologická"/>
    <s v="89301011"/>
    <s v="0111"/>
    <n v="205"/>
    <s v="C"/>
    <x v="0"/>
    <x v="0"/>
    <s v="11"/>
    <n v="45331"/>
    <n v="8162"/>
    <n v="0"/>
    <n v="0"/>
    <n v="992.34"/>
    <n v="0"/>
    <n v="255599.17"/>
    <n v="256591.52"/>
    <n v="480"/>
    <n v="450"/>
    <n v="431477"/>
    <n v="430727"/>
    <n v="61707.179760888946"/>
    <s v="01"/>
    <s v="I. interní klinika - kardiologická"/>
    <s v="89301011"/>
    <s v="011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5"/>
    <s v="1"/>
    <s v="01"/>
    <m/>
    <s v="01"/>
    <s v="KV"/>
    <s v="78701"/>
    <s v="Olomoucký kraj"/>
    <s v="Šumperk"/>
    <s v="Šumperk a okolí"/>
    <s v="I47 - Paroxyzmální tachykardie"/>
    <s v="I472 - Komorová tachykardie"/>
    <m/>
    <s v="I472 - Komorová tachykardie"/>
    <n v="2024"/>
    <m/>
    <s v="Ano"/>
    <s v="Kardioverter"/>
  </r>
  <r>
    <n v="102400561902"/>
    <n v="1"/>
    <n v="2024"/>
    <n v="2"/>
    <s v="2024022164030611812"/>
    <s v="6403061181"/>
    <n v="59"/>
    <s v="Plško Roman"/>
    <n v="20240221"/>
    <n v="20240221"/>
    <n v="1"/>
    <n v="0"/>
    <s v="I420;U581;I10;J449;;;;;;;;;;;"/>
    <s v="17621,91752"/>
    <s v="01"/>
    <s v="I. interní klinika - kardiologická"/>
    <s v="89301011"/>
    <s v="0113"/>
    <n v="201"/>
    <s v="C"/>
    <x v="2"/>
    <x v="2"/>
    <s v="31"/>
    <n v="10800"/>
    <n v="1472"/>
    <n v="0"/>
    <n v="0"/>
    <n v="66.290000000000006"/>
    <n v="0"/>
    <n v="268744"/>
    <n v="268810.28000000003"/>
    <n v="80"/>
    <n v="75"/>
    <n v="375342"/>
    <n v="375342"/>
    <n v="81753.45849245175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5002"/>
    <s v="Olomoucký kraj"/>
    <s v="Přerov"/>
    <s v="Přerov a okolí"/>
    <s v="I42 - Kardiomyopatie"/>
    <s v="I420 - Dilatovaná kardiomyopatie"/>
    <m/>
    <s v="I420 - Dilatovaná kardiomyopatie"/>
    <n v="2024"/>
    <m/>
    <m/>
    <s v="Kardioverter"/>
  </r>
  <r>
    <n v="102400561898"/>
    <n v="1"/>
    <n v="2024"/>
    <n v="2"/>
    <s v="2024022155100915651"/>
    <s v="5510091565"/>
    <n v="68"/>
    <s v="Úlehla Radovan"/>
    <n v="20240220"/>
    <n v="20240221"/>
    <n v="2"/>
    <n v="0"/>
    <s v="I428;I495;I480;I10;U582;E785;E118;J459;;;;;;;"/>
    <s v="17621,91752"/>
    <s v="01"/>
    <s v="I. interní klinika - kardiologická"/>
    <s v="89301011"/>
    <s v="0113"/>
    <n v="201"/>
    <s v="C"/>
    <x v="2"/>
    <x v="2"/>
    <s v="11"/>
    <n v="15671"/>
    <n v="1472"/>
    <n v="0"/>
    <n v="0"/>
    <n v="66.290000000000006"/>
    <n v="0"/>
    <n v="268744"/>
    <n v="268810.28000000003"/>
    <n v="80"/>
    <n v="75"/>
    <n v="400120"/>
    <n v="400120"/>
    <n v="81753.22937367780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32"/>
    <s v="Olomoucký kraj"/>
    <s v="Olomouc"/>
    <s v="Litovelsko"/>
    <s v="I42 - Kardiomyopatie"/>
    <s v="I428 - Jiné kardiomyopatie"/>
    <m/>
    <s v="I428 - Jiné kardiomyopatie"/>
    <n v="2024"/>
    <m/>
    <m/>
    <s v="Kardioverter"/>
  </r>
  <r>
    <n v="102400672260"/>
    <n v="1"/>
    <n v="2024"/>
    <n v="2"/>
    <s v="2024022105211201291"/>
    <s v="521120129"/>
    <n v="71"/>
    <s v="Fröml František"/>
    <n v="20240219"/>
    <n v="20240221"/>
    <n v="3"/>
    <n v="0"/>
    <s v="I255;E785;I10;I259;T821;I441;Z450;;;;;;;;"/>
    <s v="91752,17522,17621,17233"/>
    <s v="01"/>
    <s v="I. interní klinika - kardiologická"/>
    <s v="89301011"/>
    <s v="0111"/>
    <n v="205"/>
    <s v="C"/>
    <x v="2"/>
    <x v="2"/>
    <s v="11"/>
    <n v="39928"/>
    <n v="3008"/>
    <n v="0"/>
    <n v="0"/>
    <n v="66.290000000000006"/>
    <n v="0"/>
    <n v="362001.97"/>
    <n v="362068.25"/>
    <n v="160"/>
    <n v="150"/>
    <n v="407997"/>
    <n v="407997"/>
    <n v="-4603.3391384274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600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0518600"/>
    <n v="1"/>
    <n v="2024"/>
    <n v="2"/>
    <s v="2024022104404134471"/>
    <s v="440413447"/>
    <n v="79"/>
    <s v="Hladný Stanislav"/>
    <n v="20240219"/>
    <n v="20240221"/>
    <n v="3"/>
    <n v="0"/>
    <s v="I428;I481;E785;I10;U585;N40;I7020;;;;;;;;"/>
    <s v="91752,17629"/>
    <s v="01"/>
    <s v="I. interní klinika - kardiologická"/>
    <s v="89301011"/>
    <s v="0113"/>
    <n v="111"/>
    <s v="C"/>
    <x v="2"/>
    <x v="2"/>
    <s v="11"/>
    <n v="35784"/>
    <n v="2944"/>
    <n v="0"/>
    <n v="0"/>
    <n v="992.34"/>
    <n v="0"/>
    <n v="270910.42"/>
    <n v="271902.75"/>
    <n v="160"/>
    <n v="150"/>
    <n v="439631"/>
    <n v="439631"/>
    <n v="113278.161200288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363"/>
    <s v="Olomoucký kraj"/>
    <s v="Přerov"/>
    <s v="Hranicko + Lipnicko"/>
    <s v="I42 - Kardiomyopatie"/>
    <s v="I428 - Jiné kardiomyopatie"/>
    <m/>
    <s v="I428 - Jiné kardiomyopatie"/>
    <n v="2024"/>
    <m/>
    <m/>
    <s v="Kardioverter"/>
  </r>
  <r>
    <n v="102400672266"/>
    <n v="1"/>
    <n v="2024"/>
    <n v="2"/>
    <s v="2024022103955184271"/>
    <s v="395518427"/>
    <n v="84"/>
    <s v="Pechancová Jiřina"/>
    <n v="20240220"/>
    <n v="20240221"/>
    <n v="2"/>
    <n v="0"/>
    <s v="I428;U581;I495;I481;E039;E785;I10;;;;;;;;"/>
    <s v="91752,17629"/>
    <s v="01"/>
    <s v="I. interní klinika - kardiologická"/>
    <s v="89301011"/>
    <s v="0113"/>
    <n v="205"/>
    <s v="C"/>
    <x v="2"/>
    <x v="2"/>
    <s v="11"/>
    <n v="34930"/>
    <n v="1472"/>
    <n v="0"/>
    <n v="0"/>
    <n v="727.79"/>
    <n v="0"/>
    <n v="269855.21000000002"/>
    <n v="270583"/>
    <n v="80"/>
    <n v="75"/>
    <n v="407997"/>
    <n v="407997"/>
    <n v="86881.910861572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01"/>
    <s v="Olomoucký kraj"/>
    <s v="Olomouc"/>
    <s v="Olomouc a okolí"/>
    <s v="I42 - Kardiomyopatie"/>
    <s v="I428 - Jiné kardiomyopatie"/>
    <m/>
    <s v="I428 - Jiné kardiomyopatie"/>
    <n v="2024"/>
    <m/>
    <m/>
    <s v="Kardioverter"/>
  </r>
  <r>
    <n v="102400518520"/>
    <n v="1"/>
    <n v="2024"/>
    <n v="2"/>
    <s v="2024022082011741241"/>
    <s v="8201174124"/>
    <n v="42"/>
    <s v="Mikulášek Tomáš"/>
    <n v="20240216"/>
    <n v="20240220"/>
    <n v="5"/>
    <n v="0"/>
    <s v="I472;I10;;;;;;;;;;;;;"/>
    <s v="91751,17621"/>
    <s v="01"/>
    <s v="I. interní klinika - kardiologická"/>
    <s v="89301011"/>
    <s v="0111"/>
    <n v="111"/>
    <s v="C"/>
    <x v="4"/>
    <x v="4"/>
    <s v="11"/>
    <n v="19419"/>
    <n v="5801"/>
    <n v="0"/>
    <n v="0"/>
    <n v="198.47"/>
    <n v="0"/>
    <n v="251901.62"/>
    <n v="252100.09"/>
    <n v="320"/>
    <n v="300"/>
    <n v="373023"/>
    <n v="372273"/>
    <n v="81018.779915858904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4"/>
    <s v="1"/>
    <s v="01"/>
    <m/>
    <s v="01"/>
    <s v="KV"/>
    <s v="76326"/>
    <s v="Zlínský kraj"/>
    <s v="Zlín"/>
    <s v="Zlín"/>
    <s v="I47 - Paroxyzmální tachykardie"/>
    <s v="I472 - Komorová tachykardie"/>
    <m/>
    <s v="I472 - Komorová tachykardie"/>
    <n v="2024"/>
    <m/>
    <s v="Ano"/>
    <s v="Kardioverter"/>
  </r>
  <r>
    <n v="102400518528"/>
    <n v="1"/>
    <n v="2024"/>
    <n v="2"/>
    <s v="2024022068571909451"/>
    <s v="6857190945"/>
    <n v="55"/>
    <s v="Foltýnová Anna"/>
    <n v="20240218"/>
    <n v="20240220"/>
    <n v="3"/>
    <n v="0"/>
    <s v="I428;I10;E785;U585;I442;;;;;;;;;;"/>
    <s v="17629,91752"/>
    <s v="01"/>
    <s v="I. interní klinika - kardiologická"/>
    <s v="89301011"/>
    <s v="0113"/>
    <n v="111"/>
    <s v="C"/>
    <x v="2"/>
    <x v="2"/>
    <s v="11"/>
    <n v="37732"/>
    <n v="2944"/>
    <n v="0"/>
    <n v="0"/>
    <n v="884.66"/>
    <n v="0"/>
    <n v="268800"/>
    <n v="269684.65999999997"/>
    <n v="160"/>
    <n v="150"/>
    <n v="439631"/>
    <n v="439631"/>
    <n v="115496.251200288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6001"/>
    <s v="Zlínský kraj"/>
    <s v="Zlín"/>
    <s v="Zlín"/>
    <s v="I42 - Kardiomyopatie"/>
    <s v="I428 - Jiné kardiomyopatie"/>
    <m/>
    <s v="I428 - Jiné kardiomyopatie"/>
    <n v="2024"/>
    <m/>
    <m/>
    <s v="Kardioverter"/>
  </r>
  <r>
    <n v="102400737546"/>
    <n v="1"/>
    <n v="2024"/>
    <n v="2"/>
    <s v="2024022063540916781"/>
    <s v="6354091678"/>
    <n v="60"/>
    <s v="Dobošová Eva"/>
    <n v="20240218"/>
    <n v="20240220"/>
    <n v="3"/>
    <n v="0"/>
    <s v="I420;I10;E785;I482;J449;E119;;;;;;;;;"/>
    <s v="91752,17629"/>
    <s v="01"/>
    <s v="I. interní klinika - kardiologická"/>
    <s v="89301011"/>
    <s v="0113"/>
    <n v="211"/>
    <s v="C"/>
    <x v="2"/>
    <x v="2"/>
    <s v="11"/>
    <n v="38297"/>
    <n v="2944"/>
    <n v="0"/>
    <n v="0"/>
    <n v="1223.96"/>
    <n v="0"/>
    <n v="270910.42"/>
    <n v="272134.38"/>
    <n v="160"/>
    <n v="150"/>
    <n v="414133"/>
    <n v="414133"/>
    <n v="90706.56228593748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331"/>
    <s v="Moravskoslezský kraj"/>
    <s v="Bruntál"/>
    <s v="Bruntál a okolí"/>
    <s v="I42 - Kardiomyopatie"/>
    <s v="I420 - Dilatovaná kardiomyopatie"/>
    <m/>
    <s v="I420 - Dilatovaná kardiomyopatie"/>
    <n v="2024"/>
    <m/>
    <m/>
    <s v="Kardioverter"/>
  </r>
  <r>
    <n v="102400561886"/>
    <n v="1"/>
    <n v="2024"/>
    <n v="2"/>
    <s v="2024022056121110101"/>
    <s v="5612111010"/>
    <n v="67"/>
    <s v="Horák Zdeněk"/>
    <n v="20240218"/>
    <n v="20240220"/>
    <n v="3"/>
    <n v="0"/>
    <s v="I420;U582;E785;I482;I495;N40;I500;;;;;;;;"/>
    <s v="91752,17629"/>
    <s v="01"/>
    <s v="I. interní klinika - kardiologická"/>
    <s v="89301011"/>
    <s v="0113"/>
    <n v="201"/>
    <s v="C"/>
    <x v="2"/>
    <x v="2"/>
    <s v="11"/>
    <n v="37835"/>
    <n v="2944"/>
    <n v="0"/>
    <n v="0"/>
    <n v="198.47"/>
    <n v="0"/>
    <n v="271965.63"/>
    <n v="272164.09000000003"/>
    <n v="160"/>
    <n v="150"/>
    <n v="400120"/>
    <n v="400120"/>
    <n v="78399.419373677811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305"/>
    <s v="Olomoucký kraj"/>
    <s v="Olomouc"/>
    <s v="Moravský Beroun"/>
    <s v="I42 - Kardiomyopatie"/>
    <s v="I420 - Dilatovaná kardiomyopatie"/>
    <m/>
    <s v="I420 - Dilatovaná kardiomyopatie"/>
    <n v="2024"/>
    <m/>
    <m/>
    <s v="Kardioverter"/>
  </r>
  <r>
    <n v="102400518526"/>
    <n v="1"/>
    <n v="2024"/>
    <n v="2"/>
    <s v="2024022004205034131"/>
    <s v="420503413"/>
    <n v="81"/>
    <s v="Mazal Josef"/>
    <n v="20240218"/>
    <n v="20240220"/>
    <n v="3"/>
    <n v="0"/>
    <s v="I428;I441;I258;I482;I10;;;;;;;;;;"/>
    <s v="17621,91752"/>
    <s v="01"/>
    <s v="I. interní klinika - kardiologická"/>
    <s v="89301011"/>
    <s v="0111"/>
    <n v="111"/>
    <s v="C"/>
    <x v="2"/>
    <x v="2"/>
    <s v="11"/>
    <n v="16961"/>
    <n v="3008"/>
    <n v="0"/>
    <n v="0"/>
    <n v="0"/>
    <n v="0"/>
    <n v="268744"/>
    <n v="268744"/>
    <n v="160"/>
    <n v="150"/>
    <n v="439631"/>
    <n v="439631"/>
    <n v="116436.9112002882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36"/>
    <s v="Olomoucký kraj"/>
    <s v="Olomouc"/>
    <s v="Olomouc a okolí"/>
    <s v="I42 - Kardiomyopatie"/>
    <s v="I428 - Jiné kardiomyopatie"/>
    <m/>
    <s v="I428 - Jiné kardiomyopatie"/>
    <n v="2024"/>
    <m/>
    <m/>
    <s v="Kardioverter"/>
  </r>
  <r>
    <n v="102400518518"/>
    <n v="1"/>
    <n v="2024"/>
    <n v="2"/>
    <s v="2024021904502224422"/>
    <s v="450222442"/>
    <n v="78"/>
    <s v="Závodný Svatopluk"/>
    <n v="20240219"/>
    <n v="20240219"/>
    <n v="1"/>
    <n v="0"/>
    <s v="I428;;;;;;;;;;;;;;"/>
    <s v="91750,17620"/>
    <s v="01"/>
    <s v="I. interní klinika - kardiologická"/>
    <s v="89301011"/>
    <s v="0113"/>
    <n v="111"/>
    <s v="C"/>
    <x v="4"/>
    <x v="4"/>
    <s v="31"/>
    <n v="15229"/>
    <n v="1472"/>
    <n v="0"/>
    <n v="0"/>
    <n v="66.28"/>
    <n v="0"/>
    <n v="241897.59"/>
    <n v="241963.88"/>
    <n v="80"/>
    <n v="75"/>
    <n v="352696"/>
    <n v="352696"/>
    <n v="91155.051347644476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8820"/>
    <s v="Olomoucký kraj"/>
    <s v="Šumperk"/>
    <s v="Šumperk a okolí"/>
    <s v="I42 - Kardiomyopatie"/>
    <s v="I428 - Jiné kardiomyopatie"/>
    <m/>
    <s v="I428 - Jiné kardiomyopatie"/>
    <n v="2024"/>
    <m/>
    <m/>
    <s v="Kardioverter"/>
  </r>
  <r>
    <n v="102400518514"/>
    <n v="1"/>
    <n v="2024"/>
    <n v="2"/>
    <s v="2024021904159054221"/>
    <s v="415905422"/>
    <n v="82"/>
    <s v="Kretíková Marianna"/>
    <n v="20240215"/>
    <n v="20240219"/>
    <n v="5"/>
    <n v="0"/>
    <s v="I255;I481;I10;E782;N185;;;;;;;;;;"/>
    <s v="91752,17233,17629"/>
    <s v="01"/>
    <s v="I. interní klinika - kardiologická"/>
    <s v="89301011"/>
    <s v="0113"/>
    <n v="111"/>
    <s v="C"/>
    <x v="2"/>
    <x v="2"/>
    <s v="11"/>
    <n v="49875"/>
    <n v="5888"/>
    <n v="0"/>
    <n v="0"/>
    <n v="661.5"/>
    <n v="0"/>
    <n v="270910.42"/>
    <n v="271571.90999999997"/>
    <n v="320"/>
    <n v="300"/>
    <n v="439631"/>
    <n v="439631"/>
    <n v="113609.001200288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5"/>
    <s v="1"/>
    <s v="01"/>
    <m/>
    <s v="01"/>
    <s v="KV"/>
    <s v="75364"/>
    <s v="Olomoucký kraj"/>
    <s v="Přerov"/>
    <s v="Hranicko + Lipnicko"/>
    <s v="I25 - Chronická ischemická choroba srdeční"/>
    <s v="I255 - Ischemická kardiomyopatie"/>
    <m/>
    <s v="I255 - Ischemická kardiomyopatie"/>
    <n v="2024"/>
    <m/>
    <m/>
    <s v="Kardioverter"/>
  </r>
  <r>
    <n v="102400518498"/>
    <n v="1"/>
    <n v="2024"/>
    <n v="2"/>
    <s v="2024021770042842981"/>
    <s v="7004284298"/>
    <n v="53"/>
    <s v="Svoboda Pavel"/>
    <n v="20240215"/>
    <n v="20240217"/>
    <n v="3"/>
    <n v="0"/>
    <s v="I255;U582;I259;E118;E785;I10;;;;;;;;;"/>
    <s v="91752,17629,17522"/>
    <s v="01"/>
    <s v="I. interní klinika - kardiologická"/>
    <s v="89301011"/>
    <s v="0111"/>
    <n v="111"/>
    <s v="C"/>
    <x v="2"/>
    <x v="2"/>
    <s v="11"/>
    <n v="46592"/>
    <n v="3008"/>
    <n v="0"/>
    <n v="0"/>
    <n v="529.30999999999995"/>
    <n v="0"/>
    <n v="281141.05"/>
    <n v="281670.38"/>
    <n v="160"/>
    <n v="150"/>
    <n v="439631"/>
    <n v="439631"/>
    <n v="103510.53120028827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69663"/>
    <s v="Jihomoravský kraj"/>
    <s v="Hodonín"/>
    <s v="Hodonín"/>
    <s v="I25 - Chronická ischemická choroba srdeční"/>
    <s v="I255 - Ischemická kardiomyopatie"/>
    <m/>
    <s v="I255 - Ischemická kardiomyopatie"/>
    <n v="2024"/>
    <m/>
    <m/>
    <s v="Kardioverter"/>
  </r>
  <r>
    <n v="102400738354"/>
    <n v="1"/>
    <n v="2024"/>
    <n v="2"/>
    <s v="2024021760041606681"/>
    <s v="6004160668"/>
    <n v="63"/>
    <s v="Prášil Josef"/>
    <n v="20240215"/>
    <n v="20240217"/>
    <n v="3"/>
    <n v="0"/>
    <s v="I255;I259;E785;I10;U582;;;;;;;;;;"/>
    <s v="17620,91750"/>
    <s v="01"/>
    <s v="I. interní klinika - kardiologická"/>
    <s v="89301011"/>
    <s v="0113"/>
    <n v="211"/>
    <s v="C"/>
    <x v="4"/>
    <x v="4"/>
    <s v="11"/>
    <n v="33912"/>
    <n v="2944"/>
    <n v="0"/>
    <n v="0"/>
    <n v="1767.21"/>
    <n v="0"/>
    <n v="242975.21"/>
    <n v="244742.42"/>
    <n v="160"/>
    <n v="150"/>
    <n v="350682"/>
    <n v="350682"/>
    <n v="69056.30174407819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0738356"/>
    <n v="1"/>
    <n v="2024"/>
    <n v="2"/>
    <s v="2024021704809040101"/>
    <s v="480904010"/>
    <n v="75"/>
    <s v="Fulín Pavel"/>
    <n v="20240216"/>
    <n v="20240217"/>
    <n v="2"/>
    <n v="0"/>
    <s v="I255;E118;E785;I10;I7020;N183;;;;;;;;;"/>
    <s v="91752,17522,17629"/>
    <s v="01"/>
    <s v="I. interní klinika - kardiologická"/>
    <s v="89301011"/>
    <s v="0113"/>
    <n v="211"/>
    <s v="C"/>
    <x v="2"/>
    <x v="2"/>
    <s v="11"/>
    <n v="45120"/>
    <n v="1472"/>
    <n v="0"/>
    <n v="0"/>
    <n v="727.79"/>
    <n v="0"/>
    <n v="281270.63"/>
    <n v="281998.40999999997"/>
    <n v="80"/>
    <n v="75"/>
    <n v="414133"/>
    <n v="414133"/>
    <n v="80842.53228593751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002"/>
    <s v="Olomoucký kraj"/>
    <s v="Přerov"/>
    <s v="Přerov a okolí"/>
    <s v="I25 - Chronická ischemická choroba srdeční"/>
    <s v="I255 - Ischemická kardiomyopatie"/>
    <m/>
    <s v="I255 - Ischemická kardiomyopatie"/>
    <n v="2024"/>
    <m/>
    <m/>
    <s v="Kardioverter"/>
  </r>
  <r>
    <n v="102400687796"/>
    <n v="1"/>
    <n v="2024"/>
    <n v="2"/>
    <s v="2024021704607144521"/>
    <s v="460714452"/>
    <n v="77"/>
    <s v="Pospíšil Josef"/>
    <n v="20240215"/>
    <n v="20240217"/>
    <n v="3"/>
    <n v="0"/>
    <s v="I255;U582;I259;E785;I10;I480;N183;;;;;;;;"/>
    <s v="91750,17620"/>
    <s v="01"/>
    <s v="I. interní klinika - kardiologická"/>
    <s v="89301011"/>
    <s v="0111"/>
    <n v="207"/>
    <s v="C"/>
    <x v="4"/>
    <x v="4"/>
    <s v="11"/>
    <n v="21035"/>
    <n v="3008"/>
    <n v="0"/>
    <n v="0"/>
    <n v="66.290000000000006"/>
    <n v="0"/>
    <n v="242975.21"/>
    <n v="243041.5"/>
    <n v="160"/>
    <n v="150"/>
    <n v="337577"/>
    <n v="337577"/>
    <n v="59030.551289204217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701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8081874"/>
    <n v="1"/>
    <n v="2024"/>
    <n v="2"/>
    <s v="2024021662112903161"/>
    <s v="6211290316"/>
    <n v="61"/>
    <s v="Kubíček Jaroslav"/>
    <n v="20240214"/>
    <n v="20240216"/>
    <n v="3"/>
    <n v="0"/>
    <s v="I420;I10;I480;E119;E660;;;;;;;;;;"/>
    <s v="17621,17522,17233,91750"/>
    <s v="01"/>
    <s v="I. interní klinika - kardiologická"/>
    <s v="89301011"/>
    <s v="0113"/>
    <n v="205"/>
    <s v="C"/>
    <x v="4"/>
    <x v="4"/>
    <s v="12"/>
    <n v="40918"/>
    <n v="2944"/>
    <n v="0"/>
    <n v="0"/>
    <n v="297.89999999999998"/>
    <n v="0"/>
    <n v="3763687.9"/>
    <n v="3763985.75"/>
    <n v="160"/>
    <n v="150"/>
    <n v="3205279"/>
    <n v="3205279"/>
    <n v="-595043.57401134958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7.586370676755905"/>
    <n v="0.4260999858379364"/>
    <n v="37.160270690917969"/>
    <s v="2"/>
    <s v="1"/>
    <s v="01"/>
    <m/>
    <s v="01"/>
    <s v="KV"/>
    <s v="78335"/>
    <s v="Olomoucký kraj"/>
    <s v="Olomouc"/>
    <s v="Olomouc a okolí"/>
    <s v="I42 - Kardiomyopatie"/>
    <s v="I420 - Dilatovaná kardiomyopatie"/>
    <m/>
    <s v="I420 - Dilatovaná kardiomyopatie"/>
    <n v="2024"/>
    <m/>
    <m/>
    <s v="Kardioverter"/>
  </r>
  <r>
    <n v="102400518476"/>
    <n v="1"/>
    <n v="2024"/>
    <n v="2"/>
    <s v="2024021604359014721"/>
    <s v="435901472"/>
    <n v="80"/>
    <s v="Boháčková Anna"/>
    <n v="20240214"/>
    <n v="20240216"/>
    <n v="3"/>
    <n v="0"/>
    <s v="I428;E782;I10;J448;;;;;;;;;;;"/>
    <s v="17620,91750"/>
    <s v="01"/>
    <s v="I. interní klinika - kardiologická"/>
    <s v="89301011"/>
    <s v="0111"/>
    <n v="111"/>
    <s v="C"/>
    <x v="4"/>
    <x v="4"/>
    <s v="11"/>
    <n v="33603"/>
    <n v="3008"/>
    <n v="0"/>
    <n v="0"/>
    <n v="1833.49"/>
    <n v="0"/>
    <n v="242975.21"/>
    <n v="244808.7"/>
    <n v="160"/>
    <n v="150"/>
    <n v="372273"/>
    <n v="372273"/>
    <n v="88310.169915858889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604"/>
    <s v="Olomoucký kraj"/>
    <s v="Prostějov"/>
    <s v="Prostějov"/>
    <s v="I42 - Kardiomyopatie"/>
    <s v="I428 - Jiné kardiomyopatie"/>
    <m/>
    <s v="I428 - Jiné kardiomyopatie"/>
    <n v="2024"/>
    <m/>
    <m/>
    <s v="Kardioverter"/>
  </r>
  <r>
    <n v="102401118714"/>
    <n v="1"/>
    <n v="2024"/>
    <n v="2"/>
    <s v="2024021558041419922"/>
    <s v="5804141992"/>
    <n v="65"/>
    <s v="Hrbáček Ladislav"/>
    <n v="20240215"/>
    <n v="20240215"/>
    <n v="1"/>
    <n v="0"/>
    <s v="I428;I259;I481;I10;;;;;;;;;;;"/>
    <s v="17621,91752"/>
    <s v="01"/>
    <s v="I. interní klinika - kardiologická"/>
    <s v="89301011"/>
    <s v="0113"/>
    <n v="211"/>
    <s v="C"/>
    <x v="2"/>
    <x v="2"/>
    <s v="31"/>
    <n v="14562"/>
    <n v="1472"/>
    <n v="0"/>
    <n v="0"/>
    <n v="99.43"/>
    <n v="0"/>
    <n v="268744"/>
    <n v="268843.44"/>
    <n v="80"/>
    <n v="75"/>
    <n v="388487"/>
    <n v="388487"/>
    <n v="93997.52923796727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5111"/>
    <s v="Olomoucký kraj"/>
    <s v="Přerov"/>
    <s v="Přerov a okolí"/>
    <s v="I42 - Kardiomyopatie"/>
    <s v="I428 - Jiné kardiomyopatie"/>
    <m/>
    <s v="I428 - Jiné kardiomyopatie"/>
    <n v="2024"/>
    <m/>
    <m/>
    <s v="Kardioverter"/>
  </r>
  <r>
    <n v="102400595070"/>
    <n v="1"/>
    <n v="2024"/>
    <n v="2"/>
    <s v="2024021504708294501"/>
    <s v="470829450"/>
    <n v="76"/>
    <s v="Navrátil Josef"/>
    <n v="20240205"/>
    <n v="20240215"/>
    <n v="11"/>
    <n v="1"/>
    <s v="I350;I442;I7021;;;;;;;;;;;;"/>
    <s v="21221,17697,17233,17629,21001,21225,78117,91752,21415,21413"/>
    <s v="50"/>
    <s v="Kardiochirurgická klinika"/>
    <s v="89301501"/>
    <s v="5011"/>
    <n v="205"/>
    <s v="F"/>
    <x v="5"/>
    <x v="5"/>
    <s v="11"/>
    <n v="112490"/>
    <n v="11195"/>
    <n v="11935"/>
    <n v="0"/>
    <n v="2653.35"/>
    <n v="5851.48"/>
    <n v="705463.85"/>
    <n v="713968.69"/>
    <n v="1040"/>
    <n v="1200"/>
    <n v="866400"/>
    <n v="866400"/>
    <n v="-70037.540901498869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26,01,50"/>
    <s v="KV,TAVI"/>
    <s v="78391"/>
    <s v="Olomoucký kraj"/>
    <s v="Olomouc"/>
    <s v="Uničovsko"/>
    <s v="I35 - Nerevmatická onemocnění aortální chlopně"/>
    <s v="I350 - Stenóza aortální chlopně"/>
    <m/>
    <s v="I350 - Stenóza aortální chlopně"/>
    <n v="2024"/>
    <m/>
    <m/>
    <s v="Kardioverter"/>
  </r>
  <r>
    <n v="102400561864"/>
    <n v="1"/>
    <n v="2024"/>
    <n v="2"/>
    <s v="2024021455080901372"/>
    <s v="5508090137"/>
    <n v="68"/>
    <s v="Kovařík Stanislav"/>
    <n v="20240214"/>
    <n v="20240214"/>
    <n v="1"/>
    <n v="0"/>
    <s v="I472;;;;;;;;;;;;;;"/>
    <s v="17621,91750"/>
    <s v="01"/>
    <s v="I. interní klinika - kardiologická"/>
    <s v="89301011"/>
    <s v="0113"/>
    <n v="201"/>
    <s v="C"/>
    <x v="4"/>
    <x v="4"/>
    <s v="31"/>
    <n v="10800"/>
    <n v="1472"/>
    <n v="0"/>
    <n v="0"/>
    <n v="66.290000000000006"/>
    <n v="0"/>
    <n v="241897.59"/>
    <n v="241963.88"/>
    <n v="80"/>
    <n v="75"/>
    <n v="320998"/>
    <n v="320998"/>
    <n v="61216.509697448171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3.8382600396871567"/>
    <n v="0.2130499929189682"/>
    <n v="3.6252100467681885"/>
    <s v="2"/>
    <s v="1"/>
    <s v="01"/>
    <m/>
    <s v="01"/>
    <s v="KV"/>
    <s v="78307"/>
    <s v="Olomoucký kraj"/>
    <s v="Olomouc"/>
    <s v="Šternbersko"/>
    <s v="I47 - Paroxyzmální tachykardie"/>
    <s v="I472 - Komorová tachykardie"/>
    <m/>
    <s v="I472 - Komorová tachykardie"/>
    <n v="2024"/>
    <m/>
    <m/>
    <s v="Kardioverter"/>
  </r>
  <r>
    <n v="102400737904"/>
    <n v="1"/>
    <n v="2024"/>
    <n v="2"/>
    <s v="2024021404908220721"/>
    <s v="490822072"/>
    <n v="74"/>
    <s v="Poštulka Zdeněk"/>
    <n v="20240213"/>
    <n v="20240214"/>
    <n v="2"/>
    <n v="0"/>
    <s v="I420;I481;I10;E782;I350;U582;;;;;;;;;"/>
    <s v="91752,17629,21717,21225,21221"/>
    <s v="01"/>
    <s v="I. interní klinika - kardiologická"/>
    <s v="89301011"/>
    <s v="0111"/>
    <n v="211"/>
    <s v="C"/>
    <x v="2"/>
    <x v="2"/>
    <s v="11"/>
    <n v="33708"/>
    <n v="1579"/>
    <n v="0"/>
    <n v="0"/>
    <n v="727.79"/>
    <n v="0"/>
    <n v="270910.42"/>
    <n v="271638.21999999997"/>
    <n v="80"/>
    <n v="150"/>
    <n v="414133"/>
    <n v="414133"/>
    <n v="91202.72228593751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,26"/>
    <s v="KV"/>
    <s v="77900"/>
    <s v="Olomoucký kraj"/>
    <s v="Olomouc"/>
    <s v="Olomouc a okolí"/>
    <s v="I42 - Kardiomyopatie"/>
    <s v="I420 - Dilatovaná kardiomyopatie"/>
    <m/>
    <s v="I420 - Dilatovaná kardiomyopatie"/>
    <n v="2024"/>
    <m/>
    <m/>
    <s v="Kardioverter"/>
  </r>
  <r>
    <n v="102400518770"/>
    <n v="1"/>
    <n v="2024"/>
    <n v="2"/>
    <s v="2024021358050420781"/>
    <s v="5805042078"/>
    <n v="65"/>
    <s v="Zezula Jaroslav"/>
    <n v="20240211"/>
    <n v="20240213"/>
    <n v="3"/>
    <n v="0"/>
    <s v="I255;U581;E785;I259;I10;;;;;;;;;;"/>
    <s v="17621,91750"/>
    <s v="01"/>
    <s v="I. interní klinika - kardiologická"/>
    <s v="89301011"/>
    <s v="0113"/>
    <n v="111"/>
    <s v="C"/>
    <x v="4"/>
    <x v="4"/>
    <s v="11"/>
    <n v="18034"/>
    <n v="2944"/>
    <n v="0"/>
    <n v="0"/>
    <n v="66.28"/>
    <n v="0"/>
    <n v="241897.59"/>
    <n v="241963.88"/>
    <n v="160"/>
    <n v="150"/>
    <n v="372273"/>
    <n v="372273"/>
    <n v="91154.989915858896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662"/>
    <s v="Zlínský kraj"/>
    <s v="Vsetín"/>
    <s v="Vsetín"/>
    <s v="I25 - Chronická ischemická choroba srdeční"/>
    <s v="I255 - Ischemická kardiomyopatie"/>
    <m/>
    <s v="I255 - Ischemická kardiomyopatie"/>
    <n v="2024"/>
    <m/>
    <m/>
    <s v="Kardioverter"/>
  </r>
  <r>
    <n v="102400518450"/>
    <n v="1"/>
    <n v="2024"/>
    <n v="2"/>
    <s v="2024021305201252011"/>
    <s v="520125201"/>
    <n v="72"/>
    <s v="Svoboda Ondřej"/>
    <n v="20240207"/>
    <n v="20240213"/>
    <n v="7"/>
    <n v="0"/>
    <s v="I255;U580;U584;I259;E785;I330;;;;;;;;;"/>
    <s v="17620,91750,61115"/>
    <s v="01"/>
    <s v="I. interní klinika - kardiologická"/>
    <s v="89301011"/>
    <s v="0111"/>
    <n v="111"/>
    <s v="C"/>
    <x v="4"/>
    <x v="4"/>
    <s v="21"/>
    <n v="27845"/>
    <n v="8162"/>
    <n v="0"/>
    <n v="0"/>
    <n v="3073.14"/>
    <n v="0"/>
    <n v="224943.21"/>
    <n v="228016.34"/>
    <n v="480"/>
    <n v="450"/>
    <n v="387935"/>
    <n v="387935"/>
    <n v="105102.82918431904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221750020980835"/>
    <n v="0.59653997421264648"/>
    <n v="3.6252100467681885"/>
    <s v="5"/>
    <s v="1"/>
    <s v="01"/>
    <m/>
    <s v="01"/>
    <s v="KV"/>
    <s v="78901"/>
    <s v="Olomoucký kraj"/>
    <s v="Šumperk"/>
    <s v="Zábřeh"/>
    <s v="I25 - Chronická ischemická choroba srdeční"/>
    <s v="I255 - Ischemická kardiomyopatie"/>
    <m/>
    <s v="I255 - Ischemická kardiomyopatie"/>
    <n v="2024"/>
    <m/>
    <m/>
    <s v="Kardioverter"/>
  </r>
  <r>
    <n v="102400687794"/>
    <n v="1"/>
    <n v="2024"/>
    <n v="2"/>
    <s v="2024021304754034412"/>
    <s v="475403441"/>
    <n v="76"/>
    <s v="Pírková Miluše"/>
    <n v="20240213"/>
    <n v="20240213"/>
    <n v="1"/>
    <n v="0"/>
    <s v="I428;;;;;;;;;;;;;;"/>
    <s v="17621,91752"/>
    <s v="01"/>
    <s v="I. interní klinika - kardiologická"/>
    <s v="89301011"/>
    <s v="0113"/>
    <n v="207"/>
    <s v="C"/>
    <x v="2"/>
    <x v="2"/>
    <s v="31"/>
    <n v="10800"/>
    <n v="1472"/>
    <n v="0"/>
    <n v="0"/>
    <n v="66.290000000000006"/>
    <n v="0"/>
    <n v="268744"/>
    <n v="268810.28000000003"/>
    <n v="80"/>
    <n v="75"/>
    <n v="373970"/>
    <n v="373970"/>
    <n v="80472.031289496459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9603"/>
    <s v="Olomoucký kraj"/>
    <s v="Prostějov"/>
    <s v="Prostějov"/>
    <s v="I42 - Kardiomyopatie"/>
    <s v="I428 - Jiné kardiomyopatie"/>
    <m/>
    <s v="I428 - Jiné kardiomyopatie"/>
    <n v="2024"/>
    <m/>
    <m/>
    <s v="Kardioverter"/>
  </r>
  <r>
    <n v="102400518768"/>
    <n v="1"/>
    <n v="2024"/>
    <n v="2"/>
    <s v="2024021304701200941"/>
    <s v="470120094"/>
    <n v="77"/>
    <s v="Václavík Antonín"/>
    <n v="20240211"/>
    <n v="20240213"/>
    <n v="3"/>
    <n v="0"/>
    <s v="I255;I259;I489;I10;E785;;;;;;;;;;"/>
    <s v="17629,91752"/>
    <s v="01"/>
    <s v="I. interní klinika - kardiologická"/>
    <s v="89301011"/>
    <s v="0111"/>
    <n v="111"/>
    <s v="C"/>
    <x v="2"/>
    <x v="2"/>
    <s v="11"/>
    <n v="37550"/>
    <n v="3008"/>
    <n v="0"/>
    <n v="0"/>
    <n v="251.49"/>
    <n v="0"/>
    <n v="296749.77"/>
    <n v="297001.25"/>
    <n v="160"/>
    <n v="150"/>
    <n v="439631"/>
    <n v="439631"/>
    <n v="88179.661200288276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122"/>
    <s v="Olomoucký kraj"/>
    <s v="Přerov"/>
    <s v="Hranicko + Lipnicko"/>
    <s v="I25 - Chronická ischemická choroba srdeční"/>
    <s v="I255 - Ischemická kardiomyopatie"/>
    <m/>
    <s v="I255 - Ischemická kardiomyopatie"/>
    <n v="2024"/>
    <m/>
    <m/>
    <s v="Kardioverter"/>
  </r>
  <r>
    <n v="102400907770"/>
    <n v="1"/>
    <n v="2024"/>
    <n v="2"/>
    <s v="2024021304611044661"/>
    <s v="461104466"/>
    <n v="77"/>
    <s v="Sehnal Radomil"/>
    <n v="20240211"/>
    <n v="20240213"/>
    <n v="3"/>
    <n v="0"/>
    <s v="I428;U582;I482;E782;I10;I501;;;;;;;;;"/>
    <s v="91752,17629"/>
    <s v="01"/>
    <s v="I. interní klinika - kardiologická"/>
    <s v="89301011"/>
    <s v="0113"/>
    <n v="111"/>
    <s v="C"/>
    <x v="2"/>
    <x v="2"/>
    <s v="11"/>
    <n v="37431"/>
    <n v="2944"/>
    <n v="0"/>
    <n v="0"/>
    <n v="529.30999999999995"/>
    <n v="0"/>
    <n v="252943.21"/>
    <n v="253472.52"/>
    <n v="160"/>
    <n v="150"/>
    <n v="439631"/>
    <n v="439631"/>
    <n v="131708.39120028829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42 - Kardiomyopatie"/>
    <s v="I428 - Jiné kardiomyopatie"/>
    <m/>
    <s v="I428 - Jiné kardiomyopatie"/>
    <n v="2024"/>
    <m/>
    <m/>
    <s v="Kardioverter"/>
  </r>
  <r>
    <n v="102400518458"/>
    <n v="1"/>
    <n v="2024"/>
    <n v="2"/>
    <s v="2024021303901154201"/>
    <s v="390115420"/>
    <n v="85"/>
    <s v="Václavský František"/>
    <n v="20240211"/>
    <n v="20240213"/>
    <n v="3"/>
    <n v="0"/>
    <s v="I259;I10;I500;I482;E785;U585;;;;;;;;;"/>
    <s v="91752,17621"/>
    <s v="01"/>
    <s v="I. interní klinika - kardiologická"/>
    <s v="89301011"/>
    <s v="0113"/>
    <n v="111"/>
    <s v="C"/>
    <x v="2"/>
    <x v="2"/>
    <s v="11"/>
    <n v="19597"/>
    <n v="2944"/>
    <n v="0"/>
    <n v="0"/>
    <n v="0"/>
    <n v="0"/>
    <n v="244496"/>
    <n v="244496"/>
    <n v="160"/>
    <n v="150"/>
    <n v="439631"/>
    <n v="439631"/>
    <n v="140684.911200288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814"/>
    <s v="Olomoucký kraj"/>
    <s v="Šumperk"/>
    <s v="Šumperk a okolí"/>
    <s v="I25 - Chronická ischemická choroba srdeční"/>
    <s v="I259 - Chronická ischemická choroba srdeční NS"/>
    <m/>
    <s v="I259 - Chronická ischemická choroba srdeční NS"/>
    <n v="2024"/>
    <m/>
    <m/>
    <s v="Kardioverter"/>
  </r>
  <r>
    <n v="102400518438"/>
    <n v="1"/>
    <n v="2024"/>
    <n v="2"/>
    <s v="2024021205052191011"/>
    <s v="505219101"/>
    <n v="73"/>
    <s v="Barvířová Marie"/>
    <n v="20240207"/>
    <n v="20240212"/>
    <n v="6"/>
    <n v="5"/>
    <s v="I259;I500;U589;;;;;;;;;;;;"/>
    <s v="91927,91750,17620,21001,21221,21413,21415,21225"/>
    <s v="01"/>
    <s v="I. interní klinika - kardiologická"/>
    <s v="89301013"/>
    <s v="0131"/>
    <n v="111"/>
    <s v="A"/>
    <x v="14"/>
    <x v="14"/>
    <s v="11"/>
    <n v="89389"/>
    <n v="0"/>
    <n v="59675"/>
    <n v="0"/>
    <n v="1001.05"/>
    <n v="0"/>
    <n v="242975.21"/>
    <n v="243976.27"/>
    <n v="0"/>
    <n v="0"/>
    <n v="1124600"/>
    <n v="1123850"/>
    <n v="-27382.783972046571"/>
    <s v="01"/>
    <s v="I. interní klinika - kardiologická"/>
    <s v="89301013"/>
    <s v="0131"/>
    <n v="19"/>
    <n v="6"/>
    <n v="35"/>
    <n v="800463"/>
    <n v="191098"/>
    <n v="63699"/>
    <n v="417783"/>
    <n v="12.15429"/>
    <n v="9.8118599999999994"/>
    <n v="2.3424299999999998"/>
    <n v="12.154290199279785"/>
    <n v="9.8118600845336914"/>
    <n v="2.3424301147460938"/>
    <s v="5"/>
    <s v="5"/>
    <s v="01"/>
    <m/>
    <s v="01,26"/>
    <s v="KV"/>
    <s v="78901"/>
    <s v="Olomoucký kraj"/>
    <s v="Šumperk"/>
    <s v="Zábřeh"/>
    <s v="I25 - Chronická ischemická choroba srdeční"/>
    <s v="I259 - Chronická ischemická choroba srdeční NS"/>
    <m/>
    <s v="I259 - Chronická ischemická choroba srdeční NS"/>
    <n v="2024"/>
    <m/>
    <s v="Ano"/>
    <s v="Kardioverter"/>
  </r>
  <r>
    <n v="102400672346"/>
    <n v="1"/>
    <n v="2024"/>
    <n v="2"/>
    <s v="2024021005306061401"/>
    <s v="530606140"/>
    <n v="70"/>
    <s v="Kryštof Bohumír"/>
    <n v="20240208"/>
    <n v="20240210"/>
    <n v="3"/>
    <n v="0"/>
    <s v="I255;U582;E118;I259;E782;I10;;;;;;;;;"/>
    <s v="91750,17620"/>
    <s v="01"/>
    <s v="I. interní klinika - kardiologická"/>
    <s v="89301011"/>
    <s v="0113"/>
    <n v="205"/>
    <s v="C"/>
    <x v="4"/>
    <x v="4"/>
    <s v="11"/>
    <n v="17812"/>
    <n v="2944"/>
    <n v="0"/>
    <n v="0"/>
    <n v="99.43"/>
    <n v="0"/>
    <n v="242975.21"/>
    <n v="243074.64"/>
    <n v="160"/>
    <n v="150"/>
    <n v="345486"/>
    <n v="345486"/>
    <n v="66074.57547292020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601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0672352"/>
    <n v="1"/>
    <n v="2024"/>
    <n v="2"/>
    <s v="2024021004653074041"/>
    <s v="465307404"/>
    <n v="77"/>
    <s v="Přikrylová Svatoslav"/>
    <n v="20240209"/>
    <n v="20240210"/>
    <n v="2"/>
    <n v="0"/>
    <s v="I428;E785;I482;E039;;;;;;;;;;;"/>
    <s v="91750,17620"/>
    <s v="01"/>
    <s v="I. interní klinika - kardiologická"/>
    <s v="89301011"/>
    <s v="0113"/>
    <n v="205"/>
    <s v="C"/>
    <x v="4"/>
    <x v="4"/>
    <s v="11"/>
    <n v="17614"/>
    <n v="1472"/>
    <n v="0"/>
    <n v="0"/>
    <n v="66.290000000000006"/>
    <n v="0"/>
    <n v="242975.21"/>
    <n v="243041.5"/>
    <n v="80"/>
    <n v="75"/>
    <n v="345486"/>
    <n v="345486"/>
    <n v="66107.715472920216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600"/>
    <s v="Olomoucký kraj"/>
    <s v="Prostějov"/>
    <s v="Prostějov"/>
    <s v="I42 - Kardiomyopatie"/>
    <s v="I428 - Jiné kardiomyopatie"/>
    <m/>
    <s v="I428 - Jiné kardiomyopatie"/>
    <n v="2024"/>
    <m/>
    <m/>
    <s v="Kardioverter"/>
  </r>
  <r>
    <n v="102400518426"/>
    <n v="1"/>
    <n v="2024"/>
    <n v="2"/>
    <s v="2024021004556114121"/>
    <s v="455611412"/>
    <n v="78"/>
    <s v="Hrdličková Jana"/>
    <n v="20240209"/>
    <n v="20240210"/>
    <n v="2"/>
    <n v="0"/>
    <s v="I429;E782;I10;E118;U582;I499;;;;;;;;;"/>
    <s v="17620,91750"/>
    <s v="01"/>
    <s v="I. interní klinika - kardiologická"/>
    <s v="89301011"/>
    <s v="0111"/>
    <n v="111"/>
    <s v="C"/>
    <x v="4"/>
    <x v="4"/>
    <s v="11"/>
    <n v="20088"/>
    <n v="1504"/>
    <n v="0"/>
    <n v="0"/>
    <n v="66.28"/>
    <n v="0"/>
    <n v="224943.21"/>
    <n v="225009.48"/>
    <n v="80"/>
    <n v="75"/>
    <n v="372273"/>
    <n v="372273"/>
    <n v="108109.38991585889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807"/>
    <s v="Olomoucký kraj"/>
    <s v="Prostějov"/>
    <s v="Prostějov"/>
    <s v="I42 - Kardiomyopatie"/>
    <s v="I429 - Kardiomyopatie NS"/>
    <m/>
    <s v="I429 - Kardiomyopatie NS"/>
    <n v="2024"/>
    <m/>
    <m/>
    <s v="Kardioverter"/>
  </r>
  <r>
    <n v="102408009902"/>
    <n v="1"/>
    <n v="2024"/>
    <n v="2"/>
    <s v="2024020987021256191"/>
    <s v="8702125619"/>
    <n v="36"/>
    <s v="Hanyáš Libor"/>
    <n v="20240207"/>
    <n v="20240209"/>
    <n v="3"/>
    <n v="0"/>
    <s v="I420;E785;J449;U582;;;;;;;;;;;"/>
    <s v="91750,17522,17620,17233"/>
    <s v="01"/>
    <s v="I. interní klinika - kardiologická"/>
    <s v="89301011"/>
    <s v="0111"/>
    <n v="213"/>
    <s v="C"/>
    <x v="4"/>
    <x v="4"/>
    <s v="12"/>
    <n v="44634"/>
    <n v="2944"/>
    <n v="0"/>
    <n v="0"/>
    <n v="297.89999999999998"/>
    <n v="0"/>
    <n v="539842.25"/>
    <n v="540140.12"/>
    <n v="160"/>
    <n v="150"/>
    <n v="494814"/>
    <n v="494814"/>
    <n v="-80626.482690947771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5.9727499186992645"/>
    <n v="0.4260999858379364"/>
    <n v="5.5466499328613281"/>
    <s v="2"/>
    <s v="1"/>
    <s v="01"/>
    <m/>
    <s v="01"/>
    <s v="KV"/>
    <s v="74771"/>
    <s v="Moravskoslezský kraj"/>
    <s v="Opava"/>
    <s v="Opava"/>
    <s v="I42 - Kardiomyopatie"/>
    <s v="I420 - Dilatovaná kardiomyopatie"/>
    <m/>
    <s v="I420 - Dilatovaná kardiomyopatie"/>
    <n v="2024"/>
    <m/>
    <m/>
    <s v="Kardioverter"/>
  </r>
  <r>
    <n v="102400561830"/>
    <n v="1"/>
    <n v="2024"/>
    <n v="2"/>
    <s v="2024020854022011011"/>
    <s v="5402201101"/>
    <n v="69"/>
    <s v="Palyza Zdeněk"/>
    <n v="20240206"/>
    <n v="20240208"/>
    <n v="3"/>
    <n v="0"/>
    <s v="I255;E785;E119;I839;;;;;;;;;;;"/>
    <s v="91752,17629"/>
    <s v="01"/>
    <s v="I. interní klinika - kardiologická"/>
    <s v="89301011"/>
    <s v="0113"/>
    <n v="201"/>
    <s v="C"/>
    <x v="2"/>
    <x v="2"/>
    <s v="11"/>
    <n v="37367"/>
    <n v="2944"/>
    <n v="0"/>
    <n v="0"/>
    <n v="198.47"/>
    <n v="0"/>
    <n v="270910.42"/>
    <n v="271108.88"/>
    <n v="160"/>
    <n v="150"/>
    <n v="400120"/>
    <n v="400120"/>
    <n v="79454.629373677832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701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0738324"/>
    <n v="1"/>
    <n v="2024"/>
    <n v="2"/>
    <s v="2024020758512407801"/>
    <s v="5851240780"/>
    <n v="66"/>
    <s v="Vysloužilová Soňa"/>
    <n v="20240206"/>
    <n v="20240207"/>
    <n v="2"/>
    <n v="0"/>
    <s v="I420;I447;E785;I10;;;;;;;;;;;"/>
    <s v="91752,17629"/>
    <s v="01"/>
    <s v="I. interní klinika - kardiologická"/>
    <s v="89301011"/>
    <s v="0111"/>
    <n v="211"/>
    <s v="C"/>
    <x v="2"/>
    <x v="2"/>
    <s v="11"/>
    <n v="43723"/>
    <n v="1504"/>
    <n v="0"/>
    <n v="0"/>
    <n v="2296.5300000000002"/>
    <n v="0"/>
    <n v="270910.42"/>
    <n v="273206.94"/>
    <n v="80"/>
    <n v="75"/>
    <n v="414133"/>
    <n v="414133"/>
    <n v="89634.00228593748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36"/>
    <s v="Olomoucký kraj"/>
    <s v="Olomouc"/>
    <s v="Olomouc a okolí"/>
    <s v="I42 - Kardiomyopatie"/>
    <s v="I420 - Dilatovaná kardiomyopatie"/>
    <m/>
    <s v="I420 - Dilatovaná kardiomyopatie"/>
    <n v="2024"/>
    <m/>
    <m/>
    <s v="Kardioverter"/>
  </r>
  <r>
    <n v="102400518636"/>
    <n v="1"/>
    <n v="2024"/>
    <n v="2"/>
    <s v="2024020704908060361"/>
    <s v="490806036"/>
    <n v="74"/>
    <s v="Průša Pavel"/>
    <n v="20240206"/>
    <n v="20240207"/>
    <n v="2"/>
    <n v="0"/>
    <s v="I428;I481;I10;N183;E785;I495;;;;;;;;;"/>
    <s v="91752,17522,17629"/>
    <s v="01"/>
    <s v="I. interní klinika - kardiologická"/>
    <s v="89301011"/>
    <s v="0113"/>
    <n v="111"/>
    <s v="C"/>
    <x v="2"/>
    <x v="2"/>
    <s v="11"/>
    <n v="43489"/>
    <n v="1472"/>
    <n v="0"/>
    <n v="0"/>
    <n v="910.91"/>
    <n v="0"/>
    <n v="270910.42"/>
    <n v="271821.34000000003"/>
    <n v="80"/>
    <n v="75"/>
    <n v="439631"/>
    <n v="439631"/>
    <n v="113359.5712002882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5117"/>
    <s v="Olomoucký kraj"/>
    <s v="Přerov"/>
    <s v="Přerov a okolí"/>
    <s v="I42 - Kardiomyopatie"/>
    <s v="I428 - Jiné kardiomyopatie"/>
    <m/>
    <s v="I428 - Jiné kardiomyopatie"/>
    <n v="2024"/>
    <m/>
    <m/>
    <s v="Kardioverter"/>
  </r>
  <r>
    <n v="102400518624"/>
    <n v="1"/>
    <n v="2024"/>
    <n v="2"/>
    <s v="2024020704809151201"/>
    <s v="480915120"/>
    <n v="75"/>
    <s v="Svoboda Jan"/>
    <n v="20240202"/>
    <n v="20240207"/>
    <n v="6"/>
    <n v="0"/>
    <s v="I255;I10;E785;E118;;;;;;;;;;;"/>
    <s v="89429,91750,17620"/>
    <s v="01"/>
    <s v="I. interní klinika - kardiologická"/>
    <s v="89301011"/>
    <s v="0111"/>
    <n v="111"/>
    <s v="C"/>
    <x v="0"/>
    <x v="0"/>
    <s v="11"/>
    <n v="48441"/>
    <n v="7465"/>
    <n v="0"/>
    <n v="0"/>
    <n v="975.8"/>
    <n v="1119.96"/>
    <n v="246411.89"/>
    <n v="248507.66"/>
    <n v="400"/>
    <n v="750"/>
    <n v="464873"/>
    <n v="464123"/>
    <n v="94470.020593793917"/>
    <s v="01"/>
    <s v="I. interní klinika - kardiologická"/>
    <s v="89301011"/>
    <s v="011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4"/>
    <s v="1"/>
    <s v="01"/>
    <m/>
    <s v="01"/>
    <s v="KV"/>
    <s v="75002"/>
    <s v="Olomoucký kraj"/>
    <s v="Přerov"/>
    <s v="Přerov a okolí"/>
    <s v="I25 - Chronická ischemická choroba srdeční"/>
    <s v="I255 - Ischemická kardiomyopatie"/>
    <m/>
    <s v="I255 - Ischemická kardiomyopatie"/>
    <n v="2024"/>
    <m/>
    <s v="Ano"/>
    <s v="Kardioverter"/>
  </r>
  <r>
    <n v="102408046938"/>
    <n v="1"/>
    <n v="2024"/>
    <n v="2"/>
    <s v="2024020604907270041"/>
    <s v="490727004"/>
    <n v="74"/>
    <s v="Raška Alois"/>
    <n v="20240204"/>
    <n v="20240206"/>
    <n v="3"/>
    <n v="0"/>
    <s v="I482;E790;E785;N183;I420;;;;;;;;;;"/>
    <s v="17621,91752"/>
    <s v="01"/>
    <s v="I. interní klinika - kardiologická"/>
    <s v="89301011"/>
    <s v="0113"/>
    <n v="111"/>
    <s v="C"/>
    <x v="2"/>
    <x v="2"/>
    <s v="11"/>
    <n v="18533"/>
    <n v="2944"/>
    <n v="0"/>
    <n v="0"/>
    <n v="66.28"/>
    <n v="0"/>
    <n v="268744"/>
    <n v="268810.28000000003"/>
    <n v="160"/>
    <n v="150"/>
    <n v="439631"/>
    <n v="439631"/>
    <n v="116370.6312002882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14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Kardioverter"/>
  </r>
  <r>
    <n v="102400738312"/>
    <n v="1"/>
    <n v="2024"/>
    <n v="2"/>
    <s v="2024020604860230761"/>
    <s v="486023076"/>
    <n v="75"/>
    <s v="Koníčková Hana"/>
    <n v="20240130"/>
    <n v="20240206"/>
    <n v="8"/>
    <n v="0"/>
    <s v="I255;R55;I259;E118;U582;E785;;;;;;;;;"/>
    <s v="17620,89429,91750"/>
    <s v="01"/>
    <s v="I. interní klinika - kardiologická"/>
    <s v="89301011"/>
    <s v="0113"/>
    <n v="211"/>
    <s v="C"/>
    <x v="0"/>
    <x v="0"/>
    <s v="11"/>
    <n v="54634"/>
    <n v="9671"/>
    <n v="0"/>
    <n v="0"/>
    <n v="1346.23"/>
    <n v="549"/>
    <n v="244035.85"/>
    <n v="245931.08"/>
    <n v="560"/>
    <n v="525"/>
    <n v="437205"/>
    <n v="437205"/>
    <n v="77154.733122835256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3"/>
    <s v="1"/>
    <s v="01"/>
    <m/>
    <s v="01"/>
    <s v="KV"/>
    <s v="77200"/>
    <s v="Olomoucký kraj"/>
    <s v="Olomouc"/>
    <s v="Olomouc a okolí"/>
    <s v="I25 - Chronická ischemická choroba srdeční"/>
    <s v="I255 - Ischemická kardiomyopatie"/>
    <m/>
    <s v="I255 - Ischemická kardiomyopatie"/>
    <n v="2024"/>
    <s v="Ano"/>
    <m/>
    <s v="Kardioverter"/>
  </r>
  <r>
    <n v="102400518650"/>
    <n v="1"/>
    <n v="2024"/>
    <n v="2"/>
    <s v="2024020603702214191"/>
    <s v="370221419"/>
    <n v="86"/>
    <s v="Schauer František"/>
    <n v="20240131"/>
    <n v="20240206"/>
    <n v="7"/>
    <n v="0"/>
    <s v="I255;I350;E118;E782;;;;;;;;;;;"/>
    <s v="91750,17620"/>
    <s v="01"/>
    <s v="I. interní klinika - kardiologická"/>
    <s v="89301011"/>
    <s v="0113"/>
    <n v="111"/>
    <s v="C"/>
    <x v="4"/>
    <x v="4"/>
    <s v="21"/>
    <n v="49780"/>
    <n v="8410"/>
    <n v="0"/>
    <n v="0"/>
    <n v="66.28"/>
    <n v="5851.48"/>
    <n v="242975.21"/>
    <n v="248892.97"/>
    <n v="480"/>
    <n v="450"/>
    <n v="387935"/>
    <n v="387935"/>
    <n v="84226.19918431903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221750020980835"/>
    <n v="0.59653997421264648"/>
    <n v="3.6252100467681885"/>
    <s v="2"/>
    <s v="1"/>
    <s v="01"/>
    <m/>
    <s v="01"/>
    <s v="KV"/>
    <s v="78961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0518578"/>
    <n v="1"/>
    <n v="2024"/>
    <n v="2"/>
    <s v="2024020503509024341"/>
    <s v="350902434"/>
    <n v="88"/>
    <s v="Homola Miroslav"/>
    <n v="20240202"/>
    <n v="20240205"/>
    <n v="4"/>
    <n v="0"/>
    <s v="I259;I428;I441;I480;E118;I10;;;;;;;;;"/>
    <s v="91750,17621"/>
    <s v="01"/>
    <s v="I. interní klinika - kardiologická"/>
    <s v="89301011"/>
    <s v="0111"/>
    <n v="111"/>
    <s v="C"/>
    <x v="4"/>
    <x v="4"/>
    <s v="11"/>
    <n v="17432"/>
    <n v="4512"/>
    <n v="0"/>
    <n v="0"/>
    <n v="66.28"/>
    <n v="0"/>
    <n v="221424"/>
    <n v="221490.28"/>
    <n v="240"/>
    <n v="225"/>
    <n v="373023"/>
    <n v="372273"/>
    <n v="111628.5899158589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5"/>
    <s v="1"/>
    <s v="01"/>
    <m/>
    <s v="01"/>
    <s v="KV"/>
    <s v="78701"/>
    <s v="Olomoucký kraj"/>
    <s v="Šumperk"/>
    <s v="Šumperk a okolí"/>
    <s v="I25 - Chronická ischemická choroba srdeční"/>
    <s v="I259 - Chronická ischemická choroba srdeční NS"/>
    <m/>
    <s v="I259 - Chronická ischemická choroba srdeční NS"/>
    <n v="2024"/>
    <m/>
    <s v="Ano"/>
    <s v="Kardioverter"/>
  </r>
  <r>
    <n v="102400518562"/>
    <n v="1"/>
    <n v="2024"/>
    <n v="2"/>
    <s v="2024020355042417871"/>
    <s v="5504241787"/>
    <n v="68"/>
    <s v="Oborný Jiří"/>
    <n v="20240201"/>
    <n v="20240203"/>
    <n v="3"/>
    <n v="0"/>
    <s v="I420;E785;I259;I10;U582;;;;;;;;;;"/>
    <s v="17620,91750"/>
    <s v="01"/>
    <s v="I. interní klinika - kardiologická"/>
    <s v="89301011"/>
    <s v="0113"/>
    <n v="111"/>
    <s v="C"/>
    <x v="4"/>
    <x v="4"/>
    <s v="11"/>
    <n v="21774"/>
    <n v="2944"/>
    <n v="0"/>
    <n v="0"/>
    <n v="66.28"/>
    <n v="0"/>
    <n v="242975.21"/>
    <n v="243041.48"/>
    <n v="160"/>
    <n v="150"/>
    <n v="372273"/>
    <n v="372273"/>
    <n v="90077.3899158588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119"/>
    <s v="Olomoucký kraj"/>
    <s v="Přerov"/>
    <s v="Přerov a okolí"/>
    <s v="I42 - Kardiomyopatie"/>
    <s v="I420 - Dilatovaná kardiomyopatie"/>
    <m/>
    <s v="I420 - Dilatovaná kardiomyopatie"/>
    <n v="2024"/>
    <m/>
    <m/>
    <s v="Kardioverter"/>
  </r>
  <r>
    <n v="102400672300"/>
    <n v="1"/>
    <n v="2024"/>
    <n v="2"/>
    <s v="2024020304707264771"/>
    <s v="470726477"/>
    <n v="76"/>
    <s v="Struhař Vít"/>
    <n v="20240201"/>
    <n v="20240203"/>
    <n v="3"/>
    <n v="0"/>
    <s v="I428;I259;E785;I10;N183;U582;;;;;;;;;"/>
    <s v="17629,91752,89429"/>
    <s v="01"/>
    <s v="I. interní klinika - kardiologická"/>
    <s v="89301011"/>
    <s v="0113"/>
    <n v="205"/>
    <s v="C"/>
    <x v="0"/>
    <x v="0"/>
    <s v="11"/>
    <n v="42233"/>
    <n v="2944"/>
    <n v="0"/>
    <n v="0"/>
    <n v="1389.08"/>
    <n v="0"/>
    <n v="284707.31"/>
    <n v="286096.38"/>
    <n v="160"/>
    <n v="150"/>
    <n v="430727"/>
    <n v="430727"/>
    <n v="32202.319760888931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76333"/>
    <s v="Zlínský kraj"/>
    <s v="Zlín"/>
    <s v="Zlín"/>
    <s v="I42 - Kardiomyopatie"/>
    <s v="I428 - Jiné kardiomyopatie"/>
    <m/>
    <s v="I428 - Jiné kardiomyopatie"/>
    <n v="2024"/>
    <m/>
    <m/>
    <s v="Kardioverter"/>
  </r>
  <r>
    <n v="102400738578"/>
    <n v="1"/>
    <n v="2024"/>
    <n v="2"/>
    <s v="2024020304703074821"/>
    <s v="470307482"/>
    <n v="76"/>
    <s v="Kohút Lev"/>
    <n v="20240202"/>
    <n v="20240203"/>
    <n v="2"/>
    <n v="0"/>
    <s v="I259;I480;E785;E782;U585;;;;;;;;;;"/>
    <s v="91752,55217,17629"/>
    <s v="01"/>
    <s v="I. interní klinika - kardiologická"/>
    <s v="89301011"/>
    <s v="0113"/>
    <n v="211"/>
    <s v="C"/>
    <x v="2"/>
    <x v="2"/>
    <s v="11"/>
    <n v="40870"/>
    <n v="1472"/>
    <n v="0"/>
    <n v="0"/>
    <n v="66.290000000000006"/>
    <n v="0"/>
    <n v="251935.21"/>
    <n v="252001.5"/>
    <n v="80"/>
    <n v="75"/>
    <n v="414133"/>
    <n v="414133"/>
    <n v="110839.44228593749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305"/>
    <s v="Olomoucký kraj"/>
    <s v="Olomouc"/>
    <s v="Moravský Beroun"/>
    <s v="I25 - Chronická ischemická choroba srdeční"/>
    <s v="I259 - Chronická ischemická choroba srdeční NS"/>
    <m/>
    <s v="I259 - Chronická ischemická choroba srdeční NS"/>
    <n v="2024"/>
    <m/>
    <m/>
    <s v="Kardioverter"/>
  </r>
  <r>
    <n v="102400672298"/>
    <n v="1"/>
    <n v="2024"/>
    <n v="2"/>
    <s v="2024020303703194381"/>
    <s v="370319438"/>
    <n v="86"/>
    <s v="Konečný Břetislav"/>
    <n v="20240131"/>
    <n v="20240203"/>
    <n v="4"/>
    <n v="0"/>
    <s v="I495;U583;I255;I259;I10;E782;;;;;;;;;"/>
    <s v="17620,21001,91751,21717,21225,21413"/>
    <s v="01"/>
    <s v="I. interní klinika - kardiologická"/>
    <s v="89301011"/>
    <s v="0113"/>
    <n v="205"/>
    <s v="C"/>
    <x v="4"/>
    <x v="4"/>
    <s v="11"/>
    <n v="24225"/>
    <n v="4416"/>
    <n v="0"/>
    <n v="0"/>
    <n v="66.290000000000006"/>
    <n v="0"/>
    <n v="252990.42"/>
    <n v="253056.7"/>
    <n v="240"/>
    <n v="225"/>
    <n v="345486"/>
    <n v="345486"/>
    <n v="56092.51547292020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,26"/>
    <s v="KV"/>
    <s v="78985"/>
    <s v="Olomoucký kraj"/>
    <s v="Šumperk"/>
    <s v="Mohelnicko"/>
    <s v="I49 - Jiné srdeční arytmie"/>
    <s v="I495 - Syndrom poškození funkce sinusového uzlu"/>
    <m/>
    <s v="I495 - Syndrom poškození funkce sinusového uzlu"/>
    <n v="2024"/>
    <m/>
    <m/>
    <s v="Kardioverter"/>
  </r>
  <r>
    <n v="102400738576"/>
    <n v="1"/>
    <n v="2024"/>
    <n v="2"/>
    <s v="2024020303557034051"/>
    <s v="355703405"/>
    <n v="88"/>
    <s v="Skřivánková Marie"/>
    <n v="20240201"/>
    <n v="20240203"/>
    <n v="3"/>
    <n v="0"/>
    <s v="I428;I259;E785;I350;I340;;;;;;;;;;"/>
    <s v="17629,91752"/>
    <s v="01"/>
    <s v="I. interní klinika - kardiologická"/>
    <s v="89301011"/>
    <s v="0113"/>
    <n v="211"/>
    <s v="C"/>
    <x v="2"/>
    <x v="2"/>
    <s v="11"/>
    <n v="36520"/>
    <n v="2944"/>
    <n v="0"/>
    <n v="0"/>
    <n v="66.290000000000006"/>
    <n v="0"/>
    <n v="271965.63"/>
    <n v="272031.90999999997"/>
    <n v="160"/>
    <n v="150"/>
    <n v="414133"/>
    <n v="414133"/>
    <n v="90809.032285937516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326"/>
    <s v="Moravskoslezský kraj"/>
    <s v="Bruntál"/>
    <s v="Bruntál a okolí"/>
    <s v="I42 - Kardiomyopatie"/>
    <s v="I428 - Jiné kardiomyopatie"/>
    <m/>
    <s v="I428 - Jiné kardiomyopatie"/>
    <n v="2024"/>
    <m/>
    <m/>
    <s v="Kardioverter"/>
  </r>
  <r>
    <n v="102400518588"/>
    <n v="1"/>
    <n v="2024"/>
    <n v="2"/>
    <s v="2024020157071508561"/>
    <s v="5707150856"/>
    <n v="66"/>
    <s v="Müller Milan"/>
    <n v="20240130"/>
    <n v="20240201"/>
    <n v="3"/>
    <n v="0"/>
    <s v="I255;I259;U582;E785;I10;;;;;;;;;;"/>
    <s v="17620,90931,91750,89429,89435"/>
    <s v="01"/>
    <s v="I. interní klinika - kardiologická"/>
    <s v="89301011"/>
    <s v="0113"/>
    <n v="111"/>
    <s v="C"/>
    <x v="1"/>
    <x v="1"/>
    <s v="31"/>
    <n v="40660"/>
    <n v="2944"/>
    <n v="0"/>
    <n v="0"/>
    <n v="1430.56"/>
    <n v="0"/>
    <n v="298392.86"/>
    <n v="299823.40999999997"/>
    <n v="160"/>
    <n v="150"/>
    <n v="671815"/>
    <n v="671815"/>
    <n v="146300.0051503373"/>
    <s v="01"/>
    <s v="I. interní klinika - kardiologická"/>
    <s v="89301011"/>
    <s v="0113"/>
    <n v="12"/>
    <n v="4"/>
    <n v="23"/>
    <n v="267164"/>
    <n v="396077"/>
    <n v="132026"/>
    <n v="549601"/>
    <n v="8.1298200000000005"/>
    <n v="3.2748200000000001"/>
    <n v="4.8550000000000004"/>
    <n v="7.3111200332641602"/>
    <n v="2.4561200141906738"/>
    <n v="4.8550000190734863"/>
    <s v="2"/>
    <s v="1"/>
    <s v="01"/>
    <m/>
    <s v="01"/>
    <s v="KV,STENT,ANGIOPLASTIKA"/>
    <s v="78815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0519222"/>
    <n v="1"/>
    <n v="2024"/>
    <n v="1"/>
    <s v="2024013180076744221"/>
    <s v="8007674422"/>
    <n v="43"/>
    <s v="Luchyn Mykhaylo"/>
    <n v="20240128"/>
    <n v="20240131"/>
    <n v="4"/>
    <n v="0"/>
    <s v="I420;I481;I10;E782;;;;;;;;;;;"/>
    <s v="17620,91750,89429"/>
    <s v="01"/>
    <s v="I. interní klinika - kardiologická"/>
    <s v="89301011"/>
    <s v="0111"/>
    <n v="111"/>
    <s v="C"/>
    <x v="0"/>
    <x v="0"/>
    <s v="11"/>
    <n v="48485"/>
    <n v="4512"/>
    <n v="0"/>
    <n v="0"/>
    <n v="2650.35"/>
    <n v="0"/>
    <n v="245091.06"/>
    <n v="247741.41"/>
    <n v="240"/>
    <n v="225"/>
    <n v="464123"/>
    <n v="464123"/>
    <n v="95236.270593793917"/>
    <s v="01"/>
    <s v="I. interní klinika - kardiologická"/>
    <s v="89301011"/>
    <s v="011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2"/>
    <s v="1"/>
    <s v="01"/>
    <m/>
    <s v="01"/>
    <s v="KV"/>
    <s v="76502"/>
    <s v="Zlínský kraj"/>
    <s v="Zlín"/>
    <s v="Zlín"/>
    <s v="I42 - Kardiomyopatie"/>
    <s v="I420 - Dilatovaná kardiomyopatie"/>
    <m/>
    <s v="I420 - Dilatovaná kardiomyopatie"/>
    <n v="2024"/>
    <m/>
    <m/>
    <s v="Kardioverter"/>
  </r>
  <r>
    <n v="102400142364"/>
    <n v="1"/>
    <n v="2024"/>
    <n v="1"/>
    <s v="2024013165051806931"/>
    <s v="6505180693"/>
    <n v="58"/>
    <s v="Vytásek Petr"/>
    <n v="20231127"/>
    <n v="20240131"/>
    <n v="66"/>
    <n v="16"/>
    <s v="I482;I349;I442;I472;I330;;;;;;;;;;"/>
    <s v="55260,55230,89429,78116,78117,91927,91752,91937,91962,21225,51825,21001,17629,17233,07581,07042,07562,07543,07094,07560,07546,07553,21221,21215,21413,21415"/>
    <s v="50"/>
    <s v="Kardiochirurgická klinika"/>
    <s v="89301501"/>
    <s v="5011"/>
    <n v="201"/>
    <s v="F"/>
    <x v="3"/>
    <x v="3"/>
    <s v="22"/>
    <n v="572770"/>
    <n v="49063"/>
    <n v="218103"/>
    <n v="0"/>
    <n v="177179.44"/>
    <n v="45462.239999999998"/>
    <n v="452931.31"/>
    <n v="512724.16"/>
    <n v="4830"/>
    <n v="3825"/>
    <n v="1735111"/>
    <n v="1701688"/>
    <n v="-150266.1441729308"/>
    <s v="03"/>
    <s v="III. interní klinika - nefrologická, revmatologická a endokrinologická"/>
    <s v="89301031"/>
    <s v="0311"/>
    <n v="17"/>
    <n v="6"/>
    <n v="27"/>
    <n v="583797"/>
    <n v="148135"/>
    <n v="49378"/>
    <n v="228532"/>
    <n v="8.9718300000000006"/>
    <n v="7.1560300000000003"/>
    <n v="1.8158000000000001"/>
    <n v="21.608730316162109"/>
    <n v="17.00609016418457"/>
    <n v="4.6026401519775391"/>
    <s v="2"/>
    <s v="1"/>
    <s v="50"/>
    <s v="50"/>
    <s v="50,01,17,26"/>
    <s v="KV,VymenaMitraChl"/>
    <s v="77900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Kardioverter"/>
  </r>
  <r>
    <n v="102400561074"/>
    <n v="1"/>
    <n v="2024"/>
    <n v="1"/>
    <s v="2024013155051125581"/>
    <s v="5505112558"/>
    <n v="68"/>
    <s v="Pavelka Vladimír"/>
    <n v="20240129"/>
    <n v="20240131"/>
    <n v="3"/>
    <n v="0"/>
    <s v="I255;I482;I10;N183;E039;E119;;;;;;;;;"/>
    <s v="91750,17620"/>
    <s v="01"/>
    <s v="I. interní klinika - kardiologická"/>
    <s v="89301011"/>
    <s v="0113"/>
    <n v="201"/>
    <s v="C"/>
    <x v="4"/>
    <x v="4"/>
    <s v="11"/>
    <n v="22054"/>
    <n v="2944"/>
    <n v="0"/>
    <n v="0"/>
    <n v="489.29"/>
    <n v="0"/>
    <n v="245085.63"/>
    <n v="245574.92"/>
    <n v="160"/>
    <n v="150"/>
    <n v="338816"/>
    <n v="338816"/>
    <n v="57605.818408135005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5301"/>
    <s v="Olomoucký kraj"/>
    <s v="Přerov"/>
    <s v="Hranicko + Lipnicko"/>
    <s v="I25 - Chronická ischemická choroba srdeční"/>
    <s v="I255 - Ischemická kardiomyopatie"/>
    <m/>
    <s v="I255 - Ischemická kardiomyopatie"/>
    <n v="2024"/>
    <m/>
    <m/>
    <s v="Kardioverter"/>
  </r>
  <r>
    <n v="102400519542"/>
    <n v="1"/>
    <n v="2024"/>
    <n v="1"/>
    <s v="2024013105301240711"/>
    <s v="530124071"/>
    <n v="71"/>
    <s v="Špička František"/>
    <n v="20240125"/>
    <n v="20240131"/>
    <n v="7"/>
    <n v="0"/>
    <s v="I255;E782;E119;I10;N183;I7020;;;;;;;;;"/>
    <s v="17620,91750"/>
    <s v="01"/>
    <s v="I. interní klinika - kardiologická"/>
    <s v="89301011"/>
    <s v="0113"/>
    <n v="111"/>
    <s v="C"/>
    <x v="4"/>
    <x v="4"/>
    <s v="21"/>
    <n v="30972"/>
    <n v="8410"/>
    <n v="0"/>
    <n v="0"/>
    <n v="66.28"/>
    <n v="0"/>
    <n v="242975.21"/>
    <n v="243041.48"/>
    <n v="480"/>
    <n v="450"/>
    <n v="387935"/>
    <n v="387935"/>
    <n v="90077.68918431902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221750020980835"/>
    <n v="0.59653997421264648"/>
    <n v="3.6252100467681885"/>
    <s v="2"/>
    <s v="1"/>
    <s v="01"/>
    <m/>
    <s v="01"/>
    <s v="KV"/>
    <s v="78961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0519544"/>
    <n v="1"/>
    <n v="2024"/>
    <n v="1"/>
    <s v="2024013104809190101"/>
    <s v="480919010"/>
    <n v="75"/>
    <s v="Flekr Bohumír"/>
    <n v="20240125"/>
    <n v="20240131"/>
    <n v="7"/>
    <n v="5"/>
    <s v="I221;I442;I10;E119;E785;;;;;;;;;;"/>
    <s v="21225,89429,89435,91751,90933,21413,21415,21221,21001,17620"/>
    <s v="01"/>
    <s v="I. interní klinika - kardiologická"/>
    <s v="89301013"/>
    <s v="0131"/>
    <n v="111"/>
    <s v="C"/>
    <x v="1"/>
    <x v="1"/>
    <s v="11"/>
    <n v="83492"/>
    <n v="1472"/>
    <n v="28770"/>
    <n v="0"/>
    <n v="1690.34"/>
    <n v="0"/>
    <n v="262433.56"/>
    <n v="264123.90999999997"/>
    <n v="80"/>
    <n v="75"/>
    <n v="747795"/>
    <n v="747045"/>
    <n v="181999.55163664871"/>
    <s v="01"/>
    <s v="I. interní klinika - kardiologická"/>
    <s v="89301011"/>
    <s v="0113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4"/>
    <s v="1"/>
    <s v="01"/>
    <m/>
    <s v="26,01"/>
    <s v="KV,STENT,ANGIOPLASTIKA"/>
    <s v="78701"/>
    <s v="Olomoucký kraj"/>
    <s v="Šumperk"/>
    <s v="Šumperk a okolí"/>
    <s v="I22 - Pokračující infarkt myokardu"/>
    <s v="I221 - Pokračující infarkt myokardu dolní (spodní) stěny"/>
    <m/>
    <s v="I221 - Pokračující infarkt myokardu dolní (spodní) stěny"/>
    <n v="2024"/>
    <m/>
    <s v="Ano"/>
    <s v="Kardioverter"/>
  </r>
  <r>
    <n v="102400674948"/>
    <n v="1"/>
    <n v="2024"/>
    <n v="1"/>
    <s v="2024013104405074271"/>
    <s v="440507427"/>
    <n v="79"/>
    <s v="Mohler Vít"/>
    <n v="20240129"/>
    <n v="20240131"/>
    <n v="3"/>
    <n v="0"/>
    <s v="I255;;;;;;;;;;;;;;"/>
    <s v="17629,91752"/>
    <s v="01"/>
    <s v="I. interní klinika - kardiologická"/>
    <s v="89301011"/>
    <s v="0111"/>
    <n v="205"/>
    <s v="C"/>
    <x v="2"/>
    <x v="2"/>
    <s v="11"/>
    <n v="37214"/>
    <n v="3008"/>
    <n v="0"/>
    <n v="0"/>
    <n v="521.04"/>
    <n v="0"/>
    <n v="270910.42"/>
    <n v="271431.46999999997"/>
    <n v="160"/>
    <n v="150"/>
    <n v="407997"/>
    <n v="407997"/>
    <n v="86033.44086157262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49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0738986"/>
    <n v="1"/>
    <n v="2024"/>
    <n v="1"/>
    <s v="2024013073122053622"/>
    <s v="7312205362"/>
    <n v="50"/>
    <s v="Zborek Petr"/>
    <n v="20240130"/>
    <n v="20240130"/>
    <n v="1"/>
    <n v="0"/>
    <s v="I420;E785;U582;;;;;;;;;;;;"/>
    <s v="91752,17629"/>
    <s v="01"/>
    <s v="I. interní klinika - kardiologická"/>
    <s v="89301011"/>
    <s v="0113"/>
    <n v="211"/>
    <s v="C"/>
    <x v="2"/>
    <x v="2"/>
    <s v="31"/>
    <n v="29850"/>
    <n v="1472"/>
    <n v="0"/>
    <n v="0"/>
    <n v="715.97"/>
    <n v="0"/>
    <n v="270910.42"/>
    <n v="271626.38"/>
    <n v="80"/>
    <n v="75"/>
    <n v="388487"/>
    <n v="388487"/>
    <n v="91214.58923796727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8371"/>
    <s v="Olomoucký kraj"/>
    <s v="Olomouc"/>
    <s v="Olomouc a okolí"/>
    <s v="I42 - Kardiomyopatie"/>
    <s v="I420 - Dilatovaná kardiomyopatie"/>
    <m/>
    <s v="I420 - Dilatovaná kardiomyopatie"/>
    <n v="2024"/>
    <m/>
    <m/>
    <s v="Kardioverter"/>
  </r>
  <r>
    <n v="102400738964"/>
    <n v="1"/>
    <n v="2024"/>
    <n v="1"/>
    <s v="2024013054531514621"/>
    <s v="5453151462"/>
    <n v="69"/>
    <s v="Houšťavová Marie"/>
    <n v="20240128"/>
    <n v="20240130"/>
    <n v="3"/>
    <n v="0"/>
    <s v="I255;;;;;;;;;;;;;;"/>
    <s v="91752,17629"/>
    <s v="01"/>
    <s v="I. interní klinika - kardiologická"/>
    <s v="89301011"/>
    <s v="0111"/>
    <n v="211"/>
    <s v="C"/>
    <x v="2"/>
    <x v="2"/>
    <s v="11"/>
    <n v="37223"/>
    <n v="3008"/>
    <n v="0"/>
    <n v="0"/>
    <n v="248.19"/>
    <n v="0"/>
    <n v="273020.84000000003"/>
    <n v="273269.03000000003"/>
    <n v="160"/>
    <n v="150"/>
    <n v="414133"/>
    <n v="414133"/>
    <n v="89571.912285937462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354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0674944"/>
    <n v="1"/>
    <n v="2024"/>
    <n v="1"/>
    <s v="2024013005102171821"/>
    <s v="510217182"/>
    <n v="72"/>
    <s v="Durchánek Jaroslav"/>
    <n v="20240128"/>
    <n v="20240130"/>
    <n v="3"/>
    <n v="0"/>
    <s v="I420;I10;E785;;;;;;;;;;;;"/>
    <s v="17629,91752"/>
    <s v="01"/>
    <s v="I. interní klinika - kardiologická"/>
    <s v="89301011"/>
    <s v="0111"/>
    <n v="205"/>
    <s v="C"/>
    <x v="2"/>
    <x v="2"/>
    <s v="11"/>
    <n v="36227"/>
    <n v="3008"/>
    <n v="0"/>
    <n v="0"/>
    <n v="521.04"/>
    <n v="0"/>
    <n v="281270.63"/>
    <n v="281791.65999999997"/>
    <n v="160"/>
    <n v="150"/>
    <n v="407997"/>
    <n v="407997"/>
    <n v="75673.250861572626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963"/>
    <s v="Olomoucký kraj"/>
    <s v="Šumperk"/>
    <s v="Šumperk a okolí"/>
    <s v="I42 - Kardiomyopatie"/>
    <s v="I420 - Dilatovaná kardiomyopatie"/>
    <m/>
    <s v="I420 - Dilatovaná kardiomyopatie"/>
    <n v="2024"/>
    <m/>
    <m/>
    <s v="Kardioverter"/>
  </r>
  <r>
    <n v="102400519540"/>
    <n v="1"/>
    <n v="2024"/>
    <n v="1"/>
    <s v="2024013004751174052"/>
    <s v="475117405"/>
    <n v="77"/>
    <s v="Odrážková Jana"/>
    <n v="20240130"/>
    <n v="20240130"/>
    <n v="1"/>
    <n v="0"/>
    <s v="I420;I483;E785;;;;;;;;;;;;"/>
    <s v="17621,91752"/>
    <s v="01"/>
    <s v="I. interní klinika - kardiologická"/>
    <s v="89301011"/>
    <s v="0113"/>
    <n v="111"/>
    <s v="C"/>
    <x v="2"/>
    <x v="2"/>
    <s v="31"/>
    <n v="10800"/>
    <n v="1472"/>
    <n v="0"/>
    <n v="0"/>
    <n v="66.28"/>
    <n v="0"/>
    <n v="268744"/>
    <n v="268810.28000000003"/>
    <n v="80"/>
    <n v="75"/>
    <n v="412406"/>
    <n v="412406"/>
    <n v="116370.67266908061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8391"/>
    <s v="Olomoucký kraj"/>
    <s v="Olomouc"/>
    <s v="Uničovsko"/>
    <s v="I42 - Kardiomyopatie"/>
    <s v="I420 - Dilatovaná kardiomyopatie"/>
    <m/>
    <s v="I420 - Dilatovaná kardiomyopatie"/>
    <n v="2024"/>
    <m/>
    <m/>
    <s v="Kardioverter"/>
  </r>
  <r>
    <n v="102400674938"/>
    <n v="1"/>
    <n v="2024"/>
    <n v="1"/>
    <s v="2024013004454184641"/>
    <s v="445418464"/>
    <n v="79"/>
    <s v="Trvalová Astrid"/>
    <n v="20240128"/>
    <n v="20240130"/>
    <n v="3"/>
    <n v="0"/>
    <s v="I429;I481;;;;;;;;;;;;;"/>
    <s v="91750,17620"/>
    <s v="01"/>
    <s v="I. interní klinika - kardiologická"/>
    <s v="89301011"/>
    <s v="0111"/>
    <n v="205"/>
    <s v="C"/>
    <x v="4"/>
    <x v="4"/>
    <s v="11"/>
    <n v="22566"/>
    <n v="3008"/>
    <n v="0"/>
    <n v="0"/>
    <n v="261.20999999999998"/>
    <n v="0"/>
    <n v="225998.42"/>
    <n v="226259.62"/>
    <n v="160"/>
    <n v="150"/>
    <n v="345486"/>
    <n v="345486"/>
    <n v="82889.59547292022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501"/>
    <s v="Olomoucký kraj"/>
    <s v="Olomouc"/>
    <s v="Šternbersko"/>
    <s v="I42 - Kardiomyopatie"/>
    <s v="I429 - Kardiomyopatie NS"/>
    <m/>
    <s v="I429 - Kardiomyopatie NS"/>
    <n v="2024"/>
    <m/>
    <m/>
    <s v="Kardioverter"/>
  </r>
  <r>
    <n v="102400519534"/>
    <n v="1"/>
    <n v="2024"/>
    <n v="1"/>
    <s v="2024013003808194271"/>
    <s v="380819427"/>
    <n v="85"/>
    <s v="Vymlátil Vlastimil"/>
    <n v="20240128"/>
    <n v="20240130"/>
    <n v="3"/>
    <n v="0"/>
    <s v="I255;I259;E782;E118;;;;;;;;;;;"/>
    <s v="91752,17629"/>
    <s v="01"/>
    <s v="I. interní klinika - kardiologická"/>
    <s v="89301011"/>
    <s v="0113"/>
    <n v="111"/>
    <s v="C"/>
    <x v="2"/>
    <x v="2"/>
    <s v="11"/>
    <n v="37405"/>
    <n v="2944"/>
    <n v="0"/>
    <n v="0"/>
    <n v="521.04"/>
    <n v="0"/>
    <n v="264358.63"/>
    <n v="264879.65999999997"/>
    <n v="160"/>
    <n v="150"/>
    <n v="439631"/>
    <n v="439631"/>
    <n v="120301.251200288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601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0344738"/>
    <n v="1"/>
    <n v="2024"/>
    <n v="1"/>
    <s v="2024012960542907591"/>
    <s v="6054290759"/>
    <n v="63"/>
    <s v="Krajcová Miroslava"/>
    <n v="20240115"/>
    <n v="20240129"/>
    <n v="15"/>
    <n v="2"/>
    <s v="I480;I255;U589;;;;;;;;;;;;"/>
    <s v="91751,89429,17520,17620,21001,21225,21221,21413,21415"/>
    <s v="01"/>
    <s v="I. interní klinika - kardiologická"/>
    <s v="89301011"/>
    <s v="0113"/>
    <n v="211"/>
    <s v="C"/>
    <x v="0"/>
    <x v="0"/>
    <s v="21"/>
    <n v="83477"/>
    <n v="14785"/>
    <n v="12228"/>
    <n v="0"/>
    <n v="975.8"/>
    <n v="0"/>
    <n v="252995.85"/>
    <n v="253971.66"/>
    <n v="960"/>
    <n v="975"/>
    <n v="464593"/>
    <n v="464593"/>
    <n v="69113.807989893045"/>
    <s v="01"/>
    <s v="I. interní klinika - kardiologická"/>
    <s v="89301011"/>
    <s v="0113"/>
    <n v="5"/>
    <n v="2"/>
    <n v="13"/>
    <n v="107555"/>
    <n v="304502"/>
    <n v="101501"/>
    <n v="365467"/>
    <n v="5.0508800000000003"/>
    <n v="1.3183800000000001"/>
    <n v="3.7324999999999999"/>
    <n v="5.3672900199890137"/>
    <n v="1.6347899436950684"/>
    <n v="3.7325000762939453"/>
    <s v="2"/>
    <s v="1"/>
    <s v="01"/>
    <m/>
    <s v="26,01"/>
    <s v="KV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Kardioverter"/>
  </r>
  <r>
    <n v="102400561072"/>
    <n v="1"/>
    <n v="2024"/>
    <n v="1"/>
    <s v="2024012805052150331"/>
    <s v="505215033"/>
    <n v="73"/>
    <s v="Navarová Alena"/>
    <n v="20240126"/>
    <n v="20240128"/>
    <n v="3"/>
    <n v="0"/>
    <s v="I255;I259;I10;;;;;;;;;;;;"/>
    <s v="17621,91750"/>
    <s v="01"/>
    <s v="I. interní klinika - kardiologická"/>
    <s v="89301011"/>
    <s v="0113"/>
    <n v="201"/>
    <s v="C"/>
    <x v="4"/>
    <x v="4"/>
    <s v="11"/>
    <n v="13283"/>
    <n v="2944"/>
    <n v="0"/>
    <n v="0"/>
    <n v="66.28"/>
    <n v="0"/>
    <n v="222670.61"/>
    <n v="222736.89"/>
    <n v="160"/>
    <n v="150"/>
    <n v="338816"/>
    <n v="338816"/>
    <n v="80443.848408135003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807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0344714"/>
    <n v="1"/>
    <n v="2024"/>
    <n v="1"/>
    <s v="2024012758552807721"/>
    <s v="5855280772"/>
    <n v="65"/>
    <s v="Ocetníková Drahomíra"/>
    <n v="20240121"/>
    <n v="20240127"/>
    <n v="7"/>
    <n v="3"/>
    <s v="I472;I495;E785;E039;;;;;;;;;;;"/>
    <s v="91751,89313,21413,21415,21221,21225,21001,17233,17121,17620"/>
    <s v="01"/>
    <s v="I. interní klinika - kardiologická"/>
    <s v="89301011"/>
    <s v="0113"/>
    <n v="211"/>
    <s v="C"/>
    <x v="4"/>
    <x v="4"/>
    <s v="21"/>
    <n v="59036"/>
    <n v="4205"/>
    <n v="17742"/>
    <n v="0"/>
    <n v="261.20999999999998"/>
    <n v="0"/>
    <n v="252990.42"/>
    <n v="253251.62"/>
    <n v="240"/>
    <n v="225"/>
    <n v="365435"/>
    <n v="365435"/>
    <n v="60546.834872263717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221750020980835"/>
    <n v="0.59653997421264648"/>
    <n v="3.6252100467681885"/>
    <s v="2"/>
    <s v="1"/>
    <s v="01"/>
    <m/>
    <s v="34,01,26"/>
    <s v="KV"/>
    <s v="69501"/>
    <s v="Jihomoravský kraj"/>
    <s v="Hodonín"/>
    <s v="Hodonín"/>
    <s v="I47 - Paroxyzmální tachykardie"/>
    <s v="I472 - Komorová tachykardie"/>
    <m/>
    <s v="I472 - Komorová tachykardie"/>
    <n v="2024"/>
    <m/>
    <m/>
    <s v="Kardioverter"/>
  </r>
  <r>
    <n v="102400292838"/>
    <n v="1"/>
    <n v="2024"/>
    <n v="1"/>
    <s v="2024012704312270111"/>
    <s v="431227011"/>
    <n v="80"/>
    <s v="Uhlík Jan"/>
    <n v="20240125"/>
    <n v="20240127"/>
    <n v="3"/>
    <n v="0"/>
    <s v="I255;I259;E785;;;;;;;;;;;;"/>
    <s v="91751,17620"/>
    <s v="01"/>
    <s v="I. interní klinika - kardiologická"/>
    <s v="89301011"/>
    <s v="0111"/>
    <n v="205"/>
    <s v="C"/>
    <x v="4"/>
    <x v="4"/>
    <s v="11"/>
    <n v="21563"/>
    <n v="3008"/>
    <n v="0"/>
    <n v="0"/>
    <n v="261.20999999999998"/>
    <n v="0"/>
    <n v="249695.21"/>
    <n v="249956.42"/>
    <n v="160"/>
    <n v="150"/>
    <n v="345486"/>
    <n v="345486"/>
    <n v="59192.795472920203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983"/>
    <s v="Olomoucký kraj"/>
    <s v="Šumperk"/>
    <s v="Mohelnicko"/>
    <s v="I25 - Chronická ischemická choroba srdeční"/>
    <s v="I255 - Ischemická kardiomyopatie"/>
    <m/>
    <s v="I255 - Ischemická kardiomyopatie"/>
    <n v="2024"/>
    <m/>
    <m/>
    <s v="Kardioverter"/>
  </r>
  <r>
    <n v="102400139066"/>
    <n v="1"/>
    <n v="2024"/>
    <n v="1"/>
    <s v="2024012664111516481"/>
    <s v="6411151648"/>
    <n v="59"/>
    <s v="Tomášek Miloslav"/>
    <n v="20240125"/>
    <n v="20240126"/>
    <n v="2"/>
    <n v="0"/>
    <s v="I482;I420;E782;I10;;;;;;;;;;;"/>
    <s v="91752,17629"/>
    <s v="01"/>
    <s v="I. interní klinika - kardiologická"/>
    <s v="89301011"/>
    <s v="0111"/>
    <n v="111"/>
    <s v="C"/>
    <x v="2"/>
    <x v="2"/>
    <s v="11"/>
    <n v="32084"/>
    <n v="1504"/>
    <n v="0"/>
    <n v="0"/>
    <n v="844.62"/>
    <n v="0"/>
    <n v="268800"/>
    <n v="269644.62"/>
    <n v="80"/>
    <n v="75"/>
    <n v="439631"/>
    <n v="439631"/>
    <n v="115536.2912002882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901"/>
    <s v="Olomoucký kraj"/>
    <s v="Šumperk"/>
    <s v="Zábřeh"/>
    <s v="I48 - Fibrilace a flutter síní"/>
    <s v="I482 - Chronická fibrilace síní"/>
    <m/>
    <s v="I482 - Chronická fibrilace síní"/>
    <n v="2024"/>
    <m/>
    <m/>
    <s v="Kardioverter"/>
  </r>
  <r>
    <n v="102400179704"/>
    <n v="1"/>
    <n v="2024"/>
    <n v="1"/>
    <s v="2024012604154274871"/>
    <s v="415427487"/>
    <n v="82"/>
    <s v="Vavříková Helena"/>
    <n v="20240125"/>
    <n v="20240126"/>
    <n v="2"/>
    <n v="0"/>
    <s v="I428;I10;E782;E118;;;;;;;;;;;"/>
    <s v="91752,17629"/>
    <s v="01"/>
    <s v="I. interní klinika - kardiologická"/>
    <s v="89301011"/>
    <s v="0113"/>
    <n v="201"/>
    <s v="C"/>
    <x v="2"/>
    <x v="2"/>
    <s v="11"/>
    <n v="32527"/>
    <n v="1472"/>
    <n v="0"/>
    <n v="0"/>
    <n v="715.97"/>
    <n v="0"/>
    <n v="267615.21000000002"/>
    <n v="268331.19"/>
    <n v="80"/>
    <n v="75"/>
    <n v="400120"/>
    <n v="400120"/>
    <n v="82232.319373677834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701"/>
    <s v="Olomoucký kraj"/>
    <s v="Šumperk"/>
    <s v="Šumperk a okolí"/>
    <s v="I42 - Kardiomyopatie"/>
    <s v="I428 - Jiné kardiomyopatie"/>
    <m/>
    <s v="I428 - Jiné kardiomyopatie"/>
    <n v="2024"/>
    <m/>
    <m/>
    <s v="Kardioverter"/>
  </r>
  <r>
    <n v="102400139014"/>
    <n v="1"/>
    <n v="2024"/>
    <n v="1"/>
    <s v="2024012456071103771"/>
    <s v="5607110377"/>
    <n v="67"/>
    <s v="Frolich Pavel"/>
    <n v="20240122"/>
    <n v="20240124"/>
    <n v="3"/>
    <n v="0"/>
    <s v="I255;I10;E785;N189;;;;;;;;;;;"/>
    <s v="17620,17522,91750"/>
    <s v="01"/>
    <s v="I. interní klinika - kardiologická"/>
    <s v="89301011"/>
    <s v="0111"/>
    <n v="111"/>
    <s v="C"/>
    <x v="4"/>
    <x v="4"/>
    <s v="11"/>
    <n v="33390"/>
    <n v="3008"/>
    <n v="0"/>
    <n v="0"/>
    <n v="294.35000000000002"/>
    <n v="0"/>
    <n v="240735.21"/>
    <n v="241029.56"/>
    <n v="160"/>
    <n v="150"/>
    <n v="373023"/>
    <n v="372273"/>
    <n v="92089.309915858903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5"/>
    <s v="1"/>
    <s v="01"/>
    <m/>
    <s v="01"/>
    <s v="KV"/>
    <s v="68200"/>
    <s v="Jihomoravský kraj"/>
    <s v="Vyškov"/>
    <s v="Vyškov"/>
    <s v="I25 - Chronická ischemická choroba srdeční"/>
    <s v="I255 - Ischemická kardiomyopatie"/>
    <m/>
    <s v="I255 - Ischemická kardiomyopatie"/>
    <n v="2024"/>
    <m/>
    <s v="Ano"/>
    <s v="Kardioverter"/>
  </r>
  <r>
    <n v="102400139012"/>
    <n v="1"/>
    <n v="2024"/>
    <n v="1"/>
    <s v="2024012404854034401"/>
    <s v="485403440"/>
    <n v="75"/>
    <s v="Ondrašíková Marcela"/>
    <n v="20240122"/>
    <n v="20240124"/>
    <n v="3"/>
    <n v="0"/>
    <s v="I255;U582;I482;I259;E785;I10;E118;;;;;;;;"/>
    <s v="91752,17629"/>
    <s v="01"/>
    <s v="I. interní klinika - kardiologická"/>
    <s v="89301011"/>
    <s v="0113"/>
    <n v="111"/>
    <s v="C"/>
    <x v="2"/>
    <x v="2"/>
    <s v="11"/>
    <n v="39520"/>
    <n v="2944"/>
    <n v="0"/>
    <n v="0"/>
    <n v="521.04"/>
    <n v="0"/>
    <n v="285854.62"/>
    <n v="286375.65999999997"/>
    <n v="160"/>
    <n v="150"/>
    <n v="440381"/>
    <n v="439631"/>
    <n v="98805.251200288301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3"/>
    <s v="1"/>
    <s v="01"/>
    <m/>
    <s v="01"/>
    <s v="KV"/>
    <s v="78811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s v="Ano"/>
    <s v="Kardioverter"/>
  </r>
  <r>
    <n v="102400292800"/>
    <n v="1"/>
    <n v="2024"/>
    <n v="1"/>
    <s v="2024012403905024151"/>
    <s v="390502415"/>
    <n v="84"/>
    <s v="Neruda Antonín"/>
    <n v="20240123"/>
    <n v="20240124"/>
    <n v="2"/>
    <n v="0"/>
    <s v="I255;I10;E785;;;;;;;;;;;;"/>
    <s v="17629,91752"/>
    <s v="01"/>
    <s v="I. interní klinika - kardiologická"/>
    <s v="89301011"/>
    <s v="0111"/>
    <n v="205"/>
    <s v="C"/>
    <x v="2"/>
    <x v="2"/>
    <s v="11"/>
    <n v="35719"/>
    <n v="1504"/>
    <n v="0"/>
    <n v="0"/>
    <n v="715.97"/>
    <n v="0"/>
    <n v="270910.42"/>
    <n v="271626.38"/>
    <n v="80"/>
    <n v="75"/>
    <n v="407997"/>
    <n v="407997"/>
    <n v="85838.530861572595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2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0179690"/>
    <n v="1"/>
    <n v="2024"/>
    <n v="1"/>
    <s v="2024012384061144751"/>
    <s v="8406114475"/>
    <n v="39"/>
    <s v="Uherek Petr"/>
    <n v="20240111"/>
    <n v="20240123"/>
    <n v="13"/>
    <n v="6"/>
    <s v="I500;I420;I480;E782;U583;E118;;;;;;;;;"/>
    <s v="21717,91750,21225,21415,21413,17620,21001,21022,21221"/>
    <s v="01"/>
    <s v="I. interní klinika - kardiologická"/>
    <s v="89301011"/>
    <s v="0111"/>
    <n v="201"/>
    <s v="C"/>
    <x v="4"/>
    <x v="4"/>
    <s v="21"/>
    <n v="94394"/>
    <n v="8162"/>
    <n v="49526"/>
    <n v="0"/>
    <n v="6172.66"/>
    <n v="0"/>
    <n v="241920"/>
    <n v="248092.66"/>
    <n v="480"/>
    <n v="450"/>
    <n v="395832"/>
    <n v="395832"/>
    <n v="55087.757447780721"/>
    <s v="01"/>
    <s v="I. interní klinika - kardiologická"/>
    <s v="89301013"/>
    <s v="0131"/>
    <n v="3"/>
    <n v="2"/>
    <n v="5"/>
    <n v="34762"/>
    <n v="295749"/>
    <n v="98583"/>
    <n v="344198"/>
    <n v="4.05131"/>
    <n v="0.42609999999999998"/>
    <n v="3.62521"/>
    <n v="4.7330700159072876"/>
    <n v="1.1078599691390991"/>
    <n v="3.6252100467681885"/>
    <s v="5"/>
    <s v="1"/>
    <s v="01"/>
    <m/>
    <s v="26,01"/>
    <s v="KV"/>
    <s v="79852"/>
    <s v="Olomoucký kraj"/>
    <s v="Prostějov"/>
    <s v="Prostějov"/>
    <s v="I50 - Selhání srdce"/>
    <s v="I500 - Městnavé selhání srdce"/>
    <m/>
    <s v="I500 - Městnavé selhání srdce"/>
    <n v="2024"/>
    <m/>
    <m/>
    <s v="Kardioverter"/>
  </r>
  <r>
    <n v="102400138974"/>
    <n v="1"/>
    <n v="2024"/>
    <n v="1"/>
    <s v="2024012304509034071"/>
    <s v="450903407"/>
    <n v="78"/>
    <s v="Dokoupil Oldřich"/>
    <n v="20240121"/>
    <n v="20240123"/>
    <n v="3"/>
    <n v="0"/>
    <s v="I500;U589;E785;I10;I340;;;;;;;;;;"/>
    <s v="17629,91752"/>
    <s v="01"/>
    <s v="I. interní klinika - kardiologická"/>
    <s v="89301011"/>
    <s v="0113"/>
    <n v="111"/>
    <s v="C"/>
    <x v="2"/>
    <x v="2"/>
    <s v="11"/>
    <n v="36774"/>
    <n v="2944"/>
    <n v="0"/>
    <n v="0"/>
    <n v="521.04"/>
    <n v="0"/>
    <n v="269855.21000000002"/>
    <n v="270376.25"/>
    <n v="160"/>
    <n v="150"/>
    <n v="439631"/>
    <n v="439631"/>
    <n v="114804.6612002882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821"/>
    <s v="Olomoucký kraj"/>
    <s v="Prostějov"/>
    <s v="Prostějov"/>
    <s v="I50 - Selhání srdce"/>
    <s v="I500 - Městnavé selhání srdce"/>
    <m/>
    <s v="I500 - Městnavé selhání srdce"/>
    <n v="2024"/>
    <m/>
    <m/>
    <s v="Kardioverter"/>
  </r>
  <r>
    <n v="102400138984"/>
    <n v="1"/>
    <n v="2024"/>
    <n v="1"/>
    <s v="2024012304212214171"/>
    <s v="421221417"/>
    <n v="81"/>
    <s v="Rumpela Antonín"/>
    <n v="20240122"/>
    <n v="20240123"/>
    <n v="2"/>
    <n v="0"/>
    <s v="I255;I250;I350;I484;I10;E785;;;;;;;;;"/>
    <s v="91752,17629"/>
    <s v="01"/>
    <s v="I. interní klinika - kardiologická"/>
    <s v="89301011"/>
    <s v="0111"/>
    <n v="111"/>
    <s v="C"/>
    <x v="2"/>
    <x v="2"/>
    <s v="11"/>
    <n v="30883"/>
    <n v="1504"/>
    <n v="0"/>
    <n v="0"/>
    <n v="521.04"/>
    <n v="0"/>
    <n v="267615.21000000002"/>
    <n v="268136.25"/>
    <n v="80"/>
    <n v="75"/>
    <n v="439631"/>
    <n v="439631"/>
    <n v="117044.6612002882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807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0138978"/>
    <n v="1"/>
    <n v="2024"/>
    <n v="1"/>
    <s v="2024012303603134471"/>
    <s v="360313447"/>
    <n v="87"/>
    <s v="Vavroušek Vojtěch"/>
    <n v="20240121"/>
    <n v="20240123"/>
    <n v="3"/>
    <n v="0"/>
    <s v="I255;I10;E785;N183;I7020;;;;;;;;;;"/>
    <s v="91752,17629"/>
    <s v="01"/>
    <s v="I. interní klinika - kardiologická"/>
    <s v="89301011"/>
    <s v="0113"/>
    <n v="111"/>
    <s v="C"/>
    <x v="2"/>
    <x v="2"/>
    <s v="11"/>
    <n v="37513"/>
    <n v="2944"/>
    <n v="0"/>
    <n v="0"/>
    <n v="1019.58"/>
    <n v="0"/>
    <n v="269855.21000000002"/>
    <n v="270874.78000000003"/>
    <n v="160"/>
    <n v="150"/>
    <n v="439631"/>
    <n v="439631"/>
    <n v="114306.1312002882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303"/>
    <s v="Moravskoslezský kraj"/>
    <s v="Bruntál"/>
    <s v="Bruntál a okolí"/>
    <s v="I25 - Chronická ischemická choroba srdeční"/>
    <s v="I255 - Ischemická kardiomyopatie"/>
    <m/>
    <s v="I255 - Ischemická kardiomyopatie"/>
    <n v="2024"/>
    <m/>
    <m/>
    <s v="Kardioverter"/>
  </r>
  <r>
    <n v="102400561070"/>
    <n v="1"/>
    <n v="2024"/>
    <n v="1"/>
    <s v="2024012059071315271"/>
    <s v="5907131527"/>
    <n v="64"/>
    <s v="Hubáček Karel"/>
    <n v="20240118"/>
    <n v="20240120"/>
    <n v="3"/>
    <n v="0"/>
    <s v="I420;I10;E785;;;;;;;;;;;;"/>
    <s v="91750,17620"/>
    <s v="01"/>
    <s v="I. interní klinika - kardiologická"/>
    <s v="89301011"/>
    <s v="0111"/>
    <n v="201"/>
    <s v="C"/>
    <x v="4"/>
    <x v="4"/>
    <s v="11"/>
    <n v="20900"/>
    <n v="3008"/>
    <n v="0"/>
    <n v="0"/>
    <n v="66.28"/>
    <n v="0"/>
    <n v="272567.56"/>
    <n v="272633.84000000003"/>
    <n v="160"/>
    <n v="150"/>
    <n v="338816"/>
    <n v="338816"/>
    <n v="30546.898408134992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42 - Kardiomyopatie"/>
    <s v="I420 - Dilatovaná kardiomyopatie"/>
    <m/>
    <s v="I420 - Dilatovaná kardiomyopatie"/>
    <n v="2024"/>
    <m/>
    <m/>
    <s v="Kardioverter"/>
  </r>
  <r>
    <n v="102400138946"/>
    <n v="1"/>
    <n v="2024"/>
    <n v="1"/>
    <s v="2024012004907021501"/>
    <s v="490702150"/>
    <n v="74"/>
    <s v="Dobiáš František"/>
    <n v="20240118"/>
    <n v="20240120"/>
    <n v="3"/>
    <n v="0"/>
    <s v="I255;E782;I10;;;;;;;;;;;;"/>
    <s v="17121,17233,17620,91750"/>
    <s v="01"/>
    <s v="I. interní klinika - kardiologická"/>
    <s v="89301011"/>
    <s v="0113"/>
    <n v="111"/>
    <s v="C"/>
    <x v="4"/>
    <x v="4"/>
    <s v="11"/>
    <n v="44887"/>
    <n v="2944"/>
    <n v="0"/>
    <n v="0"/>
    <n v="1776.02"/>
    <n v="0"/>
    <n v="242975.21"/>
    <n v="244751.23"/>
    <n v="160"/>
    <n v="150"/>
    <n v="372273"/>
    <n v="372273"/>
    <n v="88367.63991585889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69501"/>
    <s v="Jihomoravský kraj"/>
    <s v="Hodonín"/>
    <s v="Hodonín"/>
    <s v="I25 - Chronická ischemická choroba srdeční"/>
    <s v="I255 - Ischemická kardiomyopatie"/>
    <m/>
    <s v="I255 - Ischemická kardiomyopatie"/>
    <n v="2024"/>
    <m/>
    <m/>
    <s v="Kardioverter"/>
  </r>
  <r>
    <n v="102400292718"/>
    <n v="1"/>
    <n v="2024"/>
    <n v="1"/>
    <s v="2024012004903122931"/>
    <s v="490312293"/>
    <n v="74"/>
    <s v="Mazák Jaroslav"/>
    <n v="20240114"/>
    <n v="20240120"/>
    <n v="6"/>
    <n v="0"/>
    <s v="R58;I255;I259;E785;I10;I480;U582;;;;;;;;"/>
    <s v="17629,91752"/>
    <s v="01"/>
    <s v="I. interní klinika - kardiologická"/>
    <s v="89301011"/>
    <s v="0111"/>
    <n v="205"/>
    <s v="A"/>
    <x v="15"/>
    <x v="15"/>
    <s v="12"/>
    <n v="46201"/>
    <n v="5952"/>
    <n v="0"/>
    <n v="0"/>
    <n v="261.20999999999998"/>
    <n v="0"/>
    <n v="270910.42"/>
    <n v="271171.62"/>
    <n v="320"/>
    <n v="300"/>
    <n v="246664"/>
    <n v="245914"/>
    <n v="-56553.460984686244"/>
    <s v="01"/>
    <s v="I. interní klinika - kardiologická"/>
    <s v="89301011"/>
    <s v="0113"/>
    <n v="4"/>
    <n v="2"/>
    <n v="7"/>
    <n v="31405"/>
    <n v="253"/>
    <n v="1"/>
    <n v="2178"/>
    <n v="0.38805000000000001"/>
    <n v="0.38495000000000001"/>
    <n v="3.0999999999999999E-3"/>
    <n v="3.0248299539089203"/>
    <n v="0.38495001196861267"/>
    <n v="2.6398799419403076"/>
    <s v="2"/>
    <s v="1"/>
    <s v="01"/>
    <m/>
    <s v="01"/>
    <s v="KV"/>
    <s v="79001"/>
    <s v="Olomoucký kraj"/>
    <s v="Jeseník"/>
    <s v="Jeseník"/>
    <s v="R58 - Krvácení nezařazené jinde"/>
    <m/>
    <m/>
    <s v="R58 - Krvácení nezařazené jinde"/>
    <n v="2024"/>
    <m/>
    <m/>
    <s v="Kardioverter"/>
  </r>
  <r>
    <n v="102400344690"/>
    <n v="1"/>
    <n v="2024"/>
    <n v="1"/>
    <s v="2024011968081119151"/>
    <s v="6808111915"/>
    <n v="55"/>
    <s v="Matula Roman"/>
    <n v="20240115"/>
    <n v="20240119"/>
    <n v="5"/>
    <n v="4"/>
    <s v="I472;I259;I500;I10;E785;;;;;;;;;;"/>
    <s v="21717,21001,17629,89429,91752,21415,21413,21221,21225"/>
    <s v="01"/>
    <s v="I. interní klinika - kardiologická"/>
    <s v="89301013"/>
    <s v="0131"/>
    <n v="211"/>
    <s v="C"/>
    <x v="0"/>
    <x v="0"/>
    <s v="11"/>
    <n v="75823"/>
    <n v="0"/>
    <n v="22056"/>
    <n v="0"/>
    <n v="3109.05"/>
    <n v="0"/>
    <n v="271971.06"/>
    <n v="275080.12"/>
    <n v="0"/>
    <n v="0"/>
    <n v="437955"/>
    <n v="437205"/>
    <n v="48005.693122835248"/>
    <s v="01"/>
    <s v="I. interní klinika - kardiologická"/>
    <s v="89301013"/>
    <s v="013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4"/>
    <s v="1"/>
    <s v="01"/>
    <m/>
    <s v="26,01"/>
    <s v="KV"/>
    <s v="78365"/>
    <s v="Olomoucký kraj"/>
    <s v="Olomouc"/>
    <s v="Olomouc a okolí"/>
    <s v="I47 - Paroxyzmální tachykardie"/>
    <s v="I472 - Komorová tachykardie"/>
    <m/>
    <s v="I472 - Komorová tachykardie"/>
    <n v="2024"/>
    <m/>
    <s v="Ano"/>
    <s v="Kardioverter"/>
  </r>
  <r>
    <n v="102400138938"/>
    <n v="1"/>
    <n v="2024"/>
    <n v="1"/>
    <s v="2024011905306070011"/>
    <s v="530607001"/>
    <n v="70"/>
    <s v="Vojtek Bohumil"/>
    <n v="20240118"/>
    <n v="20240119"/>
    <n v="2"/>
    <n v="0"/>
    <s v="I428;E118;I350;I351;E782;;;;;;;;;;"/>
    <s v="91750,17620"/>
    <s v="01"/>
    <s v="I. interní klinika - kardiologická"/>
    <s v="89301011"/>
    <s v="0111"/>
    <n v="111"/>
    <s v="C"/>
    <x v="4"/>
    <x v="4"/>
    <s v="11"/>
    <n v="16690"/>
    <n v="1504"/>
    <n v="0"/>
    <n v="0"/>
    <n v="66.28"/>
    <n v="0"/>
    <n v="242975.21"/>
    <n v="243041.48"/>
    <n v="80"/>
    <n v="75"/>
    <n v="372273"/>
    <n v="372273"/>
    <n v="90077.38991585889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9601"/>
    <s v="Olomoucký kraj"/>
    <s v="Prostějov"/>
    <s v="Prostějov"/>
    <s v="I42 - Kardiomyopatie"/>
    <s v="I428 - Jiné kardiomyopatie"/>
    <m/>
    <s v="I428 - Jiné kardiomyopatie"/>
    <n v="2024"/>
    <m/>
    <m/>
    <s v="Kardioverter"/>
  </r>
  <r>
    <n v="102400179684"/>
    <n v="1"/>
    <n v="2024"/>
    <n v="1"/>
    <s v="2024011904704044031"/>
    <s v="470404403"/>
    <n v="76"/>
    <s v="Kedziora Ivan"/>
    <n v="20240118"/>
    <n v="20240119"/>
    <n v="2"/>
    <n v="0"/>
    <s v="I428;I481;E118;E785;I10;I442;U581;;;;;;;;"/>
    <s v="91752,17629"/>
    <s v="01"/>
    <s v="I. interní klinika - kardiologická"/>
    <s v="89301011"/>
    <s v="0113"/>
    <n v="201"/>
    <s v="C"/>
    <x v="2"/>
    <x v="2"/>
    <s v="11"/>
    <n v="34538"/>
    <n v="1261"/>
    <n v="0"/>
    <n v="0"/>
    <n v="715.97"/>
    <n v="0"/>
    <n v="270910.42"/>
    <n v="271626.38"/>
    <n v="80"/>
    <n v="75"/>
    <n v="400120"/>
    <n v="400120"/>
    <n v="78937.129373677832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42 - Kardiomyopatie"/>
    <s v="I428 - Jiné kardiomyopatie"/>
    <m/>
    <s v="I428 - Jiné kardiomyopatie"/>
    <n v="2024"/>
    <m/>
    <m/>
    <s v="Kardioverter"/>
  </r>
  <r>
    <n v="102400078520"/>
    <n v="1"/>
    <n v="2024"/>
    <n v="1"/>
    <s v="2024011768122609501"/>
    <s v="6812260950"/>
    <n v="55"/>
    <s v="Kovář Pavel"/>
    <n v="20240102"/>
    <n v="20240117"/>
    <n v="16"/>
    <n v="2"/>
    <s v="I480;I350;I499;;;;;;;;;;;;"/>
    <s v="55230,55260,78117,91756,91927,21225,21215,07543,07546,07018,07095,07562,07560,07553,17629,21001,21221,21415,21413"/>
    <s v="50"/>
    <s v="Kardiochirurgická klinika"/>
    <s v="89301501"/>
    <s v="5011"/>
    <n v="111"/>
    <s v="C"/>
    <x v="1"/>
    <x v="1"/>
    <s v="11"/>
    <n v="206059"/>
    <n v="13881"/>
    <n v="43939"/>
    <n v="0"/>
    <n v="1981.1"/>
    <n v="19268.52"/>
    <n v="259236.15"/>
    <n v="274910.15999999997"/>
    <n v="1560"/>
    <n v="1050"/>
    <n v="752621"/>
    <n v="747045"/>
    <n v="171213.30163664871"/>
    <s v="50"/>
    <s v="Kardiochirurgická klinika"/>
    <s v="89301501"/>
    <s v="501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4"/>
    <s v="50"/>
    <s v="50"/>
    <s v="01,50,26"/>
    <s v="KV"/>
    <s v="76312"/>
    <s v="Zlínský kraj"/>
    <s v="Zlín"/>
    <s v="Zlín"/>
    <s v="I48 - Fibrilace a flutter síní"/>
    <s v="I480 - Paroxyzmální fibrilace síní"/>
    <m/>
    <s v="I480 - Paroxyzmální fibrilace síní"/>
    <n v="2024"/>
    <m/>
    <m/>
    <s v="Kardioverter"/>
  </r>
  <r>
    <n v="102400138886"/>
    <n v="1"/>
    <n v="2024"/>
    <n v="1"/>
    <s v="2024011745258080013"/>
    <s v="4525808001"/>
    <n v="78"/>
    <s v="Hiensch Eduard Johan"/>
    <n v="20240115"/>
    <n v="20240117"/>
    <n v="3"/>
    <n v="0"/>
    <s v="I428;E785;I10;E108;I441;I7020;;;;;;;;;"/>
    <s v="17629,91752"/>
    <s v="01"/>
    <s v="I. interní klinika - kardiologická"/>
    <s v="89301011"/>
    <s v="0111"/>
    <n v="511"/>
    <s v="C"/>
    <x v="2"/>
    <x v="2"/>
    <s v="11"/>
    <n v="38639"/>
    <n v="3008"/>
    <n v="0"/>
    <n v="0"/>
    <n v="521.04"/>
    <n v="0"/>
    <n v="268670.42"/>
    <n v="269191.46999999997"/>
    <n v="160"/>
    <n v="150"/>
    <n v="362207"/>
    <n v="362207"/>
    <n v="48154.718742656521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42 - Kardiomyopatie"/>
    <s v="I428 - Jiné kardiomyopatie"/>
    <m/>
    <s v="I428 - Jiné kardiomyopatie"/>
    <n v="2024"/>
    <m/>
    <m/>
    <s v="Kardioverter"/>
  </r>
  <r>
    <n v="102400292736"/>
    <n v="1"/>
    <n v="2024"/>
    <n v="1"/>
    <s v="2024011704951280681"/>
    <s v="495128068"/>
    <n v="74"/>
    <s v="Borovičková Olga"/>
    <n v="20240115"/>
    <n v="20240117"/>
    <n v="3"/>
    <n v="0"/>
    <s v="I255;U583;I10;I480;E785;I259;D509;;;;;;;;"/>
    <s v="17233,17620,17121,91750"/>
    <s v="01"/>
    <s v="I. interní klinika - kardiologická"/>
    <s v="89301011"/>
    <s v="0113"/>
    <n v="205"/>
    <s v="C"/>
    <x v="4"/>
    <x v="4"/>
    <s v="11"/>
    <n v="33769"/>
    <n v="2944"/>
    <n v="0"/>
    <n v="0"/>
    <n v="261.20999999999998"/>
    <n v="0"/>
    <n v="240735.21"/>
    <n v="240996.42"/>
    <n v="160"/>
    <n v="150"/>
    <n v="345486"/>
    <n v="345486"/>
    <n v="68152.795472920203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75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Kardioverter"/>
  </r>
  <r>
    <n v="102400292730"/>
    <n v="1"/>
    <n v="2024"/>
    <n v="1"/>
    <s v="2024011673060854022"/>
    <s v="7306085402"/>
    <n v="50"/>
    <s v="Ščučinský Radim"/>
    <n v="20240116"/>
    <n v="20240116"/>
    <n v="1"/>
    <n v="0"/>
    <s v="I420;U582;;;;;;;;;;;;;"/>
    <s v="17233,17629,17121,91752"/>
    <s v="01"/>
    <s v="I. interní klinika - kardiologická"/>
    <s v="89301011"/>
    <s v="0113"/>
    <n v="205"/>
    <s v="C"/>
    <x v="2"/>
    <x v="2"/>
    <s v="31"/>
    <n v="41968"/>
    <n v="1472"/>
    <n v="0"/>
    <n v="0"/>
    <n v="66.28"/>
    <n v="0"/>
    <n v="268744"/>
    <n v="268810.28000000003"/>
    <n v="80"/>
    <n v="75"/>
    <n v="382731"/>
    <n v="382731"/>
    <n v="88654.672488542565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7900"/>
    <s v="Olomoucký kraj"/>
    <s v="Olomouc"/>
    <s v="Olomouc a okolí"/>
    <s v="I42 - Kardiomyopatie"/>
    <s v="I420 - Dilatovaná kardiomyopatie"/>
    <m/>
    <s v="I420 - Dilatovaná kardiomyopatie"/>
    <n v="2024"/>
    <m/>
    <m/>
    <s v="Kardioverter"/>
  </r>
  <r>
    <n v="102400344678"/>
    <n v="1"/>
    <n v="2024"/>
    <n v="1"/>
    <s v="2024011604605254811"/>
    <s v="460525481"/>
    <n v="77"/>
    <s v="Míl Bohuslav"/>
    <n v="20240114"/>
    <n v="20240116"/>
    <n v="3"/>
    <n v="0"/>
    <s v="I472;I10;I482;U586;I340;E785;;;;;;;;;"/>
    <s v="17233,17121,17620,91750"/>
    <s v="01"/>
    <s v="I. interní klinika - kardiologická"/>
    <s v="89301011"/>
    <s v="0113"/>
    <n v="211"/>
    <s v="C"/>
    <x v="4"/>
    <x v="4"/>
    <s v="11"/>
    <n v="34153"/>
    <n v="2944"/>
    <n v="0"/>
    <n v="0"/>
    <n v="521.04"/>
    <n v="0"/>
    <n v="244030.42"/>
    <n v="244551.45"/>
    <n v="160"/>
    <n v="150"/>
    <n v="350682"/>
    <n v="350682"/>
    <n v="69247.271744078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961"/>
    <s v="Olomoucký kraj"/>
    <s v="Šumperk"/>
    <s v="Šumperk a okolí"/>
    <s v="I47 - Paroxyzmální tachykardie"/>
    <s v="I472 - Komorová tachykardie"/>
    <m/>
    <s v="I472 - Komorová tachykardie"/>
    <n v="2024"/>
    <m/>
    <m/>
    <s v="Kardioverter"/>
  </r>
  <r>
    <n v="102400138860"/>
    <n v="1"/>
    <n v="2024"/>
    <n v="1"/>
    <s v="2024011604154064611"/>
    <s v="415406461"/>
    <n v="82"/>
    <s v="Vysoudilová Marta"/>
    <n v="20240114"/>
    <n v="20240116"/>
    <n v="3"/>
    <n v="0"/>
    <s v="I420;U582;E782;I10;;;;;;;;;;;"/>
    <s v="17620,91750"/>
    <s v="01"/>
    <s v="I. interní klinika - kardiologická"/>
    <s v="89301011"/>
    <s v="0111"/>
    <n v="111"/>
    <s v="C"/>
    <x v="4"/>
    <x v="4"/>
    <s v="11"/>
    <n v="21511"/>
    <n v="3008"/>
    <n v="0"/>
    <n v="0"/>
    <n v="99.42"/>
    <n v="0"/>
    <n v="242975.21"/>
    <n v="243074.62"/>
    <n v="160"/>
    <n v="150"/>
    <n v="372273"/>
    <n v="372273"/>
    <n v="90044.249915858905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901"/>
    <s v="Olomoucký kraj"/>
    <s v="Šumperk"/>
    <s v="Zábřeh"/>
    <s v="I42 - Kardiomyopatie"/>
    <s v="I420 - Dilatovaná kardiomyopatie"/>
    <m/>
    <s v="I420 - Dilatovaná kardiomyopatie"/>
    <n v="2024"/>
    <m/>
    <m/>
    <s v="Kardioverter"/>
  </r>
  <r>
    <n v="102400138822"/>
    <n v="1"/>
    <n v="2024"/>
    <n v="1"/>
    <s v="2024011304703104021"/>
    <s v="470310402"/>
    <n v="76"/>
    <s v="Luňáček Jaroslav"/>
    <n v="20240110"/>
    <n v="20240113"/>
    <n v="4"/>
    <n v="0"/>
    <s v="I255;U582;I259;E782;E118;N40;;;;;;;;;"/>
    <s v="91752,17121,17629,18550,17233"/>
    <s v="01"/>
    <s v="I. interní klinika - kardiologická"/>
    <s v="89301011"/>
    <s v="0111"/>
    <n v="111"/>
    <s v="C"/>
    <x v="2"/>
    <x v="2"/>
    <s v="11"/>
    <n v="58095"/>
    <n v="4512"/>
    <n v="0"/>
    <n v="0"/>
    <n v="66.28"/>
    <n v="0"/>
    <n v="270910.42"/>
    <n v="270976.69"/>
    <n v="240"/>
    <n v="225"/>
    <n v="439631"/>
    <n v="439631"/>
    <n v="114204.22120028827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,03"/>
    <s v="KV"/>
    <s v="78322"/>
    <s v="Olomoucký kraj"/>
    <s v="Olomouc"/>
    <s v="Litovelsko"/>
    <s v="I25 - Chronická ischemická choroba srdeční"/>
    <s v="I255 - Ischemická kardiomyopatie"/>
    <m/>
    <s v="I255 - Ischemická kardiomyopatie"/>
    <n v="2024"/>
    <m/>
    <m/>
    <s v="Kardioverter"/>
  </r>
  <r>
    <n v="102400138820"/>
    <n v="1"/>
    <n v="2024"/>
    <n v="1"/>
    <s v="2024011304101234501"/>
    <s v="410123450"/>
    <n v="82"/>
    <s v="Hyánek Josef"/>
    <n v="20240110"/>
    <n v="20240113"/>
    <n v="4"/>
    <n v="3"/>
    <s v="I472;I258;I255;E782;I10;I495;;;;;;;;;"/>
    <s v="21415,21413,89429,91752,21221,17629,21001,21225"/>
    <s v="01"/>
    <s v="I. interní klinika - kardiologická"/>
    <s v="89301013"/>
    <s v="0131"/>
    <n v="111"/>
    <s v="C"/>
    <x v="0"/>
    <x v="0"/>
    <s v="11"/>
    <n v="86029"/>
    <n v="0"/>
    <n v="25363"/>
    <n v="0"/>
    <n v="1625.49"/>
    <n v="0"/>
    <n v="272442.96000000002"/>
    <n v="274068.44"/>
    <n v="0"/>
    <n v="0"/>
    <n v="464873"/>
    <n v="464123"/>
    <n v="68909.240593793918"/>
    <s v="01"/>
    <s v="I. interní klinika - kardiologická"/>
    <s v="89301013"/>
    <s v="013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4"/>
    <s v="1"/>
    <s v="01"/>
    <m/>
    <s v="26,01"/>
    <s v="KV"/>
    <s v="75114"/>
    <s v="Olomoucký kraj"/>
    <s v="Přerov"/>
    <s v="Přerov a okolí"/>
    <s v="I47 - Paroxyzmální tachykardie"/>
    <s v="I472 - Komorová tachykardie"/>
    <m/>
    <s v="I472 - Komorová tachykardie"/>
    <n v="2024"/>
    <m/>
    <s v="Ano"/>
    <s v="Kardioverter"/>
  </r>
  <r>
    <n v="102400138804"/>
    <n v="1"/>
    <n v="2024"/>
    <n v="1"/>
    <s v="2024011255600910531"/>
    <s v="5560091053"/>
    <n v="68"/>
    <s v="Matějčková Božena"/>
    <n v="20240110"/>
    <n v="20240112"/>
    <n v="3"/>
    <n v="0"/>
    <s v="I420;E785;E118;I10;;;;;;;;;;;"/>
    <s v="91750,17620"/>
    <s v="01"/>
    <s v="I. interní klinika - kardiologická"/>
    <s v="89301011"/>
    <s v="0113"/>
    <n v="111"/>
    <s v="C"/>
    <x v="4"/>
    <x v="4"/>
    <s v="11"/>
    <n v="34080"/>
    <n v="2944"/>
    <n v="0"/>
    <n v="0"/>
    <n v="1794.16"/>
    <n v="0"/>
    <n v="242975.21"/>
    <n v="244769.38"/>
    <n v="160"/>
    <n v="150"/>
    <n v="372273"/>
    <n v="372273"/>
    <n v="88349.489915858896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832"/>
    <s v="Olomoucký kraj"/>
    <s v="Šumperk"/>
    <s v="Šumperk a okolí"/>
    <s v="I42 - Kardiomyopatie"/>
    <s v="I420 - Dilatovaná kardiomyopatie"/>
    <m/>
    <s v="I420 - Dilatovaná kardiomyopatie"/>
    <n v="2024"/>
    <m/>
    <m/>
    <s v="Kardioverter"/>
  </r>
  <r>
    <n v="102400138798"/>
    <n v="1"/>
    <n v="2024"/>
    <n v="1"/>
    <s v="2024011205251193701"/>
    <s v="525119370"/>
    <n v="71"/>
    <s v="Pausová Bohumila"/>
    <n v="20240108"/>
    <n v="20240112"/>
    <n v="5"/>
    <n v="0"/>
    <s v="I499;I259;I429;;;;;;;;;;;;"/>
    <s v="17620,91750,89429"/>
    <s v="01"/>
    <s v="I. interní klinika - kardiologická"/>
    <s v="89301011"/>
    <s v="0111"/>
    <n v="111"/>
    <s v="C"/>
    <x v="0"/>
    <x v="0"/>
    <s v="11"/>
    <n v="32449"/>
    <n v="5801"/>
    <n v="0"/>
    <n v="0"/>
    <n v="975.8"/>
    <n v="0"/>
    <n v="245091.06"/>
    <n v="246066.86"/>
    <n v="320"/>
    <n v="300"/>
    <n v="464123"/>
    <n v="464123"/>
    <n v="96910.820593793935"/>
    <s v="01"/>
    <s v="I. interní klinika - kardiologická"/>
    <s v="89301011"/>
    <s v="0111"/>
    <n v="5"/>
    <n v="2"/>
    <n v="13"/>
    <n v="107555"/>
    <n v="304502"/>
    <n v="101501"/>
    <n v="365467"/>
    <n v="5.0508800000000003"/>
    <n v="1.3183800000000001"/>
    <n v="3.7324999999999999"/>
    <n v="5.0508800745010376"/>
    <n v="1.3183799982070923"/>
    <n v="3.7325000762939453"/>
    <s v="5"/>
    <s v="1"/>
    <s v="01"/>
    <m/>
    <s v="01"/>
    <s v="KV"/>
    <s v="75301"/>
    <s v="Olomoucký kraj"/>
    <s v="Přerov"/>
    <s v="Hranicko + Lipnicko"/>
    <s v="I49 - Jiné srdeční arytmie"/>
    <s v="I499 - Srdeční arytmie NS"/>
    <m/>
    <s v="I499 - Srdeční arytmie NS"/>
    <n v="2024"/>
    <m/>
    <m/>
    <s v="Kardioverter"/>
  </r>
  <r>
    <n v="102400292698"/>
    <n v="1"/>
    <n v="2024"/>
    <n v="1"/>
    <s v="2024011204652074881"/>
    <s v="465207488"/>
    <n v="77"/>
    <s v="Rusnáková Eva"/>
    <n v="20240110"/>
    <n v="20240112"/>
    <n v="3"/>
    <n v="0"/>
    <s v="I420;I447;;;;;;;;;;;;;"/>
    <s v="91752,17629"/>
    <s v="01"/>
    <s v="I. interní klinika - kardiologická"/>
    <s v="89301011"/>
    <s v="0111"/>
    <n v="205"/>
    <s v="C"/>
    <x v="2"/>
    <x v="2"/>
    <s v="11"/>
    <n v="38013"/>
    <n v="3008"/>
    <n v="0"/>
    <n v="0"/>
    <n v="715.97"/>
    <n v="0"/>
    <n v="268800"/>
    <n v="269515.96999999997"/>
    <n v="160"/>
    <n v="150"/>
    <n v="407997"/>
    <n v="407997"/>
    <n v="87948.94086157262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969"/>
    <s v="Olomoucký kraj"/>
    <s v="Šumperk"/>
    <s v="Šumperk a okolí"/>
    <s v="I42 - Kardiomyopatie"/>
    <s v="I420 - Dilatovaná kardiomyopatie"/>
    <m/>
    <s v="I420 - Dilatovaná kardiomyopatie"/>
    <n v="2024"/>
    <m/>
    <m/>
    <s v="Kardioverter"/>
  </r>
  <r>
    <n v="102400138782"/>
    <n v="1"/>
    <n v="2024"/>
    <n v="1"/>
    <s v="2024011071012953771"/>
    <s v="7101295377"/>
    <n v="52"/>
    <s v="Čtvrtlík Pavel"/>
    <n v="20240108"/>
    <n v="20240110"/>
    <n v="3"/>
    <n v="0"/>
    <s v="I499;U582;E782;I10;N185;I7020;;;;;;;;;"/>
    <s v="17620,91750"/>
    <s v="01"/>
    <s v="I. interní klinika - kardiologická"/>
    <s v="89301011"/>
    <s v="0113"/>
    <n v="111"/>
    <s v="C"/>
    <x v="4"/>
    <x v="4"/>
    <s v="11"/>
    <n v="19468"/>
    <n v="2944"/>
    <n v="0"/>
    <n v="0"/>
    <n v="33.14"/>
    <n v="0"/>
    <n v="242975.21"/>
    <n v="243008.34"/>
    <n v="160"/>
    <n v="150"/>
    <n v="372273"/>
    <n v="372273"/>
    <n v="90110.52991585890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8347"/>
    <s v="Olomoucký kraj"/>
    <s v="Olomouc"/>
    <s v="Olomouc a okolí"/>
    <s v="I49 - Jiné srdeční arytmie"/>
    <s v="I499 - Srdeční arytmie NS"/>
    <m/>
    <s v="I499 - Srdeční arytmie NS"/>
    <n v="2024"/>
    <m/>
    <m/>
    <s v="Kardioverter"/>
  </r>
  <r>
    <n v="102400292672"/>
    <n v="1"/>
    <n v="2024"/>
    <n v="1"/>
    <s v="2024011004710204301"/>
    <s v="471020430"/>
    <n v="76"/>
    <s v="Doležel Miroslav"/>
    <n v="20240108"/>
    <n v="20240110"/>
    <n v="3"/>
    <n v="0"/>
    <s v="I499;I481;E782;I10;E118;U582;;;;;;;;;"/>
    <s v="17629,91752"/>
    <s v="01"/>
    <s v="I. interní klinika - kardiologická"/>
    <s v="89301011"/>
    <s v="0113"/>
    <n v="205"/>
    <s v="C"/>
    <x v="2"/>
    <x v="2"/>
    <s v="11"/>
    <n v="36641"/>
    <n v="2944"/>
    <n v="0"/>
    <n v="0"/>
    <n v="1137.5899999999999"/>
    <n v="0"/>
    <n v="284194.59999999998"/>
    <n v="285332.19"/>
    <n v="160"/>
    <n v="150"/>
    <n v="407997"/>
    <n v="407997"/>
    <n v="72132.720861572598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971"/>
    <s v="Olomoucký kraj"/>
    <s v="Šumperk"/>
    <s v="Šumperk a okolí"/>
    <s v="I49 - Jiné srdeční arytmie"/>
    <s v="I499 - Srdeční arytmie NS"/>
    <m/>
    <s v="I499 - Srdeční arytmie NS"/>
    <n v="2024"/>
    <m/>
    <m/>
    <s v="Kardioverter"/>
  </r>
  <r>
    <n v="102400138774"/>
    <n v="1"/>
    <n v="2024"/>
    <n v="1"/>
    <s v="2024011004709154321"/>
    <s v="470915432"/>
    <n v="76"/>
    <s v="Slovák Petr"/>
    <n v="20240108"/>
    <n v="20240110"/>
    <n v="3"/>
    <n v="0"/>
    <s v="I500;I259;I10;N183;E118;U582;;;;;;;;;"/>
    <s v="91752,17629"/>
    <s v="01"/>
    <s v="I. interní klinika - kardiologická"/>
    <s v="89301011"/>
    <s v="0111"/>
    <n v="111"/>
    <s v="C"/>
    <x v="2"/>
    <x v="2"/>
    <s v="11"/>
    <n v="35132"/>
    <n v="3008"/>
    <n v="0"/>
    <n v="0"/>
    <n v="454.76"/>
    <n v="0"/>
    <n v="270910.42"/>
    <n v="271365.19"/>
    <n v="160"/>
    <n v="150"/>
    <n v="439631"/>
    <n v="439631"/>
    <n v="113815.72120028827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9082"/>
    <s v="Olomoucký kraj"/>
    <s v="Jeseník"/>
    <s v="Jeseník"/>
    <s v="I50 - Selhání srdce"/>
    <s v="I500 - Městnavé selhání srdce"/>
    <m/>
    <s v="I500 - Městnavé selhání srdce"/>
    <n v="2024"/>
    <m/>
    <m/>
    <s v="Kardioverter"/>
  </r>
  <r>
    <n v="102400138756"/>
    <n v="1"/>
    <n v="2024"/>
    <n v="1"/>
    <s v="2024010905312102211"/>
    <s v="531210221"/>
    <n v="70"/>
    <s v="Lízal Zbyněk"/>
    <n v="20240107"/>
    <n v="20240109"/>
    <n v="3"/>
    <n v="0"/>
    <s v="I420;U582;E782;I10;;;;;;;;;;;"/>
    <s v="91750,17121,17233,17620"/>
    <s v="01"/>
    <s v="I. interní klinika - kardiologická"/>
    <s v="89301011"/>
    <s v="0111"/>
    <n v="111"/>
    <s v="C"/>
    <x v="4"/>
    <x v="4"/>
    <s v="11"/>
    <n v="35043"/>
    <n v="3008"/>
    <n v="0"/>
    <n v="0"/>
    <n v="0"/>
    <n v="0"/>
    <n v="242975.21"/>
    <n v="242975.2"/>
    <n v="160"/>
    <n v="150"/>
    <n v="372273"/>
    <n v="372273"/>
    <n v="90143.669915858889"/>
    <s v="01"/>
    <s v="I. interní klinika - kardiologická"/>
    <s v="89301011"/>
    <s v="0111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6831"/>
    <s v="Zlínský kraj"/>
    <s v="Kroměříž"/>
    <s v="Kroměříž"/>
    <s v="I42 - Kardiomyopatie"/>
    <s v="I420 - Dilatovaná kardiomyopatie"/>
    <m/>
    <s v="I420 - Dilatovaná kardiomyopatie"/>
    <n v="2024"/>
    <m/>
    <m/>
    <s v="Kardioverter"/>
  </r>
  <r>
    <n v="102400138762"/>
    <n v="1"/>
    <n v="2024"/>
    <n v="1"/>
    <s v="2024010903758074461"/>
    <s v="375807446"/>
    <n v="86"/>
    <s v="Fistrová Růžena"/>
    <n v="20240107"/>
    <n v="20240109"/>
    <n v="3"/>
    <n v="0"/>
    <s v="I255;I481;U583;I259;N183;E118;I340;E785;I10;;;;;;"/>
    <s v="17629,17233,17121,91752"/>
    <s v="01"/>
    <s v="I. interní klinika - kardiologická"/>
    <s v="89301011"/>
    <s v="0111"/>
    <n v="111"/>
    <s v="C"/>
    <x v="2"/>
    <x v="2"/>
    <s v="11"/>
    <n v="48375"/>
    <n v="3008"/>
    <n v="0"/>
    <n v="0"/>
    <n v="0"/>
    <n v="0"/>
    <n v="227360"/>
    <n v="227360"/>
    <n v="160"/>
    <n v="150"/>
    <n v="439631"/>
    <n v="439631"/>
    <n v="157820.91120028828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8833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Kardioverter"/>
  </r>
  <r>
    <n v="102400138740"/>
    <n v="1"/>
    <n v="2024"/>
    <n v="1"/>
    <s v="2024010855052816061"/>
    <s v="5505281606"/>
    <n v="68"/>
    <s v="Staněk Jaroslav"/>
    <n v="20231231"/>
    <n v="20240108"/>
    <n v="9"/>
    <n v="5"/>
    <s v="I210;I259;I255;U581;E785;;;;;;;;;;"/>
    <s v="90933,91752,89429,89435,17121,17233,17629,21215,21221,21225,21413,21415"/>
    <s v="01"/>
    <s v="I. interní klinika - kardiologická"/>
    <s v="89301011"/>
    <s v="0113"/>
    <n v="111"/>
    <s v="C"/>
    <x v="1"/>
    <x v="1"/>
    <s v="11"/>
    <n v="109115"/>
    <n v="3783"/>
    <n v="27552"/>
    <n v="0"/>
    <n v="1364.28"/>
    <n v="927.81"/>
    <n v="268840.65999999997"/>
    <n v="271132.75"/>
    <n v="240"/>
    <n v="225"/>
    <n v="747795"/>
    <n v="747045"/>
    <n v="174990.71163664869"/>
    <s v="01"/>
    <s v="I. interní klinika - kardiologická"/>
    <s v="89301013"/>
    <s v="013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4"/>
    <s v="1"/>
    <s v="01"/>
    <m/>
    <s v="01,26"/>
    <s v="ANGIOPLASTIKA,STENT,KV"/>
    <s v="79803"/>
    <s v="Olomoucký kraj"/>
    <s v="Prostějov"/>
    <s v="Prostějov"/>
    <s v="I21 - Akutní infarkt myokardu"/>
    <s v="I210 - Akutní transmurální infarkt myokardu přední stěny"/>
    <m/>
    <s v="I210 - Akutní transmurální infarkt myokardu přední stěny"/>
    <n v="2024"/>
    <m/>
    <s v="Ano"/>
    <s v="Kardioverter"/>
  </r>
  <r>
    <n v="102400179640"/>
    <n v="1"/>
    <n v="2024"/>
    <n v="1"/>
    <s v="2024010660060800031"/>
    <s v="6006080003"/>
    <n v="63"/>
    <s v="Mazáč Alois"/>
    <n v="20240104"/>
    <n v="20240106"/>
    <n v="3"/>
    <n v="0"/>
    <s v="I441;I480;I10;E118;;;;;;;;;;;"/>
    <s v="91752,17629,17121,17233"/>
    <s v="01"/>
    <s v="I. interní klinika - kardiologická"/>
    <s v="89301011"/>
    <s v="0111"/>
    <n v="201"/>
    <s v="C"/>
    <x v="2"/>
    <x v="2"/>
    <s v="11"/>
    <n v="48652"/>
    <n v="3008"/>
    <n v="0"/>
    <n v="0"/>
    <n v="454.76"/>
    <n v="0"/>
    <n v="285854.62"/>
    <n v="286309.38"/>
    <n v="160"/>
    <n v="150"/>
    <n v="400120"/>
    <n v="400120"/>
    <n v="64254.129373677832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"/>
    <s v="KV"/>
    <s v="77900"/>
    <s v="Olomoucký kraj"/>
    <s v="Olomouc"/>
    <s v="Olomouc a okolí"/>
    <s v="I44 - Blokáda atrioventrikulární a levého raménka"/>
    <s v="I441 - Atrioventrikulární blokáda druhého stupně"/>
    <m/>
    <s v="I441 - Atrioventrikulární blokáda druhého stupně"/>
    <n v="2024"/>
    <m/>
    <m/>
    <s v="Kardioverter"/>
  </r>
  <r>
    <n v="102400292642"/>
    <n v="1"/>
    <n v="2024"/>
    <n v="1"/>
    <s v="2024010658051268881"/>
    <s v="5805126888"/>
    <n v="65"/>
    <s v="Szalay Vladimír"/>
    <n v="20240103"/>
    <n v="20240106"/>
    <n v="4"/>
    <n v="0"/>
    <s v="I500;U582;E782;I499;;;;;;;;;;;"/>
    <s v="55217,17629,91752"/>
    <s v="01"/>
    <s v="I. interní klinika - kardiologická"/>
    <s v="89301011"/>
    <s v="0111"/>
    <n v="205"/>
    <s v="C"/>
    <x v="1"/>
    <x v="1"/>
    <s v="11"/>
    <n v="43282"/>
    <n v="4512"/>
    <n v="0"/>
    <n v="0"/>
    <n v="942.66"/>
    <n v="0"/>
    <n v="270910.42"/>
    <n v="271853.09000000003"/>
    <n v="240"/>
    <n v="225"/>
    <n v="693292"/>
    <n v="693292"/>
    <n v="142169.92998540303"/>
    <s v="01"/>
    <s v="I. interní klinika - kardiologická"/>
    <s v="89301011"/>
    <s v="0111"/>
    <n v="12"/>
    <n v="4"/>
    <n v="23"/>
    <n v="267164"/>
    <n v="396077"/>
    <n v="132026"/>
    <n v="549601"/>
    <n v="8.1298200000000005"/>
    <n v="3.2748200000000001"/>
    <n v="4.8550000000000004"/>
    <n v="8.1298201084136963"/>
    <n v="3.27482008934021"/>
    <n v="4.8550000190734863"/>
    <s v="2"/>
    <s v="1"/>
    <s v="01"/>
    <m/>
    <s v="01"/>
    <s v="KV"/>
    <s v="78701"/>
    <s v="Olomoucký kraj"/>
    <s v="Šumperk"/>
    <s v="Šumperk a okolí"/>
    <s v="I50 - Selhání srdce"/>
    <s v="I500 - Městnavé selhání srdce"/>
    <m/>
    <s v="I500 - Městnavé selhání srdce"/>
    <n v="2024"/>
    <m/>
    <m/>
    <s v="Kardioverter"/>
  </r>
  <r>
    <n v="102400138706"/>
    <n v="1"/>
    <n v="2024"/>
    <n v="1"/>
    <s v="2024010503362154151"/>
    <s v="336215415"/>
    <n v="90"/>
    <s v="Soukalová Danuše"/>
    <n v="20240103"/>
    <n v="20240105"/>
    <n v="3"/>
    <n v="0"/>
    <s v="I441;I500;U589;;;;;;;;;;;;"/>
    <s v="17621,91750"/>
    <s v="01"/>
    <s v="I. interní klinika - kardiologická"/>
    <s v="89301011"/>
    <s v="0113"/>
    <n v="111"/>
    <s v="C"/>
    <x v="4"/>
    <x v="4"/>
    <s v="11"/>
    <n v="17669"/>
    <n v="2944"/>
    <n v="0"/>
    <n v="0"/>
    <n v="0"/>
    <n v="0"/>
    <n v="241897.59"/>
    <n v="241897.59"/>
    <n v="160"/>
    <n v="150"/>
    <n v="372273"/>
    <n v="372273"/>
    <n v="91221.279915858904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4.0513100326061249"/>
    <n v="0.4260999858379364"/>
    <n v="3.6252100467681885"/>
    <s v="2"/>
    <s v="1"/>
    <s v="01"/>
    <m/>
    <s v="01"/>
    <s v="KV"/>
    <s v="77900"/>
    <s v="Olomoucký kraj"/>
    <s v="Olomouc"/>
    <s v="Olomouc a okolí"/>
    <s v="I44 - Blokáda atrioventrikulární a levého raménka"/>
    <s v="I441 - Atrioventrikulární blokáda druhého stupně"/>
    <m/>
    <s v="I441 - Atrioventrikulární blokáda druhého stupně"/>
    <n v="2024"/>
    <m/>
    <m/>
    <s v="Kardioverter"/>
  </r>
  <r>
    <n v="102400292630"/>
    <n v="1"/>
    <n v="2024"/>
    <n v="1"/>
    <s v="2024010459030307602"/>
    <s v="5903030760"/>
    <n v="64"/>
    <s v="Žilinčík Josef"/>
    <n v="20240104"/>
    <n v="20240104"/>
    <n v="1"/>
    <n v="0"/>
    <s v="I255;E782;I10;U589;;;;;;;;;;;"/>
    <s v="91752,17621"/>
    <s v="01"/>
    <s v="I. interní klinika - kardiologická"/>
    <s v="89301011"/>
    <s v="0113"/>
    <n v="205"/>
    <s v="C"/>
    <x v="2"/>
    <x v="2"/>
    <s v="31"/>
    <n v="10800"/>
    <n v="1472"/>
    <n v="0"/>
    <n v="0"/>
    <n v="0"/>
    <n v="0"/>
    <n v="268744"/>
    <n v="268744"/>
    <n v="80"/>
    <n v="75"/>
    <n v="382731"/>
    <n v="382731"/>
    <n v="88720.952488542593"/>
    <s v="01"/>
    <s v="I. interní klinika - kardiologická"/>
    <s v="89301011"/>
    <s v="0113"/>
    <n v="3"/>
    <n v="2"/>
    <n v="6"/>
    <n v="48342"/>
    <n v="341970"/>
    <n v="113990"/>
    <n v="418125"/>
    <n v="4.7843400000000003"/>
    <n v="0.59255999999999998"/>
    <n v="4.1917799999999996"/>
    <n v="4.4880600869655609"/>
    <n v="0.29627999663352966"/>
    <n v="4.1917800903320313"/>
    <s v="2"/>
    <s v="1"/>
    <s v="01"/>
    <m/>
    <s v="01"/>
    <s v="KV"/>
    <s v="79841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Kardioverter"/>
  </r>
  <r>
    <n v="102400138684"/>
    <n v="1"/>
    <n v="2024"/>
    <n v="1"/>
    <s v="2024010404701214131"/>
    <s v="470121413"/>
    <n v="76"/>
    <s v="Pospíšil Jaroslav"/>
    <n v="20231215"/>
    <n v="20240104"/>
    <n v="21"/>
    <n v="20"/>
    <s v="I490;I500;I259;;;;;;;;;;;;"/>
    <s v="61113,21221,17620,17121,17233,21001,90933,91750,71717,89435,89429,91927,78985,78989,21413,21225,21415"/>
    <s v="01"/>
    <s v="I. interní klinika - kardiologická"/>
    <s v="89301013"/>
    <s v="0131"/>
    <n v="111"/>
    <s v="A"/>
    <x v="14"/>
    <x v="14"/>
    <s v="11"/>
    <n v="425340"/>
    <n v="0"/>
    <n v="300366"/>
    <n v="0"/>
    <n v="4607.09"/>
    <n v="5330.34"/>
    <n v="220283.35"/>
    <n v="230220.78"/>
    <n v="0"/>
    <n v="0"/>
    <n v="1124600"/>
    <n v="1123850"/>
    <n v="-13627.29397204658"/>
    <s v="01"/>
    <s v="I. interní klinika - kardiologická"/>
    <s v="89301013"/>
    <s v="0131"/>
    <n v="19"/>
    <n v="6"/>
    <n v="35"/>
    <n v="800463"/>
    <n v="191098"/>
    <n v="63699"/>
    <n v="417783"/>
    <n v="12.15429"/>
    <n v="9.8118599999999994"/>
    <n v="2.3424299999999998"/>
    <n v="12.154290199279785"/>
    <n v="9.8118600845336914"/>
    <n v="2.3424301147460938"/>
    <s v="4"/>
    <s v="5"/>
    <s v="07"/>
    <m/>
    <s v="01,07,26"/>
    <s v="STENT,ANGIOPLASTIKA,KV"/>
    <s v="79601"/>
    <s v="Olomoucký kraj"/>
    <s v="Prostějov"/>
    <s v="Prostějov"/>
    <s v="I49 - Jiné srdeční arytmie"/>
    <s v="I490 - Komorové kmitání (flutter) a míhání (fibrilace)"/>
    <m/>
    <s v="I490 - Komorové kmitání (flutter) a míhání (fibrilace)"/>
    <n v="2024"/>
    <m/>
    <s v="Ano"/>
    <s v="Kardioverter"/>
  </r>
  <r>
    <n v="102400138664"/>
    <n v="1"/>
    <n v="2024"/>
    <n v="1"/>
    <s v="2024010355092704041"/>
    <s v="5509270404"/>
    <n v="68"/>
    <s v="Bureš Zdeněk"/>
    <n v="20231226"/>
    <n v="20240103"/>
    <n v="9"/>
    <n v="8"/>
    <s v="I472;I420;I482;J441;U583;;;;;;;;;;"/>
    <s v="21001,17621,21221,21413,21415,21225,91927,91752"/>
    <s v="01"/>
    <s v="I. interní klinika - kardiologická"/>
    <s v="89301013"/>
    <s v="0131"/>
    <n v="111"/>
    <s v="C"/>
    <x v="2"/>
    <x v="2"/>
    <s v="21"/>
    <n v="126239"/>
    <n v="0"/>
    <n v="84930"/>
    <n v="0"/>
    <n v="1991.12"/>
    <n v="0"/>
    <n v="268744"/>
    <n v="270735.12"/>
    <n v="0"/>
    <n v="0"/>
    <n v="473051"/>
    <n v="472301"/>
    <n v="114445.4493693767"/>
    <s v="01"/>
    <s v="I. interní klinika - kardiologická"/>
    <s v="89301013"/>
    <s v="0131"/>
    <n v="3"/>
    <n v="2"/>
    <n v="6"/>
    <n v="48342"/>
    <n v="341970"/>
    <n v="113990"/>
    <n v="418125"/>
    <n v="4.7843400000000003"/>
    <n v="0.59255999999999998"/>
    <n v="4.1917799999999996"/>
    <n v="5.1398800611495972"/>
    <n v="0.94809997081756592"/>
    <n v="4.1917800903320313"/>
    <s v="4"/>
    <s v="5"/>
    <s v="01"/>
    <m/>
    <s v="01,26"/>
    <s v="KV"/>
    <s v="68801"/>
    <s v="Zlínský kraj"/>
    <s v="Uherské Hradiště"/>
    <s v="Uherské Hradiště"/>
    <s v="I47 - Paroxyzmální tachykardie"/>
    <s v="I472 - Komorová tachykardie"/>
    <m/>
    <s v="I472 - Komorová tachykardie"/>
    <n v="2024"/>
    <m/>
    <s v="Ano"/>
    <s v="Kardioverter"/>
  </r>
  <r>
    <n v="102400292606"/>
    <n v="1"/>
    <n v="2024"/>
    <n v="1"/>
    <s v="2024010354620927021"/>
    <s v="5462092702"/>
    <n v="69"/>
    <s v="Pospíšilová Jana"/>
    <n v="20240101"/>
    <n v="20240103"/>
    <n v="3"/>
    <n v="0"/>
    <s v="I489;I500;U589;;;;;;;;;;;;"/>
    <s v="17121,17629,18522,17233,91752"/>
    <s v="01"/>
    <s v="I. interní klinika - kardiologická"/>
    <s v="89301011"/>
    <s v="0111"/>
    <n v="205"/>
    <s v="C"/>
    <x v="2"/>
    <x v="2"/>
    <s v="11"/>
    <n v="59583"/>
    <n v="3008"/>
    <n v="0"/>
    <n v="0"/>
    <n v="649.69000000000005"/>
    <n v="0"/>
    <n v="283744.2"/>
    <n v="284393.88"/>
    <n v="160"/>
    <n v="150"/>
    <n v="407997"/>
    <n v="407997"/>
    <n v="73071.030861572595"/>
    <s v="01"/>
    <s v="I. interní klinika - kardiologická"/>
    <s v="89301011"/>
    <s v="0111"/>
    <n v="3"/>
    <n v="2"/>
    <n v="6"/>
    <n v="48342"/>
    <n v="341970"/>
    <n v="113990"/>
    <n v="418125"/>
    <n v="4.7843400000000003"/>
    <n v="0.59255999999999998"/>
    <n v="4.1917799999999996"/>
    <n v="4.7843400835990906"/>
    <n v="0.59255999326705933"/>
    <n v="4.1917800903320313"/>
    <s v="2"/>
    <s v="1"/>
    <s v="01"/>
    <m/>
    <s v="01,03"/>
    <s v="KV"/>
    <s v="78336"/>
    <s v="Olomoucký kraj"/>
    <s v="Olomouc"/>
    <s v="Olomouc a okolí"/>
    <s v="I48 - Fibrilace a flutter síní"/>
    <s v="I489 - Fibrilace a flutter síní, NS"/>
    <m/>
    <s v="I489 - Fibrilace a flutter síní, NS"/>
    <n v="2024"/>
    <m/>
    <m/>
    <s v="Kardioverter"/>
  </r>
  <r>
    <n v="102400138666"/>
    <n v="1"/>
    <n v="2024"/>
    <n v="1"/>
    <s v="2024010303553258031"/>
    <s v="355325803"/>
    <n v="88"/>
    <s v="Šindlerová Helena"/>
    <n v="20231227"/>
    <n v="20240103"/>
    <n v="8"/>
    <n v="1"/>
    <s v="I481;I259;I500;U585;;;;;;;;;;;"/>
    <s v="91752,17629"/>
    <s v="01"/>
    <s v="I. interní klinika - kardiologická"/>
    <s v="89301011"/>
    <s v="0111"/>
    <n v="111"/>
    <s v="C"/>
    <x v="2"/>
    <x v="2"/>
    <s v="21"/>
    <n v="56347"/>
    <n v="8162"/>
    <n v="6696"/>
    <n v="0"/>
    <n v="1583.94"/>
    <n v="0"/>
    <n v="269855.21000000002"/>
    <n v="271439.15999999997"/>
    <n v="480"/>
    <n v="450"/>
    <n v="462160"/>
    <n v="461410"/>
    <n v="113741.192180618"/>
    <s v="01"/>
    <s v="I. interní klinika - kardiologická"/>
    <s v="89301013"/>
    <s v="0131"/>
    <n v="3"/>
    <n v="2"/>
    <n v="6"/>
    <n v="48342"/>
    <n v="341970"/>
    <n v="113990"/>
    <n v="418125"/>
    <n v="4.7843400000000003"/>
    <n v="0.59255999999999998"/>
    <n v="4.1917799999999996"/>
    <n v="5.0213600993156433"/>
    <n v="0.82958000898361206"/>
    <n v="4.1917800903320313"/>
    <s v="4"/>
    <s v="5"/>
    <s v="01"/>
    <m/>
    <s v="01"/>
    <s v="KV"/>
    <s v="76001"/>
    <s v="Zlínský kraj"/>
    <s v="Zlín"/>
    <s v="Zlín"/>
    <s v="I48 - Fibrilace a flutter síní"/>
    <s v="I481 - Přetrvávající (perzistentní) fibrilace síní"/>
    <m/>
    <s v="I481 - Přetrvávající (perzistentní) fibrilace síní"/>
    <n v="2024"/>
    <m/>
    <s v="Ano"/>
    <s v="Kardioverter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">
  <r>
    <n v="102404692142"/>
    <n v="1"/>
    <n v="2024"/>
    <n v="12"/>
    <s v="2024122305112100051"/>
    <s v="511210005"/>
    <n v="73"/>
    <s v="Orlita Josef"/>
    <n v="20241218"/>
    <n v="20241223"/>
    <n v="6"/>
    <n v="0"/>
    <s v="I495;E780;I10;;;;;;;;;;;;"/>
    <s v="91754,17249,17522,17233"/>
    <s v="01"/>
    <s v="I. interní klinika - kardiologická"/>
    <s v="89301011"/>
    <s v="0113"/>
    <n v="111"/>
    <s v="C"/>
    <x v="0"/>
    <x v="0"/>
    <s v="11"/>
    <n v="68796"/>
    <n v="7149"/>
    <n v="0"/>
    <n v="0"/>
    <n v="463.03"/>
    <n v="0"/>
    <n v="173600"/>
    <n v="174063.03"/>
    <n v="400"/>
    <n v="375"/>
    <n v="246864"/>
    <n v="246114"/>
    <n v="-3070.5116740369122"/>
    <s v="01"/>
    <s v="I. interní klinika - kardiologická"/>
    <s v="89301011"/>
    <s v="0113"/>
    <n v="4"/>
    <n v="2"/>
    <n v="10"/>
    <n v="66694"/>
    <n v="151810"/>
    <n v="50603"/>
    <n v="310475"/>
    <n v="2.6783700000000001"/>
    <n v="0.81752000000000002"/>
    <n v="1.8608499999999999"/>
    <n v="2.6783699989318848"/>
    <n v="0.81752002239227295"/>
    <n v="1.8608499765396118"/>
    <s v="4"/>
    <s v="1"/>
    <s v="01"/>
    <m/>
    <s v="01"/>
    <s v="KSbezEl"/>
    <s v="76324"/>
    <s v="Zlínský kraj"/>
    <s v="Zlín"/>
    <s v="Zlín"/>
    <s v="I49 - Jiné srdeční arytmie"/>
    <s v="I495 - Syndrom poškození funkce sinusového uzlu"/>
    <m/>
    <s v="I495 - Syndrom poškození funkce sinusového uzlu"/>
    <n v="2024"/>
    <m/>
    <s v="Ano"/>
    <s v="Bezelektrodový kardiostimulátor"/>
  </r>
  <r>
    <n v="102404577114"/>
    <n v="1"/>
    <n v="2024"/>
    <n v="12"/>
    <s v="2024120404112284471"/>
    <s v="411228447"/>
    <n v="82"/>
    <s v="Smítal Zdeněk"/>
    <n v="20241112"/>
    <n v="20241204"/>
    <n v="23"/>
    <n v="22"/>
    <s v="I495;N1793;K250;E785;E119;E038;;;;;;;;;"/>
    <s v="21413,21415,91754,21225,17233,21001,17121,17249,21221,15920"/>
    <s v="01"/>
    <s v="I. interní klinika - kardiologická"/>
    <s v="89301013"/>
    <s v="0131"/>
    <n v="205"/>
    <s v="E"/>
    <x v="1"/>
    <x v="1"/>
    <s v="12"/>
    <n v="310686"/>
    <n v="0"/>
    <n v="193918"/>
    <n v="0"/>
    <n v="6823.23"/>
    <n v="31511"/>
    <n v="193672.98"/>
    <n v="232007.2"/>
    <n v="0"/>
    <n v="0"/>
    <n v="295636"/>
    <n v="294886"/>
    <n v="-107251.0529337372"/>
    <s v="01"/>
    <s v="I. interní klinika - kardiologická"/>
    <s v="89301013"/>
    <s v="0131"/>
    <n v="10"/>
    <n v="3"/>
    <n v="23"/>
    <n v="162755"/>
    <n v="105731"/>
    <n v="35244"/>
    <n v="214985"/>
    <n v="3.2910300000000001"/>
    <n v="1.99501"/>
    <n v="1.2960199999999999"/>
    <n v="3.4579499959945679"/>
    <n v="1.9950100183486938"/>
    <n v="1.462939977645874"/>
    <s v="4"/>
    <s v="5"/>
    <s v="01"/>
    <m/>
    <s v="26,01,02"/>
    <s v="KSbezEl"/>
    <s v="79376"/>
    <s v="Olomoucký kraj"/>
    <s v="Jeseník"/>
    <s v="Jeseník"/>
    <s v="I49 - Jiné srdeční arytmie"/>
    <s v="I495 - Syndrom poškození funkce sinusového uzlu"/>
    <m/>
    <s v="I495 - Syndrom poškození funkce sinusového uzlu"/>
    <n v="2024"/>
    <m/>
    <s v="Ano"/>
    <s v="Bezelektrodový kardiostimulátor"/>
  </r>
  <r>
    <n v="102404575566"/>
    <n v="1"/>
    <n v="2024"/>
    <n v="11"/>
    <s v="2024112704461174501"/>
    <s v="446117450"/>
    <n v="80"/>
    <s v="Kouřilová Jarmila"/>
    <n v="20241126"/>
    <n v="20241127"/>
    <n v="2"/>
    <n v="0"/>
    <s v="I495;E785;I340;I481;;;;;;;;;;;"/>
    <s v="91754,17233,17249"/>
    <s v="01"/>
    <s v="I. interní klinika - kardiologická"/>
    <s v="89301011"/>
    <s v="0113"/>
    <n v="205"/>
    <s v="E"/>
    <x v="2"/>
    <x v="2"/>
    <s v="12"/>
    <n v="23028"/>
    <n v="1472"/>
    <n v="0"/>
    <n v="0"/>
    <n v="463.03"/>
    <n v="0"/>
    <n v="173600"/>
    <n v="174063.03"/>
    <n v="80"/>
    <n v="75"/>
    <n v="137284"/>
    <n v="137284"/>
    <n v="-81886.569004768826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6098499298095703"/>
    <n v="0.52894997596740723"/>
    <n v="1.0808999538421631"/>
    <s v="2"/>
    <s v="1"/>
    <s v="01"/>
    <m/>
    <s v="01"/>
    <s v="KSbezEl"/>
    <s v="79823"/>
    <s v="Olomoucký kraj"/>
    <s v="Prostějov"/>
    <s v="Prostějov"/>
    <s v="I49 - Jiné srdeční arytmie"/>
    <s v="I495 - Syndrom poškození funkce sinusového uzlu"/>
    <m/>
    <s v="I495 - Syndrom poškození funkce sinusového uzlu"/>
    <n v="2024"/>
    <m/>
    <m/>
    <s v="Bezelektrodový kardiostimulátor"/>
  </r>
  <r>
    <n v="102404575544"/>
    <n v="1"/>
    <n v="2024"/>
    <n v="11"/>
    <s v="2024112660112813091"/>
    <s v="6011281309"/>
    <n v="63"/>
    <s v="Minařík František"/>
    <n v="20241124"/>
    <n v="20241126"/>
    <n v="3"/>
    <n v="0"/>
    <s v="I495;E782;;;;;;;;;;;;;"/>
    <s v="91754,17249,17233"/>
    <s v="01"/>
    <s v="I. interní klinika - kardiologická"/>
    <s v="89301011"/>
    <s v="0111"/>
    <n v="205"/>
    <s v="E"/>
    <x v="2"/>
    <x v="2"/>
    <s v="12"/>
    <n v="37146"/>
    <n v="3008"/>
    <n v="0"/>
    <n v="0"/>
    <n v="0"/>
    <n v="0"/>
    <n v="173600"/>
    <n v="173600"/>
    <n v="160"/>
    <n v="150"/>
    <n v="136897"/>
    <n v="136897"/>
    <n v="-81810.590757412792"/>
    <s v="01"/>
    <s v="I. interní klinika - kardiologická"/>
    <s v="89301011"/>
    <s v="0111"/>
    <n v="4"/>
    <n v="2"/>
    <n v="8"/>
    <n v="43152"/>
    <n v="46286"/>
    <n v="1"/>
    <n v="121694"/>
    <n v="1.0963099999999999"/>
    <n v="0.52895000000000003"/>
    <n v="0.56735999999999998"/>
    <n v="1.6053099632263184"/>
    <n v="0.52894997596740723"/>
    <n v="1.0763599872589111"/>
    <s v="2"/>
    <s v="1"/>
    <s v="01"/>
    <m/>
    <s v="01"/>
    <s v="KSbezEl"/>
    <s v="69662"/>
    <s v="Jihomoravský kraj"/>
    <s v="Hodonín"/>
    <s v="Hodonín"/>
    <s v="I49 - Jiné srdeční arytmie"/>
    <s v="I495 - Syndrom poškození funkce sinusového uzlu"/>
    <m/>
    <s v="I495 - Syndrom poškození funkce sinusového uzlu"/>
    <n v="2024"/>
    <m/>
    <m/>
    <s v="Bezelektrodový kardiostimulátor"/>
  </r>
  <r>
    <n v="102404037868"/>
    <n v="1"/>
    <n v="2024"/>
    <n v="11"/>
    <s v="2024112003403144681"/>
    <s v="340314468"/>
    <n v="90"/>
    <s v="Běhal Jiří"/>
    <n v="20241119"/>
    <n v="20241120"/>
    <n v="2"/>
    <n v="0"/>
    <s v="I495;I481;I259;;;;;;;;;;;;"/>
    <s v="91754,17249,17233"/>
    <s v="01"/>
    <s v="I. interní klinika - kardiologická"/>
    <s v="89301011"/>
    <s v="0113"/>
    <n v="111"/>
    <s v="E"/>
    <x v="2"/>
    <x v="2"/>
    <s v="12"/>
    <n v="35099"/>
    <n v="1472"/>
    <n v="0"/>
    <n v="0"/>
    <n v="0"/>
    <n v="0"/>
    <n v="173600"/>
    <n v="173600"/>
    <n v="80"/>
    <n v="75"/>
    <n v="147511"/>
    <n v="147511"/>
    <n v="-74693.906025820281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6053099632263184"/>
    <n v="0.52894997596740723"/>
    <n v="1.0763599872589111"/>
    <s v="2"/>
    <s v="1"/>
    <s v="01"/>
    <m/>
    <s v="01"/>
    <s v="KSbezEl"/>
    <s v="78342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Bezelektrodový kardiostimulátor"/>
  </r>
  <r>
    <n v="102404037720"/>
    <n v="1"/>
    <n v="2024"/>
    <n v="11"/>
    <s v="2024111904105144421"/>
    <s v="410514442"/>
    <n v="83"/>
    <s v="Grohmann Bořivoj"/>
    <n v="20241117"/>
    <n v="20241119"/>
    <n v="3"/>
    <n v="0"/>
    <s v="I442;E782;I482;I259;I428;I10;U586;N183;E039;;;;;;"/>
    <s v="91754,17233,17249"/>
    <s v="01"/>
    <s v="I. interní klinika - kardiologická"/>
    <s v="89301011"/>
    <s v="0113"/>
    <n v="111"/>
    <s v="E"/>
    <x v="2"/>
    <x v="2"/>
    <s v="12"/>
    <n v="37210"/>
    <n v="2944"/>
    <n v="0"/>
    <n v="0"/>
    <n v="463.03"/>
    <n v="0"/>
    <n v="174631.14"/>
    <n v="175094.17"/>
    <n v="160"/>
    <n v="150"/>
    <n v="148857"/>
    <n v="148857"/>
    <n v="-74842.017638887599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6199599504470825"/>
    <n v="0.52894997596740723"/>
    <n v="1.0910099744796753"/>
    <s v="2"/>
    <s v="1"/>
    <s v="01"/>
    <m/>
    <s v="01"/>
    <s v="KSbezEl"/>
    <s v="78325"/>
    <s v="Olomoucký kraj"/>
    <s v="Olomouc"/>
    <s v="Litovelsko"/>
    <s v="I44 - Blokáda atrioventrikulární a levého raménka"/>
    <s v="I442 - Úplná atrioventrikulární blokáda"/>
    <m/>
    <s v="I442 - Úplná atrioventrikulární blokáda"/>
    <n v="2024"/>
    <m/>
    <m/>
    <s v="Bezelektrodový kardiostimulátor"/>
  </r>
  <r>
    <n v="102403785208"/>
    <n v="1"/>
    <n v="2024"/>
    <n v="10"/>
    <s v="2024101869012244621"/>
    <s v="6901224462"/>
    <n v="55"/>
    <s v="Kunc Michal"/>
    <n v="20241015"/>
    <n v="20241018"/>
    <n v="4"/>
    <n v="0"/>
    <s v="S689;W9999;E118;E785;I10;;;;;;;;;;"/>
    <s v="62310,17249,17233,91754"/>
    <s v="29"/>
    <s v="Oddělení plastické a estetické chirurgie"/>
    <s v="89301048"/>
    <s v="2911"/>
    <n v="205"/>
    <s v="A"/>
    <x v="3"/>
    <x v="3"/>
    <s v="12"/>
    <n v="39793"/>
    <n v="4031"/>
    <n v="0"/>
    <n v="0"/>
    <n v="684.36"/>
    <n v="0"/>
    <n v="173600"/>
    <n v="174284.36"/>
    <n v="140"/>
    <n v="300"/>
    <n v="207495"/>
    <n v="207495"/>
    <n v="-44369.298473115399"/>
    <s v="01"/>
    <s v="I. interní klinika - kardiologická"/>
    <s v="89301011"/>
    <s v="0111"/>
    <n v="8"/>
    <n v="3"/>
    <n v="18"/>
    <n v="77850"/>
    <n v="3791"/>
    <n v="1"/>
    <n v="16068"/>
    <n v="1.0007299999999999"/>
    <n v="0.95426"/>
    <n v="4.6469999999999997E-2"/>
    <n v="2.5522600412368774"/>
    <n v="0.95425999164581299"/>
    <n v="1.5980000495910645"/>
    <s v="2"/>
    <s v="1"/>
    <s v="29"/>
    <m/>
    <s v="29,01"/>
    <s v="KSbezEl"/>
    <s v="78501"/>
    <s v="Olomoucký kraj"/>
    <s v="Olomouc"/>
    <s v="Šternbersko"/>
    <s v="S68 - Úrazová amputace v úrovni zápěstí a ruky"/>
    <s v="S689 - Úrazová amputace zápěstí a ruky úroveň neurčena"/>
    <m/>
    <s v="S689 - Úrazová amputace zápěstí a ruky úroveň neurčena"/>
    <n v="2024"/>
    <m/>
    <m/>
    <s v="Bezelektrodový kardiostimulátor"/>
  </r>
  <r>
    <n v="102403637446"/>
    <n v="1"/>
    <n v="2024"/>
    <n v="10"/>
    <s v="2024101504255054131"/>
    <s v="425505413"/>
    <n v="82"/>
    <s v="Rašková Jana"/>
    <n v="20241009"/>
    <n v="20241015"/>
    <n v="7"/>
    <n v="0"/>
    <s v="I495;I482;I10;;;;;;;;;;;;"/>
    <s v="91754,17522,17249,17233"/>
    <s v="01"/>
    <s v="I. interní klinika - kardiologická"/>
    <s v="89301011"/>
    <s v="0111"/>
    <n v="111"/>
    <s v="C"/>
    <x v="0"/>
    <x v="0"/>
    <s v="12"/>
    <n v="80910"/>
    <n v="8387"/>
    <n v="0"/>
    <n v="0"/>
    <n v="719.33"/>
    <n v="0"/>
    <n v="376859.69"/>
    <n v="377579.03"/>
    <n v="480"/>
    <n v="675"/>
    <n v="306581"/>
    <n v="306581"/>
    <n v="-146119.52631277306"/>
    <s v="01"/>
    <s v="I. interní klinika - kardiologická"/>
    <s v="89301011"/>
    <s v="0111"/>
    <n v="4"/>
    <n v="2"/>
    <n v="10"/>
    <n v="66694"/>
    <n v="151810"/>
    <n v="50603"/>
    <n v="310475"/>
    <n v="2.6783700000000001"/>
    <n v="0.81752000000000002"/>
    <n v="1.8608499999999999"/>
    <n v="3.3364099264144897"/>
    <n v="0.81752002239227295"/>
    <n v="2.5188899040222168"/>
    <s v="2"/>
    <s v="1"/>
    <s v="01"/>
    <m/>
    <s v="01"/>
    <s v="KSbezEl"/>
    <s v="76811"/>
    <s v="Zlínský kraj"/>
    <s v="Kroměříž"/>
    <s v="Kroměříž"/>
    <s v="I49 - Jiné srdeční arytmie"/>
    <s v="I495 - Syndrom poškození funkce sinusového uzlu"/>
    <m/>
    <s v="I495 - Syndrom poškození funkce sinusového uzlu"/>
    <n v="2024"/>
    <m/>
    <m/>
    <s v="Bezelektrodový kardiostimulátor"/>
  </r>
  <r>
    <n v="102403637312"/>
    <n v="1"/>
    <n v="2024"/>
    <n v="10"/>
    <s v="2024100404561114131"/>
    <s v="456111413"/>
    <n v="78"/>
    <s v="Vávrová Jarmila"/>
    <n v="20241002"/>
    <n v="20241004"/>
    <n v="3"/>
    <n v="0"/>
    <s v="I482;I10;E785;E118;;;;;;;;;;;"/>
    <s v="91754,17233,17249"/>
    <s v="01"/>
    <s v="I. interní klinika - kardiologická"/>
    <s v="89301011"/>
    <s v="0113"/>
    <n v="111"/>
    <s v="E"/>
    <x v="2"/>
    <x v="2"/>
    <s v="12"/>
    <n v="37678"/>
    <n v="2944"/>
    <n v="0"/>
    <n v="0"/>
    <n v="0"/>
    <n v="0"/>
    <n v="173600"/>
    <n v="173600"/>
    <n v="160"/>
    <n v="150"/>
    <n v="147511"/>
    <n v="147511"/>
    <n v="-74693.906025820281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6053099632263184"/>
    <n v="0.52894997596740723"/>
    <n v="1.0763599872589111"/>
    <s v="2"/>
    <s v="1"/>
    <s v="01"/>
    <m/>
    <s v="01"/>
    <s v="KSbezEl"/>
    <s v="76363"/>
    <s v="Zlínský kraj"/>
    <s v="Zlín"/>
    <s v="Zlín"/>
    <s v="I48 - Fibrilace a flutter síní"/>
    <s v="I482 - Chronická fibrilace síní"/>
    <m/>
    <s v="I482 - Chronická fibrilace síní"/>
    <n v="2024"/>
    <m/>
    <m/>
    <s v="Bezelektrodový kardiostimulátor"/>
  </r>
  <r>
    <n v="102403471002"/>
    <n v="1"/>
    <n v="2024"/>
    <n v="9"/>
    <s v="2024091804607224421"/>
    <s v="460722442"/>
    <n v="78"/>
    <s v="Dančák Josef"/>
    <n v="20240905"/>
    <n v="20240918"/>
    <n v="14"/>
    <n v="12"/>
    <s v="N1782;Z940;N258;I483;E117;I151;;;;;;;;;"/>
    <s v="91754,17233,17249"/>
    <s v="03"/>
    <s v="III. interní klinika - nefrologická, revmatologická a endokrinologická"/>
    <s v="89301031"/>
    <s v="0312"/>
    <n v="213"/>
    <s v="A"/>
    <x v="4"/>
    <x v="4"/>
    <s v="12"/>
    <n v="106908"/>
    <n v="1125"/>
    <n v="69768"/>
    <n v="0"/>
    <n v="793.88"/>
    <n v="0"/>
    <n v="174631.14"/>
    <n v="175425.02"/>
    <n v="80"/>
    <n v="150"/>
    <n v="210164"/>
    <n v="210164"/>
    <n v="-32740.672553575016"/>
    <s v="03"/>
    <s v="III. interní klinika - nefrologická, revmatologická a endokrinologická"/>
    <s v="89301033"/>
    <s v="0331"/>
    <n v="8"/>
    <n v="3"/>
    <n v="16"/>
    <n v="64692"/>
    <n v="1083"/>
    <n v="1"/>
    <n v="5854"/>
    <n v="0.80625999999999998"/>
    <n v="0.79298000000000002"/>
    <n v="1.328E-2"/>
    <n v="2.4697200655937195"/>
    <n v="0.79298001527786255"/>
    <n v="1.6767400503158569"/>
    <s v="2"/>
    <s v="1"/>
    <s v="03"/>
    <m/>
    <s v="01"/>
    <s v="KSbezEl"/>
    <s v="75621"/>
    <s v="Zlínský kraj"/>
    <s v="Vsetín"/>
    <s v="Vsetín"/>
    <s v="N17 - Akutní selhání ledvin"/>
    <s v="N178 - Jiné akutní selhání ledvin"/>
    <s v="N1782 - Jiné akutní selhání ledvin - stádium AKI 2"/>
    <s v="N1782 - Jiné akutní selhání ledvin - stádium AKI 2"/>
    <n v="2024"/>
    <m/>
    <m/>
    <s v="Bezelektrodový kardiostimulátor"/>
  </r>
  <r>
    <n v="102403465022"/>
    <n v="1"/>
    <n v="2024"/>
    <n v="8"/>
    <s v="2024082404909170621"/>
    <s v="490917062"/>
    <n v="74"/>
    <s v="Mazal Jan"/>
    <n v="20240823"/>
    <n v="20240824"/>
    <n v="2"/>
    <n v="0"/>
    <s v="I481;I10;E782;G473;;;;;;;;;;;"/>
    <s v="91754,17249,17233"/>
    <s v="01"/>
    <s v="I. interní klinika - kardiologická"/>
    <s v="89301011"/>
    <s v="0113"/>
    <n v="211"/>
    <s v="E"/>
    <x v="2"/>
    <x v="2"/>
    <s v="12"/>
    <n v="32367"/>
    <n v="1472"/>
    <n v="0"/>
    <n v="0"/>
    <n v="463.03"/>
    <n v="0"/>
    <n v="173600"/>
    <n v="174063.03"/>
    <n v="80"/>
    <n v="75"/>
    <n v="139349"/>
    <n v="139349"/>
    <n v="-80500.068087290056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6098499298095703"/>
    <n v="0.52894997596740723"/>
    <n v="1.0808999538421631"/>
    <s v="2"/>
    <s v="1"/>
    <s v="01"/>
    <m/>
    <s v="01"/>
    <s v="KSbezEl"/>
    <s v="68321"/>
    <s v="Jihomoravský kraj"/>
    <s v="Vyškov"/>
    <s v="Vyškov"/>
    <s v="I48 - Fibrilace a flutter síní"/>
    <s v="I481 - Přetrvávající (perzistentní) fibrilace síní"/>
    <m/>
    <s v="I481 - Přetrvávající (perzistentní) fibrilace síní"/>
    <n v="2024"/>
    <m/>
    <m/>
    <s v="Bezelektrodový kardiostimulátor"/>
  </r>
  <r>
    <n v="102403465010"/>
    <n v="1"/>
    <n v="2024"/>
    <n v="8"/>
    <s v="2024082375012953181"/>
    <s v="7501295318"/>
    <n v="49"/>
    <s v="Hradil Jiří"/>
    <n v="20240819"/>
    <n v="20240823"/>
    <n v="5"/>
    <n v="0"/>
    <s v="I339;I481;I420;E785;;;;;;;;;;;"/>
    <s v="91754,17233,17249"/>
    <s v="01"/>
    <s v="I. interní klinika - kardiologická"/>
    <s v="89301011"/>
    <s v="0113"/>
    <n v="211"/>
    <s v="A"/>
    <x v="5"/>
    <x v="5"/>
    <s v="12"/>
    <n v="41902"/>
    <n v="5888"/>
    <n v="0"/>
    <n v="0"/>
    <n v="0"/>
    <n v="0"/>
    <n v="173600"/>
    <n v="173600"/>
    <n v="320"/>
    <n v="300"/>
    <n v="141564"/>
    <n v="141564"/>
    <n v="-77139.838084594725"/>
    <s v="01"/>
    <s v="I. interní klinika - kardiologická"/>
    <s v="89301011"/>
    <s v="0113"/>
    <n v="3"/>
    <n v="2"/>
    <n v="8"/>
    <n v="45044"/>
    <n v="30686"/>
    <n v="1"/>
    <n v="91541"/>
    <n v="0.92827999999999999"/>
    <n v="0.55213999999999996"/>
    <n v="0.37613999999999997"/>
    <n v="1.7329599857330322"/>
    <n v="0.5521399974822998"/>
    <n v="1.1808199882507324"/>
    <s v="5"/>
    <s v="5"/>
    <s v="01"/>
    <m/>
    <s v="01"/>
    <s v="KSbezEl"/>
    <s v="77900"/>
    <s v="Olomoucký kraj"/>
    <s v="Olomouc"/>
    <s v="Olomouc a okolí"/>
    <s v="I33 - Akutní a subakutní endokarditida"/>
    <s v="I339 - Akutní endokarditida NS"/>
    <m/>
    <s v="I339 - Akutní endokarditida NS"/>
    <n v="2024"/>
    <m/>
    <m/>
    <s v="Bezelektrodový kardiostimulátor"/>
  </r>
  <r>
    <n v="102403416332"/>
    <n v="1"/>
    <n v="2024"/>
    <n v="8"/>
    <s v="2024082304602264561"/>
    <s v="460226456"/>
    <n v="78"/>
    <s v="Novosad Josef"/>
    <n v="20240822"/>
    <n v="20240823"/>
    <n v="2"/>
    <n v="0"/>
    <s v="I442;I481;I10;E782;;;;;;;;;;;"/>
    <s v="91754,17233,17249"/>
    <s v="01"/>
    <s v="I. interní klinika - kardiologická"/>
    <s v="89301011"/>
    <s v="0113"/>
    <n v="207"/>
    <s v="E"/>
    <x v="2"/>
    <x v="2"/>
    <s v="12"/>
    <n v="34353"/>
    <n v="1472"/>
    <n v="0"/>
    <n v="0"/>
    <n v="0"/>
    <n v="0"/>
    <n v="173600"/>
    <n v="173600"/>
    <n v="80"/>
    <n v="75"/>
    <n v="133763"/>
    <n v="133763"/>
    <n v="-83911.937087619212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6053099632263184"/>
    <n v="0.52894997596740723"/>
    <n v="1.0763599872589111"/>
    <s v="2"/>
    <s v="1"/>
    <s v="01"/>
    <m/>
    <s v="01"/>
    <s v="KSbezEl"/>
    <s v="76901"/>
    <s v="Zlínský kraj"/>
    <s v="Kroměříž"/>
    <s v="Kroměříž"/>
    <s v="I44 - Blokáda atrioventrikulární a levého raménka"/>
    <s v="I442 - Úplná atrioventrikulární blokáda"/>
    <m/>
    <s v="I442 - Úplná atrioventrikulární blokáda"/>
    <n v="2024"/>
    <m/>
    <m/>
    <s v="Bezelektrodový kardiostimulátor"/>
  </r>
  <r>
    <n v="102402477562"/>
    <n v="1"/>
    <n v="2024"/>
    <n v="7"/>
    <s v="2024071656520701381"/>
    <s v="5652070138"/>
    <n v="68"/>
    <s v="Martinková Božena"/>
    <n v="20240714"/>
    <n v="20240716"/>
    <n v="3"/>
    <n v="0"/>
    <s v="I495;I482;I10;E785;;;;;;;;;;;"/>
    <s v="91754,17233,17249"/>
    <s v="01"/>
    <s v="I. interní klinika - kardiologická"/>
    <s v="89301011"/>
    <s v="0111"/>
    <n v="111"/>
    <s v="E"/>
    <x v="2"/>
    <x v="2"/>
    <s v="12"/>
    <n v="39062"/>
    <n v="3008"/>
    <n v="0"/>
    <n v="0"/>
    <n v="530.52"/>
    <n v="0"/>
    <n v="173600"/>
    <n v="174130.52"/>
    <n v="160"/>
    <n v="150"/>
    <n v="147989"/>
    <n v="147989"/>
    <n v="-74746.482651269209"/>
    <s v="01"/>
    <s v="I. interní klinika - kardiologická"/>
    <s v="89301011"/>
    <s v="0111"/>
    <n v="4"/>
    <n v="2"/>
    <n v="8"/>
    <n v="43152"/>
    <n v="46286"/>
    <n v="1"/>
    <n v="121694"/>
    <n v="1.0963099999999999"/>
    <n v="0.52895000000000003"/>
    <n v="0.56735999999999998"/>
    <n v="1.610509991645813"/>
    <n v="0.52894997596740723"/>
    <n v="1.0815600156784058"/>
    <s v="5"/>
    <s v="1"/>
    <s v="01"/>
    <m/>
    <s v="01"/>
    <s v="KSbezEl"/>
    <s v="68705"/>
    <s v="Zlínský kraj"/>
    <s v="Uherské Hradiště"/>
    <s v="Uherské Hradiště"/>
    <s v="I49 - Jiné srdeční arytmie"/>
    <s v="I495 - Syndrom poškození funkce sinusového uzlu"/>
    <m/>
    <s v="I495 - Syndrom poškození funkce sinusového uzlu"/>
    <n v="2024"/>
    <m/>
    <m/>
    <s v="Bezelektrodový kardiostimulátor"/>
  </r>
  <r>
    <n v="102402474024"/>
    <n v="1"/>
    <n v="2024"/>
    <n v="6"/>
    <s v="2024062605212040911"/>
    <s v="521204091"/>
    <n v="71"/>
    <s v="Titzl Jan"/>
    <n v="20240624"/>
    <n v="20240626"/>
    <n v="3"/>
    <n v="0"/>
    <s v="I495;I10;E782;I258;;;;;;;;;;;"/>
    <s v="17233,17249"/>
    <s v="01"/>
    <s v="I. interní klinika - kardiologická"/>
    <s v="89301011"/>
    <s v="0111"/>
    <n v="111"/>
    <s v="E"/>
    <x v="2"/>
    <x v="2"/>
    <s v="12"/>
    <n v="38948"/>
    <n v="3008"/>
    <n v="0"/>
    <n v="0"/>
    <n v="67.489999999999995"/>
    <n v="0"/>
    <n v="173600"/>
    <n v="173667.48"/>
    <n v="160"/>
    <n v="150"/>
    <n v="147572"/>
    <n v="147572"/>
    <n v="-74700.500414637849"/>
    <s v="01"/>
    <s v="I. interní klinika - kardiologická"/>
    <s v="89301011"/>
    <s v="0111"/>
    <n v="4"/>
    <n v="2"/>
    <n v="8"/>
    <n v="43152"/>
    <n v="46286"/>
    <n v="1"/>
    <n v="121694"/>
    <n v="1.0963099999999999"/>
    <n v="0.52895000000000003"/>
    <n v="0.56735999999999998"/>
    <n v="1.605970025062561"/>
    <n v="0.52894997596740723"/>
    <n v="1.0770200490951538"/>
    <s v="2"/>
    <s v="1"/>
    <s v="01"/>
    <m/>
    <s v="01"/>
    <s v="KSbezEl"/>
    <s v="78811"/>
    <s v="Olomoucký kraj"/>
    <s v="Šumperk"/>
    <s v="Šumperk a okolí"/>
    <s v="I49 - Jiné srdeční arytmie"/>
    <s v="I495 - Syndrom poškození funkce sinusového uzlu"/>
    <m/>
    <s v="I495 - Syndrom poškození funkce sinusového uzlu"/>
    <n v="2024"/>
    <m/>
    <m/>
    <s v="Bezelektrodový kardiostimulátor"/>
  </r>
  <r>
    <n v="102402073228"/>
    <n v="1"/>
    <n v="2024"/>
    <n v="5"/>
    <s v="2024053055062419281"/>
    <s v="5506241928"/>
    <n v="68"/>
    <s v="Havel Petr"/>
    <n v="20240526"/>
    <n v="20240530"/>
    <n v="5"/>
    <n v="0"/>
    <s v="I495;I482;I7020;I10;E119;E782;;;;;;;;;"/>
    <s v="17249,17233,91754"/>
    <s v="01"/>
    <s v="I. interní klinika - kardiologická"/>
    <s v="89301011"/>
    <s v="0113"/>
    <n v="111"/>
    <s v="E"/>
    <x v="2"/>
    <x v="2"/>
    <s v="12"/>
    <n v="43412"/>
    <n v="5888"/>
    <n v="0"/>
    <n v="0"/>
    <n v="67.489999999999995"/>
    <n v="0"/>
    <n v="183319.01"/>
    <n v="183386.5"/>
    <n v="320"/>
    <n v="300"/>
    <n v="156330"/>
    <n v="156330"/>
    <n v="-75661.520836470445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7012799978256226"/>
    <n v="0.52894997596740723"/>
    <n v="1.1723300218582153"/>
    <s v="2"/>
    <s v="1"/>
    <s v="01"/>
    <m/>
    <s v="01"/>
    <s v="KSbezEl"/>
    <s v="41201"/>
    <s v="Ústecký kraj"/>
    <s v="Litoměřice"/>
    <s v="Litoměřice"/>
    <s v="I49 - Jiné srdeční arytmie"/>
    <s v="I495 - Syndrom poškození funkce sinusového uzlu"/>
    <m/>
    <s v="I495 - Syndrom poškození funkce sinusového uzlu"/>
    <n v="2024"/>
    <m/>
    <m/>
    <s v="Bezelektrodový kardiostimulátor"/>
  </r>
  <r>
    <n v="102401720984"/>
    <n v="1"/>
    <n v="2024"/>
    <n v="5"/>
    <s v="2024050175063057081"/>
    <s v="7506305708"/>
    <n v="48"/>
    <s v="Pátek Michal"/>
    <n v="20240430"/>
    <n v="20240501"/>
    <n v="2"/>
    <n v="0"/>
    <s v="I442;I10;;;;;;;;;;;;;"/>
    <s v="91754,17249,17233"/>
    <s v="01"/>
    <s v="I. interní klinika - kardiologická"/>
    <s v="89301011"/>
    <s v="0113"/>
    <n v="201"/>
    <s v="E"/>
    <x v="2"/>
    <x v="2"/>
    <s v="12"/>
    <n v="21161"/>
    <n v="1472"/>
    <n v="0"/>
    <n v="0"/>
    <n v="530.52"/>
    <n v="0"/>
    <n v="173600"/>
    <n v="174130.52"/>
    <n v="80"/>
    <n v="75"/>
    <n v="134689"/>
    <n v="134689"/>
    <n v="-83678.279587109835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610509991645813"/>
    <n v="0.52894997596740723"/>
    <n v="1.0815600156784058"/>
    <s v="2"/>
    <s v="1"/>
    <s v="01"/>
    <m/>
    <s v="01"/>
    <s v="KSbezEl"/>
    <s v="75117"/>
    <s v="Olomoucký kraj"/>
    <s v="Přerov"/>
    <s v="Přerov a okolí"/>
    <s v="I44 - Blokáda atrioventrikulární a levého raménka"/>
    <s v="I442 - Úplná atrioventrikulární blokáda"/>
    <m/>
    <s v="I442 - Úplná atrioventrikulární blokáda"/>
    <n v="2024"/>
    <m/>
    <m/>
    <s v="Bezelektrodový kardiostimulátor"/>
  </r>
  <r>
    <n v="102401897744"/>
    <n v="1"/>
    <n v="2024"/>
    <n v="4"/>
    <s v="2024043058110102381"/>
    <s v="5811010238"/>
    <n v="65"/>
    <s v="Matějíček Miroslav"/>
    <n v="20240428"/>
    <n v="20240430"/>
    <n v="3"/>
    <n v="0"/>
    <s v="I442;I10;E118;E782;I839;;;;;;;;;;"/>
    <s v="91754,17249,17233"/>
    <s v="01"/>
    <s v="I. interní klinika - kardiologická"/>
    <s v="89301011"/>
    <s v="0111"/>
    <n v="211"/>
    <s v="E"/>
    <x v="2"/>
    <x v="2"/>
    <s v="12"/>
    <n v="27275"/>
    <n v="3008"/>
    <n v="0"/>
    <n v="0"/>
    <n v="265.95999999999998"/>
    <n v="0"/>
    <n v="173600"/>
    <n v="173865.95"/>
    <n v="160"/>
    <n v="150"/>
    <n v="139182"/>
    <n v="139182"/>
    <n v="-80470.008196602823"/>
    <s v="01"/>
    <s v="I. interní klinika - kardiologická"/>
    <s v="89301011"/>
    <s v="0111"/>
    <n v="4"/>
    <n v="2"/>
    <n v="8"/>
    <n v="43152"/>
    <n v="46286"/>
    <n v="1"/>
    <n v="121694"/>
    <n v="1.0963099999999999"/>
    <n v="0.52895000000000003"/>
    <n v="0.56735999999999998"/>
    <n v="1.6079199314117432"/>
    <n v="0.52894997596740723"/>
    <n v="1.0789699554443359"/>
    <s v="2"/>
    <s v="1"/>
    <s v="01"/>
    <m/>
    <s v="01"/>
    <s v="KSbezEl"/>
    <s v="68767"/>
    <s v="Zlínský kraj"/>
    <s v="Uherské Hradiště"/>
    <s v="Uherské Hradiště"/>
    <s v="I44 - Blokáda atrioventrikulární a levého raménka"/>
    <s v="I442 - Úplná atrioventrikulární blokáda"/>
    <m/>
    <s v="I442 - Úplná atrioventrikulární blokáda"/>
    <n v="2024"/>
    <m/>
    <m/>
    <s v="Bezelektrodový kardiostimulátor"/>
  </r>
  <r>
    <n v="102401511602"/>
    <n v="1"/>
    <n v="2024"/>
    <n v="4"/>
    <s v="2024042484042157651"/>
    <s v="8404215765"/>
    <n v="40"/>
    <s v="Byvan Jiří"/>
    <n v="20240423"/>
    <n v="20240424"/>
    <n v="2"/>
    <n v="0"/>
    <s v="I495;I10;;;;;;;;;;;;;"/>
    <s v="91754,17249,17233"/>
    <s v="01"/>
    <s v="I. interní klinika - kardiologická"/>
    <s v="89301011"/>
    <s v="0113"/>
    <n v="213"/>
    <s v="E"/>
    <x v="2"/>
    <x v="2"/>
    <s v="12"/>
    <n v="32348"/>
    <n v="1472"/>
    <n v="0"/>
    <n v="0"/>
    <n v="67.489999999999995"/>
    <n v="0"/>
    <n v="175722.4"/>
    <n v="175789.89"/>
    <n v="80"/>
    <n v="75"/>
    <n v="134771"/>
    <n v="134771"/>
    <n v="-84839.883471840993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6267800331115723"/>
    <n v="0.52894997596740723"/>
    <n v="1.097830057144165"/>
    <s v="2"/>
    <s v="1"/>
    <s v="01"/>
    <m/>
    <s v="01"/>
    <s v="KSbezEl"/>
    <s v="75365"/>
    <s v="Olomoucký kraj"/>
    <s v="Přerov"/>
    <s v="Hranicko + Lipnicko"/>
    <s v="I49 - Jiné srdeční arytmie"/>
    <s v="I495 - Syndrom poškození funkce sinusového uzlu"/>
    <m/>
    <s v="I495 - Syndrom poškození funkce sinusového uzlu"/>
    <n v="2024"/>
    <m/>
    <m/>
    <s v="Bezelektrodový kardiostimulátor"/>
  </r>
  <r>
    <n v="102401295834"/>
    <n v="1"/>
    <n v="2024"/>
    <n v="4"/>
    <s v="2024041305308240031"/>
    <s v="530824003"/>
    <n v="70"/>
    <s v="Zelinger Jaroslav"/>
    <n v="20240411"/>
    <n v="20240413"/>
    <n v="3"/>
    <n v="0"/>
    <s v="I442;I482;I429;J449;I7020;N185;E782;I10;;;;;;;"/>
    <s v="91754,17249,17233"/>
    <s v="01"/>
    <s v="I. interní klinika - kardiologická"/>
    <s v="89301011"/>
    <s v="0111"/>
    <n v="111"/>
    <s v="E"/>
    <x v="2"/>
    <x v="2"/>
    <s v="12"/>
    <n v="23770"/>
    <n v="3008"/>
    <n v="0"/>
    <n v="0"/>
    <n v="668.84"/>
    <n v="0"/>
    <n v="173600"/>
    <n v="174268.84"/>
    <n v="160"/>
    <n v="150"/>
    <n v="148114"/>
    <n v="148114"/>
    <n v="-74759.814398330942"/>
    <s v="01"/>
    <s v="I. interní klinika - kardiologická"/>
    <s v="89301011"/>
    <s v="0111"/>
    <n v="4"/>
    <n v="2"/>
    <n v="8"/>
    <n v="43152"/>
    <n v="46286"/>
    <n v="1"/>
    <n v="121694"/>
    <n v="1.0963099999999999"/>
    <n v="0.52895000000000003"/>
    <n v="0.56735999999999998"/>
    <n v="1.6118699312210083"/>
    <n v="0.52894997596740723"/>
    <n v="1.0829199552536011"/>
    <s v="5"/>
    <s v="1"/>
    <s v="01"/>
    <m/>
    <s v="01"/>
    <s v="KSbezEl"/>
    <s v="76001"/>
    <s v="Zlínský kraj"/>
    <s v="Zlín"/>
    <s v="Zlín"/>
    <s v="I44 - Blokáda atrioventrikulární a levého raménka"/>
    <s v="I442 - Úplná atrioventrikulární blokáda"/>
    <m/>
    <s v="I442 - Úplná atrioventrikulární blokáda"/>
    <n v="2024"/>
    <m/>
    <m/>
    <s v="Bezelektrodový kardiostimulátor"/>
  </r>
  <r>
    <n v="102401501404"/>
    <n v="1"/>
    <n v="2024"/>
    <n v="4"/>
    <s v="2024041203355044551"/>
    <s v="335504455"/>
    <n v="90"/>
    <s v="Vavrošová Jindřiška"/>
    <n v="20240410"/>
    <n v="20240412"/>
    <n v="3"/>
    <n v="0"/>
    <s v="I482;I429;I10;E782;;;;;;;;;;;"/>
    <s v="91754,17249,17233"/>
    <s v="01"/>
    <s v="I. interní klinika - kardiologická"/>
    <s v="89301011"/>
    <s v="0113"/>
    <n v="211"/>
    <s v="E"/>
    <x v="2"/>
    <x v="2"/>
    <s v="12"/>
    <n v="39248"/>
    <n v="2944"/>
    <n v="0"/>
    <n v="0"/>
    <n v="67.489999999999995"/>
    <n v="0"/>
    <n v="173600"/>
    <n v="173667.48"/>
    <n v="160"/>
    <n v="150"/>
    <n v="139013"/>
    <n v="139013"/>
    <n v="-80440.467198791448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605970025062561"/>
    <n v="0.52894997596740723"/>
    <n v="1.0770200490951538"/>
    <s v="2"/>
    <s v="1"/>
    <s v="01"/>
    <m/>
    <s v="01"/>
    <s v="KSbezEl"/>
    <s v="77900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Bezelektrodový kardiostimulátor"/>
  </r>
  <r>
    <n v="102401295610"/>
    <n v="1"/>
    <n v="2024"/>
    <n v="4"/>
    <s v="2024040460052917761"/>
    <s v="6005291776"/>
    <n v="63"/>
    <s v="Andrýsek Zdeněk"/>
    <n v="20240402"/>
    <n v="20240404"/>
    <n v="3"/>
    <n v="0"/>
    <s v="I442;I10;E785;J449;E118;;;;;;;;;;"/>
    <s v="17249,17233"/>
    <s v="01"/>
    <s v="I. interní klinika - kardiologická"/>
    <s v="89301011"/>
    <s v="0113"/>
    <n v="111"/>
    <s v="E"/>
    <x v="2"/>
    <x v="2"/>
    <s v="12"/>
    <n v="40547"/>
    <n v="2944"/>
    <n v="0"/>
    <n v="0"/>
    <n v="67.489999999999995"/>
    <n v="0"/>
    <n v="173600"/>
    <n v="173667.48"/>
    <n v="160"/>
    <n v="150"/>
    <n v="147572"/>
    <n v="147572"/>
    <n v="-74700.500414637849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605970025062561"/>
    <n v="0.52894997596740723"/>
    <n v="1.0770200490951538"/>
    <s v="5"/>
    <s v="5"/>
    <s v="01"/>
    <m/>
    <s v="01"/>
    <s v="KSbezEl"/>
    <s v="76003"/>
    <s v="Zlínský kraj"/>
    <s v="Zlín"/>
    <s v="Zlín"/>
    <s v="I44 - Blokáda atrioventrikulární a levého raménka"/>
    <s v="I442 - Úplná atrioventrikulární blokáda"/>
    <m/>
    <s v="I442 - Úplná atrioventrikulární blokáda"/>
    <n v="2024"/>
    <m/>
    <m/>
    <s v="Bezelektrodový kardiostimulátor"/>
  </r>
  <r>
    <n v="102401294436"/>
    <n v="1"/>
    <n v="2024"/>
    <n v="3"/>
    <s v="2024032756020320181"/>
    <s v="5602032018"/>
    <n v="68"/>
    <s v="Čikl Jiří"/>
    <n v="20240325"/>
    <n v="20240327"/>
    <n v="3"/>
    <n v="0"/>
    <s v="I495;I259;E780;I10;;;;;;;;;;;"/>
    <s v="91754,17249"/>
    <s v="01"/>
    <s v="I. interní klinika - kardiologická"/>
    <s v="89301011"/>
    <s v="0113"/>
    <n v="111"/>
    <s v="E"/>
    <x v="2"/>
    <x v="2"/>
    <s v="12"/>
    <n v="15830"/>
    <n v="2944"/>
    <n v="0"/>
    <n v="0"/>
    <n v="67.489999999999995"/>
    <n v="0"/>
    <n v="173600"/>
    <n v="173667.48"/>
    <n v="160"/>
    <n v="150"/>
    <n v="147572"/>
    <n v="147572"/>
    <n v="-74700.500414637849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605970025062561"/>
    <n v="0.52894997596740723"/>
    <n v="1.0770200490951538"/>
    <s v="2"/>
    <s v="1"/>
    <s v="01"/>
    <m/>
    <s v="01"/>
    <s v="KSbezEl"/>
    <s v="78347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Bezelektrodový kardiostimulátor"/>
  </r>
  <r>
    <n v="102400909580"/>
    <n v="1"/>
    <n v="2024"/>
    <n v="3"/>
    <s v="2024032002760024711"/>
    <s v="276002471"/>
    <n v="96"/>
    <s v="Hochmanová Eliška"/>
    <n v="20240317"/>
    <n v="20240320"/>
    <n v="4"/>
    <n v="0"/>
    <s v="I489;I350;I10;E782;N183;;;;;;;;;;"/>
    <s v="91754,17249,17233"/>
    <s v="01"/>
    <s v="I. interní klinika - kardiologická"/>
    <s v="89301011"/>
    <s v="0111"/>
    <n v="111"/>
    <s v="E"/>
    <x v="2"/>
    <x v="2"/>
    <s v="12"/>
    <n v="42647"/>
    <n v="4587"/>
    <n v="0"/>
    <n v="0"/>
    <n v="510.15"/>
    <n v="0"/>
    <n v="173600"/>
    <n v="174110.16"/>
    <n v="240"/>
    <n v="300"/>
    <n v="148721"/>
    <n v="147971"/>
    <n v="-74744.247786220265"/>
    <s v="01"/>
    <s v="I. interní klinika - kardiologická"/>
    <s v="89301011"/>
    <s v="0111"/>
    <n v="4"/>
    <n v="2"/>
    <n v="8"/>
    <n v="43152"/>
    <n v="46286"/>
    <n v="1"/>
    <n v="121694"/>
    <n v="1.0963099999999999"/>
    <n v="0.52895000000000003"/>
    <n v="0.56735999999999998"/>
    <n v="1.6103099584579468"/>
    <n v="0.52894997596740723"/>
    <n v="1.0813599824905396"/>
    <s v="4"/>
    <s v="5"/>
    <s v="01"/>
    <m/>
    <s v="01"/>
    <s v="KSbezEl"/>
    <s v="77200"/>
    <s v="Olomoucký kraj"/>
    <s v="Olomouc"/>
    <s v="Olomouc a okolí"/>
    <s v="I48 - Fibrilace a flutter síní"/>
    <s v="I489 - Fibrilace a flutter síní, NS"/>
    <m/>
    <s v="I489 - Fibrilace a flutter síní, NS"/>
    <n v="2024"/>
    <m/>
    <s v="Ano"/>
    <s v="Bezelektrodový kardiostimulátor"/>
  </r>
  <r>
    <n v="102400909464"/>
    <n v="1"/>
    <n v="2024"/>
    <n v="3"/>
    <s v="2024031304458074331"/>
    <s v="445807433"/>
    <n v="79"/>
    <s v="Kuncová Emilie"/>
    <n v="20240308"/>
    <n v="20240313"/>
    <n v="6"/>
    <n v="0"/>
    <s v="I482;I10;E118;E785;;;;;;;;;;;"/>
    <s v="17249,91754"/>
    <s v="01"/>
    <s v="I. interní klinika - kardiologická"/>
    <s v="89301011"/>
    <s v="0113"/>
    <n v="111"/>
    <s v="E"/>
    <x v="2"/>
    <x v="2"/>
    <s v="12"/>
    <n v="34139"/>
    <n v="7149"/>
    <n v="0"/>
    <n v="0"/>
    <n v="67.489999999999995"/>
    <n v="0"/>
    <n v="173600"/>
    <n v="173667.48"/>
    <n v="400"/>
    <n v="375"/>
    <n v="147572"/>
    <n v="147572"/>
    <n v="-74700.500414637849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605970025062561"/>
    <n v="0.52894997596740723"/>
    <n v="1.0770200490951538"/>
    <s v="3"/>
    <s v="1"/>
    <s v="01"/>
    <m/>
    <s v="01"/>
    <s v="KSbezEl"/>
    <s v="77900"/>
    <s v="Olomoucký kraj"/>
    <s v="Olomouc"/>
    <s v="Olomouc a okolí"/>
    <s v="I48 - Fibrilace a flutter síní"/>
    <s v="I482 - Chronická fibrilace síní"/>
    <m/>
    <s v="I482 - Chronická fibrilace síní"/>
    <n v="2024"/>
    <s v="Ano"/>
    <m/>
    <s v="Bezelektrodový kardiostimulátor"/>
  </r>
  <r>
    <n v="102400518680"/>
    <n v="1"/>
    <n v="2024"/>
    <n v="2"/>
    <s v="2024022366541001781"/>
    <s v="6654100178"/>
    <n v="57"/>
    <s v="Navrátilová Iveta"/>
    <n v="20240220"/>
    <n v="20240223"/>
    <n v="4"/>
    <n v="0"/>
    <s v="I442;;;;;;;;;;;;;;"/>
    <s v="91754,17249,17233"/>
    <s v="01"/>
    <s v="I. interní klinika - kardiologická"/>
    <s v="89301011"/>
    <s v="0113"/>
    <n v="111"/>
    <s v="E"/>
    <x v="2"/>
    <x v="2"/>
    <s v="12"/>
    <n v="46143"/>
    <n v="4641"/>
    <n v="0"/>
    <n v="0"/>
    <n v="529.30999999999995"/>
    <n v="0"/>
    <n v="183319.01"/>
    <n v="183848.31"/>
    <n v="240"/>
    <n v="450"/>
    <n v="157496"/>
    <n v="156746"/>
    <n v="-75707.251536843221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7058099508285522"/>
    <n v="0.52894997596740723"/>
    <n v="1.176859974861145"/>
    <s v="5"/>
    <s v="1"/>
    <s v="01"/>
    <m/>
    <s v="01"/>
    <s v="KSbezEl"/>
    <s v="79376"/>
    <s v="Olomoucký kraj"/>
    <s v="Jeseník"/>
    <s v="Jeseník"/>
    <s v="I44 - Blokáda atrioventrikulární a levého raménka"/>
    <s v="I442 - Úplná atrioventrikulární blokáda"/>
    <m/>
    <s v="I442 - Úplná atrioventrikulární blokáda"/>
    <n v="2024"/>
    <m/>
    <s v="Ano"/>
    <s v="Bezelektrodový kardiostimulátor"/>
  </r>
  <r>
    <n v="102400738350"/>
    <n v="1"/>
    <n v="2024"/>
    <n v="2"/>
    <s v="2024021254021800031"/>
    <s v="5402180003"/>
    <n v="69"/>
    <s v="Vybíral Jiří"/>
    <n v="20240205"/>
    <n v="20240212"/>
    <n v="8"/>
    <n v="0"/>
    <s v="I330;I250;I350;I500;E785;E116;;;;;;;;;"/>
    <s v="91754,17249,17233,17522"/>
    <s v="01"/>
    <s v="I. interní klinika - kardiologická"/>
    <s v="89301011"/>
    <s v="0111"/>
    <n v="211"/>
    <s v="C"/>
    <x v="0"/>
    <x v="0"/>
    <s v="11"/>
    <n v="53696"/>
    <n v="9234"/>
    <n v="0"/>
    <n v="0"/>
    <n v="1888.15"/>
    <n v="0"/>
    <n v="267986.76"/>
    <n v="269874.90999999997"/>
    <n v="560"/>
    <n v="525"/>
    <n v="231840"/>
    <n v="231840"/>
    <n v="-108799.53253796499"/>
    <s v="01"/>
    <s v="I. interní klinika - kardiologická"/>
    <s v="89301011"/>
    <s v="0111"/>
    <n v="4"/>
    <n v="2"/>
    <n v="10"/>
    <n v="66694"/>
    <n v="151810"/>
    <n v="50603"/>
    <n v="310475"/>
    <n v="2.6783700000000001"/>
    <n v="0.81752000000000002"/>
    <n v="1.8608499999999999"/>
    <n v="2.6783699989318848"/>
    <n v="0.81752002239227295"/>
    <n v="1.8608499765396118"/>
    <s v="5"/>
    <s v="5"/>
    <s v="01"/>
    <m/>
    <s v="01"/>
    <s v="KSbezEl"/>
    <s v="76362"/>
    <s v="Zlínský kraj"/>
    <s v="Zlín"/>
    <s v="Zlín"/>
    <s v="I33 - Akutní a subakutní endokarditida"/>
    <s v="I330 - Akutní a subakutní infekční endokarditida"/>
    <m/>
    <s v="I330 - Akutní a subakutní infekční endokarditida"/>
    <n v="2024"/>
    <m/>
    <m/>
    <s v="Bezelektrodový kardiostimulátor"/>
  </r>
  <r>
    <n v="102400519536"/>
    <n v="1"/>
    <n v="2024"/>
    <n v="1"/>
    <s v="2024013004451134071"/>
    <s v="445113407"/>
    <n v="80"/>
    <s v="Elšíková Marie"/>
    <n v="20240128"/>
    <n v="20240130"/>
    <n v="3"/>
    <n v="0"/>
    <s v="I495;I10;E782;E039;E118;;;;;;;;;;"/>
    <s v="17249,91754"/>
    <s v="01"/>
    <s v="I. interní klinika - kardiologická"/>
    <s v="89301011"/>
    <s v="0113"/>
    <n v="111"/>
    <s v="E"/>
    <x v="2"/>
    <x v="2"/>
    <s v="12"/>
    <n v="16246"/>
    <n v="2944"/>
    <n v="0"/>
    <n v="0"/>
    <n v="454.76"/>
    <n v="0"/>
    <n v="174655.21"/>
    <n v="175109.97"/>
    <n v="160"/>
    <n v="150"/>
    <n v="148872"/>
    <n v="148872"/>
    <n v="-74842.915471894405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1.6201199293136597"/>
    <n v="0.52894997596740723"/>
    <n v="1.0911699533462524"/>
    <s v="2"/>
    <s v="1"/>
    <s v="01"/>
    <m/>
    <s v="01"/>
    <s v="KSbezEl"/>
    <s v="69601"/>
    <s v="Jihomoravský kraj"/>
    <s v="Hodonín"/>
    <s v="Hodonín"/>
    <s v="I49 - Jiné srdeční arytmie"/>
    <s v="I495 - Syndrom poškození funkce sinusového uzlu"/>
    <m/>
    <s v="I495 - Syndrom poškození funkce sinusového uzlu"/>
    <n v="2024"/>
    <m/>
    <m/>
    <s v="Bezelektrodový kardiostimulátor"/>
  </r>
  <r>
    <n v="102400138714"/>
    <n v="1"/>
    <n v="2024"/>
    <n v="1"/>
    <s v="2024010503152254631"/>
    <s v="315225463"/>
    <n v="92"/>
    <s v="Žádníková Naděžda"/>
    <n v="20231230"/>
    <n v="20240105"/>
    <n v="7"/>
    <n v="2"/>
    <s v="I489;I499;;;;;;;;;;;;;"/>
    <s v="21225,21001,17249,21221,91754,21717,21413"/>
    <s v="01"/>
    <s v="I. interní klinika - kardiologická"/>
    <s v="89301011"/>
    <s v="0113"/>
    <n v="111"/>
    <s v="E"/>
    <x v="2"/>
    <x v="2"/>
    <s v="12"/>
    <n v="58851"/>
    <n v="5927"/>
    <n v="10992"/>
    <n v="0"/>
    <n v="1320.77"/>
    <n v="0"/>
    <n v="173600"/>
    <n v="174920.77"/>
    <n v="305"/>
    <n v="525"/>
    <n v="148701"/>
    <n v="148701"/>
    <n v="-74824.684608076961"/>
    <s v="16"/>
    <s v="Klinika plicních nemocí a tuberkulózy"/>
    <s v="89301163"/>
    <s v="1631"/>
    <n v="4"/>
    <n v="2"/>
    <n v="8"/>
    <n v="43152"/>
    <n v="46286"/>
    <n v="1"/>
    <n v="121694"/>
    <n v="1.0963099999999999"/>
    <n v="0.52895000000000003"/>
    <n v="0.56735999999999998"/>
    <n v="1.6182600259780884"/>
    <n v="0.52894997596740723"/>
    <n v="1.0893100500106812"/>
    <s v="6"/>
    <s v="5"/>
    <s v="01"/>
    <m/>
    <s v="26,01"/>
    <s v="KSbezEl"/>
    <s v="77200"/>
    <s v="Olomoucký kraj"/>
    <s v="Olomouc"/>
    <s v="Olomouc a okolí"/>
    <s v="I48 - Fibrilace a flutter síní"/>
    <s v="I489 - Fibrilace a flutter síní, NS"/>
    <m/>
    <s v="I489 - Fibrilace a flutter síní, NS"/>
    <n v="2024"/>
    <m/>
    <m/>
    <s v="Bezelektrodový kardiostimulátor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">
  <r>
    <n v="102404589912"/>
    <n v="1"/>
    <n v="2024"/>
    <n v="12"/>
    <s v="2024121367080703141"/>
    <s v="6708070314"/>
    <n v="57"/>
    <s v="Machala Květoslav"/>
    <n v="20241211"/>
    <n v="20241213"/>
    <n v="3"/>
    <n v="0"/>
    <s v="I255;I258;E782;;;;;;;;;;;;"/>
    <s v="91755,17233,17630"/>
    <s v="01"/>
    <s v="I. interní klinika - kardiologická"/>
    <s v="89301011"/>
    <s v="0113"/>
    <n v="207"/>
    <s v="E"/>
    <x v="0"/>
    <x v="0"/>
    <s v="12"/>
    <n v="28735"/>
    <n v="2944"/>
    <n v="0"/>
    <n v="0"/>
    <n v="0"/>
    <n v="0"/>
    <n v="740827.7"/>
    <n v="740827.69"/>
    <n v="160"/>
    <n v="150"/>
    <n v="621423"/>
    <n v="621423"/>
    <n v="-166354.48553734296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7.4577699899673462"/>
    <n v="0.56344997882843018"/>
    <n v="6.894320011138916"/>
    <s v="2"/>
    <s v="1"/>
    <s v="01"/>
    <m/>
    <s v="01"/>
    <s v="CCM"/>
    <s v="78316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CCM"/>
  </r>
  <r>
    <n v="102404636880"/>
    <n v="1"/>
    <n v="2024"/>
    <n v="12"/>
    <s v="2024121356063014371"/>
    <s v="5606301437"/>
    <n v="68"/>
    <s v="Kubla Miroslav"/>
    <n v="20241211"/>
    <n v="20241213"/>
    <n v="3"/>
    <n v="0"/>
    <s v="I255;I480;E780;;;;;;;;;;;;"/>
    <s v="91755,17233,17630"/>
    <s v="01"/>
    <s v="I. interní klinika - kardiologická"/>
    <s v="89301011"/>
    <s v="0113"/>
    <n v="211"/>
    <s v="E"/>
    <x v="0"/>
    <x v="0"/>
    <s v="12"/>
    <n v="30276"/>
    <n v="2944"/>
    <n v="0"/>
    <n v="0"/>
    <n v="0"/>
    <n v="0"/>
    <n v="740827.7"/>
    <n v="740827.69"/>
    <n v="160"/>
    <n v="150"/>
    <n v="645545"/>
    <n v="645545"/>
    <n v="-144054.95262972894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7.4577699899673462"/>
    <n v="0.56344997882843018"/>
    <n v="6.894320011138916"/>
    <s v="2"/>
    <s v="1"/>
    <s v="01"/>
    <m/>
    <s v="01"/>
    <s v="CCM"/>
    <s v="76901"/>
    <s v="Zlínský kraj"/>
    <s v="Kroměříž"/>
    <s v="Kroměříž"/>
    <s v="I25 - Chronická ischemická choroba srdeční"/>
    <s v="I255 - Ischemická kardiomyopatie"/>
    <m/>
    <s v="I255 - Ischemická kardiomyopatie"/>
    <n v="2024"/>
    <m/>
    <m/>
    <s v="CCM"/>
  </r>
  <r>
    <n v="102404636878"/>
    <n v="1"/>
    <n v="2024"/>
    <n v="12"/>
    <s v="2024121304807234131"/>
    <s v="480723413"/>
    <n v="76"/>
    <s v="Žídek Bohuslav"/>
    <n v="20241211"/>
    <n v="20241213"/>
    <n v="3"/>
    <n v="0"/>
    <s v="I422;I482;I10;E780;;;;;;;;;;;"/>
    <s v="17630,17233,91755"/>
    <s v="01"/>
    <s v="I. interní klinika - kardiologická"/>
    <s v="89301011"/>
    <s v="0111"/>
    <n v="211"/>
    <s v="E"/>
    <x v="0"/>
    <x v="0"/>
    <s v="12"/>
    <n v="30079"/>
    <n v="3008"/>
    <n v="0"/>
    <n v="0"/>
    <n v="0"/>
    <n v="0"/>
    <n v="740827.7"/>
    <n v="740827.69"/>
    <n v="160"/>
    <n v="150"/>
    <n v="645545"/>
    <n v="645545"/>
    <n v="-144054.95262972894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7.4577699899673462"/>
    <n v="0.56344997882843018"/>
    <n v="6.894320011138916"/>
    <s v="2"/>
    <s v="1"/>
    <s v="01"/>
    <m/>
    <s v="01"/>
    <s v="CCM"/>
    <s v="78815"/>
    <s v="Olomoucký kraj"/>
    <s v="Šumperk"/>
    <s v="Šumperk a okolí"/>
    <s v="I42 - Kardiomyopatie"/>
    <s v="I422 - Jiná hypertrofická kardiomyopatie"/>
    <m/>
    <s v="I422 - Jiná hypertrofická kardiomyopatie"/>
    <n v="2024"/>
    <m/>
    <m/>
    <s v="CCM"/>
  </r>
  <r>
    <n v="102404635764"/>
    <n v="1"/>
    <n v="2024"/>
    <n v="11"/>
    <s v="2024112970060458051"/>
    <s v="7006045805"/>
    <n v="54"/>
    <s v="Kodýtek Roman"/>
    <n v="20241127"/>
    <n v="20241129"/>
    <n v="3"/>
    <n v="0"/>
    <s v="I255;I493;I500;U583;I259;I10;E785;;;;;;;;"/>
    <s v="91755,17233,17630"/>
    <s v="01"/>
    <s v="I. interní klinika - kardiologická"/>
    <s v="89301011"/>
    <s v="0113"/>
    <n v="211"/>
    <s v="E"/>
    <x v="0"/>
    <x v="0"/>
    <s v="12"/>
    <n v="30172"/>
    <n v="2944"/>
    <n v="0"/>
    <n v="0"/>
    <n v="0"/>
    <n v="0"/>
    <n v="740827.7"/>
    <n v="740827.69"/>
    <n v="160"/>
    <n v="150"/>
    <n v="645545"/>
    <n v="645545"/>
    <n v="-144054.95262972894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7.4577699899673462"/>
    <n v="0.56344997882843018"/>
    <n v="6.894320011138916"/>
    <s v="2"/>
    <s v="1"/>
    <s v="01"/>
    <m/>
    <s v="01"/>
    <s v="CCM"/>
    <s v="78701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CCM"/>
  </r>
  <r>
    <n v="102404635758"/>
    <n v="1"/>
    <n v="2024"/>
    <n v="11"/>
    <s v="2024112904856034271"/>
    <s v="485603427"/>
    <n v="76"/>
    <s v="Vágnerová Anežka"/>
    <n v="20241127"/>
    <n v="20241129"/>
    <n v="3"/>
    <n v="0"/>
    <s v="I255;E782;;;;;;;;;;;;;"/>
    <s v="91755,17630,17233"/>
    <s v="01"/>
    <s v="I. interní klinika - kardiologická"/>
    <s v="89301011"/>
    <s v="0113"/>
    <n v="211"/>
    <s v="E"/>
    <x v="0"/>
    <x v="0"/>
    <s v="12"/>
    <n v="29008"/>
    <n v="2944"/>
    <n v="0"/>
    <n v="0"/>
    <n v="0"/>
    <n v="0"/>
    <n v="741858.84"/>
    <n v="741858.81"/>
    <n v="160"/>
    <n v="150"/>
    <n v="646420"/>
    <n v="646420"/>
    <n v="-144211.06405485317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7.4678798913955688"/>
    <n v="0.56344997882843018"/>
    <n v="6.9044299125671387"/>
    <s v="2"/>
    <s v="1"/>
    <s v="01"/>
    <m/>
    <s v="01"/>
    <s v="CCM"/>
    <s v="78964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CCM"/>
  </r>
  <r>
    <n v="102404635762"/>
    <n v="1"/>
    <n v="2024"/>
    <n v="11"/>
    <s v="2024112903805204461"/>
    <s v="380520446"/>
    <n v="86"/>
    <s v="Spáčil Milán"/>
    <n v="20241127"/>
    <n v="20241129"/>
    <n v="3"/>
    <n v="0"/>
    <s v="I420;I10;E782;N183;I7020;E790;;;;;;;;;"/>
    <s v="91755,17233,17630"/>
    <s v="01"/>
    <s v="I. interní klinika - kardiologická"/>
    <s v="89301011"/>
    <s v="0111"/>
    <n v="211"/>
    <s v="E"/>
    <x v="0"/>
    <x v="0"/>
    <s v="12"/>
    <n v="31123"/>
    <n v="3008"/>
    <n v="0"/>
    <n v="0"/>
    <n v="0"/>
    <n v="0"/>
    <n v="721018.66"/>
    <n v="721018.69"/>
    <n v="160"/>
    <n v="150"/>
    <n v="628731"/>
    <n v="628731"/>
    <n v="-141059.97593540524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7.2635198831558228"/>
    <n v="0.56344997882843018"/>
    <n v="6.7000699043273926"/>
    <s v="2"/>
    <s v="1"/>
    <s v="01"/>
    <m/>
    <s v="01"/>
    <s v="CCM"/>
    <s v="77900"/>
    <s v="Olomoucký kraj"/>
    <s v="Olomouc"/>
    <s v="Olomouc a okolí"/>
    <s v="I42 - Kardiomyopatie"/>
    <s v="I420 - Dilatovaná kardiomyopatie"/>
    <m/>
    <s v="I420 - Dilatovaná kardiomyopatie"/>
    <n v="2024"/>
    <m/>
    <m/>
    <s v="CCM"/>
  </r>
  <r>
    <n v="102403465040"/>
    <n v="1"/>
    <n v="2024"/>
    <n v="8"/>
    <s v="2024082905254282972"/>
    <s v="525428297"/>
    <n v="72"/>
    <s v="Vašutová Milada"/>
    <n v="20240829"/>
    <n v="20240829"/>
    <n v="1"/>
    <n v="0"/>
    <s v="I428;U582;;;;;;;;;;;;;"/>
    <s v="17630"/>
    <s v="01"/>
    <s v="I. interní klinika - kardiologická"/>
    <s v="89301011"/>
    <s v="0113"/>
    <n v="211"/>
    <s v="E"/>
    <x v="1"/>
    <x v="1"/>
    <s v="32"/>
    <n v="15252"/>
    <n v="1472"/>
    <n v="0"/>
    <n v="0"/>
    <n v="0"/>
    <n v="0"/>
    <n v="740827.7"/>
    <n v="740827.69"/>
    <n v="80"/>
    <n v="75"/>
    <n v="597538"/>
    <n v="597538"/>
    <n v="-166183.09644958249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6.9031599760055542"/>
    <n v="0.26447999477386475"/>
    <n v="6.6386799812316895"/>
    <s v="2"/>
    <s v="1"/>
    <s v="01"/>
    <m/>
    <s v="01"/>
    <s v="CCM"/>
    <s v="75002"/>
    <s v="Olomoucký kraj"/>
    <s v="Přerov"/>
    <s v="Přerov a okolí"/>
    <s v="I42 - Kardiomyopatie"/>
    <s v="I428 - Jiné kardiomyopatie"/>
    <m/>
    <s v="I428 - Jiné kardiomyopatie"/>
    <n v="2024"/>
    <m/>
    <m/>
    <s v="CCM"/>
  </r>
  <r>
    <n v="102402680562"/>
    <n v="1"/>
    <n v="2024"/>
    <n v="7"/>
    <s v="2024072773561272401"/>
    <s v="7356127240"/>
    <n v="51"/>
    <s v="Záchová Andrea"/>
    <n v="20240724"/>
    <n v="20240727"/>
    <n v="4"/>
    <n v="0"/>
    <s v="I255;U583;E039;N184;E780;J459;E107;;;;;;;;"/>
    <s v="17630,17233"/>
    <s v="01"/>
    <s v="I. interní klinika - kardiologická"/>
    <s v="89301011"/>
    <s v="0111"/>
    <n v="211"/>
    <s v="E"/>
    <x v="1"/>
    <x v="1"/>
    <s v="12"/>
    <n v="37529"/>
    <n v="4082"/>
    <n v="0"/>
    <n v="0"/>
    <n v="0"/>
    <n v="0"/>
    <n v="740827.7"/>
    <n v="740827.69"/>
    <n v="240"/>
    <n v="225"/>
    <n v="620431"/>
    <n v="620431"/>
    <n v="-166182.67009371507"/>
    <s v="01"/>
    <s v="I. interní klinika - kardiologická"/>
    <s v="89301011"/>
    <s v="0111"/>
    <n v="4"/>
    <n v="2"/>
    <n v="8"/>
    <n v="43152"/>
    <n v="46286"/>
    <n v="1"/>
    <n v="121694"/>
    <n v="1.0963099999999999"/>
    <n v="0.52895000000000003"/>
    <n v="0.56735999999999998"/>
    <n v="7.1676299571990967"/>
    <n v="0.52894997596740723"/>
    <n v="6.6386799812316895"/>
    <s v="2"/>
    <s v="1"/>
    <s v="01"/>
    <m/>
    <s v="01"/>
    <s v="CCM"/>
    <s v="79201"/>
    <s v="Moravskoslezský kraj"/>
    <s v="Bruntál"/>
    <s v="Bruntál a okolí"/>
    <s v="I25 - Chronická ischemická choroba srdeční"/>
    <s v="I255 - Ischemická kardiomyopatie"/>
    <m/>
    <s v="I255 - Ischemická kardiomyopatie"/>
    <n v="2024"/>
    <m/>
    <m/>
    <s v="CCM"/>
  </r>
  <r>
    <n v="102402680558"/>
    <n v="1"/>
    <n v="2024"/>
    <n v="7"/>
    <s v="2024072604903281581"/>
    <s v="490328158"/>
    <n v="75"/>
    <s v="Mrázek Jaroslav"/>
    <n v="20240724"/>
    <n v="20240726"/>
    <n v="3"/>
    <n v="0"/>
    <s v="I420;I259;U582;I480;I10;E118;;;;;;;;;"/>
    <s v="17233,17630"/>
    <s v="01"/>
    <s v="I. interní klinika - kardiologická"/>
    <s v="89301011"/>
    <s v="0113"/>
    <n v="211"/>
    <s v="E"/>
    <x v="1"/>
    <x v="1"/>
    <s v="12"/>
    <n v="30503"/>
    <n v="2944"/>
    <n v="0"/>
    <n v="0"/>
    <n v="0"/>
    <n v="0"/>
    <n v="740827.7"/>
    <n v="740827.69"/>
    <n v="160"/>
    <n v="150"/>
    <n v="620431"/>
    <n v="620431"/>
    <n v="-166182.67009371507"/>
    <s v="01"/>
    <s v="I. interní klinika - kardiologická"/>
    <s v="89301011"/>
    <s v="0113"/>
    <n v="4"/>
    <n v="2"/>
    <n v="8"/>
    <n v="43152"/>
    <n v="46286"/>
    <n v="1"/>
    <n v="121694"/>
    <n v="1.0963099999999999"/>
    <n v="0.52895000000000003"/>
    <n v="0.56735999999999998"/>
    <n v="7.1676299571990967"/>
    <n v="0.52894997596740723"/>
    <n v="6.6386799812316895"/>
    <s v="2"/>
    <s v="1"/>
    <s v="01"/>
    <m/>
    <s v="01"/>
    <s v="CCM"/>
    <s v="75104"/>
    <s v="Olomoucký kraj"/>
    <s v="Přerov"/>
    <s v="Přerov a okolí"/>
    <s v="I42 - Kardiomyopatie"/>
    <s v="I420 - Dilatovaná kardiomyopatie"/>
    <m/>
    <s v="I420 - Dilatovaná kardiomyopatie"/>
    <n v="2024"/>
    <m/>
    <m/>
    <s v="CCM"/>
  </r>
  <r>
    <n v="102402679780"/>
    <n v="1"/>
    <n v="2024"/>
    <n v="6"/>
    <s v="2024062164051211841"/>
    <s v="6405121184"/>
    <n v="60"/>
    <s v="Tesař Robert"/>
    <n v="20240620"/>
    <n v="20240621"/>
    <n v="2"/>
    <n v="0"/>
    <s v="I255;I7020;N183;E117;I10;E782;;;;;;;;;"/>
    <s v="17630,17233,17621,91755,91750"/>
    <s v="01"/>
    <s v="I. interní klinika - kardiologická"/>
    <s v="89301011"/>
    <s v="0113"/>
    <n v="211"/>
    <s v="C"/>
    <x v="2"/>
    <x v="2"/>
    <s v="12"/>
    <n v="33324"/>
    <n v="1472"/>
    <n v="0"/>
    <n v="0"/>
    <n v="530.52"/>
    <n v="0"/>
    <n v="980663.01"/>
    <n v="981193.5"/>
    <n v="80"/>
    <n v="75"/>
    <n v="891379"/>
    <n v="891379"/>
    <n v="-126697.77305036492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10.297800272703171"/>
    <n v="0.4260999858379364"/>
    <n v="9.8717002868652344"/>
    <s v="2"/>
    <s v="1"/>
    <s v="01"/>
    <m/>
    <s v="01"/>
    <s v="KV,CCM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CCM"/>
  </r>
  <r>
    <n v="102402303784"/>
    <n v="1"/>
    <n v="2024"/>
    <n v="6"/>
    <s v="2024062161583008301"/>
    <s v="6158300830"/>
    <n v="62"/>
    <s v="Šimková Božena"/>
    <n v="20240620"/>
    <n v="20240621"/>
    <n v="2"/>
    <n v="0"/>
    <s v="I255;I480;I10;E782;E118;I7020;;;;;;;;;"/>
    <s v="91755,17630,17233"/>
    <s v="01"/>
    <s v="I. interní klinika - kardiologická"/>
    <s v="89301011"/>
    <s v="0111"/>
    <n v="211"/>
    <s v="E"/>
    <x v="0"/>
    <x v="0"/>
    <s v="12"/>
    <n v="25738"/>
    <n v="1504"/>
    <n v="0"/>
    <n v="0"/>
    <n v="530.52"/>
    <n v="0"/>
    <n v="749644.3"/>
    <n v="750174.81"/>
    <n v="80"/>
    <n v="75"/>
    <n v="653479"/>
    <n v="653479"/>
    <n v="-145468.06540143734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7.5494300127029419"/>
    <n v="0.56344997882843018"/>
    <n v="6.9859800338745117"/>
    <s v="2"/>
    <s v="1"/>
    <s v="01"/>
    <m/>
    <s v="01"/>
    <s v="CCM"/>
    <s v="78401"/>
    <s v="Olomoucký kraj"/>
    <s v="Olomouc"/>
    <s v="Litovelsko"/>
    <s v="I25 - Chronická ischemická choroba srdeční"/>
    <s v="I255 - Ischemická kardiomyopatie"/>
    <m/>
    <s v="I255 - Ischemická kardiomyopatie"/>
    <n v="2024"/>
    <m/>
    <m/>
    <s v="CCM"/>
  </r>
  <r>
    <n v="102402303786"/>
    <n v="1"/>
    <n v="2024"/>
    <n v="6"/>
    <s v="2024062157541120451"/>
    <s v="5754112045"/>
    <n v="67"/>
    <s v="Hambálková Olga"/>
    <n v="20240620"/>
    <n v="20240621"/>
    <n v="2"/>
    <n v="0"/>
    <s v="I428;I480;I10;E782;N183;;;;;;;;;;"/>
    <s v="17630,17621,17233,91755,91750"/>
    <s v="01"/>
    <s v="I. interní klinika - kardiologická"/>
    <s v="89301011"/>
    <s v="0113"/>
    <n v="211"/>
    <s v="C"/>
    <x v="2"/>
    <x v="2"/>
    <s v="12"/>
    <n v="33130"/>
    <n v="1472"/>
    <n v="0"/>
    <n v="0"/>
    <n v="265.95999999999998"/>
    <n v="0"/>
    <n v="991541.89"/>
    <n v="991807.88"/>
    <n v="80"/>
    <n v="75"/>
    <n v="900389"/>
    <n v="900389"/>
    <n v="-128302.15215467755"/>
    <s v="01"/>
    <s v="I. interní klinika - kardiologická"/>
    <s v="89301011"/>
    <s v="0113"/>
    <n v="3"/>
    <n v="2"/>
    <n v="5"/>
    <n v="34762"/>
    <n v="295749"/>
    <n v="98583"/>
    <n v="344198"/>
    <n v="4.05131"/>
    <n v="0.42609999999999998"/>
    <n v="3.62521"/>
    <n v="10.401890009641647"/>
    <n v="0.4260999858379364"/>
    <n v="9.9757900238037109"/>
    <s v="2"/>
    <s v="1"/>
    <s v="01"/>
    <m/>
    <s v="01"/>
    <s v="KV,CCM"/>
    <s v="75116"/>
    <s v="Olomoucký kraj"/>
    <s v="Přerov"/>
    <s v="Přerov a okolí"/>
    <s v="I42 - Kardiomyopatie"/>
    <s v="I428 - Jiné kardiomyopatie"/>
    <m/>
    <s v="I428 - Jiné kardiomyopatie"/>
    <n v="2024"/>
    <m/>
    <m/>
    <s v="CCM"/>
  </r>
  <r>
    <n v="102402303700"/>
    <n v="1"/>
    <n v="2024"/>
    <n v="6"/>
    <s v="2024060105006132971"/>
    <s v="500613297"/>
    <n v="73"/>
    <s v="Puška Ján"/>
    <n v="20240530"/>
    <n v="20240601"/>
    <n v="3"/>
    <n v="0"/>
    <s v="I255;U585;I350;I483;I10;N183;;;;;;;;;"/>
    <s v="91755,91750,17233,17630,17620"/>
    <s v="01"/>
    <s v="I. interní klinika - kardiologická"/>
    <s v="89301011"/>
    <s v="0111"/>
    <n v="211"/>
    <s v="C"/>
    <x v="3"/>
    <x v="3"/>
    <s v="32"/>
    <n v="44412"/>
    <n v="3008"/>
    <n v="0"/>
    <n v="0"/>
    <n v="134.97999999999999"/>
    <n v="0"/>
    <n v="983778.84"/>
    <n v="983913.81"/>
    <n v="160"/>
    <n v="150"/>
    <n v="1001506"/>
    <n v="1001506"/>
    <n v="-195009.71954787499"/>
    <s v="01"/>
    <s v="I. interní klinika - kardiologická"/>
    <s v="89301011"/>
    <s v="0111"/>
    <n v="12"/>
    <n v="4"/>
    <n v="23"/>
    <n v="267164"/>
    <n v="396077"/>
    <n v="132026"/>
    <n v="549601"/>
    <n v="8.1298200000000005"/>
    <n v="3.2748200000000001"/>
    <n v="4.8550000000000004"/>
    <n v="11.570069789886475"/>
    <n v="2.4561200141906738"/>
    <n v="9.1139497756958008"/>
    <s v="2"/>
    <s v="1"/>
    <s v="01"/>
    <m/>
    <s v="01"/>
    <s v="KV,CCM"/>
    <s v="75301"/>
    <s v="Olomoucký kraj"/>
    <s v="Přerov"/>
    <s v="Hranicko + Lipnicko"/>
    <s v="I25 - Chronická ischemická choroba srdeční"/>
    <s v="I255 - Ischemická kardiomyopatie"/>
    <m/>
    <s v="I255 - Ischemická kardiomyopatie"/>
    <n v="2024"/>
    <m/>
    <m/>
    <s v="CCM"/>
  </r>
  <r>
    <n v="102402304598"/>
    <n v="1"/>
    <n v="2024"/>
    <n v="5"/>
    <s v="2024053104806274361"/>
    <s v="480627436"/>
    <n v="75"/>
    <s v="Švec Josef"/>
    <n v="20240530"/>
    <n v="20240531"/>
    <n v="2"/>
    <n v="0"/>
    <s v="I255;U589;I10;E785;I259;;;;;;;;;;"/>
    <s v="17233,17630,91755"/>
    <s v="01"/>
    <s v="I. interní klinika - kardiologická"/>
    <s v="89301011"/>
    <s v="0113"/>
    <n v="211"/>
    <s v="E"/>
    <x v="0"/>
    <x v="0"/>
    <s v="12"/>
    <n v="29925"/>
    <n v="1472"/>
    <n v="0"/>
    <n v="0"/>
    <n v="67.489999999999995"/>
    <n v="0"/>
    <n v="740827.7"/>
    <n v="740895.19"/>
    <n v="80"/>
    <n v="75"/>
    <n v="645602"/>
    <n v="645602"/>
    <n v="-144065.44321134873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7.4584299325942993"/>
    <n v="0.56344997882843018"/>
    <n v="6.8949799537658691"/>
    <s v="2"/>
    <s v="1"/>
    <s v="01"/>
    <m/>
    <s v="01"/>
    <s v="CCM"/>
    <s v="78375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CCM"/>
  </r>
  <r>
    <n v="102401678672"/>
    <n v="1"/>
    <n v="2024"/>
    <n v="5"/>
    <s v="2024051769112257721"/>
    <s v="6911225772"/>
    <n v="54"/>
    <s v="Mikšík Roman"/>
    <n v="20240515"/>
    <n v="20240517"/>
    <n v="3"/>
    <n v="0"/>
    <s v="I428;U583;E785;I258;;;;;;;;;;;"/>
    <s v="91755,17630,17233"/>
    <s v="01"/>
    <s v="I. interní klinika - kardiologická"/>
    <s v="89301011"/>
    <s v="0113"/>
    <n v="111"/>
    <s v="E"/>
    <x v="0"/>
    <x v="0"/>
    <s v="12"/>
    <n v="31397"/>
    <n v="2944"/>
    <n v="0"/>
    <n v="0"/>
    <n v="530.52"/>
    <n v="0"/>
    <n v="749644.3"/>
    <n v="750174.81"/>
    <n v="160"/>
    <n v="150"/>
    <n v="693713"/>
    <n v="693713"/>
    <n v="-108236.92077065574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7.5494300127029419"/>
    <n v="0.56344997882843018"/>
    <n v="6.9859800338745117"/>
    <s v="2"/>
    <s v="1"/>
    <s v="01"/>
    <m/>
    <s v="01"/>
    <s v="CCM"/>
    <s v="78833"/>
    <s v="Olomoucký kraj"/>
    <s v="Šumperk"/>
    <s v="Šumperk a okolí"/>
    <s v="I42 - Kardiomyopatie"/>
    <s v="I428 - Jiné kardiomyopatie"/>
    <m/>
    <s v="I428 - Jiné kardiomyopatie"/>
    <n v="2024"/>
    <m/>
    <m/>
    <s v="CCM"/>
  </r>
  <r>
    <n v="102408024264"/>
    <n v="1"/>
    <n v="2024"/>
    <n v="5"/>
    <s v="2024051755111815331"/>
    <s v="5511181533"/>
    <n v="68"/>
    <s v="Alexa Michal"/>
    <n v="20240515"/>
    <n v="20240517"/>
    <n v="3"/>
    <n v="0"/>
    <s v="I255;U583;J449;E117;N182;E782;;;;;;;;;"/>
    <s v="91755,17233,17630"/>
    <s v="01"/>
    <s v="I. interní klinika - kardiologická"/>
    <s v="89301011"/>
    <s v="0113"/>
    <n v="211"/>
    <s v="E"/>
    <x v="0"/>
    <x v="0"/>
    <s v="12"/>
    <n v="32800"/>
    <n v="2944"/>
    <n v="0"/>
    <n v="0"/>
    <n v="686.2"/>
    <n v="0"/>
    <n v="749644.3"/>
    <n v="750330.5"/>
    <n v="160"/>
    <n v="150"/>
    <n v="653611"/>
    <n v="653611"/>
    <n v="-145491.78638012952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7.5509501695632935"/>
    <n v="0.56344997882843018"/>
    <n v="6.9875001907348633"/>
    <s v="2"/>
    <s v="1"/>
    <s v="01"/>
    <m/>
    <s v="01"/>
    <s v="CCM"/>
    <s v="78344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CCM"/>
  </r>
  <r>
    <n v="102401678862"/>
    <n v="1"/>
    <n v="2024"/>
    <n v="5"/>
    <s v="2024050270592757731"/>
    <s v="7059275773"/>
    <n v="53"/>
    <s v="Konečná Renata"/>
    <n v="20240416"/>
    <n v="20240502"/>
    <n v="17"/>
    <n v="0"/>
    <s v="I501;U583;I255;I10;E107;;;;;;;;;;"/>
    <s v="17630,17233,91755"/>
    <s v="01"/>
    <s v="I. interní klinika - kardiologická"/>
    <s v="89301011"/>
    <s v="0113"/>
    <n v="111"/>
    <s v="E"/>
    <x v="0"/>
    <x v="0"/>
    <s v="22"/>
    <n v="68171"/>
    <n v="19332"/>
    <n v="0"/>
    <n v="0"/>
    <n v="344.16"/>
    <n v="5857.78"/>
    <n v="740827.7"/>
    <n v="747029.62"/>
    <n v="1280"/>
    <n v="1200"/>
    <n v="768541"/>
    <n v="768541"/>
    <n v="-107926.03866635507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8.3637501001358032"/>
    <n v="1.4086199998855591"/>
    <n v="6.9551301002502441"/>
    <s v="2"/>
    <s v="1"/>
    <s v="01"/>
    <m/>
    <s v="01"/>
    <s v="CCM"/>
    <s v="78901"/>
    <s v="Olomoucký kraj"/>
    <s v="Šumperk"/>
    <s v="Zábřeh"/>
    <s v="I50 - Selhání srdce"/>
    <s v="I501 - Selhání levé komory"/>
    <m/>
    <s v="I501 - Selhání levé komory"/>
    <n v="2024"/>
    <m/>
    <m/>
    <s v="CCM"/>
  </r>
  <r>
    <n v="102401296046"/>
    <n v="1"/>
    <n v="2024"/>
    <n v="4"/>
    <s v="2024041357120814741"/>
    <s v="5712081474"/>
    <n v="66"/>
    <s v="Pěnkava Jan"/>
    <n v="20240407"/>
    <n v="20240413"/>
    <n v="7"/>
    <n v="0"/>
    <s v="I255;I499;I482;I350;I10;E118;;;;;;;;;"/>
    <s v="17630,17233,91755"/>
    <s v="01"/>
    <s v="I. interní klinika - kardiologická"/>
    <s v="89301011"/>
    <s v="0111"/>
    <n v="111"/>
    <s v="E"/>
    <x v="0"/>
    <x v="0"/>
    <s v="12"/>
    <n v="47645"/>
    <n v="8162"/>
    <n v="0"/>
    <n v="0"/>
    <n v="0"/>
    <n v="0"/>
    <n v="740827.7"/>
    <n v="740827.69"/>
    <n v="480"/>
    <n v="450"/>
    <n v="685291"/>
    <n v="685291"/>
    <n v="-107311.84530255769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7.4577699899673462"/>
    <n v="0.56344997882843018"/>
    <n v="6.894320011138916"/>
    <s v="2"/>
    <s v="1"/>
    <s v="01"/>
    <m/>
    <s v="01"/>
    <s v="CCM"/>
    <s v="25765"/>
    <s v="Středočeský kraj"/>
    <s v="Benešov"/>
    <s v="Benešov"/>
    <s v="I25 - Chronická ischemická choroba srdeční"/>
    <s v="I255 - Ischemická kardiomyopatie"/>
    <m/>
    <s v="I255 - Ischemická kardiomyopatie"/>
    <n v="2024"/>
    <m/>
    <m/>
    <s v="CCM"/>
  </r>
  <r>
    <n v="102401296034"/>
    <n v="1"/>
    <n v="2024"/>
    <n v="4"/>
    <s v="2024041281092253441"/>
    <s v="8109225344"/>
    <n v="42"/>
    <s v="Weiss Jan"/>
    <n v="20240410"/>
    <n v="20240412"/>
    <n v="3"/>
    <n v="0"/>
    <s v="I420;E782;E112;I10;;;;;;;;;;;"/>
    <s v="91755,17630"/>
    <s v="01"/>
    <s v="I. interní klinika - kardiologická"/>
    <s v="89301011"/>
    <s v="0113"/>
    <n v="111"/>
    <s v="E"/>
    <x v="0"/>
    <x v="0"/>
    <s v="12"/>
    <n v="21199"/>
    <n v="2944"/>
    <n v="0"/>
    <n v="0"/>
    <n v="223.16"/>
    <n v="0"/>
    <n v="703271.9"/>
    <n v="703495.06"/>
    <n v="160"/>
    <n v="150"/>
    <n v="651651"/>
    <n v="651651"/>
    <n v="-103619.20120745199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7.0916801691055298"/>
    <n v="0.56344997882843018"/>
    <n v="6.5282301902770996"/>
    <s v="2"/>
    <s v="1"/>
    <s v="01"/>
    <m/>
    <s v="01"/>
    <s v="CCM"/>
    <s v="77900"/>
    <s v="Olomoucký kraj"/>
    <s v="Olomouc"/>
    <s v="Olomouc a okolí"/>
    <s v="I42 - Kardiomyopatie"/>
    <s v="I420 - Dilatovaná kardiomyopatie"/>
    <m/>
    <s v="I420 - Dilatovaná kardiomyopatie"/>
    <n v="2024"/>
    <m/>
    <m/>
    <s v="CCM"/>
  </r>
  <r>
    <n v="102401630016"/>
    <n v="1"/>
    <n v="2024"/>
    <n v="4"/>
    <s v="2024041205103052441"/>
    <s v="510305244"/>
    <n v="73"/>
    <s v="Tomeček Jaroslav"/>
    <n v="20240410"/>
    <n v="20240412"/>
    <n v="3"/>
    <n v="0"/>
    <s v="I255;I350;I480;N183;I10;E118;;;;;;;;;"/>
    <s v="17630,91755"/>
    <s v="01"/>
    <s v="I. interní klinika - kardiologická"/>
    <s v="89301011"/>
    <s v="0111"/>
    <n v="111"/>
    <s v="E"/>
    <x v="0"/>
    <x v="0"/>
    <s v="12"/>
    <n v="16945"/>
    <n v="3033"/>
    <n v="0"/>
    <n v="0"/>
    <n v="0"/>
    <n v="0"/>
    <n v="701209.62"/>
    <n v="701209.62"/>
    <n v="160"/>
    <n v="450"/>
    <n v="649591"/>
    <n v="649591"/>
    <n v="-103393.77715648757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7.0692597627639771"/>
    <n v="0.56344997882843018"/>
    <n v="6.5058097839355469"/>
    <s v="2"/>
    <s v="1"/>
    <s v="01"/>
    <m/>
    <s v="01"/>
    <s v="CCM"/>
    <s v="75115"/>
    <s v="Olomoucký kraj"/>
    <s v="Přerov"/>
    <s v="Přerov a okolí"/>
    <s v="I25 - Chronická ischemická choroba srdeční"/>
    <s v="I255 - Ischemická kardiomyopatie"/>
    <m/>
    <s v="I255 - Ischemická kardiomyopatie"/>
    <n v="2024"/>
    <m/>
    <m/>
    <s v="CCM"/>
  </r>
  <r>
    <n v="102400909612"/>
    <n v="1"/>
    <n v="2024"/>
    <n v="3"/>
    <s v="2024032268021904061"/>
    <s v="6802190406"/>
    <n v="56"/>
    <s v="Mrva Petr"/>
    <n v="20240320"/>
    <n v="20240322"/>
    <n v="3"/>
    <n v="0"/>
    <s v="I428;I259;I10;U582;E785;;;;;;;;;;"/>
    <s v="91755,17630"/>
    <s v="01"/>
    <s v="I. interní klinika - kardiologická"/>
    <s v="89301011"/>
    <s v="0113"/>
    <n v="111"/>
    <s v="E"/>
    <x v="0"/>
    <x v="0"/>
    <s v="12"/>
    <n v="24672"/>
    <n v="2944"/>
    <n v="0"/>
    <n v="0"/>
    <n v="299.7"/>
    <n v="0"/>
    <n v="701209.62"/>
    <n v="701509.31"/>
    <n v="160"/>
    <n v="150"/>
    <n v="649861"/>
    <n v="649861"/>
    <n v="-103423.4534861357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7.0721999406814575"/>
    <n v="0.56344997882843018"/>
    <n v="6.5087499618530273"/>
    <s v="2"/>
    <s v="1"/>
    <s v="01"/>
    <m/>
    <s v="01"/>
    <s v="CCM"/>
    <s v="78985"/>
    <s v="Olomoucký kraj"/>
    <s v="Šumperk"/>
    <s v="Mohelnicko"/>
    <s v="I42 - Kardiomyopatie"/>
    <s v="I428 - Jiné kardiomyopatie"/>
    <m/>
    <s v="I428 - Jiné kardiomyopatie"/>
    <n v="2024"/>
    <m/>
    <m/>
    <s v="CCM"/>
  </r>
  <r>
    <n v="102401119484"/>
    <n v="1"/>
    <n v="2024"/>
    <n v="3"/>
    <s v="2024032204606134101"/>
    <s v="460613410"/>
    <n v="77"/>
    <s v="Šebesta Zdeněk"/>
    <n v="20240320"/>
    <n v="20240322"/>
    <n v="3"/>
    <n v="0"/>
    <s v="I255;U583;I259;E785;I10;E118;I480;;;;;;;;"/>
    <s v="91755,17630,17233"/>
    <s v="01"/>
    <s v="I. interní klinika - kardiologická"/>
    <s v="89301011"/>
    <s v="0111"/>
    <n v="211"/>
    <s v="E"/>
    <x v="0"/>
    <x v="0"/>
    <s v="12"/>
    <n v="32054"/>
    <n v="3008"/>
    <n v="0"/>
    <n v="0"/>
    <n v="67.489999999999995"/>
    <n v="0"/>
    <n v="702244.84"/>
    <n v="702312.31"/>
    <n v="160"/>
    <n v="150"/>
    <n v="612852"/>
    <n v="612852"/>
    <n v="-138232.56102444325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7.0800801515579224"/>
    <n v="0.56344997882843018"/>
    <n v="6.5166301727294922"/>
    <s v="2"/>
    <s v="1"/>
    <s v="01"/>
    <m/>
    <s v="01"/>
    <s v="CCM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CCM"/>
  </r>
  <r>
    <n v="102400139058"/>
    <n v="1"/>
    <n v="2024"/>
    <n v="1"/>
    <s v="2024012655600910531"/>
    <s v="5560091053"/>
    <n v="68"/>
    <s v="Matějčková Božena"/>
    <n v="20240124"/>
    <n v="20240126"/>
    <n v="3"/>
    <n v="0"/>
    <s v="I420;E782;E119;I10;;;;;;;;;;;"/>
    <s v="91755,17630"/>
    <s v="01"/>
    <s v="I. interní klinika - kardiologická"/>
    <s v="89301011"/>
    <s v="0113"/>
    <n v="111"/>
    <s v="E"/>
    <x v="0"/>
    <x v="0"/>
    <s v="12"/>
    <n v="20215"/>
    <n v="2944"/>
    <n v="0"/>
    <n v="0"/>
    <n v="66.28"/>
    <n v="0"/>
    <n v="741881.84"/>
    <n v="741948.12"/>
    <n v="160"/>
    <n v="150"/>
    <n v="686300"/>
    <n v="686300"/>
    <n v="-107423.27839971508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7.4687501192092896"/>
    <n v="0.56344997882843018"/>
    <n v="6.9053001403808594"/>
    <s v="2"/>
    <s v="1"/>
    <s v="01"/>
    <m/>
    <s v="01"/>
    <s v="CCM"/>
    <s v="78832"/>
    <s v="Olomoucký kraj"/>
    <s v="Šumperk"/>
    <s v="Šumperk a okolí"/>
    <s v="I42 - Kardiomyopatie"/>
    <s v="I420 - Dilatovaná kardiomyopatie"/>
    <m/>
    <s v="I420 - Dilatovaná kardiomyopatie"/>
    <n v="2024"/>
    <m/>
    <m/>
    <s v="CCM"/>
  </r>
  <r>
    <n v="102400139052"/>
    <n v="1"/>
    <n v="2024"/>
    <n v="1"/>
    <s v="2024012605108212351"/>
    <s v="510821235"/>
    <n v="72"/>
    <s v="Jizba Miroslav"/>
    <n v="20231222"/>
    <n v="20240126"/>
    <n v="36"/>
    <n v="1"/>
    <s v="I500;I259;U589;E785;I10;E118;;;;;;;;;"/>
    <s v="21001,17233,17629,17121,17630,21221,21215,21413,21225,91755,91752,89429,21717,21415"/>
    <s v="01"/>
    <s v="I. interní klinika - kardiologická"/>
    <s v="89301011"/>
    <s v="0111"/>
    <n v="111"/>
    <s v="C"/>
    <x v="3"/>
    <x v="3"/>
    <s v="22"/>
    <n v="193313"/>
    <n v="32346"/>
    <n v="11917"/>
    <n v="0"/>
    <n v="3910.69"/>
    <n v="5943.53"/>
    <n v="998516.7"/>
    <n v="1008370.94"/>
    <n v="2720"/>
    <n v="2550"/>
    <n v="1356035"/>
    <n v="1356035"/>
    <n v="-148856.45463101799"/>
    <s v="01"/>
    <s v="I. interní klinika - kardiologická"/>
    <s v="89301011"/>
    <s v="0111"/>
    <n v="12"/>
    <n v="4"/>
    <n v="23"/>
    <n v="267164"/>
    <n v="396077"/>
    <n v="132026"/>
    <n v="549601"/>
    <n v="8.1298200000000005"/>
    <n v="3.2748200000000001"/>
    <n v="4.8550000000000004"/>
    <n v="14.757229804992676"/>
    <n v="5.4034500122070313"/>
    <n v="9.3537797927856445"/>
    <s v="5"/>
    <s v="5"/>
    <s v="01"/>
    <m/>
    <s v="01,26"/>
    <s v="PETCT,CCM,KV"/>
    <s v="28901"/>
    <s v="Středočeský kraj"/>
    <s v="Nymburk"/>
    <s v="Nymburk"/>
    <s v="I50 - Selhání srdce"/>
    <s v="I500 - Městnavé selhání srdce"/>
    <m/>
    <s v="I500 - Městnavé selhání srdce"/>
    <n v="2024"/>
    <m/>
    <m/>
    <s v="CCM"/>
  </r>
  <r>
    <n v="102400139068"/>
    <n v="1"/>
    <n v="2024"/>
    <n v="1"/>
    <s v="2024012605103160321"/>
    <s v="510316032"/>
    <n v="72"/>
    <s v="Dvorský Josef"/>
    <n v="20240125"/>
    <n v="20240126"/>
    <n v="2"/>
    <n v="0"/>
    <s v="I255;E785;;;;;;;;;;;;;"/>
    <s v="91755,17630"/>
    <s v="01"/>
    <s v="I. interní klinika - kardiologická"/>
    <s v="89301011"/>
    <s v="0113"/>
    <n v="111"/>
    <s v="E"/>
    <x v="0"/>
    <x v="0"/>
    <s v="12"/>
    <n v="18661"/>
    <n v="1472"/>
    <n v="0"/>
    <n v="0"/>
    <n v="0"/>
    <n v="0"/>
    <n v="741881.84"/>
    <n v="741881.81"/>
    <n v="80"/>
    <n v="75"/>
    <n v="686240"/>
    <n v="686240"/>
    <n v="-107416.94740114955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7.4681001901626587"/>
    <n v="0.56344997882843018"/>
    <n v="6.9046502113342285"/>
    <s v="2"/>
    <s v="1"/>
    <s v="01"/>
    <m/>
    <s v="01"/>
    <s v="CCM"/>
    <s v="772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CCM"/>
  </r>
  <r>
    <n v="102400138930"/>
    <n v="1"/>
    <n v="2024"/>
    <n v="1"/>
    <s v="2024011905107211741"/>
    <s v="510721174"/>
    <n v="72"/>
    <s v="Fukal Bohuslav"/>
    <n v="20240117"/>
    <n v="20240119"/>
    <n v="3"/>
    <n v="0"/>
    <s v="I420;I501;U583;I10;E118;N189;;;;;;;;;"/>
    <s v="17630,91755"/>
    <s v="01"/>
    <s v="I. interní klinika - kardiologická"/>
    <s v="89301011"/>
    <s v="0111"/>
    <n v="111"/>
    <s v="E"/>
    <x v="0"/>
    <x v="0"/>
    <s v="12"/>
    <n v="16407"/>
    <n v="3008"/>
    <n v="0"/>
    <n v="0"/>
    <n v="66.28"/>
    <n v="0"/>
    <n v="703320.04"/>
    <n v="703386.31"/>
    <n v="160"/>
    <n v="150"/>
    <n v="651553"/>
    <n v="651553"/>
    <n v="-103608.47694182489"/>
    <s v="01"/>
    <s v="I. interní klinika - kardiologická"/>
    <s v="89301011"/>
    <s v="0111"/>
    <n v="4"/>
    <n v="2"/>
    <n v="7"/>
    <n v="45967"/>
    <n v="73583"/>
    <n v="24528"/>
    <n v="129748"/>
    <n v="1.4654100000000001"/>
    <n v="0.56345000000000001"/>
    <n v="0.90195999999999998"/>
    <n v="7.090610146522522"/>
    <n v="0.56344997882843018"/>
    <n v="6.5271601676940918"/>
    <s v="2"/>
    <s v="1"/>
    <s v="01"/>
    <m/>
    <s v="01"/>
    <s v="CCM"/>
    <s v="75002"/>
    <s v="Olomoucký kraj"/>
    <s v="Přerov"/>
    <s v="Přerov a okolí"/>
    <s v="I42 - Kardiomyopatie"/>
    <s v="I420 - Dilatovaná kardiomyopatie"/>
    <m/>
    <s v="I420 - Dilatovaná kardiomyopatie"/>
    <n v="2024"/>
    <m/>
    <m/>
    <s v="CCM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">
  <r>
    <n v="102404693980"/>
    <n v="1"/>
    <n v="2024"/>
    <n v="12"/>
    <s v="2024123105207311702"/>
    <s v="520731170"/>
    <n v="72"/>
    <s v="Kašík Miroslav"/>
    <n v="20241231"/>
    <n v="20241231"/>
    <n v="1"/>
    <n v="0"/>
    <s v="I480;E785;I481;I10;E118;;;;;;;;;;"/>
    <s v="17633"/>
    <s v="01"/>
    <s v="I. interní klinika - kardiologická"/>
    <s v="89301011"/>
    <s v="0113"/>
    <n v="201"/>
    <s v="A"/>
    <x v="0"/>
    <x v="0"/>
    <s v="31"/>
    <n v="5274"/>
    <n v="1472"/>
    <n v="0"/>
    <n v="0"/>
    <n v="0"/>
    <n v="0"/>
    <n v="66528"/>
    <n v="66528"/>
    <n v="80"/>
    <n v="75"/>
    <n v="94598"/>
    <n v="94598"/>
    <n v="16190.080221833487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38001"/>
    <s v="Jihočeský kraj"/>
    <s v="Jindřichův Hradec"/>
    <s v="Jindřichův Hradec"/>
    <s v="I48 - Fibrilace a flutter síní"/>
    <s v="I480 - Paroxyzmální fibrilace síní"/>
    <m/>
    <s v="I480 - Paroxyzmální fibrilace síní"/>
    <n v="2024"/>
    <m/>
    <m/>
    <s v="Arytmický záznamník EKG"/>
  </r>
  <r>
    <n v="102404434002"/>
    <n v="1"/>
    <n v="2024"/>
    <n v="12"/>
    <s v="2024121992592532012"/>
    <s v="9259253201"/>
    <n v="32"/>
    <s v="Polachová Markéta"/>
    <n v="20241219"/>
    <n v="20241219"/>
    <n v="1"/>
    <n v="0"/>
    <s v="I440;R55;;;;;;;;;;;;;"/>
    <s v="17633"/>
    <s v="01"/>
    <s v="I. interní klinika - kardiologická"/>
    <s v="89301011"/>
    <s v="0113"/>
    <n v="111"/>
    <s v="A"/>
    <x v="0"/>
    <x v="0"/>
    <s v="33"/>
    <n v="5779"/>
    <n v="1472"/>
    <n v="0"/>
    <n v="0"/>
    <n v="0"/>
    <n v="0"/>
    <n v="0"/>
    <n v="0"/>
    <n v="80"/>
    <n v="75"/>
    <n v="14311"/>
    <n v="14311"/>
    <n v="0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0.15477000176906586"/>
    <n v="0.15477000176906586"/>
    <n v="0"/>
    <s v="2"/>
    <s v="1"/>
    <s v="01"/>
    <m/>
    <s v="01"/>
    <s v="AZ_EKG"/>
    <s v="58253"/>
    <s v="Kraj Vysočina"/>
    <s v="Havlíčkův Brod"/>
    <s v="Havlíčkův Brod"/>
    <s v="I44 - Blokáda atrioventrikulární a levého raménka"/>
    <s v="I440 - Atrioventrikulární blokáda prvého stupně"/>
    <m/>
    <s v="I440 - Atrioventrikulární blokáda prvého stupně"/>
    <n v="2024"/>
    <m/>
    <m/>
    <s v="Arytmický záznamník EKG"/>
  </r>
  <r>
    <n v="102404475006"/>
    <n v="1"/>
    <n v="2024"/>
    <n v="12"/>
    <s v="2024121985012661472"/>
    <s v="8501266147"/>
    <n v="39"/>
    <s v="Zavřel Josef"/>
    <n v="20241219"/>
    <n v="20241219"/>
    <n v="1"/>
    <n v="0"/>
    <s v="I440;R55;;;;;;;;;;;;;"/>
    <s v="17633"/>
    <s v="01"/>
    <s v="I. interní klinika - kardiologická"/>
    <s v="89301011"/>
    <s v="0113"/>
    <n v="201"/>
    <s v="A"/>
    <x v="0"/>
    <x v="0"/>
    <s v="31"/>
    <n v="5779"/>
    <n v="1472"/>
    <n v="0"/>
    <n v="0"/>
    <n v="0"/>
    <n v="0"/>
    <n v="66528"/>
    <n v="66528"/>
    <n v="80"/>
    <n v="75"/>
    <n v="94598"/>
    <n v="94598"/>
    <n v="16190.080221833487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5102"/>
    <s v="Olomoucký kraj"/>
    <s v="Přerov"/>
    <s v="Přerov a okolí"/>
    <s v="I44 - Blokáda atrioventrikulární a levého raménka"/>
    <s v="I440 - Atrioventrikulární blokáda prvého stupně"/>
    <m/>
    <s v="I440 - Atrioventrikulární blokáda prvého stupně"/>
    <n v="2024"/>
    <m/>
    <m/>
    <s v="Arytmický záznamník EKG"/>
  </r>
  <r>
    <n v="102408083288"/>
    <n v="1"/>
    <n v="2024"/>
    <n v="12"/>
    <s v="2024121876071448532"/>
    <s v="7607144853"/>
    <n v="48"/>
    <s v="Novák David"/>
    <n v="20241218"/>
    <n v="20241218"/>
    <n v="1"/>
    <n v="0"/>
    <s v="I255;U585;I259;E118;;;;;;;;;;;"/>
    <s v="17633"/>
    <s v="01"/>
    <s v="I. interní klinika - kardiologická"/>
    <s v="89301011"/>
    <s v="0113"/>
    <n v="111"/>
    <s v="A"/>
    <x v="1"/>
    <x v="1"/>
    <s v="32"/>
    <n v="5601"/>
    <n v="1472"/>
    <n v="0"/>
    <n v="0"/>
    <n v="0"/>
    <n v="0"/>
    <n v="66528"/>
    <n v="66528"/>
    <n v="80"/>
    <n v="75"/>
    <n v="69451"/>
    <n v="69451"/>
    <n v="-11789.219959017544"/>
    <s v="01"/>
    <s v="I. interní klinika - kardiologická"/>
    <s v="89301011"/>
    <s v="0113"/>
    <n v="4"/>
    <n v="2"/>
    <n v="8"/>
    <n v="25961"/>
    <n v="563"/>
    <n v="1"/>
    <n v="6853"/>
    <n v="0.32512000000000002"/>
    <n v="0.31822"/>
    <n v="6.8999999999999999E-3"/>
    <n v="0.75109998881816864"/>
    <n v="0.15910999476909637"/>
    <n v="0.59198999404907227"/>
    <s v="2"/>
    <s v="1"/>
    <s v="01"/>
    <m/>
    <s v="01"/>
    <s v="AZ_EKG"/>
    <s v="79323"/>
    <s v="Moravskoslezský kraj"/>
    <s v="Bruntál"/>
    <s v="Bruntál a okolí"/>
    <s v="I25 - Chronická ischemická choroba srdeční"/>
    <s v="I255 - Ischemická kardiomyopatie"/>
    <m/>
    <s v="I255 - Ischemická kardiomyopatie"/>
    <n v="2024"/>
    <m/>
    <m/>
    <s v="Arytmický záznamník EKG"/>
  </r>
  <r>
    <n v="102404700030"/>
    <n v="1"/>
    <n v="2024"/>
    <n v="12"/>
    <s v="2024121691030557422"/>
    <s v="9103055742"/>
    <n v="33"/>
    <s v="Rozman Tomáš"/>
    <n v="20241216"/>
    <n v="20241216"/>
    <n v="1"/>
    <n v="0"/>
    <s v="R55;I441;;;;;;;;;;;;;"/>
    <s v="17633"/>
    <s v="01"/>
    <s v="I. interní klinika - kardiologická"/>
    <s v="89301011"/>
    <s v="0113"/>
    <n v="211"/>
    <s v="A"/>
    <x v="0"/>
    <x v="0"/>
    <s v="31"/>
    <n v="5771"/>
    <n v="1472"/>
    <n v="0"/>
    <n v="0"/>
    <n v="0"/>
    <n v="0"/>
    <n v="66528"/>
    <n v="66528"/>
    <n v="80"/>
    <n v="75"/>
    <n v="100674"/>
    <n v="100674"/>
    <n v="21503.036684209641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8336"/>
    <s v="Olomoucký kraj"/>
    <s v="Olomouc"/>
    <s v="Olomouc a okolí"/>
    <s v="R55 - Mdloba (synkopa) a zhroucení (kolaps)"/>
    <m/>
    <m/>
    <s v="R55 - Mdloba (synkopa) a zhroucení (kolaps)"/>
    <n v="2024"/>
    <m/>
    <m/>
    <s v="Arytmický záznamník EKG"/>
  </r>
  <r>
    <n v="102404700028"/>
    <n v="1"/>
    <n v="2024"/>
    <n v="12"/>
    <s v="2024121654030708052"/>
    <s v="5403070805"/>
    <n v="70"/>
    <s v="Zadorožný Jiří"/>
    <n v="20241216"/>
    <n v="20241216"/>
    <n v="1"/>
    <n v="0"/>
    <s v="R55;I441;;;;;;;;;;;;;"/>
    <s v="17633"/>
    <s v="01"/>
    <s v="I. interní klinika - kardiologická"/>
    <s v="89301011"/>
    <s v="0113"/>
    <n v="211"/>
    <s v="A"/>
    <x v="0"/>
    <x v="0"/>
    <s v="31"/>
    <n v="5670"/>
    <n v="1472"/>
    <n v="0"/>
    <n v="0"/>
    <n v="0"/>
    <n v="0"/>
    <n v="66528"/>
    <n v="66528"/>
    <n v="80"/>
    <n v="75"/>
    <n v="100674"/>
    <n v="100674"/>
    <n v="21503.036684209641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8336"/>
    <s v="Olomoucký kraj"/>
    <s v="Olomouc"/>
    <s v="Olomouc a okolí"/>
    <s v="R55 - Mdloba (synkopa) a zhroucení (kolaps)"/>
    <m/>
    <m/>
    <s v="R55 - Mdloba (synkopa) a zhroucení (kolaps)"/>
    <n v="2024"/>
    <m/>
    <m/>
    <s v="Arytmický záznamník EKG"/>
  </r>
  <r>
    <n v="102404636888"/>
    <n v="1"/>
    <n v="2024"/>
    <n v="12"/>
    <s v="2024121404959190651"/>
    <s v="495919065"/>
    <n v="75"/>
    <s v="Skývová Ludmila"/>
    <n v="20241212"/>
    <n v="20241214"/>
    <n v="3"/>
    <n v="0"/>
    <s v="I481;E782;;;;;;;;;;;;;"/>
    <s v="91756,17233,17625,17633"/>
    <s v="01"/>
    <s v="I. interní klinika - kardiologická"/>
    <s v="89301011"/>
    <s v="0113"/>
    <n v="211"/>
    <s v="E"/>
    <x v="2"/>
    <x v="2"/>
    <s v="11"/>
    <n v="44208"/>
    <n v="2944"/>
    <n v="0"/>
    <n v="0"/>
    <n v="0"/>
    <n v="0"/>
    <n v="104552.21"/>
    <n v="104552.21"/>
    <n v="160"/>
    <n v="150"/>
    <n v="221293"/>
    <n v="221293"/>
    <n v="45208.265503836577"/>
    <s v="01"/>
    <s v="I. interní klinika - kardiologická"/>
    <s v="89301011"/>
    <s v="0113"/>
    <n v="4"/>
    <n v="2"/>
    <n v="9"/>
    <n v="67418"/>
    <n v="141146"/>
    <n v="47049"/>
    <n v="187767"/>
    <n v="2.5565199999999999"/>
    <n v="0.82638999999999996"/>
    <n v="1.7301299999999999"/>
    <n v="2.5565199851989746"/>
    <n v="0.82639002799987793"/>
    <n v="1.7301299571990967"/>
    <s v="2"/>
    <s v="1"/>
    <s v="01"/>
    <m/>
    <s v="01"/>
    <s v="AZ_EKG,KS"/>
    <s v="78901"/>
    <s v="Olomoucký kraj"/>
    <s v="Šumperk"/>
    <s v="Zábřeh"/>
    <s v="I48 - Fibrilace a flutter síní"/>
    <s v="I481 - Přetrvávající (perzistentní) fibrilace síní"/>
    <m/>
    <s v="I481 - Přetrvávající (perzistentní) fibrilace síní"/>
    <n v="2024"/>
    <m/>
    <m/>
    <s v="Arytmický záznamník EKG"/>
  </r>
  <r>
    <n v="102404474976"/>
    <n v="1"/>
    <n v="2024"/>
    <n v="12"/>
    <s v="2024120405353291192"/>
    <s v="535329119"/>
    <n v="71"/>
    <s v="Krošová Drahomíra"/>
    <n v="20241204"/>
    <n v="20241204"/>
    <n v="1"/>
    <n v="0"/>
    <s v="I480;E782;;;;;;;;;;;;;"/>
    <s v="17633"/>
    <s v="01"/>
    <s v="I. interní klinika - kardiologická"/>
    <s v="89301011"/>
    <s v="0113"/>
    <n v="201"/>
    <s v="A"/>
    <x v="0"/>
    <x v="0"/>
    <s v="33"/>
    <n v="5922"/>
    <n v="1472"/>
    <n v="0"/>
    <n v="0"/>
    <n v="0"/>
    <n v="0"/>
    <n v="0"/>
    <n v="0"/>
    <n v="80"/>
    <n v="75"/>
    <n v="11880"/>
    <n v="11880"/>
    <n v="0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0.15477000176906586"/>
    <n v="0.15477000176906586"/>
    <n v="0"/>
    <s v="2"/>
    <s v="1"/>
    <s v="01"/>
    <m/>
    <s v="01"/>
    <s v="AZ_EKG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rytmický záznamník EKG"/>
  </r>
  <r>
    <n v="102404635734"/>
    <n v="1"/>
    <n v="2024"/>
    <n v="11"/>
    <s v="2024112205052252062"/>
    <s v="505225206"/>
    <n v="74"/>
    <s v="Krátká Jaroslava"/>
    <n v="20241122"/>
    <n v="20241122"/>
    <n v="1"/>
    <n v="0"/>
    <s v="I471;I10;;;;;;;;;;;;;"/>
    <s v="17633"/>
    <s v="01"/>
    <s v="I. interní klinika - kardiologická"/>
    <s v="89301011"/>
    <s v="0113"/>
    <n v="211"/>
    <s v="A"/>
    <x v="0"/>
    <x v="0"/>
    <s v="31"/>
    <n v="5601"/>
    <n v="1472"/>
    <n v="0"/>
    <n v="0"/>
    <n v="0"/>
    <n v="0"/>
    <n v="66528"/>
    <n v="66528"/>
    <n v="80"/>
    <n v="75"/>
    <n v="100674"/>
    <n v="100674"/>
    <n v="21503.036684209641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68001"/>
    <s v="Jihomoravský kraj"/>
    <s v="Blansko"/>
    <s v="Blansko"/>
    <s v="I47 - Paroxyzmální tachykardie"/>
    <s v="I471 - Supraventrikulární tachykardie"/>
    <m/>
    <s v="I471 - Supraventrikulární tachykardie"/>
    <n v="2024"/>
    <m/>
    <m/>
    <s v="Arytmický záznamník EKG"/>
  </r>
  <r>
    <n v="102404196674"/>
    <n v="1"/>
    <n v="2024"/>
    <n v="11"/>
    <s v="2024112183562953212"/>
    <s v="8356295321"/>
    <n v="41"/>
    <s v="Křupková Pavlína"/>
    <n v="20241121"/>
    <n v="20241121"/>
    <n v="1"/>
    <n v="0"/>
    <s v="I499;I255;E785;U583;E039;I259;;;;;;;;;"/>
    <s v="17633"/>
    <s v="01"/>
    <s v="I. interní klinika - kardiologická"/>
    <s v="89301011"/>
    <s v="0113"/>
    <n v="205"/>
    <s v="A"/>
    <x v="0"/>
    <x v="0"/>
    <s v="31"/>
    <n v="5601"/>
    <n v="1472"/>
    <n v="0"/>
    <n v="0"/>
    <n v="0"/>
    <n v="0"/>
    <n v="66528"/>
    <n v="66528"/>
    <n v="80"/>
    <n v="75"/>
    <n v="100193"/>
    <n v="100193"/>
    <n v="21082.442204551495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9821"/>
    <s v="Olomoucký kraj"/>
    <s v="Prostějov"/>
    <s v="Prostějov"/>
    <s v="I49 - Jiné srdeční arytmie"/>
    <s v="I499 - Srdeční arytmie NS"/>
    <m/>
    <s v="I499 - Srdeční arytmie NS"/>
    <n v="2024"/>
    <m/>
    <m/>
    <s v="Arytmický záznamník EKG"/>
  </r>
  <r>
    <n v="102404037866"/>
    <n v="1"/>
    <n v="2024"/>
    <n v="11"/>
    <s v="2024112058582516191"/>
    <s v="5858251619"/>
    <n v="66"/>
    <s v="Vytřísalová Anna"/>
    <n v="20241119"/>
    <n v="20241120"/>
    <n v="2"/>
    <n v="0"/>
    <s v="I499;I259;I10;E785;U582;I255;;;;;;;;;"/>
    <s v="17633"/>
    <s v="01"/>
    <s v="I. interní klinika - kardiologická"/>
    <s v="89301011"/>
    <s v="0113"/>
    <n v="111"/>
    <s v="A"/>
    <x v="0"/>
    <x v="0"/>
    <s v="11"/>
    <n v="6510"/>
    <n v="1472"/>
    <n v="0"/>
    <n v="0"/>
    <n v="0"/>
    <n v="0"/>
    <n v="66528"/>
    <n v="66528"/>
    <n v="80"/>
    <n v="75"/>
    <n v="128266"/>
    <n v="128266"/>
    <n v="33116.295266456509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3871800601482391"/>
    <n v="0.30954000353813171"/>
    <n v="1.0776400566101074"/>
    <s v="2"/>
    <s v="1"/>
    <s v="01"/>
    <m/>
    <s v="01"/>
    <s v="AZ_EKG"/>
    <s v="78391"/>
    <s v="Olomoucký kraj"/>
    <s v="Olomouc"/>
    <s v="Uničovsko"/>
    <s v="I49 - Jiné srdeční arytmie"/>
    <s v="I499 - Srdeční arytmie NS"/>
    <m/>
    <s v="I499 - Srdeční arytmie NS"/>
    <n v="2024"/>
    <m/>
    <m/>
    <s v="Arytmický záznamník EKG"/>
  </r>
  <r>
    <n v="102408083362"/>
    <n v="1"/>
    <n v="2024"/>
    <n v="11"/>
    <s v="2024111597081457002"/>
    <s v="9708145700"/>
    <n v="27"/>
    <s v="Venkrbec Václav"/>
    <n v="20241115"/>
    <n v="20241115"/>
    <n v="1"/>
    <n v="0"/>
    <s v="R002;;;;;;;;;;;;;;"/>
    <s v="17633"/>
    <s v="01"/>
    <s v="I. interní klinika - kardiologická"/>
    <s v="89301011"/>
    <s v="0113"/>
    <n v="201"/>
    <s v="A"/>
    <x v="3"/>
    <x v="3"/>
    <s v="32"/>
    <n v="5601"/>
    <n v="1472"/>
    <n v="0"/>
    <n v="0"/>
    <n v="0"/>
    <n v="0"/>
    <n v="66528"/>
    <n v="66528"/>
    <n v="80"/>
    <n v="75"/>
    <n v="59563"/>
    <n v="59563"/>
    <n v="-20281.050855170084"/>
    <s v="01"/>
    <s v="I. interní klinika - kardiologická"/>
    <s v="89301011"/>
    <s v="0113"/>
    <n v="4"/>
    <n v="2"/>
    <n v="7"/>
    <n v="28305"/>
    <n v="552"/>
    <n v="1"/>
    <n v="5811"/>
    <n v="0.35372999999999999"/>
    <n v="0.34695999999999999"/>
    <n v="6.77E-3"/>
    <n v="0.77598002552986145"/>
    <n v="0.17348000407218933"/>
    <n v="0.60250002145767212"/>
    <s v="2"/>
    <s v="1"/>
    <s v="01"/>
    <m/>
    <s v="01"/>
    <s v="AZ_EKG"/>
    <s v="77900"/>
    <s v="Olomoucký kraj"/>
    <s v="Olomouc"/>
    <s v="Olomouc a okolí"/>
    <s v="R00 - Abnormality srdeční činnosti (tepu)"/>
    <s v="R002 - Palpitace"/>
    <m/>
    <s v="R002 - Palpitace"/>
    <n v="2024"/>
    <m/>
    <m/>
    <s v="Arytmický záznamník EKG"/>
  </r>
  <r>
    <n v="102408066736"/>
    <n v="1"/>
    <n v="2024"/>
    <n v="11"/>
    <s v="2024111564512912531"/>
    <s v="6451291253"/>
    <n v="60"/>
    <s v="Šmehlíková Zuzana"/>
    <n v="20241113"/>
    <n v="20241115"/>
    <n v="3"/>
    <n v="0"/>
    <s v="R55;I480;E782;;;;;;;;;;;;"/>
    <s v="17633"/>
    <s v="01"/>
    <s v="I. interní klinika - kardiologická"/>
    <s v="89301011"/>
    <s v="0111"/>
    <n v="211"/>
    <s v="A"/>
    <x v="0"/>
    <x v="0"/>
    <s v="11"/>
    <n v="16728"/>
    <n v="3008"/>
    <n v="0"/>
    <n v="0"/>
    <n v="0"/>
    <n v="0"/>
    <n v="66528"/>
    <n v="66528"/>
    <n v="160"/>
    <n v="150"/>
    <n v="113317"/>
    <n v="113317"/>
    <n v="21503.065182581908"/>
    <s v="01"/>
    <s v="I. interní klinika - kardiologická"/>
    <s v="89301011"/>
    <s v="0111"/>
    <n v="3"/>
    <n v="2"/>
    <n v="5"/>
    <n v="25253"/>
    <n v="87915"/>
    <n v="29305"/>
    <n v="110172"/>
    <n v="1.3871800000000001"/>
    <n v="0.30953999999999998"/>
    <n v="1.0776399999999999"/>
    <n v="1.3871800601482391"/>
    <n v="0.30954000353813171"/>
    <n v="1.0776400566101074"/>
    <s v="3"/>
    <s v="1"/>
    <s v="01"/>
    <m/>
    <s v="01"/>
    <s v="AZ_EKG"/>
    <s v="77900"/>
    <s v="Olomoucký kraj"/>
    <s v="Olomouc"/>
    <s v="Olomouc a okolí"/>
    <s v="R55 - Mdloba (synkopa) a zhroucení (kolaps)"/>
    <m/>
    <m/>
    <s v="R55 - Mdloba (synkopa) a zhroucení (kolaps)"/>
    <n v="2024"/>
    <s v="Ano"/>
    <s v="Ano"/>
    <s v="Arytmický záznamník EKG"/>
  </r>
  <r>
    <n v="102404196630"/>
    <n v="1"/>
    <n v="2024"/>
    <n v="11"/>
    <s v="2024111505352031802"/>
    <s v="535203180"/>
    <n v="71"/>
    <s v="Olšanská Alena"/>
    <n v="20241115"/>
    <n v="20241115"/>
    <n v="1"/>
    <n v="0"/>
    <s v="I499;;;;;;;;;;;;;;"/>
    <s v="17633"/>
    <s v="01"/>
    <s v="I. interní klinika - kardiologická"/>
    <s v="89301011"/>
    <s v="0113"/>
    <n v="205"/>
    <s v="A"/>
    <x v="0"/>
    <x v="0"/>
    <s v="31"/>
    <n v="5601"/>
    <n v="1472"/>
    <n v="0"/>
    <n v="0"/>
    <n v="0"/>
    <n v="0"/>
    <n v="66528"/>
    <n v="66528"/>
    <n v="80"/>
    <n v="75"/>
    <n v="100193"/>
    <n v="100193"/>
    <n v="21082.442204551495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8401"/>
    <s v="Olomoucký kraj"/>
    <s v="Olomouc"/>
    <s v="Litovelsko"/>
    <s v="I49 - Jiné srdeční arytmie"/>
    <s v="I499 - Srdeční arytmie NS"/>
    <m/>
    <s v="I499 - Srdeční arytmie NS"/>
    <n v="2024"/>
    <m/>
    <m/>
    <s v="Arytmický záznamník EKG"/>
  </r>
  <r>
    <n v="102408083260"/>
    <n v="1"/>
    <n v="2024"/>
    <n v="11"/>
    <s v="2024111404007314232"/>
    <s v="400731423"/>
    <n v="84"/>
    <s v="Lorenc František"/>
    <n v="20241114"/>
    <n v="20241114"/>
    <n v="1"/>
    <n v="0"/>
    <s v="I255;;;;;;;;;;;;;;"/>
    <s v="17633"/>
    <s v="01"/>
    <s v="I. interní klinika - kardiologická"/>
    <s v="89301011"/>
    <s v="0111"/>
    <n v="111"/>
    <s v="A"/>
    <x v="1"/>
    <x v="1"/>
    <s v="32"/>
    <n v="5633"/>
    <n v="1504"/>
    <n v="0"/>
    <n v="0"/>
    <n v="0"/>
    <n v="0"/>
    <n v="66528"/>
    <n v="66528"/>
    <n v="80"/>
    <n v="75"/>
    <n v="69451"/>
    <n v="69451"/>
    <n v="-11789.219959017544"/>
    <s v="01"/>
    <s v="I. interní klinika - kardiologická"/>
    <s v="89301011"/>
    <s v="0111"/>
    <n v="4"/>
    <n v="2"/>
    <n v="8"/>
    <n v="25961"/>
    <n v="563"/>
    <n v="1"/>
    <n v="6853"/>
    <n v="0.32512000000000002"/>
    <n v="0.31822"/>
    <n v="6.8999999999999999E-3"/>
    <n v="0.75109998881816864"/>
    <n v="0.15910999476909637"/>
    <n v="0.59198999404907227"/>
    <s v="2"/>
    <s v="1"/>
    <s v="01"/>
    <m/>
    <s v="01"/>
    <s v="AZ_EKG"/>
    <s v="75002"/>
    <s v="Olomoucký kraj"/>
    <s v="Přerov"/>
    <s v="Přerov a okolí"/>
    <s v="I25 - Chronická ischemická choroba srdeční"/>
    <s v="I255 - Ischemická kardiomyopatie"/>
    <m/>
    <s v="I255 - Ischemická kardiomyopatie"/>
    <n v="2024"/>
    <m/>
    <m/>
    <s v="Arytmický záznamník EKG"/>
  </r>
  <r>
    <n v="102408083266"/>
    <n v="1"/>
    <n v="2024"/>
    <n v="11"/>
    <s v="2024110855063007011"/>
    <s v="5506300701"/>
    <n v="69"/>
    <s v="Hohn Miroslav"/>
    <n v="20241107"/>
    <n v="20241108"/>
    <n v="2"/>
    <n v="0"/>
    <s v="I255;U582;I259;E785;I10;E118;;;;;;;;;"/>
    <s v="17633"/>
    <s v="01"/>
    <s v="I. interní klinika - kardiologická"/>
    <s v="89301011"/>
    <s v="0113"/>
    <n v="111"/>
    <s v="A"/>
    <x v="1"/>
    <x v="1"/>
    <s v="12"/>
    <n v="8741"/>
    <n v="1472"/>
    <n v="0"/>
    <n v="0"/>
    <n v="0"/>
    <n v="0"/>
    <n v="66528"/>
    <n v="66528"/>
    <n v="80"/>
    <n v="75"/>
    <n v="84163"/>
    <n v="84163"/>
    <n v="-11789.36301780599"/>
    <s v="01"/>
    <s v="I. interní klinika - kardiologická"/>
    <s v="89301011"/>
    <s v="0113"/>
    <n v="4"/>
    <n v="2"/>
    <n v="8"/>
    <n v="25961"/>
    <n v="563"/>
    <n v="1"/>
    <n v="6853"/>
    <n v="0.32512000000000002"/>
    <n v="0.31822"/>
    <n v="6.8999999999999999E-3"/>
    <n v="0.91020998358726501"/>
    <n v="0.31821998953819275"/>
    <n v="0.59198999404907227"/>
    <s v="2"/>
    <s v="1"/>
    <s v="01"/>
    <m/>
    <s v="01"/>
    <s v="AZ_EKG"/>
    <s v="79806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Arytmický záznamník EKG"/>
  </r>
  <r>
    <n v="102404037062"/>
    <n v="1"/>
    <n v="2024"/>
    <n v="11"/>
    <s v="2024110765020519852"/>
    <s v="6502051985"/>
    <n v="59"/>
    <s v="Novotný Vladimír"/>
    <n v="20241107"/>
    <n v="20241107"/>
    <n v="1"/>
    <n v="0"/>
    <s v="I499;;;;;;;;;;;;;;"/>
    <s v="17633"/>
    <s v="01"/>
    <s v="I. interní klinika - kardiologická"/>
    <s v="89301011"/>
    <s v="0113"/>
    <n v="111"/>
    <s v="A"/>
    <x v="0"/>
    <x v="0"/>
    <s v="33"/>
    <n v="5601"/>
    <n v="1472"/>
    <n v="0"/>
    <n v="0"/>
    <n v="0"/>
    <n v="0"/>
    <n v="0"/>
    <n v="0"/>
    <n v="80"/>
    <n v="75"/>
    <n v="14311"/>
    <n v="14311"/>
    <n v="0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0.15477000176906586"/>
    <n v="0.15477000176906586"/>
    <n v="0"/>
    <s v="2"/>
    <s v="1"/>
    <s v="01"/>
    <m/>
    <s v="01"/>
    <s v="AZ_EKG"/>
    <s v="79826"/>
    <s v="Olomoucký kraj"/>
    <s v="Prostějov"/>
    <s v="Prostějov"/>
    <s v="I49 - Jiné srdeční arytmie"/>
    <s v="I499 - Srdeční arytmie NS"/>
    <m/>
    <s v="I499 - Srdeční arytmie NS"/>
    <n v="2024"/>
    <m/>
    <m/>
    <s v="Arytmický záznamník EKG"/>
  </r>
  <r>
    <n v="102404040456"/>
    <n v="1"/>
    <n v="2024"/>
    <n v="10"/>
    <s v="2024103104402254352"/>
    <s v="440225435"/>
    <n v="80"/>
    <s v="Stiborek Kamil"/>
    <n v="20241031"/>
    <n v="20241031"/>
    <n v="1"/>
    <n v="0"/>
    <s v="I481;R55;E785;I259;E118;;;;;;;;;;"/>
    <s v="17633"/>
    <s v="01"/>
    <s v="I. interní klinika - kardiologická"/>
    <s v="89301011"/>
    <s v="0113"/>
    <n v="111"/>
    <s v="A"/>
    <x v="0"/>
    <x v="0"/>
    <s v="33"/>
    <n v="5601"/>
    <n v="1472"/>
    <n v="0"/>
    <n v="0"/>
    <n v="0"/>
    <n v="0"/>
    <n v="0"/>
    <n v="0"/>
    <n v="80"/>
    <n v="75"/>
    <n v="14311"/>
    <n v="14311"/>
    <n v="0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0.15477000176906586"/>
    <n v="0.15477000176906586"/>
    <n v="0"/>
    <s v="2"/>
    <s v="1"/>
    <s v="01"/>
    <m/>
    <s v="01"/>
    <s v="AZ_EKG"/>
    <s v="772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rytmický záznamník EKG"/>
  </r>
  <r>
    <n v="102404040458"/>
    <n v="1"/>
    <n v="2024"/>
    <n v="10"/>
    <s v="2024103104010097322"/>
    <s v="401009732"/>
    <n v="84"/>
    <s v="Kňažko Jozef"/>
    <n v="20241031"/>
    <n v="20241031"/>
    <n v="1"/>
    <n v="0"/>
    <s v="I428;I499;I259;I481;;;;;;;;;;;"/>
    <s v="17633"/>
    <s v="01"/>
    <s v="I. interní klinika - kardiologická"/>
    <s v="89301011"/>
    <s v="0113"/>
    <n v="111"/>
    <s v="A"/>
    <x v="0"/>
    <x v="0"/>
    <s v="31"/>
    <n v="5601"/>
    <n v="1472"/>
    <n v="0"/>
    <n v="0"/>
    <n v="0"/>
    <n v="0"/>
    <n v="66528"/>
    <n v="66528"/>
    <n v="80"/>
    <n v="75"/>
    <n v="113955"/>
    <n v="113955"/>
    <n v="33116.166173481834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0030"/>
    <s v="Moravskoslezský kraj"/>
    <s v="Ostrava-město"/>
    <s v="Ostrava"/>
    <s v="I42 - Kardiomyopatie"/>
    <s v="I428 - Jiné kardiomyopatie"/>
    <m/>
    <s v="I428 - Jiné kardiomyopatie"/>
    <n v="2024"/>
    <m/>
    <m/>
    <s v="Arytmický záznamník EKG"/>
  </r>
  <r>
    <n v="102408067376"/>
    <n v="1"/>
    <n v="2024"/>
    <n v="10"/>
    <s v="2024102566542702382"/>
    <s v="6654270238"/>
    <n v="58"/>
    <s v="Skálová Ilona"/>
    <n v="20241025"/>
    <n v="20241025"/>
    <n v="1"/>
    <n v="0"/>
    <s v="I491;I10;;;;;;;;;;;;;"/>
    <s v="17633"/>
    <s v="01"/>
    <s v="I. interní klinika - kardiologická"/>
    <s v="89301011"/>
    <s v="0113"/>
    <n v="211"/>
    <s v="A"/>
    <x v="0"/>
    <x v="0"/>
    <s v="31"/>
    <n v="5601"/>
    <n v="1472"/>
    <n v="0"/>
    <n v="0"/>
    <n v="0"/>
    <n v="0"/>
    <n v="66528"/>
    <n v="66528"/>
    <n v="80"/>
    <n v="75"/>
    <n v="100674"/>
    <n v="100674"/>
    <n v="21503.036684209641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5123"/>
    <s v="Olomoucký kraj"/>
    <s v="Přerov"/>
    <s v="Hranicko + Lipnicko"/>
    <s v="I49 - Jiné srdeční arytmie"/>
    <s v="I491 - Předčasná depolarizace síní"/>
    <m/>
    <s v="I491 - Předčasná depolarizace síní"/>
    <n v="2024"/>
    <m/>
    <m/>
    <s v="Arytmický záznamník EKG"/>
  </r>
  <r>
    <n v="102403637524"/>
    <n v="1"/>
    <n v="2024"/>
    <n v="10"/>
    <s v="2024101805310282262"/>
    <s v="531028226"/>
    <n v="70"/>
    <s v="Hubík Hubert"/>
    <n v="20241018"/>
    <n v="20241018"/>
    <n v="1"/>
    <n v="0"/>
    <s v="R55;;;;;;;;;;;;;;"/>
    <s v="17633"/>
    <s v="01"/>
    <s v="I. interní klinika - kardiologická"/>
    <s v="89301011"/>
    <s v="0113"/>
    <n v="111"/>
    <s v="A"/>
    <x v="0"/>
    <x v="0"/>
    <s v="31"/>
    <n v="5601"/>
    <n v="1472"/>
    <n v="0"/>
    <n v="0"/>
    <n v="0"/>
    <n v="0"/>
    <n v="66528"/>
    <n v="66528"/>
    <n v="80"/>
    <n v="75"/>
    <n v="113955"/>
    <n v="113955"/>
    <n v="33116.166173481834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8832"/>
    <s v="Olomoucký kraj"/>
    <s v="Šumperk"/>
    <s v="Šumperk a okolí"/>
    <s v="R55 - Mdloba (synkopa) a zhroucení (kolaps)"/>
    <m/>
    <m/>
    <s v="R55 - Mdloba (synkopa) a zhroucení (kolaps)"/>
    <n v="2024"/>
    <m/>
    <m/>
    <s v="Arytmický záznamník EKG"/>
  </r>
  <r>
    <n v="102403637470"/>
    <n v="1"/>
    <n v="2024"/>
    <n v="10"/>
    <s v="2024101603752104471"/>
    <s v="375210447"/>
    <n v="87"/>
    <s v="Kubínová Marie"/>
    <n v="20241013"/>
    <n v="20241016"/>
    <n v="4"/>
    <n v="0"/>
    <s v="I479;I447;I493;I10;;;;;;;;;;;"/>
    <s v="17633"/>
    <s v="01"/>
    <s v="I. interní klinika - kardiologická"/>
    <s v="89301011"/>
    <s v="0111"/>
    <n v="111"/>
    <s v="A"/>
    <x v="0"/>
    <x v="0"/>
    <s v="11"/>
    <n v="35378"/>
    <n v="4512"/>
    <n v="0"/>
    <n v="0"/>
    <n v="370.42"/>
    <n v="0"/>
    <n v="66528"/>
    <n v="66898.42"/>
    <n v="240"/>
    <n v="225"/>
    <n v="128266"/>
    <n v="128266"/>
    <n v="32745.875266456511"/>
    <s v="01"/>
    <s v="I. interní klinika - kardiologická"/>
    <s v="89301011"/>
    <s v="0111"/>
    <n v="3"/>
    <n v="2"/>
    <n v="5"/>
    <n v="25253"/>
    <n v="87915"/>
    <n v="29305"/>
    <n v="110172"/>
    <n v="1.3871800000000001"/>
    <n v="0.30953999999999998"/>
    <n v="1.0776399999999999"/>
    <n v="1.3871800601482391"/>
    <n v="0.30954000353813171"/>
    <n v="1.0776400566101074"/>
    <s v="2"/>
    <s v="1"/>
    <s v="01"/>
    <m/>
    <s v="01"/>
    <s v="AZ_EKG"/>
    <s v="78401"/>
    <s v="Olomoucký kraj"/>
    <s v="Olomouc"/>
    <s v="Litovelsko"/>
    <s v="I47 - Paroxyzmální tachykardie"/>
    <s v="I479 - Paroxyzmální tachykardie NS"/>
    <m/>
    <s v="I479 - Paroxyzmální tachykardie NS"/>
    <n v="2024"/>
    <s v="Ano"/>
    <s v="Ano"/>
    <s v="Arytmický záznamník EKG"/>
  </r>
  <r>
    <n v="102403785188"/>
    <n v="1"/>
    <n v="2024"/>
    <n v="10"/>
    <s v="2024101563073010001"/>
    <s v="6307301000"/>
    <n v="61"/>
    <s v="Jati Dalibor"/>
    <n v="20241013"/>
    <n v="20241015"/>
    <n v="3"/>
    <n v="0"/>
    <s v="I259;U582;I10;E785;;;;;;;;;;;"/>
    <s v="17633"/>
    <s v="01"/>
    <s v="I. interní klinika - kardiologická"/>
    <s v="89301011"/>
    <s v="0113"/>
    <n v="205"/>
    <s v="A"/>
    <x v="1"/>
    <x v="1"/>
    <s v="12"/>
    <n v="7833"/>
    <n v="2944"/>
    <n v="0"/>
    <n v="0"/>
    <n v="0"/>
    <n v="0"/>
    <n v="66528"/>
    <n v="66528"/>
    <n v="160"/>
    <n v="150"/>
    <n v="73999"/>
    <n v="73999"/>
    <n v="-18399.91048268984"/>
    <s v="01"/>
    <s v="I. interní klinika - kardiologická"/>
    <s v="89301011"/>
    <s v="0113"/>
    <n v="4"/>
    <n v="2"/>
    <n v="8"/>
    <n v="25961"/>
    <n v="563"/>
    <n v="1"/>
    <n v="6853"/>
    <n v="0.32512000000000002"/>
    <n v="0.31822"/>
    <n v="6.8999999999999999E-3"/>
    <n v="0.91020998358726501"/>
    <n v="0.31821998953819275"/>
    <n v="0.59198999404907227"/>
    <s v="2"/>
    <s v="1"/>
    <s v="01"/>
    <m/>
    <s v="01"/>
    <s v="AZ_EKG"/>
    <s v="79000"/>
    <s v="Olomoucký kraj"/>
    <s v="Jeseník"/>
    <s v="Jeseník"/>
    <s v="I25 - Chronická ischemická choroba srdeční"/>
    <s v="I259 - Chronická ischemická choroba srdeční NS"/>
    <m/>
    <s v="I259 - Chronická ischemická choroba srdeční NS"/>
    <n v="2024"/>
    <m/>
    <m/>
    <s v="Arytmický záznamník EKG"/>
  </r>
  <r>
    <n v="102403850804"/>
    <n v="1"/>
    <n v="2024"/>
    <n v="10"/>
    <s v="2024101504555067871"/>
    <s v="455506787"/>
    <n v="79"/>
    <s v="Sehnálková Juliana"/>
    <n v="20241013"/>
    <n v="20241015"/>
    <n v="3"/>
    <n v="0"/>
    <s v="I495;E782;I481;I250;U586;I10;I340;;;;;;;;"/>
    <s v="55213,17233,17633,91755"/>
    <s v="01"/>
    <s v="I. interní klinika - kardiologická"/>
    <s v="89301011"/>
    <s v="0113"/>
    <n v="211"/>
    <s v="E"/>
    <x v="4"/>
    <x v="4"/>
    <s v="11"/>
    <n v="32873"/>
    <n v="2944"/>
    <n v="0"/>
    <n v="0"/>
    <n v="198.47"/>
    <n v="0"/>
    <n v="52731.08"/>
    <n v="52929.55"/>
    <n v="160"/>
    <n v="150"/>
    <n v="126846"/>
    <n v="126846"/>
    <n v="25144.177188302041"/>
    <s v="01"/>
    <s v="I. interní klinika - kardiologická"/>
    <s v="89301011"/>
    <s v="0113"/>
    <n v="4"/>
    <n v="2"/>
    <n v="7"/>
    <n v="45967"/>
    <n v="73583"/>
    <n v="24528"/>
    <n v="129748"/>
    <n v="1.4654100000000001"/>
    <n v="0.56345000000000001"/>
    <n v="0.90195999999999998"/>
    <n v="1.4654099941253662"/>
    <n v="0.56344997882843018"/>
    <n v="0.90196001529693604"/>
    <s v="2"/>
    <s v="1"/>
    <s v="01"/>
    <m/>
    <s v="01"/>
    <s v="KS,AZ_EKG"/>
    <s v="75131"/>
    <s v="Olomoucký kraj"/>
    <s v="Přerov"/>
    <s v="Hranicko + Lipnicko"/>
    <s v="I49 - Jiné srdeční arytmie"/>
    <s v="I495 - Syndrom poškození funkce sinusového uzlu"/>
    <m/>
    <s v="I495 - Syndrom poškození funkce sinusového uzlu"/>
    <n v="2024"/>
    <m/>
    <m/>
    <s v="Arytmický záznamník EKG"/>
  </r>
  <r>
    <n v="102403637442"/>
    <n v="1"/>
    <n v="2024"/>
    <n v="10"/>
    <s v="2024101482072953382"/>
    <s v="8207295338"/>
    <n v="42"/>
    <s v="Křepelka Vladimír"/>
    <n v="20241014"/>
    <n v="20241014"/>
    <n v="1"/>
    <n v="0"/>
    <s v="I480;;;;;;;;;;;;;;"/>
    <s v="17633"/>
    <s v="01"/>
    <s v="I. interní klinika - kardiologická"/>
    <s v="89301011"/>
    <s v="0113"/>
    <n v="111"/>
    <s v="A"/>
    <x v="0"/>
    <x v="0"/>
    <s v="33"/>
    <n v="5601"/>
    <n v="1472"/>
    <n v="0"/>
    <n v="0"/>
    <n v="0"/>
    <n v="0"/>
    <n v="0"/>
    <n v="0"/>
    <n v="80"/>
    <n v="75"/>
    <n v="14311"/>
    <n v="14311"/>
    <n v="0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0.15477000176906586"/>
    <n v="0.15477000176906586"/>
    <n v="0"/>
    <s v="2"/>
    <s v="1"/>
    <s v="01"/>
    <m/>
    <s v="01"/>
    <s v="AZ_EKG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rytmický záznamník EKG"/>
  </r>
  <r>
    <n v="102403785146"/>
    <n v="1"/>
    <n v="2024"/>
    <n v="10"/>
    <s v="2024100978082544872"/>
    <s v="7808254487"/>
    <n v="46"/>
    <s v="Raška Zdeněk"/>
    <n v="20241009"/>
    <n v="20241009"/>
    <n v="1"/>
    <n v="0"/>
    <s v="I480;;;;;;;;;;;;;;"/>
    <s v="17633"/>
    <s v="01"/>
    <s v="I. interní klinika - kardiologická"/>
    <s v="89301011"/>
    <s v="0113"/>
    <n v="205"/>
    <s v="A"/>
    <x v="0"/>
    <x v="0"/>
    <s v="33"/>
    <n v="5601"/>
    <n v="1472"/>
    <n v="0"/>
    <n v="0"/>
    <n v="0"/>
    <n v="0"/>
    <n v="0"/>
    <n v="0"/>
    <n v="80"/>
    <n v="75"/>
    <n v="12583"/>
    <n v="12583"/>
    <n v="0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0.15477000176906586"/>
    <n v="0.15477000176906586"/>
    <n v="0"/>
    <s v="2"/>
    <s v="1"/>
    <s v="01"/>
    <m/>
    <s v="01"/>
    <s v="AZ_EKG"/>
    <s v="79814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rytmický záznamník EKG"/>
  </r>
  <r>
    <n v="102403785132"/>
    <n v="1"/>
    <n v="2024"/>
    <n v="10"/>
    <s v="2024100869012244622"/>
    <s v="6901224462"/>
    <n v="55"/>
    <s v="Kunc Michal"/>
    <n v="20241008"/>
    <n v="20241008"/>
    <n v="1"/>
    <n v="0"/>
    <s v="I480;R55;I259;;;;;;;;;;;;"/>
    <s v="17633"/>
    <s v="01"/>
    <s v="I. interní klinika - kardiologická"/>
    <s v="89301011"/>
    <s v="0113"/>
    <n v="205"/>
    <s v="A"/>
    <x v="0"/>
    <x v="0"/>
    <s v="31"/>
    <n v="5601"/>
    <n v="1472"/>
    <n v="0"/>
    <n v="0"/>
    <n v="0"/>
    <n v="0"/>
    <n v="66528"/>
    <n v="66528"/>
    <n v="80"/>
    <n v="75"/>
    <n v="100193"/>
    <n v="100193"/>
    <n v="21082.442204551495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8501"/>
    <s v="Olomoucký kraj"/>
    <s v="Olomouc"/>
    <s v="Šternbersko"/>
    <s v="I48 - Fibrilace a flutter síní"/>
    <s v="I480 - Paroxyzmální fibrilace síní"/>
    <m/>
    <s v="I480 - Paroxyzmální fibrilace síní"/>
    <n v="2024"/>
    <m/>
    <m/>
    <s v="Arytmický záznamník EKG"/>
  </r>
  <r>
    <n v="102408083252"/>
    <n v="1"/>
    <n v="2024"/>
    <n v="10"/>
    <s v="2024100765052005261"/>
    <s v="6505200526"/>
    <n v="59"/>
    <s v="Augustin Pavel"/>
    <n v="20241006"/>
    <n v="20241007"/>
    <n v="2"/>
    <n v="0"/>
    <s v="I255;I10;E785;;;;;;;;;;;;"/>
    <s v="17633"/>
    <s v="01"/>
    <s v="I. interní klinika - kardiologická"/>
    <s v="89301011"/>
    <s v="0111"/>
    <n v="111"/>
    <s v="A"/>
    <x v="1"/>
    <x v="1"/>
    <s v="12"/>
    <n v="9442"/>
    <n v="1504"/>
    <n v="0"/>
    <n v="0"/>
    <n v="0"/>
    <n v="0"/>
    <n v="66528"/>
    <n v="66528"/>
    <n v="80"/>
    <n v="75"/>
    <n v="84163"/>
    <n v="84163"/>
    <n v="-11789.36301780599"/>
    <s v="01"/>
    <s v="I. interní klinika - kardiologická"/>
    <s v="89301011"/>
    <s v="0111"/>
    <n v="4"/>
    <n v="2"/>
    <n v="8"/>
    <n v="25961"/>
    <n v="563"/>
    <n v="1"/>
    <n v="6853"/>
    <n v="0.32512000000000002"/>
    <n v="0.31822"/>
    <n v="6.8999999999999999E-3"/>
    <n v="0.91020998358726501"/>
    <n v="0.31821998953819275"/>
    <n v="0.59198999404907227"/>
    <s v="2"/>
    <s v="1"/>
    <s v="01"/>
    <m/>
    <s v="01"/>
    <s v="AZ_EKG"/>
    <s v="77900"/>
    <s v="Olomoucký kraj"/>
    <s v="Olomouc"/>
    <s v="Olomouc a okolí"/>
    <s v="I25 - Chronická ischemická choroba srdeční"/>
    <s v="I255 - Ischemická kardiomyopatie"/>
    <m/>
    <s v="I255 - Ischemická kardiomyopatie"/>
    <n v="2024"/>
    <m/>
    <m/>
    <s v="Arytmický záznamník EKG"/>
  </r>
  <r>
    <n v="102403637354"/>
    <n v="1"/>
    <n v="2024"/>
    <n v="10"/>
    <s v="2024100756100111762"/>
    <s v="5610011176"/>
    <n v="68"/>
    <s v="Geba Jaroslav"/>
    <n v="20241007"/>
    <n v="20241007"/>
    <n v="1"/>
    <n v="0"/>
    <s v="I441;R55;E782;I639;;;;;;;;;;;"/>
    <s v="17633"/>
    <s v="01"/>
    <s v="I. interní klinika - kardiologická"/>
    <s v="89301011"/>
    <s v="0113"/>
    <n v="111"/>
    <s v="A"/>
    <x v="0"/>
    <x v="0"/>
    <s v="31"/>
    <n v="5601"/>
    <n v="1472"/>
    <n v="0"/>
    <n v="0"/>
    <n v="0"/>
    <n v="0"/>
    <n v="66528"/>
    <n v="66528"/>
    <n v="80"/>
    <n v="75"/>
    <n v="113955"/>
    <n v="113955"/>
    <n v="33116.166173481834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6901"/>
    <s v="Zlínský kraj"/>
    <s v="Kroměříž"/>
    <s v="Kroměříž"/>
    <s v="I44 - Blokáda atrioventrikulární a levého raménka"/>
    <s v="I441 - Atrioventrikulární blokáda druhého stupně"/>
    <m/>
    <s v="I441 - Atrioventrikulární blokáda druhého stupně"/>
    <n v="2024"/>
    <m/>
    <m/>
    <s v="Arytmický záznamník EKG"/>
  </r>
  <r>
    <n v="102403785108"/>
    <n v="1"/>
    <n v="2024"/>
    <n v="10"/>
    <s v="2024100474100253701"/>
    <s v="7410025370"/>
    <n v="50"/>
    <s v="Kauer Jan"/>
    <n v="20240917"/>
    <n v="20241004"/>
    <n v="18"/>
    <n v="0"/>
    <s v="I259;I420;I501;U583;E782;;;;;;;;;;"/>
    <s v="91938,89425,89429,89435,90930,17633"/>
    <s v="01"/>
    <s v="I. interní klinika - kardiologická"/>
    <s v="89301011"/>
    <s v="0113"/>
    <n v="205"/>
    <s v="E"/>
    <x v="5"/>
    <x v="5"/>
    <s v="22"/>
    <n v="94763"/>
    <n v="22432"/>
    <n v="0"/>
    <n v="0"/>
    <n v="7210.82"/>
    <n v="1064.08"/>
    <n v="182362.17"/>
    <n v="190637.06"/>
    <n v="1360"/>
    <n v="1725"/>
    <n v="306066"/>
    <n v="306066"/>
    <n v="-47158.157447648147"/>
    <s v="02"/>
    <s v="II. interní klinika gastroenterologie a geriatrie"/>
    <s v="89301021"/>
    <s v="0213"/>
    <n v="3"/>
    <n v="2"/>
    <n v="5"/>
    <n v="41148"/>
    <n v="46240"/>
    <n v="1"/>
    <n v="85034"/>
    <n v="1.07118"/>
    <n v="0.50438000000000005"/>
    <n v="0.56679999999999997"/>
    <n v="3.4181400537490845"/>
    <n v="1.8157700300216675"/>
    <n v="1.602370023727417"/>
    <s v="3"/>
    <s v="1"/>
    <s v="01"/>
    <m/>
    <s v="02,01"/>
    <s v="ANGIOPLASTIKA,AZ_EKG,STENT"/>
    <s v="77900"/>
    <s v="Olomoucký kraj"/>
    <s v="Olomouc"/>
    <s v="Olomouc a okolí"/>
    <s v="I25 - Chronická ischemická choroba srdeční"/>
    <s v="I259 - Chronická ischemická choroba srdeční NS"/>
    <m/>
    <s v="I259 - Chronická ischemická choroba srdeční NS"/>
    <n v="2024"/>
    <s v="Ano"/>
    <s v="Ano"/>
    <s v="Arytmický záznamník EKG"/>
  </r>
  <r>
    <n v="102403633848"/>
    <n v="1"/>
    <n v="2024"/>
    <n v="9"/>
    <s v="2024093005206300882"/>
    <s v="520630088"/>
    <n v="72"/>
    <s v="Podešva František"/>
    <n v="20240930"/>
    <n v="20240930"/>
    <n v="1"/>
    <n v="0"/>
    <s v="I480;;;;;;;;;;;;;;"/>
    <s v="17633"/>
    <s v="01"/>
    <s v="I. interní klinika - kardiologická"/>
    <s v="89301011"/>
    <s v="0113"/>
    <n v="111"/>
    <s v="A"/>
    <x v="0"/>
    <x v="0"/>
    <s v="33"/>
    <n v="5859"/>
    <n v="1472"/>
    <n v="0"/>
    <n v="0"/>
    <n v="0"/>
    <n v="0"/>
    <n v="0"/>
    <n v="0"/>
    <n v="80"/>
    <n v="75"/>
    <n v="14311"/>
    <n v="14311"/>
    <n v="0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0.15477000176906586"/>
    <n v="0.15477000176906586"/>
    <n v="0"/>
    <s v="2"/>
    <s v="1"/>
    <s v="01"/>
    <m/>
    <s v="01"/>
    <s v="AZ_EKG"/>
    <s v="75606"/>
    <s v="Zlínský kraj"/>
    <s v="Vsetín"/>
    <s v="Vsetín"/>
    <s v="I48 - Fibrilace a flutter síní"/>
    <s v="I480 - Paroxyzmální fibrilace síní"/>
    <m/>
    <s v="I480 - Paroxyzmální fibrilace síní"/>
    <n v="2024"/>
    <m/>
    <m/>
    <s v="Arytmický záznamník EKG"/>
  </r>
  <r>
    <n v="102403250794"/>
    <n v="1"/>
    <n v="2024"/>
    <n v="9"/>
    <s v="2024092504103034212"/>
    <s v="410303421"/>
    <n v="83"/>
    <s v="Pavlík Jiří"/>
    <n v="20240925"/>
    <n v="20240925"/>
    <n v="1"/>
    <n v="0"/>
    <s v="I480;I471;;;;;;;;;;;;;"/>
    <s v="17633"/>
    <s v="01"/>
    <s v="I. interní klinika - kardiologická"/>
    <s v="89301011"/>
    <s v="0113"/>
    <n v="111"/>
    <s v="A"/>
    <x v="0"/>
    <x v="0"/>
    <s v="33"/>
    <n v="7541"/>
    <n v="1472"/>
    <n v="0"/>
    <n v="0"/>
    <n v="0"/>
    <n v="0"/>
    <n v="0"/>
    <n v="0"/>
    <n v="80"/>
    <n v="75"/>
    <n v="14311"/>
    <n v="14311"/>
    <n v="0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0.15477000176906586"/>
    <n v="0.15477000176906586"/>
    <n v="0"/>
    <s v="2"/>
    <s v="1"/>
    <s v="01"/>
    <m/>
    <s v="01"/>
    <s v="AZ_EKG"/>
    <s v="78820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rytmický záznamník EKG"/>
  </r>
  <r>
    <n v="102403465848"/>
    <n v="1"/>
    <n v="2024"/>
    <n v="9"/>
    <s v="2024092078031146602"/>
    <s v="7803114660"/>
    <n v="46"/>
    <s v="Žufánek Martin"/>
    <n v="20240920"/>
    <n v="20240920"/>
    <n v="1"/>
    <n v="0"/>
    <s v="I480;;;;;;;;;;;;;;"/>
    <s v="17633"/>
    <s v="01"/>
    <s v="I. interní klinika - kardiologická"/>
    <s v="89301011"/>
    <s v="0113"/>
    <n v="211"/>
    <s v="A"/>
    <x v="0"/>
    <x v="0"/>
    <s v="33"/>
    <n v="5601"/>
    <n v="1472"/>
    <n v="0"/>
    <n v="0"/>
    <n v="0"/>
    <n v="0"/>
    <n v="0"/>
    <n v="0"/>
    <n v="80"/>
    <n v="75"/>
    <n v="12643"/>
    <n v="12643"/>
    <n v="0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0.15477000176906586"/>
    <n v="0.15477000176906586"/>
    <n v="0"/>
    <s v="2"/>
    <s v="1"/>
    <s v="01"/>
    <m/>
    <s v="01"/>
    <s v="AZ_EKG"/>
    <s v="68763"/>
    <s v="Zlínský kraj"/>
    <s v="Uherské Hradiště"/>
    <s v="Uherské Hradiště"/>
    <s v="I48 - Fibrilace a flutter síní"/>
    <s v="I480 - Paroxyzmální fibrilace síní"/>
    <m/>
    <s v="I480 - Paroxyzmální fibrilace síní"/>
    <n v="2024"/>
    <m/>
    <m/>
    <s v="Arytmický záznamník EKG"/>
  </r>
  <r>
    <n v="102403250742"/>
    <n v="1"/>
    <n v="2024"/>
    <n v="9"/>
    <s v="2024091905053271972"/>
    <s v="505327197"/>
    <n v="74"/>
    <s v="Šlechtová Jiřina"/>
    <n v="20240919"/>
    <n v="20240919"/>
    <n v="1"/>
    <n v="0"/>
    <s v="R55;I10;E785;;;;;;;;;;;;"/>
    <s v="17633"/>
    <s v="01"/>
    <s v="I. interní klinika - kardiologická"/>
    <s v="89301011"/>
    <s v="0113"/>
    <n v="111"/>
    <s v="A"/>
    <x v="0"/>
    <x v="0"/>
    <s v="31"/>
    <n v="5601"/>
    <n v="1472"/>
    <n v="0"/>
    <n v="0"/>
    <n v="0"/>
    <n v="0"/>
    <n v="66528"/>
    <n v="66528"/>
    <n v="80"/>
    <n v="75"/>
    <n v="113955"/>
    <n v="113955"/>
    <n v="33116.166173481834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9601"/>
    <s v="Olomoucký kraj"/>
    <s v="Prostějov"/>
    <s v="Prostějov"/>
    <s v="R55 - Mdloba (synkopa) a zhroucení (kolaps)"/>
    <m/>
    <m/>
    <s v="R55 - Mdloba (synkopa) a zhroucení (kolaps)"/>
    <n v="2024"/>
    <m/>
    <m/>
    <s v="Arytmický záznamník EKG"/>
  </r>
  <r>
    <n v="102403250730"/>
    <n v="1"/>
    <n v="2024"/>
    <n v="9"/>
    <s v="2024091858122212062"/>
    <s v="5812221206"/>
    <n v="65"/>
    <s v="Sedláček Miroslav"/>
    <n v="20240918"/>
    <n v="20240918"/>
    <n v="1"/>
    <n v="0"/>
    <s v="I499;I259;E785;I10;;;;;;;;;;;"/>
    <s v="17633"/>
    <s v="01"/>
    <s v="I. interní klinika - kardiologická"/>
    <s v="89301011"/>
    <s v="0113"/>
    <n v="111"/>
    <s v="A"/>
    <x v="0"/>
    <x v="0"/>
    <s v="31"/>
    <n v="5601"/>
    <n v="1472"/>
    <n v="0"/>
    <n v="0"/>
    <n v="0"/>
    <n v="0"/>
    <n v="66528"/>
    <n v="66528"/>
    <n v="80"/>
    <n v="75"/>
    <n v="113955"/>
    <n v="113955"/>
    <n v="33116.166173481834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6833"/>
    <s v="Zlínský kraj"/>
    <s v="Kroměříž"/>
    <s v="Kroměříž"/>
    <s v="I49 - Jiné srdeční arytmie"/>
    <s v="I499 - Srdeční arytmie NS"/>
    <m/>
    <s v="I499 - Srdeční arytmie NS"/>
    <n v="2024"/>
    <m/>
    <m/>
    <s v="Arytmický záznamník EKG"/>
  </r>
  <r>
    <n v="102403250664"/>
    <n v="1"/>
    <n v="2024"/>
    <n v="9"/>
    <s v="2024091301582260792"/>
    <s v="0158226079"/>
    <n v="23"/>
    <s v="Valentová Marcela"/>
    <n v="20240913"/>
    <n v="20240913"/>
    <n v="1"/>
    <n v="0"/>
    <s v="R55;;;;;;;;;;;;;;"/>
    <s v="17633"/>
    <s v="01"/>
    <s v="I. interní klinika - kardiologická"/>
    <s v="89301011"/>
    <s v="0113"/>
    <n v="111"/>
    <s v="A"/>
    <x v="0"/>
    <x v="0"/>
    <s v="31"/>
    <n v="5601"/>
    <n v="1472"/>
    <n v="0"/>
    <n v="0"/>
    <n v="0"/>
    <n v="0"/>
    <n v="66528"/>
    <n v="66528"/>
    <n v="80"/>
    <n v="75"/>
    <n v="113955"/>
    <n v="113955"/>
    <n v="33116.166173481834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5125"/>
    <s v="Olomoucký kraj"/>
    <s v="Přerov"/>
    <s v="Hranicko + Lipnicko"/>
    <s v="R55 - Mdloba (synkopa) a zhroucení (kolaps)"/>
    <m/>
    <m/>
    <s v="R55 - Mdloba (synkopa) a zhroucení (kolaps)"/>
    <n v="2024"/>
    <m/>
    <m/>
    <s v="Arytmický záznamník EKG"/>
  </r>
  <r>
    <n v="102408079936"/>
    <n v="1"/>
    <n v="2024"/>
    <n v="9"/>
    <s v="2024091282090212602"/>
    <s v="8209021260"/>
    <n v="42"/>
    <s v="Kilian Petr"/>
    <n v="20240912"/>
    <n v="20240912"/>
    <n v="1"/>
    <n v="0"/>
    <s v="R002;I10;I479;;;;;;;;;;;;"/>
    <s v="17633"/>
    <s v="01"/>
    <s v="I. interní klinika - kardiologická"/>
    <s v="89301011"/>
    <s v="0113"/>
    <n v="201"/>
    <s v="A"/>
    <x v="3"/>
    <x v="3"/>
    <s v="32"/>
    <n v="5601"/>
    <n v="1472"/>
    <n v="0"/>
    <n v="0"/>
    <n v="0"/>
    <n v="0"/>
    <n v="66528"/>
    <n v="66528"/>
    <n v="80"/>
    <n v="75"/>
    <n v="59563"/>
    <n v="59563"/>
    <n v="-20281.050855170084"/>
    <s v="01"/>
    <s v="I. interní klinika - kardiologická"/>
    <s v="89301011"/>
    <s v="0113"/>
    <n v="4"/>
    <n v="2"/>
    <n v="7"/>
    <n v="28305"/>
    <n v="552"/>
    <n v="1"/>
    <n v="5811"/>
    <n v="0.35372999999999999"/>
    <n v="0.34695999999999999"/>
    <n v="6.77E-3"/>
    <n v="0.77598002552986145"/>
    <n v="0.17348000407218933"/>
    <n v="0.60250002145767212"/>
    <s v="2"/>
    <s v="1"/>
    <s v="01"/>
    <m/>
    <s v="01"/>
    <s v="AZ_EKG"/>
    <s v="37011"/>
    <s v="Jihočeský kraj"/>
    <s v="České Budějovice"/>
    <s v="České Budějovice"/>
    <s v="R00 - Abnormality srdeční činnosti (tepu)"/>
    <s v="R002 - Palpitace"/>
    <m/>
    <s v="R002 - Palpitace"/>
    <n v="2024"/>
    <m/>
    <m/>
    <s v="Arytmický záznamník EKG"/>
  </r>
  <r>
    <n v="102408069676"/>
    <n v="1"/>
    <n v="2024"/>
    <n v="9"/>
    <s v="2024091204551254191"/>
    <s v="455125419"/>
    <n v="79"/>
    <s v="Arnoštová Miroslava"/>
    <n v="20240911"/>
    <n v="20240912"/>
    <n v="2"/>
    <n v="0"/>
    <s v="I509;E782;I480;E118;I255;U582;;;;;;;;;"/>
    <s v="17633"/>
    <s v="01"/>
    <s v="I. interní klinika - kardiologická"/>
    <s v="89301011"/>
    <s v="0111"/>
    <n v="211"/>
    <s v="A"/>
    <x v="6"/>
    <x v="6"/>
    <s v="32"/>
    <n v="7773"/>
    <n v="1504"/>
    <n v="0"/>
    <n v="0"/>
    <n v="0"/>
    <n v="0"/>
    <n v="66528"/>
    <n v="66528"/>
    <n v="80"/>
    <n v="75"/>
    <n v="105128"/>
    <n v="105128"/>
    <n v="-16540.879925958398"/>
    <s v="01"/>
    <s v="I. interní klinika - kardiologická"/>
    <s v="89301011"/>
    <s v="0111"/>
    <n v="10"/>
    <n v="3"/>
    <n v="20"/>
    <n v="82602"/>
    <n v="1184"/>
    <n v="1"/>
    <n v="5593"/>
    <n v="1.02702"/>
    <n v="1.01251"/>
    <n v="1.451E-2"/>
    <n v="1.2869300246238708"/>
    <n v="0.67501002550125122"/>
    <n v="0.61191999912261963"/>
    <s v="2"/>
    <s v="1"/>
    <s v="01"/>
    <m/>
    <s v="01"/>
    <s v="AZ_EKG"/>
    <s v="78375"/>
    <s v="Olomoucký kraj"/>
    <s v="Olomouc"/>
    <s v="Olomouc a okolí"/>
    <s v="I50 - Selhání srdce"/>
    <s v="I509 - Selhání srdce NS"/>
    <m/>
    <s v="I509 - Selhání srdce NS"/>
    <n v="2024"/>
    <m/>
    <m/>
    <s v="Arytmický záznamník EKG"/>
  </r>
  <r>
    <n v="102403465806"/>
    <n v="1"/>
    <n v="2024"/>
    <n v="9"/>
    <s v="2024090965042624351"/>
    <s v="6504262435"/>
    <n v="59"/>
    <s v="Merta Petr"/>
    <n v="20240908"/>
    <n v="20240909"/>
    <n v="2"/>
    <n v="0"/>
    <s v="I499;I259;U589;I480;;;;;;;;;;;"/>
    <s v="17633"/>
    <s v="01"/>
    <s v="I. interní klinika - kardiologická"/>
    <s v="89301011"/>
    <s v="0113"/>
    <n v="211"/>
    <s v="A"/>
    <x v="0"/>
    <x v="0"/>
    <s v="11"/>
    <n v="8433"/>
    <n v="1472"/>
    <n v="0"/>
    <n v="0"/>
    <n v="0"/>
    <n v="0"/>
    <n v="66528"/>
    <n v="66528"/>
    <n v="80"/>
    <n v="75"/>
    <n v="113317"/>
    <n v="113317"/>
    <n v="21503.065182581908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3871800601482391"/>
    <n v="0.30954000353813171"/>
    <n v="1.0776400566101074"/>
    <s v="2"/>
    <s v="1"/>
    <s v="01"/>
    <m/>
    <s v="01"/>
    <s v="AZ_EKG"/>
    <s v="76805"/>
    <s v="Zlínský kraj"/>
    <s v="Kroměříž"/>
    <s v="Kroměříž"/>
    <s v="I49 - Jiné srdeční arytmie"/>
    <s v="I499 - Srdeční arytmie NS"/>
    <m/>
    <s v="I499 - Srdeční arytmie NS"/>
    <n v="2024"/>
    <m/>
    <m/>
    <s v="Arytmický záznamník EKG"/>
  </r>
  <r>
    <n v="102403475832"/>
    <n v="1"/>
    <n v="2024"/>
    <n v="8"/>
    <s v="2024082670610458492"/>
    <s v="7061045849"/>
    <n v="53"/>
    <s v="Orságová Jaroslava"/>
    <n v="20240826"/>
    <n v="20240826"/>
    <n v="1"/>
    <n v="0"/>
    <s v="R55;;;;;;;;;;;;;;"/>
    <s v="17633"/>
    <s v="01"/>
    <s v="I. interní klinika - kardiologická"/>
    <s v="89301011"/>
    <s v="0113"/>
    <n v="213"/>
    <s v="A"/>
    <x v="0"/>
    <x v="0"/>
    <s v="31"/>
    <n v="5601"/>
    <n v="1472"/>
    <n v="0"/>
    <n v="0"/>
    <n v="0"/>
    <n v="0"/>
    <n v="66528"/>
    <n v="66528"/>
    <n v="80"/>
    <n v="75"/>
    <n v="104874"/>
    <n v="104874"/>
    <n v="25175.587234239254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5654"/>
    <s v="Zlínský kraj"/>
    <s v="Vsetín"/>
    <s v="Vsetín"/>
    <s v="R55 - Mdloba (synkopa) a zhroucení (kolaps)"/>
    <m/>
    <m/>
    <s v="R55 - Mdloba (synkopa) a zhroucení (kolaps)"/>
    <n v="2024"/>
    <m/>
    <m/>
    <s v="Arytmický záznamník EKG"/>
  </r>
  <r>
    <n v="102403068734"/>
    <n v="1"/>
    <n v="2024"/>
    <n v="8"/>
    <s v="2024082362090501771"/>
    <s v="6209050177"/>
    <n v="61"/>
    <s v="Opravil Alois"/>
    <n v="20240820"/>
    <n v="20240823"/>
    <n v="4"/>
    <n v="0"/>
    <s v="I422;E785;I10;I480;I250;N40;;;;;;;;;"/>
    <s v="89429,17316,17633"/>
    <s v="01"/>
    <s v="I. interní klinika - kardiologická"/>
    <s v="89301011"/>
    <s v="0113"/>
    <n v="211"/>
    <s v="A"/>
    <x v="7"/>
    <x v="7"/>
    <s v="11"/>
    <n v="47674"/>
    <n v="4416"/>
    <n v="0"/>
    <n v="0"/>
    <n v="2693.26"/>
    <n v="4979.95"/>
    <n v="92553.9"/>
    <n v="100227.11"/>
    <n v="240"/>
    <n v="225"/>
    <n v="172852"/>
    <n v="172852"/>
    <n v="18556.664871019238"/>
    <s v="01"/>
    <s v="I. interní klinika - kardiologická"/>
    <s v="89301011"/>
    <s v="0113"/>
    <n v="4"/>
    <n v="2"/>
    <n v="7"/>
    <n v="53997"/>
    <n v="118627"/>
    <n v="39542"/>
    <n v="169695"/>
    <n v="2.11598"/>
    <n v="0.66188000000000002"/>
    <n v="1.4540999999999999"/>
    <n v="2.1159800291061401"/>
    <n v="0.6618800163269043"/>
    <n v="1.4541000127792358"/>
    <s v="2"/>
    <s v="1"/>
    <s v="01"/>
    <m/>
    <s v="01"/>
    <s v="AZ_EKG"/>
    <s v="76811"/>
    <s v="Zlínský kraj"/>
    <s v="Kroměříž"/>
    <s v="Kroměříž"/>
    <s v="I42 - Kardiomyopatie"/>
    <s v="I422 - Jiná hypertrofická kardiomyopatie"/>
    <m/>
    <s v="I422 - Jiná hypertrofická kardiomyopatie"/>
    <n v="2024"/>
    <m/>
    <m/>
    <s v="Arytmický záznamník EKG"/>
  </r>
  <r>
    <n v="102408083214"/>
    <n v="1"/>
    <n v="2024"/>
    <n v="8"/>
    <s v="2024082282090754902"/>
    <s v="8209075490"/>
    <n v="41"/>
    <s v="Brož Milan"/>
    <n v="20240822"/>
    <n v="20240822"/>
    <n v="1"/>
    <n v="0"/>
    <s v="I255;U582;E785;I259;;;;;;;;;;;"/>
    <s v="17633"/>
    <s v="01"/>
    <s v="I. interní klinika - kardiologická"/>
    <s v="89301011"/>
    <s v="0113"/>
    <n v="111"/>
    <s v="A"/>
    <x v="1"/>
    <x v="1"/>
    <s v="32"/>
    <n v="5601"/>
    <n v="1472"/>
    <n v="0"/>
    <n v="0"/>
    <n v="0"/>
    <n v="0"/>
    <n v="66528"/>
    <n v="66528"/>
    <n v="80"/>
    <n v="75"/>
    <n v="69451"/>
    <n v="69451"/>
    <n v="-11789.219959017544"/>
    <s v="01"/>
    <s v="I. interní klinika - kardiologická"/>
    <s v="89301011"/>
    <s v="0113"/>
    <n v="4"/>
    <n v="2"/>
    <n v="8"/>
    <n v="25961"/>
    <n v="563"/>
    <n v="1"/>
    <n v="6853"/>
    <n v="0.32512000000000002"/>
    <n v="0.31822"/>
    <n v="6.8999999999999999E-3"/>
    <n v="0.75109998881816864"/>
    <n v="0.15910999476909637"/>
    <n v="0.59198999404907227"/>
    <s v="1"/>
    <s v="1"/>
    <s v="01"/>
    <m/>
    <s v="01"/>
    <s v="AZ_EKG"/>
    <s v="76841"/>
    <s v="Zlínský kraj"/>
    <s v="Kroměříž"/>
    <s v="Kroměříž"/>
    <s v="I25 - Chronická ischemická choroba srdeční"/>
    <s v="I255 - Ischemická kardiomyopatie"/>
    <m/>
    <s v="I255 - Ischemická kardiomyopatie"/>
    <n v="2024"/>
    <m/>
    <m/>
    <s v="Arytmický záznamník EKG"/>
  </r>
  <r>
    <n v="102408083212"/>
    <n v="1"/>
    <n v="2024"/>
    <n v="8"/>
    <s v="2024082183511039701"/>
    <s v="8351103970"/>
    <n v="41"/>
    <s v="Hél Kateřina"/>
    <n v="20240819"/>
    <n v="20240821"/>
    <n v="3"/>
    <n v="0"/>
    <s v="R002;;;;;;;;;;;;;;"/>
    <s v="17633"/>
    <s v="01"/>
    <s v="I. interní klinika - kardiologická"/>
    <s v="89301011"/>
    <s v="0113"/>
    <n v="111"/>
    <s v="A"/>
    <x v="3"/>
    <x v="3"/>
    <s v="12"/>
    <n v="12268"/>
    <n v="2944"/>
    <n v="0"/>
    <n v="0"/>
    <n v="0"/>
    <n v="0"/>
    <n v="66528"/>
    <n v="66528"/>
    <n v="160"/>
    <n v="150"/>
    <n v="87792"/>
    <n v="87792"/>
    <n v="-10817.722331985045"/>
    <s v="01"/>
    <s v="I. interní klinika - kardiologická"/>
    <s v="89301011"/>
    <s v="0113"/>
    <n v="4"/>
    <n v="2"/>
    <n v="7"/>
    <n v="28305"/>
    <n v="552"/>
    <n v="1"/>
    <n v="5811"/>
    <n v="0.35372999999999999"/>
    <n v="0.34695999999999999"/>
    <n v="6.77E-3"/>
    <n v="0.94946002960205078"/>
    <n v="0.34696000814437866"/>
    <n v="0.60250002145767212"/>
    <s v="2"/>
    <s v="1"/>
    <s v="01"/>
    <m/>
    <s v="01"/>
    <s v="AZ_EKG"/>
    <s v="78983"/>
    <s v="Olomoucký kraj"/>
    <s v="Šumperk"/>
    <s v="Mohelnicko"/>
    <s v="R00 - Abnormality srdeční činnosti (tepu)"/>
    <s v="R002 - Palpitace"/>
    <m/>
    <s v="R002 - Palpitace"/>
    <n v="2024"/>
    <m/>
    <m/>
    <s v="Arytmický záznamník EKG"/>
  </r>
  <r>
    <n v="102408063936"/>
    <n v="1"/>
    <n v="2024"/>
    <n v="8"/>
    <s v="2024082063101065941"/>
    <s v="6310106594"/>
    <n v="60"/>
    <s v="Feigl Peter"/>
    <n v="20240818"/>
    <n v="20240820"/>
    <n v="3"/>
    <n v="0"/>
    <s v="I509;U582;I259;E785;I10;E118;K635;K649;I255;;;;;;"/>
    <s v="78985,17633,15950"/>
    <s v="01"/>
    <s v="I. interní klinika - kardiologická"/>
    <s v="89301011"/>
    <s v="0113"/>
    <n v="207"/>
    <s v="A"/>
    <x v="8"/>
    <x v="8"/>
    <s v="12"/>
    <n v="26054"/>
    <n v="2944"/>
    <n v="0"/>
    <n v="0"/>
    <n v="0"/>
    <n v="0"/>
    <n v="66528"/>
    <n v="66528"/>
    <n v="160"/>
    <n v="150"/>
    <n v="108698"/>
    <n v="108698"/>
    <n v="-15459.505573178249"/>
    <s v="01"/>
    <s v="I. interní klinika - kardiologická"/>
    <s v="89301011"/>
    <s v="0113"/>
    <n v="8"/>
    <n v="3"/>
    <n v="14"/>
    <n v="57957"/>
    <n v="505"/>
    <n v="1"/>
    <n v="2959"/>
    <n v="0.71660999999999997"/>
    <n v="0.71042000000000005"/>
    <n v="6.1900000000000002E-3"/>
    <n v="1.3399600386619568"/>
    <n v="0.71042001247406006"/>
    <n v="0.62954002618789673"/>
    <s v="2"/>
    <s v="1"/>
    <s v="01"/>
    <m/>
    <s v="02,01,07"/>
    <s v="AZ_EKG"/>
    <s v="25243"/>
    <s v="Středočeský kraj"/>
    <s v="Praha-západ"/>
    <s v="Praha-západ"/>
    <s v="I50 - Selhání srdce"/>
    <s v="I509 - Selhání srdce NS"/>
    <m/>
    <s v="I509 - Selhání srdce NS"/>
    <n v="2024"/>
    <m/>
    <m/>
    <s v="Arytmický záznamník EKG"/>
  </r>
  <r>
    <n v="102403023686"/>
    <n v="1"/>
    <n v="2024"/>
    <n v="8"/>
    <s v="2024082060531009442"/>
    <s v="6053100944"/>
    <n v="64"/>
    <s v="Tušková Dagmar"/>
    <n v="20240820"/>
    <n v="20240820"/>
    <n v="1"/>
    <n v="0"/>
    <s v="R55;;;;;;;;;;;;;;"/>
    <s v="17633"/>
    <s v="01"/>
    <s v="I. interní klinika - kardiologická"/>
    <s v="89301011"/>
    <s v="0113"/>
    <n v="207"/>
    <s v="A"/>
    <x v="0"/>
    <x v="0"/>
    <s v="31"/>
    <n v="5601"/>
    <n v="1472"/>
    <n v="0"/>
    <n v="0"/>
    <n v="0"/>
    <n v="0"/>
    <n v="66528"/>
    <n v="66528"/>
    <n v="80"/>
    <n v="75"/>
    <n v="99974"/>
    <n v="99974"/>
    <n v="20890.944925871387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8313"/>
    <s v="Olomoucký kraj"/>
    <s v="Olomouc"/>
    <s v="Olomouc a okolí"/>
    <s v="R55 - Mdloba (synkopa) a zhroucení (kolaps)"/>
    <m/>
    <m/>
    <s v="R55 - Mdloba (synkopa) a zhroucení (kolaps)"/>
    <n v="2024"/>
    <m/>
    <m/>
    <s v="Arytmický záznamník EKG"/>
  </r>
  <r>
    <n v="102408063934"/>
    <n v="1"/>
    <n v="2024"/>
    <n v="8"/>
    <s v="2024081268052110062"/>
    <s v="6805211006"/>
    <n v="56"/>
    <s v="Koukal Petr"/>
    <n v="20240812"/>
    <n v="20240812"/>
    <n v="1"/>
    <n v="0"/>
    <s v="I509;E782;I255;U582;;;;;;;;;;;"/>
    <s v="17633"/>
    <s v="01"/>
    <s v="I. interní klinika - kardiologická"/>
    <s v="89301011"/>
    <s v="0113"/>
    <n v="207"/>
    <s v="A"/>
    <x v="8"/>
    <x v="8"/>
    <s v="32"/>
    <n v="5601"/>
    <n v="1472"/>
    <n v="0"/>
    <n v="0"/>
    <n v="0"/>
    <n v="0"/>
    <n v="66528"/>
    <n v="66528"/>
    <n v="80"/>
    <n v="75"/>
    <n v="70279"/>
    <n v="70279"/>
    <n v="-15459.214605094901"/>
    <s v="01"/>
    <s v="I. interní klinika - kardiologická"/>
    <s v="89301011"/>
    <s v="0113"/>
    <n v="8"/>
    <n v="3"/>
    <n v="14"/>
    <n v="57957"/>
    <n v="505"/>
    <n v="1"/>
    <n v="2959"/>
    <n v="0.71660999999999997"/>
    <n v="0.71042000000000005"/>
    <n v="6.1900000000000002E-3"/>
    <n v="0.86635002493858337"/>
    <n v="0.23680999875068665"/>
    <n v="0.62954002618789673"/>
    <s v="2"/>
    <s v="1"/>
    <s v="01"/>
    <m/>
    <s v="01"/>
    <s v="AZ_EKG"/>
    <s v="56944"/>
    <s v="Pardubický kraj"/>
    <s v="Svitavy"/>
    <s v="Svitavy"/>
    <s v="I50 - Selhání srdce"/>
    <s v="I509 - Selhání srdce NS"/>
    <m/>
    <s v="I509 - Selhání srdce NS"/>
    <n v="2024"/>
    <m/>
    <m/>
    <s v="Arytmický záznamník EKG"/>
  </r>
  <r>
    <n v="102408076226"/>
    <n v="1"/>
    <n v="2024"/>
    <n v="8"/>
    <s v="2024080704402204331"/>
    <s v="440220433"/>
    <n v="80"/>
    <s v="Hradil Ludvík"/>
    <n v="20240805"/>
    <n v="20240807"/>
    <n v="3"/>
    <n v="0"/>
    <s v="I509;I259;E118;U589;;;;;;;;;;;"/>
    <s v="17633"/>
    <s v="01"/>
    <s v="I. interní klinika - kardiologická"/>
    <s v="89301011"/>
    <s v="0111"/>
    <n v="205"/>
    <s v="A"/>
    <x v="8"/>
    <x v="8"/>
    <s v="12"/>
    <n v="11070"/>
    <n v="3008"/>
    <n v="0"/>
    <n v="0"/>
    <n v="0"/>
    <n v="0"/>
    <n v="66528"/>
    <n v="66528"/>
    <n v="160"/>
    <n v="150"/>
    <n v="108937"/>
    <n v="108937"/>
    <n v="-15347.218593031321"/>
    <s v="01"/>
    <s v="I. interní klinika - kardiologická"/>
    <s v="89301011"/>
    <s v="0111"/>
    <n v="8"/>
    <n v="3"/>
    <n v="14"/>
    <n v="57957"/>
    <n v="505"/>
    <n v="1"/>
    <n v="2959"/>
    <n v="0.71660999999999997"/>
    <n v="0.71042000000000005"/>
    <n v="6.1900000000000002E-3"/>
    <n v="1.3399600386619568"/>
    <n v="0.71042001247406006"/>
    <n v="0.62954002618789673"/>
    <s v="2"/>
    <s v="1"/>
    <s v="01"/>
    <m/>
    <s v="01"/>
    <s v="AZ_EKG"/>
    <s v="78501"/>
    <s v="Olomoucký kraj"/>
    <s v="Olomouc"/>
    <s v="Šternbersko"/>
    <s v="I50 - Selhání srdce"/>
    <s v="I509 - Selhání srdce NS"/>
    <m/>
    <s v="I509 - Selhání srdce NS"/>
    <n v="2024"/>
    <m/>
    <m/>
    <s v="Arytmický záznamník EKG"/>
  </r>
  <r>
    <n v="102403068096"/>
    <n v="1"/>
    <n v="2024"/>
    <n v="7"/>
    <s v="2024073080051444112"/>
    <s v="8005144411"/>
    <n v="44"/>
    <s v="Štěpánek Zdeněk"/>
    <n v="20240730"/>
    <n v="20240730"/>
    <n v="1"/>
    <n v="0"/>
    <s v="R55;;;;;;;;;;;;;;"/>
    <s v="17633"/>
    <s v="01"/>
    <s v="I. interní klinika - kardiologická"/>
    <s v="89301011"/>
    <s v="0113"/>
    <n v="211"/>
    <s v="A"/>
    <x v="0"/>
    <x v="0"/>
    <s v="31"/>
    <n v="16721"/>
    <n v="1472"/>
    <n v="0"/>
    <n v="0"/>
    <n v="1754.01"/>
    <n v="0"/>
    <n v="66528"/>
    <n v="68282.009999999995"/>
    <n v="80"/>
    <n v="75"/>
    <n v="100674"/>
    <n v="100674"/>
    <n v="19749.026684209646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6843"/>
    <s v="Zlínský kraj"/>
    <s v="Kroměříž"/>
    <s v="Kroměříž"/>
    <s v="R55 - Mdloba (synkopa) a zhroucení (kolaps)"/>
    <m/>
    <m/>
    <s v="R55 - Mdloba (synkopa) a zhroucení (kolaps)"/>
    <n v="2024"/>
    <m/>
    <m/>
    <s v="Arytmický záznamník EKG"/>
  </r>
  <r>
    <n v="102403009158"/>
    <n v="1"/>
    <n v="2024"/>
    <n v="7"/>
    <s v="2024072674051558021"/>
    <s v="7405155802"/>
    <n v="50"/>
    <s v="Vlček Ivan"/>
    <n v="20240724"/>
    <n v="20240726"/>
    <n v="3"/>
    <n v="0"/>
    <s v="R55;;;;;;;;;;;;;;"/>
    <s v="17633"/>
    <s v="01"/>
    <s v="I. interní klinika - kardiologická"/>
    <s v="89301011"/>
    <s v="0113"/>
    <n v="205"/>
    <s v="A"/>
    <x v="0"/>
    <x v="0"/>
    <s v="11"/>
    <n v="16716"/>
    <n v="2944"/>
    <n v="0"/>
    <n v="0"/>
    <n v="0"/>
    <n v="0"/>
    <n v="66528"/>
    <n v="66528"/>
    <n v="160"/>
    <n v="150"/>
    <n v="112776"/>
    <n v="112776"/>
    <n v="21082.785734098667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3871800601482391"/>
    <n v="0.30954000353813171"/>
    <n v="1.0776400566101074"/>
    <s v="2"/>
    <s v="1"/>
    <s v="01"/>
    <m/>
    <s v="01"/>
    <s v="AZ_EKG"/>
    <s v="78701"/>
    <s v="Olomoucký kraj"/>
    <s v="Šumperk"/>
    <s v="Šumperk a okolí"/>
    <s v="R55 - Mdloba (synkopa) a zhroucení (kolaps)"/>
    <m/>
    <m/>
    <s v="R55 - Mdloba (synkopa) a zhroucení (kolaps)"/>
    <n v="2024"/>
    <m/>
    <m/>
    <s v="Arytmický záznamník EKG"/>
  </r>
  <r>
    <n v="102402622390"/>
    <n v="1"/>
    <n v="2024"/>
    <n v="7"/>
    <s v="2024072205105200302"/>
    <s v="510520030"/>
    <n v="73"/>
    <s v="Hirner Josef"/>
    <n v="20240722"/>
    <n v="20240722"/>
    <n v="1"/>
    <n v="0"/>
    <s v="I499;;;;;;;;;;;;;;"/>
    <s v="17633"/>
    <s v="01"/>
    <s v="I. interní klinika - kardiologická"/>
    <s v="89301011"/>
    <s v="0113"/>
    <n v="205"/>
    <s v="A"/>
    <x v="0"/>
    <x v="0"/>
    <s v="31"/>
    <n v="9352"/>
    <n v="1472"/>
    <n v="0"/>
    <n v="0"/>
    <n v="67.489999999999995"/>
    <n v="0"/>
    <n v="66528"/>
    <n v="66595.490000000005"/>
    <n v="80"/>
    <n v="75"/>
    <n v="100193"/>
    <n v="100193"/>
    <n v="21014.95220455149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7900"/>
    <s v="Olomoucký kraj"/>
    <s v="Olomouc"/>
    <s v="Olomouc a okolí"/>
    <s v="I49 - Jiné srdeční arytmie"/>
    <s v="I499 - Srdeční arytmie NS"/>
    <m/>
    <s v="I499 - Srdeční arytmie NS"/>
    <n v="2024"/>
    <m/>
    <m/>
    <s v="Arytmický záznamník EKG"/>
  </r>
  <r>
    <n v="102403009156"/>
    <n v="1"/>
    <n v="2024"/>
    <n v="7"/>
    <s v="2024071989081049971"/>
    <s v="8908104997"/>
    <n v="34"/>
    <s v="Šišpera Pavel"/>
    <n v="20240709"/>
    <n v="20240719"/>
    <n v="11"/>
    <n v="0"/>
    <s v="I442;;;;;;;;;;;;;;"/>
    <s v="17633,21215,21225,21221,21415,21413"/>
    <s v="01"/>
    <s v="I. interní klinika - kardiologická"/>
    <s v="89301011"/>
    <s v="0113"/>
    <n v="205"/>
    <s v="A"/>
    <x v="0"/>
    <x v="0"/>
    <s v="21"/>
    <n v="94181"/>
    <n v="13557"/>
    <n v="0"/>
    <n v="0"/>
    <n v="4392.76"/>
    <n v="7632.93"/>
    <n v="66528"/>
    <n v="78553.69"/>
    <n v="800"/>
    <n v="1275"/>
    <n v="143724"/>
    <n v="142974"/>
    <n v="9056.8398927134695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7586300373077393"/>
    <n v="0.68098998069763184"/>
    <n v="1.0776400566101074"/>
    <s v="5"/>
    <s v="1"/>
    <s v="01"/>
    <m/>
    <s v="26,01"/>
    <s v="AZ_EKG,PETCT"/>
    <s v="77900"/>
    <s v="Olomoucký kraj"/>
    <s v="Olomouc"/>
    <s v="Olomouc a okolí"/>
    <s v="I44 - Blokáda atrioventrikulární a levého raménka"/>
    <s v="I442 - Úplná atrioventrikulární blokáda"/>
    <m/>
    <s v="I442 - Úplná atrioventrikulární blokáda"/>
    <n v="2024"/>
    <m/>
    <s v="Ano"/>
    <s v="Arytmický záznamník EKG"/>
  </r>
  <r>
    <n v="102402622382"/>
    <n v="1"/>
    <n v="2024"/>
    <n v="7"/>
    <s v="2024071963551517152"/>
    <s v="6355151715"/>
    <n v="61"/>
    <s v="Reimerová Jana"/>
    <n v="20240719"/>
    <n v="20240719"/>
    <n v="1"/>
    <n v="0"/>
    <s v="I489;I10;E785;E118;;;;;;;;;;;"/>
    <s v="17633"/>
    <s v="01"/>
    <s v="I. interní klinika - kardiologická"/>
    <s v="89301011"/>
    <s v="0113"/>
    <n v="205"/>
    <s v="A"/>
    <x v="0"/>
    <x v="0"/>
    <s v="31"/>
    <n v="5717"/>
    <n v="1472"/>
    <n v="0"/>
    <n v="0"/>
    <n v="67.489999999999995"/>
    <n v="0"/>
    <n v="66528"/>
    <n v="66595.490000000005"/>
    <n v="80"/>
    <n v="75"/>
    <n v="100193"/>
    <n v="100193"/>
    <n v="21014.95220455149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8401"/>
    <s v="Olomoucký kraj"/>
    <s v="Olomouc"/>
    <s v="Litovelsko"/>
    <s v="I48 - Fibrilace a flutter síní"/>
    <s v="I489 - Fibrilace a flutter síní, NS"/>
    <m/>
    <s v="I489 - Fibrilace a flutter síní, NS"/>
    <n v="2024"/>
    <m/>
    <m/>
    <s v="Arytmický záznamník EKG"/>
  </r>
  <r>
    <n v="102408057230"/>
    <n v="1"/>
    <n v="2024"/>
    <n v="7"/>
    <s v="2024071677102534962"/>
    <s v="7710253496"/>
    <n v="46"/>
    <s v="Fidrmuc Tomáš"/>
    <n v="20240716"/>
    <n v="20240716"/>
    <n v="1"/>
    <n v="0"/>
    <s v="I428;E782;I259;;;;;;;;;;;;"/>
    <s v="17633"/>
    <s v="01"/>
    <s v="I. interní klinika - kardiologická"/>
    <s v="89301011"/>
    <s v="0113"/>
    <n v="205"/>
    <s v="A"/>
    <x v="0"/>
    <x v="0"/>
    <s v="31"/>
    <n v="7574"/>
    <n v="1472"/>
    <n v="0"/>
    <n v="0"/>
    <n v="67.489999999999995"/>
    <n v="0"/>
    <n v="66528"/>
    <n v="66595.490000000005"/>
    <n v="80"/>
    <n v="75"/>
    <n v="100193"/>
    <n v="100193"/>
    <n v="21014.95220455149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9803"/>
    <s v="Olomoucký kraj"/>
    <s v="Prostějov"/>
    <s v="Prostějov"/>
    <s v="I42 - Kardiomyopatie"/>
    <s v="I428 - Jiné kardiomyopatie"/>
    <m/>
    <s v="I428 - Jiné kardiomyopatie"/>
    <n v="2024"/>
    <m/>
    <m/>
    <s v="Arytmický záznamník EKG"/>
  </r>
  <r>
    <n v="102402477634"/>
    <n v="1"/>
    <n v="2024"/>
    <n v="7"/>
    <s v="2024071556572817842"/>
    <s v="5657281784"/>
    <n v="67"/>
    <s v="Sedláčková Alena"/>
    <n v="20240715"/>
    <n v="20240715"/>
    <n v="1"/>
    <n v="0"/>
    <s v="R55;I10;I259;E782;;;;;;;;;;;"/>
    <s v="17633"/>
    <s v="01"/>
    <s v="I. interní klinika - kardiologická"/>
    <s v="89301011"/>
    <s v="0113"/>
    <n v="111"/>
    <s v="A"/>
    <x v="0"/>
    <x v="0"/>
    <s v="31"/>
    <n v="5717"/>
    <n v="1472"/>
    <n v="0"/>
    <n v="0"/>
    <n v="67.489999999999995"/>
    <n v="0"/>
    <n v="66528"/>
    <n v="66595.490000000005"/>
    <n v="80"/>
    <n v="75"/>
    <n v="113955"/>
    <n v="113955"/>
    <n v="33048.676173481828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69501"/>
    <s v="Jihomoravský kraj"/>
    <s v="Hodonín"/>
    <s v="Hodonín"/>
    <s v="R55 - Mdloba (synkopa) a zhroucení (kolaps)"/>
    <m/>
    <m/>
    <s v="R55 - Mdloba (synkopa) a zhroucení (kolaps)"/>
    <n v="2024"/>
    <m/>
    <m/>
    <s v="Arytmický záznamník EKG"/>
  </r>
  <r>
    <n v="102402621804"/>
    <n v="1"/>
    <n v="2024"/>
    <n v="7"/>
    <s v="2024070958592811202"/>
    <s v="5859281120"/>
    <n v="65"/>
    <s v="Kubesová Drahomíra"/>
    <n v="20240709"/>
    <n v="20240709"/>
    <n v="1"/>
    <n v="0"/>
    <s v="I441;;;;;;;;;;;;;;"/>
    <s v="17633"/>
    <s v="01"/>
    <s v="I. interní klinika - kardiologická"/>
    <s v="89301011"/>
    <s v="0113"/>
    <n v="205"/>
    <s v="A"/>
    <x v="0"/>
    <x v="0"/>
    <s v="31"/>
    <n v="5717"/>
    <n v="1472"/>
    <n v="0"/>
    <n v="0"/>
    <n v="67.489999999999995"/>
    <n v="0"/>
    <n v="66528"/>
    <n v="66595.490000000005"/>
    <n v="80"/>
    <n v="75"/>
    <n v="100193"/>
    <n v="100193"/>
    <n v="21014.95220455149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9842"/>
    <s v="Olomoucký kraj"/>
    <s v="Prostějov"/>
    <s v="Prostějov"/>
    <s v="I44 - Blokáda atrioventrikulární a levého raménka"/>
    <s v="I441 - Atrioventrikulární blokáda druhého stupně"/>
    <m/>
    <s v="I441 - Atrioventrikulární blokáda druhého stupně"/>
    <n v="2024"/>
    <m/>
    <m/>
    <s v="Arytmický záznamník EKG"/>
  </r>
  <r>
    <n v="102402072324"/>
    <n v="1"/>
    <n v="2024"/>
    <n v="6"/>
    <s v="2024062184051356952"/>
    <s v="8405135695"/>
    <n v="40"/>
    <s v="Sivák Jaroslav"/>
    <n v="20240621"/>
    <n v="20240621"/>
    <n v="1"/>
    <n v="0"/>
    <s v="I428;;;;;;;;;;;;;;"/>
    <s v="17633"/>
    <s v="01"/>
    <s v="I. interní klinika - kardiologická"/>
    <s v="89301011"/>
    <s v="0113"/>
    <n v="111"/>
    <s v="A"/>
    <x v="0"/>
    <x v="0"/>
    <s v="31"/>
    <n v="5390"/>
    <n v="1472"/>
    <n v="0"/>
    <n v="0"/>
    <n v="67.489999999999995"/>
    <n v="0"/>
    <n v="66528"/>
    <n v="66595.490000000005"/>
    <n v="80"/>
    <n v="75"/>
    <n v="113955"/>
    <n v="113955"/>
    <n v="33048.676173481828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5131"/>
    <s v="Olomoucký kraj"/>
    <s v="Přerov"/>
    <s v="Hranicko + Lipnicko"/>
    <s v="I42 - Kardiomyopatie"/>
    <s v="I428 - Jiné kardiomyopatie"/>
    <m/>
    <s v="I428 - Jiné kardiomyopatie"/>
    <n v="2024"/>
    <m/>
    <m/>
    <s v="Arytmický záznamník EKG"/>
  </r>
  <r>
    <n v="102402118526"/>
    <n v="1"/>
    <n v="2024"/>
    <n v="6"/>
    <s v="2024062163101505831"/>
    <s v="6310150583"/>
    <n v="60"/>
    <s v="Pernička Libor"/>
    <n v="20240620"/>
    <n v="20240621"/>
    <n v="2"/>
    <n v="0"/>
    <s v="R55;E782;;;;;;;;;;;;;"/>
    <s v="89429,17633"/>
    <s v="01"/>
    <s v="I. interní klinika - kardiologická"/>
    <s v="89301011"/>
    <s v="0113"/>
    <n v="201"/>
    <s v="A"/>
    <x v="7"/>
    <x v="7"/>
    <s v="11"/>
    <n v="16843"/>
    <n v="1472"/>
    <n v="0"/>
    <n v="0"/>
    <n v="993.54"/>
    <n v="0"/>
    <n v="69136.75"/>
    <n v="70130.289999999994"/>
    <n v="80"/>
    <n v="75"/>
    <n v="162420"/>
    <n v="162420"/>
    <n v="41484.621684857251"/>
    <s v="01"/>
    <s v="I. interní klinika - kardiologická"/>
    <s v="89301011"/>
    <s v="0113"/>
    <n v="4"/>
    <n v="2"/>
    <n v="7"/>
    <n v="53997"/>
    <n v="118627"/>
    <n v="39542"/>
    <n v="169695"/>
    <n v="2.11598"/>
    <n v="0.66188000000000002"/>
    <n v="1.4540999999999999"/>
    <n v="2.1159800291061401"/>
    <n v="0.6618800163269043"/>
    <n v="1.4541000127792358"/>
    <s v="5"/>
    <s v="1"/>
    <s v="01"/>
    <m/>
    <s v="01"/>
    <s v="AZ_EKG"/>
    <s v="75362"/>
    <s v="Olomoucký kraj"/>
    <s v="Přerov"/>
    <s v="Hranicko + Lipnicko"/>
    <s v="R55 - Mdloba (synkopa) a zhroucení (kolaps)"/>
    <m/>
    <m/>
    <s v="R55 - Mdloba (synkopa) a zhroucení (kolaps)"/>
    <n v="2024"/>
    <m/>
    <m/>
    <s v="Arytmický záznamník EKG"/>
  </r>
  <r>
    <n v="102402303792"/>
    <n v="1"/>
    <n v="2024"/>
    <n v="6"/>
    <s v="2024062159090104262"/>
    <s v="5909010426"/>
    <n v="64"/>
    <s v="Kubes Jan"/>
    <n v="20240621"/>
    <n v="20240621"/>
    <n v="1"/>
    <n v="0"/>
    <s v="I481;;;;;;;;;;;;;;"/>
    <s v="17633"/>
    <s v="01"/>
    <s v="I. interní klinika - kardiologická"/>
    <s v="89301011"/>
    <s v="0113"/>
    <n v="211"/>
    <s v="A"/>
    <x v="0"/>
    <x v="0"/>
    <s v="33"/>
    <n v="5717"/>
    <n v="1472"/>
    <n v="0"/>
    <n v="0"/>
    <n v="0"/>
    <n v="0"/>
    <n v="0"/>
    <n v="0"/>
    <n v="80"/>
    <n v="75"/>
    <n v="12643"/>
    <n v="12643"/>
    <n v="0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0.15477000176906586"/>
    <n v="0.15477000176906586"/>
    <n v="0"/>
    <s v="2"/>
    <s v="1"/>
    <s v="01"/>
    <m/>
    <s v="01"/>
    <s v="AZ_EKG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rytmický záznamník EKG"/>
  </r>
  <r>
    <n v="102402303790"/>
    <n v="1"/>
    <n v="2024"/>
    <n v="6"/>
    <s v="2024062104405311352"/>
    <s v="440531135"/>
    <n v="80"/>
    <s v="Bartoň Josef"/>
    <n v="20240621"/>
    <n v="20240621"/>
    <n v="1"/>
    <n v="0"/>
    <s v="R55;;;;;;;;;;;;;;"/>
    <s v="17633"/>
    <s v="01"/>
    <s v="I. interní klinika - kardiologická"/>
    <s v="89301011"/>
    <s v="0113"/>
    <n v="211"/>
    <s v="A"/>
    <x v="0"/>
    <x v="0"/>
    <s v="31"/>
    <n v="5717"/>
    <n v="1472"/>
    <n v="0"/>
    <n v="0"/>
    <n v="67.489999999999995"/>
    <n v="0"/>
    <n v="66528"/>
    <n v="66595.490000000005"/>
    <n v="80"/>
    <n v="75"/>
    <n v="100674"/>
    <n v="100674"/>
    <n v="21435.546684209636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7900"/>
    <s v="Olomoucký kraj"/>
    <s v="Olomouc"/>
    <s v="Olomouc a okolí"/>
    <s v="R55 - Mdloba (synkopa) a zhroucení (kolaps)"/>
    <m/>
    <m/>
    <s v="R55 - Mdloba (synkopa) a zhroucení (kolaps)"/>
    <n v="2024"/>
    <m/>
    <m/>
    <s v="Arytmický záznamník EKG"/>
  </r>
  <r>
    <n v="102402235380"/>
    <n v="1"/>
    <n v="2024"/>
    <n v="6"/>
    <s v="2024061704762034061"/>
    <s v="476203406"/>
    <n v="76"/>
    <s v="Čejková Zdeňka"/>
    <n v="20240610"/>
    <n v="20240617"/>
    <n v="8"/>
    <n v="0"/>
    <s v="R55;I259;I10;E780;J459;;;;;;;;;;"/>
    <s v="89429,21415,21413,21001,17633,21221,21225"/>
    <s v="01"/>
    <s v="I. interní klinika - kardiologická"/>
    <s v="89301011"/>
    <s v="0111"/>
    <n v="205"/>
    <s v="A"/>
    <x v="7"/>
    <x v="7"/>
    <s v="21"/>
    <n v="60292"/>
    <n v="9384"/>
    <n v="0"/>
    <n v="0"/>
    <n v="3131.17"/>
    <n v="0"/>
    <n v="70792.61"/>
    <n v="73923.78"/>
    <n v="560"/>
    <n v="675"/>
    <n v="180097"/>
    <n v="180097"/>
    <n v="44292.161511271523"/>
    <s v="01"/>
    <s v="I. interní klinika - kardiologická"/>
    <s v="89301011"/>
    <s v="0111"/>
    <n v="4"/>
    <n v="2"/>
    <n v="7"/>
    <n v="53997"/>
    <n v="118627"/>
    <n v="39542"/>
    <n v="169695"/>
    <n v="2.11598"/>
    <n v="0.66188000000000002"/>
    <n v="1.4540999999999999"/>
    <n v="2.2152600288391113"/>
    <n v="0.76116001605987549"/>
    <n v="1.4541000127792358"/>
    <s v="3"/>
    <s v="1"/>
    <s v="01"/>
    <m/>
    <s v="01,26"/>
    <s v="AZ_EKG"/>
    <s v="77900"/>
    <s v="Olomoucký kraj"/>
    <s v="Olomouc"/>
    <s v="Olomouc a okolí"/>
    <s v="R55 - Mdloba (synkopa) a zhroucení (kolaps)"/>
    <m/>
    <m/>
    <s v="R55 - Mdloba (synkopa) a zhroucení (kolaps)"/>
    <n v="2024"/>
    <s v="Ano"/>
    <m/>
    <s v="Arytmický záznamník EKG"/>
  </r>
  <r>
    <n v="102402118506"/>
    <n v="1"/>
    <n v="2024"/>
    <n v="6"/>
    <s v="2024061404055264682"/>
    <s v="405526468"/>
    <n v="84"/>
    <s v="Weinbergová Otílie"/>
    <n v="20240614"/>
    <n v="20240614"/>
    <n v="1"/>
    <n v="0"/>
    <s v="I481;;;;;;;;;;;;;;"/>
    <s v="17633"/>
    <s v="01"/>
    <s v="I. interní klinika - kardiologická"/>
    <s v="89301011"/>
    <s v="0113"/>
    <n v="201"/>
    <s v="A"/>
    <x v="0"/>
    <x v="0"/>
    <s v="31"/>
    <n v="5717"/>
    <n v="1472"/>
    <n v="0"/>
    <n v="0"/>
    <n v="67.489999999999995"/>
    <n v="0"/>
    <n v="66528"/>
    <n v="66595.490000000005"/>
    <n v="80"/>
    <n v="75"/>
    <n v="94598"/>
    <n v="94598"/>
    <n v="16122.590221833481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rytmický záznamník EKG"/>
  </r>
  <r>
    <n v="102402118490"/>
    <n v="1"/>
    <n v="2024"/>
    <n v="6"/>
    <s v="2024061179611653331"/>
    <s v="7961165333"/>
    <n v="44"/>
    <s v="Kleščová Soňa"/>
    <n v="20240610"/>
    <n v="20240611"/>
    <n v="2"/>
    <n v="0"/>
    <s v="R55;E780;;;;;;;;;;;;;"/>
    <s v="17633,17123"/>
    <s v="01"/>
    <s v="I. interní klinika - kardiologická"/>
    <s v="89301011"/>
    <s v="0113"/>
    <n v="201"/>
    <s v="A"/>
    <x v="0"/>
    <x v="0"/>
    <s v="11"/>
    <n v="30508"/>
    <n v="1472"/>
    <n v="0"/>
    <n v="0"/>
    <n v="67.489999999999995"/>
    <n v="0"/>
    <n v="88332.4"/>
    <n v="88399.89"/>
    <n v="80"/>
    <n v="75"/>
    <n v="106478"/>
    <n v="106478"/>
    <n v="-5681.7474573015788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3871800601482391"/>
    <n v="0.30954000353813171"/>
    <n v="1.0776400566101074"/>
    <s v="2"/>
    <s v="1"/>
    <s v="01"/>
    <m/>
    <s v="01"/>
    <s v="AZ_EKG"/>
    <s v="77900"/>
    <s v="Olomoucký kraj"/>
    <s v="Olomouc"/>
    <s v="Olomouc a okolí"/>
    <s v="R55 - Mdloba (synkopa) a zhroucení (kolaps)"/>
    <m/>
    <m/>
    <s v="R55 - Mdloba (synkopa) a zhroucení (kolaps)"/>
    <n v="2024"/>
    <m/>
    <m/>
    <s v="Arytmický záznamník EKG"/>
  </r>
  <r>
    <n v="102408053368"/>
    <n v="1"/>
    <n v="2024"/>
    <n v="6"/>
    <s v="2024061075552456212"/>
    <s v="7555245621"/>
    <n v="49"/>
    <s v="Vebrová Karla"/>
    <n v="20240610"/>
    <n v="20240610"/>
    <n v="1"/>
    <n v="0"/>
    <s v="I499;I639;E118;E782;I10;;;;;;;;;;"/>
    <s v="17633"/>
    <s v="01"/>
    <s v="I. interní klinika - kardiologická"/>
    <s v="89301011"/>
    <s v="0113"/>
    <n v="211"/>
    <s v="A"/>
    <x v="0"/>
    <x v="0"/>
    <s v="31"/>
    <n v="5717"/>
    <n v="1472"/>
    <n v="0"/>
    <n v="0"/>
    <n v="67.489999999999995"/>
    <n v="0"/>
    <n v="66528"/>
    <n v="66595.490000000005"/>
    <n v="80"/>
    <n v="75"/>
    <n v="100674"/>
    <n v="100674"/>
    <n v="21435.546684209636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5131"/>
    <s v="Olomoucký kraj"/>
    <s v="Přerov"/>
    <s v="Hranicko + Lipnicko"/>
    <s v="I49 - Jiné srdeční arytmie"/>
    <s v="I499 - Srdeční arytmie NS"/>
    <m/>
    <s v="I499 - Srdeční arytmie NS"/>
    <n v="2024"/>
    <m/>
    <m/>
    <s v="Arytmický záznamník EKG"/>
  </r>
  <r>
    <n v="102408055006"/>
    <n v="1"/>
    <n v="2024"/>
    <n v="6"/>
    <s v="2024060562091714851"/>
    <s v="6209171485"/>
    <n v="61"/>
    <s v="Skrášek Juraj"/>
    <n v="20240603"/>
    <n v="20240605"/>
    <n v="3"/>
    <n v="0"/>
    <s v="I428;I259;U582;I10;E118;I7020;I255;;;;;;;;"/>
    <s v="17633"/>
    <s v="01"/>
    <s v="I. interní klinika - kardiologická"/>
    <s v="89301011"/>
    <s v="0111"/>
    <n v="111"/>
    <s v="A"/>
    <x v="0"/>
    <x v="0"/>
    <s v="11"/>
    <n v="11186"/>
    <n v="3008"/>
    <n v="0"/>
    <n v="0"/>
    <n v="67.489999999999995"/>
    <n v="0"/>
    <n v="66528"/>
    <n v="66595.490000000005"/>
    <n v="160"/>
    <n v="150"/>
    <n v="128266"/>
    <n v="128266"/>
    <n v="33048.805266456504"/>
    <s v="01"/>
    <s v="I. interní klinika - kardiologická"/>
    <s v="89301011"/>
    <s v="0111"/>
    <n v="3"/>
    <n v="2"/>
    <n v="5"/>
    <n v="25253"/>
    <n v="87915"/>
    <n v="29305"/>
    <n v="110172"/>
    <n v="1.3871800000000001"/>
    <n v="0.30953999999999998"/>
    <n v="1.0776399999999999"/>
    <n v="1.3871800601482391"/>
    <n v="0.30954000353813171"/>
    <n v="1.0776400566101074"/>
    <s v="2"/>
    <s v="1"/>
    <s v="01"/>
    <m/>
    <s v="01"/>
    <s v="AZ_EKG"/>
    <s v="79064"/>
    <s v="Olomoucký kraj"/>
    <s v="Jeseník"/>
    <s v="Jeseník"/>
    <s v="I42 - Kardiomyopatie"/>
    <s v="I428 - Jiné kardiomyopatie"/>
    <m/>
    <s v="I428 - Jiné kardiomyopatie"/>
    <n v="2024"/>
    <m/>
    <m/>
    <s v="Arytmický záznamník EKG"/>
  </r>
  <r>
    <n v="102401721184"/>
    <n v="1"/>
    <n v="2024"/>
    <n v="6"/>
    <s v="2024060376552153481"/>
    <s v="7655215348"/>
    <n v="48"/>
    <s v="Gičová Zdeňka"/>
    <n v="20240523"/>
    <n v="20240603"/>
    <n v="12"/>
    <n v="6"/>
    <s v="R55;I230;I499;;;;;;;;;;;;"/>
    <s v="35520,21225,21001,17633,21221,21215,21415,21413,91962"/>
    <s v="01"/>
    <s v="I. interní klinika - kardiologická"/>
    <s v="89301011"/>
    <s v="0113"/>
    <n v="201"/>
    <s v="A"/>
    <x v="0"/>
    <x v="0"/>
    <s v="21"/>
    <n v="81216"/>
    <n v="5883"/>
    <n v="40705"/>
    <n v="0"/>
    <n v="1284.82"/>
    <n v="5857.78"/>
    <n v="66528"/>
    <n v="73670.600000000006"/>
    <n v="400"/>
    <n v="375"/>
    <n v="139742"/>
    <n v="139742"/>
    <n v="9047.4786779708957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8205400705337524"/>
    <n v="0.74290001392364502"/>
    <n v="1.0776400566101074"/>
    <s v="2"/>
    <s v="1"/>
    <s v="01"/>
    <m/>
    <s v="39,26,01,50"/>
    <s v="AZ_EKG"/>
    <s v="77900"/>
    <s v="Olomoucký kraj"/>
    <s v="Olomouc"/>
    <s v="Olomouc a okolí"/>
    <s v="R55 - Mdloba (synkopa) a zhroucení (kolaps)"/>
    <m/>
    <m/>
    <s v="R55 - Mdloba (synkopa) a zhroucení (kolaps)"/>
    <n v="2024"/>
    <m/>
    <m/>
    <s v="Arytmický záznamník EKG"/>
  </r>
  <r>
    <n v="102402074488"/>
    <n v="1"/>
    <n v="2024"/>
    <n v="6"/>
    <s v="2024060104804224231"/>
    <s v="480422423"/>
    <n v="76"/>
    <s v="Hamada Ivan"/>
    <n v="20240530"/>
    <n v="20240601"/>
    <n v="3"/>
    <n v="0"/>
    <s v="I480;I255;U582;E782;;;;;;;;;;;"/>
    <s v="17633"/>
    <s v="01"/>
    <s v="I. interní klinika - kardiologická"/>
    <s v="89301011"/>
    <s v="0111"/>
    <n v="111"/>
    <s v="A"/>
    <x v="0"/>
    <x v="0"/>
    <s v="11"/>
    <n v="11186"/>
    <n v="3008"/>
    <n v="0"/>
    <n v="0"/>
    <n v="67.489999999999995"/>
    <n v="0"/>
    <n v="66528"/>
    <n v="66595.490000000005"/>
    <n v="160"/>
    <n v="150"/>
    <n v="128266"/>
    <n v="128266"/>
    <n v="33048.805266456504"/>
    <s v="01"/>
    <s v="I. interní klinika - kardiologická"/>
    <s v="89301011"/>
    <s v="0111"/>
    <n v="3"/>
    <n v="2"/>
    <n v="5"/>
    <n v="25253"/>
    <n v="87915"/>
    <n v="29305"/>
    <n v="110172"/>
    <n v="1.3871800000000001"/>
    <n v="0.30953999999999998"/>
    <n v="1.0776399999999999"/>
    <n v="1.3871800601482391"/>
    <n v="0.30954000353813171"/>
    <n v="1.0776400566101074"/>
    <s v="2"/>
    <s v="1"/>
    <s v="01"/>
    <m/>
    <s v="01"/>
    <s v="AZ_EKG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rytmický záznamník EKG"/>
  </r>
  <r>
    <n v="102402119170"/>
    <n v="1"/>
    <n v="2024"/>
    <n v="5"/>
    <s v="2024053104503187802"/>
    <s v="450318780"/>
    <n v="79"/>
    <s v="Korytko Jozef"/>
    <n v="20240531"/>
    <n v="20240531"/>
    <n v="1"/>
    <n v="0"/>
    <s v="R55;I480;I10;E782;I489;;;;;;;;;;"/>
    <s v="17633"/>
    <s v="01"/>
    <s v="I. interní klinika - kardiologická"/>
    <s v="89301011"/>
    <s v="0113"/>
    <n v="201"/>
    <s v="A"/>
    <x v="0"/>
    <x v="0"/>
    <s v="31"/>
    <n v="5717"/>
    <n v="1472"/>
    <n v="0"/>
    <n v="0"/>
    <n v="67.489999999999995"/>
    <n v="0"/>
    <n v="66528"/>
    <n v="66595.490000000005"/>
    <n v="80"/>
    <n v="75"/>
    <n v="94598"/>
    <n v="94598"/>
    <n v="16122.590221833481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5002"/>
    <s v="Olomoucký kraj"/>
    <s v="Přerov"/>
    <s v="Přerov a okolí"/>
    <s v="R55 - Mdloba (synkopa) a zhroucení (kolaps)"/>
    <m/>
    <m/>
    <s v="R55 - Mdloba (synkopa) a zhroucení (kolaps)"/>
    <n v="2024"/>
    <m/>
    <m/>
    <s v="Arytmický záznamník EKG"/>
  </r>
  <r>
    <n v="102402073196"/>
    <n v="1"/>
    <n v="2024"/>
    <n v="5"/>
    <s v="2024052881100145942"/>
    <s v="8110014594"/>
    <n v="42"/>
    <s v="Doležal Radim"/>
    <n v="20240528"/>
    <n v="20240528"/>
    <n v="1"/>
    <n v="0"/>
    <s v="R55;;;;;;;;;;;;;;"/>
    <s v="17633"/>
    <s v="01"/>
    <s v="I. interní klinika - kardiologická"/>
    <s v="89301011"/>
    <s v="0113"/>
    <n v="111"/>
    <s v="A"/>
    <x v="0"/>
    <x v="0"/>
    <s v="31"/>
    <n v="5717"/>
    <n v="1472"/>
    <n v="0"/>
    <n v="0"/>
    <n v="67.489999999999995"/>
    <n v="0"/>
    <n v="66528"/>
    <n v="66595.490000000005"/>
    <n v="80"/>
    <n v="75"/>
    <n v="113955"/>
    <n v="113955"/>
    <n v="33048.676173481828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68708"/>
    <s v="Zlínský kraj"/>
    <s v="Uherské Hradiště"/>
    <s v="Uherské Hradiště"/>
    <s v="R55 - Mdloba (synkopa) a zhroucení (kolaps)"/>
    <m/>
    <m/>
    <s v="R55 - Mdloba (synkopa) a zhroucení (kolaps)"/>
    <n v="2024"/>
    <m/>
    <m/>
    <s v="Arytmický záznamník EKG"/>
  </r>
  <r>
    <n v="102402304584"/>
    <n v="1"/>
    <n v="2024"/>
    <n v="5"/>
    <s v="2024052805008101682"/>
    <s v="500810168"/>
    <n v="73"/>
    <s v="Šnábl Jiří"/>
    <n v="20240528"/>
    <n v="20240528"/>
    <n v="1"/>
    <n v="0"/>
    <s v="R55;E782;I350;;;;;;;;;;;;"/>
    <s v="17633"/>
    <s v="01"/>
    <s v="I. interní klinika - kardiologická"/>
    <s v="89301011"/>
    <s v="0113"/>
    <n v="211"/>
    <s v="A"/>
    <x v="0"/>
    <x v="0"/>
    <s v="31"/>
    <n v="5390"/>
    <n v="1472"/>
    <n v="0"/>
    <n v="0"/>
    <n v="67.489999999999995"/>
    <n v="0"/>
    <n v="66528"/>
    <n v="66595.490000000005"/>
    <n v="80"/>
    <n v="75"/>
    <n v="100674"/>
    <n v="100674"/>
    <n v="21435.546684209636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3932"/>
    <s v="Moravskoslezský kraj"/>
    <s v="Ostrava-město"/>
    <s v="Ostrava"/>
    <s v="R55 - Mdloba (synkopa) a zhroucení (kolaps)"/>
    <m/>
    <m/>
    <s v="R55 - Mdloba (synkopa) a zhroucení (kolaps)"/>
    <n v="2024"/>
    <m/>
    <m/>
    <s v="Arytmický záznamník EKG"/>
  </r>
  <r>
    <n v="102402073170"/>
    <n v="1"/>
    <n v="2024"/>
    <n v="5"/>
    <s v="2024052765020416342"/>
    <s v="6502041634"/>
    <n v="59"/>
    <s v="Haitl Josef"/>
    <n v="20240527"/>
    <n v="20240527"/>
    <n v="1"/>
    <n v="0"/>
    <s v="R55;I10;E782;;;;;;;;;;;;"/>
    <s v="17633"/>
    <s v="01"/>
    <s v="I. interní klinika - kardiologická"/>
    <s v="89301011"/>
    <s v="0113"/>
    <n v="111"/>
    <s v="A"/>
    <x v="0"/>
    <x v="0"/>
    <s v="31"/>
    <n v="5717"/>
    <n v="1472"/>
    <n v="0"/>
    <n v="0"/>
    <n v="67.489999999999995"/>
    <n v="0"/>
    <n v="66528"/>
    <n v="66595.490000000005"/>
    <n v="80"/>
    <n v="75"/>
    <n v="113955"/>
    <n v="113955"/>
    <n v="33048.676173481828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5114"/>
    <s v="Olomoucký kraj"/>
    <s v="Přerov"/>
    <s v="Přerov a okolí"/>
    <s v="R55 - Mdloba (synkopa) a zhroucení (kolaps)"/>
    <m/>
    <m/>
    <s v="R55 - Mdloba (synkopa) a zhroucení (kolaps)"/>
    <n v="2024"/>
    <m/>
    <m/>
    <s v="Arytmický záznamník EKG"/>
  </r>
  <r>
    <n v="102401834950"/>
    <n v="1"/>
    <n v="2024"/>
    <n v="5"/>
    <s v="2024052494560657072"/>
    <s v="9456065707"/>
    <n v="29"/>
    <s v="Kollárová Dora"/>
    <n v="20240524"/>
    <n v="20240524"/>
    <n v="1"/>
    <n v="0"/>
    <s v="R55;;;;;;;;;;;;;;"/>
    <s v="17633"/>
    <s v="01"/>
    <s v="I. interní klinika - kardiologická"/>
    <s v="89301011"/>
    <s v="0113"/>
    <n v="205"/>
    <s v="A"/>
    <x v="0"/>
    <x v="0"/>
    <s v="31"/>
    <n v="5717"/>
    <n v="1472"/>
    <n v="0"/>
    <n v="0"/>
    <n v="67.489999999999995"/>
    <n v="0"/>
    <n v="66528"/>
    <n v="66595.490000000005"/>
    <n v="80"/>
    <n v="75"/>
    <n v="100193"/>
    <n v="100193"/>
    <n v="21014.95220455149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7900"/>
    <s v="Olomoucký kraj"/>
    <s v="Olomouc"/>
    <s v="Olomouc a okolí"/>
    <s v="R55 - Mdloba (synkopa) a zhroucení (kolaps)"/>
    <m/>
    <m/>
    <s v="R55 - Mdloba (synkopa) a zhroucení (kolaps)"/>
    <n v="2024"/>
    <s v="Ano"/>
    <m/>
    <s v="Arytmický záznamník EKG"/>
  </r>
  <r>
    <n v="102401848432"/>
    <n v="1"/>
    <n v="2024"/>
    <n v="5"/>
    <s v="2024052360111411472"/>
    <s v="6011141147"/>
    <n v="63"/>
    <s v="Slepica Jiří"/>
    <n v="20240523"/>
    <n v="20240523"/>
    <n v="1"/>
    <n v="0"/>
    <s v="I480;I493;I10;I471;;;;;;;;;;;"/>
    <s v="17633"/>
    <s v="01"/>
    <s v="I. interní klinika - kardiologická"/>
    <s v="89301011"/>
    <s v="0113"/>
    <n v="207"/>
    <s v="A"/>
    <x v="0"/>
    <x v="0"/>
    <s v="31"/>
    <n v="5717"/>
    <n v="1472"/>
    <n v="0"/>
    <n v="0"/>
    <n v="67.489999999999995"/>
    <n v="0"/>
    <n v="66528"/>
    <n v="66595.490000000005"/>
    <n v="80"/>
    <n v="75"/>
    <n v="99974"/>
    <n v="99974"/>
    <n v="20823.454925871381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8314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rytmický záznamník EKG"/>
  </r>
  <r>
    <n v="102401721180"/>
    <n v="1"/>
    <n v="2024"/>
    <n v="5"/>
    <s v="2024052268092711612"/>
    <s v="6809271161"/>
    <n v="55"/>
    <s v="Konečný Radek"/>
    <n v="20240522"/>
    <n v="20240522"/>
    <n v="1"/>
    <n v="0"/>
    <s v="I259;I10;E785;E118;;;;;;;;;;;"/>
    <s v="17633"/>
    <s v="01"/>
    <s v="I. interní klinika - kardiologická"/>
    <s v="89301011"/>
    <s v="0113"/>
    <n v="201"/>
    <s v="A"/>
    <x v="1"/>
    <x v="1"/>
    <s v="31"/>
    <n v="5717"/>
    <n v="1472"/>
    <n v="0"/>
    <n v="0"/>
    <n v="67.489999999999995"/>
    <n v="0"/>
    <n v="0"/>
    <n v="67.489999999999995"/>
    <n v="80"/>
    <n v="75"/>
    <n v="12743"/>
    <n v="12743"/>
    <n v="462.15702004017351"/>
    <s v="01"/>
    <s v="I. interní klinika - kardiologická"/>
    <s v="89301011"/>
    <s v="0113"/>
    <n v="4"/>
    <n v="2"/>
    <n v="8"/>
    <n v="25961"/>
    <n v="563"/>
    <n v="1"/>
    <n v="6853"/>
    <n v="0.32512000000000002"/>
    <n v="0.31822"/>
    <n v="6.8999999999999999E-3"/>
    <n v="0.16600999468937516"/>
    <n v="0.15910999476909637"/>
    <n v="6.8999999202787876E-3"/>
    <s v="2"/>
    <s v="1"/>
    <s v="01"/>
    <m/>
    <s v="01"/>
    <s v="AZ_EKG"/>
    <s v="78325"/>
    <s v="Olomoucký kraj"/>
    <s v="Olomouc"/>
    <s v="Litovelsko"/>
    <s v="I25 - Chronická ischemická choroba srdeční"/>
    <s v="I259 - Chronická ischemická choroba srdeční NS"/>
    <m/>
    <s v="I259 - Chronická ischemická choroba srdeční NS"/>
    <n v="2024"/>
    <m/>
    <m/>
    <s v="Arytmický záznamník EKG"/>
  </r>
  <r>
    <n v="102401678682"/>
    <n v="1"/>
    <n v="2024"/>
    <n v="5"/>
    <s v="2024051781010256912"/>
    <s v="8101025691"/>
    <n v="43"/>
    <s v="Raška Jaromír"/>
    <n v="20240517"/>
    <n v="20240517"/>
    <n v="1"/>
    <n v="0"/>
    <s v="I499;;;;;;;;;;;;;;"/>
    <s v="17633"/>
    <s v="01"/>
    <s v="I. interní klinika - kardiologická"/>
    <s v="89301011"/>
    <s v="0113"/>
    <n v="111"/>
    <s v="A"/>
    <x v="0"/>
    <x v="0"/>
    <s v="31"/>
    <n v="6038"/>
    <n v="1472"/>
    <n v="0"/>
    <n v="0"/>
    <n v="67.489999999999995"/>
    <n v="0"/>
    <n v="66528"/>
    <n v="66595.490000000005"/>
    <n v="80"/>
    <n v="75"/>
    <n v="113955"/>
    <n v="113955"/>
    <n v="33048.676173481828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5102"/>
    <s v="Olomoucký kraj"/>
    <s v="Přerov"/>
    <s v="Přerov a okolí"/>
    <s v="I49 - Jiné srdeční arytmie"/>
    <s v="I499 - Srdeční arytmie NS"/>
    <m/>
    <s v="I499 - Srdeční arytmie NS"/>
    <n v="2024"/>
    <m/>
    <m/>
    <s v="Arytmický záznamník EKG"/>
  </r>
  <r>
    <n v="102401720698"/>
    <n v="1"/>
    <n v="2024"/>
    <n v="5"/>
    <s v="2024051704459034262"/>
    <s v="445903426"/>
    <n v="79"/>
    <s v="Frgalová Eva"/>
    <n v="20240517"/>
    <n v="20240517"/>
    <n v="1"/>
    <n v="0"/>
    <s v="R55;I480;E782;I10;;;;;;;;;;;"/>
    <s v="17633"/>
    <s v="01"/>
    <s v="I. interní klinika - kardiologická"/>
    <s v="89301011"/>
    <s v="0113"/>
    <n v="201"/>
    <s v="A"/>
    <x v="0"/>
    <x v="0"/>
    <s v="31"/>
    <n v="5717"/>
    <n v="1472"/>
    <n v="0"/>
    <n v="0"/>
    <n v="223.17"/>
    <n v="0"/>
    <n v="66528"/>
    <n v="66751.17"/>
    <n v="80"/>
    <n v="75"/>
    <n v="94598"/>
    <n v="94598"/>
    <n v="15966.910221833488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7900"/>
    <s v="Olomoucký kraj"/>
    <s v="Olomouc"/>
    <s v="Olomouc a okolí"/>
    <s v="R55 - Mdloba (synkopa) a zhroucení (kolaps)"/>
    <m/>
    <m/>
    <s v="R55 - Mdloba (synkopa) a zhroucení (kolaps)"/>
    <n v="2024"/>
    <m/>
    <m/>
    <s v="Arytmický záznamník EKG"/>
  </r>
  <r>
    <n v="102401678616"/>
    <n v="1"/>
    <n v="2024"/>
    <n v="5"/>
    <s v="2024051605102173932"/>
    <s v="510217393"/>
    <n v="73"/>
    <s v="Ohera Vladimír"/>
    <n v="20240516"/>
    <n v="20240516"/>
    <n v="1"/>
    <n v="0"/>
    <s v="I499;D509;I259;I255;U582;;;;;;;;;;"/>
    <s v="17633"/>
    <s v="01"/>
    <s v="I. interní klinika - kardiologická"/>
    <s v="89301011"/>
    <s v="0113"/>
    <n v="111"/>
    <s v="A"/>
    <x v="0"/>
    <x v="0"/>
    <s v="31"/>
    <n v="10619"/>
    <n v="1472"/>
    <n v="0"/>
    <n v="0"/>
    <n v="67.489999999999995"/>
    <n v="0"/>
    <n v="66528"/>
    <n v="66595.490000000005"/>
    <n v="80"/>
    <n v="75"/>
    <n v="113955"/>
    <n v="113955"/>
    <n v="33048.676173481828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5"/>
    <s v="01"/>
    <m/>
    <s v="01"/>
    <s v="AZ_EKG"/>
    <s v="75002"/>
    <s v="Olomoucký kraj"/>
    <s v="Přerov"/>
    <s v="Přerov a okolí"/>
    <s v="I49 - Jiné srdeční arytmie"/>
    <s v="I499 - Srdeční arytmie NS"/>
    <m/>
    <s v="I499 - Srdeční arytmie NS"/>
    <n v="2024"/>
    <m/>
    <m/>
    <s v="Arytmický záznamník EKG"/>
  </r>
  <r>
    <n v="102408053362"/>
    <n v="1"/>
    <n v="2024"/>
    <n v="5"/>
    <s v="2024051556030120192"/>
    <s v="5603012019"/>
    <n v="68"/>
    <s v="Vyhnánek Václav"/>
    <n v="20240515"/>
    <n v="20240515"/>
    <n v="1"/>
    <n v="0"/>
    <s v="I428;E782;I10;I255;;;;;;;;;;;"/>
    <s v="17633"/>
    <s v="01"/>
    <s v="I. interní klinika - kardiologická"/>
    <s v="89301011"/>
    <s v="0113"/>
    <n v="211"/>
    <s v="A"/>
    <x v="0"/>
    <x v="0"/>
    <s v="31"/>
    <n v="9925"/>
    <n v="1472"/>
    <n v="0"/>
    <n v="0"/>
    <n v="67.489999999999995"/>
    <n v="0"/>
    <n v="66528"/>
    <n v="66595.490000000005"/>
    <n v="80"/>
    <n v="75"/>
    <n v="100674"/>
    <n v="100674"/>
    <n v="21435.546684209636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7900"/>
    <s v="Olomoucký kraj"/>
    <s v="Olomouc"/>
    <s v="Olomouc a okolí"/>
    <s v="I42 - Kardiomyopatie"/>
    <s v="I428 - Jiné kardiomyopatie"/>
    <m/>
    <s v="I428 - Jiné kardiomyopatie"/>
    <n v="2024"/>
    <m/>
    <m/>
    <s v="Arytmický záznamník EKG"/>
  </r>
  <r>
    <n v="102401720966"/>
    <n v="1"/>
    <n v="2024"/>
    <n v="5"/>
    <s v="2024050905161142212"/>
    <s v="516114221"/>
    <n v="72"/>
    <s v="Čechová Božena"/>
    <n v="20240509"/>
    <n v="20240509"/>
    <n v="1"/>
    <n v="0"/>
    <s v="R55;I10;E785;;;;;;;;;;;;"/>
    <s v="17633"/>
    <s v="01"/>
    <s v="I. interní klinika - kardiologická"/>
    <s v="89301011"/>
    <s v="0113"/>
    <n v="201"/>
    <s v="A"/>
    <x v="0"/>
    <x v="0"/>
    <s v="31"/>
    <n v="10643"/>
    <n v="1472"/>
    <n v="0"/>
    <n v="0"/>
    <n v="67.489999999999995"/>
    <n v="0"/>
    <n v="66528"/>
    <n v="66595.490000000005"/>
    <n v="80"/>
    <n v="75"/>
    <n v="94598"/>
    <n v="94598"/>
    <n v="16122.590221833481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7200"/>
    <s v="Olomoucký kraj"/>
    <s v="Olomouc"/>
    <s v="Olomouc a okolí"/>
    <s v="R55 - Mdloba (synkopa) a zhroucení (kolaps)"/>
    <m/>
    <m/>
    <s v="R55 - Mdloba (synkopa) a zhroucení (kolaps)"/>
    <n v="2024"/>
    <m/>
    <m/>
    <s v="Arytmický záznamník EKG"/>
  </r>
  <r>
    <n v="102401720990"/>
    <n v="1"/>
    <n v="2024"/>
    <n v="5"/>
    <s v="2024050285600448342"/>
    <s v="8560044834"/>
    <n v="38"/>
    <s v="Vystrčilová Kristýna"/>
    <n v="20240502"/>
    <n v="20240502"/>
    <n v="1"/>
    <n v="0"/>
    <s v="R55;Q431;;;;;;;;;;;;;"/>
    <s v="17633"/>
    <s v="01"/>
    <s v="I. interní klinika - kardiologická"/>
    <s v="89301011"/>
    <s v="0113"/>
    <n v="201"/>
    <s v="A"/>
    <x v="0"/>
    <x v="0"/>
    <s v="31"/>
    <n v="5717"/>
    <n v="1472"/>
    <n v="0"/>
    <n v="0"/>
    <n v="67.489999999999995"/>
    <n v="0"/>
    <n v="66528"/>
    <n v="66595.490000000005"/>
    <n v="80"/>
    <n v="75"/>
    <n v="94598"/>
    <n v="94598"/>
    <n v="16122.590221833481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8375"/>
    <s v="Olomoucký kraj"/>
    <s v="Olomouc"/>
    <s v="Olomouc a okolí"/>
    <s v="R55 - Mdloba (synkopa) a zhroucení (kolaps)"/>
    <m/>
    <m/>
    <s v="R55 - Mdloba (synkopa) a zhroucení (kolaps)"/>
    <n v="2024"/>
    <m/>
    <m/>
    <s v="Arytmický záznamník EKG"/>
  </r>
  <r>
    <n v="102401676596"/>
    <n v="1"/>
    <n v="2024"/>
    <n v="4"/>
    <s v="2024043072061458701"/>
    <s v="7206145870"/>
    <n v="51"/>
    <s v="Skýpala Tomáš"/>
    <n v="20240425"/>
    <n v="20240430"/>
    <n v="6"/>
    <n v="0"/>
    <s v="I255;I480;I10;I258;;;;;;;;;;;"/>
    <s v="89431,17633"/>
    <s v="01"/>
    <s v="I. interní klinika - kardiologická"/>
    <s v="89301011"/>
    <s v="0113"/>
    <n v="111"/>
    <s v="A"/>
    <x v="7"/>
    <x v="7"/>
    <s v="11"/>
    <n v="19679"/>
    <n v="7149"/>
    <n v="0"/>
    <n v="0"/>
    <n v="993.54"/>
    <n v="0"/>
    <n v="69010.899999999994"/>
    <n v="70004.44"/>
    <n v="400"/>
    <n v="375"/>
    <n v="195655"/>
    <n v="195655"/>
    <n v="64449.540702504251"/>
    <s v="01"/>
    <s v="I. interní klinika - kardiologická"/>
    <s v="89301011"/>
    <s v="0113"/>
    <n v="4"/>
    <n v="2"/>
    <n v="7"/>
    <n v="53997"/>
    <n v="118627"/>
    <n v="39542"/>
    <n v="169695"/>
    <n v="2.11598"/>
    <n v="0.66188000000000002"/>
    <n v="1.4540999999999999"/>
    <n v="2.1159800291061401"/>
    <n v="0.6618800163269043"/>
    <n v="1.4541000127792358"/>
    <s v="2"/>
    <s v="1"/>
    <s v="01"/>
    <m/>
    <s v="01"/>
    <s v="AZ_EKG"/>
    <s v="75700"/>
    <s v="Zlínský kraj"/>
    <s v="Vsetín"/>
    <s v="Vsetín"/>
    <s v="I25 - Chronická ischemická choroba srdeční"/>
    <s v="I255 - Ischemická kardiomyopatie"/>
    <m/>
    <s v="I255 - Ischemická kardiomyopatie"/>
    <n v="2024"/>
    <m/>
    <m/>
    <s v="Arytmický záznamník EKG"/>
  </r>
  <r>
    <n v="102401848186"/>
    <n v="1"/>
    <n v="2024"/>
    <n v="4"/>
    <s v="2024042696102060672"/>
    <s v="9610206067"/>
    <n v="27"/>
    <s v="Vařecha Ondřej"/>
    <n v="20240426"/>
    <n v="20240426"/>
    <n v="1"/>
    <n v="0"/>
    <s v="R55;;;;;;;;;;;;;;"/>
    <s v="17633"/>
    <s v="01"/>
    <s v="I. interní klinika - kardiologická"/>
    <s v="89301011"/>
    <s v="0113"/>
    <n v="207"/>
    <s v="A"/>
    <x v="0"/>
    <x v="0"/>
    <s v="31"/>
    <n v="5717"/>
    <n v="1472"/>
    <n v="0"/>
    <n v="0"/>
    <n v="67.489999999999995"/>
    <n v="0"/>
    <n v="66528"/>
    <n v="66595.490000000005"/>
    <n v="80"/>
    <n v="75"/>
    <n v="99974"/>
    <n v="99974"/>
    <n v="20823.454925871381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60200"/>
    <s v="Jihomoravský kraj"/>
    <s v="Brno-město"/>
    <s v="Brno-město"/>
    <s v="R55 - Mdloba (synkopa) a zhroucení (kolaps)"/>
    <m/>
    <m/>
    <s v="R55 - Mdloba (synkopa) a zhroucení (kolaps)"/>
    <n v="2024"/>
    <m/>
    <m/>
    <s v="Arytmický záznamník EKG"/>
  </r>
  <r>
    <n v="102401676020"/>
    <n v="1"/>
    <n v="2024"/>
    <n v="4"/>
    <s v="2024042660092514132"/>
    <s v="6009251413"/>
    <n v="63"/>
    <s v="Bár Petr"/>
    <n v="20240426"/>
    <n v="20240426"/>
    <n v="1"/>
    <n v="0"/>
    <s v="R55;;;;;;;;;;;;;;"/>
    <s v="17633"/>
    <s v="01"/>
    <s v="I. interní klinika - kardiologická"/>
    <s v="89301011"/>
    <s v="0113"/>
    <n v="111"/>
    <s v="A"/>
    <x v="0"/>
    <x v="0"/>
    <s v="31"/>
    <n v="5717"/>
    <n v="1472"/>
    <n v="0"/>
    <n v="0"/>
    <n v="67.489999999999995"/>
    <n v="0"/>
    <n v="66528"/>
    <n v="66595.490000000005"/>
    <n v="80"/>
    <n v="75"/>
    <n v="113955"/>
    <n v="113955"/>
    <n v="33048.676173481828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9001"/>
    <s v="Olomoucký kraj"/>
    <s v="Jeseník"/>
    <s v="Jeseník"/>
    <s v="R55 - Mdloba (synkopa) a zhroucení (kolaps)"/>
    <m/>
    <m/>
    <s v="R55 - Mdloba (synkopa) a zhroucení (kolaps)"/>
    <n v="2024"/>
    <m/>
    <m/>
    <s v="Arytmický záznamník EKG"/>
  </r>
  <r>
    <n v="102401676022"/>
    <n v="1"/>
    <n v="2024"/>
    <n v="4"/>
    <s v="2024042658572015262"/>
    <s v="5857201526"/>
    <n v="65"/>
    <s v="Vykoupilová Jarmila"/>
    <n v="20240426"/>
    <n v="20240426"/>
    <n v="1"/>
    <n v="0"/>
    <s v="R55;I10;E782;E119;;;;;;;;;;;"/>
    <s v="17633"/>
    <s v="01"/>
    <s v="I. interní klinika - kardiologická"/>
    <s v="89301011"/>
    <s v="0113"/>
    <n v="111"/>
    <s v="A"/>
    <x v="0"/>
    <x v="0"/>
    <s v="31"/>
    <n v="19453"/>
    <n v="1472"/>
    <n v="0"/>
    <n v="0"/>
    <n v="223.16"/>
    <n v="0"/>
    <n v="66528"/>
    <n v="66751.16"/>
    <n v="80"/>
    <n v="75"/>
    <n v="113955"/>
    <n v="113955"/>
    <n v="32893.00617348183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5201"/>
    <s v="Olomoucký kraj"/>
    <s v="Přerov"/>
    <s v="Přerov a okolí"/>
    <s v="R55 - Mdloba (synkopa) a zhroucení (kolaps)"/>
    <m/>
    <m/>
    <s v="R55 - Mdloba (synkopa) a zhroucení (kolaps)"/>
    <n v="2024"/>
    <m/>
    <m/>
    <s v="Arytmický záznamník EKG"/>
  </r>
  <r>
    <n v="102408053360"/>
    <n v="1"/>
    <n v="2024"/>
    <n v="4"/>
    <s v="2024042392081352992"/>
    <s v="9208135299"/>
    <n v="31"/>
    <s v="Kladníček Miroslav"/>
    <n v="20240423"/>
    <n v="20240423"/>
    <n v="1"/>
    <n v="0"/>
    <s v="I499;R002;;;;;;;;;;;;;"/>
    <s v="17633"/>
    <s v="01"/>
    <s v="I. interní klinika - kardiologická"/>
    <s v="89301011"/>
    <s v="0113"/>
    <n v="211"/>
    <s v="A"/>
    <x v="0"/>
    <x v="0"/>
    <s v="31"/>
    <n v="5717"/>
    <n v="1472"/>
    <n v="0"/>
    <n v="0"/>
    <n v="67.489999999999995"/>
    <n v="0"/>
    <n v="66528"/>
    <n v="66595.490000000005"/>
    <n v="80"/>
    <n v="75"/>
    <n v="100674"/>
    <n v="100674"/>
    <n v="21435.546684209636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9201"/>
    <s v="Moravskoslezský kraj"/>
    <s v="Bruntál"/>
    <s v="Bruntál a okolí"/>
    <s v="I49 - Jiné srdeční arytmie"/>
    <s v="I499 - Srdeční arytmie NS"/>
    <m/>
    <s v="I499 - Srdeční arytmie NS"/>
    <n v="2024"/>
    <m/>
    <m/>
    <s v="Arytmický záznamník EKG"/>
  </r>
  <r>
    <n v="102401676418"/>
    <n v="1"/>
    <n v="2024"/>
    <n v="4"/>
    <s v="2024042304158104531"/>
    <s v="415810453"/>
    <n v="82"/>
    <s v="Masařová Danuška"/>
    <n v="20240422"/>
    <n v="20240423"/>
    <n v="2"/>
    <n v="0"/>
    <s v="I259;E785;I10;E038;I340;;;;;;;;;;"/>
    <s v="89429,17633"/>
    <s v="01"/>
    <s v="I. interní klinika - kardiologická"/>
    <s v="89301011"/>
    <s v="0113"/>
    <n v="111"/>
    <s v="A"/>
    <x v="7"/>
    <x v="7"/>
    <s v="11"/>
    <n v="17170"/>
    <n v="1472"/>
    <n v="0"/>
    <n v="0"/>
    <n v="993.54"/>
    <n v="0"/>
    <n v="68574.100000000006"/>
    <n v="69567.64"/>
    <n v="80"/>
    <n v="75"/>
    <n v="195655"/>
    <n v="195655"/>
    <n v="64886.340702504254"/>
    <s v="01"/>
    <s v="I. interní klinika - kardiologická"/>
    <s v="89301011"/>
    <s v="0113"/>
    <n v="4"/>
    <n v="2"/>
    <n v="7"/>
    <n v="53997"/>
    <n v="118627"/>
    <n v="39542"/>
    <n v="169695"/>
    <n v="2.11598"/>
    <n v="0.66188000000000002"/>
    <n v="1.4540999999999999"/>
    <n v="2.1159800291061401"/>
    <n v="0.6618800163269043"/>
    <n v="1.4541000127792358"/>
    <s v="2"/>
    <s v="1"/>
    <s v="01"/>
    <m/>
    <s v="01"/>
    <s v="AZ_EKG"/>
    <s v="75301"/>
    <s v="Olomoucký kraj"/>
    <s v="Přerov"/>
    <s v="Hranicko + Lipnicko"/>
    <s v="I25 - Chronická ischemická choroba srdeční"/>
    <s v="I259 - Chronická ischemická choroba srdeční NS"/>
    <m/>
    <s v="I259 - Chronická ischemická choroba srdeční NS"/>
    <n v="2024"/>
    <m/>
    <m/>
    <s v="Arytmický záznamník EKG"/>
  </r>
  <r>
    <n v="102401501466"/>
    <n v="1"/>
    <n v="2024"/>
    <n v="4"/>
    <s v="2024041884552948702"/>
    <s v="8455294870"/>
    <n v="39"/>
    <s v="Vozihnojová Petra"/>
    <n v="20240418"/>
    <n v="20240418"/>
    <n v="1"/>
    <n v="0"/>
    <s v="R55;D649;I839;;;;;;;;;;;;"/>
    <s v="17633"/>
    <s v="01"/>
    <s v="I. interní klinika - kardiologická"/>
    <s v="89301011"/>
    <s v="0113"/>
    <n v="211"/>
    <s v="A"/>
    <x v="0"/>
    <x v="0"/>
    <s v="31"/>
    <n v="5717"/>
    <n v="1472"/>
    <n v="0"/>
    <n v="0"/>
    <n v="223.17"/>
    <n v="0"/>
    <n v="66528"/>
    <n v="66751.17"/>
    <n v="80"/>
    <n v="75"/>
    <n v="100674"/>
    <n v="100674"/>
    <n v="21279.866684209643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9201"/>
    <s v="Moravskoslezský kraj"/>
    <s v="Bruntál"/>
    <s v="Bruntál a okolí"/>
    <s v="R55 - Mdloba (synkopa) a zhroucení (kolaps)"/>
    <m/>
    <m/>
    <s v="R55 - Mdloba (synkopa) a zhroucení (kolaps)"/>
    <n v="2024"/>
    <m/>
    <m/>
    <s v="Arytmický záznamník EKG"/>
  </r>
  <r>
    <n v="102408053396"/>
    <n v="1"/>
    <n v="2024"/>
    <n v="4"/>
    <s v="2024041604351154231"/>
    <s v="435115423"/>
    <n v="81"/>
    <s v="Jedličková Vlasta"/>
    <n v="20240414"/>
    <n v="20240416"/>
    <n v="3"/>
    <n v="0"/>
    <s v="I480;U582;I10;E785;I255;E119;I7020;N184;;;;;;;"/>
    <s v="17633"/>
    <s v="01"/>
    <s v="I. interní klinika - kardiologická"/>
    <s v="89301011"/>
    <s v="0111"/>
    <n v="201"/>
    <s v="A"/>
    <x v="0"/>
    <x v="0"/>
    <s v="11"/>
    <n v="11551"/>
    <n v="3008"/>
    <n v="0"/>
    <n v="0"/>
    <n v="67.489999999999995"/>
    <n v="0"/>
    <n v="66528"/>
    <n v="66595.490000000005"/>
    <n v="160"/>
    <n v="150"/>
    <n v="106478"/>
    <n v="106478"/>
    <n v="16122.652542698415"/>
    <s v="01"/>
    <s v="I. interní klinika - kardiologická"/>
    <s v="89301011"/>
    <s v="0111"/>
    <n v="3"/>
    <n v="2"/>
    <n v="5"/>
    <n v="25253"/>
    <n v="87915"/>
    <n v="29305"/>
    <n v="110172"/>
    <n v="1.3871800000000001"/>
    <n v="0.30953999999999998"/>
    <n v="1.0776399999999999"/>
    <n v="1.3871800601482391"/>
    <n v="0.30954000353813171"/>
    <n v="1.0776400566101074"/>
    <s v="5"/>
    <s v="5"/>
    <s v="01"/>
    <m/>
    <s v="01"/>
    <s v="AZ_EKG"/>
    <s v="79802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rytmický záznamník EKG"/>
  </r>
  <r>
    <n v="102408032900"/>
    <n v="1"/>
    <n v="2024"/>
    <n v="4"/>
    <s v="2024041578581346801"/>
    <s v="7858134680"/>
    <n v="45"/>
    <s v="Kopřivová Martina"/>
    <n v="20240414"/>
    <n v="20240415"/>
    <n v="2"/>
    <n v="0"/>
    <s v="R55;;;;;;;;;;;;;;"/>
    <s v="17633"/>
    <s v="01"/>
    <s v="I. interní klinika - kardiologická"/>
    <s v="89301011"/>
    <s v="0111"/>
    <n v="213"/>
    <s v="A"/>
    <x v="0"/>
    <x v="0"/>
    <s v="11"/>
    <n v="11151"/>
    <n v="1472"/>
    <n v="0"/>
    <n v="0"/>
    <n v="67.489999999999995"/>
    <n v="0"/>
    <n v="66528"/>
    <n v="66595.490000000005"/>
    <n v="80"/>
    <n v="75"/>
    <n v="118044"/>
    <n v="118044"/>
    <n v="25107.776574412492"/>
    <s v="01"/>
    <s v="I. interní klinika - kardiologická"/>
    <s v="89301011"/>
    <s v="0111"/>
    <n v="3"/>
    <n v="2"/>
    <n v="5"/>
    <n v="25253"/>
    <n v="87915"/>
    <n v="29305"/>
    <n v="110172"/>
    <n v="1.3871800000000001"/>
    <n v="0.30953999999999998"/>
    <n v="1.0776399999999999"/>
    <n v="1.3871800601482391"/>
    <n v="0.30954000353813171"/>
    <n v="1.0776400566101074"/>
    <s v="2"/>
    <s v="1"/>
    <s v="01"/>
    <m/>
    <s v="01"/>
    <s v="AZ_EKG"/>
    <s v="69605"/>
    <s v="Jihomoravský kraj"/>
    <s v="Hodonín"/>
    <s v="Hodonín"/>
    <s v="R55 - Mdloba (synkopa) a zhroucení (kolaps)"/>
    <m/>
    <m/>
    <s v="R55 - Mdloba (synkopa) a zhroucení (kolaps)"/>
    <n v="2024"/>
    <m/>
    <m/>
    <s v="Arytmický záznamník EKG"/>
  </r>
  <r>
    <n v="102401295858"/>
    <n v="1"/>
    <n v="2024"/>
    <n v="4"/>
    <s v="2024041562010909952"/>
    <s v="6201090995"/>
    <n v="62"/>
    <s v="Dučák Leoš"/>
    <n v="20240415"/>
    <n v="20240415"/>
    <n v="1"/>
    <n v="0"/>
    <s v="R55;;;;;;;;;;;;;;"/>
    <s v="17633"/>
    <s v="01"/>
    <s v="I. interní klinika - kardiologická"/>
    <s v="89301011"/>
    <s v="0113"/>
    <n v="111"/>
    <s v="A"/>
    <x v="0"/>
    <x v="0"/>
    <s v="31"/>
    <n v="5717"/>
    <n v="1472"/>
    <n v="0"/>
    <n v="0"/>
    <n v="67.489999999999995"/>
    <n v="0"/>
    <n v="66528"/>
    <n v="66595.490000000005"/>
    <n v="80"/>
    <n v="75"/>
    <n v="113955"/>
    <n v="113955"/>
    <n v="33048.676173481828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5000"/>
    <s v="Olomoucký kraj"/>
    <s v="Přerov"/>
    <s v="Přerov a okolí"/>
    <s v="R55 - Mdloba (synkopa) a zhroucení (kolaps)"/>
    <m/>
    <m/>
    <s v="R55 - Mdloba (synkopa) a zhroucení (kolaps)"/>
    <n v="2024"/>
    <m/>
    <m/>
    <s v="Arytmický záznamník EKG"/>
  </r>
  <r>
    <n v="102408053394"/>
    <n v="1"/>
    <n v="2024"/>
    <n v="4"/>
    <s v="2024041055531316281"/>
    <s v="5553131628"/>
    <n v="69"/>
    <s v="Černá Dana"/>
    <n v="20240409"/>
    <n v="20240410"/>
    <n v="2"/>
    <n v="0"/>
    <s v="R55;E785;K610;I10;U582;I7020;I255;;;;;;;;"/>
    <s v="17633"/>
    <s v="01"/>
    <s v="I. interní klinika - kardiologická"/>
    <s v="89301011"/>
    <s v="0113"/>
    <n v="201"/>
    <s v="A"/>
    <x v="0"/>
    <x v="0"/>
    <s v="11"/>
    <n v="9744"/>
    <n v="1472"/>
    <n v="0"/>
    <n v="0"/>
    <n v="233.49"/>
    <n v="0"/>
    <n v="66528"/>
    <n v="66761.490000000005"/>
    <n v="80"/>
    <n v="75"/>
    <n v="106478"/>
    <n v="106478"/>
    <n v="15956.652542698415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3871800601482391"/>
    <n v="0.30954000353813171"/>
    <n v="1.0776400566101074"/>
    <s v="2"/>
    <s v="1"/>
    <s v="01"/>
    <m/>
    <s v="01"/>
    <s v="AZ_EKG"/>
    <s v="77200"/>
    <s v="Olomoucký kraj"/>
    <s v="Olomouc"/>
    <s v="Olomouc a okolí"/>
    <s v="R55 - Mdloba (synkopa) a zhroucení (kolaps)"/>
    <m/>
    <m/>
    <s v="R55 - Mdloba (synkopa) a zhroucení (kolaps)"/>
    <n v="2024"/>
    <m/>
    <m/>
    <s v="Arytmický záznamník EKG"/>
  </r>
  <r>
    <n v="102401295960"/>
    <n v="1"/>
    <n v="2024"/>
    <n v="4"/>
    <s v="2024040974582557611"/>
    <s v="7458255761"/>
    <n v="49"/>
    <s v="Stolariková Alena"/>
    <n v="20240407"/>
    <n v="20240409"/>
    <n v="3"/>
    <n v="0"/>
    <s v="R55;I10;I839;E118;J449;E669;;;;;;;;;"/>
    <s v="17633,89429"/>
    <s v="01"/>
    <s v="I. interní klinika - kardiologická"/>
    <s v="89301011"/>
    <s v="0113"/>
    <n v="111"/>
    <s v="A"/>
    <x v="7"/>
    <x v="7"/>
    <s v="11"/>
    <n v="23242"/>
    <n v="2944"/>
    <n v="0"/>
    <n v="0"/>
    <n v="993.54"/>
    <n v="0"/>
    <n v="69010.899999999994"/>
    <n v="70004.44"/>
    <n v="160"/>
    <n v="150"/>
    <n v="195655"/>
    <n v="195655"/>
    <n v="64449.540702504251"/>
    <s v="01"/>
    <s v="I. interní klinika - kardiologická"/>
    <s v="89301011"/>
    <s v="0113"/>
    <n v="4"/>
    <n v="2"/>
    <n v="7"/>
    <n v="53997"/>
    <n v="118627"/>
    <n v="39542"/>
    <n v="169695"/>
    <n v="2.11598"/>
    <n v="0.66188000000000002"/>
    <n v="1.4540999999999999"/>
    <n v="2.1159800291061401"/>
    <n v="0.6618800163269043"/>
    <n v="1.4541000127792358"/>
    <s v="2"/>
    <s v="1"/>
    <s v="01"/>
    <m/>
    <s v="01"/>
    <s v="AZ_EKG"/>
    <s v="78991"/>
    <s v="Olomoucký kraj"/>
    <s v="Šumperk"/>
    <s v="Šumperk a okolí"/>
    <s v="R55 - Mdloba (synkopa) a zhroucení (kolaps)"/>
    <m/>
    <m/>
    <s v="R55 - Mdloba (synkopa) a zhroucení (kolaps)"/>
    <n v="2024"/>
    <m/>
    <m/>
    <s v="Arytmický záznamník EKG"/>
  </r>
  <r>
    <n v="102401501608"/>
    <n v="1"/>
    <n v="2024"/>
    <n v="4"/>
    <s v="2024040865032421961"/>
    <s v="6503242196"/>
    <n v="59"/>
    <s v="Valouch Pavel"/>
    <n v="20240407"/>
    <n v="20240408"/>
    <n v="2"/>
    <n v="0"/>
    <s v="I428;N183;E785;I259;;;;;;;;;;;"/>
    <s v="17633"/>
    <s v="01"/>
    <s v="I. interní klinika - kardiologická"/>
    <s v="89301011"/>
    <s v="0111"/>
    <n v="211"/>
    <s v="A"/>
    <x v="0"/>
    <x v="0"/>
    <s v="11"/>
    <n v="10856"/>
    <n v="1504"/>
    <n v="0"/>
    <n v="0"/>
    <n v="67.489999999999995"/>
    <n v="0"/>
    <n v="66528"/>
    <n v="66595.490000000005"/>
    <n v="80"/>
    <n v="75"/>
    <n v="113317"/>
    <n v="113317"/>
    <n v="21435.575182581902"/>
    <s v="01"/>
    <s v="I. interní klinika - kardiologická"/>
    <s v="89301011"/>
    <s v="0111"/>
    <n v="3"/>
    <n v="2"/>
    <n v="5"/>
    <n v="25253"/>
    <n v="87915"/>
    <n v="29305"/>
    <n v="110172"/>
    <n v="1.3871800000000001"/>
    <n v="0.30953999999999998"/>
    <n v="1.0776399999999999"/>
    <n v="1.3871800601482391"/>
    <n v="0.30954000353813171"/>
    <n v="1.0776400566101074"/>
    <s v="2"/>
    <s v="1"/>
    <s v="01"/>
    <m/>
    <s v="01"/>
    <s v="AZ_EKG"/>
    <s v="78375"/>
    <s v="Olomoucký kraj"/>
    <s v="Olomouc"/>
    <s v="Olomouc a okolí"/>
    <s v="I42 - Kardiomyopatie"/>
    <s v="I428 - Jiné kardiomyopatie"/>
    <m/>
    <s v="I428 - Jiné kardiomyopatie"/>
    <n v="2024"/>
    <m/>
    <m/>
    <s v="Arytmický záznamník EKG"/>
  </r>
  <r>
    <n v="102401501592"/>
    <n v="1"/>
    <n v="2024"/>
    <n v="4"/>
    <s v="2024040480591449292"/>
    <s v="8059144929"/>
    <n v="43"/>
    <s v="Obare Pyszková Lenka"/>
    <n v="20240404"/>
    <n v="20240404"/>
    <n v="1"/>
    <n v="0"/>
    <s v="R55;E039;;;;;;;;;;;;;"/>
    <s v="17633"/>
    <s v="01"/>
    <s v="I. interní klinika - kardiologická"/>
    <s v="89301011"/>
    <s v="0113"/>
    <n v="211"/>
    <s v="A"/>
    <x v="0"/>
    <x v="0"/>
    <s v="31"/>
    <n v="5717"/>
    <n v="1472"/>
    <n v="0"/>
    <n v="0"/>
    <n v="67.489999999999995"/>
    <n v="0"/>
    <n v="66528"/>
    <n v="66595.490000000005"/>
    <n v="80"/>
    <n v="75"/>
    <n v="100674"/>
    <n v="100674"/>
    <n v="21435.546684209636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7900"/>
    <s v="Olomoucký kraj"/>
    <s v="Olomouc"/>
    <s v="Olomouc a okolí"/>
    <s v="R55 - Mdloba (synkopa) a zhroucení (kolaps)"/>
    <m/>
    <m/>
    <s v="R55 - Mdloba (synkopa) a zhroucení (kolaps)"/>
    <n v="2024"/>
    <m/>
    <m/>
    <s v="Arytmický záznamník EKG"/>
  </r>
  <r>
    <n v="102401295630"/>
    <n v="1"/>
    <n v="2024"/>
    <n v="4"/>
    <s v="2024040480122158602"/>
    <s v="8012215860"/>
    <n v="43"/>
    <s v="Orság Jaroslav"/>
    <n v="20240404"/>
    <n v="20240404"/>
    <n v="1"/>
    <n v="0"/>
    <s v="I481;;;;;;;;;;;;;;"/>
    <s v="17633"/>
    <s v="01"/>
    <s v="I. interní klinika - kardiologická"/>
    <s v="89301011"/>
    <s v="0113"/>
    <n v="111"/>
    <s v="A"/>
    <x v="0"/>
    <x v="0"/>
    <s v="31"/>
    <n v="5717"/>
    <n v="1472"/>
    <n v="0"/>
    <n v="0"/>
    <n v="67.489999999999995"/>
    <n v="0"/>
    <n v="66528"/>
    <n v="66595.490000000005"/>
    <n v="80"/>
    <n v="75"/>
    <n v="113955"/>
    <n v="113955"/>
    <n v="33048.676173481828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5603"/>
    <s v="Zlínský kraj"/>
    <s v="Vsetín"/>
    <s v="Vsetín"/>
    <s v="I48 - Fibrilace a flutter síní"/>
    <s v="I481 - Přetrvávající (perzistentní) fibrilace síní"/>
    <m/>
    <s v="I481 - Přetrvávající (perzistentní) fibrilace síní"/>
    <n v="2024"/>
    <m/>
    <m/>
    <s v="Arytmický záznamník EKG"/>
  </r>
  <r>
    <n v="102408054990"/>
    <n v="1"/>
    <n v="2024"/>
    <n v="3"/>
    <s v="2024032904510174141"/>
    <s v="451017414"/>
    <n v="78"/>
    <s v="Krutil Karel"/>
    <n v="20240327"/>
    <n v="20240329"/>
    <n v="3"/>
    <n v="0"/>
    <s v="I482;I255;N183;I10;E785;;;;;;;;;;"/>
    <s v="17633"/>
    <s v="01"/>
    <s v="I. interní klinika - kardiologická"/>
    <s v="89301011"/>
    <s v="0111"/>
    <n v="111"/>
    <s v="A"/>
    <x v="0"/>
    <x v="0"/>
    <s v="11"/>
    <n v="11417"/>
    <n v="3008"/>
    <n v="0"/>
    <n v="0"/>
    <n v="67.489999999999995"/>
    <n v="0"/>
    <n v="66528"/>
    <n v="66595.490000000005"/>
    <n v="160"/>
    <n v="150"/>
    <n v="128266"/>
    <n v="128266"/>
    <n v="33048.805266456504"/>
    <s v="01"/>
    <s v="I. interní klinika - kardiologická"/>
    <s v="89301011"/>
    <s v="0111"/>
    <n v="3"/>
    <n v="2"/>
    <n v="5"/>
    <n v="25253"/>
    <n v="87915"/>
    <n v="29305"/>
    <n v="110172"/>
    <n v="1.3871800000000001"/>
    <n v="0.30953999999999998"/>
    <n v="1.0776399999999999"/>
    <n v="1.3871800601482391"/>
    <n v="0.30954000353813171"/>
    <n v="1.0776400566101074"/>
    <s v="2"/>
    <s v="1"/>
    <s v="01"/>
    <m/>
    <s v="01"/>
    <s v="AZ_EKG"/>
    <s v="76861"/>
    <s v="Zlínský kraj"/>
    <s v="Kroměříž"/>
    <s v="Kroměříž"/>
    <s v="I48 - Fibrilace a flutter síní"/>
    <s v="I482 - Chronická fibrilace síní"/>
    <m/>
    <s v="I482 - Chronická fibrilace síní"/>
    <n v="2024"/>
    <m/>
    <m/>
    <s v="Arytmický záznamník EKG"/>
  </r>
  <r>
    <n v="102401294776"/>
    <n v="1"/>
    <n v="2024"/>
    <n v="3"/>
    <s v="2024032881102649762"/>
    <s v="8110264976"/>
    <n v="42"/>
    <s v="Pochmon Michal"/>
    <n v="20240328"/>
    <n v="20240328"/>
    <n v="1"/>
    <n v="0"/>
    <s v="R55;I480;;;;;;;;;;;;;"/>
    <s v="17633"/>
    <s v="01"/>
    <s v="I. interní klinika - kardiologická"/>
    <s v="89301011"/>
    <s v="0113"/>
    <n v="111"/>
    <s v="A"/>
    <x v="0"/>
    <x v="0"/>
    <s v="31"/>
    <n v="5717"/>
    <n v="1472"/>
    <n v="0"/>
    <n v="0"/>
    <n v="0"/>
    <n v="0"/>
    <n v="66528"/>
    <n v="66528"/>
    <n v="80"/>
    <n v="75"/>
    <n v="113955"/>
    <n v="113955"/>
    <n v="33116.166173481834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7900"/>
    <s v="Olomoucký kraj"/>
    <s v="Olomouc"/>
    <s v="Olomouc a okolí"/>
    <s v="R55 - Mdloba (synkopa) a zhroucení (kolaps)"/>
    <m/>
    <m/>
    <s v="R55 - Mdloba (synkopa) a zhroucení (kolaps)"/>
    <n v="2024"/>
    <m/>
    <m/>
    <s v="Arytmický záznamník EKG"/>
  </r>
  <r>
    <n v="102401441352"/>
    <n v="1"/>
    <n v="2024"/>
    <n v="3"/>
    <s v="2024032758542805531"/>
    <s v="5854280553"/>
    <n v="65"/>
    <s v="Charvátová Zdeňka"/>
    <n v="20240326"/>
    <n v="20240327"/>
    <n v="2"/>
    <n v="0"/>
    <s v="I255;I481;I10;U582;E785;D649;;;;;;;;;"/>
    <s v="89429,17633"/>
    <s v="01"/>
    <s v="I. interní klinika - kardiologická"/>
    <s v="89301011"/>
    <s v="0113"/>
    <n v="205"/>
    <s v="A"/>
    <x v="7"/>
    <x v="7"/>
    <s v="11"/>
    <n v="19845"/>
    <n v="1472"/>
    <n v="0"/>
    <n v="0"/>
    <n v="993.54"/>
    <n v="0"/>
    <n v="68574.100000000006"/>
    <n v="69567.64"/>
    <n v="80"/>
    <n v="75"/>
    <n v="172026"/>
    <n v="172026"/>
    <n v="48648.508242206939"/>
    <s v="01"/>
    <s v="I. interní klinika - kardiologická"/>
    <s v="89301011"/>
    <s v="0113"/>
    <n v="4"/>
    <n v="2"/>
    <n v="7"/>
    <n v="53997"/>
    <n v="118627"/>
    <n v="39542"/>
    <n v="169695"/>
    <n v="2.11598"/>
    <n v="0.66188000000000002"/>
    <n v="1.4540999999999999"/>
    <n v="2.1159800291061401"/>
    <n v="0.6618800163269043"/>
    <n v="1.4541000127792358"/>
    <s v="2"/>
    <s v="1"/>
    <s v="01"/>
    <m/>
    <s v="01"/>
    <s v="AZ_EKG"/>
    <s v="78701"/>
    <s v="Olomoucký kraj"/>
    <s v="Šumperk"/>
    <s v="Šumperk a okolí"/>
    <s v="I25 - Chronická ischemická choroba srdeční"/>
    <s v="I255 - Ischemická kardiomyopatie"/>
    <m/>
    <s v="I255 - Ischemická kardiomyopatie"/>
    <n v="2024"/>
    <m/>
    <m/>
    <s v="Arytmický záznamník EKG"/>
  </r>
  <r>
    <n v="102408057234"/>
    <n v="1"/>
    <n v="2024"/>
    <n v="3"/>
    <s v="2024032504459081331"/>
    <s v="445908133"/>
    <n v="79"/>
    <s v="Růžičková Marie"/>
    <n v="20240324"/>
    <n v="20240325"/>
    <n v="2"/>
    <n v="0"/>
    <s v="I428;;;;;;;;;;;;;;"/>
    <s v="17633"/>
    <s v="01"/>
    <s v="I. interní klinika - kardiologická"/>
    <s v="89301011"/>
    <s v="0113"/>
    <n v="207"/>
    <s v="A"/>
    <x v="0"/>
    <x v="0"/>
    <s v="11"/>
    <n v="10261"/>
    <n v="1472"/>
    <n v="0"/>
    <n v="0"/>
    <n v="0"/>
    <n v="0"/>
    <n v="66528"/>
    <n v="66528"/>
    <n v="80"/>
    <n v="75"/>
    <n v="112529"/>
    <n v="112529"/>
    <n v="20890.902141168233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3871800601482391"/>
    <n v="0.30954000353813171"/>
    <n v="1.0776400566101074"/>
    <s v="2"/>
    <s v="1"/>
    <s v="01"/>
    <m/>
    <s v="01"/>
    <s v="AZ_EKG"/>
    <s v="75002"/>
    <s v="Olomoucký kraj"/>
    <s v="Přerov"/>
    <s v="Přerov a okolí"/>
    <s v="I42 - Kardiomyopatie"/>
    <s v="I428 - Jiné kardiomyopatie"/>
    <m/>
    <s v="I428 - Jiné kardiomyopatie"/>
    <n v="2024"/>
    <m/>
    <m/>
    <s v="Arytmický záznamník EKG"/>
  </r>
  <r>
    <n v="102401057160"/>
    <n v="1"/>
    <n v="2024"/>
    <n v="3"/>
    <s v="2024032293581057571"/>
    <s v="9358105757"/>
    <n v="30"/>
    <s v="Motyčáková Katrin"/>
    <n v="20240319"/>
    <n v="20240322"/>
    <n v="4"/>
    <n v="0"/>
    <s v="R55;E785;J459;;;;;;;;;;;;"/>
    <s v="17633"/>
    <s v="01"/>
    <s v="I. interní klinika - kardiologická"/>
    <s v="89301011"/>
    <s v="0113"/>
    <n v="205"/>
    <s v="A"/>
    <x v="0"/>
    <x v="0"/>
    <s v="11"/>
    <n v="31428"/>
    <n v="4416"/>
    <n v="0"/>
    <n v="0"/>
    <n v="0"/>
    <n v="0"/>
    <n v="66528"/>
    <n v="66528"/>
    <n v="240"/>
    <n v="225"/>
    <n v="112776"/>
    <n v="112776"/>
    <n v="21082.785734098667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3871800601482391"/>
    <n v="0.30954000353813171"/>
    <n v="1.0776400566101074"/>
    <s v="2"/>
    <s v="1"/>
    <s v="01"/>
    <m/>
    <s v="01"/>
    <s v="AZ_EKG"/>
    <s v="78501"/>
    <s v="Olomoucký kraj"/>
    <s v="Olomouc"/>
    <s v="Šternbersko"/>
    <s v="R55 - Mdloba (synkopa) a zhroucení (kolaps)"/>
    <m/>
    <m/>
    <s v="R55 - Mdloba (synkopa) a zhroucení (kolaps)"/>
    <n v="2024"/>
    <m/>
    <m/>
    <s v="Arytmický záznamník EKG"/>
  </r>
  <r>
    <n v="102401119478"/>
    <n v="1"/>
    <n v="2024"/>
    <n v="3"/>
    <s v="2024032157591908222"/>
    <s v="5759190822"/>
    <n v="66"/>
    <s v="Chmelinová Eva"/>
    <n v="20240321"/>
    <n v="20240321"/>
    <n v="1"/>
    <n v="0"/>
    <s v="I481;;;;;;;;;;;;;;"/>
    <s v="17633"/>
    <s v="01"/>
    <s v="I. interní klinika - kardiologická"/>
    <s v="89301011"/>
    <s v="0113"/>
    <n v="211"/>
    <s v="A"/>
    <x v="0"/>
    <x v="0"/>
    <s v="31"/>
    <n v="5717"/>
    <n v="1472"/>
    <n v="0"/>
    <n v="0"/>
    <n v="0"/>
    <n v="0"/>
    <n v="66528"/>
    <n v="66528"/>
    <n v="80"/>
    <n v="75"/>
    <n v="100674"/>
    <n v="100674"/>
    <n v="21503.036684209641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68801"/>
    <s v="Zlínský kraj"/>
    <s v="Uherské Hradiště"/>
    <s v="Uherské Hradiště"/>
    <s v="I48 - Fibrilace a flutter síní"/>
    <s v="I481 - Přetrvávající (perzistentní) fibrilace síní"/>
    <m/>
    <s v="I481 - Přetrvávající (perzistentní) fibrilace síní"/>
    <n v="2024"/>
    <m/>
    <m/>
    <s v="Arytmický záznamník EKG"/>
  </r>
  <r>
    <n v="102401057108"/>
    <n v="1"/>
    <n v="2024"/>
    <n v="3"/>
    <s v="2024031504751015211"/>
    <s v="475101521"/>
    <n v="77"/>
    <s v="Novotná Vlasta"/>
    <n v="20240314"/>
    <n v="20240315"/>
    <n v="2"/>
    <n v="0"/>
    <s v="I480;I10;I259;E785;J459;;;;;;;;;;"/>
    <s v="89429,17633"/>
    <s v="01"/>
    <s v="I. interní klinika - kardiologická"/>
    <s v="89301011"/>
    <s v="0113"/>
    <n v="205"/>
    <s v="A"/>
    <x v="7"/>
    <x v="7"/>
    <s v="11"/>
    <n v="17518"/>
    <n v="1472"/>
    <n v="0"/>
    <n v="0"/>
    <n v="993.54"/>
    <n v="0"/>
    <n v="69010.899999999994"/>
    <n v="70004.44"/>
    <n v="80"/>
    <n v="75"/>
    <n v="172026"/>
    <n v="172026"/>
    <n v="48211.708242206936"/>
    <s v="01"/>
    <s v="I. interní klinika - kardiologická"/>
    <s v="89301011"/>
    <s v="0113"/>
    <n v="4"/>
    <n v="2"/>
    <n v="7"/>
    <n v="53997"/>
    <n v="118627"/>
    <n v="39542"/>
    <n v="169695"/>
    <n v="2.11598"/>
    <n v="0.66188000000000002"/>
    <n v="1.4540999999999999"/>
    <n v="2.1159800291061401"/>
    <n v="0.6618800163269043"/>
    <n v="1.4541000127792358"/>
    <s v="2"/>
    <s v="1"/>
    <s v="01"/>
    <m/>
    <s v="01"/>
    <s v="AZ_EKG"/>
    <s v="78801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rytmický záznamník EKG"/>
  </r>
  <r>
    <n v="102401129226"/>
    <n v="1"/>
    <n v="2024"/>
    <n v="3"/>
    <s v="2024031464022374352"/>
    <s v="6402237435"/>
    <n v="60"/>
    <s v="Demkiv Yuriy"/>
    <n v="20240314"/>
    <n v="20240314"/>
    <n v="1"/>
    <n v="0"/>
    <s v="I481;I259;;;;;;;;;;;;;"/>
    <s v="17633"/>
    <s v="01"/>
    <s v="I. interní klinika - kardiologická"/>
    <s v="89301011"/>
    <s v="0113"/>
    <n v="213"/>
    <s v="A"/>
    <x v="0"/>
    <x v="0"/>
    <s v="31"/>
    <n v="5717"/>
    <n v="1472"/>
    <n v="0"/>
    <n v="0"/>
    <n v="67.489999999999995"/>
    <n v="0"/>
    <n v="66528"/>
    <n v="66595.490000000005"/>
    <n v="80"/>
    <n v="75"/>
    <n v="104874"/>
    <n v="104874"/>
    <n v="25108.097234239249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6811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rytmický záznamník EKG"/>
  </r>
  <r>
    <n v="102400909496"/>
    <n v="1"/>
    <n v="2024"/>
    <n v="3"/>
    <s v="2024031455011721932"/>
    <s v="5501172193"/>
    <n v="69"/>
    <s v="Dubský Jaromír"/>
    <n v="20240314"/>
    <n v="20240314"/>
    <n v="1"/>
    <n v="0"/>
    <s v="I481;E118;;;;;;;;;;;;;"/>
    <s v="17633"/>
    <s v="01"/>
    <s v="I. interní klinika - kardiologická"/>
    <s v="89301011"/>
    <s v="0113"/>
    <n v="111"/>
    <s v="A"/>
    <x v="0"/>
    <x v="0"/>
    <s v="31"/>
    <n v="5717"/>
    <n v="1472"/>
    <n v="0"/>
    <n v="0"/>
    <n v="67.489999999999995"/>
    <n v="0"/>
    <n v="66528"/>
    <n v="66595.490000000005"/>
    <n v="80"/>
    <n v="75"/>
    <n v="113955"/>
    <n v="113955"/>
    <n v="33048.676173481828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68801"/>
    <s v="Zlínský kraj"/>
    <s v="Uherské Hradiště"/>
    <s v="Uherské Hradiště"/>
    <s v="I48 - Fibrilace a flutter síní"/>
    <s v="I481 - Přetrvávající (perzistentní) fibrilace síní"/>
    <m/>
    <s v="I481 - Přetrvávající (perzistentní) fibrilace síní"/>
    <n v="2024"/>
    <m/>
    <m/>
    <s v="Arytmický záznamník EKG"/>
  </r>
  <r>
    <n v="102408012732"/>
    <n v="1"/>
    <n v="2024"/>
    <n v="3"/>
    <s v="2024031373122957821"/>
    <s v="7312295782"/>
    <n v="50"/>
    <s v="Závora Tomáš"/>
    <n v="20240304"/>
    <n v="20240313"/>
    <n v="10"/>
    <n v="0"/>
    <s v="I472;I471;E876;I10;I250;;;;;;;;;;"/>
    <s v="17633,17123,17304,17308,89429"/>
    <s v="01"/>
    <s v="I. interní klinika - kardiologická"/>
    <s v="89301011"/>
    <s v="0111"/>
    <n v="205"/>
    <s v="F"/>
    <x v="9"/>
    <x v="9"/>
    <s v="22"/>
    <n v="97845"/>
    <n v="11378"/>
    <n v="0"/>
    <n v="0"/>
    <n v="2750.2"/>
    <n v="0"/>
    <n v="172831.04"/>
    <n v="175581.23"/>
    <n v="720"/>
    <n v="675"/>
    <n v="219253"/>
    <n v="219253"/>
    <n v="-64855.599726956381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2.9233700037002563"/>
    <n v="1.4470299482345581"/>
    <n v="1.4763400554656982"/>
    <s v="5"/>
    <s v="1"/>
    <s v="01"/>
    <m/>
    <s v="01"/>
    <s v="ABLACE,AZ_EKG"/>
    <s v="79081"/>
    <s v="Olomoucký kraj"/>
    <s v="Jeseník"/>
    <s v="Jeseník"/>
    <s v="I47 - Paroxyzmální tachykardie"/>
    <s v="I472 - Komorová tachykardie"/>
    <m/>
    <s v="I472 - Komorová tachykardie"/>
    <n v="2024"/>
    <m/>
    <m/>
    <s v="Arytmický záznamník EKG"/>
  </r>
  <r>
    <n v="102408012992"/>
    <n v="1"/>
    <n v="2024"/>
    <n v="3"/>
    <s v="2024031204610064391"/>
    <s v="461006439"/>
    <n v="77"/>
    <s v="Hrabal Miroslav"/>
    <n v="20240311"/>
    <n v="20240312"/>
    <n v="2"/>
    <n v="0"/>
    <s v="I499;I482;I500;U589;;;;;;;;;;;"/>
    <s v="17633"/>
    <s v="01"/>
    <s v="I. interní klinika - kardiologická"/>
    <s v="89301011"/>
    <s v="0111"/>
    <n v="213"/>
    <s v="A"/>
    <x v="0"/>
    <x v="0"/>
    <s v="11"/>
    <n v="11151"/>
    <n v="1472"/>
    <n v="0"/>
    <n v="0"/>
    <n v="67.489999999999995"/>
    <n v="0"/>
    <n v="66528"/>
    <n v="66595.490000000005"/>
    <n v="80"/>
    <n v="75"/>
    <n v="118044"/>
    <n v="118044"/>
    <n v="25107.776574412492"/>
    <s v="01"/>
    <s v="I. interní klinika - kardiologická"/>
    <s v="89301011"/>
    <s v="0111"/>
    <n v="3"/>
    <n v="2"/>
    <n v="5"/>
    <n v="25253"/>
    <n v="87915"/>
    <n v="29305"/>
    <n v="110172"/>
    <n v="1.3871800000000001"/>
    <n v="0.30953999999999998"/>
    <n v="1.0776399999999999"/>
    <n v="1.3871800601482391"/>
    <n v="0.30954000353813171"/>
    <n v="1.0776400566101074"/>
    <s v="2"/>
    <s v="1"/>
    <s v="01"/>
    <m/>
    <s v="01"/>
    <s v="AZ_EKG"/>
    <s v="76823"/>
    <s v="Zlínský kraj"/>
    <s v="Kroměříž"/>
    <s v="Kroměříž"/>
    <s v="I49 - Jiné srdeční arytmie"/>
    <s v="I499 - Srdeční arytmie NS"/>
    <m/>
    <s v="I499 - Srdeční arytmie NS"/>
    <n v="2024"/>
    <m/>
    <m/>
    <s v="Arytmický záznamník EKG"/>
  </r>
  <r>
    <n v="102401129214"/>
    <n v="1"/>
    <n v="2024"/>
    <n v="3"/>
    <s v="2024030704593022172"/>
    <s v="0459302217"/>
    <n v="19"/>
    <s v="Zapletalová Beata"/>
    <n v="20240307"/>
    <n v="20240307"/>
    <n v="1"/>
    <n v="0"/>
    <s v="I441;;;;;;;;;;;;;;"/>
    <s v="17633"/>
    <s v="01"/>
    <s v="I. interní klinika - kardiologická"/>
    <s v="89301011"/>
    <s v="0113"/>
    <n v="213"/>
    <s v="A"/>
    <x v="0"/>
    <x v="0"/>
    <s v="31"/>
    <n v="6526"/>
    <n v="1472"/>
    <n v="0"/>
    <n v="0"/>
    <n v="67.489999999999995"/>
    <n v="0"/>
    <n v="66528"/>
    <n v="66595.490000000005"/>
    <n v="80"/>
    <n v="75"/>
    <n v="104874"/>
    <n v="104874"/>
    <n v="25108.097234239249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6824"/>
    <s v="Zlínský kraj"/>
    <s v="Kroměříž"/>
    <s v="Kroměříž"/>
    <s v="I44 - Blokáda atrioventrikulární a levého raménka"/>
    <s v="I441 - Atrioventrikulární blokáda druhého stupně"/>
    <m/>
    <s v="I441 - Atrioventrikulární blokáda druhého stupně"/>
    <n v="2024"/>
    <m/>
    <m/>
    <s v="Arytmický záznamník EKG"/>
  </r>
  <r>
    <n v="102401119380"/>
    <n v="1"/>
    <n v="2024"/>
    <n v="3"/>
    <s v="2024030578071744632"/>
    <s v="7807174463"/>
    <n v="45"/>
    <s v="Rus Zbyněk"/>
    <n v="20240305"/>
    <n v="20240305"/>
    <n v="1"/>
    <n v="0"/>
    <s v="R55;;;;;;;;;;;;;;"/>
    <s v="17633"/>
    <s v="01"/>
    <s v="I. interní klinika - kardiologická"/>
    <s v="89301011"/>
    <s v="0113"/>
    <n v="211"/>
    <s v="A"/>
    <x v="0"/>
    <x v="0"/>
    <s v="31"/>
    <n v="5717"/>
    <n v="1472"/>
    <n v="0"/>
    <n v="0"/>
    <n v="67.489999999999995"/>
    <n v="0"/>
    <n v="66528"/>
    <n v="66595.490000000005"/>
    <n v="80"/>
    <n v="75"/>
    <n v="100674"/>
    <n v="100674"/>
    <n v="21435.546684209636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9828"/>
    <s v="Olomoucký kraj"/>
    <s v="Prostějov"/>
    <s v="Prostějov"/>
    <s v="R55 - Mdloba (synkopa) a zhroucení (kolaps)"/>
    <m/>
    <m/>
    <s v="R55 - Mdloba (synkopa) a zhroucení (kolaps)"/>
    <n v="2024"/>
    <m/>
    <m/>
    <s v="Arytmický záznamník EKG"/>
  </r>
  <r>
    <n v="102401070556"/>
    <n v="1"/>
    <n v="2024"/>
    <n v="3"/>
    <s v="2024030404458294272"/>
    <s v="445829427"/>
    <n v="79"/>
    <s v="Chytilová Marie"/>
    <n v="20240304"/>
    <n v="20240304"/>
    <n v="1"/>
    <n v="0"/>
    <s v="R55;;;;;;;;;;;;;;"/>
    <s v="17633"/>
    <s v="01"/>
    <s v="I. interní klinika - kardiologická"/>
    <s v="89301011"/>
    <s v="0113"/>
    <n v="207"/>
    <s v="A"/>
    <x v="0"/>
    <x v="0"/>
    <s v="31"/>
    <n v="5717"/>
    <n v="1472"/>
    <n v="0"/>
    <n v="0"/>
    <n v="67.489999999999995"/>
    <n v="0"/>
    <n v="66528"/>
    <n v="66595.490000000005"/>
    <n v="80"/>
    <n v="75"/>
    <n v="99974"/>
    <n v="99974"/>
    <n v="20823.454925871381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5101"/>
    <s v="Olomoucký kraj"/>
    <s v="Přerov"/>
    <s v="Přerov a okolí"/>
    <s v="R55 - Mdloba (synkopa) a zhroucení (kolaps)"/>
    <m/>
    <m/>
    <s v="R55 - Mdloba (synkopa) a zhroucení (kolaps)"/>
    <n v="2024"/>
    <m/>
    <m/>
    <s v="Arytmický záznamník EKG"/>
  </r>
  <r>
    <n v="102408054980"/>
    <n v="1"/>
    <n v="2024"/>
    <n v="3"/>
    <s v="2024030105111270731"/>
    <s v="511127073"/>
    <n v="72"/>
    <s v="Baran Jaroslav"/>
    <n v="20240228"/>
    <n v="20240301"/>
    <n v="3"/>
    <n v="0"/>
    <s v="I482;E785;U583;I255;I10;E118;;;;;;;;;"/>
    <s v="17633"/>
    <s v="01"/>
    <s v="I. interní klinika - kardiologická"/>
    <s v="89301011"/>
    <s v="0113"/>
    <n v="111"/>
    <s v="A"/>
    <x v="0"/>
    <x v="0"/>
    <s v="11"/>
    <n v="12909"/>
    <n v="3094"/>
    <n v="0"/>
    <n v="0"/>
    <n v="66.28"/>
    <n v="0"/>
    <n v="66528"/>
    <n v="66594.28"/>
    <n v="160"/>
    <n v="300"/>
    <n v="128266"/>
    <n v="128266"/>
    <n v="33050.01526645651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3871800601482391"/>
    <n v="0.30954000353813171"/>
    <n v="1.0776400566101074"/>
    <s v="2"/>
    <s v="1"/>
    <s v="01"/>
    <m/>
    <s v="01"/>
    <s v="AZ_EKG"/>
    <s v="77900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Arytmický záznamník EKG"/>
  </r>
  <r>
    <n v="102408054978"/>
    <n v="1"/>
    <n v="2024"/>
    <n v="2"/>
    <s v="2024022964081807242"/>
    <s v="6408180724"/>
    <n v="59"/>
    <s v="Rychlý Josef"/>
    <n v="20240229"/>
    <n v="20240229"/>
    <n v="1"/>
    <n v="0"/>
    <s v="I501;R56;U584;;;;;;;;;;;;"/>
    <s v="17633"/>
    <s v="01"/>
    <s v="I. interní klinika - kardiologická"/>
    <s v="89301011"/>
    <s v="0113"/>
    <n v="111"/>
    <s v="A"/>
    <x v="8"/>
    <x v="8"/>
    <s v="32"/>
    <n v="6356"/>
    <n v="1472"/>
    <n v="0"/>
    <n v="0"/>
    <n v="66.28"/>
    <n v="0"/>
    <n v="66528"/>
    <n v="66594.28"/>
    <n v="80"/>
    <n v="75"/>
    <n v="80167"/>
    <n v="80167"/>
    <n v="-8323.8738549880873"/>
    <s v="01"/>
    <s v="I. interní klinika - kardiologická"/>
    <s v="89301011"/>
    <s v="0113"/>
    <n v="8"/>
    <n v="3"/>
    <n v="14"/>
    <n v="57957"/>
    <n v="505"/>
    <n v="1"/>
    <n v="2959"/>
    <n v="0.71660999999999997"/>
    <n v="0.71042000000000005"/>
    <n v="6.1900000000000002E-3"/>
    <n v="0.86700001358985901"/>
    <n v="0.23680999875068665"/>
    <n v="0.63019001483917236"/>
    <s v="2"/>
    <s v="1"/>
    <s v="01"/>
    <m/>
    <s v="01"/>
    <s v="AZ_EKG"/>
    <s v="56943"/>
    <s v="Pardubický kraj"/>
    <s v="Svitavy"/>
    <s v="Svitavy"/>
    <s v="I50 - Selhání srdce"/>
    <s v="I501 - Selhání levé komory"/>
    <m/>
    <s v="I501 - Selhání levé komory"/>
    <n v="2024"/>
    <m/>
    <m/>
    <s v="Arytmický záznamník EKG"/>
  </r>
  <r>
    <n v="102400907816"/>
    <n v="1"/>
    <n v="2024"/>
    <n v="2"/>
    <s v="2024022904708244982"/>
    <s v="470824498"/>
    <n v="76"/>
    <s v="Klon Miroslav"/>
    <n v="20240229"/>
    <n v="20240229"/>
    <n v="1"/>
    <n v="0"/>
    <s v="I481;I10;;;;;;;;;;;;;"/>
    <s v="17633"/>
    <s v="01"/>
    <s v="I. interní klinika - kardiologická"/>
    <s v="89301011"/>
    <s v="0113"/>
    <n v="111"/>
    <s v="A"/>
    <x v="0"/>
    <x v="0"/>
    <s v="31"/>
    <n v="6526"/>
    <n v="1472"/>
    <n v="0"/>
    <n v="0"/>
    <n v="66.28"/>
    <n v="0"/>
    <n v="66528"/>
    <n v="66594.28"/>
    <n v="80"/>
    <n v="75"/>
    <n v="113955"/>
    <n v="113955"/>
    <n v="33049.886173481835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68801"/>
    <s v="Zlínský kraj"/>
    <s v="Uherské Hradiště"/>
    <s v="Uherské Hradiště"/>
    <s v="I48 - Fibrilace a flutter síní"/>
    <s v="I481 - Přetrvávající (perzistentní) fibrilace síní"/>
    <m/>
    <s v="I481 - Přetrvávající (perzistentní) fibrilace síní"/>
    <n v="2024"/>
    <m/>
    <m/>
    <s v="Arytmický záznamník EKG"/>
  </r>
  <r>
    <n v="102401054678"/>
    <n v="1"/>
    <n v="2024"/>
    <n v="2"/>
    <s v="2024022772601936772"/>
    <s v="7260193677"/>
    <n v="51"/>
    <s v="Doubínková Monika"/>
    <n v="20240227"/>
    <n v="20240227"/>
    <n v="1"/>
    <n v="0"/>
    <s v="R55;I10;;;;;;;;;;;;;"/>
    <s v="17633"/>
    <s v="01"/>
    <s v="I. interní klinika - kardiologická"/>
    <s v="89301011"/>
    <s v="0113"/>
    <n v="205"/>
    <s v="A"/>
    <x v="0"/>
    <x v="0"/>
    <s v="31"/>
    <n v="6526"/>
    <n v="1472"/>
    <n v="0"/>
    <n v="0"/>
    <n v="66.290000000000006"/>
    <n v="0"/>
    <n v="66528"/>
    <n v="66594.289999999994"/>
    <n v="80"/>
    <n v="75"/>
    <n v="100193"/>
    <n v="100193"/>
    <n v="21016.152204551501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8991"/>
    <s v="Olomoucký kraj"/>
    <s v="Šumperk"/>
    <s v="Šumperk a okolí"/>
    <s v="R55 - Mdloba (synkopa) a zhroucení (kolaps)"/>
    <m/>
    <m/>
    <s v="R55 - Mdloba (synkopa) a zhroucení (kolaps)"/>
    <n v="2024"/>
    <m/>
    <m/>
    <s v="Arytmický záznamník EKG"/>
  </r>
  <r>
    <n v="102400561914"/>
    <n v="1"/>
    <n v="2024"/>
    <n v="2"/>
    <s v="2024022365070701852"/>
    <s v="6507070185"/>
    <n v="58"/>
    <s v="Lehnert Ladislav"/>
    <n v="20240223"/>
    <n v="20240223"/>
    <n v="1"/>
    <n v="0"/>
    <s v="I489;;;;;;;;;;;;;;"/>
    <s v="17633"/>
    <s v="01"/>
    <s v="I. interní klinika - kardiologická"/>
    <s v="89301011"/>
    <s v="0113"/>
    <n v="201"/>
    <s v="A"/>
    <x v="0"/>
    <x v="0"/>
    <s v="33"/>
    <n v="5717"/>
    <n v="1472"/>
    <n v="0"/>
    <n v="0"/>
    <n v="66.290000000000006"/>
    <n v="0"/>
    <n v="0"/>
    <n v="66.290000000000006"/>
    <n v="80"/>
    <n v="75"/>
    <n v="12067"/>
    <n v="12067"/>
    <n v="120.99757146039043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0.15721000172197819"/>
    <n v="0.15477000176906586"/>
    <n v="2.4399999529123306E-3"/>
    <s v="2"/>
    <s v="1"/>
    <s v="01"/>
    <m/>
    <s v="01"/>
    <s v="AZ_EKG"/>
    <s v="75124"/>
    <s v="Olomoucký kraj"/>
    <s v="Přerov"/>
    <s v="Přerov a okolí"/>
    <s v="I48 - Fibrilace a flutter síní"/>
    <s v="I489 - Fibrilace a flutter síní, NS"/>
    <m/>
    <s v="I489 - Fibrilace a flutter síní, NS"/>
    <n v="2024"/>
    <m/>
    <m/>
    <s v="Arytmický záznamník EKG"/>
  </r>
  <r>
    <n v="102400672272"/>
    <n v="1"/>
    <n v="2024"/>
    <n v="2"/>
    <s v="2024022170550553922"/>
    <s v="7055055392"/>
    <n v="53"/>
    <s v="Švarcová Iveta"/>
    <n v="20240221"/>
    <n v="20240221"/>
    <n v="1"/>
    <n v="0"/>
    <s v="I480;I10;E785;;;;;;;;;;;;"/>
    <s v="17633"/>
    <s v="01"/>
    <s v="I. interní klinika - kardiologická"/>
    <s v="89301011"/>
    <s v="0113"/>
    <n v="205"/>
    <s v="A"/>
    <x v="0"/>
    <x v="0"/>
    <s v="33"/>
    <n v="5717"/>
    <n v="1472"/>
    <n v="0"/>
    <n v="0"/>
    <n v="66.290000000000006"/>
    <n v="0"/>
    <n v="0"/>
    <n v="66.290000000000006"/>
    <n v="80"/>
    <n v="75"/>
    <n v="12781"/>
    <n v="12781"/>
    <n v="132.07930892808901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0.15721000172197819"/>
    <n v="0.15477000176906586"/>
    <n v="2.4399999529123306E-3"/>
    <s v="2"/>
    <s v="1"/>
    <s v="01"/>
    <m/>
    <s v="01"/>
    <s v="AZ_EKG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rytmický záznamník EKG"/>
  </r>
  <r>
    <n v="102400672254"/>
    <n v="1"/>
    <n v="2024"/>
    <n v="2"/>
    <s v="2024022065082215772"/>
    <s v="6508221577"/>
    <n v="58"/>
    <s v="Halenka Milan"/>
    <n v="20240220"/>
    <n v="20240220"/>
    <n v="1"/>
    <n v="0"/>
    <s v="I499;I64;;;;;;;;;;;;;"/>
    <s v="17633"/>
    <s v="01"/>
    <s v="I. interní klinika - kardiologická"/>
    <s v="89301011"/>
    <s v="0113"/>
    <n v="205"/>
    <s v="A"/>
    <x v="0"/>
    <x v="0"/>
    <s v="31"/>
    <n v="6526"/>
    <n v="1472"/>
    <n v="0"/>
    <n v="0"/>
    <n v="66.290000000000006"/>
    <n v="0"/>
    <n v="66528"/>
    <n v="66594.289999999994"/>
    <n v="80"/>
    <n v="75"/>
    <n v="100193"/>
    <n v="100193"/>
    <n v="21016.152204551501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7900"/>
    <s v="Olomoucký kraj"/>
    <s v="Olomouc"/>
    <s v="Olomouc a okolí"/>
    <s v="I49 - Jiné srdeční arytmie"/>
    <s v="I499 - Srdeční arytmie NS"/>
    <m/>
    <s v="I499 - Srdeční arytmie NS"/>
    <n v="2024"/>
    <m/>
    <m/>
    <s v="Arytmický záznamník EKG"/>
  </r>
  <r>
    <n v="102400737916"/>
    <n v="1"/>
    <n v="2024"/>
    <n v="2"/>
    <s v="2024021567040714182"/>
    <s v="6704071418"/>
    <n v="56"/>
    <s v="Úlehla Petr"/>
    <n v="20240215"/>
    <n v="20240215"/>
    <n v="1"/>
    <n v="0"/>
    <s v="I480;;;;;;;;;;;;;;"/>
    <s v="17633"/>
    <s v="01"/>
    <s v="I. interní klinika - kardiologická"/>
    <s v="89301011"/>
    <s v="0113"/>
    <n v="211"/>
    <s v="A"/>
    <x v="0"/>
    <x v="0"/>
    <s v="31"/>
    <n v="5717"/>
    <n v="1472"/>
    <n v="0"/>
    <n v="0"/>
    <n v="66.290000000000006"/>
    <n v="0"/>
    <n v="66528"/>
    <n v="66594.289999999994"/>
    <n v="80"/>
    <n v="75"/>
    <n v="100674"/>
    <n v="100674"/>
    <n v="21436.746684209647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68603"/>
    <s v="Zlínský kraj"/>
    <s v="Uherské Hradiště"/>
    <s v="Uherské Hradiště"/>
    <s v="I48 - Fibrilace a flutter síní"/>
    <s v="I480 - Paroxyzmální fibrilace síní"/>
    <m/>
    <s v="I480 - Paroxyzmální fibrilace síní"/>
    <n v="2024"/>
    <m/>
    <m/>
    <s v="Arytmický záznamník EKG"/>
  </r>
  <r>
    <n v="102400738342"/>
    <n v="1"/>
    <n v="2024"/>
    <n v="2"/>
    <s v="2024020873051157082"/>
    <s v="7305115708"/>
    <n v="50"/>
    <s v="Slivka Ondřej"/>
    <n v="20240208"/>
    <n v="20240208"/>
    <n v="1"/>
    <n v="0"/>
    <s v="R55;;;;;;;;;;;;;;"/>
    <s v="17633"/>
    <s v="01"/>
    <s v="I. interní klinika - kardiologická"/>
    <s v="89301011"/>
    <s v="0113"/>
    <n v="211"/>
    <s v="A"/>
    <x v="0"/>
    <x v="0"/>
    <s v="31"/>
    <n v="5717"/>
    <n v="1472"/>
    <n v="0"/>
    <n v="0"/>
    <n v="66.290000000000006"/>
    <n v="0"/>
    <n v="66528"/>
    <n v="66594.289999999994"/>
    <n v="80"/>
    <n v="75"/>
    <n v="100674"/>
    <n v="100674"/>
    <n v="21436.746684209647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5000"/>
    <s v="Olomoucký kraj"/>
    <s v="Přerov"/>
    <s v="Přerov a okolí"/>
    <s v="R55 - Mdloba (synkopa) a zhroucení (kolaps)"/>
    <m/>
    <m/>
    <s v="R55 - Mdloba (synkopa) a zhroucení (kolaps)"/>
    <n v="2024"/>
    <m/>
    <m/>
    <s v="Arytmický záznamník EKG"/>
  </r>
  <r>
    <n v="102400561826"/>
    <n v="1"/>
    <n v="2024"/>
    <n v="2"/>
    <s v="2024020688051461302"/>
    <s v="8805146130"/>
    <n v="35"/>
    <s v="Schilk Marek"/>
    <n v="20240206"/>
    <n v="20240206"/>
    <n v="1"/>
    <n v="0"/>
    <s v="R002;;;;;;;;;;;;;;"/>
    <s v="17633"/>
    <s v="01"/>
    <s v="I. interní klinika - kardiologická"/>
    <s v="89301011"/>
    <s v="0113"/>
    <n v="201"/>
    <s v="A"/>
    <x v="3"/>
    <x v="3"/>
    <s v="31"/>
    <n v="5717"/>
    <n v="1472"/>
    <n v="0"/>
    <n v="0"/>
    <n v="66.290000000000006"/>
    <n v="0"/>
    <n v="0"/>
    <n v="66.290000000000006"/>
    <n v="80"/>
    <n v="75"/>
    <n v="13836"/>
    <n v="13836"/>
    <n v="453.37555363330813"/>
    <s v="01"/>
    <s v="I. interní klinika - kardiologická"/>
    <s v="89301011"/>
    <s v="0113"/>
    <n v="4"/>
    <n v="2"/>
    <n v="7"/>
    <n v="28305"/>
    <n v="552"/>
    <n v="1"/>
    <n v="5811"/>
    <n v="0.35372999999999999"/>
    <n v="0.34695999999999999"/>
    <n v="6.77E-3"/>
    <n v="0.18025000393390656"/>
    <n v="0.17348000407218933"/>
    <n v="6.7699998617172241E-3"/>
    <s v="2"/>
    <s v="1"/>
    <s v="01"/>
    <m/>
    <s v="01"/>
    <s v="AZ_EKG"/>
    <s v="75002"/>
    <s v="Olomoucký kraj"/>
    <s v="Přerov"/>
    <s v="Přerov a okolí"/>
    <s v="R00 - Abnormality srdeční činnosti (tepu)"/>
    <s v="R002 - Palpitace"/>
    <m/>
    <s v="R002 - Palpitace"/>
    <n v="2024"/>
    <m/>
    <m/>
    <s v="Arytmický záznamník EKG"/>
  </r>
  <r>
    <n v="102400518564"/>
    <n v="1"/>
    <n v="2024"/>
    <n v="2"/>
    <s v="2024020305003300201"/>
    <s v="500330020"/>
    <n v="73"/>
    <s v="Gabriel Jan"/>
    <n v="20240201"/>
    <n v="20240203"/>
    <n v="3"/>
    <n v="0"/>
    <s v="I499;E782;U582;I255;I259;I10;;;;;;;;;"/>
    <s v="17633"/>
    <s v="01"/>
    <s v="I. interní klinika - kardiologická"/>
    <s v="89301011"/>
    <s v="0113"/>
    <n v="111"/>
    <s v="A"/>
    <x v="0"/>
    <x v="0"/>
    <s v="11"/>
    <n v="11733"/>
    <n v="2944"/>
    <n v="0"/>
    <n v="0"/>
    <n v="66.28"/>
    <n v="0"/>
    <n v="66528"/>
    <n v="66594.28"/>
    <n v="160"/>
    <n v="150"/>
    <n v="128266"/>
    <n v="128266"/>
    <n v="33050.01526645651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3871800601482391"/>
    <n v="0.30954000353813171"/>
    <n v="1.0776400566101074"/>
    <s v="2"/>
    <s v="1"/>
    <s v="01"/>
    <m/>
    <s v="01"/>
    <s v="AZ_EKG"/>
    <s v="76901"/>
    <s v="Zlínský kraj"/>
    <s v="Kroměříž"/>
    <s v="Kroměříž"/>
    <s v="I49 - Jiné srdeční arytmie"/>
    <s v="I499 - Srdeční arytmie NS"/>
    <m/>
    <s v="I499 - Srdeční arytmie NS"/>
    <n v="2024"/>
    <m/>
    <m/>
    <s v="Arytmický záznamník EKG"/>
  </r>
  <r>
    <n v="102400518568"/>
    <n v="1"/>
    <n v="2024"/>
    <n v="2"/>
    <s v="2024020304704174761"/>
    <s v="470417476"/>
    <n v="76"/>
    <s v="Vedmoch Bohumír"/>
    <n v="20240202"/>
    <n v="20240203"/>
    <n v="2"/>
    <n v="0"/>
    <s v="I493;I480;I259;E782;I10;N183;I499;;;;;;;;"/>
    <s v="17633"/>
    <s v="01"/>
    <s v="I. interní klinika - kardiologická"/>
    <s v="89301011"/>
    <s v="0113"/>
    <n v="111"/>
    <s v="A"/>
    <x v="0"/>
    <x v="0"/>
    <s v="11"/>
    <n v="9945"/>
    <n v="1472"/>
    <n v="0"/>
    <n v="0"/>
    <n v="66.28"/>
    <n v="0"/>
    <n v="66528"/>
    <n v="66594.28"/>
    <n v="80"/>
    <n v="75"/>
    <n v="128266"/>
    <n v="128266"/>
    <n v="33050.01526645651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3871800601482391"/>
    <n v="0.30954000353813171"/>
    <n v="1.0776400566101074"/>
    <s v="2"/>
    <s v="1"/>
    <s v="01"/>
    <m/>
    <s v="01"/>
    <s v="AZ_EKG"/>
    <s v="57101"/>
    <s v="Pardubický kraj"/>
    <s v="Svitavy"/>
    <s v="Svitavy"/>
    <s v="I49 - Jiné srdeční arytmie"/>
    <s v="I493 - Předčasná depolarizace komor"/>
    <m/>
    <s v="I493 - Předčasná depolarizace komor"/>
    <n v="2024"/>
    <m/>
    <m/>
    <s v="Arytmický záznamník EKG"/>
  </r>
  <r>
    <n v="102400738570"/>
    <n v="1"/>
    <n v="2024"/>
    <n v="2"/>
    <s v="2024020104302221042"/>
    <s v="430222104"/>
    <n v="80"/>
    <s v="Mátl Pavel"/>
    <n v="20240201"/>
    <n v="20240201"/>
    <n v="1"/>
    <n v="0"/>
    <s v="R55;;;;;;;;;;;;;;"/>
    <s v="17633"/>
    <s v="01"/>
    <s v="I. interní klinika - kardiologická"/>
    <s v="89301011"/>
    <s v="0113"/>
    <n v="211"/>
    <s v="A"/>
    <x v="0"/>
    <x v="0"/>
    <s v="31"/>
    <n v="6526"/>
    <n v="1472"/>
    <n v="0"/>
    <n v="0"/>
    <n v="33.14"/>
    <n v="0"/>
    <n v="66528"/>
    <n v="66561.14"/>
    <n v="80"/>
    <n v="75"/>
    <n v="100674"/>
    <n v="100674"/>
    <n v="21469.896684209642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5002"/>
    <s v="Olomoucký kraj"/>
    <s v="Přerov"/>
    <s v="Přerov a okolí"/>
    <s v="R55 - Mdloba (synkopa) a zhroucení (kolaps)"/>
    <m/>
    <m/>
    <s v="R55 - Mdloba (synkopa) a zhroucení (kolaps)"/>
    <n v="2024"/>
    <m/>
    <m/>
    <s v="Arytmický záznamník EKG"/>
  </r>
  <r>
    <n v="102400519596"/>
    <n v="1"/>
    <n v="2024"/>
    <n v="1"/>
    <s v="2024013157082503942"/>
    <s v="5708250394"/>
    <n v="66"/>
    <s v="Skála Petr"/>
    <n v="20240131"/>
    <n v="20240131"/>
    <n v="1"/>
    <n v="0"/>
    <s v="I499;;;;;;;;;;;;;;"/>
    <s v="17633"/>
    <s v="01"/>
    <s v="I. interní klinika - kardiologická"/>
    <s v="89301011"/>
    <s v="0113"/>
    <n v="111"/>
    <s v="A"/>
    <x v="0"/>
    <x v="0"/>
    <s v="31"/>
    <n v="5390"/>
    <n v="1472"/>
    <n v="0"/>
    <n v="0"/>
    <n v="66.28"/>
    <n v="0"/>
    <n v="66528"/>
    <n v="66594.28"/>
    <n v="80"/>
    <n v="75"/>
    <n v="113955"/>
    <n v="113955"/>
    <n v="33049.886173481835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8805"/>
    <s v="Olomoucký kraj"/>
    <s v="Šumperk"/>
    <s v="Šumperk a okolí"/>
    <s v="I49 - Jiné srdeční arytmie"/>
    <s v="I499 - Srdeční arytmie NS"/>
    <m/>
    <s v="I499 - Srdeční arytmie NS"/>
    <n v="2024"/>
    <m/>
    <m/>
    <s v="Arytmický záznamník EKG"/>
  </r>
  <r>
    <n v="102400519598"/>
    <n v="1"/>
    <n v="2024"/>
    <n v="1"/>
    <s v="2024013104802174242"/>
    <s v="480217424"/>
    <n v="75"/>
    <s v="Kosina Jaroslav"/>
    <n v="20240131"/>
    <n v="20240131"/>
    <n v="1"/>
    <n v="0"/>
    <s v="R55;;;;;;;;;;;;;;"/>
    <s v="17633"/>
    <s v="01"/>
    <s v="I. interní klinika - kardiologická"/>
    <s v="89301011"/>
    <s v="0113"/>
    <n v="111"/>
    <s v="A"/>
    <x v="0"/>
    <x v="0"/>
    <s v="31"/>
    <n v="5390"/>
    <n v="1472"/>
    <n v="0"/>
    <n v="0"/>
    <n v="66.28"/>
    <n v="0"/>
    <n v="66528"/>
    <n v="66594.28"/>
    <n v="80"/>
    <n v="75"/>
    <n v="113955"/>
    <n v="113955"/>
    <n v="33049.886173481835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69663"/>
    <s v="Jihomoravský kraj"/>
    <s v="Hodonín"/>
    <s v="Hodonín"/>
    <s v="R55 - Mdloba (synkopa) a zhroucení (kolaps)"/>
    <m/>
    <m/>
    <s v="R55 - Mdloba (synkopa) a zhroucení (kolaps)"/>
    <n v="2024"/>
    <m/>
    <m/>
    <s v="Arytmický záznamník EKG"/>
  </r>
  <r>
    <n v="102400139070"/>
    <n v="1"/>
    <n v="2024"/>
    <n v="1"/>
    <s v="2024012684061619732"/>
    <s v="8406161973"/>
    <n v="39"/>
    <s v="Janeček Milan"/>
    <n v="20240126"/>
    <n v="20240126"/>
    <n v="1"/>
    <n v="0"/>
    <s v="R55;;;;;;;;;;;;;;"/>
    <s v="17633"/>
    <s v="01"/>
    <s v="I. interní klinika - kardiologická"/>
    <s v="89301011"/>
    <s v="0113"/>
    <n v="111"/>
    <s v="A"/>
    <x v="0"/>
    <x v="0"/>
    <s v="31"/>
    <n v="5717"/>
    <n v="1472"/>
    <n v="0"/>
    <n v="0"/>
    <n v="66.28"/>
    <n v="0"/>
    <n v="66528"/>
    <n v="66594.28"/>
    <n v="80"/>
    <n v="75"/>
    <n v="113955"/>
    <n v="113955"/>
    <n v="33049.886173481835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34201"/>
    <s v="Plzeňský kraj"/>
    <s v="Klatovy"/>
    <s v="Klatovy"/>
    <s v="R55 - Mdloba (synkopa) a zhroucení (kolaps)"/>
    <m/>
    <m/>
    <s v="R55 - Mdloba (synkopa) a zhroucení (kolaps)"/>
    <n v="2024"/>
    <m/>
    <m/>
    <s v="Arytmický záznamník EKG"/>
  </r>
  <r>
    <n v="102400139076"/>
    <n v="1"/>
    <n v="2024"/>
    <n v="1"/>
    <s v="2024012665012513942"/>
    <s v="6501251394"/>
    <n v="59"/>
    <s v="Zábojník Stanislav"/>
    <n v="20240126"/>
    <n v="20240126"/>
    <n v="1"/>
    <n v="0"/>
    <s v="I441;;;;;;;;;;;;;;"/>
    <s v="17633"/>
    <s v="01"/>
    <s v="I. interní klinika - kardiologická"/>
    <s v="89301011"/>
    <s v="0113"/>
    <n v="111"/>
    <s v="A"/>
    <x v="0"/>
    <x v="0"/>
    <s v="31"/>
    <n v="5717"/>
    <n v="1472"/>
    <n v="0"/>
    <n v="0"/>
    <n v="0"/>
    <n v="0"/>
    <n v="66528"/>
    <n v="66528"/>
    <n v="80"/>
    <n v="75"/>
    <n v="113955"/>
    <n v="113955"/>
    <n v="33116.166173481834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6315"/>
    <s v="Zlínský kraj"/>
    <s v="Zlín"/>
    <s v="Zlín"/>
    <s v="I44 - Blokáda atrioventrikulární a levého raménka"/>
    <s v="I441 - Atrioventrikulární blokáda druhého stupně"/>
    <m/>
    <s v="I441 - Atrioventrikulární blokáda druhého stupně"/>
    <n v="2024"/>
    <m/>
    <m/>
    <s v="Arytmický záznamník EKG"/>
  </r>
  <r>
    <n v="102400139048"/>
    <n v="1"/>
    <n v="2024"/>
    <n v="1"/>
    <s v="2024012590091644722"/>
    <s v="9009164472"/>
    <n v="33"/>
    <s v="Vacula Jan"/>
    <n v="20240125"/>
    <n v="20240125"/>
    <n v="1"/>
    <n v="0"/>
    <s v="R55;;;;;;;;;;;;;;"/>
    <s v="17633"/>
    <s v="01"/>
    <s v="I. interní klinika - kardiologická"/>
    <s v="89301011"/>
    <s v="0113"/>
    <n v="111"/>
    <s v="A"/>
    <x v="0"/>
    <x v="0"/>
    <s v="31"/>
    <n v="5717"/>
    <n v="1472"/>
    <n v="0"/>
    <n v="0"/>
    <n v="0"/>
    <n v="0"/>
    <n v="66528"/>
    <n v="66528"/>
    <n v="80"/>
    <n v="75"/>
    <n v="113955"/>
    <n v="113955"/>
    <n v="33116.166173481834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6005"/>
    <s v="Zlínský kraj"/>
    <s v="Zlín"/>
    <s v="Zlín"/>
    <s v="R55 - Mdloba (synkopa) a zhroucení (kolaps)"/>
    <m/>
    <m/>
    <s v="R55 - Mdloba (synkopa) a zhroucení (kolaps)"/>
    <n v="2024"/>
    <m/>
    <m/>
    <s v="Arytmický záznamník EKG"/>
  </r>
  <r>
    <n v="102400292826"/>
    <n v="1"/>
    <n v="2024"/>
    <n v="1"/>
    <s v="2024012565583107812"/>
    <s v="6558310781"/>
    <n v="58"/>
    <s v="Formanová Milada"/>
    <n v="20240125"/>
    <n v="20240125"/>
    <n v="1"/>
    <n v="0"/>
    <s v="R55;;;;;;;;;;;;;;"/>
    <s v="17633"/>
    <s v="01"/>
    <s v="I. interní klinika - kardiologická"/>
    <s v="89301011"/>
    <s v="0113"/>
    <n v="205"/>
    <s v="A"/>
    <x v="0"/>
    <x v="0"/>
    <s v="31"/>
    <n v="5717"/>
    <n v="1472"/>
    <n v="0"/>
    <n v="0"/>
    <n v="66.28"/>
    <n v="0"/>
    <n v="66528"/>
    <n v="66594.28"/>
    <n v="80"/>
    <n v="75"/>
    <n v="100193"/>
    <n v="100193"/>
    <n v="21016.162204551496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8901"/>
    <s v="Olomoucký kraj"/>
    <s v="Šumperk"/>
    <s v="Zábřeh"/>
    <s v="R55 - Mdloba (synkopa) a zhroucení (kolaps)"/>
    <m/>
    <m/>
    <s v="R55 - Mdloba (synkopa) a zhroucení (kolaps)"/>
    <n v="2024"/>
    <m/>
    <m/>
    <s v="Arytmický záznamník EKG"/>
  </r>
  <r>
    <n v="102400139002"/>
    <n v="1"/>
    <n v="2024"/>
    <n v="1"/>
    <s v="2024012376032158072"/>
    <s v="7603215807"/>
    <n v="47"/>
    <s v="Začal Libor"/>
    <n v="20240123"/>
    <n v="20240123"/>
    <n v="1"/>
    <n v="0"/>
    <s v="I480;;;;;;;;;;;;;;"/>
    <s v="17633"/>
    <s v="01"/>
    <s v="I. interní klinika - kardiologická"/>
    <s v="89301011"/>
    <s v="0113"/>
    <n v="111"/>
    <s v="A"/>
    <x v="0"/>
    <x v="0"/>
    <s v="31"/>
    <n v="5390"/>
    <n v="1472"/>
    <n v="0"/>
    <n v="0"/>
    <n v="219.18"/>
    <n v="0"/>
    <n v="66528"/>
    <n v="66747.179999999993"/>
    <n v="80"/>
    <n v="75"/>
    <n v="113955"/>
    <n v="113955"/>
    <n v="32896.986173481841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8833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rytmický záznamník EKG"/>
  </r>
  <r>
    <n v="102400139000"/>
    <n v="1"/>
    <n v="2024"/>
    <n v="1"/>
    <s v="2024012357552103732"/>
    <s v="5755210373"/>
    <n v="66"/>
    <s v="Borková Věra"/>
    <n v="20240123"/>
    <n v="20240123"/>
    <n v="1"/>
    <n v="0"/>
    <s v="I482;I441;I428;E785;I10;;;;;;;;;;"/>
    <s v="17633"/>
    <s v="01"/>
    <s v="I. interní klinika - kardiologická"/>
    <s v="89301011"/>
    <s v="0113"/>
    <n v="111"/>
    <s v="A"/>
    <x v="0"/>
    <x v="0"/>
    <s v="31"/>
    <n v="5717"/>
    <n v="1472"/>
    <n v="0"/>
    <n v="0"/>
    <n v="66.28"/>
    <n v="0"/>
    <n v="66528"/>
    <n v="66594.28"/>
    <n v="80"/>
    <n v="75"/>
    <n v="113955"/>
    <n v="113955"/>
    <n v="33049.886173481835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6812"/>
    <s v="Zlínský kraj"/>
    <s v="Kroměříž"/>
    <s v="Kroměříž"/>
    <s v="I48 - Fibrilace a flutter síní"/>
    <s v="I482 - Chronická fibrilace síní"/>
    <m/>
    <s v="I482 - Chronická fibrilace síní"/>
    <n v="2024"/>
    <m/>
    <m/>
    <s v="Arytmický záznamník EKG"/>
  </r>
  <r>
    <n v="102400013452"/>
    <n v="1"/>
    <n v="2024"/>
    <n v="1"/>
    <s v="2024011961062266211"/>
    <s v="6106226621"/>
    <n v="62"/>
    <s v="Bajaník Albín"/>
    <n v="20240118"/>
    <n v="20240119"/>
    <n v="2"/>
    <n v="0"/>
    <s v="I10;I255;E785;I499;;;;;;;;;;;"/>
    <s v="17633"/>
    <s v="01"/>
    <s v="I. interní klinika - kardiologická"/>
    <s v="89301011"/>
    <s v="0113"/>
    <n v="207"/>
    <s v="A"/>
    <x v="10"/>
    <x v="10"/>
    <s v="12"/>
    <n v="7108"/>
    <n v="1472"/>
    <n v="0"/>
    <n v="0"/>
    <n v="0"/>
    <n v="0"/>
    <n v="66528"/>
    <n v="66528"/>
    <n v="80"/>
    <n v="75"/>
    <n v="85925"/>
    <n v="85925"/>
    <n v="-14713.252703846883"/>
    <s v="01"/>
    <s v="I. interní klinika - kardiologická"/>
    <s v="89301011"/>
    <s v="0113"/>
    <n v="4"/>
    <n v="2"/>
    <n v="9"/>
    <n v="34304"/>
    <n v="302"/>
    <n v="1"/>
    <n v="1737"/>
    <n v="0.42419000000000001"/>
    <n v="0.42048999999999997"/>
    <n v="3.7000000000000002E-3"/>
    <n v="1.0592299997806549"/>
    <n v="0.42048999667167664"/>
    <n v="0.63874000310897827"/>
    <s v="2"/>
    <s v="1"/>
    <s v="01"/>
    <m/>
    <s v="01"/>
    <s v="AZ_EKG"/>
    <s v="78801"/>
    <s v="Olomoucký kraj"/>
    <s v="Šumperk"/>
    <s v="Šumperk a okolí"/>
    <s v="I10 - Esenciální (primární) hypertenze"/>
    <m/>
    <m/>
    <s v="I10 - Esenciální (primární) hypertenze"/>
    <n v="2024"/>
    <m/>
    <m/>
    <s v="Arytmický záznamník EKG"/>
  </r>
  <r>
    <n v="102400138876"/>
    <n v="1"/>
    <n v="2024"/>
    <n v="1"/>
    <s v="2024011654030309742"/>
    <s v="5403030974"/>
    <n v="69"/>
    <s v="Smetana Rostislav"/>
    <n v="20240116"/>
    <n v="20240116"/>
    <n v="1"/>
    <n v="0"/>
    <s v="I482;U586;;;;;;;;;;;;;"/>
    <s v="17633"/>
    <s v="01"/>
    <s v="I. interní klinika - kardiologická"/>
    <s v="89301011"/>
    <s v="0113"/>
    <n v="111"/>
    <s v="A"/>
    <x v="0"/>
    <x v="0"/>
    <s v="31"/>
    <n v="6526"/>
    <n v="1472"/>
    <n v="0"/>
    <n v="0"/>
    <n v="66.28"/>
    <n v="0"/>
    <n v="66528"/>
    <n v="66594.28"/>
    <n v="80"/>
    <n v="75"/>
    <n v="113955"/>
    <n v="113955"/>
    <n v="33049.886173481835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5614"/>
    <s v="Zlínský kraj"/>
    <s v="Vsetín"/>
    <s v="Vsetín"/>
    <s v="I48 - Fibrilace a flutter síní"/>
    <s v="I482 - Chronická fibrilace síní"/>
    <m/>
    <s v="I482 - Chronická fibrilace síní"/>
    <n v="2024"/>
    <m/>
    <m/>
    <s v="Arytmický záznamník EKG"/>
  </r>
  <r>
    <n v="102400013444"/>
    <n v="1"/>
    <n v="2024"/>
    <n v="1"/>
    <s v="2024011256581207872"/>
    <s v="5658120787"/>
    <n v="67"/>
    <s v="Hradilová Anna"/>
    <n v="20240112"/>
    <n v="20240112"/>
    <n v="1"/>
    <n v="0"/>
    <s v="I481;;;;;;;;;;;;;;"/>
    <s v="17633"/>
    <s v="01"/>
    <s v="I. interní klinika - kardiologická"/>
    <s v="89301011"/>
    <s v="0113"/>
    <n v="207"/>
    <s v="A"/>
    <x v="0"/>
    <x v="0"/>
    <s v="31"/>
    <n v="5717"/>
    <n v="1472"/>
    <n v="0"/>
    <n v="0"/>
    <n v="66.28"/>
    <n v="0"/>
    <n v="66528"/>
    <n v="66594.28"/>
    <n v="80"/>
    <n v="75"/>
    <n v="99974"/>
    <n v="99974"/>
    <n v="20824.664925871388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2324100583791733"/>
    <n v="0.15477000176906586"/>
    <n v="1.0776400566101074"/>
    <s v="2"/>
    <s v="1"/>
    <s v="01"/>
    <m/>
    <s v="01"/>
    <s v="AZ_EKG"/>
    <s v="76001"/>
    <s v="Zlínský kraj"/>
    <s v="Zlín"/>
    <s v="Zlín"/>
    <s v="I48 - Fibrilace a flutter síní"/>
    <s v="I481 - Přetrvávající (perzistentní) fibrilace síní"/>
    <m/>
    <s v="I481 - Přetrvávající (perzistentní) fibrilace síní"/>
    <n v="2024"/>
    <m/>
    <m/>
    <s v="Arytmický záznamník EKG"/>
  </r>
  <r>
    <n v="102400292690"/>
    <n v="1"/>
    <n v="2024"/>
    <n v="1"/>
    <s v="2024011169580944732"/>
    <s v="6958094473"/>
    <n v="54"/>
    <s v="Sedláková Olga"/>
    <n v="20240111"/>
    <n v="20240111"/>
    <n v="1"/>
    <n v="0"/>
    <s v="I499;;;;;;;;;;;;;;"/>
    <s v="17633"/>
    <s v="01"/>
    <s v="I. interní klinika - kardiologická"/>
    <s v="89301011"/>
    <s v="0113"/>
    <n v="205"/>
    <s v="A"/>
    <x v="0"/>
    <x v="0"/>
    <s v="33"/>
    <n v="5717"/>
    <n v="1472"/>
    <n v="0"/>
    <n v="0"/>
    <n v="66.28"/>
    <n v="0"/>
    <n v="0"/>
    <n v="66.28"/>
    <n v="80"/>
    <n v="75"/>
    <n v="12781"/>
    <n v="12781"/>
    <n v="132.08930892808903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0.15721000172197819"/>
    <n v="0.15477000176906586"/>
    <n v="2.4399999529123306E-3"/>
    <s v="2"/>
    <s v="1"/>
    <s v="01"/>
    <m/>
    <s v="01"/>
    <s v="AZ_EKG"/>
    <s v="77900"/>
    <s v="Olomoucký kraj"/>
    <s v="Olomouc"/>
    <s v="Olomouc a okolí"/>
    <s v="I49 - Jiné srdeční arytmie"/>
    <s v="I499 - Srdeční arytmie NS"/>
    <m/>
    <s v="I499 - Srdeční arytmie NS"/>
    <n v="2024"/>
    <m/>
    <m/>
    <s v="Arytmický záznamník EKG"/>
  </r>
  <r>
    <n v="102408054968"/>
    <n v="1"/>
    <n v="2024"/>
    <n v="1"/>
    <s v="2024010956040505731"/>
    <s v="5604050573"/>
    <n v="67"/>
    <s v="Lukeš Vlastimil"/>
    <n v="20240108"/>
    <n v="20240109"/>
    <n v="2"/>
    <n v="0"/>
    <s v="I499;I259;U585;I340;I10;J449;;;;;;;;;"/>
    <s v="17633"/>
    <s v="01"/>
    <s v="I. interní klinika - kardiologická"/>
    <s v="89301011"/>
    <s v="0111"/>
    <n v="111"/>
    <s v="A"/>
    <x v="0"/>
    <x v="0"/>
    <s v="11"/>
    <n v="11857"/>
    <n v="1504"/>
    <n v="0"/>
    <n v="0"/>
    <n v="0"/>
    <n v="0"/>
    <n v="66528"/>
    <n v="66528"/>
    <n v="80"/>
    <n v="75"/>
    <n v="128266"/>
    <n v="128266"/>
    <n v="33116.295266456509"/>
    <s v="01"/>
    <s v="I. interní klinika - kardiologická"/>
    <s v="89301011"/>
    <s v="0111"/>
    <n v="3"/>
    <n v="2"/>
    <n v="5"/>
    <n v="25253"/>
    <n v="87915"/>
    <n v="29305"/>
    <n v="110172"/>
    <n v="1.3871800000000001"/>
    <n v="0.30953999999999998"/>
    <n v="1.0776399999999999"/>
    <n v="1.3871800601482391"/>
    <n v="0.30954000353813171"/>
    <n v="1.0776400566101074"/>
    <s v="2"/>
    <s v="1"/>
    <s v="01"/>
    <m/>
    <s v="01"/>
    <s v="AZ_EKG"/>
    <s v="78313"/>
    <s v="Olomoucký kraj"/>
    <s v="Olomouc"/>
    <s v="Olomouc a okolí"/>
    <s v="I49 - Jiné srdeční arytmie"/>
    <s v="I499 - Srdeční arytmie NS"/>
    <m/>
    <s v="I499 - Srdeční arytmie NS"/>
    <n v="2024"/>
    <m/>
    <m/>
    <s v="Arytmický záznamník EKG"/>
  </r>
  <r>
    <n v="102400138754"/>
    <n v="1"/>
    <n v="2024"/>
    <n v="1"/>
    <s v="2024010904811141931"/>
    <s v="481114193"/>
    <n v="75"/>
    <s v="Zlámal Alois"/>
    <n v="20240104"/>
    <n v="20240109"/>
    <n v="6"/>
    <n v="0"/>
    <s v="I480;E782;I259;I352;;;;;;;;;;;"/>
    <s v="17633"/>
    <s v="01"/>
    <s v="I. interní klinika - kardiologická"/>
    <s v="89301011"/>
    <s v="0113"/>
    <n v="111"/>
    <s v="A"/>
    <x v="0"/>
    <x v="0"/>
    <s v="21"/>
    <n v="25006"/>
    <n v="7149"/>
    <n v="0"/>
    <n v="0"/>
    <n v="1063.3499999999999"/>
    <n v="0"/>
    <n v="66528"/>
    <n v="67591.350000000006"/>
    <n v="400"/>
    <n v="375"/>
    <n v="133991"/>
    <n v="133991"/>
    <n v="32053.297668980071"/>
    <s v="01"/>
    <s v="I. interní klinika - kardiologická"/>
    <s v="89301011"/>
    <s v="0113"/>
    <n v="3"/>
    <n v="2"/>
    <n v="5"/>
    <n v="25253"/>
    <n v="87915"/>
    <n v="29305"/>
    <n v="110172"/>
    <n v="1.3871800000000001"/>
    <n v="0.30953999999999998"/>
    <n v="1.0776399999999999"/>
    <n v="1.4490900635719299"/>
    <n v="0.37145000696182251"/>
    <n v="1.0776400566101074"/>
    <s v="2"/>
    <s v="5"/>
    <s v="01"/>
    <m/>
    <s v="01"/>
    <s v="AZ_EKG"/>
    <s v="75103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rytmický záznamník EKG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2">
  <r>
    <n v="102408081808"/>
    <n v="1"/>
    <n v="2024"/>
    <n v="12"/>
    <s v="2024123179530949191"/>
    <s v="7953094919"/>
    <n v="45"/>
    <s v="Němcová Gabriela"/>
    <n v="20241229"/>
    <n v="20241231"/>
    <n v="3"/>
    <n v="0"/>
    <s v="I493;I10;;;;;;;;;;;;;"/>
    <s v="89429,17123,17304,17312,17520"/>
    <s v="01"/>
    <s v="I. interní klinika - kardiologická"/>
    <s v="89301011"/>
    <s v="0111"/>
    <n v="211"/>
    <s v="F"/>
    <x v="0"/>
    <x v="0"/>
    <s v="11"/>
    <n v="70297"/>
    <n v="3008"/>
    <n v="0"/>
    <n v="0"/>
    <n v="926.05"/>
    <n v="0"/>
    <n v="86045.29"/>
    <n v="86971.34"/>
    <n v="160"/>
    <n v="150"/>
    <n v="230636"/>
    <n v="230636"/>
    <n v="61660.8984392221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25101"/>
    <s v="Středočeský kraj"/>
    <s v="Praha-východ"/>
    <s v="Praha-východ"/>
    <s v="I49 - Jiné srdeční arytmie"/>
    <s v="I493 - Předčasná depolarizace komor"/>
    <m/>
    <s v="I493 - Předčasná depolarizace komor"/>
    <n v="2024"/>
    <m/>
    <m/>
    <s v="Ablace"/>
  </r>
  <r>
    <n v="102408082016"/>
    <n v="1"/>
    <n v="2024"/>
    <n v="12"/>
    <s v="2024123165571710821"/>
    <s v="6557171082"/>
    <n v="59"/>
    <s v="Dvorská Pavlína"/>
    <n v="20241229"/>
    <n v="20241231"/>
    <n v="3"/>
    <n v="0"/>
    <s v="I471;E785;I340;;;;;;;;;;;;"/>
    <s v="17123,17520,17312,17304"/>
    <s v="01"/>
    <s v="I. interní klinika - kardiologická"/>
    <s v="89301011"/>
    <s v="0113"/>
    <n v="205"/>
    <s v="F"/>
    <x v="0"/>
    <x v="0"/>
    <s v="13"/>
    <n v="58576"/>
    <n v="2944"/>
    <n v="0"/>
    <n v="0"/>
    <n v="0"/>
    <n v="0"/>
    <n v="42672"/>
    <n v="42672"/>
    <n v="160"/>
    <n v="150"/>
    <n v="199614"/>
    <n v="199614"/>
    <n v="75015.74967375016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2.6615200042724609"/>
    <n v="1.0923500061035156"/>
    <n v="1.5691699981689453"/>
    <s v="2"/>
    <s v="1"/>
    <s v="01"/>
    <m/>
    <s v="01"/>
    <s v="ABLACE"/>
    <s v="78821"/>
    <s v="Olomoucký kraj"/>
    <s v="Šumperk"/>
    <s v="Šumperk a okolí"/>
    <s v="I47 - Paroxyzmální tachykardie"/>
    <s v="I471 - Supraventrikulární tachykardie"/>
    <m/>
    <s v="I471 - Supraventrikulární tachykardie"/>
    <n v="2024"/>
    <m/>
    <m/>
    <s v="Ablace"/>
  </r>
  <r>
    <n v="102404700632"/>
    <n v="1"/>
    <n v="2024"/>
    <n v="12"/>
    <s v="2024122176521344131"/>
    <s v="7652134413"/>
    <n v="48"/>
    <s v="Horáková Magda"/>
    <n v="20241219"/>
    <n v="20241221"/>
    <n v="3"/>
    <n v="0"/>
    <s v="I472;E785;I839;;;;;;;;;;;;"/>
    <s v="17123,17520,17312,17304"/>
    <s v="01"/>
    <s v="I. interní klinika - kardiologická"/>
    <s v="89301011"/>
    <s v="0113"/>
    <n v="213"/>
    <s v="F"/>
    <x v="0"/>
    <x v="0"/>
    <s v="11"/>
    <n v="60682"/>
    <n v="3019"/>
    <n v="0"/>
    <n v="0"/>
    <n v="0"/>
    <n v="0"/>
    <n v="73581.22"/>
    <n v="73581.22"/>
    <n v="160"/>
    <n v="225"/>
    <n v="230418"/>
    <n v="230418"/>
    <n v="74910.529408976465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6802"/>
    <s v="Zlínský kraj"/>
    <s v="Kroměříž"/>
    <s v="Kroměříž"/>
    <s v="I47 - Paroxyzmální tachykardie"/>
    <s v="I472 - Komorová tachykardie"/>
    <m/>
    <s v="I472 - Komorová tachykardie"/>
    <n v="2024"/>
    <m/>
    <m/>
    <s v="Ablace"/>
  </r>
  <r>
    <n v="102404693950"/>
    <n v="1"/>
    <n v="2024"/>
    <n v="12"/>
    <s v="2024122163601111531"/>
    <s v="6360111153"/>
    <n v="61"/>
    <s v="Kratochvílová Alice"/>
    <n v="20241219"/>
    <n v="20241221"/>
    <n v="3"/>
    <n v="0"/>
    <s v="I493;I10;E785;I839;;;;;;;;;;;"/>
    <s v="17312,17304,17123,17520"/>
    <s v="01"/>
    <s v="I. interní klinika - kardiologická"/>
    <s v="89301011"/>
    <s v="0111"/>
    <n v="201"/>
    <s v="F"/>
    <x v="0"/>
    <x v="0"/>
    <s v="11"/>
    <n v="61633"/>
    <n v="3083"/>
    <n v="0"/>
    <n v="0"/>
    <n v="0"/>
    <n v="0"/>
    <n v="106637.33"/>
    <n v="106637.33"/>
    <n v="160"/>
    <n v="225"/>
    <n v="230418"/>
    <n v="230418"/>
    <n v="41854.41940897646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7900"/>
    <s v="Olomoucký kraj"/>
    <s v="Olomouc"/>
    <s v="Olomouc a okolí"/>
    <s v="I49 - Jiné srdeční arytmie"/>
    <s v="I493 - Předčasná depolarizace komor"/>
    <m/>
    <s v="I493 - Předčasná depolarizace komor"/>
    <n v="2024"/>
    <m/>
    <m/>
    <s v="Ablace"/>
  </r>
  <r>
    <n v="102408082010"/>
    <n v="1"/>
    <n v="2024"/>
    <n v="12"/>
    <s v="2024122157021220081"/>
    <s v="5702122008"/>
    <n v="67"/>
    <s v="Vogl Ondřej"/>
    <n v="20241220"/>
    <n v="20241221"/>
    <n v="2"/>
    <n v="0"/>
    <s v="I493;E785;I258;I420;N181;I472;;;;;;;;;"/>
    <s v="17520,17304,17312,17123"/>
    <s v="01"/>
    <s v="I. interní klinika - kardiologická"/>
    <s v="89301011"/>
    <s v="0113"/>
    <n v="205"/>
    <s v="F"/>
    <x v="0"/>
    <x v="0"/>
    <s v="11"/>
    <n v="59135"/>
    <n v="1472"/>
    <n v="0"/>
    <n v="0"/>
    <n v="0"/>
    <n v="0"/>
    <n v="73581.22"/>
    <n v="73581.22"/>
    <n v="80"/>
    <n v="75"/>
    <n v="230418"/>
    <n v="230418"/>
    <n v="74910.529408976465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324"/>
    <s v="Olomoucký kraj"/>
    <s v="Olomouc"/>
    <s v="Litovelsko"/>
    <s v="I49 - Jiné srdeční arytmie"/>
    <s v="I493 - Předčasná depolarizace komor"/>
    <m/>
    <s v="I493 - Předčasná depolarizace komor"/>
    <n v="2024"/>
    <m/>
    <m/>
    <s v="Ablace"/>
  </r>
  <r>
    <n v="102404577276"/>
    <n v="1"/>
    <n v="2024"/>
    <n v="12"/>
    <s v="2024122090091857571"/>
    <s v="9009185757"/>
    <n v="34"/>
    <s v="Poles Jan"/>
    <n v="20241218"/>
    <n v="20241220"/>
    <n v="3"/>
    <n v="0"/>
    <s v="I480;;;;;;;;;;;;;;"/>
    <s v="78989,17308,17312,17123,17304"/>
    <s v="01"/>
    <s v="I. interní klinika - kardiologická"/>
    <s v="89301011"/>
    <s v="0111"/>
    <n v="205"/>
    <s v="F"/>
    <x v="0"/>
    <x v="0"/>
    <s v="11"/>
    <n v="82356"/>
    <n v="3083"/>
    <n v="0"/>
    <n v="0"/>
    <n v="0"/>
    <n v="0"/>
    <n v="164303.59"/>
    <n v="164303.59"/>
    <n v="160"/>
    <n v="225"/>
    <n v="230418"/>
    <n v="230418"/>
    <n v="-15811.84059102353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985"/>
    <s v="Olomoucký kraj"/>
    <s v="Šumperk"/>
    <s v="Mohelnicko"/>
    <s v="I48 - Fibrilace a flutter síní"/>
    <s v="I480 - Paroxyzmální fibrilace síní"/>
    <m/>
    <s v="I480 - Paroxyzmální fibrilace síní"/>
    <n v="2024"/>
    <m/>
    <m/>
    <s v="Ablace"/>
  </r>
  <r>
    <n v="102404434006"/>
    <n v="1"/>
    <n v="2024"/>
    <n v="12"/>
    <s v="2024122089022647891"/>
    <s v="8902264789"/>
    <n v="35"/>
    <s v="Šenkyřík Lubomír"/>
    <n v="20241218"/>
    <n v="20241220"/>
    <n v="3"/>
    <n v="0"/>
    <s v="I480;E785;;;;;;;;;;;;;"/>
    <s v="17312,17304,17123,17308,78989"/>
    <s v="01"/>
    <s v="I. interní klinika - kardiologická"/>
    <s v="89301011"/>
    <s v="0113"/>
    <n v="111"/>
    <s v="F"/>
    <x v="0"/>
    <x v="0"/>
    <s v="11"/>
    <n v="82494"/>
    <n v="3019"/>
    <n v="0"/>
    <n v="0"/>
    <n v="0"/>
    <n v="0"/>
    <n v="164303.59"/>
    <n v="164303.59"/>
    <n v="160"/>
    <n v="225"/>
    <n v="230447"/>
    <n v="230447"/>
    <n v="-15793.15168333027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70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4434008"/>
    <n v="1"/>
    <n v="2024"/>
    <n v="12"/>
    <s v="2024122060120801071"/>
    <s v="6012080107"/>
    <n v="64"/>
    <s v="Chytil Roman"/>
    <n v="20241218"/>
    <n v="20241220"/>
    <n v="3"/>
    <n v="0"/>
    <s v="I489;I10;;;;;;;;;;;;;"/>
    <s v="78989,17308,17312,17304,17123"/>
    <s v="01"/>
    <s v="I. interní klinika - kardiologická"/>
    <s v="89301011"/>
    <s v="0111"/>
    <n v="111"/>
    <s v="F"/>
    <x v="0"/>
    <x v="0"/>
    <s v="12"/>
    <n v="91549"/>
    <n v="3083"/>
    <n v="0"/>
    <n v="0"/>
    <n v="666.76"/>
    <n v="0"/>
    <n v="340815.18"/>
    <n v="341481.94"/>
    <n v="160"/>
    <n v="225"/>
    <n v="308841"/>
    <n v="308841"/>
    <n v="-114577.7342780700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4.1173501014709473"/>
    <n v="1.0923500061035156"/>
    <n v="3.0250000953674316"/>
    <s v="2"/>
    <s v="5"/>
    <s v="01"/>
    <m/>
    <s v="07,01"/>
    <s v="ABLACE"/>
    <s v="78811"/>
    <s v="Olomoucký kraj"/>
    <s v="Šumperk"/>
    <s v="Šumperk a okolí"/>
    <s v="I48 - Fibrilace a flutter síní"/>
    <s v="I489 - Fibrilace a flutter síní, NS"/>
    <m/>
    <s v="I489 - Fibrilace a flutter síní, NS"/>
    <n v="2024"/>
    <m/>
    <m/>
    <s v="Ablace"/>
  </r>
  <r>
    <n v="102404589918"/>
    <n v="1"/>
    <n v="2024"/>
    <n v="12"/>
    <s v="2024122005204180421"/>
    <s v="520418042"/>
    <n v="72"/>
    <s v="Dvořák Milan"/>
    <n v="20241218"/>
    <n v="20241220"/>
    <n v="3"/>
    <n v="0"/>
    <s v="I480;E782;I340;;;;;;;;;;;;"/>
    <s v="78989,17308,17304,17312,17123"/>
    <s v="01"/>
    <s v="I. interní klinika - kardiologická"/>
    <s v="89301011"/>
    <s v="0113"/>
    <n v="207"/>
    <s v="F"/>
    <x v="0"/>
    <x v="0"/>
    <s v="11"/>
    <n v="87094"/>
    <n v="2944"/>
    <n v="0"/>
    <n v="0"/>
    <n v="666.76"/>
    <n v="0"/>
    <n v="176511.59"/>
    <n v="177178.34"/>
    <n v="160"/>
    <n v="150"/>
    <n v="230418"/>
    <n v="230418"/>
    <n v="-28686.59059102353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4700044"/>
    <n v="1"/>
    <n v="2024"/>
    <n v="12"/>
    <s v="2024122004551044121"/>
    <s v="455104412"/>
    <n v="79"/>
    <s v="Petrová Zbyňka"/>
    <n v="20241218"/>
    <n v="20241220"/>
    <n v="3"/>
    <n v="0"/>
    <s v="I481;E785;I050;I491;;;;;;;;;;;"/>
    <s v="78989,17312,17304,17308,17123"/>
    <s v="01"/>
    <s v="I. interní klinika - kardiologická"/>
    <s v="89301011"/>
    <s v="0113"/>
    <n v="211"/>
    <s v="F"/>
    <x v="0"/>
    <x v="0"/>
    <s v="11"/>
    <n v="92984"/>
    <n v="2944"/>
    <n v="0"/>
    <n v="0"/>
    <n v="666.76"/>
    <n v="0"/>
    <n v="187375.59"/>
    <n v="188042.34"/>
    <n v="160"/>
    <n v="150"/>
    <n v="230636"/>
    <n v="230636"/>
    <n v="-39410.1015607778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2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700040"/>
    <n v="1"/>
    <n v="2024"/>
    <n v="12"/>
    <s v="2024121971041156781"/>
    <s v="7104115678"/>
    <n v="53"/>
    <s v="Zatloukal Radovan"/>
    <n v="20241218"/>
    <n v="20241219"/>
    <n v="2"/>
    <n v="0"/>
    <s v="I471;E785;I10;;;;;;;;;;;;"/>
    <s v="17123,17308"/>
    <s v="01"/>
    <s v="I. interní klinika - kardiologická"/>
    <s v="89301011"/>
    <s v="0113"/>
    <n v="211"/>
    <s v="F"/>
    <x v="1"/>
    <x v="1"/>
    <s v="11"/>
    <n v="35626"/>
    <n v="1472"/>
    <n v="0"/>
    <n v="0"/>
    <n v="0"/>
    <n v="0"/>
    <n v="42672"/>
    <n v="42672"/>
    <n v="80"/>
    <n v="75"/>
    <n v="129891"/>
    <n v="129891"/>
    <n v="37842.02794881686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5131"/>
    <s v="Olomoucký kraj"/>
    <s v="Přerov"/>
    <s v="Hranicko + Lipnicko"/>
    <s v="I47 - Paroxyzmální tachykardie"/>
    <s v="I471 - Supraventrikulární tachykardie"/>
    <m/>
    <s v="I471 - Supraventrikulární tachykardie"/>
    <n v="2024"/>
    <m/>
    <m/>
    <s v="Ablace"/>
  </r>
  <r>
    <n v="102404697592"/>
    <n v="1"/>
    <n v="2024"/>
    <n v="12"/>
    <s v="2024121970111653261"/>
    <s v="7011165326"/>
    <n v="54"/>
    <s v="Novotný Michal"/>
    <n v="20241217"/>
    <n v="20241219"/>
    <n v="3"/>
    <n v="0"/>
    <s v="I481;I500;U586;I428;I10;E785;;;;;;;;;"/>
    <s v="78989,17123,17312,17304,17308"/>
    <s v="01"/>
    <s v="I. interní klinika - kardiologická"/>
    <s v="89301011"/>
    <s v="0113"/>
    <n v="205"/>
    <s v="F"/>
    <x v="0"/>
    <x v="0"/>
    <s v="11"/>
    <n v="91545"/>
    <n v="3019"/>
    <n v="0"/>
    <n v="0"/>
    <n v="666.76"/>
    <n v="0"/>
    <n v="172682.86"/>
    <n v="173349.62"/>
    <n v="160"/>
    <n v="225"/>
    <n v="230418"/>
    <n v="230418"/>
    <n v="-24857.87059102352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692100"/>
    <n v="1"/>
    <n v="2024"/>
    <n v="12"/>
    <s v="2024121970010143941"/>
    <s v="7001014394"/>
    <n v="54"/>
    <s v="Winter Jiří"/>
    <n v="20241217"/>
    <n v="20241219"/>
    <n v="3"/>
    <n v="0"/>
    <s v="I489;I428;I340;E782;;;;;;;;;;;"/>
    <s v="17312,17304,17308,17123,78989"/>
    <s v="01"/>
    <s v="I. interní klinika - kardiologická"/>
    <s v="89301011"/>
    <s v="0111"/>
    <n v="111"/>
    <s v="F"/>
    <x v="0"/>
    <x v="0"/>
    <s v="11"/>
    <n v="92423"/>
    <n v="3083"/>
    <n v="0"/>
    <n v="0"/>
    <n v="666.76"/>
    <n v="0"/>
    <n v="176511.59"/>
    <n v="177178.34"/>
    <n v="160"/>
    <n v="225"/>
    <n v="230447"/>
    <n v="230447"/>
    <n v="-28667.90168333027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901"/>
    <s v="Zlínský kraj"/>
    <s v="Kroměříž"/>
    <s v="Kroměříž"/>
    <s v="I48 - Fibrilace a flutter síní"/>
    <s v="I489 - Fibrilace a flutter síní, NS"/>
    <m/>
    <s v="I489 - Fibrilace a flutter síní, NS"/>
    <n v="2024"/>
    <m/>
    <m/>
    <s v="Ablace"/>
  </r>
  <r>
    <n v="102404692096"/>
    <n v="1"/>
    <n v="2024"/>
    <n v="12"/>
    <s v="2024121960052411981"/>
    <s v="6005241198"/>
    <n v="64"/>
    <s v="Pírek Ladislav"/>
    <n v="20241217"/>
    <n v="20241219"/>
    <n v="3"/>
    <n v="0"/>
    <s v="I481;I10;E785;;;;;;;;;;;;"/>
    <s v="17308,17123,17312,17304,78989"/>
    <s v="01"/>
    <s v="I. interní klinika - kardiologická"/>
    <s v="89301011"/>
    <s v="0111"/>
    <n v="111"/>
    <s v="F"/>
    <x v="0"/>
    <x v="0"/>
    <s v="11"/>
    <n v="91407"/>
    <n v="3083"/>
    <n v="0"/>
    <n v="0"/>
    <n v="648.24"/>
    <n v="0"/>
    <n v="176511.59"/>
    <n v="177159.83"/>
    <n v="160"/>
    <n v="225"/>
    <n v="230447"/>
    <n v="230447"/>
    <n v="-28649.391683330265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354"/>
    <s v="Olomoucký kraj"/>
    <s v="Přerov"/>
    <s v="Přerov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692106"/>
    <n v="1"/>
    <n v="2024"/>
    <n v="12"/>
    <s v="2024121956551009681"/>
    <s v="5655100968"/>
    <n v="68"/>
    <s v="Kozáková Alena"/>
    <n v="20241218"/>
    <n v="20241219"/>
    <n v="2"/>
    <n v="0"/>
    <s v="I483;E782;;;;;;;;;;;;;"/>
    <s v="17123,17308"/>
    <s v="01"/>
    <s v="I. interní klinika - kardiologická"/>
    <s v="89301011"/>
    <s v="0111"/>
    <n v="111"/>
    <s v="F"/>
    <x v="1"/>
    <x v="1"/>
    <s v="11"/>
    <n v="33183"/>
    <n v="1504"/>
    <n v="0"/>
    <n v="0"/>
    <n v="0"/>
    <n v="0"/>
    <n v="47276.3"/>
    <n v="47276.3"/>
    <n v="80"/>
    <n v="75"/>
    <n v="129785"/>
    <n v="129785"/>
    <n v="33172.022957997047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805"/>
    <s v="Olomoucký kraj"/>
    <s v="Šumperk"/>
    <s v="Šumperk a okolí"/>
    <s v="I48 - Fibrilace a flutter síní"/>
    <s v="I483 - Typický flutter síní"/>
    <m/>
    <s v="I483 - Typický flutter síní"/>
    <n v="2024"/>
    <m/>
    <m/>
    <s v="Ablace"/>
  </r>
  <r>
    <n v="102404697590"/>
    <n v="1"/>
    <n v="2024"/>
    <n v="12"/>
    <s v="2024121955080910611"/>
    <s v="5508091061"/>
    <n v="69"/>
    <s v="Kopečný Josef"/>
    <n v="20241217"/>
    <n v="20241219"/>
    <n v="3"/>
    <n v="0"/>
    <s v="I481;I350;I258;I10;E118;G473;;;;;;;;;"/>
    <s v="78989,17308,17304,17312,17123"/>
    <s v="01"/>
    <s v="I. interní klinika - kardiologická"/>
    <s v="89301011"/>
    <s v="0113"/>
    <n v="205"/>
    <s v="F"/>
    <x v="0"/>
    <x v="0"/>
    <s v="11"/>
    <n v="85488"/>
    <n v="3019"/>
    <n v="0"/>
    <n v="0"/>
    <n v="0"/>
    <n v="0"/>
    <n v="176511.59"/>
    <n v="176511.59"/>
    <n v="160"/>
    <n v="225"/>
    <n v="230418"/>
    <n v="230418"/>
    <n v="-28019.84059102353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858"/>
    <s v="Olomoucký kraj"/>
    <s v="Prostějov"/>
    <s v="Prostějov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692080"/>
    <n v="1"/>
    <n v="2024"/>
    <n v="12"/>
    <s v="2024121889621141611"/>
    <s v="8962114161"/>
    <n v="35"/>
    <s v="Stavjaňová Monika"/>
    <n v="20241216"/>
    <n v="20241218"/>
    <n v="3"/>
    <n v="0"/>
    <s v="I480;;;;;;;;;;;;;;"/>
    <s v="78989,17308,17304,17123,17312"/>
    <s v="01"/>
    <s v="I. interní klinika - kardiologická"/>
    <s v="89301011"/>
    <s v="0113"/>
    <n v="111"/>
    <s v="F"/>
    <x v="0"/>
    <x v="0"/>
    <s v="12"/>
    <n v="75064"/>
    <n v="2944"/>
    <n v="0"/>
    <n v="0"/>
    <n v="0"/>
    <n v="0"/>
    <n v="240239.59"/>
    <n v="240239.59"/>
    <n v="160"/>
    <n v="150"/>
    <n v="234371"/>
    <n v="234371"/>
    <n v="-87805.238396570145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1245501041412354"/>
    <n v="1.0923500061035156"/>
    <n v="2.0322000980377197"/>
    <s v="2"/>
    <s v="1"/>
    <s v="01"/>
    <m/>
    <s v="07,01"/>
    <s v="ABLACE"/>
    <s v="76314"/>
    <s v="Zlínský kraj"/>
    <s v="Zlín"/>
    <s v="Zlín"/>
    <s v="I48 - Fibrilace a flutter síní"/>
    <s v="I480 - Paroxyzmální fibrilace síní"/>
    <m/>
    <s v="I480 - Paroxyzmální fibrilace síní"/>
    <n v="2024"/>
    <m/>
    <m/>
    <s v="Ablace"/>
  </r>
  <r>
    <n v="102404692084"/>
    <n v="1"/>
    <n v="2024"/>
    <n v="12"/>
    <s v="2024121868032915501"/>
    <s v="6803291550"/>
    <n v="56"/>
    <s v="Obdržálek Vladislav"/>
    <n v="20241216"/>
    <n v="20241218"/>
    <n v="3"/>
    <n v="0"/>
    <s v="I480;I10;;;;;;;;;;;;;"/>
    <s v="17304,17312,17308,17123,78989"/>
    <s v="01"/>
    <s v="I. interní klinika - kardiologická"/>
    <s v="89301011"/>
    <s v="0111"/>
    <n v="111"/>
    <s v="F"/>
    <x v="0"/>
    <x v="0"/>
    <s v="11"/>
    <n v="87254"/>
    <n v="3083"/>
    <n v="0"/>
    <n v="0"/>
    <n v="1333.52"/>
    <n v="0"/>
    <n v="164303.59"/>
    <n v="165637.10999999999"/>
    <n v="160"/>
    <n v="225"/>
    <n v="230447"/>
    <n v="230447"/>
    <n v="-17126.671683330263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82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4698516"/>
    <n v="1"/>
    <n v="2024"/>
    <n v="12"/>
    <s v="2024121866082912061"/>
    <s v="6608291206"/>
    <n v="58"/>
    <s v="Buchtela Stanislav"/>
    <n v="20241216"/>
    <n v="20241218"/>
    <n v="3"/>
    <n v="0"/>
    <s v="I481;;;;;;;;;;;;;;"/>
    <s v="78989,17123,17312,17308,17304"/>
    <s v="01"/>
    <s v="I. interní klinika - kardiologická"/>
    <s v="89301011"/>
    <s v="0111"/>
    <n v="207"/>
    <s v="F"/>
    <x v="0"/>
    <x v="0"/>
    <s v="11"/>
    <n v="91588"/>
    <n v="3083"/>
    <n v="0"/>
    <n v="0"/>
    <n v="666.76"/>
    <n v="0"/>
    <n v="186397.96"/>
    <n v="187064.72"/>
    <n v="160"/>
    <n v="225"/>
    <n v="230418"/>
    <n v="230418"/>
    <n v="-38572.970591023535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5114"/>
    <s v="Olomoucký kraj"/>
    <s v="Přerov"/>
    <s v="Přerov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433988"/>
    <n v="1"/>
    <n v="2024"/>
    <n v="12"/>
    <s v="2024121797532160771"/>
    <s v="9753216077"/>
    <n v="27"/>
    <s v="Grigárková Olga"/>
    <n v="20241216"/>
    <n v="20241217"/>
    <n v="2"/>
    <n v="0"/>
    <s v="I472;;;;;;;;;;;;;;"/>
    <s v="17312,17304,17123"/>
    <s v="01"/>
    <s v="I. interní klinika - kardiologická"/>
    <s v="89301011"/>
    <s v="0111"/>
    <n v="111"/>
    <s v="F"/>
    <x v="0"/>
    <x v="0"/>
    <s v="11"/>
    <n v="58759"/>
    <n v="1504"/>
    <n v="0"/>
    <n v="0"/>
    <n v="0"/>
    <n v="0"/>
    <n v="83565.33"/>
    <n v="83565.33"/>
    <n v="80"/>
    <n v="75"/>
    <n v="230447"/>
    <n v="230447"/>
    <n v="64945.10831666972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355"/>
    <s v="Olomoucký kraj"/>
    <s v="Olomouc"/>
    <s v="Olomouc a okolí"/>
    <s v="I47 - Paroxyzmální tachykardie"/>
    <s v="I472 - Komorová tachykardie"/>
    <m/>
    <s v="I472 - Komorová tachykardie"/>
    <n v="2024"/>
    <m/>
    <m/>
    <s v="Ablace"/>
  </r>
  <r>
    <n v="102404577268"/>
    <n v="1"/>
    <n v="2024"/>
    <n v="12"/>
    <s v="2024121787572249271"/>
    <s v="8757224927"/>
    <n v="37"/>
    <s v="Macečková Svatava"/>
    <n v="20241216"/>
    <n v="20241217"/>
    <n v="2"/>
    <n v="0"/>
    <s v="I471;;;;;;;;;;;;;;"/>
    <s v="17123,17308"/>
    <s v="01"/>
    <s v="I. interní klinika - kardiologická"/>
    <s v="89301011"/>
    <s v="0111"/>
    <n v="205"/>
    <s v="F"/>
    <x v="1"/>
    <x v="1"/>
    <s v="11"/>
    <n v="33992"/>
    <n v="1504"/>
    <n v="0"/>
    <n v="0"/>
    <n v="0"/>
    <n v="0"/>
    <n v="53536"/>
    <n v="53536"/>
    <n v="80"/>
    <n v="75"/>
    <n v="129769"/>
    <n v="129769"/>
    <n v="26902.405223533686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900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4577260"/>
    <n v="1"/>
    <n v="2024"/>
    <n v="12"/>
    <s v="2024121759112212281"/>
    <s v="5911221228"/>
    <n v="65"/>
    <s v="Runštuk Zdeněk"/>
    <n v="20241215"/>
    <n v="20241217"/>
    <n v="3"/>
    <n v="0"/>
    <s v="I493;E785;E108;;;;;;;;;;;;"/>
    <s v="17304,17312,17123"/>
    <s v="01"/>
    <s v="I. interní klinika - kardiologická"/>
    <s v="89301011"/>
    <s v="0111"/>
    <n v="205"/>
    <s v="F"/>
    <x v="0"/>
    <x v="0"/>
    <s v="11"/>
    <n v="59936"/>
    <n v="3008"/>
    <n v="0"/>
    <n v="0"/>
    <n v="0"/>
    <n v="0"/>
    <n v="69184.53"/>
    <n v="69184.53"/>
    <n v="160"/>
    <n v="150"/>
    <n v="230418"/>
    <n v="230418"/>
    <n v="79307.21940897646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501"/>
    <s v="Olomoucký kraj"/>
    <s v="Olomouc"/>
    <s v="Šternbersko"/>
    <s v="I49 - Jiné srdeční arytmie"/>
    <s v="I493 - Předčasná depolarizace komor"/>
    <m/>
    <s v="I493 - Předčasná depolarizace komor"/>
    <n v="2024"/>
    <m/>
    <m/>
    <s v="Ablace"/>
  </r>
  <r>
    <n v="102404433956"/>
    <n v="1"/>
    <n v="2024"/>
    <n v="12"/>
    <s v="2024121473040835121"/>
    <s v="7304083512"/>
    <n v="51"/>
    <s v="Charous Karel"/>
    <n v="20241212"/>
    <n v="20241214"/>
    <n v="3"/>
    <n v="0"/>
    <s v="I480;E782;J459;;;;;;;;;;;;"/>
    <s v="78989,17304,17312,17123,17308"/>
    <s v="01"/>
    <s v="I. interní klinika - kardiologická"/>
    <s v="89301011"/>
    <s v="0113"/>
    <n v="111"/>
    <s v="F"/>
    <x v="0"/>
    <x v="0"/>
    <s v="11"/>
    <n v="91470"/>
    <n v="2944"/>
    <n v="0"/>
    <n v="0"/>
    <n v="666.76"/>
    <n v="0"/>
    <n v="164303.59"/>
    <n v="164970.34"/>
    <n v="160"/>
    <n v="150"/>
    <n v="230447"/>
    <n v="230447"/>
    <n v="-16459.90168333027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56802"/>
    <s v="Pardubický kraj"/>
    <s v="Svitavy"/>
    <s v="Svitavy"/>
    <s v="I48 - Fibrilace a flutter síní"/>
    <s v="I480 - Paroxyzmální fibrilace síní"/>
    <m/>
    <s v="I480 - Paroxyzmální fibrilace síní"/>
    <n v="2024"/>
    <m/>
    <m/>
    <s v="Ablace"/>
  </r>
  <r>
    <n v="102404636886"/>
    <n v="1"/>
    <n v="2024"/>
    <n v="12"/>
    <s v="2024121464033114861"/>
    <s v="6403311486"/>
    <n v="60"/>
    <s v="Sitta Jiří"/>
    <n v="20241212"/>
    <n v="20241214"/>
    <n v="3"/>
    <n v="0"/>
    <s v="I480;I10;E782;E118;N189;;;;;;;;;;"/>
    <s v="78989,17312,17123,17308,17304"/>
    <s v="01"/>
    <s v="I. interní klinika - kardiologická"/>
    <s v="89301011"/>
    <s v="0111"/>
    <n v="211"/>
    <s v="F"/>
    <x v="0"/>
    <x v="0"/>
    <s v="11"/>
    <n v="92550"/>
    <n v="3008"/>
    <n v="0"/>
    <n v="0"/>
    <n v="666.76"/>
    <n v="0"/>
    <n v="170933.25"/>
    <n v="171600.02"/>
    <n v="160"/>
    <n v="150"/>
    <n v="230636"/>
    <n v="230636"/>
    <n v="-22967.781560777803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4589914"/>
    <n v="1"/>
    <n v="2024"/>
    <n v="12"/>
    <s v="2024121464072610471"/>
    <s v="6407261047"/>
    <n v="60"/>
    <s v="Blaťák Otakar"/>
    <n v="20241212"/>
    <n v="20241214"/>
    <n v="3"/>
    <n v="0"/>
    <s v="I480;E780;I10;;;;;;;;;;;;"/>
    <s v="17308,17312,17123,17304,78989"/>
    <s v="01"/>
    <s v="I. interní klinika - kardiologická"/>
    <s v="89301011"/>
    <s v="0111"/>
    <n v="207"/>
    <s v="F"/>
    <x v="0"/>
    <x v="0"/>
    <s v="11"/>
    <n v="87063"/>
    <n v="3008"/>
    <n v="0"/>
    <n v="0"/>
    <n v="666.76"/>
    <n v="0"/>
    <n v="164303.59"/>
    <n v="164970.34"/>
    <n v="160"/>
    <n v="150"/>
    <n v="230418"/>
    <n v="230418"/>
    <n v="-16478.59059102353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5101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blace"/>
  </r>
  <r>
    <n v="102404433950"/>
    <n v="1"/>
    <n v="2024"/>
    <n v="12"/>
    <s v="2024121463541717361"/>
    <s v="6354171736"/>
    <n v="61"/>
    <s v="Bočoková Ivana"/>
    <n v="20241212"/>
    <n v="20241214"/>
    <n v="3"/>
    <n v="0"/>
    <s v="I481;I10;;;;;;;;;;;;;"/>
    <s v="78989,17123,17312,17304,17308"/>
    <s v="01"/>
    <s v="I. interní klinika - kardiologická"/>
    <s v="89301011"/>
    <s v="0113"/>
    <n v="111"/>
    <s v="F"/>
    <x v="0"/>
    <x v="0"/>
    <s v="11"/>
    <n v="86572"/>
    <n v="2944"/>
    <n v="0"/>
    <n v="0"/>
    <n v="0"/>
    <n v="0"/>
    <n v="187375.59"/>
    <n v="187375.59"/>
    <n v="160"/>
    <n v="150"/>
    <n v="230447"/>
    <n v="230447"/>
    <n v="-38865.15168333027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75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577230"/>
    <n v="1"/>
    <n v="2024"/>
    <n v="12"/>
    <s v="2024121379062458091"/>
    <s v="7906245809"/>
    <n v="45"/>
    <s v="Stolarik Tomáš"/>
    <n v="20241211"/>
    <n v="20241213"/>
    <n v="3"/>
    <n v="0"/>
    <s v="I480;E785;I10;;;;;;;;;;;;"/>
    <s v="78990,17304,17308,17312,17123"/>
    <s v="01"/>
    <s v="I. interní klinika - kardiologická"/>
    <s v="89301011"/>
    <s v="0113"/>
    <n v="205"/>
    <s v="F"/>
    <x v="0"/>
    <x v="0"/>
    <s v="11"/>
    <n v="87425"/>
    <n v="2944"/>
    <n v="0"/>
    <n v="0"/>
    <n v="666.76"/>
    <n v="0"/>
    <n v="164303.59"/>
    <n v="164970.34"/>
    <n v="160"/>
    <n v="150"/>
    <n v="230418"/>
    <n v="230418"/>
    <n v="-16478.59059102353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823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4433944"/>
    <n v="1"/>
    <n v="2024"/>
    <n v="12"/>
    <s v="2024121358012520831"/>
    <s v="5801252083"/>
    <n v="66"/>
    <s v="Knotek Miloslav"/>
    <n v="20241211"/>
    <n v="20241213"/>
    <n v="3"/>
    <n v="0"/>
    <s v="I489;I10;E780;;;;;;;;;;;;"/>
    <s v="78990,17304,17308,17123,17312"/>
    <s v="01"/>
    <s v="I. interní klinika - kardiologická"/>
    <s v="89301011"/>
    <s v="0111"/>
    <n v="111"/>
    <s v="F"/>
    <x v="0"/>
    <x v="0"/>
    <s v="11"/>
    <n v="87593"/>
    <n v="3083"/>
    <n v="0"/>
    <n v="0"/>
    <n v="0"/>
    <n v="0"/>
    <n v="164303.59"/>
    <n v="164303.59"/>
    <n v="160"/>
    <n v="225"/>
    <n v="230447"/>
    <n v="230447"/>
    <n v="-15793.15168333027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824"/>
    <s v="Zlínský kraj"/>
    <s v="Kroměříž"/>
    <s v="Kroměříž"/>
    <s v="I48 - Fibrilace a flutter síní"/>
    <s v="I489 - Fibrilace a flutter síní, NS"/>
    <m/>
    <s v="I489 - Fibrilace a flutter síní, NS"/>
    <n v="2024"/>
    <m/>
    <m/>
    <s v="Ablace"/>
  </r>
  <r>
    <n v="102404577220"/>
    <n v="1"/>
    <n v="2024"/>
    <n v="12"/>
    <s v="2024121355081315521"/>
    <s v="5508131552"/>
    <n v="69"/>
    <s v="Šlampa Josef"/>
    <n v="20241210"/>
    <n v="20241213"/>
    <n v="4"/>
    <n v="0"/>
    <s v="I481;I10;;;;;;;;;;;;;"/>
    <s v="17304,17123,17312,17308,78989"/>
    <s v="01"/>
    <s v="I. interní klinika - kardiologická"/>
    <s v="89301011"/>
    <s v="0113"/>
    <n v="205"/>
    <s v="F"/>
    <x v="0"/>
    <x v="0"/>
    <s v="11"/>
    <n v="94995"/>
    <n v="4566"/>
    <n v="0"/>
    <n v="0"/>
    <n v="666.76"/>
    <n v="0"/>
    <n v="199583.59"/>
    <n v="200250.34"/>
    <n v="240"/>
    <n v="375"/>
    <n v="230418"/>
    <n v="230418"/>
    <n v="-51758.59059102353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69701"/>
    <s v="Jihomoravský kraj"/>
    <s v="Hodonín"/>
    <s v="Hodonín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577224"/>
    <n v="1"/>
    <n v="2024"/>
    <n v="12"/>
    <s v="2024121354600705391"/>
    <s v="5460070539"/>
    <n v="70"/>
    <s v="Večeřová Marie"/>
    <n v="20241211"/>
    <n v="20241213"/>
    <n v="3"/>
    <n v="0"/>
    <s v="I481;I10;E785;E118;J449;;;;;;;;;;"/>
    <s v="78990,17304,17308,17123,17312"/>
    <s v="01"/>
    <s v="I. interní klinika - kardiologická"/>
    <s v="89301011"/>
    <s v="0113"/>
    <n v="205"/>
    <s v="F"/>
    <x v="0"/>
    <x v="0"/>
    <s v="11"/>
    <n v="93432"/>
    <n v="3019"/>
    <n v="0"/>
    <n v="0"/>
    <n v="666.76"/>
    <n v="0"/>
    <n v="176511.59"/>
    <n v="177178.34"/>
    <n v="160"/>
    <n v="225"/>
    <n v="230418"/>
    <n v="230418"/>
    <n v="-28686.59059102353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501"/>
    <s v="Olomoucký kraj"/>
    <s v="Olomouc"/>
    <s v="Šternbers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577214"/>
    <n v="1"/>
    <n v="2024"/>
    <n v="12"/>
    <s v="2024121305112201881"/>
    <s v="511220188"/>
    <n v="72"/>
    <s v="Bystrianský Jan"/>
    <n v="20241209"/>
    <n v="20241213"/>
    <n v="5"/>
    <n v="0"/>
    <s v="I480;E785;I10;E118;;;;;;;;;;;"/>
    <s v="78989,17308,17304,17123,17312"/>
    <s v="01"/>
    <s v="I. interní klinika - kardiologická"/>
    <s v="89301011"/>
    <s v="0111"/>
    <n v="205"/>
    <s v="F"/>
    <x v="0"/>
    <x v="0"/>
    <s v="11"/>
    <n v="95879"/>
    <n v="6026"/>
    <n v="0"/>
    <n v="0"/>
    <n v="666.76"/>
    <n v="0"/>
    <n v="164303.59"/>
    <n v="164970.34"/>
    <n v="320"/>
    <n v="525"/>
    <n v="230418"/>
    <n v="230418"/>
    <n v="-16478.59059102353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351"/>
    <s v="Moravskoslezský kraj"/>
    <s v="Bruntál"/>
    <s v="Rýmařovsko"/>
    <s v="I48 - Fibrilace a flutter síní"/>
    <s v="I480 - Paroxyzmální fibrilace síní"/>
    <m/>
    <s v="I480 - Paroxyzmální fibrilace síní"/>
    <n v="2024"/>
    <m/>
    <m/>
    <s v="Ablace"/>
  </r>
  <r>
    <n v="102404636874"/>
    <n v="1"/>
    <n v="2024"/>
    <n v="12"/>
    <s v="2024121268022203371"/>
    <s v="6802220337"/>
    <n v="56"/>
    <s v="Koš Milan"/>
    <n v="20241211"/>
    <n v="20241212"/>
    <n v="2"/>
    <n v="0"/>
    <s v="I471;E109;I10;;;;;;;;;;;;"/>
    <s v="17308,17123"/>
    <s v="01"/>
    <s v="I. interní klinika - kardiologická"/>
    <s v="89301011"/>
    <s v="0113"/>
    <n v="211"/>
    <s v="F"/>
    <x v="1"/>
    <x v="1"/>
    <s v="11"/>
    <n v="35791"/>
    <n v="1472"/>
    <n v="0"/>
    <n v="0"/>
    <n v="0"/>
    <n v="0"/>
    <n v="43568"/>
    <n v="43568"/>
    <n v="80"/>
    <n v="75"/>
    <n v="129891"/>
    <n v="129891"/>
    <n v="36946.02794881686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353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4577206"/>
    <n v="1"/>
    <n v="2024"/>
    <n v="12"/>
    <s v="2024121263590900561"/>
    <s v="6359090056"/>
    <n v="61"/>
    <s v="Najmanová Barbora"/>
    <n v="20241210"/>
    <n v="20241212"/>
    <n v="3"/>
    <n v="0"/>
    <s v="I480;I422;E785;E118;;;;;;;;;;;"/>
    <s v="78989,17304,17123,17308,17312"/>
    <s v="01"/>
    <s v="I. interní klinika - kardiologická"/>
    <s v="89301011"/>
    <s v="0111"/>
    <n v="205"/>
    <s v="F"/>
    <x v="0"/>
    <x v="0"/>
    <s v="11"/>
    <n v="83499"/>
    <n v="3008"/>
    <n v="0"/>
    <n v="0"/>
    <n v="0"/>
    <n v="0"/>
    <n v="164303.59"/>
    <n v="164303.59"/>
    <n v="160"/>
    <n v="150"/>
    <n v="230418"/>
    <n v="230418"/>
    <n v="-15811.84059102353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61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4636872"/>
    <n v="1"/>
    <n v="2024"/>
    <n v="12"/>
    <s v="2024121262091703411"/>
    <s v="6209170341"/>
    <n v="62"/>
    <s v="Pazdera Miroslav"/>
    <n v="20241210"/>
    <n v="20241212"/>
    <n v="3"/>
    <n v="0"/>
    <s v="I481;E785;I10;;;;;;;;;;;;"/>
    <s v="78989,17312,17123,17304,17308"/>
    <s v="01"/>
    <s v="I. interní klinika - kardiologická"/>
    <s v="89301011"/>
    <s v="0113"/>
    <n v="211"/>
    <s v="F"/>
    <x v="0"/>
    <x v="0"/>
    <s v="11"/>
    <n v="92486"/>
    <n v="2944"/>
    <n v="0"/>
    <n v="0"/>
    <n v="666.76"/>
    <n v="0"/>
    <n v="199583.59"/>
    <n v="200250.34"/>
    <n v="160"/>
    <n v="150"/>
    <n v="230636"/>
    <n v="230636"/>
    <n v="-51618.1015607778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474994"/>
    <n v="1"/>
    <n v="2024"/>
    <n v="12"/>
    <s v="2024121257062265921"/>
    <s v="5706226592"/>
    <n v="67"/>
    <s v="Kalivoda Bohuslav"/>
    <n v="20241210"/>
    <n v="20241212"/>
    <n v="3"/>
    <n v="0"/>
    <s v="I480;E782;I10;E118;;;;;;;;;;;"/>
    <s v="78989,17308,17312,17304,17123"/>
    <s v="01"/>
    <s v="I. interní klinika - kardiologická"/>
    <s v="89301011"/>
    <s v="0113"/>
    <n v="201"/>
    <s v="F"/>
    <x v="0"/>
    <x v="0"/>
    <s v="11"/>
    <n v="86913"/>
    <n v="2944"/>
    <n v="0"/>
    <n v="0"/>
    <n v="666.76"/>
    <n v="0"/>
    <n v="176511.59"/>
    <n v="177178.34"/>
    <n v="160"/>
    <n v="150"/>
    <n v="230418"/>
    <n v="230418"/>
    <n v="-28686.59059102353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805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4433926"/>
    <n v="1"/>
    <n v="2024"/>
    <n v="12"/>
    <s v="2024121204004254071"/>
    <s v="400425407"/>
    <n v="84"/>
    <s v="Zálešák Ladislav"/>
    <n v="20241210"/>
    <n v="20241212"/>
    <n v="3"/>
    <n v="0"/>
    <s v="I482;I255;E782;I10;;;;;;;;;;;"/>
    <s v="17123,17308"/>
    <s v="01"/>
    <s v="I. interní klinika - kardiologická"/>
    <s v="89301011"/>
    <s v="0113"/>
    <n v="111"/>
    <s v="F"/>
    <x v="1"/>
    <x v="1"/>
    <s v="13"/>
    <n v="34563"/>
    <n v="2944"/>
    <n v="0"/>
    <n v="0"/>
    <n v="0"/>
    <n v="0"/>
    <n v="22400"/>
    <n v="22400"/>
    <n v="160"/>
    <n v="150"/>
    <n v="111123"/>
    <n v="111123"/>
    <n v="39386.174168957892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4814500212669373"/>
    <n v="0.65773999691009521"/>
    <n v="0.82371002435684204"/>
    <s v="2"/>
    <s v="1"/>
    <s v="01"/>
    <m/>
    <s v="01"/>
    <s v="ABLACE"/>
    <s v="78832"/>
    <s v="Olomoucký kraj"/>
    <s v="Šumperk"/>
    <s v="Šumperk a okolí"/>
    <s v="I48 - Fibrilace a flutter síní"/>
    <s v="I482 - Chronická fibrilace síní"/>
    <m/>
    <s v="I482 - Chronická fibrilace síní"/>
    <n v="2024"/>
    <m/>
    <m/>
    <s v="Ablace"/>
  </r>
  <r>
    <n v="102404577192"/>
    <n v="1"/>
    <n v="2024"/>
    <n v="12"/>
    <s v="2024121171542953241"/>
    <s v="7154295324"/>
    <n v="53"/>
    <s v="Chromcová Jana"/>
    <n v="20241209"/>
    <n v="20241211"/>
    <n v="3"/>
    <n v="0"/>
    <s v="I480;E785;J449;E118;;;;;;;;;;;"/>
    <s v="78989,17123,17304,17312,17308"/>
    <s v="01"/>
    <s v="I. interní klinika - kardiologická"/>
    <s v="89301011"/>
    <s v="0113"/>
    <n v="205"/>
    <s v="F"/>
    <x v="0"/>
    <x v="0"/>
    <s v="11"/>
    <n v="82217"/>
    <n v="2944"/>
    <n v="0"/>
    <n v="0"/>
    <n v="0"/>
    <n v="0"/>
    <n v="164303.59"/>
    <n v="164303.59"/>
    <n v="160"/>
    <n v="150"/>
    <n v="230418"/>
    <n v="230418"/>
    <n v="-15811.84059102353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4433906"/>
    <n v="1"/>
    <n v="2024"/>
    <n v="12"/>
    <s v="2024121171020743971"/>
    <s v="7102074397"/>
    <n v="53"/>
    <s v="Kopečný Petr"/>
    <n v="20241209"/>
    <n v="20241211"/>
    <n v="3"/>
    <n v="0"/>
    <s v="I481;E785;;;;;;;;;;;;;"/>
    <s v="78989,17304,17312,17123,17308"/>
    <s v="01"/>
    <s v="I. interní klinika - kardiologická"/>
    <s v="89301011"/>
    <s v="0113"/>
    <n v="111"/>
    <s v="F"/>
    <x v="0"/>
    <x v="0"/>
    <s v="11"/>
    <n v="91470"/>
    <n v="2944"/>
    <n v="0"/>
    <n v="0"/>
    <n v="666.76"/>
    <n v="0"/>
    <n v="164303.59"/>
    <n v="164970.34"/>
    <n v="160"/>
    <n v="150"/>
    <n v="230447"/>
    <n v="230447"/>
    <n v="-16459.90168333027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841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433910"/>
    <n v="1"/>
    <n v="2024"/>
    <n v="12"/>
    <s v="2024121105255100051"/>
    <s v="525510005"/>
    <n v="72"/>
    <s v="Michlová Hana"/>
    <n v="20241209"/>
    <n v="20241211"/>
    <n v="3"/>
    <n v="0"/>
    <s v="I480;I10;E785;;;;;;;;;;;;"/>
    <s v="78989,17308,17312,17123,17304"/>
    <s v="01"/>
    <s v="I. interní klinika - kardiologická"/>
    <s v="89301011"/>
    <s v="0111"/>
    <n v="111"/>
    <s v="F"/>
    <x v="0"/>
    <x v="0"/>
    <s v="11"/>
    <n v="89286"/>
    <n v="3083"/>
    <n v="0"/>
    <n v="0"/>
    <n v="666.76"/>
    <n v="0"/>
    <n v="176511.59"/>
    <n v="177178.34"/>
    <n v="160"/>
    <n v="225"/>
    <n v="230447"/>
    <n v="230447"/>
    <n v="-28667.90168333027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001"/>
    <s v="Zlínský kraj"/>
    <s v="Zlín"/>
    <s v="Zlín"/>
    <s v="I48 - Fibrilace a flutter síní"/>
    <s v="I480 - Paroxyzmální fibrilace síní"/>
    <m/>
    <s v="I480 - Paroxyzmální fibrilace síní"/>
    <n v="2024"/>
    <m/>
    <m/>
    <s v="Ablace"/>
  </r>
  <r>
    <n v="102408082730"/>
    <n v="1"/>
    <n v="2024"/>
    <n v="12"/>
    <s v="2024121104662161171"/>
    <s v="466216117"/>
    <n v="77"/>
    <s v="Blahová Dobromila"/>
    <n v="20241203"/>
    <n v="20241211"/>
    <n v="9"/>
    <n v="0"/>
    <s v="E118;U586;I10;I480;E782;;;;;;;;;;"/>
    <s v="78989,72015,72213,17312,17304,17308,17123"/>
    <s v="01"/>
    <s v="I. interní klinika - kardiologická"/>
    <s v="89301011"/>
    <s v="0113"/>
    <n v="205"/>
    <s v="A"/>
    <x v="2"/>
    <x v="2"/>
    <s v="12"/>
    <n v="113485"/>
    <n v="10932"/>
    <n v="0"/>
    <n v="0"/>
    <n v="666.76"/>
    <n v="0"/>
    <n v="199583.59"/>
    <n v="200250.34"/>
    <n v="640"/>
    <n v="600"/>
    <n v="200774"/>
    <n v="200774"/>
    <n v="-41380.032382786943"/>
    <s v="01"/>
    <s v="I. interní klinika - kardiologická"/>
    <s v="89301011"/>
    <s v="0113"/>
    <n v="6"/>
    <n v="2"/>
    <n v="12"/>
    <n v="42049"/>
    <n v="172"/>
    <n v="1"/>
    <n v="1345"/>
    <n v="0.51754"/>
    <n v="0.51543000000000005"/>
    <n v="2.1099999999999999E-3"/>
    <n v="2.4695899486541748"/>
    <n v="0.51542997360229492"/>
    <n v="1.9541599750518799"/>
    <s v="2"/>
    <s v="1"/>
    <s v="01"/>
    <m/>
    <s v="07,01,36"/>
    <s v="ABLACE"/>
    <s v="79001"/>
    <s v="Olomoucký kraj"/>
    <s v="Jeseník"/>
    <s v="Jeseník"/>
    <s v="E11 - Diabetes mellitus 2. typu"/>
    <s v="E118 - Diabetes mellitus 2. typu s neurčenými komplikacemi"/>
    <m/>
    <s v="E118 - Diabetes mellitus 2. typu s neurčenými komplikacemi"/>
    <n v="2024"/>
    <m/>
    <m/>
    <s v="Ablace"/>
  </r>
  <r>
    <n v="102404433888"/>
    <n v="1"/>
    <n v="2024"/>
    <n v="12"/>
    <s v="2024121066550217031"/>
    <s v="6655021703"/>
    <n v="58"/>
    <s v="Čevelová Simona"/>
    <n v="20241208"/>
    <n v="20241210"/>
    <n v="3"/>
    <n v="0"/>
    <s v="I480;E785;;;;;;;;;;;;;"/>
    <s v="17123,17304,17520,17312"/>
    <s v="01"/>
    <s v="I. interní klinika - kardiologická"/>
    <s v="89301011"/>
    <s v="0113"/>
    <n v="111"/>
    <s v="F"/>
    <x v="0"/>
    <x v="0"/>
    <s v="11"/>
    <n v="60607"/>
    <n v="2944"/>
    <n v="0"/>
    <n v="0"/>
    <n v="0"/>
    <n v="0"/>
    <n v="83565.33"/>
    <n v="83565.33"/>
    <n v="160"/>
    <n v="150"/>
    <n v="230447"/>
    <n v="230447"/>
    <n v="64945.10831666972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5000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blace"/>
  </r>
  <r>
    <n v="102404433880"/>
    <n v="1"/>
    <n v="2024"/>
    <n v="12"/>
    <s v="2024121058542106041"/>
    <s v="5854210604"/>
    <n v="66"/>
    <s v="Gerlová Hana"/>
    <n v="20241208"/>
    <n v="20241210"/>
    <n v="3"/>
    <n v="0"/>
    <s v="I471;E785;I10;;;;;;;;;;;;"/>
    <s v="17308,17123"/>
    <s v="01"/>
    <s v="I. interní klinika - kardiologická"/>
    <s v="89301011"/>
    <s v="0111"/>
    <n v="111"/>
    <s v="F"/>
    <x v="1"/>
    <x v="1"/>
    <s v="11"/>
    <n v="37411"/>
    <n v="3008"/>
    <n v="0"/>
    <n v="0"/>
    <n v="0"/>
    <n v="0"/>
    <n v="115745.43"/>
    <n v="115745.43"/>
    <n v="160"/>
    <n v="150"/>
    <n v="129785"/>
    <n v="129785"/>
    <n v="-35297.107042002943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6842"/>
    <s v="Zlínský kraj"/>
    <s v="Kroměříž"/>
    <s v="Kroměříž"/>
    <s v="I47 - Paroxyzmální tachykardie"/>
    <s v="I471 - Supraventrikulární tachykardie"/>
    <m/>
    <s v="I471 - Supraventrikulární tachykardie"/>
    <n v="2024"/>
    <m/>
    <m/>
    <s v="Ablace"/>
  </r>
  <r>
    <n v="102404645912"/>
    <n v="1"/>
    <n v="2024"/>
    <n v="12"/>
    <s v="2024121005158061421"/>
    <s v="515806142"/>
    <n v="73"/>
    <s v="Korbelová Marie"/>
    <n v="20241209"/>
    <n v="20241210"/>
    <n v="2"/>
    <n v="0"/>
    <s v="I483;N183;I259;E782;I10;;;;;;;;;;"/>
    <s v="17308,17123"/>
    <s v="01"/>
    <s v="I. interní klinika - kardiologická"/>
    <s v="89301011"/>
    <s v="0113"/>
    <n v="213"/>
    <s v="F"/>
    <x v="1"/>
    <x v="1"/>
    <s v="11"/>
    <n v="35991"/>
    <n v="1472"/>
    <n v="0"/>
    <n v="0"/>
    <n v="0"/>
    <n v="0"/>
    <n v="48988.800000000003"/>
    <n v="48988.800000000003"/>
    <n v="80"/>
    <n v="75"/>
    <n v="129769"/>
    <n v="129769"/>
    <n v="31449.605223533683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6701"/>
    <s v="Zlínský kraj"/>
    <s v="Kroměříž"/>
    <s v="Kroměříž"/>
    <s v="I48 - Fibrilace a flutter síní"/>
    <s v="I483 - Typický flutter síní"/>
    <m/>
    <s v="I483 - Typický flutter síní"/>
    <n v="2024"/>
    <m/>
    <m/>
    <s v="Ablace"/>
  </r>
  <r>
    <n v="102404577180"/>
    <n v="1"/>
    <n v="2024"/>
    <n v="12"/>
    <s v="2024121004701081051"/>
    <s v="470108105"/>
    <n v="77"/>
    <s v="Špiroch Petr"/>
    <n v="20241209"/>
    <n v="20241210"/>
    <n v="2"/>
    <n v="0"/>
    <s v="I483;I10;E785;I350;N189;;;;;;;;;;"/>
    <s v="17123,17308"/>
    <s v="01"/>
    <s v="I. interní klinika - kardiologická"/>
    <s v="89301011"/>
    <s v="0111"/>
    <n v="205"/>
    <s v="F"/>
    <x v="1"/>
    <x v="1"/>
    <s v="11"/>
    <n v="36866"/>
    <n v="1504"/>
    <n v="0"/>
    <n v="0"/>
    <n v="0"/>
    <n v="0"/>
    <n v="48988.800000000003"/>
    <n v="48988.800000000003"/>
    <n v="80"/>
    <n v="75"/>
    <n v="129769"/>
    <n v="129769"/>
    <n v="31449.605223533683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900"/>
    <s v="Olomoucký kraj"/>
    <s v="Olomouc"/>
    <s v="Olomouc a okolí"/>
    <s v="I48 - Fibrilace a flutter síní"/>
    <s v="I483 - Typický flutter síní"/>
    <m/>
    <s v="I483 - Typický flutter síní"/>
    <n v="2024"/>
    <m/>
    <m/>
    <s v="Ablace"/>
  </r>
  <r>
    <n v="102404636858"/>
    <n v="1"/>
    <n v="2024"/>
    <n v="12"/>
    <s v="2024120765022009141"/>
    <s v="6502200914"/>
    <n v="59"/>
    <s v="Kolář Pavel"/>
    <n v="20241205"/>
    <n v="20241207"/>
    <n v="3"/>
    <n v="0"/>
    <s v="I480;E785;I10;;;;;;;;;;;;"/>
    <s v="17123,17312,17308,17304,78989"/>
    <s v="01"/>
    <s v="I. interní klinika - kardiologická"/>
    <s v="89301011"/>
    <s v="0111"/>
    <n v="211"/>
    <s v="F"/>
    <x v="0"/>
    <x v="0"/>
    <s v="11"/>
    <n v="91407"/>
    <n v="3083"/>
    <n v="0"/>
    <n v="0"/>
    <n v="666.76"/>
    <n v="0"/>
    <n v="164303.59"/>
    <n v="164970.34"/>
    <n v="160"/>
    <n v="225"/>
    <n v="230636"/>
    <n v="230636"/>
    <n v="-16338.1015607778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18000"/>
    <s v="Hlavní město Praha"/>
    <s v="Hlavní město Praha"/>
    <s v="Hlavní město Praha"/>
    <s v="I48 - Fibrilace a flutter síní"/>
    <s v="I480 - Paroxyzmální fibrilace síní"/>
    <m/>
    <s v="I480 - Paroxyzmální fibrilace síní"/>
    <n v="2024"/>
    <m/>
    <m/>
    <s v="Ablace"/>
  </r>
  <r>
    <n v="102404589904"/>
    <n v="1"/>
    <n v="2024"/>
    <n v="12"/>
    <s v="2024120763561403181"/>
    <s v="6356140318"/>
    <n v="61"/>
    <s v="Bezdíčková Renáta"/>
    <n v="20241205"/>
    <n v="20241207"/>
    <n v="3"/>
    <n v="0"/>
    <s v="I480;E782;;;;;;;;;;;;;"/>
    <s v="17123,17308,17312,17304,78989"/>
    <s v="01"/>
    <s v="I. interní klinika - kardiologická"/>
    <s v="89301011"/>
    <s v="0113"/>
    <n v="207"/>
    <s v="F"/>
    <x v="0"/>
    <x v="0"/>
    <s v="11"/>
    <n v="86828"/>
    <n v="3019"/>
    <n v="0"/>
    <n v="0"/>
    <n v="0"/>
    <n v="0"/>
    <n v="186397.96"/>
    <n v="186397.95"/>
    <n v="160"/>
    <n v="225"/>
    <n v="230418"/>
    <n v="230418"/>
    <n v="-37906.20059102354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4636856"/>
    <n v="1"/>
    <n v="2024"/>
    <n v="12"/>
    <s v="2024120762090902721"/>
    <s v="6209090272"/>
    <n v="62"/>
    <s v="Šimeček Jaroslav"/>
    <n v="20241205"/>
    <n v="20241207"/>
    <n v="3"/>
    <n v="0"/>
    <s v="I480;E785;I10;I428;U586;;;;;;;;;;"/>
    <s v="17304,17308,17123,17312,78989"/>
    <s v="01"/>
    <s v="I. interní klinika - kardiologická"/>
    <s v="89301011"/>
    <s v="0111"/>
    <n v="211"/>
    <s v="F"/>
    <x v="0"/>
    <x v="0"/>
    <s v="11"/>
    <n v="87179"/>
    <n v="3008"/>
    <n v="0"/>
    <n v="0"/>
    <n v="666.76"/>
    <n v="0"/>
    <n v="164303.59"/>
    <n v="164970.34"/>
    <n v="160"/>
    <n v="150"/>
    <n v="230636"/>
    <n v="230636"/>
    <n v="-16338.1015607778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8082728"/>
    <n v="1"/>
    <n v="2024"/>
    <n v="12"/>
    <s v="2024120756122304701"/>
    <s v="5612230470"/>
    <n v="67"/>
    <s v="Dřímalka Jaroslav"/>
    <n v="20241205"/>
    <n v="20241207"/>
    <n v="3"/>
    <n v="0"/>
    <s v="N40;E785;I10;I481;;;;;;;;;;;"/>
    <s v="78989,17312,17123,17308,17304"/>
    <s v="01"/>
    <s v="I. interní klinika - kardiologická"/>
    <s v="89301011"/>
    <s v="0113"/>
    <n v="205"/>
    <s v="A"/>
    <x v="3"/>
    <x v="3"/>
    <s v="12"/>
    <n v="92284"/>
    <n v="2944"/>
    <n v="0"/>
    <n v="0"/>
    <n v="666.76"/>
    <n v="0"/>
    <n v="170642.79"/>
    <n v="171309.55"/>
    <n v="160"/>
    <n v="150"/>
    <n v="165739"/>
    <n v="165739"/>
    <n v="-35329.832223434321"/>
    <s v="01"/>
    <s v="I. interní klinika - kardiologická"/>
    <s v="89301011"/>
    <s v="0113"/>
    <n v="4"/>
    <n v="2"/>
    <n v="8"/>
    <n v="29863"/>
    <n v="242"/>
    <n v="1"/>
    <n v="1255"/>
    <n v="0.36902000000000001"/>
    <n v="0.36604999999999999"/>
    <n v="2.97E-3"/>
    <n v="2.0386500358581543"/>
    <n v="0.36605000495910645"/>
    <n v="1.6726000308990479"/>
    <s v="2"/>
    <s v="1"/>
    <s v="01"/>
    <m/>
    <s v="07,01"/>
    <s v="ABLACE"/>
    <s v="78501"/>
    <s v="Olomoucký kraj"/>
    <s v="Olomouc"/>
    <s v="Šternbersko"/>
    <s v="N40 - Zbytnění prostaty [hyperplasia prostatae]"/>
    <m/>
    <m/>
    <s v="N40 - Zbytnění prostaty [hyperplasia prostatae]"/>
    <n v="2024"/>
    <m/>
    <m/>
    <s v="Ablace"/>
  </r>
  <r>
    <n v="102408077772"/>
    <n v="1"/>
    <n v="2024"/>
    <n v="12"/>
    <s v="2024120656050310031"/>
    <s v="5605031003"/>
    <n v="68"/>
    <s v="Piroutek Milan"/>
    <n v="20241205"/>
    <n v="20241206"/>
    <n v="2"/>
    <n v="0"/>
    <s v="I493;E785;I428;U582;I10;;;;;;;;;;"/>
    <s v="17304,17123,17312"/>
    <s v="01"/>
    <s v="I. interní klinika - kardiologická"/>
    <s v="89301011"/>
    <s v="0111"/>
    <n v="205"/>
    <s v="F"/>
    <x v="0"/>
    <x v="0"/>
    <s v="11"/>
    <n v="58297"/>
    <n v="1504"/>
    <n v="0"/>
    <n v="0"/>
    <n v="0"/>
    <n v="0"/>
    <n v="83565.33"/>
    <n v="83565.33"/>
    <n v="80"/>
    <n v="75"/>
    <n v="230418"/>
    <n v="230418"/>
    <n v="64926.41940897646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344"/>
    <s v="Olomoucký kraj"/>
    <s v="Olomouc"/>
    <s v="Olomouc a okolí"/>
    <s v="I49 - Jiné srdeční arytmie"/>
    <s v="I493 - Předčasná depolarizace komor"/>
    <m/>
    <s v="I493 - Předčasná depolarizace komor"/>
    <n v="2024"/>
    <m/>
    <m/>
    <s v="Ablace"/>
  </r>
  <r>
    <n v="102404433848"/>
    <n v="1"/>
    <n v="2024"/>
    <n v="12"/>
    <s v="2024120605311093111"/>
    <s v="531109311"/>
    <n v="71"/>
    <s v="Hillebrand Bohumír"/>
    <n v="20241205"/>
    <n v="20241206"/>
    <n v="2"/>
    <n v="0"/>
    <s v="I471;I10;;;;;;;;;;;;;"/>
    <s v="17308,17123"/>
    <s v="01"/>
    <s v="I. interní klinika - kardiologická"/>
    <s v="89301011"/>
    <s v="0113"/>
    <n v="111"/>
    <s v="F"/>
    <x v="1"/>
    <x v="1"/>
    <s v="11"/>
    <n v="33960"/>
    <n v="1472"/>
    <n v="0"/>
    <n v="0"/>
    <n v="0"/>
    <n v="0"/>
    <n v="57052.800000000003"/>
    <n v="57052.800000000003"/>
    <n v="80"/>
    <n v="75"/>
    <n v="129785"/>
    <n v="129785"/>
    <n v="23395.522957997047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361"/>
    <s v="Olomoucký kraj"/>
    <s v="Olomouc"/>
    <s v="Olomouc a okolí"/>
    <s v="I47 - Paroxyzmální tachykardie"/>
    <s v="I471 - Supraventrikulární tachykardie"/>
    <m/>
    <s v="I471 - Supraventrikulární tachykardie"/>
    <n v="2024"/>
    <s v="Ano"/>
    <s v="Ano"/>
    <s v="Ablace"/>
  </r>
  <r>
    <n v="102404433846"/>
    <n v="1"/>
    <n v="2024"/>
    <n v="12"/>
    <s v="2024120605305113061"/>
    <s v="530511306"/>
    <n v="71"/>
    <s v="Uher Lubomír"/>
    <n v="20241205"/>
    <n v="20241206"/>
    <n v="2"/>
    <n v="0"/>
    <s v="I493;E785;U585;I10;E039;I420;I7020;;;;;;;;"/>
    <s v="17123,17312,17304,17520"/>
    <s v="01"/>
    <s v="I. interní klinika - kardiologická"/>
    <s v="89301011"/>
    <s v="0113"/>
    <n v="111"/>
    <s v="F"/>
    <x v="0"/>
    <x v="0"/>
    <s v="11"/>
    <n v="59135"/>
    <n v="1472"/>
    <n v="0"/>
    <n v="0"/>
    <n v="0"/>
    <n v="0"/>
    <n v="70588.69"/>
    <n v="70588.69"/>
    <n v="80"/>
    <n v="75"/>
    <n v="230447"/>
    <n v="230447"/>
    <n v="77921.7483166697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701"/>
    <s v="Olomoucký kraj"/>
    <s v="Šumperk"/>
    <s v="Šumperk a okolí"/>
    <s v="I49 - Jiné srdeční arytmie"/>
    <s v="I493 - Předčasná depolarizace komor"/>
    <m/>
    <s v="I493 - Předčasná depolarizace komor"/>
    <n v="2024"/>
    <m/>
    <m/>
    <s v="Ablace"/>
  </r>
  <r>
    <n v="102404433824"/>
    <n v="1"/>
    <n v="2024"/>
    <n v="12"/>
    <s v="2024120573090957941"/>
    <s v="7309095794"/>
    <n v="51"/>
    <s v="Balcárek Zdeněk"/>
    <n v="20241204"/>
    <n v="20241205"/>
    <n v="2"/>
    <n v="0"/>
    <s v="I471;I420;E782;U582;;;;;;;;;;;"/>
    <s v="17123,17308"/>
    <s v="01"/>
    <s v="I. interní klinika - kardiologická"/>
    <s v="89301011"/>
    <s v="0113"/>
    <n v="111"/>
    <s v="F"/>
    <x v="1"/>
    <x v="1"/>
    <s v="13"/>
    <n v="36200"/>
    <n v="1472"/>
    <n v="0"/>
    <n v="0"/>
    <n v="0"/>
    <n v="0"/>
    <n v="21168"/>
    <n v="21168"/>
    <n v="80"/>
    <n v="75"/>
    <n v="107724"/>
    <n v="107724"/>
    <n v="37219.317373877806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4361400008201599"/>
    <n v="0.65773999691009521"/>
    <n v="0.7784000039100647"/>
    <s v="2"/>
    <s v="1"/>
    <s v="01"/>
    <m/>
    <s v="01"/>
    <s v="ABLACE"/>
    <s v="75131"/>
    <s v="Olomoucký kraj"/>
    <s v="Přerov"/>
    <s v="Hranicko + Lipnicko"/>
    <s v="I47 - Paroxyzmální tachykardie"/>
    <s v="I471 - Supraventrikulární tachykardie"/>
    <m/>
    <s v="I471 - Supraventrikulární tachykardie"/>
    <n v="2024"/>
    <m/>
    <m/>
    <s v="Ablace"/>
  </r>
  <r>
    <n v="102404577126"/>
    <n v="1"/>
    <n v="2024"/>
    <n v="12"/>
    <s v="2024120559020807231"/>
    <s v="5902080723"/>
    <n v="65"/>
    <s v="Wenzel Aleš"/>
    <n v="20241203"/>
    <n v="20241205"/>
    <n v="3"/>
    <n v="0"/>
    <s v="I481;E782;I10;Q211;;;;;;;;;;;"/>
    <s v="78989,17304,17308,17123,17312"/>
    <s v="01"/>
    <s v="I. interní klinika - kardiologická"/>
    <s v="89301011"/>
    <s v="0111"/>
    <n v="205"/>
    <s v="F"/>
    <x v="0"/>
    <x v="0"/>
    <s v="11"/>
    <n v="92423"/>
    <n v="3083"/>
    <n v="0"/>
    <n v="0"/>
    <n v="666.76"/>
    <n v="0"/>
    <n v="176511.59"/>
    <n v="177178.34"/>
    <n v="160"/>
    <n v="225"/>
    <n v="230418"/>
    <n v="230418"/>
    <n v="-28686.59059102353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601"/>
    <s v="Olomoucký kraj"/>
    <s v="Prostějov"/>
    <s v="Prostějov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636840"/>
    <n v="1"/>
    <n v="2024"/>
    <n v="12"/>
    <s v="2024120556580516191"/>
    <s v="5658051619"/>
    <n v="68"/>
    <s v="Urcová Ludmila"/>
    <n v="20241203"/>
    <n v="20241205"/>
    <n v="3"/>
    <n v="0"/>
    <s v="I480;I10;E785;;;;;;;;;;;;"/>
    <s v="78989,17123,17312,17308,17304"/>
    <s v="01"/>
    <s v="I. interní klinika - kardiologická"/>
    <s v="89301011"/>
    <s v="0111"/>
    <n v="211"/>
    <s v="F"/>
    <x v="0"/>
    <x v="0"/>
    <s v="11"/>
    <n v="82231"/>
    <n v="3083"/>
    <n v="0"/>
    <n v="0"/>
    <n v="0"/>
    <n v="0"/>
    <n v="164303.59"/>
    <n v="164303.59"/>
    <n v="160"/>
    <n v="225"/>
    <n v="230636"/>
    <n v="230636"/>
    <n v="-15671.3515607778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81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4474980"/>
    <n v="1"/>
    <n v="2024"/>
    <n v="12"/>
    <s v="2024120504504084511"/>
    <s v="450408451"/>
    <n v="79"/>
    <s v="Vaněk Josef"/>
    <n v="20241204"/>
    <n v="20241205"/>
    <n v="2"/>
    <n v="0"/>
    <s v="I471;E785;I10;;;;;;;;;;;;"/>
    <s v="17308,17123"/>
    <s v="01"/>
    <s v="I. interní klinika - kardiologická"/>
    <s v="89301011"/>
    <s v="0111"/>
    <n v="201"/>
    <s v="F"/>
    <x v="1"/>
    <x v="1"/>
    <s v="11"/>
    <n v="33929"/>
    <n v="1579"/>
    <n v="0"/>
    <n v="0"/>
    <n v="0"/>
    <n v="0"/>
    <n v="42672"/>
    <n v="42672"/>
    <n v="80"/>
    <n v="150"/>
    <n v="129769"/>
    <n v="129769"/>
    <n v="37766.405223533686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900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4474974"/>
    <n v="1"/>
    <n v="2024"/>
    <n v="12"/>
    <s v="2024120473083158501"/>
    <s v="7308315850"/>
    <n v="51"/>
    <s v="Vičík Jiří"/>
    <n v="20241202"/>
    <n v="20241204"/>
    <n v="3"/>
    <n v="0"/>
    <s v="I480;E782;I10;;;;;;;;;;;;"/>
    <s v="17308,17304,17312,17123,78989"/>
    <s v="01"/>
    <s v="I. interní klinika - kardiologická"/>
    <s v="89301011"/>
    <s v="0113"/>
    <n v="201"/>
    <s v="F"/>
    <x v="0"/>
    <x v="0"/>
    <s v="11"/>
    <n v="88004"/>
    <n v="3019"/>
    <n v="0"/>
    <n v="0"/>
    <n v="666.76"/>
    <n v="0"/>
    <n v="164303.59"/>
    <n v="164970.34"/>
    <n v="160"/>
    <n v="225"/>
    <n v="230418"/>
    <n v="230418"/>
    <n v="-16478.59059102353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002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blace"/>
  </r>
  <r>
    <n v="102404433782"/>
    <n v="1"/>
    <n v="2024"/>
    <n v="12"/>
    <s v="2024120454110418671"/>
    <s v="5411041867"/>
    <n v="70"/>
    <s v="Jindra Karel"/>
    <n v="20241202"/>
    <n v="20241204"/>
    <n v="3"/>
    <n v="0"/>
    <s v="I480;E782;I10;;;;;;;;;;;;"/>
    <s v="78989,17304,17123,17312,17308"/>
    <s v="01"/>
    <s v="I. interní klinika - kardiologická"/>
    <s v="89301011"/>
    <s v="0113"/>
    <n v="111"/>
    <s v="F"/>
    <x v="0"/>
    <x v="0"/>
    <s v="11"/>
    <n v="89222"/>
    <n v="3019"/>
    <n v="0"/>
    <n v="0"/>
    <n v="666.76"/>
    <n v="0"/>
    <n v="170933.25"/>
    <n v="171600.02"/>
    <n v="160"/>
    <n v="225"/>
    <n v="230447"/>
    <n v="230447"/>
    <n v="-23089.58168333026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68706"/>
    <s v="Zlínský kraj"/>
    <s v="Uherské Hradiště"/>
    <s v="Uherské Hradiště"/>
    <s v="I48 - Fibrilace a flutter síní"/>
    <s v="I480 - Paroxyzmální fibrilace síní"/>
    <m/>
    <s v="I480 - Paroxyzmální fibrilace síní"/>
    <n v="2024"/>
    <m/>
    <m/>
    <s v="Ablace"/>
  </r>
  <r>
    <n v="102404589900"/>
    <n v="1"/>
    <n v="2024"/>
    <n v="12"/>
    <s v="2024120404857094031"/>
    <s v="485709403"/>
    <n v="76"/>
    <s v="Navrátilová Hana"/>
    <n v="20241202"/>
    <n v="20241204"/>
    <n v="3"/>
    <n v="0"/>
    <s v="I481;I10;E785;E039;;;;;;;;;;;"/>
    <s v="78989,17123,17308,17304,17312"/>
    <s v="01"/>
    <s v="I. interní klinika - kardiologická"/>
    <s v="89301011"/>
    <s v="0111"/>
    <n v="207"/>
    <s v="F"/>
    <x v="0"/>
    <x v="0"/>
    <s v="11"/>
    <n v="87908"/>
    <n v="3083"/>
    <n v="0"/>
    <n v="0"/>
    <n v="0"/>
    <n v="0"/>
    <n v="187375.59"/>
    <n v="187375.59"/>
    <n v="160"/>
    <n v="225"/>
    <n v="230418"/>
    <n v="230418"/>
    <n v="-38883.84059102353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45"/>
    <s v="Olomoucký kraj"/>
    <s v="Olomouc"/>
    <s v="Litovels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589902"/>
    <n v="1"/>
    <n v="2024"/>
    <n v="12"/>
    <s v="2024120404602264561"/>
    <s v="460226456"/>
    <n v="78"/>
    <s v="Novosad Josef"/>
    <n v="20241202"/>
    <n v="20241204"/>
    <n v="3"/>
    <n v="0"/>
    <s v="I481;I442;I10;E785;;;;;;;;;;;"/>
    <s v="17312,17123,17304,17308,78989"/>
    <s v="01"/>
    <s v="I. interní klinika - kardiologická"/>
    <s v="89301011"/>
    <s v="0111"/>
    <n v="207"/>
    <s v="F"/>
    <x v="0"/>
    <x v="0"/>
    <s v="11"/>
    <n v="91513"/>
    <n v="3008"/>
    <n v="0"/>
    <n v="0"/>
    <n v="666.76"/>
    <n v="0"/>
    <n v="199583.59"/>
    <n v="200250.34"/>
    <n v="160"/>
    <n v="150"/>
    <n v="230418"/>
    <n v="230418"/>
    <n v="-51758.59059102353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901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8077768"/>
    <n v="1"/>
    <n v="2024"/>
    <n v="12"/>
    <s v="2024120379040244581"/>
    <s v="7904024458"/>
    <n v="45"/>
    <s v="Otava Jan"/>
    <n v="20241202"/>
    <n v="20241203"/>
    <n v="2"/>
    <n v="0"/>
    <s v="I493;E109;;;;;;;;;;;;;"/>
    <s v="17304,17123,17312"/>
    <s v="01"/>
    <s v="I. interní klinika - kardiologická"/>
    <s v="89301011"/>
    <s v="0113"/>
    <n v="205"/>
    <s v="F"/>
    <x v="0"/>
    <x v="0"/>
    <s v="11"/>
    <n v="56558"/>
    <n v="1472"/>
    <n v="0"/>
    <n v="0"/>
    <n v="0"/>
    <n v="0"/>
    <n v="83565.33"/>
    <n v="83565.33"/>
    <n v="80"/>
    <n v="75"/>
    <n v="230418"/>
    <n v="230418"/>
    <n v="64926.41940897646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9801"/>
    <s v="Olomoucký kraj"/>
    <s v="Prostějov"/>
    <s v="Prostějov"/>
    <s v="I49 - Jiné srdeční arytmie"/>
    <s v="I493 - Předčasná depolarizace komor"/>
    <m/>
    <s v="I493 - Předčasná depolarizace komor"/>
    <n v="2024"/>
    <m/>
    <m/>
    <s v="Ablace"/>
  </r>
  <r>
    <n v="102408077766"/>
    <n v="1"/>
    <n v="2024"/>
    <n v="12"/>
    <s v="2024120365061512781"/>
    <s v="6506151278"/>
    <n v="59"/>
    <s v="Němec Luboš"/>
    <n v="20241201"/>
    <n v="20241203"/>
    <n v="3"/>
    <n v="0"/>
    <s v="I493;I428;I481;;;;;;;;;;;;"/>
    <s v="17312,17123,17304"/>
    <s v="01"/>
    <s v="I. interní klinika - kardiologická"/>
    <s v="89301011"/>
    <s v="0113"/>
    <n v="205"/>
    <s v="F"/>
    <x v="0"/>
    <x v="0"/>
    <s v="11"/>
    <n v="61086"/>
    <n v="2944"/>
    <n v="0"/>
    <n v="0"/>
    <n v="0"/>
    <n v="0"/>
    <n v="87962.02"/>
    <n v="87962.02"/>
    <n v="160"/>
    <n v="150"/>
    <n v="230418"/>
    <n v="230418"/>
    <n v="60529.72940897646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9853"/>
    <s v="Olomoucký kraj"/>
    <s v="Prostějov"/>
    <s v="Prostějov"/>
    <s v="I49 - Jiné srdeční arytmie"/>
    <s v="I493 - Předčasná depolarizace komor"/>
    <m/>
    <s v="I493 - Předčasná depolarizace komor"/>
    <n v="2024"/>
    <m/>
    <m/>
    <s v="Ablace"/>
  </r>
  <r>
    <n v="102404577104"/>
    <n v="1"/>
    <n v="2024"/>
    <n v="12"/>
    <s v="2024120302582557011"/>
    <s v="0258255701"/>
    <n v="22"/>
    <s v="Urbanová Valerie"/>
    <n v="20241202"/>
    <n v="20241203"/>
    <n v="2"/>
    <n v="0"/>
    <s v="I471;E039;R55;;;;;;;;;;;;"/>
    <s v="17308,17123"/>
    <s v="01"/>
    <s v="I. interní klinika - kardiologická"/>
    <s v="89301011"/>
    <s v="0113"/>
    <n v="205"/>
    <s v="F"/>
    <x v="1"/>
    <x v="1"/>
    <s v="11"/>
    <n v="35950"/>
    <n v="1472"/>
    <n v="0"/>
    <n v="0"/>
    <n v="0"/>
    <n v="0"/>
    <n v="67916.800000000003"/>
    <n v="67916.800000000003"/>
    <n v="80"/>
    <n v="75"/>
    <n v="129769"/>
    <n v="129769"/>
    <n v="12521.605223533683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9852"/>
    <s v="Olomoucký kraj"/>
    <s v="Prostějov"/>
    <s v="Prostějov"/>
    <s v="I47 - Paroxyzmální tachykardie"/>
    <s v="I471 - Supraventrikulární tachykardie"/>
    <m/>
    <s v="I471 - Supraventrikulární tachykardie"/>
    <n v="2024"/>
    <m/>
    <m/>
    <s v="Ablace"/>
  </r>
  <r>
    <n v="102408079772"/>
    <n v="1"/>
    <n v="2024"/>
    <n v="11"/>
    <s v="2024113068521109361"/>
    <s v="6852110936"/>
    <n v="56"/>
    <s v="Navrátilová Jarmila"/>
    <n v="20241128"/>
    <n v="20241130"/>
    <n v="3"/>
    <n v="0"/>
    <s v="I480;E782;;;;;;;;;;;;;"/>
    <s v="17308,17312,17123,17304,78989"/>
    <s v="01"/>
    <s v="I. interní klinika - kardiologická"/>
    <s v="89301011"/>
    <s v="0111"/>
    <n v="213"/>
    <s v="F"/>
    <x v="0"/>
    <x v="0"/>
    <s v="11"/>
    <n v="90362"/>
    <n v="3083"/>
    <n v="0"/>
    <n v="0"/>
    <n v="648.24"/>
    <n v="0"/>
    <n v="164292.44"/>
    <n v="164940.69"/>
    <n v="160"/>
    <n v="225"/>
    <n v="230418"/>
    <n v="230418"/>
    <n v="-16448.94059102353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833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4433068"/>
    <n v="1"/>
    <n v="2024"/>
    <n v="11"/>
    <s v="2024113060040815341"/>
    <s v="6004081534"/>
    <n v="64"/>
    <s v="Sigmund Petr"/>
    <n v="20241128"/>
    <n v="20241130"/>
    <n v="3"/>
    <n v="0"/>
    <s v="I480;I500;U582;E785;I10;;;;;;;;;;"/>
    <s v="17123,17304,17312,17308,78989"/>
    <s v="01"/>
    <s v="I. interní klinika - kardiologická"/>
    <s v="89301011"/>
    <s v="0111"/>
    <n v="111"/>
    <s v="F"/>
    <x v="0"/>
    <x v="0"/>
    <s v="11"/>
    <n v="91378"/>
    <n v="3083"/>
    <n v="0"/>
    <n v="0"/>
    <n v="648.24"/>
    <n v="0"/>
    <n v="176500.44"/>
    <n v="177148.69"/>
    <n v="160"/>
    <n v="225"/>
    <n v="230447"/>
    <n v="230447"/>
    <n v="-28638.2516833302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5102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blace"/>
  </r>
  <r>
    <n v="102404433070"/>
    <n v="1"/>
    <n v="2024"/>
    <n v="11"/>
    <s v="2024113056040712641"/>
    <s v="5604071264"/>
    <n v="68"/>
    <s v="Himmer Jaroslav"/>
    <n v="20241128"/>
    <n v="20241130"/>
    <n v="3"/>
    <n v="0"/>
    <s v="I481;E785;I10;;;;;;;;;;;;"/>
    <s v="17312,17123,17308,17304,78989"/>
    <s v="01"/>
    <s v="I. interní klinika - kardiologická"/>
    <s v="89301011"/>
    <s v="0113"/>
    <n v="111"/>
    <s v="F"/>
    <x v="0"/>
    <x v="0"/>
    <s v="11"/>
    <n v="87836"/>
    <n v="3019"/>
    <n v="0"/>
    <n v="0"/>
    <n v="0"/>
    <n v="0"/>
    <n v="176500.44"/>
    <n v="176500.44"/>
    <n v="160"/>
    <n v="225"/>
    <n v="230447"/>
    <n v="230447"/>
    <n v="-27990.0016833302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316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474202"/>
    <n v="1"/>
    <n v="2024"/>
    <n v="11"/>
    <s v="2024113005156291711"/>
    <s v="515629171"/>
    <n v="73"/>
    <s v="Kolářová Naděžda"/>
    <n v="20241128"/>
    <n v="20241130"/>
    <n v="3"/>
    <n v="0"/>
    <s v="I481;E785;U582;I10;;;;;;;;;;;"/>
    <s v="78989,17308,17312,17123,17304"/>
    <s v="01"/>
    <s v="I. interní klinika - kardiologická"/>
    <s v="89301011"/>
    <s v="0111"/>
    <n v="201"/>
    <s v="F"/>
    <x v="0"/>
    <x v="0"/>
    <s v="11"/>
    <n v="93210"/>
    <n v="3008"/>
    <n v="0"/>
    <n v="0"/>
    <n v="648.24"/>
    <n v="0"/>
    <n v="176500.44"/>
    <n v="177148.69"/>
    <n v="160"/>
    <n v="150"/>
    <n v="230418"/>
    <n v="230418"/>
    <n v="-28656.94059102353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846"/>
    <s v="Olomoucký kraj"/>
    <s v="Prostějov"/>
    <s v="Prostějov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433042"/>
    <n v="1"/>
    <n v="2024"/>
    <n v="11"/>
    <s v="2024112982012756761"/>
    <s v="8201275676"/>
    <n v="42"/>
    <s v="Vrána David"/>
    <n v="20241127"/>
    <n v="20241129"/>
    <n v="3"/>
    <n v="0"/>
    <s v="I480;I483;E785;;;;;;;;;;;;"/>
    <s v="17304,17312,17308,17123,78989"/>
    <s v="01"/>
    <s v="I. interní klinika - kardiologická"/>
    <s v="89301011"/>
    <s v="0113"/>
    <n v="111"/>
    <s v="F"/>
    <x v="0"/>
    <x v="0"/>
    <s v="11"/>
    <n v="92286"/>
    <n v="2944"/>
    <n v="0"/>
    <n v="0"/>
    <n v="666.76"/>
    <n v="0"/>
    <n v="187364.44"/>
    <n v="188031.2"/>
    <n v="160"/>
    <n v="150"/>
    <n v="230447"/>
    <n v="230447"/>
    <n v="-39520.76168333028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09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8081346"/>
    <n v="1"/>
    <n v="2024"/>
    <n v="11"/>
    <s v="2024112965032026181"/>
    <s v="6503202618"/>
    <n v="59"/>
    <s v="Pelikán Martin"/>
    <n v="20241127"/>
    <n v="20241129"/>
    <n v="3"/>
    <n v="0"/>
    <s v="I480;I10;E118;E785;;;;;;;;;;;"/>
    <s v="17123,17304,17308,17312"/>
    <s v="01"/>
    <s v="I. interní klinika - kardiologická"/>
    <s v="89301011"/>
    <s v="0111"/>
    <n v="111"/>
    <s v="F"/>
    <x v="0"/>
    <x v="0"/>
    <s v="11"/>
    <n v="81059"/>
    <n v="3083"/>
    <n v="0"/>
    <n v="0"/>
    <n v="0"/>
    <n v="0"/>
    <n v="164292.44"/>
    <n v="164292.44"/>
    <n v="160"/>
    <n v="225"/>
    <n v="230447"/>
    <n v="230447"/>
    <n v="-15782.0016833302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9601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4433040"/>
    <n v="1"/>
    <n v="2024"/>
    <n v="11"/>
    <s v="2024112955031726861"/>
    <s v="5503172686"/>
    <n v="69"/>
    <s v="Šváb Jiří"/>
    <n v="20241127"/>
    <n v="20241129"/>
    <n v="3"/>
    <n v="0"/>
    <s v="I480;E785;;;;;;;;;;;;;"/>
    <s v="17304,17308,17123,17312,78989"/>
    <s v="01"/>
    <s v="I. interní klinika - kardiologická"/>
    <s v="89301011"/>
    <s v="0113"/>
    <n v="111"/>
    <s v="F"/>
    <x v="0"/>
    <x v="0"/>
    <s v="11"/>
    <n v="88102"/>
    <n v="2944"/>
    <n v="0"/>
    <n v="0"/>
    <n v="666.76"/>
    <n v="0"/>
    <n v="164292.44"/>
    <n v="164959.20000000001"/>
    <n v="160"/>
    <n v="150"/>
    <n v="230447"/>
    <n v="230447"/>
    <n v="-16448.76168333028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57001"/>
    <s v="Pardubický kraj"/>
    <s v="Svitavy"/>
    <s v="Svitavy"/>
    <s v="I48 - Fibrilace a flutter síní"/>
    <s v="I480 - Paroxyzmální fibrilace síní"/>
    <m/>
    <s v="I480 - Paroxyzmální fibrilace síní"/>
    <n v="2024"/>
    <m/>
    <m/>
    <s v="Ablace"/>
  </r>
  <r>
    <n v="102404575580"/>
    <n v="1"/>
    <n v="2024"/>
    <n v="11"/>
    <s v="2024112878572153441"/>
    <s v="7857215344"/>
    <n v="46"/>
    <s v="Kučeráková Kateřina"/>
    <n v="20241127"/>
    <n v="20241128"/>
    <n v="2"/>
    <n v="0"/>
    <s v="I471;I10;E785;;;;;;;;;;;;"/>
    <s v="17123,17308"/>
    <s v="01"/>
    <s v="I. interní klinika - kardiologická"/>
    <s v="89301011"/>
    <s v="0113"/>
    <n v="205"/>
    <s v="F"/>
    <x v="1"/>
    <x v="1"/>
    <s v="11"/>
    <n v="34177"/>
    <n v="1472"/>
    <n v="0"/>
    <n v="0"/>
    <n v="0"/>
    <n v="0"/>
    <n v="42672"/>
    <n v="42672"/>
    <n v="80"/>
    <n v="75"/>
    <n v="129769"/>
    <n v="129769"/>
    <n v="37766.405223533686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973"/>
    <s v="Olomoucký kraj"/>
    <s v="Šumperk"/>
    <s v="Mohelnicko"/>
    <s v="I47 - Paroxyzmální tachykardie"/>
    <s v="I471 - Supraventrikulární tachykardie"/>
    <m/>
    <s v="I471 - Supraventrikulární tachykardie"/>
    <n v="2024"/>
    <m/>
    <m/>
    <s v="Ablace"/>
  </r>
  <r>
    <n v="102404433026"/>
    <n v="1"/>
    <n v="2024"/>
    <n v="11"/>
    <s v="2024112867100124301"/>
    <s v="6710012430"/>
    <n v="57"/>
    <s v="Hoang Tuan Anh"/>
    <n v="20241126"/>
    <n v="20241128"/>
    <n v="3"/>
    <n v="0"/>
    <s v="I481;E785;Q211;;;;;;;;;;;;"/>
    <s v="17123,17308,17304,17312,78990"/>
    <s v="01"/>
    <s v="I. interní klinika - kardiologická"/>
    <s v="89301011"/>
    <s v="0113"/>
    <n v="111"/>
    <s v="F"/>
    <x v="0"/>
    <x v="0"/>
    <s v="11"/>
    <n v="91010"/>
    <n v="3019"/>
    <n v="0"/>
    <n v="0"/>
    <n v="666.76"/>
    <n v="0"/>
    <n v="164292.44"/>
    <n v="164959.20000000001"/>
    <n v="160"/>
    <n v="225"/>
    <n v="230447"/>
    <n v="230447"/>
    <n v="-16448.76168333028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824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575574"/>
    <n v="1"/>
    <n v="2024"/>
    <n v="11"/>
    <s v="2024112865083100171"/>
    <s v="6508310017"/>
    <n v="59"/>
    <s v="Grochol Roman"/>
    <n v="20241126"/>
    <n v="20241128"/>
    <n v="3"/>
    <n v="0"/>
    <s v="I480;E785;;;;;;;;;;;;;"/>
    <s v="17304,17123,17312,17308,78990"/>
    <s v="01"/>
    <s v="I. interní klinika - kardiologická"/>
    <s v="89301011"/>
    <s v="0113"/>
    <n v="205"/>
    <s v="F"/>
    <x v="0"/>
    <x v="0"/>
    <s v="11"/>
    <n v="93382"/>
    <n v="3019"/>
    <n v="0"/>
    <n v="0"/>
    <n v="666.76"/>
    <n v="0"/>
    <n v="164292.44"/>
    <n v="164959.20000000001"/>
    <n v="160"/>
    <n v="225"/>
    <n v="230418"/>
    <n v="230418"/>
    <n v="-16467.45059102354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821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4635756"/>
    <n v="1"/>
    <n v="2024"/>
    <n v="11"/>
    <s v="2024112860051403721"/>
    <s v="6005140372"/>
    <n v="64"/>
    <s v="Hošek Petr"/>
    <n v="20241127"/>
    <n v="20241128"/>
    <n v="2"/>
    <n v="0"/>
    <s v="I472;E785;I10;;;;;;;;;;;;"/>
    <s v="17123,17312,17304,17308"/>
    <s v="01"/>
    <s v="I. interní klinika - kardiologická"/>
    <s v="89301011"/>
    <s v="0113"/>
    <n v="211"/>
    <s v="F"/>
    <x v="0"/>
    <x v="0"/>
    <s v="11"/>
    <n v="75467"/>
    <n v="1472"/>
    <n v="0"/>
    <n v="0"/>
    <n v="0"/>
    <n v="0"/>
    <n v="69184.53"/>
    <n v="69184.53"/>
    <n v="80"/>
    <n v="75"/>
    <n v="230636"/>
    <n v="230636"/>
    <n v="79447.70843922218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901"/>
    <s v="Olomoucký kraj"/>
    <s v="Šumperk"/>
    <s v="Zábřeh"/>
    <s v="I47 - Paroxyzmální tachykardie"/>
    <s v="I472 - Komorová tachykardie"/>
    <m/>
    <s v="I472 - Komorová tachykardie"/>
    <n v="2024"/>
    <m/>
    <m/>
    <s v="Ablace"/>
  </r>
  <r>
    <n v="102404575576"/>
    <n v="1"/>
    <n v="2024"/>
    <n v="11"/>
    <s v="2024112806551532351"/>
    <s v="0655153235"/>
    <n v="18"/>
    <s v="Kratochvílová Eliška"/>
    <n v="20241127"/>
    <n v="20241128"/>
    <n v="2"/>
    <n v="0"/>
    <s v="I471;;;;;;;;;;;;;;"/>
    <s v="17123,17308"/>
    <s v="01"/>
    <s v="I. interní klinika - kardiologická"/>
    <s v="89301011"/>
    <s v="0111"/>
    <n v="205"/>
    <s v="F"/>
    <x v="1"/>
    <x v="1"/>
    <s v="11"/>
    <n v="35994"/>
    <n v="1504"/>
    <n v="0"/>
    <n v="0"/>
    <n v="0"/>
    <n v="0"/>
    <n v="42672"/>
    <n v="42672"/>
    <n v="80"/>
    <n v="75"/>
    <n v="129769"/>
    <n v="129769"/>
    <n v="37766.405223533686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9305"/>
    <s v="Olomoucký kraj"/>
    <s v="Olomouc"/>
    <s v="Moravský Beroun"/>
    <s v="I47 - Paroxyzmální tachykardie"/>
    <s v="I471 - Supraventrikulární tachykardie"/>
    <m/>
    <s v="I471 - Supraventrikulární tachykardie"/>
    <n v="2024"/>
    <m/>
    <m/>
    <s v="Ablace"/>
  </r>
  <r>
    <n v="102404635750"/>
    <n v="1"/>
    <n v="2024"/>
    <n v="11"/>
    <s v="2024112804959190651"/>
    <s v="495919065"/>
    <n v="75"/>
    <s v="Skývová Ludmila"/>
    <n v="20241126"/>
    <n v="20241128"/>
    <n v="3"/>
    <n v="0"/>
    <s v="I481;E782;;;;;;;;;;;;;"/>
    <s v="78990,17308,17312,17304,17123"/>
    <s v="01"/>
    <s v="I. interní klinika - kardiologická"/>
    <s v="89301011"/>
    <s v="0111"/>
    <n v="211"/>
    <s v="F"/>
    <x v="0"/>
    <x v="0"/>
    <s v="11"/>
    <n v="94262"/>
    <n v="3008"/>
    <n v="0"/>
    <n v="0"/>
    <n v="666.76"/>
    <n v="0"/>
    <n v="176500.44"/>
    <n v="177167.2"/>
    <n v="160"/>
    <n v="150"/>
    <n v="230636"/>
    <n v="230636"/>
    <n v="-28534.961560777825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901"/>
    <s v="Olomoucký kraj"/>
    <s v="Šumperk"/>
    <s v="Zábřeh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645656"/>
    <n v="1"/>
    <n v="2024"/>
    <n v="11"/>
    <s v="2024112777536241641"/>
    <s v="7753624164"/>
    <n v="47"/>
    <s v="Pirklová Martina"/>
    <n v="20241125"/>
    <n v="20241127"/>
    <n v="3"/>
    <n v="0"/>
    <s v="I480;E785;;;;;;;;;;;;;"/>
    <s v="17304,17123,17312,17308,78989"/>
    <s v="01"/>
    <s v="I. interní klinika - kardiologická"/>
    <s v="89301011"/>
    <s v="0113"/>
    <n v="213"/>
    <s v="F"/>
    <x v="0"/>
    <x v="0"/>
    <s v="11"/>
    <n v="87086"/>
    <n v="2944"/>
    <n v="0"/>
    <n v="0"/>
    <n v="666.76"/>
    <n v="0"/>
    <n v="164292.44"/>
    <n v="164959.20000000001"/>
    <n v="160"/>
    <n v="150"/>
    <n v="230418"/>
    <n v="230418"/>
    <n v="-16467.45059102354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400"/>
    <s v="Moravskoslezský kraj"/>
    <s v="Bruntál"/>
    <s v="Bruntál a okolí"/>
    <s v="I48 - Fibrilace a flutter síní"/>
    <s v="I480 - Paroxyzmální fibrilace síní"/>
    <m/>
    <s v="I480 - Paroxyzmální fibrilace síní"/>
    <n v="2024"/>
    <m/>
    <m/>
    <s v="Ablace"/>
  </r>
  <r>
    <n v="102404474190"/>
    <n v="1"/>
    <n v="2024"/>
    <n v="11"/>
    <s v="2024112765551812151"/>
    <s v="6555181215"/>
    <n v="59"/>
    <s v="Vozňáková Dagmar"/>
    <n v="20241125"/>
    <n v="20241127"/>
    <n v="3"/>
    <n v="0"/>
    <s v="I480;E785;;;;;;;;;;;;;"/>
    <s v="17123,17304,17308,17312,78989"/>
    <s v="01"/>
    <s v="I. interní klinika - kardiologická"/>
    <s v="89301011"/>
    <s v="0111"/>
    <n v="201"/>
    <s v="F"/>
    <x v="0"/>
    <x v="0"/>
    <s v="11"/>
    <n v="87225"/>
    <n v="3083"/>
    <n v="0"/>
    <n v="0"/>
    <n v="666.76"/>
    <n v="0"/>
    <n v="164292.44"/>
    <n v="164959.20000000001"/>
    <n v="160"/>
    <n v="225"/>
    <n v="230418"/>
    <n v="230418"/>
    <n v="-16467.45059102354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371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4575562"/>
    <n v="1"/>
    <n v="2024"/>
    <n v="11"/>
    <s v="2024112758091010561"/>
    <s v="5809101056"/>
    <n v="66"/>
    <s v="Čikl Ivan"/>
    <n v="20241125"/>
    <n v="20241127"/>
    <n v="3"/>
    <n v="0"/>
    <s v="I480;I10;E785;J449;;;;;;;;;;;"/>
    <s v="17312,17304,17308,17123,78989"/>
    <s v="01"/>
    <s v="I. interní klinika - kardiologická"/>
    <s v="89301011"/>
    <s v="0113"/>
    <n v="205"/>
    <s v="F"/>
    <x v="0"/>
    <x v="0"/>
    <s v="11"/>
    <n v="82711"/>
    <n v="3019"/>
    <n v="0"/>
    <n v="0"/>
    <n v="0"/>
    <n v="0"/>
    <n v="164292.44"/>
    <n v="164292.44"/>
    <n v="160"/>
    <n v="225"/>
    <n v="230418"/>
    <n v="230418"/>
    <n v="-15800.69059102353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401"/>
    <s v="Olomoucký kraj"/>
    <s v="Olomouc"/>
    <s v="Litovelsko"/>
    <s v="I48 - Fibrilace a flutter síní"/>
    <s v="I480 - Paroxyzmální fibrilace síní"/>
    <m/>
    <s v="I480 - Paroxyzmální fibrilace síní"/>
    <n v="2024"/>
    <m/>
    <m/>
    <s v="Ablace"/>
  </r>
  <r>
    <n v="102404575558"/>
    <n v="1"/>
    <n v="2024"/>
    <n v="11"/>
    <s v="2024112758010306201"/>
    <s v="5801030620"/>
    <n v="66"/>
    <s v="Šuráň Josef"/>
    <n v="20241125"/>
    <n v="20241127"/>
    <n v="3"/>
    <n v="0"/>
    <s v="I480;E785;I10;;;;;;;;;;;;"/>
    <s v="78989,17304,17123,17308,17312"/>
    <s v="01"/>
    <s v="I. interní klinika - kardiologická"/>
    <s v="89301011"/>
    <s v="0113"/>
    <n v="205"/>
    <s v="F"/>
    <x v="0"/>
    <x v="0"/>
    <s v="11"/>
    <n v="92457"/>
    <n v="2944"/>
    <n v="0"/>
    <n v="0"/>
    <n v="666.76"/>
    <n v="0"/>
    <n v="176500.44"/>
    <n v="177167.2"/>
    <n v="160"/>
    <n v="150"/>
    <n v="230418"/>
    <n v="230418"/>
    <n v="-28675.45059102354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502"/>
    <s v="Zlínský kraj"/>
    <s v="Zlín"/>
    <s v="Zlín"/>
    <s v="I48 - Fibrilace a flutter síní"/>
    <s v="I480 - Paroxyzmální fibrilace síní"/>
    <m/>
    <s v="I480 - Paroxyzmální fibrilace síní"/>
    <n v="2024"/>
    <m/>
    <m/>
    <s v="Ablace"/>
  </r>
  <r>
    <n v="102408077738"/>
    <n v="1"/>
    <n v="2024"/>
    <n v="11"/>
    <s v="2024112676110857131"/>
    <s v="7611085713"/>
    <n v="48"/>
    <s v="Mikisek Petr"/>
    <n v="20241125"/>
    <n v="20241126"/>
    <n v="2"/>
    <n v="0"/>
    <s v="I493;E780;U585;;;;;;;;;;;;"/>
    <s v="17123,17312,17304"/>
    <s v="01"/>
    <s v="I. interní klinika - kardiologická"/>
    <s v="89301011"/>
    <s v="0113"/>
    <n v="205"/>
    <s v="F"/>
    <x v="0"/>
    <x v="0"/>
    <s v="11"/>
    <n v="56765"/>
    <n v="1472"/>
    <n v="0"/>
    <n v="0"/>
    <n v="0"/>
    <n v="0"/>
    <n v="87962.02"/>
    <n v="87962.02"/>
    <n v="80"/>
    <n v="75"/>
    <n v="230418"/>
    <n v="230418"/>
    <n v="60529.72940897646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353"/>
    <s v="Olomoucký kraj"/>
    <s v="Olomouc"/>
    <s v="Olomouc a okolí"/>
    <s v="I49 - Jiné srdeční arytmie"/>
    <s v="I493 - Předčasná depolarizace komor"/>
    <m/>
    <s v="I493 - Předčasná depolarizace komor"/>
    <n v="2024"/>
    <m/>
    <m/>
    <s v="Ablace"/>
  </r>
  <r>
    <n v="102408077736"/>
    <n v="1"/>
    <n v="2024"/>
    <n v="11"/>
    <s v="2024112675600353511"/>
    <s v="7560035351"/>
    <n v="49"/>
    <s v="Hubáčková Alena"/>
    <n v="20241125"/>
    <n v="20241126"/>
    <n v="2"/>
    <n v="0"/>
    <s v="I493;E782;I10;;;;;;;;;;;;"/>
    <s v="17123,17312,17304"/>
    <s v="01"/>
    <s v="I. interní klinika - kardiologická"/>
    <s v="89301011"/>
    <s v="0111"/>
    <n v="205"/>
    <s v="F"/>
    <x v="0"/>
    <x v="0"/>
    <s v="11"/>
    <n v="56590"/>
    <n v="1504"/>
    <n v="0"/>
    <n v="0"/>
    <n v="0"/>
    <n v="0"/>
    <n v="94749.22"/>
    <n v="94749.22"/>
    <n v="80"/>
    <n v="75"/>
    <n v="230418"/>
    <n v="230418"/>
    <n v="53742.529408976465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7900"/>
    <s v="Olomoucký kraj"/>
    <s v="Olomouc"/>
    <s v="Olomouc a okolí"/>
    <s v="I49 - Jiné srdeční arytmie"/>
    <s v="I493 - Předčasná depolarizace komor"/>
    <m/>
    <s v="I493 - Předčasná depolarizace komor"/>
    <n v="2024"/>
    <m/>
    <m/>
    <s v="Ablace"/>
  </r>
  <r>
    <n v="102404575548"/>
    <n v="1"/>
    <n v="2024"/>
    <n v="11"/>
    <s v="2024112607052952721"/>
    <s v="0705295272"/>
    <n v="17"/>
    <s v="Poslušný Ondřej"/>
    <n v="20241125"/>
    <n v="20241126"/>
    <n v="2"/>
    <n v="0"/>
    <s v="I479;;;;;;;;;;;;;;"/>
    <s v="17123,17308"/>
    <s v="01"/>
    <s v="I. interní klinika - kardiologická"/>
    <s v="89301011"/>
    <s v="0111"/>
    <n v="205"/>
    <s v="F"/>
    <x v="1"/>
    <x v="1"/>
    <s v="12"/>
    <n v="35994"/>
    <n v="1504"/>
    <n v="0"/>
    <n v="0"/>
    <n v="0"/>
    <n v="0"/>
    <n v="135121.43"/>
    <n v="135121.44"/>
    <n v="80"/>
    <n v="75"/>
    <n v="130299"/>
    <n v="130299"/>
    <n v="-54152.94129335758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73199462890625"/>
    <n v="0.65773999691009521"/>
    <n v="1.0795799493789673"/>
    <s v="2"/>
    <s v="1"/>
    <s v="01"/>
    <m/>
    <s v="01"/>
    <s v="ABLACE"/>
    <s v="79802"/>
    <s v="Olomoucký kraj"/>
    <s v="Prostějov"/>
    <s v="Prostějov"/>
    <s v="I47 - Paroxyzmální tachykardie"/>
    <s v="I479 - Paroxyzmální tachykardie NS"/>
    <m/>
    <s v="I479 - Paroxyzmální tachykardie NS"/>
    <n v="2024"/>
    <m/>
    <m/>
    <s v="Ablace"/>
  </r>
  <r>
    <n v="102404038478"/>
    <n v="1"/>
    <n v="2024"/>
    <n v="11"/>
    <s v="2024112387077051711"/>
    <s v="8707705171"/>
    <n v="37"/>
    <s v="Myroniuk Andrii"/>
    <n v="20241121"/>
    <n v="20241123"/>
    <n v="3"/>
    <n v="0"/>
    <s v="I480;;;;;;;;;;;;;;"/>
    <s v="78990,17312,17304,17308,17123"/>
    <s v="01"/>
    <s v="I. interní klinika - kardiologická"/>
    <s v="89301011"/>
    <s v="0111"/>
    <n v="111"/>
    <s v="F"/>
    <x v="0"/>
    <x v="0"/>
    <s v="11"/>
    <n v="92012"/>
    <n v="3008"/>
    <n v="0"/>
    <n v="0"/>
    <n v="666.76"/>
    <n v="0"/>
    <n v="164292.44"/>
    <n v="164959.20000000001"/>
    <n v="160"/>
    <n v="150"/>
    <n v="230447"/>
    <n v="230447"/>
    <n v="-16448.76168333028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99999"/>
    <s v="Cizina"/>
    <s v="Cizina"/>
    <s v="Cizina"/>
    <s v="I48 - Fibrilace a flutter síní"/>
    <s v="I480 - Paroxyzmální fibrilace síní"/>
    <m/>
    <s v="I480 - Paroxyzmální fibrilace síní"/>
    <n v="2024"/>
    <m/>
    <m/>
    <s v="Ablace"/>
  </r>
  <r>
    <n v="102404038476"/>
    <n v="1"/>
    <n v="2024"/>
    <n v="11"/>
    <s v="2024112379111949731"/>
    <s v="7911194973"/>
    <n v="45"/>
    <s v="Nevlud Pavel"/>
    <n v="20241121"/>
    <n v="20241123"/>
    <n v="3"/>
    <n v="0"/>
    <s v="I481;E782;;;;;;;;;;;;;"/>
    <s v="17123,17304,17308,17312"/>
    <s v="01"/>
    <s v="I. interní klinika - kardiologická"/>
    <s v="89301011"/>
    <s v="0113"/>
    <n v="111"/>
    <s v="F"/>
    <x v="0"/>
    <x v="0"/>
    <s v="13"/>
    <n v="76968"/>
    <n v="2944"/>
    <n v="0"/>
    <n v="0"/>
    <n v="0"/>
    <n v="0"/>
    <n v="26064.53"/>
    <n v="26064.53"/>
    <n v="160"/>
    <n v="150"/>
    <n v="153831"/>
    <n v="153831"/>
    <n v="45829.8327715250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2.050819993019104"/>
    <n v="1.0923500061035156"/>
    <n v="0.95846998691558838"/>
    <s v="2"/>
    <s v="1"/>
    <s v="01"/>
    <m/>
    <s v="01"/>
    <s v="ABLACE"/>
    <s v="74257"/>
    <s v="Moravskoslezský kraj"/>
    <s v="Nový Jičín"/>
    <s v="Nový Jičín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8066774"/>
    <n v="1"/>
    <n v="2024"/>
    <n v="11"/>
    <s v="2024112305306030441"/>
    <s v="530603044"/>
    <n v="71"/>
    <s v="Bazger Peter"/>
    <n v="20241121"/>
    <n v="20241123"/>
    <n v="3"/>
    <n v="0"/>
    <s v="I481;E782;;;;;;;;;;;;;"/>
    <s v="78990,17312,17308,17123,17304"/>
    <s v="01"/>
    <s v="I. interní klinika - kardiologická"/>
    <s v="89301011"/>
    <s v="0113"/>
    <n v="211"/>
    <s v="F"/>
    <x v="0"/>
    <x v="0"/>
    <s v="11"/>
    <n v="93336"/>
    <n v="2944"/>
    <n v="0"/>
    <n v="0"/>
    <n v="666.76"/>
    <n v="0"/>
    <n v="176500.44"/>
    <n v="177167.2"/>
    <n v="160"/>
    <n v="150"/>
    <n v="230636"/>
    <n v="230636"/>
    <n v="-28534.961560777825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8069820"/>
    <n v="1"/>
    <n v="2024"/>
    <n v="11"/>
    <s v="2024112304702104251"/>
    <s v="470210425"/>
    <n v="77"/>
    <s v="Šrom Zdeněk"/>
    <n v="20241121"/>
    <n v="20241123"/>
    <n v="3"/>
    <n v="0"/>
    <s v="I480;E785;I10;;;;;;;;;;;;"/>
    <s v="78990,17123,17308,17304,17312"/>
    <s v="01"/>
    <s v="I. interní klinika - kardiologická"/>
    <s v="89301011"/>
    <s v="0111"/>
    <n v="213"/>
    <s v="F"/>
    <x v="0"/>
    <x v="0"/>
    <s v="11"/>
    <n v="93050"/>
    <n v="3019"/>
    <n v="0"/>
    <n v="0"/>
    <n v="666.76"/>
    <n v="0"/>
    <n v="176500.44"/>
    <n v="177167.2"/>
    <n v="160"/>
    <n v="225"/>
    <n v="230418"/>
    <n v="230418"/>
    <n v="-28675.45059102354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86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4082966"/>
    <n v="1"/>
    <n v="2024"/>
    <n v="11"/>
    <s v="2024112279013153671"/>
    <s v="7901315367"/>
    <n v="45"/>
    <s v="Vachutka Jiří"/>
    <n v="20241120"/>
    <n v="20241122"/>
    <n v="3"/>
    <n v="0"/>
    <s v="I481;I10;E785;E039;;;;;;;;;;;"/>
    <s v="78990,17312,17123,17304,17308"/>
    <s v="01"/>
    <s v="I. interní klinika - kardiologická"/>
    <s v="89301011"/>
    <s v="0113"/>
    <n v="201"/>
    <s v="F"/>
    <x v="0"/>
    <x v="0"/>
    <s v="11"/>
    <n v="88886"/>
    <n v="3019"/>
    <n v="0"/>
    <n v="0"/>
    <n v="666.76"/>
    <n v="0"/>
    <n v="164292.44"/>
    <n v="164959.20000000001"/>
    <n v="160"/>
    <n v="225"/>
    <n v="230418"/>
    <n v="230418"/>
    <n v="-16467.45059102354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196676"/>
    <n v="1"/>
    <n v="2024"/>
    <n v="11"/>
    <s v="2024112269041553461"/>
    <s v="6904155346"/>
    <n v="55"/>
    <s v="Kollár Miroslav"/>
    <n v="20241120"/>
    <n v="20241122"/>
    <n v="3"/>
    <n v="0"/>
    <s v="I481;E782;I10;;;;;;;;;;;;"/>
    <s v="78990,17304,17312,17123,17308"/>
    <s v="01"/>
    <s v="I. interní klinika - kardiologická"/>
    <s v="89301011"/>
    <s v="0113"/>
    <n v="205"/>
    <s v="F"/>
    <x v="0"/>
    <x v="0"/>
    <s v="11"/>
    <n v="85099"/>
    <n v="2944"/>
    <n v="0"/>
    <n v="0"/>
    <n v="0"/>
    <n v="0"/>
    <n v="187364.44"/>
    <n v="187364.44"/>
    <n v="160"/>
    <n v="150"/>
    <n v="230418"/>
    <n v="230418"/>
    <n v="-38872.69059102353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038466"/>
    <n v="1"/>
    <n v="2024"/>
    <n v="11"/>
    <s v="2024112205355101111"/>
    <s v="535510111"/>
    <n v="71"/>
    <s v="Směšná Anna"/>
    <n v="20241120"/>
    <n v="20241122"/>
    <n v="3"/>
    <n v="0"/>
    <s v="I480;E782;;;;;;;;;;;;;"/>
    <s v="17123,17312,17308,17304,78990"/>
    <s v="01"/>
    <s v="I. interní klinika - kardiologická"/>
    <s v="89301011"/>
    <s v="0111"/>
    <n v="111"/>
    <s v="F"/>
    <x v="0"/>
    <x v="0"/>
    <s v="11"/>
    <n v="87689"/>
    <n v="3008"/>
    <n v="0"/>
    <n v="0"/>
    <n v="666.76"/>
    <n v="0"/>
    <n v="164292.44"/>
    <n v="164959.20000000001"/>
    <n v="160"/>
    <n v="150"/>
    <n v="230447"/>
    <n v="230447"/>
    <n v="-16448.76168333028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961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8066768"/>
    <n v="1"/>
    <n v="2024"/>
    <n v="11"/>
    <s v="2024112191542057201"/>
    <s v="9154205720"/>
    <n v="33"/>
    <s v="Halouzková Kateřina"/>
    <n v="20241120"/>
    <n v="20241121"/>
    <n v="2"/>
    <n v="0"/>
    <s v="I471;;;;;;;;;;;;;;"/>
    <s v="17123,17308"/>
    <s v="01"/>
    <s v="I. interní klinika - kardiologická"/>
    <s v="89301011"/>
    <s v="0113"/>
    <n v="211"/>
    <s v="F"/>
    <x v="1"/>
    <x v="1"/>
    <s v="11"/>
    <n v="33822"/>
    <n v="1472"/>
    <n v="0"/>
    <n v="0"/>
    <n v="0"/>
    <n v="0"/>
    <n v="42672"/>
    <n v="42672"/>
    <n v="80"/>
    <n v="75"/>
    <n v="129891"/>
    <n v="129891"/>
    <n v="37842.02794881686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900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4037730"/>
    <n v="1"/>
    <n v="2024"/>
    <n v="11"/>
    <s v="2024112173082748531"/>
    <s v="7308274853"/>
    <n v="51"/>
    <s v="Pavelka Rostislav"/>
    <n v="20241120"/>
    <n v="20241121"/>
    <n v="2"/>
    <n v="0"/>
    <s v="I471;I10;E782;;;;;;;;;;;;"/>
    <s v="17308,17123"/>
    <s v="01"/>
    <s v="I. interní klinika - kardiologická"/>
    <s v="89301011"/>
    <s v="0113"/>
    <n v="111"/>
    <s v="F"/>
    <x v="1"/>
    <x v="1"/>
    <s v="11"/>
    <n v="33822"/>
    <n v="1472"/>
    <n v="0"/>
    <n v="0"/>
    <n v="0"/>
    <n v="0"/>
    <n v="42672"/>
    <n v="42672"/>
    <n v="80"/>
    <n v="75"/>
    <n v="129785"/>
    <n v="129785"/>
    <n v="37776.32295799705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9501"/>
    <s v="Moravskoslezský kraj"/>
    <s v="Bruntál"/>
    <s v="Rýmařovsko"/>
    <s v="I47 - Paroxyzmální tachykardie"/>
    <s v="I471 - Supraventrikulární tachykardie"/>
    <m/>
    <s v="I471 - Supraventrikulární tachykardie"/>
    <n v="2024"/>
    <m/>
    <m/>
    <s v="Ablace"/>
  </r>
  <r>
    <n v="102404037116"/>
    <n v="1"/>
    <n v="2024"/>
    <n v="11"/>
    <s v="2024112162102305321"/>
    <s v="6210230532"/>
    <n v="62"/>
    <s v="Čech Vladimír"/>
    <n v="20241119"/>
    <n v="20241121"/>
    <n v="3"/>
    <n v="0"/>
    <s v="I480;E660;;;;;;;;;;;;;"/>
    <s v="78989,17123,17304,17312,17308"/>
    <s v="01"/>
    <s v="I. interní klinika - kardiologická"/>
    <s v="89301011"/>
    <s v="0111"/>
    <n v="111"/>
    <s v="F"/>
    <x v="0"/>
    <x v="0"/>
    <s v="11"/>
    <n v="91609"/>
    <n v="3083"/>
    <n v="0"/>
    <n v="0"/>
    <n v="666.76"/>
    <n v="0"/>
    <n v="176500.44"/>
    <n v="177167.2"/>
    <n v="160"/>
    <n v="225"/>
    <n v="230447"/>
    <n v="230447"/>
    <n v="-28656.76168333028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814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4037760"/>
    <n v="1"/>
    <n v="2024"/>
    <n v="11"/>
    <s v="2024112155602820241"/>
    <s v="5560282024"/>
    <n v="69"/>
    <s v="Mužíková Marie"/>
    <n v="20241119"/>
    <n v="20241121"/>
    <n v="3"/>
    <n v="0"/>
    <s v="I480;E782;;;;;;;;;;;;;"/>
    <s v="78989,17308,17304,17123,17312"/>
    <s v="01"/>
    <s v="I. interní klinika - kardiologická"/>
    <s v="89301011"/>
    <s v="0111"/>
    <n v="111"/>
    <s v="F"/>
    <x v="0"/>
    <x v="0"/>
    <s v="11"/>
    <n v="81340"/>
    <n v="3083"/>
    <n v="0"/>
    <n v="0"/>
    <n v="0"/>
    <n v="0"/>
    <n v="164292.44"/>
    <n v="164292.44"/>
    <n v="160"/>
    <n v="225"/>
    <n v="230447"/>
    <n v="230447"/>
    <n v="-15782.0016833302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5301"/>
    <s v="Olomoucký kraj"/>
    <s v="Přerov"/>
    <s v="Hranicko + Lipnicko"/>
    <s v="I48 - Fibrilace a flutter síní"/>
    <s v="I480 - Paroxyzmální fibrilace síní"/>
    <m/>
    <s v="I480 - Paroxyzmální fibrilace síní"/>
    <n v="2024"/>
    <m/>
    <m/>
    <s v="Ablace"/>
  </r>
  <r>
    <n v="102404037112"/>
    <n v="1"/>
    <n v="2024"/>
    <n v="11"/>
    <s v="2024112105357030191"/>
    <s v="535703019"/>
    <n v="71"/>
    <s v="Čechová Ludmila"/>
    <n v="20241119"/>
    <n v="20241121"/>
    <n v="3"/>
    <n v="0"/>
    <s v="I481;E785;;;;;;;;;;;;;"/>
    <s v="78989,17123,17308,17312,17304"/>
    <s v="01"/>
    <s v="I. interní klinika - kardiologická"/>
    <s v="89301011"/>
    <s v="0113"/>
    <n v="111"/>
    <s v="F"/>
    <x v="0"/>
    <x v="0"/>
    <s v="11"/>
    <n v="91522"/>
    <n v="2944"/>
    <n v="0"/>
    <n v="0"/>
    <n v="648.24"/>
    <n v="0"/>
    <n v="176500.44"/>
    <n v="177148.69"/>
    <n v="160"/>
    <n v="150"/>
    <n v="230447"/>
    <n v="230447"/>
    <n v="-28638.2516833302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68605"/>
    <s v="Zlínský kraj"/>
    <s v="Uherské Hradiště"/>
    <s v="Uherské Hradiště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8066764"/>
    <n v="1"/>
    <n v="2024"/>
    <n v="11"/>
    <s v="2024112062571414731"/>
    <s v="6257141473"/>
    <n v="62"/>
    <s v="Nováková Eva"/>
    <n v="20241118"/>
    <n v="20241120"/>
    <n v="3"/>
    <n v="0"/>
    <s v="I480;E782;;;;;;;;;;;;;"/>
    <s v="78989,17304,17312,17123,17308"/>
    <s v="01"/>
    <s v="I. interní klinika - kardiologická"/>
    <s v="89301011"/>
    <s v="0111"/>
    <n v="211"/>
    <s v="F"/>
    <x v="0"/>
    <x v="0"/>
    <s v="11"/>
    <n v="86238"/>
    <n v="3083"/>
    <n v="0"/>
    <n v="0"/>
    <n v="648.24"/>
    <n v="0"/>
    <n v="164292.44"/>
    <n v="164940.69"/>
    <n v="160"/>
    <n v="225"/>
    <n v="230636"/>
    <n v="230636"/>
    <n v="-16308.45156077781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000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blace"/>
  </r>
  <r>
    <n v="102404037702"/>
    <n v="1"/>
    <n v="2024"/>
    <n v="11"/>
    <s v="2024112059561508931"/>
    <s v="5956150893"/>
    <n v="65"/>
    <s v="Müllerová Anna"/>
    <n v="20241118"/>
    <n v="20241120"/>
    <n v="3"/>
    <n v="0"/>
    <s v="I481;E785;I10;;;;;;;;;;;;"/>
    <s v="78989,17123,17304,17312,17308"/>
    <s v="01"/>
    <s v="I. interní klinika - kardiologická"/>
    <s v="89301011"/>
    <s v="0113"/>
    <n v="111"/>
    <s v="F"/>
    <x v="0"/>
    <x v="0"/>
    <s v="11"/>
    <n v="91113"/>
    <n v="2944"/>
    <n v="0"/>
    <n v="0"/>
    <n v="648.24"/>
    <n v="0"/>
    <n v="176500.44"/>
    <n v="177148.69"/>
    <n v="160"/>
    <n v="150"/>
    <n v="230447"/>
    <n v="230447"/>
    <n v="-28638.2516833302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002"/>
    <s v="Olomoucký kraj"/>
    <s v="Přerov"/>
    <s v="Přerov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037708"/>
    <n v="1"/>
    <n v="2024"/>
    <n v="11"/>
    <s v="2024112005051171391"/>
    <s v="505117139"/>
    <n v="74"/>
    <s v="Hejdová Sidónia"/>
    <n v="20241118"/>
    <n v="20241120"/>
    <n v="3"/>
    <n v="0"/>
    <s v="I480;I10;I500;E785;U588;;;;;;;;;;"/>
    <s v="78989,17308,17312,17304,17123"/>
    <s v="01"/>
    <s v="I. interní klinika - kardiologická"/>
    <s v="89301011"/>
    <s v="0111"/>
    <n v="111"/>
    <s v="F"/>
    <x v="0"/>
    <x v="0"/>
    <s v="11"/>
    <n v="83722"/>
    <n v="3083"/>
    <n v="0"/>
    <n v="0"/>
    <n v="0"/>
    <n v="0"/>
    <n v="164292.44"/>
    <n v="164292.44"/>
    <n v="160"/>
    <n v="225"/>
    <n v="230447"/>
    <n v="230447"/>
    <n v="-15782.0016833302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301"/>
    <s v="Olomoucký kraj"/>
    <s v="Přerov"/>
    <s v="Hranicko + Lipnicko"/>
    <s v="I48 - Fibrilace a flutter síní"/>
    <s v="I480 - Paroxyzmální fibrilace síní"/>
    <m/>
    <s v="I480 - Paroxyzmální fibrilace síní"/>
    <n v="2024"/>
    <m/>
    <m/>
    <s v="Ablace"/>
  </r>
  <r>
    <n v="102404196654"/>
    <n v="1"/>
    <n v="2024"/>
    <n v="11"/>
    <s v="2024112004561184371"/>
    <s v="456118437"/>
    <n v="79"/>
    <s v="Kroutilová Marie"/>
    <n v="20241118"/>
    <n v="20241120"/>
    <n v="3"/>
    <n v="0"/>
    <s v="I481;E785;E118;I10;N183;I428;U586;;;;;;;;"/>
    <s v="78989,17312,17304,17308,17123"/>
    <s v="01"/>
    <s v="I. interní klinika - kardiologická"/>
    <s v="89301011"/>
    <s v="0113"/>
    <n v="205"/>
    <s v="F"/>
    <x v="0"/>
    <x v="0"/>
    <s v="11"/>
    <n v="88947"/>
    <n v="2944"/>
    <n v="0"/>
    <n v="0"/>
    <n v="1296.48"/>
    <n v="0"/>
    <n v="176500.44"/>
    <n v="177796.92"/>
    <n v="160"/>
    <n v="150"/>
    <n v="230418"/>
    <n v="230418"/>
    <n v="-29305.17059102354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8073686"/>
    <n v="1"/>
    <n v="2024"/>
    <n v="11"/>
    <s v="2024111962541713851"/>
    <s v="6254171385"/>
    <n v="62"/>
    <s v="Žemličková Miroslava"/>
    <n v="20241117"/>
    <n v="20241119"/>
    <n v="3"/>
    <n v="0"/>
    <s v="I493;E782;I10;;;;;;;;;;;;"/>
    <s v="17304,17123,17312"/>
    <s v="01"/>
    <s v="I. interní klinika - kardiologická"/>
    <s v="89301011"/>
    <s v="0111"/>
    <n v="211"/>
    <s v="F"/>
    <x v="0"/>
    <x v="0"/>
    <s v="11"/>
    <n v="62576"/>
    <n v="3008"/>
    <n v="0"/>
    <n v="0"/>
    <n v="0"/>
    <n v="0"/>
    <n v="84969.49"/>
    <n v="84969.49"/>
    <n v="160"/>
    <n v="150"/>
    <n v="230636"/>
    <n v="230636"/>
    <n v="63662.74843922218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5643"/>
    <s v="Zlínský kraj"/>
    <s v="Vsetín"/>
    <s v="Vsetín"/>
    <s v="I49 - Jiné srdeční arytmie"/>
    <s v="I493 - Předčasná depolarizace komor"/>
    <m/>
    <s v="I493 - Předčasná depolarizace komor"/>
    <n v="2024"/>
    <m/>
    <m/>
    <s v="Ablace"/>
  </r>
  <r>
    <n v="102404037768"/>
    <n v="1"/>
    <n v="2024"/>
    <n v="11"/>
    <s v="2024111905160210221"/>
    <s v="516021022"/>
    <n v="73"/>
    <s v="Šulová Helena"/>
    <n v="20241117"/>
    <n v="20241119"/>
    <n v="3"/>
    <n v="0"/>
    <s v="I493;I10;E785;;;;;;;;;;;;"/>
    <s v="17304,17312,17123,17520"/>
    <s v="01"/>
    <s v="I. interní klinika - kardiologická"/>
    <s v="89301011"/>
    <s v="0111"/>
    <n v="111"/>
    <s v="F"/>
    <x v="0"/>
    <x v="0"/>
    <s v="11"/>
    <n v="62941"/>
    <n v="3008"/>
    <n v="0"/>
    <n v="0"/>
    <n v="0"/>
    <n v="0"/>
    <n v="69184.53"/>
    <n v="69184.53"/>
    <n v="160"/>
    <n v="150"/>
    <n v="230447"/>
    <n v="230447"/>
    <n v="79325.90831666972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701"/>
    <s v="Olomoucký kraj"/>
    <s v="Šumperk"/>
    <s v="Šumperk a okolí"/>
    <s v="I49 - Jiné srdeční arytmie"/>
    <s v="I493 - Předčasná depolarizace komor"/>
    <m/>
    <s v="I493 - Předčasná depolarizace komor"/>
    <n v="2024"/>
    <m/>
    <m/>
    <s v="Ablace"/>
  </r>
  <r>
    <n v="102404037704"/>
    <n v="1"/>
    <n v="2024"/>
    <n v="11"/>
    <s v="2024111900622461401"/>
    <s v="0062246140"/>
    <n v="23"/>
    <s v="Pokorná Adéla"/>
    <n v="20241118"/>
    <n v="20241119"/>
    <n v="2"/>
    <n v="0"/>
    <s v="I471;;;;;;;;;;;;;;"/>
    <s v="17308,17123"/>
    <s v="01"/>
    <s v="I. interní klinika - kardiologická"/>
    <s v="89301011"/>
    <s v="0113"/>
    <n v="111"/>
    <s v="F"/>
    <x v="1"/>
    <x v="1"/>
    <s v="11"/>
    <n v="35875"/>
    <n v="1472"/>
    <n v="0"/>
    <n v="0"/>
    <n v="0"/>
    <n v="0"/>
    <n v="115597.33"/>
    <n v="115597.33"/>
    <n v="80"/>
    <n v="75"/>
    <n v="129785"/>
    <n v="129785"/>
    <n v="-35149.007042002951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963"/>
    <s v="Olomoucký kraj"/>
    <s v="Šumperk"/>
    <s v="Šumperk a okolí"/>
    <s v="I47 - Paroxyzmální tachykardie"/>
    <s v="I471 - Supraventrikulární tachykardie"/>
    <m/>
    <s v="I471 - Supraventrikulární tachykardie"/>
    <n v="2024"/>
    <m/>
    <m/>
    <s v="Ablace"/>
  </r>
  <r>
    <n v="102404196634"/>
    <n v="1"/>
    <n v="2024"/>
    <n v="11"/>
    <s v="2024111655622914271"/>
    <s v="5562291427"/>
    <n v="68"/>
    <s v="Papajková Helena"/>
    <n v="20241114"/>
    <n v="20241116"/>
    <n v="3"/>
    <n v="0"/>
    <s v="I484;I10;E785;I481;;;;;;;;;;;"/>
    <s v="78989,17312,17308,17123,17304"/>
    <s v="01"/>
    <s v="I. interní klinika - kardiologická"/>
    <s v="89301011"/>
    <s v="0113"/>
    <n v="205"/>
    <s v="F"/>
    <x v="0"/>
    <x v="0"/>
    <s v="11"/>
    <n v="91757"/>
    <n v="2944"/>
    <n v="0"/>
    <n v="0"/>
    <n v="998.76"/>
    <n v="0"/>
    <n v="176500.44"/>
    <n v="177499.2"/>
    <n v="160"/>
    <n v="150"/>
    <n v="230418"/>
    <n v="230418"/>
    <n v="-29007.45059102354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401"/>
    <s v="Olomoucký kraj"/>
    <s v="Olomouc"/>
    <s v="Litovelsko"/>
    <s v="I48 - Fibrilace a flutter síní"/>
    <s v="I484 - Atypický flutter síní"/>
    <m/>
    <s v="I484 - Atypický flutter síní"/>
    <n v="2024"/>
    <m/>
    <m/>
    <s v="Ablace"/>
  </r>
  <r>
    <n v="102404036976"/>
    <n v="1"/>
    <n v="2024"/>
    <n v="11"/>
    <s v="2024111604853274181"/>
    <s v="485327418"/>
    <n v="76"/>
    <s v="Seidlová Eva"/>
    <n v="20241114"/>
    <n v="20241116"/>
    <n v="3"/>
    <n v="0"/>
    <s v="I481;E039;;;;;;;;;;;;;"/>
    <s v="78989,17312,17308,17304,17123"/>
    <s v="01"/>
    <s v="I. interní klinika - kardiologická"/>
    <s v="89301011"/>
    <s v="0111"/>
    <n v="111"/>
    <s v="F"/>
    <x v="0"/>
    <x v="0"/>
    <s v="11"/>
    <n v="86913"/>
    <n v="3083"/>
    <n v="0"/>
    <n v="0"/>
    <n v="0"/>
    <n v="0"/>
    <n v="187364.44"/>
    <n v="187364.44"/>
    <n v="160"/>
    <n v="225"/>
    <n v="230447"/>
    <n v="230447"/>
    <n v="-38854.0016833302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036988"/>
    <n v="1"/>
    <n v="2024"/>
    <n v="11"/>
    <s v="2024111604162144741"/>
    <s v="416214474"/>
    <n v="82"/>
    <s v="Jurčová Marie"/>
    <n v="20241114"/>
    <n v="20241116"/>
    <n v="3"/>
    <n v="0"/>
    <s v="I480;I10;;;;;;;;;;;;;"/>
    <s v="78989,17123,17304,17312,17308"/>
    <s v="01"/>
    <s v="I. interní klinika - kardiologická"/>
    <s v="89301011"/>
    <s v="0113"/>
    <n v="111"/>
    <s v="F"/>
    <x v="0"/>
    <x v="0"/>
    <s v="11"/>
    <n v="91470"/>
    <n v="2944"/>
    <n v="0"/>
    <n v="0"/>
    <n v="666.76"/>
    <n v="0"/>
    <n v="164292.44"/>
    <n v="164959.20000000001"/>
    <n v="160"/>
    <n v="150"/>
    <n v="230447"/>
    <n v="230447"/>
    <n v="-16448.76168333028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5103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blace"/>
  </r>
  <r>
    <n v="102404196622"/>
    <n v="1"/>
    <n v="2024"/>
    <n v="11"/>
    <s v="2024111577032153441"/>
    <s v="7703215344"/>
    <n v="47"/>
    <s v="Papoušek Petr"/>
    <n v="20241113"/>
    <n v="20241115"/>
    <n v="3"/>
    <n v="0"/>
    <s v="I480;E785;;;;;;;;;;;;;"/>
    <s v="78989,17304,17308,17123"/>
    <s v="01"/>
    <s v="I. interní klinika - kardiologická"/>
    <s v="89301011"/>
    <s v="0113"/>
    <n v="205"/>
    <s v="F"/>
    <x v="1"/>
    <x v="1"/>
    <s v="12"/>
    <n v="66745"/>
    <n v="2944"/>
    <n v="0"/>
    <n v="0"/>
    <n v="666.76"/>
    <n v="0"/>
    <n v="164292.44"/>
    <n v="164959.20000000001"/>
    <n v="160"/>
    <n v="150"/>
    <n v="152244"/>
    <n v="152244"/>
    <n v="-62045.70020674527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2.0299199819564819"/>
    <n v="0.65773999691009521"/>
    <n v="1.3721799850463867"/>
    <s v="2"/>
    <s v="1"/>
    <s v="01"/>
    <m/>
    <s v="07,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8066734"/>
    <n v="1"/>
    <n v="2024"/>
    <n v="11"/>
    <s v="2024111505009090731"/>
    <s v="500909073"/>
    <n v="74"/>
    <s v="Grebeníček Alois"/>
    <n v="20241113"/>
    <n v="20241115"/>
    <n v="3"/>
    <n v="0"/>
    <s v="I480;E785;I489;I7020;N183;;;;;;;;;;"/>
    <s v="17123,17312,17308,17304,78989"/>
    <s v="01"/>
    <s v="I. interní klinika - kardiologická"/>
    <s v="89301011"/>
    <s v="0111"/>
    <n v="211"/>
    <s v="F"/>
    <x v="0"/>
    <x v="0"/>
    <s v="11"/>
    <n v="87400"/>
    <n v="3083"/>
    <n v="0"/>
    <n v="0"/>
    <n v="0"/>
    <n v="0"/>
    <n v="199572.44"/>
    <n v="199572.44"/>
    <n v="160"/>
    <n v="225"/>
    <n v="230636"/>
    <n v="230636"/>
    <n v="-50940.20156077781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5661"/>
    <s v="Zlínský kraj"/>
    <s v="Vsetín"/>
    <s v="Vsetín"/>
    <s v="I48 - Fibrilace a flutter síní"/>
    <s v="I480 - Paroxyzmální fibrilace síní"/>
    <m/>
    <s v="I480 - Paroxyzmální fibrilace síní"/>
    <n v="2024"/>
    <m/>
    <m/>
    <s v="Ablace"/>
  </r>
  <r>
    <n v="102408066740"/>
    <n v="1"/>
    <n v="2024"/>
    <n v="11"/>
    <s v="2024111504903290051"/>
    <s v="490329005"/>
    <n v="75"/>
    <s v="Faltýnek Miloslav"/>
    <n v="20241114"/>
    <n v="20241115"/>
    <n v="2"/>
    <n v="0"/>
    <s v="I480;I489;E785;;;;;;;;;;;;"/>
    <s v="17312,17123,17304,17308,78989"/>
    <s v="01"/>
    <s v="I. interní klinika - kardiologická"/>
    <s v="89301011"/>
    <s v="0111"/>
    <n v="211"/>
    <s v="F"/>
    <x v="0"/>
    <x v="0"/>
    <s v="11"/>
    <n v="77721"/>
    <n v="1504"/>
    <n v="0"/>
    <n v="0"/>
    <n v="0"/>
    <n v="0"/>
    <n v="164292.44"/>
    <n v="164292.44"/>
    <n v="80"/>
    <n v="75"/>
    <n v="230636"/>
    <n v="230636"/>
    <n v="-15660.20156077781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2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4196626"/>
    <n v="1"/>
    <n v="2024"/>
    <n v="11"/>
    <s v="2024111504661084521"/>
    <s v="466108452"/>
    <n v="78"/>
    <s v="Sklenářová Jana"/>
    <n v="20241114"/>
    <n v="20241115"/>
    <n v="2"/>
    <n v="0"/>
    <s v="I480;E782;I10;E119;;;;;;;;;;;"/>
    <s v="78989,17123,17304,17308,17312"/>
    <s v="01"/>
    <s v="I. interní klinika - kardiologická"/>
    <s v="89301011"/>
    <s v="0111"/>
    <n v="205"/>
    <s v="F"/>
    <x v="0"/>
    <x v="0"/>
    <s v="11"/>
    <n v="80906"/>
    <n v="1504"/>
    <n v="0"/>
    <n v="0"/>
    <n v="0"/>
    <n v="0"/>
    <n v="185460.44"/>
    <n v="185460.44"/>
    <n v="80"/>
    <n v="75"/>
    <n v="230418"/>
    <n v="230418"/>
    <n v="-36968.69059102353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601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4082932"/>
    <n v="1"/>
    <n v="2024"/>
    <n v="11"/>
    <s v="2024111479032753581"/>
    <s v="7903275358"/>
    <n v="45"/>
    <s v="Vrtal Jiří"/>
    <n v="20241113"/>
    <n v="20241114"/>
    <n v="2"/>
    <n v="0"/>
    <s v="I471;;;;;;;;;;;;;;"/>
    <s v="17123,17308"/>
    <s v="01"/>
    <s v="I. interní klinika - kardiologická"/>
    <s v="89301011"/>
    <s v="0111"/>
    <n v="201"/>
    <s v="F"/>
    <x v="1"/>
    <x v="1"/>
    <s v="11"/>
    <n v="35823"/>
    <n v="1504"/>
    <n v="0"/>
    <n v="0"/>
    <n v="0"/>
    <n v="0"/>
    <n v="43568"/>
    <n v="43568"/>
    <n v="80"/>
    <n v="75"/>
    <n v="129769"/>
    <n v="129769"/>
    <n v="36870.405223533686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501"/>
    <s v="Olomoucký kraj"/>
    <s v="Olomouc"/>
    <s v="Šternbersko"/>
    <s v="I47 - Paroxyzmální tachykardie"/>
    <s v="I471 - Supraventrikulární tachykardie"/>
    <m/>
    <s v="I471 - Supraventrikulární tachykardie"/>
    <n v="2024"/>
    <m/>
    <m/>
    <s v="Ablace"/>
  </r>
  <r>
    <n v="102404196604"/>
    <n v="1"/>
    <n v="2024"/>
    <n v="11"/>
    <s v="2024111457022118341"/>
    <s v="5702211834"/>
    <n v="67"/>
    <s v="Drábek Jiří"/>
    <n v="20241112"/>
    <n v="20241114"/>
    <n v="3"/>
    <n v="0"/>
    <s v="I480;I10;E785;;;;;;;;;;;;"/>
    <s v="17304,17312,17308,17123,78989"/>
    <s v="01"/>
    <s v="I. interní klinika - kardiologická"/>
    <s v="89301011"/>
    <s v="0113"/>
    <n v="205"/>
    <s v="F"/>
    <x v="0"/>
    <x v="0"/>
    <s v="11"/>
    <n v="90454"/>
    <n v="2944"/>
    <n v="0"/>
    <n v="0"/>
    <n v="666.76"/>
    <n v="0"/>
    <n v="176500.44"/>
    <n v="177167.2"/>
    <n v="160"/>
    <n v="150"/>
    <n v="230418"/>
    <n v="230418"/>
    <n v="-28675.45059102354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601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4037172"/>
    <n v="1"/>
    <n v="2024"/>
    <n v="11"/>
    <s v="2024111405207042631"/>
    <s v="520704263"/>
    <n v="72"/>
    <s v="Urbánek Miloš"/>
    <n v="20241112"/>
    <n v="20241114"/>
    <n v="3"/>
    <n v="0"/>
    <s v="I471;E118;E038;E782;;;;;;;;;;;"/>
    <s v="78990,17123,17308"/>
    <s v="01"/>
    <s v="I. interní klinika - kardiologická"/>
    <s v="89301011"/>
    <s v="0111"/>
    <n v="111"/>
    <s v="F"/>
    <x v="1"/>
    <x v="1"/>
    <s v="11"/>
    <n v="44749"/>
    <n v="3083"/>
    <n v="0"/>
    <n v="0"/>
    <n v="0"/>
    <n v="0"/>
    <n v="78556.800000000003"/>
    <n v="78556.800000000003"/>
    <n v="160"/>
    <n v="225"/>
    <n v="129785"/>
    <n v="129785"/>
    <n v="1891.5229579970473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7,01"/>
    <s v="ABLACE"/>
    <s v="78975"/>
    <s v="Olomoucký kraj"/>
    <s v="Šumperk"/>
    <s v="Šumperk a okolí"/>
    <s v="I47 - Paroxyzmální tachykardie"/>
    <s v="I471 - Supraventrikulární tachykardie"/>
    <m/>
    <s v="I471 - Supraventrikulární tachykardie"/>
    <n v="2024"/>
    <m/>
    <m/>
    <s v="Ablace"/>
  </r>
  <r>
    <n v="102404196606"/>
    <n v="1"/>
    <n v="2024"/>
    <n v="11"/>
    <s v="2024111404906243131"/>
    <s v="490624313"/>
    <n v="75"/>
    <s v="Dittmann Petr"/>
    <n v="20241112"/>
    <n v="20241114"/>
    <n v="3"/>
    <n v="0"/>
    <s v="I481;I10;U586;I428;N40;;;;;;;;;;"/>
    <s v="78989,17312,17304,17308,17123"/>
    <s v="01"/>
    <s v="I. interní klinika - kardiologická"/>
    <s v="89301011"/>
    <s v="0113"/>
    <n v="205"/>
    <s v="F"/>
    <x v="0"/>
    <x v="0"/>
    <s v="11"/>
    <n v="89438"/>
    <n v="2944"/>
    <n v="0"/>
    <n v="0"/>
    <n v="666.76"/>
    <n v="0"/>
    <n v="164292.44"/>
    <n v="164959.20000000001"/>
    <n v="160"/>
    <n v="150"/>
    <n v="230418"/>
    <n v="230418"/>
    <n v="-16467.45059102354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858"/>
    <s v="Olomoucký kraj"/>
    <s v="Prostějov"/>
    <s v="Prostějov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272336"/>
    <n v="1"/>
    <n v="2024"/>
    <n v="11"/>
    <s v="2024111404512204171"/>
    <s v="451220417"/>
    <n v="78"/>
    <s v="Slováček František"/>
    <n v="20241113"/>
    <n v="20241114"/>
    <n v="2"/>
    <n v="0"/>
    <s v="I483;I480;E782;I10;;;;;;;;;;;"/>
    <s v="17308,17123"/>
    <s v="01"/>
    <s v="I. interní klinika - kardiologická"/>
    <s v="89301011"/>
    <s v="0113"/>
    <n v="213"/>
    <s v="F"/>
    <x v="1"/>
    <x v="1"/>
    <s v="11"/>
    <n v="35991"/>
    <n v="1472"/>
    <n v="0"/>
    <n v="0"/>
    <n v="0"/>
    <n v="0"/>
    <n v="47276.3"/>
    <n v="47276.3"/>
    <n v="80"/>
    <n v="75"/>
    <n v="129769"/>
    <n v="129769"/>
    <n v="33162.105223533683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6701"/>
    <s v="Zlínský kraj"/>
    <s v="Kroměříž"/>
    <s v="Kroměříž"/>
    <s v="I48 - Fibrilace a flutter síní"/>
    <s v="I483 - Typický flutter síní"/>
    <m/>
    <s v="I483 - Typický flutter síní"/>
    <n v="2024"/>
    <m/>
    <m/>
    <s v="Ablace"/>
  </r>
  <r>
    <n v="102404037204"/>
    <n v="1"/>
    <n v="2024"/>
    <n v="11"/>
    <s v="2024111104704154041"/>
    <s v="470415404"/>
    <n v="77"/>
    <s v="Řezáč Josef"/>
    <n v="20241108"/>
    <n v="20241111"/>
    <n v="4"/>
    <n v="0"/>
    <s v="I471;U585;I259;I10;E119;I480;I500;;;;;;;;"/>
    <s v="78988,17520,17312,17123,17304"/>
    <s v="01"/>
    <s v="I. interní klinika - kardiologická"/>
    <s v="89301011"/>
    <s v="0113"/>
    <n v="111"/>
    <s v="F"/>
    <x v="0"/>
    <x v="0"/>
    <s v="11"/>
    <n v="74435"/>
    <n v="4566"/>
    <n v="0"/>
    <n v="0"/>
    <n v="666.76"/>
    <n v="0"/>
    <n v="103792.9"/>
    <n v="104459.66"/>
    <n v="240"/>
    <n v="375"/>
    <n v="231197"/>
    <n v="230447"/>
    <n v="44050.77831666971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4"/>
    <s v="5"/>
    <s v="01"/>
    <m/>
    <s v="01,07"/>
    <s v="ABLACE"/>
    <s v="76811"/>
    <s v="Zlínský kraj"/>
    <s v="Kroměříž"/>
    <s v="Kroměříž"/>
    <s v="I47 - Paroxyzmální tachykardie"/>
    <s v="I471 - Supraventrikulární tachykardie"/>
    <m/>
    <s v="I471 - Supraventrikulární tachykardie"/>
    <n v="2024"/>
    <m/>
    <s v="Ano"/>
    <s v="Ablace"/>
  </r>
  <r>
    <n v="102404082920"/>
    <n v="1"/>
    <n v="2024"/>
    <n v="11"/>
    <s v="2024110987091862661"/>
    <s v="8709186266"/>
    <n v="37"/>
    <s v="Kucin Aleš"/>
    <n v="20241107"/>
    <n v="20241109"/>
    <n v="3"/>
    <n v="0"/>
    <s v="I480;;;;;;;;;;;;;;"/>
    <s v="78989,17312,17308,17123,17304"/>
    <s v="01"/>
    <s v="I. interní klinika - kardiologická"/>
    <s v="89301011"/>
    <s v="0111"/>
    <n v="201"/>
    <s v="F"/>
    <x v="0"/>
    <x v="0"/>
    <s v="11"/>
    <n v="92070"/>
    <n v="3083"/>
    <n v="0"/>
    <n v="0"/>
    <n v="666.76"/>
    <n v="0"/>
    <n v="164292.44"/>
    <n v="164959.20000000001"/>
    <n v="160"/>
    <n v="225"/>
    <n v="230418"/>
    <n v="230418"/>
    <n v="-16467.45059102354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53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8083258"/>
    <n v="1"/>
    <n v="2024"/>
    <n v="11"/>
    <s v="2024110962622018581"/>
    <s v="6262201858"/>
    <n v="61"/>
    <s v="Tomková Bronislava"/>
    <n v="20241107"/>
    <n v="20241109"/>
    <n v="3"/>
    <n v="0"/>
    <s v="E785;I10;I481;E669;;;;;;;;;;;"/>
    <s v="78988,17304,17312,17308,17123"/>
    <s v="01"/>
    <s v="I. interní klinika - kardiologická"/>
    <s v="89301011"/>
    <s v="0111"/>
    <n v="111"/>
    <s v="A"/>
    <x v="4"/>
    <x v="4"/>
    <s v="12"/>
    <n v="91267"/>
    <n v="3083"/>
    <n v="0"/>
    <n v="0"/>
    <n v="666.76"/>
    <n v="0"/>
    <n v="176500.44"/>
    <n v="177167.2"/>
    <n v="160"/>
    <n v="225"/>
    <n v="206034"/>
    <n v="206034"/>
    <n v="-18031.610564276838"/>
    <s v="01"/>
    <s v="I. interní klinika - kardiologická"/>
    <s v="89301011"/>
    <s v="0111"/>
    <n v="6"/>
    <n v="2"/>
    <n v="11"/>
    <n v="41378"/>
    <n v="210"/>
    <n v="1"/>
    <n v="1644"/>
    <n v="0.50976999999999995"/>
    <n v="0.50719999999999998"/>
    <n v="2.5699999999999998E-3"/>
    <n v="2.2282299995422363"/>
    <n v="0.50720000267028809"/>
    <n v="1.7210299968719482"/>
    <s v="2"/>
    <s v="1"/>
    <s v="01"/>
    <m/>
    <s v="07,01"/>
    <s v="ABLACE"/>
    <s v="79804"/>
    <s v="Olomoucký kraj"/>
    <s v="Prostějov"/>
    <s v="Prostějov"/>
    <s v="E78 - Poruchy metabolizmu lipoproteinů a jiné Iipidemie"/>
    <s v="E785 - Hyperlipidemie NS"/>
    <m/>
    <s v="E785 - Hyperlipidemie NS"/>
    <n v="2024"/>
    <m/>
    <m/>
    <s v="Ablace"/>
  </r>
  <r>
    <n v="102404037140"/>
    <n v="1"/>
    <n v="2024"/>
    <n v="11"/>
    <s v="2024110957552103731"/>
    <s v="5755210373"/>
    <n v="67"/>
    <s v="Borková Věra"/>
    <n v="20241107"/>
    <n v="20241109"/>
    <n v="3"/>
    <n v="0"/>
    <s v="I481;E785;I10;;;;;;;;;;;;"/>
    <s v="17312,17304,17123,17308,78988"/>
    <s v="01"/>
    <s v="I. interní klinika - kardiologická"/>
    <s v="89301011"/>
    <s v="0113"/>
    <n v="111"/>
    <s v="F"/>
    <x v="0"/>
    <x v="0"/>
    <s v="11"/>
    <n v="86421"/>
    <n v="3019"/>
    <n v="0"/>
    <n v="0"/>
    <n v="0"/>
    <n v="0"/>
    <n v="176500.44"/>
    <n v="176500.44"/>
    <n v="160"/>
    <n v="225"/>
    <n v="230447"/>
    <n v="230447"/>
    <n v="-27990.0016833302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812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8083256"/>
    <n v="1"/>
    <n v="2024"/>
    <n v="11"/>
    <s v="2024110957112107691"/>
    <s v="5711210769"/>
    <n v="66"/>
    <s v="Rybář Vladimír"/>
    <n v="20241107"/>
    <n v="20241109"/>
    <n v="3"/>
    <n v="0"/>
    <s v="E118;I10;E780;I481;;;;;;;;;;;"/>
    <s v="78988,17312,17123,17304,17308"/>
    <s v="01"/>
    <s v="I. interní klinika - kardiologická"/>
    <s v="89301011"/>
    <s v="0113"/>
    <n v="111"/>
    <s v="A"/>
    <x v="2"/>
    <x v="2"/>
    <s v="12"/>
    <n v="91317"/>
    <n v="3019"/>
    <n v="0"/>
    <n v="0"/>
    <n v="666.76"/>
    <n v="0"/>
    <n v="176500.44"/>
    <n v="177167.2"/>
    <n v="160"/>
    <n v="225"/>
    <n v="207404"/>
    <n v="207404"/>
    <n v="-17422.520673124731"/>
    <s v="01"/>
    <s v="I. interní klinika - kardiologická"/>
    <s v="89301011"/>
    <s v="0113"/>
    <n v="6"/>
    <n v="2"/>
    <n v="12"/>
    <n v="42049"/>
    <n v="172"/>
    <n v="1"/>
    <n v="1345"/>
    <n v="0.51754"/>
    <n v="0.51543000000000005"/>
    <n v="2.1099999999999999E-3"/>
    <n v="2.2430499792098999"/>
    <n v="0.51542997360229492"/>
    <n v="1.727620005607605"/>
    <s v="2"/>
    <s v="1"/>
    <s v="01"/>
    <m/>
    <s v="07,01"/>
    <s v="ABLACE"/>
    <s v="78701"/>
    <s v="Olomoucký kraj"/>
    <s v="Šumperk"/>
    <s v="Šumperk a okolí"/>
    <s v="E11 - Diabetes mellitus 2. typu"/>
    <s v="E118 - Diabetes mellitus 2. typu s neurčenými komplikacemi"/>
    <m/>
    <s v="E118 - Diabetes mellitus 2. typu s neurčenými komplikacemi"/>
    <n v="2024"/>
    <m/>
    <m/>
    <s v="Ablace"/>
  </r>
  <r>
    <n v="102404196556"/>
    <n v="1"/>
    <n v="2024"/>
    <n v="11"/>
    <s v="2024110868110710691"/>
    <s v="6811071069"/>
    <n v="56"/>
    <s v="Metzner Miroslav"/>
    <n v="20241106"/>
    <n v="20241108"/>
    <n v="3"/>
    <n v="0"/>
    <s v="I480;U585;I491;I10;;;;;;;;;;;"/>
    <s v="17312,17123,17304,17308,78989"/>
    <s v="01"/>
    <s v="I. interní klinika - kardiologická"/>
    <s v="89301011"/>
    <s v="0111"/>
    <n v="205"/>
    <s v="F"/>
    <x v="0"/>
    <x v="0"/>
    <s v="11"/>
    <n v="92348"/>
    <n v="3008"/>
    <n v="0"/>
    <n v="0"/>
    <n v="666.76"/>
    <n v="0"/>
    <n v="164292.44"/>
    <n v="164959.20000000001"/>
    <n v="160"/>
    <n v="150"/>
    <n v="230418"/>
    <n v="230418"/>
    <n v="-16467.45059102354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5103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blace"/>
  </r>
  <r>
    <n v="102404036958"/>
    <n v="1"/>
    <n v="2024"/>
    <n v="11"/>
    <s v="2024110865060117981"/>
    <s v="6506011798"/>
    <n v="59"/>
    <s v="Bělaška Ivo"/>
    <n v="20241106"/>
    <n v="20241108"/>
    <n v="3"/>
    <n v="0"/>
    <s v="I481;I152;E782;;;;;;;;;;;;"/>
    <s v="78989,17308,17123,17312,17304"/>
    <s v="01"/>
    <s v="I. interní klinika - kardiologická"/>
    <s v="89301011"/>
    <s v="0113"/>
    <n v="111"/>
    <s v="F"/>
    <x v="0"/>
    <x v="0"/>
    <s v="11"/>
    <n v="87790"/>
    <n v="2944"/>
    <n v="0"/>
    <n v="0"/>
    <n v="0"/>
    <n v="0"/>
    <n v="179492.97"/>
    <n v="179492.97"/>
    <n v="160"/>
    <n v="150"/>
    <n v="230447"/>
    <n v="230447"/>
    <n v="-30982.53168333027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701"/>
    <s v="Olomoucký kraj"/>
    <s v="Šumperk"/>
    <s v="Šumperk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036964"/>
    <n v="1"/>
    <n v="2024"/>
    <n v="11"/>
    <s v="2024110863012907981"/>
    <s v="6301290798"/>
    <n v="61"/>
    <s v="Kunovský Radek"/>
    <n v="20241106"/>
    <n v="20241108"/>
    <n v="3"/>
    <n v="0"/>
    <s v="I480;I428;U585;I258;I10;E780;;;;;;;;;"/>
    <s v="17123,17312,17308,17304,78989"/>
    <s v="01"/>
    <s v="I. interní klinika - kardiologická"/>
    <s v="89301011"/>
    <s v="0113"/>
    <n v="111"/>
    <s v="F"/>
    <x v="0"/>
    <x v="0"/>
    <s v="11"/>
    <n v="89401"/>
    <n v="2944"/>
    <n v="0"/>
    <n v="0"/>
    <n v="666.76"/>
    <n v="0"/>
    <n v="176500.44"/>
    <n v="177167.2"/>
    <n v="160"/>
    <n v="150"/>
    <n v="230447"/>
    <n v="230447"/>
    <n v="-28656.76168333028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4037976"/>
    <n v="1"/>
    <n v="2024"/>
    <n v="11"/>
    <s v="2024110859050520541"/>
    <s v="5905052054"/>
    <n v="65"/>
    <s v="Svozil Josef"/>
    <n v="20241106"/>
    <n v="20241108"/>
    <n v="3"/>
    <n v="0"/>
    <s v="I480;E785;;;;;;;;;;;;;"/>
    <s v="78989,17308,17304,17123,17312"/>
    <s v="01"/>
    <s v="I. interní klinika - kardiologická"/>
    <s v="89301011"/>
    <s v="0111"/>
    <n v="111"/>
    <s v="F"/>
    <x v="0"/>
    <x v="0"/>
    <s v="11"/>
    <n v="85367"/>
    <n v="3083"/>
    <n v="0"/>
    <n v="0"/>
    <n v="0"/>
    <n v="0"/>
    <n v="176500.44"/>
    <n v="176500.44"/>
    <n v="160"/>
    <n v="225"/>
    <n v="230447"/>
    <n v="230447"/>
    <n v="-27990.0016833302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122"/>
    <s v="Olomoucký kraj"/>
    <s v="Přerov"/>
    <s v="Hranicko + Lipnicko"/>
    <s v="I48 - Fibrilace a flutter síní"/>
    <s v="I480 - Paroxyzmální fibrilace síní"/>
    <m/>
    <s v="I480 - Paroxyzmální fibrilace síní"/>
    <n v="2024"/>
    <m/>
    <m/>
    <s v="Ablace"/>
  </r>
  <r>
    <n v="102404196546"/>
    <n v="1"/>
    <n v="2024"/>
    <n v="11"/>
    <s v="2024110778542757921"/>
    <s v="7854275792"/>
    <n v="46"/>
    <s v="Kohoutková Petra"/>
    <n v="20241106"/>
    <n v="20241107"/>
    <n v="2"/>
    <n v="0"/>
    <s v="I471;E784;;;;;;;;;;;;;"/>
    <s v="17123,17308"/>
    <s v="01"/>
    <s v="I. interní klinika - kardiologická"/>
    <s v="89301011"/>
    <s v="0113"/>
    <n v="205"/>
    <s v="F"/>
    <x v="1"/>
    <x v="1"/>
    <s v="11"/>
    <n v="35991"/>
    <n v="1472"/>
    <n v="0"/>
    <n v="0"/>
    <n v="0"/>
    <n v="0"/>
    <n v="44072.21"/>
    <n v="44072.21"/>
    <n v="80"/>
    <n v="75"/>
    <n v="129769"/>
    <n v="129769"/>
    <n v="36366.195223533687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701"/>
    <s v="Olomoucký kraj"/>
    <s v="Šumperk"/>
    <s v="Šumperk a okolí"/>
    <s v="I47 - Paroxyzmální tachykardie"/>
    <s v="I471 - Supraventrikulární tachykardie"/>
    <m/>
    <s v="I471 - Supraventrikulární tachykardie"/>
    <n v="2024"/>
    <m/>
    <m/>
    <s v="Ablace"/>
  </r>
  <r>
    <n v="102404037138"/>
    <n v="1"/>
    <n v="2024"/>
    <n v="11"/>
    <s v="2024110769042756201"/>
    <s v="6904275620"/>
    <n v="55"/>
    <s v="Milota Čeněk"/>
    <n v="20241106"/>
    <n v="20241107"/>
    <n v="2"/>
    <n v="0"/>
    <s v="I471;I270;N182;;;;;;;;;;;;"/>
    <s v="17308,17123"/>
    <s v="01"/>
    <s v="I. interní klinika - kardiologická"/>
    <s v="89301011"/>
    <s v="0111"/>
    <n v="111"/>
    <s v="F"/>
    <x v="1"/>
    <x v="1"/>
    <s v="11"/>
    <n v="35487"/>
    <n v="1504"/>
    <n v="0"/>
    <n v="0"/>
    <n v="0"/>
    <n v="0"/>
    <n v="42672"/>
    <n v="42672"/>
    <n v="80"/>
    <n v="75"/>
    <n v="129785"/>
    <n v="129785"/>
    <n v="37776.32295799705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3801"/>
    <s v="Moravskoslezský kraj"/>
    <s v="Frýdek-Místek"/>
    <s v="Frýdek-Místek"/>
    <s v="I47 - Paroxyzmální tachykardie"/>
    <s v="I471 - Supraventrikulární tachykardie"/>
    <m/>
    <s v="I471 - Supraventrikulární tachykardie"/>
    <n v="2024"/>
    <m/>
    <m/>
    <s v="Ablace"/>
  </r>
  <r>
    <n v="102404037132"/>
    <n v="1"/>
    <n v="2024"/>
    <n v="11"/>
    <s v="2024110756053010971"/>
    <s v="5605301097"/>
    <n v="68"/>
    <s v="Husička Jiří"/>
    <n v="20241105"/>
    <n v="20241107"/>
    <n v="3"/>
    <n v="0"/>
    <s v="I480;E780;I10;J449;;;;;;;;;;;"/>
    <s v="78989,17312,17308,17123,17304"/>
    <s v="01"/>
    <s v="I. interní klinika - kardiologická"/>
    <s v="89301011"/>
    <s v="0113"/>
    <n v="111"/>
    <s v="F"/>
    <x v="0"/>
    <x v="0"/>
    <s v="11"/>
    <n v="88806"/>
    <n v="2944"/>
    <n v="0"/>
    <n v="0"/>
    <n v="0"/>
    <n v="0"/>
    <n v="176500.44"/>
    <n v="176500.44"/>
    <n v="160"/>
    <n v="150"/>
    <n v="230447"/>
    <n v="230447"/>
    <n v="-27990.0016833302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44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4037128"/>
    <n v="1"/>
    <n v="2024"/>
    <n v="11"/>
    <s v="2024110754093012161"/>
    <s v="5409301216"/>
    <n v="70"/>
    <s v="Hruška Ladislav"/>
    <n v="20241105"/>
    <n v="20241107"/>
    <n v="3"/>
    <n v="0"/>
    <s v="I481;E782;;;;;;;;;;;;;"/>
    <s v="17304,17312,17308,17123,78989"/>
    <s v="01"/>
    <s v="I. interní klinika - kardiologická"/>
    <s v="89301011"/>
    <s v="0111"/>
    <n v="111"/>
    <s v="F"/>
    <x v="0"/>
    <x v="0"/>
    <s v="11"/>
    <n v="93482"/>
    <n v="3083"/>
    <n v="0"/>
    <n v="0"/>
    <n v="666.76"/>
    <n v="0"/>
    <n v="176500.44"/>
    <n v="177167.2"/>
    <n v="160"/>
    <n v="225"/>
    <n v="230447"/>
    <n v="230447"/>
    <n v="-28656.76168333028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644"/>
    <s v="Zlínský kraj"/>
    <s v="Vsetín"/>
    <s v="Vsetín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037130"/>
    <n v="1"/>
    <n v="2024"/>
    <n v="11"/>
    <s v="2024110705360102701"/>
    <s v="536010270"/>
    <n v="71"/>
    <s v="Uhýrková Anna"/>
    <n v="20241105"/>
    <n v="20241107"/>
    <n v="3"/>
    <n v="0"/>
    <s v="I481;E785;I10;;;;;;;;;;;;"/>
    <s v="78989,17308,17123,17304,17312"/>
    <s v="01"/>
    <s v="I. interní klinika - kardiologická"/>
    <s v="89301011"/>
    <s v="0111"/>
    <n v="111"/>
    <s v="F"/>
    <x v="0"/>
    <x v="0"/>
    <s v="11"/>
    <n v="84663"/>
    <n v="3008"/>
    <n v="0"/>
    <n v="0"/>
    <n v="0"/>
    <n v="0"/>
    <n v="176500.44"/>
    <n v="176500.44"/>
    <n v="160"/>
    <n v="150"/>
    <n v="230447"/>
    <n v="230447"/>
    <n v="-27990.0016833302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037966"/>
    <n v="1"/>
    <n v="2024"/>
    <n v="11"/>
    <s v="2024110705060251521"/>
    <s v="506025152"/>
    <n v="74"/>
    <s v="Žaloudíková Olga"/>
    <n v="20241105"/>
    <n v="20241107"/>
    <n v="3"/>
    <n v="0"/>
    <s v="I480;E785;I10;I340;Q211;;;;;;;;;;"/>
    <s v="78989,17312,17308,17304,17123"/>
    <s v="01"/>
    <s v="I. interní klinika - kardiologická"/>
    <s v="89301011"/>
    <s v="0113"/>
    <n v="111"/>
    <s v="F"/>
    <x v="0"/>
    <x v="0"/>
    <s v="11"/>
    <n v="92486"/>
    <n v="2944"/>
    <n v="0"/>
    <n v="0"/>
    <n v="666.76"/>
    <n v="0"/>
    <n v="106785.43"/>
    <n v="107452.19"/>
    <n v="160"/>
    <n v="150"/>
    <n v="230447"/>
    <n v="230447"/>
    <n v="41058.2483166697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86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8066702"/>
    <n v="1"/>
    <n v="2024"/>
    <n v="11"/>
    <s v="2024110656530402721"/>
    <s v="5653040272"/>
    <n v="68"/>
    <s v="Hrabcová Marie"/>
    <n v="20241104"/>
    <n v="20241106"/>
    <n v="3"/>
    <n v="0"/>
    <s v="I480;;;;;;;;;;;;;;"/>
    <s v="78989,17308,17312,17123,17304"/>
    <s v="01"/>
    <s v="I. interní klinika - kardiologická"/>
    <s v="89301011"/>
    <s v="0113"/>
    <n v="211"/>
    <s v="F"/>
    <x v="0"/>
    <x v="0"/>
    <s v="11"/>
    <n v="87190"/>
    <n v="3019"/>
    <n v="0"/>
    <n v="0"/>
    <n v="666.76"/>
    <n v="0"/>
    <n v="164292.44"/>
    <n v="164959.20000000001"/>
    <n v="160"/>
    <n v="225"/>
    <n v="230636"/>
    <n v="230636"/>
    <n v="-16326.961560777825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68712"/>
    <s v="Zlínský kraj"/>
    <s v="Uherské Hradiště"/>
    <s v="Uherské Hradiště"/>
    <s v="I48 - Fibrilace a flutter síní"/>
    <s v="I480 - Paroxyzmální fibrilace síní"/>
    <m/>
    <s v="I480 - Paroxyzmální fibrilace síní"/>
    <n v="2024"/>
    <m/>
    <m/>
    <s v="Ablace"/>
  </r>
  <r>
    <n v="102404036942"/>
    <n v="1"/>
    <n v="2024"/>
    <n v="11"/>
    <s v="2024110605258172711"/>
    <s v="525817271"/>
    <n v="72"/>
    <s v="Žádná Miroslava"/>
    <n v="20241104"/>
    <n v="20241106"/>
    <n v="3"/>
    <n v="0"/>
    <s v="I481;E782;I10;E119;;;;;;;;;;;"/>
    <s v="78990,17304,17312,17308,17123"/>
    <s v="01"/>
    <s v="I. interní klinika - kardiologická"/>
    <s v="89301011"/>
    <s v="0111"/>
    <n v="111"/>
    <s v="F"/>
    <x v="0"/>
    <x v="0"/>
    <s v="11"/>
    <n v="93400"/>
    <n v="3008"/>
    <n v="0"/>
    <n v="0"/>
    <n v="666.76"/>
    <n v="0"/>
    <n v="176500.44"/>
    <n v="177167.2"/>
    <n v="160"/>
    <n v="150"/>
    <n v="230447"/>
    <n v="230447"/>
    <n v="-28656.76168333028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824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8069804"/>
    <n v="1"/>
    <n v="2024"/>
    <n v="11"/>
    <s v="2024110604354164441"/>
    <s v="435416444"/>
    <n v="81"/>
    <s v="Šnapková Sylva"/>
    <n v="20241104"/>
    <n v="20241106"/>
    <n v="3"/>
    <n v="0"/>
    <s v="I481;N182;E039;;;;;;;;;;;;"/>
    <s v="78990,17308,17123,17312,17304"/>
    <s v="01"/>
    <s v="I. interní klinika - kardiologická"/>
    <s v="89301011"/>
    <s v="0111"/>
    <n v="213"/>
    <s v="F"/>
    <x v="0"/>
    <x v="0"/>
    <s v="11"/>
    <n v="86562"/>
    <n v="3019"/>
    <n v="0"/>
    <n v="0"/>
    <n v="0"/>
    <n v="0"/>
    <n v="176500.44"/>
    <n v="176500.44"/>
    <n v="160"/>
    <n v="225"/>
    <n v="230418"/>
    <n v="230418"/>
    <n v="-28008.69059102353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8069408"/>
    <n v="1"/>
    <n v="2024"/>
    <n v="11"/>
    <s v="2024110596063048511"/>
    <s v="9606304851"/>
    <n v="28"/>
    <s v="Tuleja Jiří"/>
    <n v="20241103"/>
    <n v="20241105"/>
    <n v="3"/>
    <n v="0"/>
    <s v="I499;;;;;;;;;;;;;;"/>
    <s v="17312,17304,17123"/>
    <s v="01"/>
    <s v="I. interní klinika - kardiologická"/>
    <s v="89301011"/>
    <s v="0111"/>
    <n v="205"/>
    <s v="F"/>
    <x v="0"/>
    <x v="0"/>
    <s v="11"/>
    <n v="60338"/>
    <n v="3083"/>
    <n v="0"/>
    <n v="0"/>
    <n v="0"/>
    <n v="0"/>
    <n v="111397.54"/>
    <n v="111397.54"/>
    <n v="160"/>
    <n v="225"/>
    <n v="230418"/>
    <n v="230418"/>
    <n v="37094.209408976472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9825"/>
    <s v="Olomoucký kraj"/>
    <s v="Prostějov"/>
    <s v="Prostějov"/>
    <s v="I49 - Jiné srdeční arytmie"/>
    <s v="I499 - Srdeční arytmie NS"/>
    <m/>
    <s v="I499 - Srdeční arytmie NS"/>
    <n v="2024"/>
    <m/>
    <m/>
    <s v="Ablace"/>
  </r>
  <r>
    <n v="102408069412"/>
    <n v="1"/>
    <n v="2024"/>
    <n v="11"/>
    <s v="2024110575112644751"/>
    <s v="7511264475"/>
    <n v="48"/>
    <s v="Horák Jan"/>
    <n v="20241104"/>
    <n v="20241105"/>
    <n v="2"/>
    <n v="0"/>
    <s v="I456;E785;;;;;;;;;;;;;"/>
    <s v="17123,17304,17312"/>
    <s v="01"/>
    <s v="I. interní klinika - kardiologická"/>
    <s v="89301011"/>
    <s v="0113"/>
    <n v="205"/>
    <s v="F"/>
    <x v="0"/>
    <x v="0"/>
    <s v="11"/>
    <n v="56906"/>
    <n v="1472"/>
    <n v="0"/>
    <n v="0"/>
    <n v="0"/>
    <n v="0"/>
    <n v="110620.09"/>
    <n v="110620.09"/>
    <n v="80"/>
    <n v="75"/>
    <n v="230418"/>
    <n v="230418"/>
    <n v="37871.65940897646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9821"/>
    <s v="Olomoucký kraj"/>
    <s v="Prostějov"/>
    <s v="Prostějov"/>
    <s v="I45 - Jiné poruchy vedení srdečních vzruchů"/>
    <s v="I456 - Preexcitační syndrom"/>
    <m/>
    <s v="I456 - Preexcitační syndrom"/>
    <n v="2024"/>
    <m/>
    <m/>
    <s v="Ablace"/>
  </r>
  <r>
    <n v="102408069410"/>
    <n v="1"/>
    <n v="2024"/>
    <n v="11"/>
    <s v="2024110504402264681"/>
    <s v="440226468"/>
    <n v="80"/>
    <s v="Svoboda Vladimír"/>
    <n v="20241104"/>
    <n v="20241105"/>
    <n v="2"/>
    <n v="0"/>
    <s v="I493;I258;I10;E780;E118;;;;;;;;;;"/>
    <s v="17304,17312,17123"/>
    <s v="01"/>
    <s v="I. interní klinika - kardiologická"/>
    <s v="89301011"/>
    <s v="0111"/>
    <n v="205"/>
    <s v="F"/>
    <x v="0"/>
    <x v="0"/>
    <s v="11"/>
    <n v="56611"/>
    <n v="1504"/>
    <n v="0"/>
    <n v="0"/>
    <n v="198.47"/>
    <n v="0"/>
    <n v="66990.490000000005"/>
    <n v="67188.960000000006"/>
    <n v="80"/>
    <n v="75"/>
    <n v="230418"/>
    <n v="230418"/>
    <n v="81302.7894089764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9848"/>
    <s v="Olomoucký kraj"/>
    <s v="Prostějov"/>
    <s v="Prostějov"/>
    <s v="I49 - Jiné srdeční arytmie"/>
    <s v="I493 - Předčasná depolarizace komor"/>
    <m/>
    <s v="I493 - Předčasná depolarizace komor"/>
    <n v="2024"/>
    <m/>
    <m/>
    <s v="Ablace"/>
  </r>
  <r>
    <n v="102404196514"/>
    <n v="1"/>
    <n v="2024"/>
    <n v="11"/>
    <s v="2024110270102899241"/>
    <s v="7010289924"/>
    <n v="54"/>
    <s v="Česnov Sergej"/>
    <n v="20241031"/>
    <n v="20241102"/>
    <n v="3"/>
    <n v="0"/>
    <s v="I481;E782;I10;E118;;;;;;;;;;;"/>
    <s v="17123,17304,17308,17312,78990"/>
    <s v="01"/>
    <s v="I. interní klinika - kardiologická"/>
    <s v="89301011"/>
    <s v="0113"/>
    <n v="205"/>
    <s v="F"/>
    <x v="0"/>
    <x v="0"/>
    <s v="11"/>
    <n v="92150"/>
    <n v="2944"/>
    <n v="0"/>
    <n v="0"/>
    <n v="648.24"/>
    <n v="0"/>
    <n v="176500.44"/>
    <n v="177148.69"/>
    <n v="160"/>
    <n v="150"/>
    <n v="230418"/>
    <n v="230418"/>
    <n v="-28656.94059102353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49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036934"/>
    <n v="1"/>
    <n v="2024"/>
    <n v="11"/>
    <s v="2024110262081718381"/>
    <s v="6208171838"/>
    <n v="62"/>
    <s v="Denk Stanislav"/>
    <n v="20241031"/>
    <n v="20241102"/>
    <n v="3"/>
    <n v="0"/>
    <s v="I480;I259;E785;;;;;;;;;;;;"/>
    <s v="78990,17308,17312,17123,17304"/>
    <s v="01"/>
    <s v="I. interní klinika - kardiologická"/>
    <s v="89301011"/>
    <s v="0113"/>
    <n v="111"/>
    <s v="F"/>
    <x v="0"/>
    <x v="0"/>
    <s v="11"/>
    <n v="80812"/>
    <n v="2944"/>
    <n v="0"/>
    <n v="0"/>
    <n v="0"/>
    <n v="0"/>
    <n v="164292.44"/>
    <n v="164292.44"/>
    <n v="160"/>
    <n v="150"/>
    <n v="230447"/>
    <n v="230447"/>
    <n v="-15782.0016833302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72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4037194"/>
    <n v="1"/>
    <n v="2024"/>
    <n v="11"/>
    <s v="2024110256061412771"/>
    <s v="5606141277"/>
    <n v="68"/>
    <s v="Šimčík Bohumil"/>
    <n v="20241031"/>
    <n v="20241102"/>
    <n v="3"/>
    <n v="0"/>
    <s v="I481;E785;I10;;;;;;;;;;;;"/>
    <s v="17308,17123,17312,17304,78990"/>
    <s v="01"/>
    <s v="I. interní klinika - kardiologická"/>
    <s v="89301011"/>
    <s v="0111"/>
    <n v="111"/>
    <s v="F"/>
    <x v="0"/>
    <x v="0"/>
    <s v="11"/>
    <n v="86407"/>
    <n v="3083"/>
    <n v="0"/>
    <n v="0"/>
    <n v="0"/>
    <n v="0"/>
    <n v="164292.44"/>
    <n v="164292.44"/>
    <n v="160"/>
    <n v="225"/>
    <n v="230447"/>
    <n v="230447"/>
    <n v="-15782.0016833302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901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082896"/>
    <n v="1"/>
    <n v="2024"/>
    <n v="11"/>
    <s v="2024110205207311701"/>
    <s v="520731170"/>
    <n v="72"/>
    <s v="Kašík Miroslav"/>
    <n v="20241031"/>
    <n v="20241102"/>
    <n v="3"/>
    <n v="0"/>
    <s v="I481;E785;I10;E118;;;;;;;;;;;"/>
    <s v="17308,17123,17312,17304,78990"/>
    <s v="01"/>
    <s v="I. interní klinika - kardiologická"/>
    <s v="89301011"/>
    <s v="0111"/>
    <n v="201"/>
    <s v="F"/>
    <x v="0"/>
    <x v="0"/>
    <s v="11"/>
    <n v="94780"/>
    <n v="3083"/>
    <n v="0"/>
    <n v="0"/>
    <n v="666.76"/>
    <n v="0"/>
    <n v="176500.44"/>
    <n v="177167.2"/>
    <n v="160"/>
    <n v="225"/>
    <n v="230418"/>
    <n v="230418"/>
    <n v="-28675.45059102354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38001"/>
    <s v="Jihočeský kraj"/>
    <s v="Jindřichův Hradec"/>
    <s v="Jindřichův Hradec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272318"/>
    <n v="1"/>
    <n v="2024"/>
    <n v="11"/>
    <s v="2024110168112113081"/>
    <s v="6811211308"/>
    <n v="55"/>
    <s v="Ševčík Svatopluk"/>
    <n v="20241030"/>
    <n v="20241101"/>
    <n v="3"/>
    <n v="0"/>
    <s v="I480;E780;I10;;;;;;;;;;;;"/>
    <s v="78989,17312,17308,17304,17123"/>
    <s v="01"/>
    <s v="I. interní klinika - kardiologická"/>
    <s v="89301011"/>
    <s v="0113"/>
    <n v="213"/>
    <s v="F"/>
    <x v="0"/>
    <x v="0"/>
    <s v="11"/>
    <n v="88206"/>
    <n v="3019"/>
    <n v="0"/>
    <n v="0"/>
    <n v="648.24"/>
    <n v="0"/>
    <n v="164269.68"/>
    <n v="164917.92000000001"/>
    <n v="160"/>
    <n v="225"/>
    <n v="230418"/>
    <n v="230418"/>
    <n v="-16426.17059102354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823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4196502"/>
    <n v="1"/>
    <n v="2024"/>
    <n v="11"/>
    <s v="2024110161552900971"/>
    <s v="6155290097"/>
    <n v="63"/>
    <s v="Kapsiová Eva"/>
    <n v="20241030"/>
    <n v="20241101"/>
    <n v="3"/>
    <n v="0"/>
    <s v="I471;E782;I10;E118;;;;;;;;;;;"/>
    <s v="17123,17308"/>
    <s v="01"/>
    <s v="I. interní klinika - kardiologická"/>
    <s v="89301011"/>
    <s v="0113"/>
    <n v="205"/>
    <s v="F"/>
    <x v="1"/>
    <x v="1"/>
    <s v="12"/>
    <n v="38904"/>
    <n v="2944"/>
    <n v="0"/>
    <n v="0"/>
    <n v="0"/>
    <n v="0"/>
    <n v="139518.12"/>
    <n v="139518.12"/>
    <n v="160"/>
    <n v="150"/>
    <n v="133533"/>
    <n v="133533"/>
    <n v="-55315.620519737888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804399728775024"/>
    <n v="0.65773999691009521"/>
    <n v="1.1226999759674072"/>
    <s v="2"/>
    <s v="1"/>
    <s v="01"/>
    <m/>
    <s v="01"/>
    <s v="ABLACE"/>
    <s v="77900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8066680"/>
    <n v="1"/>
    <n v="2024"/>
    <n v="11"/>
    <s v="2024110160532214381"/>
    <s v="6053221438"/>
    <n v="64"/>
    <s v="Ptačovská Eva"/>
    <n v="20241030"/>
    <n v="20241101"/>
    <n v="3"/>
    <n v="0"/>
    <s v="I480;E782;;;;;;;;;;;;;"/>
    <s v="17304,17308,17312,17123,78989"/>
    <s v="01"/>
    <s v="I. interní klinika - kardiologická"/>
    <s v="89301011"/>
    <s v="0111"/>
    <n v="211"/>
    <s v="F"/>
    <x v="0"/>
    <x v="0"/>
    <s v="11"/>
    <n v="87993"/>
    <n v="3008"/>
    <n v="0"/>
    <n v="0"/>
    <n v="648.24"/>
    <n v="0"/>
    <n v="187341.68"/>
    <n v="187989.92"/>
    <n v="160"/>
    <n v="150"/>
    <n v="230636"/>
    <n v="230636"/>
    <n v="-39357.68156077782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4196504"/>
    <n v="1"/>
    <n v="2024"/>
    <n v="11"/>
    <s v="2024110155512214341"/>
    <s v="5551221434"/>
    <n v="69"/>
    <s v="Hallamová Miluše"/>
    <n v="20241030"/>
    <n v="20241101"/>
    <n v="3"/>
    <n v="0"/>
    <s v="I480;E785;;;;;;;;;;;;;"/>
    <s v="17123,17304,17308,17312,78989"/>
    <s v="01"/>
    <s v="I. interní klinika - kardiologická"/>
    <s v="89301011"/>
    <s v="0111"/>
    <n v="205"/>
    <s v="F"/>
    <x v="0"/>
    <x v="0"/>
    <s v="11"/>
    <n v="86977"/>
    <n v="3008"/>
    <n v="0"/>
    <n v="0"/>
    <n v="648.24"/>
    <n v="0"/>
    <n v="164269.68"/>
    <n v="164917.92000000001"/>
    <n v="160"/>
    <n v="150"/>
    <n v="230418"/>
    <n v="230418"/>
    <n v="-16426.17059102354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4197770"/>
    <n v="1"/>
    <n v="2024"/>
    <n v="10"/>
    <s v="2024103196051257281"/>
    <s v="9605125728"/>
    <n v="28"/>
    <s v="Šindler Tomáš"/>
    <n v="20241030"/>
    <n v="20241031"/>
    <n v="2"/>
    <n v="0"/>
    <s v="I471;;;;;;;;;;;;;;"/>
    <s v="17123,17308"/>
    <s v="01"/>
    <s v="I. interní klinika - kardiologická"/>
    <s v="89301011"/>
    <s v="0111"/>
    <n v="205"/>
    <s v="F"/>
    <x v="1"/>
    <x v="1"/>
    <s v="11"/>
    <n v="34149"/>
    <n v="1504"/>
    <n v="0"/>
    <n v="0"/>
    <n v="0"/>
    <n v="0"/>
    <n v="42672"/>
    <n v="42672"/>
    <n v="80"/>
    <n v="75"/>
    <n v="129769"/>
    <n v="129769"/>
    <n v="37766.405223533686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900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4040272"/>
    <n v="1"/>
    <n v="2024"/>
    <n v="10"/>
    <s v="2024103172031957141"/>
    <s v="7203195714"/>
    <n v="52"/>
    <s v="Řihošek Aleš"/>
    <n v="20241029"/>
    <n v="20241031"/>
    <n v="3"/>
    <n v="0"/>
    <s v="I480;I250;E782;I10;;;;;;;;;;;"/>
    <s v="17304,17123,17312,17308"/>
    <s v="01"/>
    <s v="I. interní klinika - kardiologická"/>
    <s v="89301011"/>
    <s v="0113"/>
    <n v="111"/>
    <s v="F"/>
    <x v="0"/>
    <x v="0"/>
    <s v="11"/>
    <n v="86138"/>
    <n v="2944"/>
    <n v="0"/>
    <n v="0"/>
    <n v="666.76"/>
    <n v="0"/>
    <n v="176477.68"/>
    <n v="177144.44"/>
    <n v="160"/>
    <n v="150"/>
    <n v="230447"/>
    <n v="230447"/>
    <n v="-28634.0016833302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5002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blace"/>
  </r>
  <r>
    <n v="102404040468"/>
    <n v="1"/>
    <n v="2024"/>
    <n v="10"/>
    <s v="2024103170112756891"/>
    <s v="7011275689"/>
    <n v="53"/>
    <s v="Ptáček Leoš"/>
    <n v="20241029"/>
    <n v="20241031"/>
    <n v="3"/>
    <n v="0"/>
    <s v="I480;I259;E785;;;;;;;;;;;;"/>
    <s v="17308,17123,17304,17312"/>
    <s v="01"/>
    <s v="I. interní klinika - kardiologická"/>
    <s v="89301011"/>
    <s v="0111"/>
    <n v="111"/>
    <s v="F"/>
    <x v="0"/>
    <x v="0"/>
    <s v="11"/>
    <n v="78196"/>
    <n v="3083"/>
    <n v="0"/>
    <n v="0"/>
    <n v="0"/>
    <n v="0"/>
    <n v="164269.68"/>
    <n v="164269.69"/>
    <n v="160"/>
    <n v="225"/>
    <n v="230447"/>
    <n v="230447"/>
    <n v="-15759.2516833302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5201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blace"/>
  </r>
  <r>
    <n v="102408067392"/>
    <n v="1"/>
    <n v="2024"/>
    <n v="10"/>
    <s v="2024103164123101021"/>
    <s v="6412310102"/>
    <n v="59"/>
    <s v="Šatka Peter"/>
    <n v="20241029"/>
    <n v="20241031"/>
    <n v="3"/>
    <n v="0"/>
    <s v="I481;I258;U586;E782;I10;;;;;;;;;;"/>
    <s v="17308,17123,17304,17312,78989"/>
    <s v="01"/>
    <s v="I. interní klinika - kardiologická"/>
    <s v="89301011"/>
    <s v="0113"/>
    <n v="211"/>
    <s v="F"/>
    <x v="0"/>
    <x v="0"/>
    <s v="11"/>
    <n v="91627"/>
    <n v="2944"/>
    <n v="0"/>
    <n v="0"/>
    <n v="666.76"/>
    <n v="0"/>
    <n v="176477.68"/>
    <n v="177144.44"/>
    <n v="160"/>
    <n v="150"/>
    <n v="230636"/>
    <n v="230636"/>
    <n v="-28512.20156077781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5002"/>
    <s v="Olomoucký kraj"/>
    <s v="Přerov"/>
    <s v="Přerov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210562"/>
    <n v="1"/>
    <n v="2024"/>
    <n v="10"/>
    <s v="2024103104706204191"/>
    <s v="470620419"/>
    <n v="77"/>
    <s v="Štencl Zdeněk"/>
    <n v="20241029"/>
    <n v="20241031"/>
    <n v="3"/>
    <n v="0"/>
    <s v="I481;E785;I10;E118;;;;;;;;;;;"/>
    <s v="78989,17308,17304,17123,17312"/>
    <s v="01"/>
    <s v="I. interní klinika - kardiologická"/>
    <s v="89301011"/>
    <s v="0111"/>
    <n v="207"/>
    <s v="F"/>
    <x v="0"/>
    <x v="0"/>
    <s v="11"/>
    <n v="91588"/>
    <n v="3083"/>
    <n v="0"/>
    <n v="0"/>
    <n v="666.76"/>
    <n v="0"/>
    <n v="176477.68"/>
    <n v="177144.44"/>
    <n v="160"/>
    <n v="225"/>
    <n v="230418"/>
    <n v="230418"/>
    <n v="-28652.69059102353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32"/>
    <s v="Olomoucký kraj"/>
    <s v="Olomouc"/>
    <s v="Litovels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040454"/>
    <n v="1"/>
    <n v="2024"/>
    <n v="10"/>
    <s v="2024103103960284661"/>
    <s v="396028466"/>
    <n v="85"/>
    <s v="Peškarová Vlasta"/>
    <n v="20241030"/>
    <n v="20241031"/>
    <n v="2"/>
    <n v="0"/>
    <s v="I482;I259;I10;;;;;;;;;;;;"/>
    <s v="17123,17308"/>
    <s v="01"/>
    <s v="I. interní klinika - kardiologická"/>
    <s v="89301011"/>
    <s v="0111"/>
    <n v="111"/>
    <s v="F"/>
    <x v="1"/>
    <x v="1"/>
    <s v="13"/>
    <n v="33854"/>
    <n v="1504"/>
    <n v="0"/>
    <n v="0"/>
    <n v="0"/>
    <n v="0"/>
    <n v="22400"/>
    <n v="22400"/>
    <n v="80"/>
    <n v="75"/>
    <n v="111123"/>
    <n v="111123"/>
    <n v="39386.174168957892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4814500212669373"/>
    <n v="0.65773999691009521"/>
    <n v="0.82371002435684204"/>
    <s v="2"/>
    <s v="1"/>
    <s v="01"/>
    <m/>
    <s v="01"/>
    <s v="ABLACE"/>
    <s v="78901"/>
    <s v="Olomoucký kraj"/>
    <s v="Šumperk"/>
    <s v="Zábřeh"/>
    <s v="I48 - Fibrilace a flutter síní"/>
    <s v="I482 - Chronická fibrilace síní"/>
    <m/>
    <s v="I482 - Chronická fibrilace síní"/>
    <n v="2024"/>
    <m/>
    <m/>
    <s v="Ablace"/>
  </r>
  <r>
    <n v="102404197758"/>
    <n v="1"/>
    <n v="2024"/>
    <n v="10"/>
    <s v="2024103076082353931"/>
    <s v="7608235393"/>
    <n v="48"/>
    <s v="Drápela Zdeněk"/>
    <n v="20241029"/>
    <n v="20241030"/>
    <n v="2"/>
    <n v="0"/>
    <s v="I480;E785;;;;;;;;;;;;;"/>
    <s v="17123,17312,17304,17308,78989"/>
    <s v="01"/>
    <s v="I. interní klinika - kardiologická"/>
    <s v="89301011"/>
    <s v="0113"/>
    <n v="205"/>
    <s v="F"/>
    <x v="0"/>
    <x v="0"/>
    <s v="11"/>
    <n v="79343"/>
    <n v="1472"/>
    <n v="0"/>
    <n v="0"/>
    <n v="0"/>
    <n v="0"/>
    <n v="164269.68"/>
    <n v="164269.69"/>
    <n v="80"/>
    <n v="75"/>
    <n v="230418"/>
    <n v="230418"/>
    <n v="-15777.94059102353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4197748"/>
    <n v="1"/>
    <n v="2024"/>
    <n v="10"/>
    <s v="2024103060121710551"/>
    <s v="6012171055"/>
    <n v="63"/>
    <s v="Dostál Lubomír"/>
    <n v="20241028"/>
    <n v="20241030"/>
    <n v="3"/>
    <n v="0"/>
    <s v="I484;E782;I10;;;;;;;;;;;;"/>
    <s v="78989,17304,17123,17312,17308"/>
    <s v="01"/>
    <s v="I. interní klinika - kardiologická"/>
    <s v="89301011"/>
    <s v="0111"/>
    <n v="205"/>
    <s v="F"/>
    <x v="0"/>
    <x v="0"/>
    <s v="11"/>
    <n v="75203"/>
    <n v="3083"/>
    <n v="0"/>
    <n v="0"/>
    <n v="0"/>
    <n v="0"/>
    <n v="176477.68"/>
    <n v="176477.69"/>
    <n v="160"/>
    <n v="225"/>
    <n v="230418"/>
    <n v="230418"/>
    <n v="-27985.94059102353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601"/>
    <s v="Olomoucký kraj"/>
    <s v="Prostějov"/>
    <s v="Prostějov"/>
    <s v="I48 - Fibrilace a flutter síní"/>
    <s v="I484 - Atypický flutter síní"/>
    <m/>
    <s v="I484 - Atypický flutter síní"/>
    <n v="2024"/>
    <m/>
    <m/>
    <s v="Ablace"/>
  </r>
  <r>
    <n v="102404197752"/>
    <n v="1"/>
    <n v="2024"/>
    <n v="10"/>
    <s v="2024103055052918691"/>
    <s v="5505291869"/>
    <n v="69"/>
    <s v="Ryšánek Josef"/>
    <n v="20241028"/>
    <n v="20241030"/>
    <n v="3"/>
    <n v="0"/>
    <s v="I480;E782;N183;J448;;;;;;;;;;;"/>
    <s v="17304,17308,17123,17312,78989"/>
    <s v="01"/>
    <s v="I. interní klinika - kardiologická"/>
    <s v="89301011"/>
    <s v="0111"/>
    <n v="205"/>
    <s v="F"/>
    <x v="0"/>
    <x v="0"/>
    <s v="11"/>
    <n v="83372"/>
    <n v="3083"/>
    <n v="0"/>
    <n v="0"/>
    <n v="0"/>
    <n v="0"/>
    <n v="164269.68"/>
    <n v="164269.69"/>
    <n v="160"/>
    <n v="225"/>
    <n v="230418"/>
    <n v="230418"/>
    <n v="-15777.94059102353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501"/>
    <s v="Olomoucký kraj"/>
    <s v="Olomouc"/>
    <s v="Šternbersko"/>
    <s v="I48 - Fibrilace a flutter síní"/>
    <s v="I480 - Paroxyzmální fibrilace síní"/>
    <m/>
    <s v="I480 - Paroxyzmální fibrilace síní"/>
    <n v="2024"/>
    <m/>
    <m/>
    <s v="Ablace"/>
  </r>
  <r>
    <n v="102403785244"/>
    <n v="1"/>
    <n v="2024"/>
    <n v="10"/>
    <s v="2024103004651184161"/>
    <s v="465118416"/>
    <n v="78"/>
    <s v="Vrbová Jiřina"/>
    <n v="20241015"/>
    <n v="20241030"/>
    <n v="16"/>
    <n v="0"/>
    <s v="I481;N258;N1783;I495;I119;;;;;;;;;;"/>
    <s v="78989,91937,91755,55213,21717,21413,21225,17233,17304,17308,17312,17123,21001,21221"/>
    <s v="03"/>
    <s v="III. interní klinika - nefrologická, revmatologická a endokrinologická"/>
    <s v="89301031"/>
    <s v="0312"/>
    <n v="205"/>
    <s v="F"/>
    <x v="5"/>
    <x v="5"/>
    <s v="11"/>
    <n v="146542"/>
    <n v="18957"/>
    <n v="0"/>
    <n v="0"/>
    <n v="666.76"/>
    <n v="0"/>
    <n v="317082.90000000002"/>
    <n v="317749.65999999997"/>
    <n v="1200"/>
    <n v="1800"/>
    <n v="383982"/>
    <n v="383982"/>
    <n v="-132456.15374387335"/>
    <s v="01"/>
    <s v="I. interní klinika - kardiologická"/>
    <s v="89301011"/>
    <s v="0113"/>
    <n v="8"/>
    <n v="3"/>
    <n v="17"/>
    <n v="216123"/>
    <n v="201553"/>
    <n v="67184"/>
    <n v="338999"/>
    <n v="5.1197600000000003"/>
    <n v="2.6491799999999999"/>
    <n v="2.47058"/>
    <n v="5.1197600364685059"/>
    <n v="2.6491799354553223"/>
    <n v="2.4705801010131836"/>
    <s v="2"/>
    <s v="1"/>
    <s v="03"/>
    <m/>
    <s v="01,07,03,26"/>
    <s v="ABLACE,KS"/>
    <s v="78401"/>
    <s v="Olomoucký kraj"/>
    <s v="Olomouc"/>
    <s v="Litovels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197722"/>
    <n v="1"/>
    <n v="2024"/>
    <n v="10"/>
    <s v="2024102687570657791"/>
    <s v="8757065779"/>
    <n v="37"/>
    <s v="Hajdová Adéla"/>
    <n v="20241023"/>
    <n v="20241026"/>
    <n v="4"/>
    <n v="0"/>
    <s v="I480;E785;E039;;;;;;;;;;;;"/>
    <s v="78989,17308,17304,17312,17123"/>
    <s v="01"/>
    <s v="I. interní klinika - kardiologická"/>
    <s v="89301011"/>
    <s v="0113"/>
    <n v="205"/>
    <s v="F"/>
    <x v="0"/>
    <x v="0"/>
    <s v="11"/>
    <n v="89728"/>
    <n v="4416"/>
    <n v="0"/>
    <n v="0"/>
    <n v="666.76"/>
    <n v="0"/>
    <n v="164269.68"/>
    <n v="164936.44"/>
    <n v="240"/>
    <n v="225"/>
    <n v="230418"/>
    <n v="230418"/>
    <n v="-16444.69059102353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4040226"/>
    <n v="1"/>
    <n v="2024"/>
    <n v="10"/>
    <s v="2024102658012501361"/>
    <s v="5801250136"/>
    <n v="66"/>
    <s v="Škavronka Miloš"/>
    <n v="20241024"/>
    <n v="20241026"/>
    <n v="3"/>
    <n v="0"/>
    <s v="I481;E782;E660;I10;;;;;;;;;;;"/>
    <s v="17304,17312,17123,17308"/>
    <s v="01"/>
    <s v="I. interní klinika - kardiologická"/>
    <s v="89301011"/>
    <s v="0111"/>
    <n v="111"/>
    <s v="F"/>
    <x v="0"/>
    <x v="0"/>
    <s v="11"/>
    <n v="86231"/>
    <n v="3083"/>
    <n v="0"/>
    <n v="0"/>
    <n v="666.76"/>
    <n v="0"/>
    <n v="176477.68"/>
    <n v="177144.44"/>
    <n v="160"/>
    <n v="225"/>
    <n v="230447"/>
    <n v="230447"/>
    <n v="-28634.0016833302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336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210560"/>
    <n v="1"/>
    <n v="2024"/>
    <n v="10"/>
    <s v="2024102655041812431"/>
    <s v="5504181243"/>
    <n v="69"/>
    <s v="Tobolák Rostislav"/>
    <n v="20241024"/>
    <n v="20241026"/>
    <n v="3"/>
    <n v="0"/>
    <s v="I480;E785;;;;;;;;;;;;;"/>
    <s v="78990,17304,17123,17312,17308"/>
    <s v="01"/>
    <s v="I. interní klinika - kardiologická"/>
    <s v="89301011"/>
    <s v="0113"/>
    <n v="207"/>
    <s v="F"/>
    <x v="0"/>
    <x v="0"/>
    <s v="11"/>
    <n v="87858"/>
    <n v="2944"/>
    <n v="0"/>
    <n v="0"/>
    <n v="666.76"/>
    <n v="0"/>
    <n v="164269.68"/>
    <n v="164936.44"/>
    <n v="160"/>
    <n v="150"/>
    <n v="230418"/>
    <n v="230418"/>
    <n v="-16444.69059102353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90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4197724"/>
    <n v="1"/>
    <n v="2024"/>
    <n v="10"/>
    <s v="2024102604907041981"/>
    <s v="490704198"/>
    <n v="75"/>
    <s v="Sedlář Bedřich"/>
    <n v="20241024"/>
    <n v="20241026"/>
    <n v="3"/>
    <n v="0"/>
    <s v="I482;I259;E782;I10;;;;;;;;;;;"/>
    <s v="78990,17123,17312,17308,17304"/>
    <s v="01"/>
    <s v="I. interní klinika - kardiologická"/>
    <s v="89301011"/>
    <s v="0113"/>
    <n v="205"/>
    <s v="F"/>
    <x v="0"/>
    <x v="0"/>
    <s v="11"/>
    <n v="92198"/>
    <n v="2944"/>
    <n v="0"/>
    <n v="0"/>
    <n v="0"/>
    <n v="0"/>
    <n v="176477.68"/>
    <n v="176477.69"/>
    <n v="160"/>
    <n v="150"/>
    <n v="230418"/>
    <n v="230418"/>
    <n v="-27985.94059102353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861"/>
    <s v="Zlínský kraj"/>
    <s v="Kroměříž"/>
    <s v="Kroměříž"/>
    <s v="I48 - Fibrilace a flutter síní"/>
    <s v="I482 - Chronická fibrilace síní"/>
    <m/>
    <s v="I482 - Chronická fibrilace síní"/>
    <n v="2024"/>
    <m/>
    <m/>
    <s v="Ablace"/>
  </r>
  <r>
    <n v="102404197708"/>
    <n v="1"/>
    <n v="2024"/>
    <n v="10"/>
    <s v="2024102560030713931"/>
    <s v="6003071393"/>
    <n v="64"/>
    <s v="Beneš Miloslav"/>
    <n v="20241023"/>
    <n v="20241025"/>
    <n v="3"/>
    <n v="0"/>
    <s v="I480;I10;;;;;;;;;;;;;"/>
    <s v="78989,17123,17308,17304,17312"/>
    <s v="01"/>
    <s v="I. interní klinika - kardiologická"/>
    <s v="89301011"/>
    <s v="0111"/>
    <n v="205"/>
    <s v="F"/>
    <x v="0"/>
    <x v="0"/>
    <s v="11"/>
    <n v="89084"/>
    <n v="3083"/>
    <n v="0"/>
    <n v="0"/>
    <n v="666.76"/>
    <n v="0"/>
    <n v="164269.68"/>
    <n v="164936.44"/>
    <n v="160"/>
    <n v="225"/>
    <n v="230418"/>
    <n v="230418"/>
    <n v="-16444.69059102353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501"/>
    <s v="Olomoucký kraj"/>
    <s v="Olomouc"/>
    <s v="Šternbersko"/>
    <s v="I48 - Fibrilace a flutter síní"/>
    <s v="I480 - Paroxyzmální fibrilace síní"/>
    <m/>
    <s v="I480 - Paroxyzmální fibrilace síní"/>
    <n v="2024"/>
    <m/>
    <m/>
    <s v="Ablace"/>
  </r>
  <r>
    <n v="102404040180"/>
    <n v="1"/>
    <n v="2024"/>
    <n v="10"/>
    <s v="2024102554541006301"/>
    <s v="5454100630"/>
    <n v="70"/>
    <s v="Vránová Ivana"/>
    <n v="20241022"/>
    <n v="20241025"/>
    <n v="4"/>
    <n v="0"/>
    <s v="I481;I10;I422;I313;;;;;;;;;;;"/>
    <s v="17312,17304,17123,17308"/>
    <s v="01"/>
    <s v="I. interní klinika - kardiologická"/>
    <s v="89301011"/>
    <s v="0113"/>
    <n v="111"/>
    <s v="F"/>
    <x v="0"/>
    <x v="0"/>
    <s v="11"/>
    <n v="85132"/>
    <n v="4416"/>
    <n v="0"/>
    <n v="0"/>
    <n v="0"/>
    <n v="0"/>
    <n v="199549.68"/>
    <n v="199549.69"/>
    <n v="240"/>
    <n v="225"/>
    <n v="230447"/>
    <n v="230447"/>
    <n v="-51039.2516833302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678324"/>
    <n v="1"/>
    <n v="2024"/>
    <n v="10"/>
    <s v="2024102472032356771"/>
    <s v="7203235677"/>
    <n v="52"/>
    <s v="Příleský Jiří"/>
    <n v="20241022"/>
    <n v="20241024"/>
    <n v="3"/>
    <n v="0"/>
    <s v="I481;I10;E785;I428;U585;;;;;;;;;;"/>
    <s v="17123,17304,17312,17308,78989"/>
    <s v="01"/>
    <s v="I. interní klinika - kardiologická"/>
    <s v="89301011"/>
    <s v="0111"/>
    <n v="201"/>
    <s v="F"/>
    <x v="0"/>
    <x v="0"/>
    <s v="11"/>
    <n v="92625"/>
    <n v="3083"/>
    <n v="0"/>
    <n v="0"/>
    <n v="666.76"/>
    <n v="0"/>
    <n v="187341.68"/>
    <n v="188008.44"/>
    <n v="160"/>
    <n v="225"/>
    <n v="230418"/>
    <n v="230418"/>
    <n v="-39516.69059102353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5000"/>
    <s v="Olomoucký kraj"/>
    <s v="Přerov"/>
    <s v="Přerov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040392"/>
    <n v="1"/>
    <n v="2024"/>
    <n v="10"/>
    <s v="2024102464062419741"/>
    <s v="6406241974"/>
    <n v="60"/>
    <s v="Fekete Vladimír"/>
    <n v="20241023"/>
    <n v="20241024"/>
    <n v="2"/>
    <n v="0"/>
    <s v="I482;E785;I10;U582;E039;I428;;;;;;;;;"/>
    <s v="17123,17308"/>
    <s v="01"/>
    <s v="I. interní klinika - kardiologická"/>
    <s v="89301011"/>
    <s v="0113"/>
    <n v="111"/>
    <s v="F"/>
    <x v="1"/>
    <x v="1"/>
    <s v="13"/>
    <n v="36760"/>
    <n v="1472"/>
    <n v="0"/>
    <n v="0"/>
    <n v="0"/>
    <n v="0"/>
    <n v="23431.14"/>
    <n v="23431.14"/>
    <n v="80"/>
    <n v="75"/>
    <n v="113967"/>
    <n v="113967"/>
    <n v="41198.866832510343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5193600058555603"/>
    <n v="0.65773999691009521"/>
    <n v="0.86162000894546509"/>
    <s v="2"/>
    <s v="1"/>
    <s v="01"/>
    <m/>
    <s v="01"/>
    <s v="ABLACE"/>
    <s v="78501"/>
    <s v="Olomoucký kraj"/>
    <s v="Olomouc"/>
    <s v="Šternbersko"/>
    <s v="I48 - Fibrilace a flutter síní"/>
    <s v="I482 - Chronická fibrilace síní"/>
    <m/>
    <s v="I482 - Chronická fibrilace síní"/>
    <n v="2024"/>
    <m/>
    <m/>
    <s v="Ablace"/>
  </r>
  <r>
    <n v="102404040198"/>
    <n v="1"/>
    <n v="2024"/>
    <n v="10"/>
    <s v="2024102406032532331"/>
    <s v="0603253233"/>
    <n v="18"/>
    <s v="Hrubý Matěj"/>
    <n v="20241023"/>
    <n v="20241024"/>
    <n v="2"/>
    <n v="0"/>
    <s v="I471;;;;;;;;;;;;;;"/>
    <s v="17123,17308"/>
    <s v="01"/>
    <s v="I. interní klinika - kardiologická"/>
    <s v="89301011"/>
    <s v="0111"/>
    <n v="111"/>
    <s v="F"/>
    <x v="1"/>
    <x v="1"/>
    <s v="11"/>
    <n v="35098"/>
    <n v="1504"/>
    <n v="0"/>
    <n v="0"/>
    <n v="0"/>
    <n v="0"/>
    <n v="127999.06"/>
    <n v="127999.06"/>
    <n v="80"/>
    <n v="75"/>
    <n v="129785"/>
    <n v="129785"/>
    <n v="-47550.737042002947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900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4040196"/>
    <n v="1"/>
    <n v="2024"/>
    <n v="10"/>
    <s v="2024102405111112021"/>
    <s v="511111202"/>
    <n v="72"/>
    <s v="Skopal Josef"/>
    <n v="20241022"/>
    <n v="20241024"/>
    <n v="3"/>
    <n v="0"/>
    <s v="I481;I10;E118;E785;;;;;;;;;;;"/>
    <s v="17123,17312,17304,17308,17520"/>
    <s v="01"/>
    <s v="I. interní klinika - kardiologická"/>
    <s v="89301011"/>
    <s v="0113"/>
    <n v="111"/>
    <s v="F"/>
    <x v="0"/>
    <x v="0"/>
    <s v="11"/>
    <n v="86575"/>
    <n v="3019"/>
    <n v="0"/>
    <n v="0"/>
    <n v="666.76"/>
    <n v="0"/>
    <n v="176477.68"/>
    <n v="177144.44"/>
    <n v="160"/>
    <n v="225"/>
    <n v="230447"/>
    <n v="230447"/>
    <n v="-28634.0016833302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335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4040194"/>
    <n v="1"/>
    <n v="2024"/>
    <n v="10"/>
    <s v="2024102405110071751"/>
    <s v="511007175"/>
    <n v="73"/>
    <s v="Palla Vojtěch"/>
    <n v="20241022"/>
    <n v="20241024"/>
    <n v="3"/>
    <n v="0"/>
    <s v="I482;I428;U582;I10;E785;I493;;;;;;;;;"/>
    <s v="17123,17308"/>
    <s v="01"/>
    <s v="I. interní klinika - kardiologická"/>
    <s v="89301011"/>
    <s v="0111"/>
    <n v="111"/>
    <s v="F"/>
    <x v="1"/>
    <x v="1"/>
    <s v="13"/>
    <n v="36972"/>
    <n v="3083"/>
    <n v="0"/>
    <n v="0"/>
    <n v="0"/>
    <n v="0"/>
    <n v="22400"/>
    <n v="22400"/>
    <n v="160"/>
    <n v="225"/>
    <n v="111123"/>
    <n v="111123"/>
    <n v="39386.174168957892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4814500212669373"/>
    <n v="0.65773999691009521"/>
    <n v="0.82371002435684204"/>
    <s v="2"/>
    <s v="1"/>
    <s v="01"/>
    <m/>
    <s v="01"/>
    <s v="ABLACE"/>
    <s v="77900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Ablace"/>
  </r>
  <r>
    <n v="102403635974"/>
    <n v="1"/>
    <n v="2024"/>
    <n v="10"/>
    <s v="2024102366011300081"/>
    <s v="6601130008"/>
    <n v="58"/>
    <s v="Fojtíček Tomáš"/>
    <n v="20241022"/>
    <n v="20241023"/>
    <n v="2"/>
    <n v="0"/>
    <s v="I480;I428;E782;I10;;;;;;;;;;;"/>
    <s v="17308,17123,17312,17304"/>
    <s v="01"/>
    <s v="I. interní klinika - kardiologická"/>
    <s v="89301011"/>
    <s v="0111"/>
    <n v="111"/>
    <s v="F"/>
    <x v="0"/>
    <x v="0"/>
    <s v="11"/>
    <n v="73434"/>
    <n v="1579"/>
    <n v="0"/>
    <n v="0"/>
    <n v="0"/>
    <n v="0"/>
    <n v="164269.68"/>
    <n v="164269.69"/>
    <n v="80"/>
    <n v="150"/>
    <n v="230447"/>
    <n v="230447"/>
    <n v="-15759.2516833302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6824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3635972"/>
    <n v="1"/>
    <n v="2024"/>
    <n v="10"/>
    <s v="2024102362021700951"/>
    <s v="6202170095"/>
    <n v="62"/>
    <s v="Peška Zdeněk"/>
    <n v="20241021"/>
    <n v="20241023"/>
    <n v="3"/>
    <n v="0"/>
    <s v="I481;I10;E782;;;;;;;;;;;;"/>
    <s v="17123,17312,17308,17304"/>
    <s v="01"/>
    <s v="I. interní klinika - kardiologická"/>
    <s v="89301011"/>
    <s v="0111"/>
    <n v="111"/>
    <s v="F"/>
    <x v="0"/>
    <x v="0"/>
    <s v="11"/>
    <n v="86231"/>
    <n v="3083"/>
    <n v="0"/>
    <n v="0"/>
    <n v="666.76"/>
    <n v="0"/>
    <n v="187341.68"/>
    <n v="188008.44"/>
    <n v="160"/>
    <n v="225"/>
    <n v="230447"/>
    <n v="230447"/>
    <n v="-39498.0016833302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6852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678322"/>
    <n v="1"/>
    <n v="2024"/>
    <n v="10"/>
    <s v="2024102304055264681"/>
    <s v="405526468"/>
    <n v="84"/>
    <s v="Weinbergová Otílie"/>
    <n v="20241021"/>
    <n v="20241023"/>
    <n v="3"/>
    <n v="0"/>
    <s v="I484;I481;I340;E785;;;;;;;;;;;"/>
    <s v="17123,17308,17312,17304,78989"/>
    <s v="01"/>
    <s v="I. interní klinika - kardiologická"/>
    <s v="89301011"/>
    <s v="0113"/>
    <n v="201"/>
    <s v="F"/>
    <x v="0"/>
    <x v="0"/>
    <s v="11"/>
    <n v="88702"/>
    <n v="3019"/>
    <n v="0"/>
    <n v="0"/>
    <n v="0"/>
    <n v="0"/>
    <n v="186397.96"/>
    <n v="186397.95"/>
    <n v="160"/>
    <n v="225"/>
    <n v="230418"/>
    <n v="230418"/>
    <n v="-37906.20059102354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4 - Atypický flutter síní"/>
    <m/>
    <s v="I484 - Atypický flutter síní"/>
    <n v="2024"/>
    <m/>
    <m/>
    <s v="Ablace"/>
  </r>
  <r>
    <n v="102403637556"/>
    <n v="1"/>
    <n v="2024"/>
    <n v="10"/>
    <s v="2024102294551050111"/>
    <s v="9455105011"/>
    <n v="30"/>
    <s v="Šuláková Veronika"/>
    <n v="20241020"/>
    <n v="20241022"/>
    <n v="3"/>
    <n v="0"/>
    <s v="I471;R002;;;;;;;;;;;;;"/>
    <s v="17308,17123"/>
    <s v="01"/>
    <s v="I. interní klinika - kardiologická"/>
    <s v="89301011"/>
    <s v="0113"/>
    <n v="111"/>
    <s v="F"/>
    <x v="1"/>
    <x v="1"/>
    <s v="11"/>
    <n v="37463"/>
    <n v="2944"/>
    <n v="0"/>
    <n v="0"/>
    <n v="0"/>
    <n v="0"/>
    <n v="53536"/>
    <n v="53536"/>
    <n v="160"/>
    <n v="150"/>
    <n v="129785"/>
    <n v="129785"/>
    <n v="26912.32295799705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68724"/>
    <s v="Zlínský kraj"/>
    <s v="Uherské Hradiště"/>
    <s v="Uherské Hradiště"/>
    <s v="I47 - Paroxyzmální tachykardie"/>
    <s v="I471 - Supraventrikulární tachykardie"/>
    <m/>
    <s v="I471 - Supraventrikulární tachykardie"/>
    <n v="2024"/>
    <m/>
    <m/>
    <s v="Ablace"/>
  </r>
  <r>
    <n v="102403850830"/>
    <n v="1"/>
    <n v="2024"/>
    <n v="10"/>
    <s v="2024102273520753461"/>
    <s v="7352075346"/>
    <n v="51"/>
    <s v="Komendová Eva"/>
    <n v="20241021"/>
    <n v="20241022"/>
    <n v="2"/>
    <n v="0"/>
    <s v="I493;I259;E782;;;;;;;;;;;;"/>
    <s v="17304,17123,17312"/>
    <s v="01"/>
    <s v="I. interní klinika - kardiologická"/>
    <s v="89301011"/>
    <s v="0113"/>
    <n v="211"/>
    <s v="F"/>
    <x v="0"/>
    <x v="0"/>
    <s v="11"/>
    <n v="56558"/>
    <n v="1472"/>
    <n v="0"/>
    <n v="0"/>
    <n v="0"/>
    <n v="0"/>
    <n v="73581.22"/>
    <n v="73581.22"/>
    <n v="80"/>
    <n v="75"/>
    <n v="230636"/>
    <n v="230636"/>
    <n v="75051.018439222185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373"/>
    <s v="Olomoucký kraj"/>
    <s v="Olomouc"/>
    <s v="Olomouc a okolí"/>
    <s v="I49 - Jiné srdeční arytmie"/>
    <s v="I493 - Předčasná depolarizace komor"/>
    <m/>
    <s v="I493 - Předčasná depolarizace komor"/>
    <n v="2024"/>
    <m/>
    <m/>
    <s v="Ablace"/>
  </r>
  <r>
    <n v="102403785260"/>
    <n v="1"/>
    <n v="2024"/>
    <n v="10"/>
    <s v="2024102208082960821"/>
    <s v="0808296082"/>
    <n v="16"/>
    <s v="Vavřín David"/>
    <n v="20241021"/>
    <n v="20241022"/>
    <n v="2"/>
    <n v="0"/>
    <s v="I471;;;;;;;;;;;;;;"/>
    <s v="17123,17308"/>
    <s v="01"/>
    <s v="I. interní klinika - kardiologická"/>
    <s v="89301011"/>
    <s v="0111"/>
    <n v="205"/>
    <s v="F"/>
    <x v="1"/>
    <x v="1"/>
    <s v="11"/>
    <n v="36098"/>
    <n v="1579"/>
    <n v="0"/>
    <n v="0"/>
    <n v="0"/>
    <n v="0"/>
    <n v="68812.800000000003"/>
    <n v="68812.800000000003"/>
    <n v="80"/>
    <n v="150"/>
    <n v="129769"/>
    <n v="129769"/>
    <n v="11625.605223533683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391"/>
    <s v="Olomoucký kraj"/>
    <s v="Olomouc"/>
    <s v="Uničovsko"/>
    <s v="I47 - Paroxyzmální tachykardie"/>
    <s v="I471 - Supraventrikulární tachykardie"/>
    <m/>
    <s v="I471 - Supraventrikulární tachykardie"/>
    <n v="2024"/>
    <m/>
    <m/>
    <s v="Ablace"/>
  </r>
  <r>
    <n v="102403637526"/>
    <n v="1"/>
    <n v="2024"/>
    <n v="10"/>
    <s v="2024101975010757031"/>
    <s v="7501075703"/>
    <n v="49"/>
    <s v="Špalek Roman"/>
    <n v="20241017"/>
    <n v="20241019"/>
    <n v="3"/>
    <n v="0"/>
    <s v="I481;E782;I10;E118;;;;;;;;;;;"/>
    <s v="17123,17304,17312"/>
    <s v="01"/>
    <s v="I. interní klinika - kardiologická"/>
    <s v="89301011"/>
    <s v="0113"/>
    <n v="111"/>
    <s v="F"/>
    <x v="0"/>
    <x v="0"/>
    <s v="11"/>
    <n v="69618"/>
    <n v="3019"/>
    <n v="0"/>
    <n v="0"/>
    <n v="666.76"/>
    <n v="0"/>
    <n v="176477.68"/>
    <n v="177144.44"/>
    <n v="160"/>
    <n v="225"/>
    <n v="230447"/>
    <n v="230447"/>
    <n v="-28634.0016833302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5102"/>
    <s v="Olomoucký kraj"/>
    <s v="Přerov"/>
    <s v="Přerov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785240"/>
    <n v="1"/>
    <n v="2024"/>
    <n v="10"/>
    <s v="2024101971100535771"/>
    <s v="7110053577"/>
    <n v="53"/>
    <s v="Mašek Michael"/>
    <n v="20241017"/>
    <n v="20241019"/>
    <n v="3"/>
    <n v="0"/>
    <s v="I481;E782;;;;;;;;;;;;;"/>
    <s v="78990,17312,17304,17308,17123"/>
    <s v="01"/>
    <s v="I. interní klinika - kardiologická"/>
    <s v="89301011"/>
    <s v="0111"/>
    <n v="205"/>
    <s v="F"/>
    <x v="0"/>
    <x v="0"/>
    <s v="11"/>
    <n v="93475"/>
    <n v="3083"/>
    <n v="0"/>
    <n v="0"/>
    <n v="666.76"/>
    <n v="0"/>
    <n v="164269.68"/>
    <n v="164936.44"/>
    <n v="160"/>
    <n v="225"/>
    <n v="230418"/>
    <n v="230418"/>
    <n v="-16444.69059102353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901"/>
    <s v="Olomoucký kraj"/>
    <s v="Šumperk"/>
    <s v="Zábřeh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637528"/>
    <n v="1"/>
    <n v="2024"/>
    <n v="10"/>
    <s v="2024101963511418411"/>
    <s v="6351141841"/>
    <n v="61"/>
    <s v="Holderiková Libuše"/>
    <n v="20241017"/>
    <n v="20241019"/>
    <n v="3"/>
    <n v="0"/>
    <s v="I481;I428;U583;I259;E785;E118;;;;;;;;;"/>
    <s v="17308,17304,17312,17123"/>
    <s v="01"/>
    <s v="I. interní klinika - kardiologická"/>
    <s v="89301011"/>
    <s v="0113"/>
    <n v="111"/>
    <s v="F"/>
    <x v="0"/>
    <x v="0"/>
    <s v="11"/>
    <n v="87524"/>
    <n v="2944"/>
    <n v="0"/>
    <n v="0"/>
    <n v="666.76"/>
    <n v="0"/>
    <n v="176477.68"/>
    <n v="177144.44"/>
    <n v="160"/>
    <n v="150"/>
    <n v="230447"/>
    <n v="230447"/>
    <n v="-28634.0016833302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68801"/>
    <s v="Zlínský kraj"/>
    <s v="Uherské Hradiště"/>
    <s v="Uherské Hradiště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850820"/>
    <n v="1"/>
    <n v="2024"/>
    <n v="10"/>
    <s v="2024101865563008391"/>
    <s v="6556300839"/>
    <n v="59"/>
    <s v="Kuhnová Hana"/>
    <n v="20241016"/>
    <n v="20241018"/>
    <n v="3"/>
    <n v="0"/>
    <s v="I480;I10;E785;E118;;;;;;;;;;;"/>
    <s v="78989,17308,17304,17312,17123"/>
    <s v="01"/>
    <s v="I. interní klinika - kardiologická"/>
    <s v="89301011"/>
    <s v="0113"/>
    <n v="211"/>
    <s v="F"/>
    <x v="0"/>
    <x v="0"/>
    <s v="11"/>
    <n v="89020"/>
    <n v="3019"/>
    <n v="0"/>
    <n v="0"/>
    <n v="648.24"/>
    <n v="0"/>
    <n v="164269.68"/>
    <n v="164917.92000000001"/>
    <n v="160"/>
    <n v="225"/>
    <n v="230636"/>
    <n v="230636"/>
    <n v="-16285.68156077782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501"/>
    <s v="Olomoucký kraj"/>
    <s v="Olomouc"/>
    <s v="Šternbersko"/>
    <s v="I48 - Fibrilace a flutter síní"/>
    <s v="I480 - Paroxyzmální fibrilace síní"/>
    <m/>
    <s v="I480 - Paroxyzmální fibrilace síní"/>
    <n v="2024"/>
    <m/>
    <m/>
    <s v="Ablace"/>
  </r>
  <r>
    <n v="102403785232"/>
    <n v="1"/>
    <n v="2024"/>
    <n v="10"/>
    <s v="2024101857532811271"/>
    <s v="5753281127"/>
    <n v="67"/>
    <s v="Váchalová Maria"/>
    <n v="20241016"/>
    <n v="20241018"/>
    <n v="3"/>
    <n v="0"/>
    <s v="I480;E782;I10;;;;;;;;;;;;"/>
    <s v="78989,17308,17312,17304,17123"/>
    <s v="01"/>
    <s v="I. interní klinika - kardiologická"/>
    <s v="89301011"/>
    <s v="0111"/>
    <n v="205"/>
    <s v="F"/>
    <x v="0"/>
    <x v="0"/>
    <s v="11"/>
    <n v="86977"/>
    <n v="3008"/>
    <n v="0"/>
    <n v="0"/>
    <n v="648.24"/>
    <n v="0"/>
    <n v="164269.68"/>
    <n v="164917.92000000001"/>
    <n v="160"/>
    <n v="150"/>
    <n v="230418"/>
    <n v="230418"/>
    <n v="-16426.17059102354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4197678"/>
    <n v="1"/>
    <n v="2024"/>
    <n v="10"/>
    <s v="2024101805155241251"/>
    <s v="515524125"/>
    <n v="73"/>
    <s v="Gabrielová Jaroslava"/>
    <n v="20241016"/>
    <n v="20241018"/>
    <n v="3"/>
    <n v="0"/>
    <s v="I480;;;;;;;;;;;;;;"/>
    <s v="78989,17304,17312,17123,17308"/>
    <s v="01"/>
    <s v="I. interní klinika - kardiologická"/>
    <s v="89301011"/>
    <s v="0113"/>
    <n v="205"/>
    <s v="F"/>
    <x v="0"/>
    <x v="0"/>
    <s v="11"/>
    <n v="83233"/>
    <n v="2944"/>
    <n v="0"/>
    <n v="0"/>
    <n v="0"/>
    <n v="0"/>
    <n v="164269.68"/>
    <n v="164269.69"/>
    <n v="160"/>
    <n v="150"/>
    <n v="230418"/>
    <n v="230418"/>
    <n v="-15777.94059102353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3785222"/>
    <n v="1"/>
    <n v="2024"/>
    <n v="10"/>
    <s v="2024101796621157491"/>
    <s v="9662115749"/>
    <n v="27"/>
    <s v="Dokoupilová Nikola"/>
    <n v="20241016"/>
    <n v="20241017"/>
    <n v="2"/>
    <n v="0"/>
    <s v="I471;;;;;;;;;;;;;;"/>
    <s v="17308,17123"/>
    <s v="01"/>
    <s v="I. interní klinika - kardiologická"/>
    <s v="89301011"/>
    <s v="0113"/>
    <n v="205"/>
    <s v="F"/>
    <x v="1"/>
    <x v="1"/>
    <s v="11"/>
    <n v="33822"/>
    <n v="1472"/>
    <n v="0"/>
    <n v="0"/>
    <n v="0"/>
    <n v="0"/>
    <n v="42672"/>
    <n v="42672"/>
    <n v="80"/>
    <n v="75"/>
    <n v="129769"/>
    <n v="129769"/>
    <n v="37766.405223533686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321"/>
    <s v="Olomoucký kraj"/>
    <s v="Olomouc"/>
    <s v="Litovelsko"/>
    <s v="I47 - Paroxyzmální tachykardie"/>
    <s v="I471 - Supraventrikulární tachykardie"/>
    <m/>
    <s v="I471 - Supraventrikulární tachykardie"/>
    <n v="2024"/>
    <m/>
    <m/>
    <s v="Ablace"/>
  </r>
  <r>
    <n v="102403678316"/>
    <n v="1"/>
    <n v="2024"/>
    <n v="10"/>
    <s v="2024101770031547851"/>
    <s v="7003154785"/>
    <n v="54"/>
    <s v="Sedlák Tomáš"/>
    <n v="20241016"/>
    <n v="20241017"/>
    <n v="2"/>
    <n v="0"/>
    <s v="I483;I480;E780;J459;;;;;;;;;;;"/>
    <s v="17304,17312,17308,17123,78989"/>
    <s v="01"/>
    <s v="I. interní klinika - kardiologická"/>
    <s v="89301011"/>
    <s v="0113"/>
    <n v="201"/>
    <s v="F"/>
    <x v="0"/>
    <x v="0"/>
    <s v="11"/>
    <n v="77689"/>
    <n v="1472"/>
    <n v="0"/>
    <n v="0"/>
    <n v="0"/>
    <n v="0"/>
    <n v="153584.88"/>
    <n v="153584.88"/>
    <n v="80"/>
    <n v="75"/>
    <n v="230418"/>
    <n v="230418"/>
    <n v="-5093.130591023538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3 - Typický flutter síní"/>
    <m/>
    <s v="I483 - Typický flutter síní"/>
    <n v="2024"/>
    <m/>
    <m/>
    <s v="Ablace"/>
  </r>
  <r>
    <n v="102403678314"/>
    <n v="1"/>
    <n v="2024"/>
    <n v="10"/>
    <s v="2024101758081614691"/>
    <s v="5808161469"/>
    <n v="66"/>
    <s v="Doležálek Václav"/>
    <n v="20241015"/>
    <n v="20241017"/>
    <n v="3"/>
    <n v="0"/>
    <s v="I481;I10;E782;;;;;;;;;;;;"/>
    <s v="17304,17123,17308,78989"/>
    <s v="01"/>
    <s v="I. interní klinika - kardiologická"/>
    <s v="89301011"/>
    <s v="0111"/>
    <n v="201"/>
    <s v="F"/>
    <x v="1"/>
    <x v="1"/>
    <s v="12"/>
    <n v="67825"/>
    <n v="3008"/>
    <n v="0"/>
    <n v="0"/>
    <n v="666.76"/>
    <n v="0"/>
    <n v="176477.68"/>
    <n v="177144.44"/>
    <n v="160"/>
    <n v="150"/>
    <n v="161206"/>
    <n v="161206"/>
    <n v="-65269.016055272397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2.1494100093841553"/>
    <n v="0.65773999691009521"/>
    <n v="1.4916700124740601"/>
    <s v="2"/>
    <s v="1"/>
    <s v="01"/>
    <m/>
    <s v="01,07"/>
    <s v="ABLACE"/>
    <s v="79803"/>
    <s v="Olomoucký kraj"/>
    <s v="Prostějov"/>
    <s v="Prostějov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785220"/>
    <n v="1"/>
    <n v="2024"/>
    <n v="10"/>
    <s v="2024101704706144301"/>
    <s v="470614430"/>
    <n v="77"/>
    <s v="Vachůt Pavel"/>
    <n v="20241016"/>
    <n v="20241017"/>
    <n v="2"/>
    <n v="0"/>
    <s v="I471;I258;E782;I472;;;;;;;;;;;"/>
    <s v="17308,17123"/>
    <s v="01"/>
    <s v="I. interní klinika - kardiologická"/>
    <s v="89301011"/>
    <s v="0111"/>
    <n v="205"/>
    <s v="F"/>
    <x v="1"/>
    <x v="1"/>
    <s v="11"/>
    <n v="36023"/>
    <n v="1504"/>
    <n v="0"/>
    <n v="0"/>
    <n v="0"/>
    <n v="0"/>
    <n v="42672"/>
    <n v="42672"/>
    <n v="80"/>
    <n v="75"/>
    <n v="129769"/>
    <n v="129769"/>
    <n v="37766.405223533686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69614"/>
    <s v="Jihomoravský kraj"/>
    <s v="Hodonín"/>
    <s v="Hodonín"/>
    <s v="I47 - Paroxyzmální tachykardie"/>
    <s v="I471 - Supraventrikulární tachykardie"/>
    <m/>
    <s v="I471 - Supraventrikulární tachykardie"/>
    <n v="2024"/>
    <m/>
    <m/>
    <s v="Ablace"/>
  </r>
  <r>
    <n v="102404197674"/>
    <n v="1"/>
    <n v="2024"/>
    <n v="10"/>
    <s v="2024101673080609361"/>
    <s v="7308060936"/>
    <n v="51"/>
    <s v="Němeček Václav"/>
    <n v="20241014"/>
    <n v="20241016"/>
    <n v="3"/>
    <n v="0"/>
    <s v="I480;E785;;;;;;;;;;;;;"/>
    <s v="17312,17304,17123,17308,78989"/>
    <s v="01"/>
    <s v="I. interní klinika - kardiologická"/>
    <s v="89301011"/>
    <s v="0111"/>
    <n v="205"/>
    <s v="F"/>
    <x v="0"/>
    <x v="0"/>
    <s v="11"/>
    <n v="87254"/>
    <n v="3083"/>
    <n v="0"/>
    <n v="0"/>
    <n v="666.76"/>
    <n v="0"/>
    <n v="164269.68"/>
    <n v="164936.44"/>
    <n v="160"/>
    <n v="225"/>
    <n v="230418"/>
    <n v="230418"/>
    <n v="-16444.69059102353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91"/>
    <s v="Olomoucký kraj"/>
    <s v="Olomouc"/>
    <s v="Uničovsko"/>
    <s v="I48 - Fibrilace a flutter síní"/>
    <s v="I480 - Paroxyzmální fibrilace síní"/>
    <m/>
    <s v="I480 - Paroxyzmální fibrilace síní"/>
    <n v="2024"/>
    <m/>
    <m/>
    <s v="Ablace"/>
  </r>
  <r>
    <n v="102403637478"/>
    <n v="1"/>
    <n v="2024"/>
    <n v="10"/>
    <s v="2024101662090663031"/>
    <s v="6209066303"/>
    <n v="62"/>
    <s v="Lukáč Vladimír"/>
    <n v="20241014"/>
    <n v="20241016"/>
    <n v="3"/>
    <n v="0"/>
    <s v="I480;I10;E782;;;;;;;;;;;;"/>
    <s v="17123,17312,17304,17308"/>
    <s v="01"/>
    <s v="I. interní klinika - kardiologická"/>
    <s v="89301011"/>
    <s v="0113"/>
    <n v="111"/>
    <s v="F"/>
    <x v="0"/>
    <x v="0"/>
    <s v="11"/>
    <n v="86092"/>
    <n v="2944"/>
    <n v="0"/>
    <n v="0"/>
    <n v="666.76"/>
    <n v="0"/>
    <n v="164269.68"/>
    <n v="164936.44"/>
    <n v="160"/>
    <n v="150"/>
    <n v="230447"/>
    <n v="230447"/>
    <n v="-16426.0016833302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5124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blace"/>
  </r>
  <r>
    <n v="102403637476"/>
    <n v="1"/>
    <n v="2024"/>
    <n v="10"/>
    <s v="2024101605210071991"/>
    <s v="521007199"/>
    <n v="72"/>
    <s v="Jakubík František"/>
    <n v="20241014"/>
    <n v="20241016"/>
    <n v="3"/>
    <n v="0"/>
    <s v="I480;I10;E785;;;;;;;;;;;;"/>
    <s v="17312,17304,17308,17123"/>
    <s v="01"/>
    <s v="I. interní klinika - kardiologická"/>
    <s v="89301011"/>
    <s v="0111"/>
    <n v="111"/>
    <s v="F"/>
    <x v="0"/>
    <x v="0"/>
    <s v="11"/>
    <n v="86296"/>
    <n v="3083"/>
    <n v="0"/>
    <n v="0"/>
    <n v="666.76"/>
    <n v="0"/>
    <n v="164269.68"/>
    <n v="164936.44"/>
    <n v="160"/>
    <n v="225"/>
    <n v="230447"/>
    <n v="230447"/>
    <n v="-16426.0016833302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68303"/>
    <s v="Jihomoravský kraj"/>
    <s v="Vyškov"/>
    <s v="Vyškov"/>
    <s v="I48 - Fibrilace a flutter síní"/>
    <s v="I480 - Paroxyzmální fibrilace síní"/>
    <m/>
    <s v="I480 - Paroxyzmální fibrilace síní"/>
    <n v="2024"/>
    <m/>
    <m/>
    <s v="Ablace"/>
  </r>
  <r>
    <n v="102403850806"/>
    <n v="1"/>
    <n v="2024"/>
    <n v="10"/>
    <s v="2024101585610850931"/>
    <s v="8561085093"/>
    <n v="38"/>
    <s v="Baťková Magda"/>
    <n v="20241013"/>
    <n v="20241015"/>
    <n v="3"/>
    <n v="0"/>
    <s v="I456;;;;;;;;;;;;;;"/>
    <s v="17308,17123"/>
    <s v="01"/>
    <s v="I. interní klinika - kardiologická"/>
    <s v="89301011"/>
    <s v="0113"/>
    <n v="211"/>
    <s v="F"/>
    <x v="1"/>
    <x v="1"/>
    <s v="11"/>
    <n v="38523"/>
    <n v="2944"/>
    <n v="0"/>
    <n v="0"/>
    <n v="0"/>
    <n v="0"/>
    <n v="124109.33"/>
    <n v="124109.33"/>
    <n v="160"/>
    <n v="150"/>
    <n v="129891"/>
    <n v="129891"/>
    <n v="-43595.302051183142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68604"/>
    <s v="Zlínský kraj"/>
    <s v="Uherské Hradiště"/>
    <s v="Uherské Hradiště"/>
    <s v="I45 - Jiné poruchy vedení srdečních vzruchů"/>
    <s v="I456 - Preexcitační syndrom"/>
    <m/>
    <s v="I456 - Preexcitační syndrom"/>
    <n v="2024"/>
    <m/>
    <m/>
    <s v="Ablace"/>
  </r>
  <r>
    <n v="102408058794"/>
    <n v="1"/>
    <n v="2024"/>
    <n v="10"/>
    <s v="2024101576571648451"/>
    <s v="7657164845"/>
    <n v="48"/>
    <s v="Vranová Hanáková Mar"/>
    <n v="20241014"/>
    <n v="20241015"/>
    <n v="2"/>
    <n v="0"/>
    <s v="I472;J459;G473;;;;;;;;;;;;"/>
    <s v="17304,17123,17312"/>
    <s v="01"/>
    <s v="I. interní klinika - kardiologická"/>
    <s v="89301011"/>
    <s v="0111"/>
    <n v="205"/>
    <s v="F"/>
    <x v="0"/>
    <x v="0"/>
    <s v="11"/>
    <n v="56844"/>
    <n v="1504"/>
    <n v="0"/>
    <n v="0"/>
    <n v="0"/>
    <n v="0"/>
    <n v="83565.33"/>
    <n v="83565.33"/>
    <n v="80"/>
    <n v="75"/>
    <n v="230418"/>
    <n v="230418"/>
    <n v="64926.41940897646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9201"/>
    <s v="Moravskoslezský kraj"/>
    <s v="Bruntál"/>
    <s v="Bruntál a okolí"/>
    <s v="I47 - Paroxyzmální tachykardie"/>
    <s v="I472 - Komorová tachykardie"/>
    <m/>
    <s v="I472 - Komorová tachykardie"/>
    <n v="2024"/>
    <m/>
    <m/>
    <s v="Ablace"/>
  </r>
  <r>
    <n v="102403850796"/>
    <n v="1"/>
    <n v="2024"/>
    <n v="10"/>
    <s v="2024101264561514821"/>
    <s v="6456151482"/>
    <n v="60"/>
    <s v="Cimprichová Jarmila"/>
    <n v="20241010"/>
    <n v="20241012"/>
    <n v="3"/>
    <n v="0"/>
    <s v="I480;;;;;;;;;;;;;;"/>
    <s v="78990,17304,17308,17312,17123"/>
    <s v="01"/>
    <s v="I. interní klinika - kardiologická"/>
    <s v="89301011"/>
    <s v="0113"/>
    <n v="211"/>
    <s v="F"/>
    <x v="0"/>
    <x v="0"/>
    <s v="11"/>
    <n v="93336"/>
    <n v="2944"/>
    <n v="0"/>
    <n v="0"/>
    <n v="666.76"/>
    <n v="0"/>
    <n v="164269.68"/>
    <n v="164936.44"/>
    <n v="160"/>
    <n v="150"/>
    <n v="230636"/>
    <n v="230636"/>
    <n v="-16304.20156077781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336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3637428"/>
    <n v="1"/>
    <n v="2024"/>
    <n v="10"/>
    <s v="2024101205008100961"/>
    <s v="500810096"/>
    <n v="74"/>
    <s v="Kunst Jan"/>
    <n v="20241010"/>
    <n v="20241012"/>
    <n v="3"/>
    <n v="0"/>
    <s v="I481;I10;E782;;;;;;;;;;;;"/>
    <s v="17308,17312,17304,17123"/>
    <s v="01"/>
    <s v="I. interní klinika - kardiologická"/>
    <s v="89301011"/>
    <s v="0113"/>
    <n v="111"/>
    <s v="F"/>
    <x v="0"/>
    <x v="0"/>
    <s v="11"/>
    <n v="86092"/>
    <n v="2944"/>
    <n v="0"/>
    <n v="0"/>
    <n v="666.76"/>
    <n v="0"/>
    <n v="176477.68"/>
    <n v="177144.44"/>
    <n v="160"/>
    <n v="150"/>
    <n v="230447"/>
    <n v="230447"/>
    <n v="-28634.0016833302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391"/>
    <s v="Olomoucký kraj"/>
    <s v="Olomouc"/>
    <s v="Uničovs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637430"/>
    <n v="1"/>
    <n v="2024"/>
    <n v="10"/>
    <s v="2024101204757054341"/>
    <s v="475705434"/>
    <n v="77"/>
    <s v="Krmelová Anna"/>
    <n v="20241010"/>
    <n v="20241012"/>
    <n v="3"/>
    <n v="0"/>
    <s v="I480;E785;I10;N189;;;;;;;;;;;"/>
    <s v="17308,17123,17304,17312"/>
    <s v="01"/>
    <s v="I. interní klinika - kardiologická"/>
    <s v="89301011"/>
    <s v="0111"/>
    <n v="111"/>
    <s v="F"/>
    <x v="0"/>
    <x v="0"/>
    <s v="11"/>
    <n v="86031"/>
    <n v="3083"/>
    <n v="0"/>
    <n v="0"/>
    <n v="666.76"/>
    <n v="0"/>
    <n v="164269.68"/>
    <n v="164936.44"/>
    <n v="160"/>
    <n v="225"/>
    <n v="230447"/>
    <n v="230447"/>
    <n v="-16426.0016833302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969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8059354"/>
    <n v="1"/>
    <n v="2024"/>
    <n v="10"/>
    <s v="2024101194562253171"/>
    <s v="9456225317"/>
    <n v="30"/>
    <s v="Dudová Karolína"/>
    <n v="20241009"/>
    <n v="20241011"/>
    <n v="3"/>
    <n v="0"/>
    <s v="I471;;;;;;;;;;;;;;"/>
    <s v="17312,17123,17304"/>
    <s v="01"/>
    <s v="I. interní klinika - kardiologická"/>
    <s v="89301011"/>
    <s v="0113"/>
    <n v="211"/>
    <s v="F"/>
    <x v="0"/>
    <x v="0"/>
    <s v="13"/>
    <n v="59863"/>
    <n v="2944"/>
    <n v="0"/>
    <n v="0"/>
    <n v="0"/>
    <n v="0"/>
    <n v="42672"/>
    <n v="42672"/>
    <n v="160"/>
    <n v="150"/>
    <n v="199802"/>
    <n v="199802"/>
    <n v="75126.59008042838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2.6615200042724609"/>
    <n v="1.0923500061035156"/>
    <n v="1.5691699981689453"/>
    <s v="2"/>
    <s v="1"/>
    <s v="01"/>
    <m/>
    <s v="01"/>
    <s v="ABLACE"/>
    <s v="79201"/>
    <s v="Moravskoslezský kraj"/>
    <s v="Bruntál"/>
    <s v="Bruntál a okolí"/>
    <s v="I47 - Paroxyzmální tachykardie"/>
    <s v="I471 - Supraventrikulární tachykardie"/>
    <m/>
    <s v="I471 - Supraventrikulární tachykardie"/>
    <n v="2024"/>
    <m/>
    <m/>
    <s v="Ablace"/>
  </r>
  <r>
    <n v="102403637418"/>
    <n v="1"/>
    <n v="2024"/>
    <n v="10"/>
    <s v="2024101178512558961"/>
    <s v="7851255896"/>
    <n v="46"/>
    <s v="Alánová Lenka"/>
    <n v="20241009"/>
    <n v="20241011"/>
    <n v="3"/>
    <n v="0"/>
    <s v="I480;;;;;;;;;;;;;;"/>
    <s v="17123,17304,17308,17312"/>
    <s v="01"/>
    <s v="I. interní klinika - kardiologická"/>
    <s v="89301011"/>
    <s v="0111"/>
    <n v="111"/>
    <s v="F"/>
    <x v="0"/>
    <x v="0"/>
    <s v="11"/>
    <n v="82690"/>
    <n v="3083"/>
    <n v="0"/>
    <n v="0"/>
    <n v="666.76"/>
    <n v="0"/>
    <n v="164269.68"/>
    <n v="164936.44"/>
    <n v="160"/>
    <n v="225"/>
    <n v="230447"/>
    <n v="230447"/>
    <n v="-16426.0016833302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6824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3850788"/>
    <n v="1"/>
    <n v="2024"/>
    <n v="10"/>
    <s v="2024101154560510951"/>
    <s v="5456051095"/>
    <n v="70"/>
    <s v="Sýkorová Hana"/>
    <n v="20241009"/>
    <n v="20241011"/>
    <n v="3"/>
    <n v="0"/>
    <s v="I480;I10;E785;;;;;;;;;;;;"/>
    <s v="17312,17123,17308,17304,78989"/>
    <s v="01"/>
    <s v="I. interní klinika - kardiologická"/>
    <s v="89301011"/>
    <s v="0113"/>
    <n v="211"/>
    <s v="F"/>
    <x v="0"/>
    <x v="0"/>
    <s v="11"/>
    <n v="88281"/>
    <n v="2944"/>
    <n v="0"/>
    <n v="0"/>
    <n v="666.76"/>
    <n v="0"/>
    <n v="164269.68"/>
    <n v="164936.44"/>
    <n v="160"/>
    <n v="150"/>
    <n v="230636"/>
    <n v="230636"/>
    <n v="-16304.20156077781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2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3637398"/>
    <n v="1"/>
    <n v="2024"/>
    <n v="10"/>
    <s v="2024101069041946711"/>
    <s v="6904194671"/>
    <n v="55"/>
    <s v="Mlčoušek Karel"/>
    <n v="20241009"/>
    <n v="20241010"/>
    <n v="2"/>
    <n v="0"/>
    <s v="I471;E785;;;;;;;;;;;;;"/>
    <s v="17308,17123"/>
    <s v="01"/>
    <s v="I. interní klinika - kardiologická"/>
    <s v="89301011"/>
    <s v="0111"/>
    <n v="111"/>
    <s v="F"/>
    <x v="1"/>
    <x v="1"/>
    <s v="11"/>
    <n v="33854"/>
    <n v="1504"/>
    <n v="0"/>
    <n v="0"/>
    <n v="0"/>
    <n v="0"/>
    <n v="51864.92"/>
    <n v="51864.92"/>
    <n v="80"/>
    <n v="75"/>
    <n v="129785"/>
    <n v="129785"/>
    <n v="28583.402957997052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68333"/>
    <s v="Jihomoravský kraj"/>
    <s v="Vyškov"/>
    <s v="Vyškov"/>
    <s v="I47 - Paroxyzmální tachykardie"/>
    <s v="I471 - Supraventrikulární tachykardie"/>
    <m/>
    <s v="I471 - Supraventrikulární tachykardie"/>
    <n v="2024"/>
    <m/>
    <m/>
    <s v="Ablace"/>
  </r>
  <r>
    <n v="102403861792"/>
    <n v="1"/>
    <n v="2024"/>
    <n v="10"/>
    <s v="2024101060031009281"/>
    <s v="6003100928"/>
    <n v="64"/>
    <s v="Trhlík Vladimír"/>
    <n v="20241008"/>
    <n v="20241010"/>
    <n v="3"/>
    <n v="0"/>
    <s v="I481;E780;;;;;;;;;;;;;"/>
    <s v="17304,17308,17123,17312,78989"/>
    <s v="01"/>
    <s v="I. interní klinika - kardiologická"/>
    <s v="89301011"/>
    <s v="0113"/>
    <n v="213"/>
    <s v="F"/>
    <x v="0"/>
    <x v="0"/>
    <s v="11"/>
    <n v="91545"/>
    <n v="3019"/>
    <n v="0"/>
    <n v="0"/>
    <n v="666.76"/>
    <n v="0"/>
    <n v="164269.68"/>
    <n v="164936.44"/>
    <n v="160"/>
    <n v="225"/>
    <n v="230418"/>
    <n v="230418"/>
    <n v="-16444.69059102353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861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678298"/>
    <n v="1"/>
    <n v="2024"/>
    <n v="10"/>
    <s v="2024101054081018861"/>
    <s v="5408101886"/>
    <n v="70"/>
    <s v="Grepl Josef"/>
    <n v="20241008"/>
    <n v="20241010"/>
    <n v="3"/>
    <n v="0"/>
    <s v="I481;I10;E785;;;;;;;;;;;;"/>
    <s v="78989,17308,17304,17123,17312"/>
    <s v="01"/>
    <s v="I. interní klinika - kardiologická"/>
    <s v="89301011"/>
    <s v="0111"/>
    <n v="201"/>
    <s v="F"/>
    <x v="0"/>
    <x v="0"/>
    <s v="11"/>
    <n v="90316"/>
    <n v="3008"/>
    <n v="0"/>
    <n v="0"/>
    <n v="666.76"/>
    <n v="0"/>
    <n v="176477.68"/>
    <n v="177144.44"/>
    <n v="160"/>
    <n v="150"/>
    <n v="230418"/>
    <n v="230418"/>
    <n v="-28652.69059102353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301"/>
    <s v="Olomoucký kraj"/>
    <s v="Přerov"/>
    <s v="Hranicko + Lipnic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637392"/>
    <n v="1"/>
    <n v="2024"/>
    <n v="10"/>
    <s v="2024101054582005611"/>
    <s v="5458200561"/>
    <n v="70"/>
    <s v="Horčičková Eva"/>
    <n v="20241008"/>
    <n v="20241010"/>
    <n v="3"/>
    <n v="0"/>
    <s v="I481;I10;E785;;;;;;;;;;;;"/>
    <s v="17312,17304,17123,17308"/>
    <s v="01"/>
    <s v="I. interní klinika - kardiologická"/>
    <s v="89301011"/>
    <s v="0113"/>
    <n v="111"/>
    <s v="F"/>
    <x v="0"/>
    <x v="0"/>
    <s v="11"/>
    <n v="81396"/>
    <n v="2944"/>
    <n v="0"/>
    <n v="0"/>
    <n v="0"/>
    <n v="0"/>
    <n v="176477.68"/>
    <n v="176477.69"/>
    <n v="160"/>
    <n v="150"/>
    <n v="230447"/>
    <n v="230447"/>
    <n v="-27967.2516833302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701"/>
    <s v="Olomoucký kraj"/>
    <s v="Šumperk"/>
    <s v="Šumperk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785134"/>
    <n v="1"/>
    <n v="2024"/>
    <n v="10"/>
    <s v="2024100964560702581"/>
    <s v="6456070258"/>
    <n v="60"/>
    <s v="Nováková Jana"/>
    <n v="20241007"/>
    <n v="20241009"/>
    <n v="3"/>
    <n v="0"/>
    <s v="I480;I10;E785;;;;;;;;;;;;"/>
    <s v="78989,17312,17123,17304,17308"/>
    <s v="01"/>
    <s v="I. interní klinika - kardiologická"/>
    <s v="89301011"/>
    <s v="0111"/>
    <n v="205"/>
    <s v="F"/>
    <x v="0"/>
    <x v="0"/>
    <s v="11"/>
    <n v="87052"/>
    <n v="3083"/>
    <n v="0"/>
    <n v="0"/>
    <n v="666.76"/>
    <n v="0"/>
    <n v="156948.51999999999"/>
    <n v="157615.28"/>
    <n v="160"/>
    <n v="225"/>
    <n v="230418"/>
    <n v="230418"/>
    <n v="-9123.530591023532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501"/>
    <s v="Olomoucký kraj"/>
    <s v="Olomouc"/>
    <s v="Šternbersko"/>
    <s v="I48 - Fibrilace a flutter síní"/>
    <s v="I480 - Paroxyzmální fibrilace síní"/>
    <m/>
    <s v="I480 - Paroxyzmální fibrilace síní"/>
    <n v="2024"/>
    <m/>
    <m/>
    <s v="Ablace"/>
  </r>
  <r>
    <n v="102403637382"/>
    <n v="1"/>
    <n v="2024"/>
    <n v="10"/>
    <s v="2024100904802221551"/>
    <s v="480222155"/>
    <n v="76"/>
    <s v="Šeďa Jindřich"/>
    <n v="20241007"/>
    <n v="20241009"/>
    <n v="3"/>
    <n v="0"/>
    <s v="I480;I442;I10;E785;N40;;;;;;;;;;"/>
    <s v="17123,17312,17308,17304"/>
    <s v="01"/>
    <s v="I. interní klinika - kardiologická"/>
    <s v="89301011"/>
    <s v="0113"/>
    <n v="111"/>
    <s v="F"/>
    <x v="0"/>
    <x v="0"/>
    <s v="11"/>
    <n v="77930"/>
    <n v="3019"/>
    <n v="0"/>
    <n v="0"/>
    <n v="0"/>
    <n v="0"/>
    <n v="156948.51999999999"/>
    <n v="156948.51999999999"/>
    <n v="160"/>
    <n v="225"/>
    <n v="230447"/>
    <n v="230447"/>
    <n v="-8438.08168333026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6315"/>
    <s v="Zlínský kraj"/>
    <s v="Zlín"/>
    <s v="Zlín"/>
    <s v="I48 - Fibrilace a flutter síní"/>
    <s v="I480 - Paroxyzmální fibrilace síní"/>
    <m/>
    <s v="I480 - Paroxyzmální fibrilace síní"/>
    <n v="2024"/>
    <m/>
    <m/>
    <s v="Ablace"/>
  </r>
  <r>
    <n v="102403850774"/>
    <n v="1"/>
    <n v="2024"/>
    <n v="10"/>
    <s v="2024100904405311351"/>
    <s v="440531135"/>
    <n v="80"/>
    <s v="Bartoň Josef"/>
    <n v="20241007"/>
    <n v="20241009"/>
    <n v="3"/>
    <n v="0"/>
    <s v="I495;I480;I10;E785;;;;;;;;;;;"/>
    <s v="17312,17308,17304,17123,78989"/>
    <s v="01"/>
    <s v="I. interní klinika - kardiologická"/>
    <s v="89301011"/>
    <s v="0111"/>
    <n v="211"/>
    <s v="F"/>
    <x v="0"/>
    <x v="0"/>
    <s v="11"/>
    <n v="86777"/>
    <n v="3008"/>
    <n v="0"/>
    <n v="0"/>
    <n v="666.76"/>
    <n v="0"/>
    <n v="156948.51999999999"/>
    <n v="157615.28"/>
    <n v="160"/>
    <n v="150"/>
    <n v="230636"/>
    <n v="230636"/>
    <n v="-8983.0415607778123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Ablace"/>
  </r>
  <r>
    <n v="102403637366"/>
    <n v="1"/>
    <n v="2024"/>
    <n v="10"/>
    <s v="2024100863021613931"/>
    <s v="6302161393"/>
    <n v="61"/>
    <s v="Král Petr"/>
    <n v="20241007"/>
    <n v="20241008"/>
    <n v="2"/>
    <n v="0"/>
    <s v="I471;E782;;;;;;;;;;;;;"/>
    <s v="17312,17304"/>
    <s v="01"/>
    <s v="I. interní klinika - kardiologická"/>
    <s v="89301011"/>
    <s v="0113"/>
    <n v="111"/>
    <s v="F"/>
    <x v="0"/>
    <x v="0"/>
    <s v="11"/>
    <n v="48217"/>
    <n v="1472"/>
    <n v="0"/>
    <n v="0"/>
    <n v="0"/>
    <n v="0"/>
    <n v="91584.9"/>
    <n v="91584.9"/>
    <n v="80"/>
    <n v="75"/>
    <n v="230447"/>
    <n v="230447"/>
    <n v="56925.53831666972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6001"/>
    <s v="Zlínský kraj"/>
    <s v="Zlín"/>
    <s v="Zlín"/>
    <s v="I47 - Paroxyzmální tachykardie"/>
    <s v="I471 - Supraventrikulární tachykardie"/>
    <m/>
    <s v="I471 - Supraventrikulární tachykardie"/>
    <n v="2024"/>
    <m/>
    <m/>
    <s v="Ablace"/>
  </r>
  <r>
    <n v="102403799788"/>
    <n v="1"/>
    <n v="2024"/>
    <n v="10"/>
    <s v="2024100805058032721"/>
    <s v="505803272"/>
    <n v="74"/>
    <s v="Gračková Zdenka"/>
    <n v="20241007"/>
    <n v="20241008"/>
    <n v="2"/>
    <n v="0"/>
    <s v="I493;I10;E782;I342;;;;;;;;;;;"/>
    <s v="17123,17312,17304"/>
    <s v="01"/>
    <s v="I. interní klinika - kardiologická"/>
    <s v="89301011"/>
    <s v="0111"/>
    <n v="207"/>
    <s v="F"/>
    <x v="0"/>
    <x v="0"/>
    <s v="11"/>
    <n v="56590"/>
    <n v="1504"/>
    <n v="0"/>
    <n v="0"/>
    <n v="0"/>
    <n v="0"/>
    <n v="69184.53"/>
    <n v="69184.53"/>
    <n v="80"/>
    <n v="75"/>
    <n v="230418"/>
    <n v="230418"/>
    <n v="79307.21940897646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701"/>
    <s v="Olomoucký kraj"/>
    <s v="Šumperk"/>
    <s v="Šumperk a okolí"/>
    <s v="I49 - Jiné srdeční arytmie"/>
    <s v="I493 - Předčasná depolarizace komor"/>
    <m/>
    <s v="I493 - Předčasná depolarizace komor"/>
    <n v="2024"/>
    <m/>
    <m/>
    <s v="Ablace"/>
  </r>
  <r>
    <n v="102403637328"/>
    <n v="1"/>
    <n v="2024"/>
    <n v="10"/>
    <s v="2024100563120711721"/>
    <s v="6312071172"/>
    <n v="60"/>
    <s v="Dolák Jan"/>
    <n v="20241003"/>
    <n v="20241005"/>
    <n v="3"/>
    <n v="0"/>
    <s v="I481;I428;U585;E780;I10;;;;;;;;;;"/>
    <s v="17312,17308,17123,17304"/>
    <s v="01"/>
    <s v="I. interní klinika - kardiologická"/>
    <s v="89301011"/>
    <s v="0113"/>
    <n v="111"/>
    <s v="F"/>
    <x v="0"/>
    <x v="0"/>
    <s v="11"/>
    <n v="86593"/>
    <n v="2944"/>
    <n v="0"/>
    <n v="0"/>
    <n v="648.24"/>
    <n v="0"/>
    <n v="198388.52"/>
    <n v="199036.77"/>
    <n v="160"/>
    <n v="150"/>
    <n v="230447"/>
    <n v="230447"/>
    <n v="-50526.33168333026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72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678286"/>
    <n v="1"/>
    <n v="2024"/>
    <n v="10"/>
    <s v="2024100505110222181"/>
    <s v="511022218"/>
    <n v="72"/>
    <s v="Miler František"/>
    <n v="20241002"/>
    <n v="20241005"/>
    <n v="4"/>
    <n v="0"/>
    <s v="I480;I259;E785;I10;I495;;;;;;;;;;"/>
    <s v="17308,17123,17312,17304,78989"/>
    <s v="01"/>
    <s v="I. interní klinika - kardiologická"/>
    <s v="89301011"/>
    <s v="0113"/>
    <n v="201"/>
    <s v="F"/>
    <x v="0"/>
    <x v="0"/>
    <s v="11"/>
    <n v="89632"/>
    <n v="4416"/>
    <n v="0"/>
    <n v="0"/>
    <n v="0"/>
    <n v="0"/>
    <n v="169156.52"/>
    <n v="169156.52"/>
    <n v="240"/>
    <n v="225"/>
    <n v="230418"/>
    <n v="230418"/>
    <n v="-20664.77059102352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3"/>
    <s v="1"/>
    <s v="01"/>
    <m/>
    <s v="01,07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s v="Ano"/>
    <s v="Ano"/>
    <s v="Ablace"/>
  </r>
  <r>
    <n v="102403785112"/>
    <n v="1"/>
    <n v="2024"/>
    <n v="10"/>
    <s v="2024100475011353121"/>
    <s v="7501135312"/>
    <n v="49"/>
    <s v="Novák Ladislav"/>
    <n v="20241002"/>
    <n v="20241004"/>
    <n v="3"/>
    <n v="0"/>
    <s v="I480;E780;;;;;;;;;;;;;"/>
    <s v="17308,17312,17123,17304,78989"/>
    <s v="01"/>
    <s v="I. interní klinika - kardiologická"/>
    <s v="89301011"/>
    <s v="0113"/>
    <n v="205"/>
    <s v="F"/>
    <x v="0"/>
    <x v="0"/>
    <s v="11"/>
    <n v="88206"/>
    <n v="3019"/>
    <n v="0"/>
    <n v="0"/>
    <n v="666.76"/>
    <n v="0"/>
    <n v="164269.68"/>
    <n v="164936.44"/>
    <n v="160"/>
    <n v="225"/>
    <n v="230418"/>
    <n v="230418"/>
    <n v="-16444.69059102353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91"/>
    <s v="Olomoucký kraj"/>
    <s v="Olomouc"/>
    <s v="Uničovsko"/>
    <s v="I48 - Fibrilace a flutter síní"/>
    <s v="I480 - Paroxyzmální fibrilace síní"/>
    <m/>
    <s v="I480 - Paroxyzmální fibrilace síní"/>
    <n v="2024"/>
    <m/>
    <m/>
    <s v="Ablace"/>
  </r>
  <r>
    <n v="102403785114"/>
    <n v="1"/>
    <n v="2024"/>
    <n v="10"/>
    <s v="2024100404660244651"/>
    <s v="466024465"/>
    <n v="77"/>
    <s v="Peková Marie"/>
    <n v="20241002"/>
    <n v="20241004"/>
    <n v="3"/>
    <n v="0"/>
    <s v="I480;E782;I10;;;;;;;;;;;;"/>
    <s v="17308,17123,17304,17312,78989"/>
    <s v="01"/>
    <s v="I. interní klinika - kardiologická"/>
    <s v="89301011"/>
    <s v="0111"/>
    <n v="205"/>
    <s v="F"/>
    <x v="0"/>
    <x v="0"/>
    <s v="11"/>
    <n v="88371"/>
    <n v="3083"/>
    <n v="0"/>
    <n v="0"/>
    <n v="666.76"/>
    <n v="0"/>
    <n v="156948.51999999999"/>
    <n v="157615.28"/>
    <n v="160"/>
    <n v="225"/>
    <n v="230418"/>
    <n v="230418"/>
    <n v="-9123.530591023532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601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3637316"/>
    <n v="1"/>
    <n v="2024"/>
    <n v="10"/>
    <s v="2024100404261154021"/>
    <s v="426115402"/>
    <n v="81"/>
    <s v="Krieglová Antonie"/>
    <n v="20241002"/>
    <n v="20241004"/>
    <n v="3"/>
    <n v="0"/>
    <s v="I481;G473;N183;I10;E782;;;;;;;;;;"/>
    <s v="17312,17308,17304,17123"/>
    <s v="01"/>
    <s v="I. interní klinika - kardiologická"/>
    <s v="89301011"/>
    <s v="0111"/>
    <n v="111"/>
    <s v="F"/>
    <x v="0"/>
    <x v="0"/>
    <s v="11"/>
    <n v="82690"/>
    <n v="3083"/>
    <n v="0"/>
    <n v="0"/>
    <n v="648.24"/>
    <n v="0"/>
    <n v="192228.52"/>
    <n v="192876.77"/>
    <n v="160"/>
    <n v="225"/>
    <n v="230447"/>
    <n v="230447"/>
    <n v="-44366.33168333026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678276"/>
    <n v="1"/>
    <n v="2024"/>
    <n v="10"/>
    <s v="2024100371123048701"/>
    <s v="7112304870"/>
    <n v="52"/>
    <s v="Suchánek Libor"/>
    <n v="20241001"/>
    <n v="20241003"/>
    <n v="3"/>
    <n v="0"/>
    <s v="I481;E118;E660;;;;;;;;;;;;"/>
    <s v="78989,17308,17304,17312,17123"/>
    <s v="01"/>
    <s v="I. interní klinika - kardiologická"/>
    <s v="89301011"/>
    <s v="0111"/>
    <n v="201"/>
    <s v="F"/>
    <x v="0"/>
    <x v="0"/>
    <s v="11"/>
    <n v="93439"/>
    <n v="3083"/>
    <n v="0"/>
    <n v="0"/>
    <n v="666.76"/>
    <n v="0"/>
    <n v="169156.52"/>
    <n v="169823.28"/>
    <n v="160"/>
    <n v="225"/>
    <n v="230418"/>
    <n v="230418"/>
    <n v="-21331.530591023533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501"/>
    <s v="Moravskoslezský kraj"/>
    <s v="Bruntál"/>
    <s v="Rýmařovs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8067356"/>
    <n v="1"/>
    <n v="2024"/>
    <n v="10"/>
    <s v="2024100367582311501"/>
    <s v="6758231150"/>
    <n v="57"/>
    <s v="Zeinerová Jaroslava"/>
    <n v="20241002"/>
    <n v="20241003"/>
    <n v="2"/>
    <n v="0"/>
    <s v="I471;E785;;;;;;;;;;;;;"/>
    <s v="17308,17123"/>
    <s v="01"/>
    <s v="I. interní klinika - kardiologická"/>
    <s v="89301011"/>
    <s v="0113"/>
    <n v="211"/>
    <s v="F"/>
    <x v="1"/>
    <x v="1"/>
    <s v="11"/>
    <n v="33960"/>
    <n v="1472"/>
    <n v="0"/>
    <n v="0"/>
    <n v="0"/>
    <n v="0"/>
    <n v="40824.21"/>
    <n v="40824.21"/>
    <n v="80"/>
    <n v="75"/>
    <n v="129891"/>
    <n v="129891"/>
    <n v="39689.817948816861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5002"/>
    <s v="Olomoucký kraj"/>
    <s v="Přerov"/>
    <s v="Přerov a okolí"/>
    <s v="I47 - Paroxyzmální tachykardie"/>
    <s v="I471 - Supraventrikulární tachykardie"/>
    <m/>
    <s v="I471 - Supraventrikulární tachykardie"/>
    <n v="2024"/>
    <m/>
    <m/>
    <s v="Ablace"/>
  </r>
  <r>
    <n v="102403785102"/>
    <n v="1"/>
    <n v="2024"/>
    <n v="10"/>
    <s v="2024100305005130371"/>
    <s v="500513037"/>
    <n v="74"/>
    <s v="Rotter Jiří"/>
    <n v="20241001"/>
    <n v="20241003"/>
    <n v="3"/>
    <n v="2"/>
    <s v="I472;I258;E782;I482;I428;U586;;;;;;;;;"/>
    <s v="78989,17312,17304,17123,21215"/>
    <s v="01"/>
    <s v="I. interní klinika - kardiologická"/>
    <s v="89301013"/>
    <s v="0131"/>
    <n v="205"/>
    <s v="F"/>
    <x v="0"/>
    <x v="0"/>
    <s v="11"/>
    <n v="94338"/>
    <n v="0"/>
    <n v="23870"/>
    <n v="0"/>
    <n v="0"/>
    <n v="0"/>
    <n v="78144.53"/>
    <n v="78144.53"/>
    <n v="0"/>
    <n v="0"/>
    <n v="231168"/>
    <n v="230418"/>
    <n v="70347.219408976467"/>
    <s v="01"/>
    <s v="I. interní klinika - kardiologická"/>
    <s v="89301013"/>
    <s v="013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4"/>
    <s v="5"/>
    <s v="01"/>
    <m/>
    <s v="07,01,26"/>
    <s v="ABLACE"/>
    <s v="79600"/>
    <s v="Olomoucký kraj"/>
    <s v="Prostějov"/>
    <s v="Prostějov"/>
    <s v="I47 - Paroxyzmální tachykardie"/>
    <s v="I472 - Komorová tachykardie"/>
    <m/>
    <s v="I472 - Komorová tachykardie"/>
    <n v="2024"/>
    <m/>
    <s v="Ano"/>
    <s v="Ablace"/>
  </r>
  <r>
    <n v="102403799780"/>
    <n v="1"/>
    <n v="2024"/>
    <n v="10"/>
    <s v="2024100304451164591"/>
    <s v="445116459"/>
    <n v="80"/>
    <s v="Štoplová Marie"/>
    <n v="20241001"/>
    <n v="20241003"/>
    <n v="3"/>
    <n v="0"/>
    <s v="I480;I10;E782;;;;;;;;;;;;"/>
    <s v="78989,17308,17312,17123,17304"/>
    <s v="01"/>
    <s v="I. interní klinika - kardiologická"/>
    <s v="89301011"/>
    <s v="0113"/>
    <n v="207"/>
    <s v="F"/>
    <x v="0"/>
    <x v="0"/>
    <s v="11"/>
    <n v="92361"/>
    <n v="3019"/>
    <n v="0"/>
    <n v="0"/>
    <n v="666.76"/>
    <n v="0"/>
    <n v="169156.52"/>
    <n v="169823.28"/>
    <n v="160"/>
    <n v="225"/>
    <n v="230418"/>
    <n v="230418"/>
    <n v="-21331.53059102353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3637278"/>
    <n v="1"/>
    <n v="2024"/>
    <n v="10"/>
    <s v="2024100269020146251"/>
    <s v="6902014625"/>
    <n v="55"/>
    <s v="Volařík Václav"/>
    <n v="20240930"/>
    <n v="20241002"/>
    <n v="3"/>
    <n v="0"/>
    <s v="I480;E785;;;;;;;;;;;;;"/>
    <s v="17308,17123,17312,17304"/>
    <s v="01"/>
    <s v="I. interní klinika - kardiologická"/>
    <s v="89301011"/>
    <s v="0111"/>
    <n v="111"/>
    <s v="F"/>
    <x v="0"/>
    <x v="0"/>
    <s v="11"/>
    <n v="86202"/>
    <n v="3083"/>
    <n v="0"/>
    <n v="0"/>
    <n v="648.24"/>
    <n v="0"/>
    <n v="156948.51999999999"/>
    <n v="157596.76999999999"/>
    <n v="160"/>
    <n v="225"/>
    <n v="230447"/>
    <n v="230447"/>
    <n v="-9086.33168333026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68731"/>
    <s v="Zlínský kraj"/>
    <s v="Uherské Hradiště"/>
    <s v="Uherské Hradiště"/>
    <s v="I48 - Fibrilace a flutter síní"/>
    <s v="I480 - Paroxyzmální fibrilace síní"/>
    <m/>
    <s v="I480 - Paroxyzmální fibrilace síní"/>
    <n v="2024"/>
    <m/>
    <m/>
    <s v="Ablace"/>
  </r>
  <r>
    <n v="102403861782"/>
    <n v="1"/>
    <n v="2024"/>
    <n v="10"/>
    <s v="2024100263520705161"/>
    <s v="6352070516"/>
    <n v="61"/>
    <s v="Pokorová Lenka"/>
    <n v="20240930"/>
    <n v="20241002"/>
    <n v="3"/>
    <n v="0"/>
    <s v="I480;E785;J448;;;;;;;;;;;;"/>
    <s v="17312,17123,17304,17308,78989"/>
    <s v="01"/>
    <s v="I. interní klinika - kardiologická"/>
    <s v="89301011"/>
    <s v="0113"/>
    <n v="213"/>
    <s v="F"/>
    <x v="0"/>
    <x v="0"/>
    <s v="11"/>
    <n v="86884"/>
    <n v="2944"/>
    <n v="0"/>
    <n v="0"/>
    <n v="648.24"/>
    <n v="0"/>
    <n v="148436.51999999999"/>
    <n v="149084.76999999999"/>
    <n v="160"/>
    <n v="150"/>
    <n v="230418"/>
    <n v="230418"/>
    <n v="-593.0205910235235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70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3637276"/>
    <n v="1"/>
    <n v="2024"/>
    <n v="10"/>
    <s v="2024100263071011301"/>
    <s v="6307101130"/>
    <n v="61"/>
    <s v="Vepřek Petr"/>
    <n v="20240930"/>
    <n v="20241002"/>
    <n v="3"/>
    <n v="0"/>
    <s v="I480;I10;E785;;;;;;;;;;;;"/>
    <s v="17304,17123,17308,17312"/>
    <s v="01"/>
    <s v="I. interní klinika - kardiologická"/>
    <s v="89301011"/>
    <s v="0113"/>
    <n v="111"/>
    <s v="F"/>
    <x v="0"/>
    <x v="0"/>
    <s v="11"/>
    <n v="82724"/>
    <n v="2944"/>
    <n v="0"/>
    <n v="0"/>
    <n v="666.76"/>
    <n v="0"/>
    <n v="142567.72"/>
    <n v="143234.48000000001"/>
    <n v="160"/>
    <n v="150"/>
    <n v="230447"/>
    <n v="230447"/>
    <n v="5275.958316669712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3678268"/>
    <n v="1"/>
    <n v="2024"/>
    <n v="10"/>
    <s v="2024100204956222861"/>
    <s v="495622286"/>
    <n v="75"/>
    <s v="Havelková Drahoslava"/>
    <n v="20240930"/>
    <n v="20241002"/>
    <n v="3"/>
    <n v="0"/>
    <s v="I480;E785;I10;;;;;;;;;;;;"/>
    <s v="17304,17123,17308,17312,78989"/>
    <s v="01"/>
    <s v="I. interní klinika - kardiologická"/>
    <s v="89301011"/>
    <s v="0111"/>
    <n v="201"/>
    <s v="F"/>
    <x v="0"/>
    <x v="0"/>
    <s v="11"/>
    <n v="82358"/>
    <n v="3083"/>
    <n v="0"/>
    <n v="0"/>
    <n v="0"/>
    <n v="0"/>
    <n v="156948.51999999999"/>
    <n v="156948.51999999999"/>
    <n v="160"/>
    <n v="225"/>
    <n v="230418"/>
    <n v="230418"/>
    <n v="-8456.770591023523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357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3637270"/>
    <n v="1"/>
    <n v="2024"/>
    <n v="10"/>
    <s v="2024100177553056791"/>
    <s v="7755305679"/>
    <n v="47"/>
    <s v="Zlámalová Linda"/>
    <n v="20240930"/>
    <n v="20241001"/>
    <n v="2"/>
    <n v="0"/>
    <s v="I471;I10;E785;;;;;;;;;;;;"/>
    <s v="17123,17308"/>
    <s v="01"/>
    <s v="I. interní klinika - kardiologická"/>
    <s v="89301011"/>
    <s v="0113"/>
    <n v="111"/>
    <s v="F"/>
    <x v="1"/>
    <x v="1"/>
    <s v="11"/>
    <n v="35962"/>
    <n v="1472"/>
    <n v="0"/>
    <n v="0"/>
    <n v="0"/>
    <n v="0"/>
    <n v="32048.799999999999"/>
    <n v="32048.799999999999"/>
    <n v="80"/>
    <n v="75"/>
    <n v="129785"/>
    <n v="129785"/>
    <n v="48399.522957997047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5354"/>
    <s v="Olomoucký kraj"/>
    <s v="Přerov"/>
    <s v="Přerov a okolí"/>
    <s v="I47 - Paroxyzmální tachykardie"/>
    <s v="I471 - Supraventrikulární tachykardie"/>
    <m/>
    <s v="I471 - Supraventrikulární tachykardie"/>
    <n v="2024"/>
    <m/>
    <m/>
    <s v="Ablace"/>
  </r>
  <r>
    <n v="102403637260"/>
    <n v="1"/>
    <n v="2024"/>
    <n v="10"/>
    <s v="2024100104554024281"/>
    <s v="455402428"/>
    <n v="79"/>
    <s v="Horáčková Jarmila"/>
    <n v="20240929"/>
    <n v="20241001"/>
    <n v="3"/>
    <n v="0"/>
    <s v="I480;I501;U586;E782;E118;;;;;;;;;;"/>
    <s v="17308,17123"/>
    <s v="01"/>
    <s v="I. interní klinika - kardiologická"/>
    <s v="89301011"/>
    <s v="0113"/>
    <n v="111"/>
    <s v="F"/>
    <x v="1"/>
    <x v="1"/>
    <s v="11"/>
    <n v="38646"/>
    <n v="2944"/>
    <n v="0"/>
    <n v="0"/>
    <n v="0"/>
    <n v="0"/>
    <n v="36780.800000000003"/>
    <n v="36780.800000000003"/>
    <n v="160"/>
    <n v="150"/>
    <n v="129785"/>
    <n v="129785"/>
    <n v="43667.522957997047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5"/>
    <s v="1"/>
    <s v="01"/>
    <m/>
    <s v="01"/>
    <s v="ABLACE"/>
    <s v="78833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3633846"/>
    <n v="1"/>
    <n v="2024"/>
    <n v="9"/>
    <s v="2024093004604131971"/>
    <s v="460413197"/>
    <n v="78"/>
    <s v="Kocur Rudolf"/>
    <n v="20240929"/>
    <n v="20240930"/>
    <n v="2"/>
    <n v="0"/>
    <s v="I493;I352;E118;E785;I10;;;;;;;;;;"/>
    <s v="17312,17304,17123"/>
    <s v="01"/>
    <s v="I. interní klinika - kardiologická"/>
    <s v="89301011"/>
    <s v="0111"/>
    <n v="111"/>
    <s v="F"/>
    <x v="0"/>
    <x v="0"/>
    <s v="13"/>
    <n v="57516"/>
    <n v="1504"/>
    <n v="0"/>
    <n v="0"/>
    <n v="0"/>
    <n v="0"/>
    <n v="2992.53"/>
    <n v="2992.53"/>
    <n v="80"/>
    <n v="75"/>
    <n v="90191"/>
    <n v="90191"/>
    <n v="5261.545398463600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1.2023900076746941"/>
    <n v="1.0923500061035156"/>
    <n v="0.11004000157117844"/>
    <s v="2"/>
    <s v="1"/>
    <s v="01"/>
    <m/>
    <s v="01"/>
    <s v="ABLACE"/>
    <s v="75364"/>
    <s v="Olomoucký kraj"/>
    <s v="Přerov"/>
    <s v="Hranicko + Lipnicko"/>
    <s v="I49 - Jiné srdeční arytmie"/>
    <s v="I493 - Předčasná depolarizace komor"/>
    <m/>
    <s v="I493 - Předčasná depolarizace komor"/>
    <n v="2024"/>
    <m/>
    <m/>
    <s v="Ablace"/>
  </r>
  <r>
    <n v="102403633836"/>
    <n v="1"/>
    <n v="2024"/>
    <n v="9"/>
    <s v="2024092857031321931"/>
    <s v="5703132193"/>
    <n v="67"/>
    <s v="Přidal Leopold"/>
    <n v="20240926"/>
    <n v="20240928"/>
    <n v="3"/>
    <n v="0"/>
    <s v="I480;E785;I10;E039;;;;;;;;;;;"/>
    <s v="78989,17308,17123,17304,17312"/>
    <s v="01"/>
    <s v="I. interní klinika - kardiologická"/>
    <s v="89301011"/>
    <s v="0113"/>
    <n v="111"/>
    <s v="F"/>
    <x v="0"/>
    <x v="0"/>
    <s v="11"/>
    <n v="92532"/>
    <n v="3019"/>
    <n v="0"/>
    <n v="0"/>
    <n v="666.76"/>
    <n v="0"/>
    <n v="169187.25"/>
    <n v="169854.02"/>
    <n v="160"/>
    <n v="225"/>
    <n v="230447"/>
    <n v="230447"/>
    <n v="-21343.58168333026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123"/>
    <s v="Olomoucký kraj"/>
    <s v="Přerov"/>
    <s v="Hranicko + Lipnicko"/>
    <s v="I48 - Fibrilace a flutter síní"/>
    <s v="I480 - Paroxyzmální fibrilace síní"/>
    <m/>
    <s v="I480 - Paroxyzmální fibrilace síní"/>
    <n v="2024"/>
    <m/>
    <m/>
    <s v="Ablace"/>
  </r>
  <r>
    <n v="102403633838"/>
    <n v="1"/>
    <n v="2024"/>
    <n v="9"/>
    <s v="2024092854122411751"/>
    <s v="5412241175"/>
    <n v="69"/>
    <s v="Niščák Jaroslav"/>
    <n v="20240926"/>
    <n v="20240928"/>
    <n v="3"/>
    <n v="0"/>
    <s v="I481;E785;;;;;;;;;;;;;"/>
    <s v="17308,17304,17312,17123,78989"/>
    <s v="01"/>
    <s v="I. interní klinika - kardiologická"/>
    <s v="89301011"/>
    <s v="0111"/>
    <n v="111"/>
    <s v="F"/>
    <x v="0"/>
    <x v="0"/>
    <s v="11"/>
    <n v="92596"/>
    <n v="3083"/>
    <n v="0"/>
    <n v="0"/>
    <n v="666.76"/>
    <n v="0"/>
    <n v="156979.25"/>
    <n v="157646.01999999999"/>
    <n v="160"/>
    <n v="225"/>
    <n v="230447"/>
    <n v="230447"/>
    <n v="-9135.58168333026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803"/>
    <s v="Olomoucký kraj"/>
    <s v="Šumperk"/>
    <s v="Šumperk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677596"/>
    <n v="1"/>
    <n v="2024"/>
    <n v="9"/>
    <s v="2024092805059090921"/>
    <s v="505909092"/>
    <n v="74"/>
    <s v="Zbořilová Ludmila"/>
    <n v="20240926"/>
    <n v="20240928"/>
    <n v="3"/>
    <n v="0"/>
    <s v="I480;E785;I10;E118;U583;;;;;;;;;;"/>
    <s v="17312,17308,17304,17123,78989"/>
    <s v="01"/>
    <s v="I. interní klinika - kardiologická"/>
    <s v="89301011"/>
    <s v="0113"/>
    <n v="201"/>
    <s v="F"/>
    <x v="0"/>
    <x v="0"/>
    <s v="11"/>
    <n v="90521"/>
    <n v="3019"/>
    <n v="0"/>
    <n v="0"/>
    <n v="666.76"/>
    <n v="0"/>
    <n v="168212.8"/>
    <n v="168879.56"/>
    <n v="160"/>
    <n v="225"/>
    <n v="230418"/>
    <n v="230418"/>
    <n v="-20387.81059102353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601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3784724"/>
    <n v="1"/>
    <n v="2024"/>
    <n v="9"/>
    <s v="2024092767081014111"/>
    <s v="6708101411"/>
    <n v="57"/>
    <s v="Havelka Petr"/>
    <n v="20240925"/>
    <n v="20240927"/>
    <n v="3"/>
    <n v="0"/>
    <s v="I480;;;;;;;;;;;;;;"/>
    <s v="17304,17312,17308,17123,78989"/>
    <s v="01"/>
    <s v="I. interní klinika - kardiologická"/>
    <s v="89301011"/>
    <s v="0111"/>
    <n v="205"/>
    <s v="F"/>
    <x v="0"/>
    <x v="0"/>
    <s v="11"/>
    <n v="83372"/>
    <n v="3083"/>
    <n v="0"/>
    <n v="0"/>
    <n v="0"/>
    <n v="0"/>
    <n v="169187.25"/>
    <n v="169187.25"/>
    <n v="160"/>
    <n v="225"/>
    <n v="230418"/>
    <n v="230418"/>
    <n v="-20695.50059102353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701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3677592"/>
    <n v="1"/>
    <n v="2024"/>
    <n v="9"/>
    <s v="2024092762541821981"/>
    <s v="6254182198"/>
    <n v="62"/>
    <s v="Pokorná Ivana"/>
    <n v="20240925"/>
    <n v="20240927"/>
    <n v="3"/>
    <n v="0"/>
    <s v="I480;E782;;;;;;;;;;;;;"/>
    <s v="17304,17123,17312,17308,78989"/>
    <s v="01"/>
    <s v="I. interní klinika - kardiologická"/>
    <s v="89301011"/>
    <s v="0113"/>
    <n v="201"/>
    <s v="F"/>
    <x v="0"/>
    <x v="0"/>
    <s v="11"/>
    <n v="88133"/>
    <n v="3019"/>
    <n v="0"/>
    <n v="0"/>
    <n v="666.76"/>
    <n v="0"/>
    <n v="156979.25"/>
    <n v="157646.01999999999"/>
    <n v="160"/>
    <n v="225"/>
    <n v="230418"/>
    <n v="230418"/>
    <n v="-9154.270591023523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0030"/>
    <s v="Moravskoslezský kraj"/>
    <s v="Ostrava-město"/>
    <s v="Ostrava"/>
    <s v="I48 - Fibrilace a flutter síní"/>
    <s v="I480 - Paroxyzmální fibrilace síní"/>
    <m/>
    <s v="I480 - Paroxyzmální fibrilace síní"/>
    <n v="2024"/>
    <m/>
    <m/>
    <s v="Ablace"/>
  </r>
  <r>
    <n v="102403861524"/>
    <n v="1"/>
    <n v="2024"/>
    <n v="9"/>
    <s v="2024092754082012491"/>
    <s v="5408201249"/>
    <n v="70"/>
    <s v="Štefl Jiří"/>
    <n v="20240925"/>
    <n v="20240927"/>
    <n v="3"/>
    <n v="0"/>
    <s v="I480;E780;I10;;;;;;;;;;;;"/>
    <s v="78989,17308,17304,17312,17123"/>
    <s v="01"/>
    <s v="I. interní klinika - kardiologická"/>
    <s v="89301011"/>
    <s v="0113"/>
    <n v="213"/>
    <s v="F"/>
    <x v="0"/>
    <x v="0"/>
    <s v="11"/>
    <n v="87190"/>
    <n v="3019"/>
    <n v="0"/>
    <n v="0"/>
    <n v="666.76"/>
    <n v="0"/>
    <n v="156979.25"/>
    <n v="157646.01999999999"/>
    <n v="160"/>
    <n v="225"/>
    <n v="230418"/>
    <n v="230418"/>
    <n v="-9154.270591023523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662"/>
    <s v="Zlínský kraj"/>
    <s v="Vsetín"/>
    <s v="Vsetín"/>
    <s v="I48 - Fibrilace a flutter síní"/>
    <s v="I480 - Paroxyzmální fibrilace síní"/>
    <m/>
    <s v="I480 - Paroxyzmální fibrilace síní"/>
    <n v="2024"/>
    <m/>
    <m/>
    <s v="Ablace"/>
  </r>
  <r>
    <n v="102403784714"/>
    <n v="1"/>
    <n v="2024"/>
    <n v="9"/>
    <s v="2024092675051553501"/>
    <s v="7505155350"/>
    <n v="49"/>
    <s v="Chudáček Miroslav"/>
    <n v="20240925"/>
    <n v="20240926"/>
    <n v="2"/>
    <n v="0"/>
    <s v="I471;I341;E780;;;;;;;;;;;;"/>
    <s v="17308,17123"/>
    <s v="01"/>
    <s v="I. interní klinika - kardiologická"/>
    <s v="89301011"/>
    <s v="0113"/>
    <n v="205"/>
    <s v="F"/>
    <x v="1"/>
    <x v="1"/>
    <s v="11"/>
    <n v="33822"/>
    <n v="1472"/>
    <n v="0"/>
    <n v="0"/>
    <n v="0"/>
    <n v="0"/>
    <n v="34608"/>
    <n v="34608"/>
    <n v="80"/>
    <n v="75"/>
    <n v="129769"/>
    <n v="129769"/>
    <n v="45830.405223533686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401"/>
    <s v="Olomoucký kraj"/>
    <s v="Olomouc"/>
    <s v="Litovelsko"/>
    <s v="I47 - Paroxyzmální tachykardie"/>
    <s v="I471 - Supraventrikulární tachykardie"/>
    <m/>
    <s v="I471 - Supraventrikulární tachykardie"/>
    <n v="2024"/>
    <m/>
    <m/>
    <s v="Ablace"/>
  </r>
  <r>
    <n v="102403677586"/>
    <n v="1"/>
    <n v="2024"/>
    <n v="9"/>
    <s v="2024092667011702781"/>
    <s v="6701170278"/>
    <n v="57"/>
    <s v="Szabo Jaroslav"/>
    <n v="20240924"/>
    <n v="20240926"/>
    <n v="3"/>
    <n v="0"/>
    <s v="I481;E785;I10;G473;;;;;;;;;;;"/>
    <s v="17308,17304,17123,17312,78989"/>
    <s v="01"/>
    <s v="I. interní klinika - kardiologická"/>
    <s v="89301011"/>
    <s v="0113"/>
    <n v="201"/>
    <s v="F"/>
    <x v="0"/>
    <x v="0"/>
    <s v="11"/>
    <n v="90327"/>
    <n v="3019"/>
    <n v="0"/>
    <n v="0"/>
    <n v="666.76"/>
    <n v="0"/>
    <n v="169187.25"/>
    <n v="169854.02"/>
    <n v="160"/>
    <n v="225"/>
    <n v="230418"/>
    <n v="230418"/>
    <n v="-21362.27059102352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201"/>
    <s v="Moravskoslezský kraj"/>
    <s v="Bruntál"/>
    <s v="Bruntál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8083238"/>
    <n v="1"/>
    <n v="2024"/>
    <n v="9"/>
    <s v="2024092655052620921"/>
    <s v="5505262092"/>
    <n v="69"/>
    <s v="Peňaška Pavel"/>
    <n v="20240924"/>
    <n v="20240926"/>
    <n v="3"/>
    <n v="0"/>
    <s v="E782;I481;I10;;;;;;;;;;;;"/>
    <s v="78989,17123,17304,17308,17312"/>
    <s v="01"/>
    <s v="I. interní klinika - kardiologická"/>
    <s v="89301011"/>
    <s v="0113"/>
    <n v="111"/>
    <s v="A"/>
    <x v="4"/>
    <x v="4"/>
    <s v="12"/>
    <n v="92561"/>
    <n v="3019"/>
    <n v="0"/>
    <n v="0"/>
    <n v="666.76"/>
    <n v="0"/>
    <n v="169187.25"/>
    <n v="169854.02"/>
    <n v="160"/>
    <n v="225"/>
    <n v="199413"/>
    <n v="199413"/>
    <n v="-17339.316088512802"/>
    <s v="01"/>
    <s v="I. interní klinika - kardiologická"/>
    <s v="89301011"/>
    <s v="0113"/>
    <n v="6"/>
    <n v="2"/>
    <n v="11"/>
    <n v="41378"/>
    <n v="210"/>
    <n v="1"/>
    <n v="1644"/>
    <n v="0.50976999999999995"/>
    <n v="0.50719999999999998"/>
    <n v="2.5699999999999998E-3"/>
    <n v="2.1566300392150879"/>
    <n v="0.50720000267028809"/>
    <n v="1.6494300365447998"/>
    <s v="2"/>
    <s v="1"/>
    <s v="01"/>
    <m/>
    <s v="07,01"/>
    <s v="ABLACE"/>
    <s v="78372"/>
    <s v="Olomoucký kraj"/>
    <s v="Olomouc"/>
    <s v="Olomouc a okolí"/>
    <s v="E78 - Poruchy metabolizmu lipoproteinů a jiné Iipidemie"/>
    <s v="E782 - Smíšená hyperlipidemie"/>
    <m/>
    <s v="E782 - Smíšená hyperlipidemie"/>
    <n v="2024"/>
    <m/>
    <m/>
    <s v="Ablace"/>
  </r>
  <r>
    <n v="102403633814"/>
    <n v="1"/>
    <n v="2024"/>
    <n v="9"/>
    <s v="2024092654061811871"/>
    <s v="5406181187"/>
    <n v="70"/>
    <s v="Šmíd Miroslav"/>
    <n v="20240924"/>
    <n v="20240926"/>
    <n v="3"/>
    <n v="0"/>
    <s v="I481;E780;I10;;;;;;;;;;;;"/>
    <s v="78990,17304,17312,17123,17308"/>
    <s v="01"/>
    <s v="I. interní klinika - kardiologická"/>
    <s v="89301011"/>
    <s v="0111"/>
    <n v="111"/>
    <s v="F"/>
    <x v="0"/>
    <x v="0"/>
    <s v="11"/>
    <n v="93475"/>
    <n v="3083"/>
    <n v="0"/>
    <n v="0"/>
    <n v="666.76"/>
    <n v="0"/>
    <n v="169187.25"/>
    <n v="169854.02"/>
    <n v="160"/>
    <n v="225"/>
    <n v="230447"/>
    <n v="230447"/>
    <n v="-21343.58168333026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002"/>
    <s v="Olomoucký kraj"/>
    <s v="Přerov"/>
    <s v="Přerov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250788"/>
    <n v="1"/>
    <n v="2024"/>
    <n v="9"/>
    <s v="2024092576050844761"/>
    <s v="7605084476"/>
    <n v="48"/>
    <s v="Matečný Petr"/>
    <n v="20240923"/>
    <n v="20240925"/>
    <n v="3"/>
    <n v="0"/>
    <s v="I480;I471;J938;;;;;;;;;;;;"/>
    <s v="17304,17123,17312,17308,78989"/>
    <s v="01"/>
    <s v="I. interní klinika - kardiologická"/>
    <s v="89301011"/>
    <s v="0111"/>
    <n v="111"/>
    <s v="F"/>
    <x v="0"/>
    <x v="0"/>
    <s v="11"/>
    <n v="92377"/>
    <n v="3083"/>
    <n v="0"/>
    <n v="0"/>
    <n v="666.76"/>
    <n v="0"/>
    <n v="180068.05"/>
    <n v="180734.81"/>
    <n v="160"/>
    <n v="225"/>
    <n v="230447"/>
    <n v="230447"/>
    <n v="-32224.371683330275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802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3250790"/>
    <n v="1"/>
    <n v="2024"/>
    <n v="9"/>
    <s v="2024092565580812771"/>
    <s v="6558081277"/>
    <n v="59"/>
    <s v="Valentová Renata"/>
    <n v="20240923"/>
    <n v="20240925"/>
    <n v="3"/>
    <n v="0"/>
    <s v="I480;E118;E785;;;;;;;;;;;;"/>
    <s v="78989,17312,17308,17304,17123"/>
    <s v="01"/>
    <s v="I. interní klinika - kardiologická"/>
    <s v="89301011"/>
    <s v="0111"/>
    <n v="111"/>
    <s v="F"/>
    <x v="0"/>
    <x v="0"/>
    <s v="11"/>
    <n v="87508"/>
    <n v="3083"/>
    <n v="0"/>
    <n v="0"/>
    <n v="666.76"/>
    <n v="0"/>
    <n v="169187.25"/>
    <n v="169854.02"/>
    <n v="160"/>
    <n v="225"/>
    <n v="230447"/>
    <n v="230447"/>
    <n v="-21343.58168333026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364"/>
    <s v="Olomoucký kraj"/>
    <s v="Přerov"/>
    <s v="Hranicko + Lipnicko"/>
    <s v="I48 - Fibrilace a flutter síní"/>
    <s v="I480 - Paroxyzmální fibrilace síní"/>
    <m/>
    <s v="I480 - Paroxyzmální fibrilace síní"/>
    <n v="2024"/>
    <m/>
    <m/>
    <s v="Ablace"/>
  </r>
  <r>
    <n v="102403633794"/>
    <n v="1"/>
    <n v="2024"/>
    <n v="9"/>
    <s v="2024092562072110431"/>
    <s v="6207211043"/>
    <n v="62"/>
    <s v="Kubíček Lubomír"/>
    <n v="20240923"/>
    <n v="20240925"/>
    <n v="3"/>
    <n v="0"/>
    <s v="I481;E785;I10;;;;;;;;;;;;"/>
    <s v="17123,17304,17312,17308,78989"/>
    <s v="01"/>
    <s v="I. interní klinika - kardiologická"/>
    <s v="89301011"/>
    <s v="0113"/>
    <n v="111"/>
    <s v="F"/>
    <x v="0"/>
    <x v="0"/>
    <s v="12"/>
    <n v="88554"/>
    <n v="3019"/>
    <n v="0"/>
    <n v="0"/>
    <n v="0"/>
    <n v="0"/>
    <n v="238371.78"/>
    <n v="238371.78"/>
    <n v="160"/>
    <n v="225"/>
    <n v="232998"/>
    <n v="232998"/>
    <n v="-87310.57945135727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1062400341033936"/>
    <n v="1.0923500061035156"/>
    <n v="2.0138900279998779"/>
    <s v="2"/>
    <s v="1"/>
    <s v="01"/>
    <m/>
    <s v="01,07"/>
    <s v="ABLACE"/>
    <s v="78342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784700"/>
    <n v="1"/>
    <n v="2024"/>
    <n v="9"/>
    <s v="2024092505203231371"/>
    <s v="520323137"/>
    <n v="72"/>
    <s v="Nedbal Jan"/>
    <n v="20240923"/>
    <n v="20240925"/>
    <n v="3"/>
    <n v="0"/>
    <s v="I482;I259;I340;U582;E785;I255;I361;E118;;;;;;;"/>
    <s v="89429,17123,17308"/>
    <s v="01"/>
    <s v="I. interní klinika - kardiologická"/>
    <s v="89301011"/>
    <s v="0113"/>
    <n v="205"/>
    <s v="F"/>
    <x v="1"/>
    <x v="1"/>
    <s v="11"/>
    <n v="50538"/>
    <n v="2944"/>
    <n v="0"/>
    <n v="0"/>
    <n v="926.05"/>
    <n v="0"/>
    <n v="38826.9"/>
    <n v="39752.949999999997"/>
    <n v="160"/>
    <n v="150"/>
    <n v="129769"/>
    <n v="129769"/>
    <n v="40685.455223533689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9827"/>
    <s v="Olomoucký kraj"/>
    <s v="Prostějov"/>
    <s v="Prostějov"/>
    <s v="I48 - Fibrilace a flutter síní"/>
    <s v="I482 - Chronická fibrilace síní"/>
    <m/>
    <s v="I482 - Chronická fibrilace síní"/>
    <n v="2024"/>
    <m/>
    <m/>
    <s v="Ablace"/>
  </r>
  <r>
    <n v="102403633800"/>
    <n v="1"/>
    <n v="2024"/>
    <n v="9"/>
    <s v="2024092505109232331"/>
    <s v="510923233"/>
    <n v="73"/>
    <s v="Sypal Václav"/>
    <n v="20240923"/>
    <n v="20240925"/>
    <n v="3"/>
    <n v="0"/>
    <s v="I480;I493;E780;I259;E118;I10;I483;I7020;;;;;;;"/>
    <s v="78989,17304,17308,17123,17312"/>
    <s v="01"/>
    <s v="I. interní klinika - kardiologická"/>
    <s v="89301011"/>
    <s v="0113"/>
    <n v="111"/>
    <s v="F"/>
    <x v="0"/>
    <x v="0"/>
    <s v="11"/>
    <n v="87190"/>
    <n v="3019"/>
    <n v="0"/>
    <n v="0"/>
    <n v="703.8"/>
    <n v="0"/>
    <n v="156979.25"/>
    <n v="157683.04999999999"/>
    <n v="160"/>
    <n v="225"/>
    <n v="230447"/>
    <n v="230447"/>
    <n v="-9172.611683330265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57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3677578"/>
    <n v="1"/>
    <n v="2024"/>
    <n v="9"/>
    <s v="2024092504307210701"/>
    <s v="430721070"/>
    <n v="81"/>
    <s v="Staněk Ladislav"/>
    <n v="20240919"/>
    <n v="20240925"/>
    <n v="7"/>
    <n v="0"/>
    <s v="I472;I255;U583;I480;N183;E780;I259;E876;I7020;;;;;;"/>
    <s v="78990,89429,17123,17304,17312"/>
    <s v="01"/>
    <s v="I. interní klinika - kardiologická"/>
    <s v="89301011"/>
    <s v="0113"/>
    <n v="201"/>
    <s v="F"/>
    <x v="0"/>
    <x v="0"/>
    <s v="21"/>
    <n v="90270"/>
    <n v="8410"/>
    <n v="0"/>
    <n v="0"/>
    <n v="926.05"/>
    <n v="0"/>
    <n v="103514.63"/>
    <n v="104440.68"/>
    <n v="480"/>
    <n v="450"/>
    <n v="263938"/>
    <n v="263188"/>
    <n v="44050.78919182185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509179949760437"/>
    <n v="1.5292899608612061"/>
    <n v="1.979889988899231"/>
    <s v="5"/>
    <s v="1"/>
    <s v="01"/>
    <m/>
    <s v="01,07"/>
    <s v="ABLACE"/>
    <s v="79604"/>
    <s v="Olomoucký kraj"/>
    <s v="Prostějov"/>
    <s v="Prostějov"/>
    <s v="I47 - Paroxyzmální tachykardie"/>
    <s v="I472 - Komorová tachykardie"/>
    <m/>
    <s v="I472 - Komorová tachykardie"/>
    <n v="2024"/>
    <m/>
    <s v="Ano"/>
    <s v="Ablace"/>
  </r>
  <r>
    <n v="102403784694"/>
    <n v="1"/>
    <n v="2024"/>
    <n v="9"/>
    <s v="2024092498592644811"/>
    <s v="9859264481"/>
    <n v="25"/>
    <s v="Couralová Nikola"/>
    <n v="20240923"/>
    <n v="20240924"/>
    <n v="2"/>
    <n v="0"/>
    <s v="I471;;;;;;;;;;;;;;"/>
    <s v="17123,17308"/>
    <s v="01"/>
    <s v="I. interní klinika - kardiologická"/>
    <s v="89301011"/>
    <s v="0111"/>
    <n v="205"/>
    <s v="F"/>
    <x v="1"/>
    <x v="1"/>
    <s v="11"/>
    <n v="33992"/>
    <n v="1504"/>
    <n v="0"/>
    <n v="0"/>
    <n v="0"/>
    <n v="0"/>
    <n v="39424"/>
    <n v="39424"/>
    <n v="80"/>
    <n v="75"/>
    <n v="129769"/>
    <n v="129769"/>
    <n v="41014.405223533686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6301"/>
    <s v="Zlínský kraj"/>
    <s v="Zlín"/>
    <s v="Zlín"/>
    <s v="I47 - Paroxyzmální tachykardie"/>
    <s v="I471 - Supraventrikulární tachykardie"/>
    <m/>
    <s v="I471 - Supraventrikulární tachykardie"/>
    <n v="2024"/>
    <m/>
    <m/>
    <s v="Ablace"/>
  </r>
  <r>
    <n v="102403293298"/>
    <n v="1"/>
    <n v="2024"/>
    <n v="9"/>
    <s v="2024092105303222721"/>
    <s v="530322272"/>
    <n v="71"/>
    <s v="Galovič Miroslav"/>
    <n v="20240919"/>
    <n v="20240921"/>
    <n v="3"/>
    <n v="0"/>
    <s v="I481;I428;U586;E785;I10;E118;;;;;;;;;"/>
    <s v="78989,17304,17308,17123,17312"/>
    <s v="01"/>
    <s v="I. interní klinika - kardiologická"/>
    <s v="89301011"/>
    <s v="0111"/>
    <n v="201"/>
    <s v="F"/>
    <x v="0"/>
    <x v="0"/>
    <s v="11"/>
    <n v="91655"/>
    <n v="3008"/>
    <n v="0"/>
    <n v="0"/>
    <n v="666.76"/>
    <n v="0"/>
    <n v="156979.25"/>
    <n v="157646.01999999999"/>
    <n v="160"/>
    <n v="150"/>
    <n v="230418"/>
    <n v="230418"/>
    <n v="-9154.270591023523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15000"/>
    <s v="Hlavní město Praha"/>
    <s v="Hlavní město Praha"/>
    <s v="Hlavní město Praha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293300"/>
    <n v="1"/>
    <n v="2024"/>
    <n v="9"/>
    <s v="2024092104855274211"/>
    <s v="485527421"/>
    <n v="76"/>
    <s v="Jurečková Vlasta"/>
    <n v="20240919"/>
    <n v="20240921"/>
    <n v="3"/>
    <n v="0"/>
    <s v="I481;E780;I10;;;;;;;;;;;;"/>
    <s v="78989,17123,17308,17312,17304"/>
    <s v="01"/>
    <s v="I. interní klinika - kardiologická"/>
    <s v="89301011"/>
    <s v="0113"/>
    <n v="201"/>
    <s v="F"/>
    <x v="0"/>
    <x v="0"/>
    <s v="11"/>
    <n v="90736"/>
    <n v="3019"/>
    <n v="0"/>
    <n v="0"/>
    <n v="666.76"/>
    <n v="0"/>
    <n v="156979.25"/>
    <n v="157646.01999999999"/>
    <n v="160"/>
    <n v="225"/>
    <n v="230418"/>
    <n v="230418"/>
    <n v="-9154.270591023523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61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404136"/>
    <n v="1"/>
    <n v="2024"/>
    <n v="9"/>
    <s v="2024092073111455671"/>
    <s v="7311145567"/>
    <n v="50"/>
    <s v="Krutil Martin"/>
    <n v="20240918"/>
    <n v="20240920"/>
    <n v="3"/>
    <n v="0"/>
    <s v="I480;E780;I10;U586;I428;;;;;;;;;;"/>
    <s v="78989,17308,17312,17123,17304"/>
    <s v="01"/>
    <s v="I. interní klinika - kardiologická"/>
    <s v="89301011"/>
    <s v="0113"/>
    <n v="205"/>
    <s v="F"/>
    <x v="0"/>
    <x v="0"/>
    <s v="11"/>
    <n v="88206"/>
    <n v="3019"/>
    <n v="0"/>
    <n v="0"/>
    <n v="740.84"/>
    <n v="0"/>
    <n v="156979.25"/>
    <n v="157720.09"/>
    <n v="160"/>
    <n v="225"/>
    <n v="230418"/>
    <n v="230418"/>
    <n v="-9228.340591023530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4282"/>
    <s v="Moravskoslezský kraj"/>
    <s v="Nový Jičín"/>
    <s v="Nový Jičín"/>
    <s v="I48 - Fibrilace a flutter síní"/>
    <s v="I480 - Paroxyzmální fibrilace síní"/>
    <m/>
    <s v="I480 - Paroxyzmální fibrilace síní"/>
    <n v="2024"/>
    <m/>
    <m/>
    <s v="Ablace"/>
  </r>
  <r>
    <n v="102403250750"/>
    <n v="1"/>
    <n v="2024"/>
    <n v="9"/>
    <s v="2024092074051458801"/>
    <s v="7405145880"/>
    <n v="50"/>
    <s v="Dančák Martin"/>
    <n v="20240918"/>
    <n v="20240920"/>
    <n v="3"/>
    <n v="0"/>
    <s v="I480;E782;;;;;;;;;;;;;"/>
    <s v="17308,17312,17304,17123,78989"/>
    <s v="01"/>
    <s v="I. interní klinika - kardiologická"/>
    <s v="89301011"/>
    <s v="0113"/>
    <n v="111"/>
    <s v="F"/>
    <x v="0"/>
    <x v="0"/>
    <s v="11"/>
    <n v="91086"/>
    <n v="3019"/>
    <n v="0"/>
    <n v="0"/>
    <n v="801.92"/>
    <n v="0"/>
    <n v="169187.25"/>
    <n v="169989.17"/>
    <n v="160"/>
    <n v="225"/>
    <n v="230447"/>
    <n v="230447"/>
    <n v="-21478.7316833302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3250756"/>
    <n v="1"/>
    <n v="2024"/>
    <n v="9"/>
    <s v="2024092063041703451"/>
    <s v="6304170345"/>
    <n v="61"/>
    <s v="Zapletal Břetislav"/>
    <n v="20240918"/>
    <n v="20240920"/>
    <n v="3"/>
    <n v="0"/>
    <s v="I480;I471;I10;;;;;;;;;;;;"/>
    <s v="78989,17123,17312,17308,17304"/>
    <s v="01"/>
    <s v="I. interní klinika - kardiologická"/>
    <s v="89301011"/>
    <s v="0111"/>
    <n v="111"/>
    <s v="F"/>
    <x v="0"/>
    <x v="0"/>
    <s v="11"/>
    <n v="85531"/>
    <n v="3008"/>
    <n v="0"/>
    <n v="0"/>
    <n v="0"/>
    <n v="0"/>
    <n v="207379.25"/>
    <n v="207379.25"/>
    <n v="160"/>
    <n v="150"/>
    <n v="230447"/>
    <n v="230447"/>
    <n v="-58868.81168333027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68705"/>
    <s v="Zlínský kraj"/>
    <s v="Uherské Hradiště"/>
    <s v="Uherské Hradiště"/>
    <s v="I48 - Fibrilace a flutter síní"/>
    <s v="I480 - Paroxyzmální fibrilace síní"/>
    <m/>
    <s v="I480 - Paroxyzmální fibrilace síní"/>
    <n v="2024"/>
    <m/>
    <m/>
    <s v="Ablace"/>
  </r>
  <r>
    <n v="102403404122"/>
    <n v="1"/>
    <n v="2024"/>
    <n v="9"/>
    <s v="2024091975062444491"/>
    <s v="7506244449"/>
    <n v="49"/>
    <s v="Sotorník Stanislav"/>
    <n v="20240917"/>
    <n v="20240919"/>
    <n v="3"/>
    <n v="0"/>
    <s v="I481;E785;;;;;;;;;;;;;"/>
    <s v="17312,17308,17304,17123,78989"/>
    <s v="01"/>
    <s v="I. interní klinika - kardiologická"/>
    <s v="89301011"/>
    <s v="0111"/>
    <n v="205"/>
    <s v="F"/>
    <x v="0"/>
    <x v="0"/>
    <s v="11"/>
    <n v="91609"/>
    <n v="3083"/>
    <n v="0"/>
    <n v="0"/>
    <n v="666.76"/>
    <n v="0"/>
    <n v="169187.25"/>
    <n v="169854.02"/>
    <n v="160"/>
    <n v="225"/>
    <n v="230418"/>
    <n v="230418"/>
    <n v="-21362.27059102352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601"/>
    <s v="Olomoucký kraj"/>
    <s v="Prostějov"/>
    <s v="Prostějov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250734"/>
    <n v="1"/>
    <n v="2024"/>
    <n v="9"/>
    <s v="2024091959510809051"/>
    <s v="5951080905"/>
    <n v="65"/>
    <s v="Guralová Zdenka"/>
    <n v="20240917"/>
    <n v="20240919"/>
    <n v="3"/>
    <n v="0"/>
    <s v="I491;I259;I10;E785;E039;;;;;;;;;;"/>
    <s v="78989,17123,17312,17308,17304"/>
    <s v="01"/>
    <s v="I. interní klinika - kardiologická"/>
    <s v="89301011"/>
    <s v="0113"/>
    <n v="111"/>
    <s v="F"/>
    <x v="0"/>
    <x v="0"/>
    <s v="11"/>
    <n v="85015"/>
    <n v="3019"/>
    <n v="0"/>
    <n v="0"/>
    <n v="0"/>
    <n v="0"/>
    <n v="171205.33"/>
    <n v="171205.33"/>
    <n v="160"/>
    <n v="225"/>
    <n v="230447"/>
    <n v="230447"/>
    <n v="-22694.891683330265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701"/>
    <s v="Olomoucký kraj"/>
    <s v="Šumperk"/>
    <s v="Šumperk a okolí"/>
    <s v="I49 - Jiné srdeční arytmie"/>
    <s v="I491 - Předčasná depolarizace síní"/>
    <m/>
    <s v="I491 - Předčasná depolarizace síní"/>
    <n v="2024"/>
    <m/>
    <m/>
    <s v="Ablace"/>
  </r>
  <r>
    <n v="102403250736"/>
    <n v="1"/>
    <n v="2024"/>
    <n v="9"/>
    <s v="2024091905109283341"/>
    <s v="510928334"/>
    <n v="72"/>
    <s v="Vidim Jaroslav"/>
    <n v="20240917"/>
    <n v="20240919"/>
    <n v="3"/>
    <n v="0"/>
    <s v="I481;I10;E782;E118;I340;;;;;;;;;;"/>
    <s v="78989,17308,17312,17304,17123"/>
    <s v="01"/>
    <s v="I. interní klinika - kardiologická"/>
    <s v="89301011"/>
    <s v="0113"/>
    <n v="111"/>
    <s v="F"/>
    <x v="0"/>
    <x v="0"/>
    <s v="11"/>
    <n v="92561"/>
    <n v="3019"/>
    <n v="0"/>
    <n v="0"/>
    <n v="666.76"/>
    <n v="0"/>
    <n v="169187.25"/>
    <n v="169854.02"/>
    <n v="160"/>
    <n v="225"/>
    <n v="230447"/>
    <n v="230447"/>
    <n v="-21343.58168333026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91"/>
    <s v="Olomoucký kraj"/>
    <s v="Olomouc"/>
    <s v="Uničovs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404106"/>
    <n v="1"/>
    <n v="2024"/>
    <n v="9"/>
    <s v="2024091873061356941"/>
    <s v="7306135694"/>
    <n v="51"/>
    <s v="Peluha Jaroslav"/>
    <n v="20240916"/>
    <n v="20240918"/>
    <n v="3"/>
    <n v="0"/>
    <s v="I481;I10;E118;;;;;;;;;;;;"/>
    <s v="78989,17308,17312,17123,17304"/>
    <s v="01"/>
    <s v="I. interní klinika - kardiologická"/>
    <s v="89301011"/>
    <s v="0113"/>
    <n v="205"/>
    <s v="F"/>
    <x v="0"/>
    <x v="0"/>
    <s v="11"/>
    <n v="89051"/>
    <n v="3019"/>
    <n v="0"/>
    <n v="0"/>
    <n v="0"/>
    <n v="0"/>
    <n v="169187.25"/>
    <n v="169187.25"/>
    <n v="160"/>
    <n v="225"/>
    <n v="230418"/>
    <n v="230418"/>
    <n v="-20695.50059102353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000"/>
    <s v="Olomoucký kraj"/>
    <s v="Přerov"/>
    <s v="Přerov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404108"/>
    <n v="1"/>
    <n v="2024"/>
    <n v="9"/>
    <s v="2024091867092800501"/>
    <s v="6709280050"/>
    <n v="56"/>
    <s v="Laga Milan"/>
    <n v="20240916"/>
    <n v="20240918"/>
    <n v="3"/>
    <n v="0"/>
    <s v="I480;;;;;;;;;;;;;;"/>
    <s v="78990,17304,17312,17123,17308"/>
    <s v="01"/>
    <s v="I. interní klinika - kardiologická"/>
    <s v="89301011"/>
    <s v="0111"/>
    <n v="205"/>
    <s v="F"/>
    <x v="0"/>
    <x v="0"/>
    <s v="11"/>
    <n v="90061"/>
    <n v="3008"/>
    <n v="0"/>
    <n v="0"/>
    <n v="666.76"/>
    <n v="0"/>
    <n v="171360.05"/>
    <n v="172026.81"/>
    <n v="160"/>
    <n v="150"/>
    <n v="230418"/>
    <n v="230418"/>
    <n v="-23535.060591023532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69684"/>
    <s v="Jihomoravský kraj"/>
    <s v="Hodonín"/>
    <s v="Hodonín"/>
    <s v="I48 - Fibrilace a flutter síní"/>
    <s v="I480 - Paroxyzmální fibrilace síní"/>
    <m/>
    <s v="I480 - Paroxyzmální fibrilace síní"/>
    <n v="2024"/>
    <m/>
    <m/>
    <s v="Ablace"/>
  </r>
  <r>
    <n v="102403293280"/>
    <n v="1"/>
    <n v="2024"/>
    <n v="9"/>
    <s v="2024091863611910011"/>
    <s v="6361191001"/>
    <n v="60"/>
    <s v="Havlová Zdeňka"/>
    <n v="20240916"/>
    <n v="20240918"/>
    <n v="3"/>
    <n v="0"/>
    <s v="I471;I10;N182;E039;;;;;;;;;;;"/>
    <s v="17308,17123"/>
    <s v="01"/>
    <s v="I. interní klinika - kardiologická"/>
    <s v="89301011"/>
    <s v="0113"/>
    <n v="201"/>
    <s v="F"/>
    <x v="1"/>
    <x v="1"/>
    <s v="11"/>
    <n v="36127"/>
    <n v="2976"/>
    <n v="0"/>
    <n v="0"/>
    <n v="0"/>
    <n v="0"/>
    <n v="42672"/>
    <n v="42672"/>
    <n v="160"/>
    <n v="150"/>
    <n v="129769"/>
    <n v="129769"/>
    <n v="37766.405223533686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900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3250718"/>
    <n v="1"/>
    <n v="2024"/>
    <n v="9"/>
    <s v="2024091861621501701"/>
    <s v="6162150170"/>
    <n v="62"/>
    <s v="Snášelová Vladimíra"/>
    <n v="20240916"/>
    <n v="20240918"/>
    <n v="3"/>
    <n v="0"/>
    <s v="I480;E782;;;;;;;;;;;;;"/>
    <s v="17312,17304,17123,17308,78989"/>
    <s v="01"/>
    <s v="I. interní klinika - kardiologická"/>
    <s v="89301011"/>
    <s v="0113"/>
    <n v="111"/>
    <s v="F"/>
    <x v="0"/>
    <x v="0"/>
    <s v="11"/>
    <n v="89147"/>
    <n v="2944"/>
    <n v="0"/>
    <n v="0"/>
    <n v="666.76"/>
    <n v="0"/>
    <n v="180068.05"/>
    <n v="180734.81"/>
    <n v="160"/>
    <n v="150"/>
    <n v="230447"/>
    <n v="230447"/>
    <n v="-32224.371683330275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901"/>
    <s v="Olomoucký kraj"/>
    <s v="Šumperk"/>
    <s v="Zábřeh"/>
    <s v="I48 - Fibrilace a flutter síní"/>
    <s v="I480 - Paroxyzmální fibrilace síní"/>
    <m/>
    <s v="I480 - Paroxyzmální fibrilace síní"/>
    <n v="2024"/>
    <m/>
    <m/>
    <s v="Ablace"/>
  </r>
  <r>
    <n v="102403250716"/>
    <n v="1"/>
    <n v="2024"/>
    <n v="9"/>
    <s v="2024091860062709851"/>
    <s v="6006270985"/>
    <n v="64"/>
    <s v="Sehnal Vladimír"/>
    <n v="20240916"/>
    <n v="20240918"/>
    <n v="3"/>
    <n v="0"/>
    <s v="I480;I10;E785;;;;;;;;;;;;"/>
    <s v="78989,17123,17304,17312,17308"/>
    <s v="01"/>
    <s v="I. interní klinika - kardiologická"/>
    <s v="89301011"/>
    <s v="0111"/>
    <n v="111"/>
    <s v="F"/>
    <x v="0"/>
    <x v="0"/>
    <s v="11"/>
    <n v="88270"/>
    <n v="3083"/>
    <n v="0"/>
    <n v="0"/>
    <n v="666.76"/>
    <n v="0"/>
    <n v="156004.79999999999"/>
    <n v="156671.56"/>
    <n v="160"/>
    <n v="225"/>
    <n v="230447"/>
    <n v="230447"/>
    <n v="-8161.121683330275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803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4262052"/>
    <n v="1"/>
    <n v="2024"/>
    <n v="9"/>
    <s v="2024091857542016731"/>
    <s v="5754201673"/>
    <n v="67"/>
    <s v="Frömelová Dagmar"/>
    <n v="20240904"/>
    <n v="20240918"/>
    <n v="15"/>
    <n v="0"/>
    <s v="I482;Q211;I500;U586;I472;;;;;;;;;;"/>
    <s v="89429,17123,17308,17300"/>
    <s v="01"/>
    <s v="I. interní klinika - kardiologická"/>
    <s v="89301011"/>
    <s v="0113"/>
    <n v="211"/>
    <s v="F"/>
    <x v="1"/>
    <x v="1"/>
    <s v="21"/>
    <n v="94042"/>
    <n v="17232"/>
    <n v="0"/>
    <n v="0"/>
    <n v="2530.7199999999998"/>
    <n v="0"/>
    <n v="27179.35"/>
    <n v="29710.07"/>
    <n v="1120"/>
    <n v="1050"/>
    <n v="238521"/>
    <n v="238521"/>
    <n v="50804.131696277131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3.1772799491882324"/>
    <n v="2.1047699451446533"/>
    <n v="1.0725100040435791"/>
    <s v="2"/>
    <s v="5"/>
    <s v="01"/>
    <m/>
    <s v="01"/>
    <s v="ABLACE"/>
    <s v="77900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Ablace"/>
  </r>
  <r>
    <n v="102408067172"/>
    <n v="1"/>
    <n v="2024"/>
    <n v="9"/>
    <s v="2024091758552821471"/>
    <s v="5855282147"/>
    <n v="66"/>
    <s v="Platošová Božena"/>
    <n v="20240915"/>
    <n v="20240917"/>
    <n v="3"/>
    <n v="0"/>
    <s v="I493;I10;E660;;;;;;;;;;;;"/>
    <s v="17312,17123,17304"/>
    <s v="01"/>
    <s v="I. interní klinika - kardiologická"/>
    <s v="89301011"/>
    <s v="0113"/>
    <n v="211"/>
    <s v="F"/>
    <x v="0"/>
    <x v="0"/>
    <s v="11"/>
    <n v="59396"/>
    <n v="3019"/>
    <n v="0"/>
    <n v="0"/>
    <n v="0"/>
    <n v="0"/>
    <n v="73581.22"/>
    <n v="73581.22"/>
    <n v="160"/>
    <n v="225"/>
    <n v="230636"/>
    <n v="230636"/>
    <n v="75051.018439222185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9351"/>
    <s v="Moravskoslezský kraj"/>
    <s v="Bruntál"/>
    <s v="Rýmařovsko"/>
    <s v="I49 - Jiné srdeční arytmie"/>
    <s v="I493 - Předčasná depolarizace komor"/>
    <m/>
    <s v="I493 - Předčasná depolarizace komor"/>
    <n v="2024"/>
    <m/>
    <m/>
    <s v="Ablace"/>
  </r>
  <r>
    <n v="102403250672"/>
    <n v="1"/>
    <n v="2024"/>
    <n v="9"/>
    <s v="2024091475021041371"/>
    <s v="7502104137"/>
    <n v="49"/>
    <s v="Pastyřík Martin"/>
    <n v="20240912"/>
    <n v="20240914"/>
    <n v="3"/>
    <n v="0"/>
    <s v="I480;I10;E780;E660;;;;;;;;;;;"/>
    <s v="78988,17312,17304,17123,17308"/>
    <s v="01"/>
    <s v="I. interní klinika - kardiologická"/>
    <s v="89301011"/>
    <s v="0113"/>
    <n v="111"/>
    <s v="F"/>
    <x v="0"/>
    <x v="0"/>
    <s v="11"/>
    <n v="90025"/>
    <n v="2944"/>
    <n v="0"/>
    <n v="0"/>
    <n v="666.76"/>
    <n v="0"/>
    <n v="169187.25"/>
    <n v="169854.02"/>
    <n v="160"/>
    <n v="150"/>
    <n v="230447"/>
    <n v="230447"/>
    <n v="-21343.58168333026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26761"/>
    <s v="Středočeský kraj"/>
    <s v="Beroun"/>
    <s v="Beroun"/>
    <s v="I48 - Fibrilace a flutter síní"/>
    <s v="I480 - Paroxyzmální fibrilace síní"/>
    <m/>
    <s v="I480 - Paroxyzmální fibrilace síní"/>
    <n v="2024"/>
    <m/>
    <m/>
    <s v="Ablace"/>
  </r>
  <r>
    <n v="102403250676"/>
    <n v="1"/>
    <n v="2024"/>
    <n v="9"/>
    <s v="2024091455091427381"/>
    <s v="5509142738"/>
    <n v="69"/>
    <s v="Baran Waclaw Marek"/>
    <n v="20240912"/>
    <n v="20240914"/>
    <n v="3"/>
    <n v="0"/>
    <s v="I480;I10;E785;;;;;;;;;;;;"/>
    <s v="78988,17312,17304,17308,17123"/>
    <s v="01"/>
    <s v="I. interní klinika - kardiologická"/>
    <s v="89301011"/>
    <s v="0113"/>
    <n v="111"/>
    <s v="F"/>
    <x v="0"/>
    <x v="0"/>
    <s v="11"/>
    <n v="91059"/>
    <n v="3019"/>
    <n v="0"/>
    <n v="0"/>
    <n v="740.84"/>
    <n v="0"/>
    <n v="169187.25"/>
    <n v="169928.09"/>
    <n v="160"/>
    <n v="225"/>
    <n v="230447"/>
    <n v="230447"/>
    <n v="-21417.65168333027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701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3250680"/>
    <n v="1"/>
    <n v="2024"/>
    <n v="9"/>
    <s v="2024091404908101421"/>
    <s v="490810142"/>
    <n v="75"/>
    <s v="Klimek Milan Josef"/>
    <n v="20240912"/>
    <n v="20240914"/>
    <n v="3"/>
    <n v="0"/>
    <s v="I480;I495;E782;I10;;;;;;;;;;;"/>
    <s v="78988,17308,17304,17312,17123"/>
    <s v="01"/>
    <s v="I. interní klinika - kardiologická"/>
    <s v="89301011"/>
    <s v="0111"/>
    <n v="111"/>
    <s v="F"/>
    <x v="0"/>
    <x v="0"/>
    <s v="11"/>
    <n v="89205"/>
    <n v="3083"/>
    <n v="0"/>
    <n v="0"/>
    <n v="666.76"/>
    <n v="0"/>
    <n v="169187.25"/>
    <n v="169854.02"/>
    <n v="160"/>
    <n v="225"/>
    <n v="230447"/>
    <n v="230447"/>
    <n v="-21343.58168333026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69701"/>
    <s v="Jihomoravský kraj"/>
    <s v="Hodonín"/>
    <s v="Hodonín"/>
    <s v="I48 - Fibrilace a flutter síní"/>
    <s v="I480 - Paroxyzmální fibrilace síní"/>
    <m/>
    <s v="I480 - Paroxyzmální fibrilace síní"/>
    <n v="2024"/>
    <m/>
    <m/>
    <s v="Ablace"/>
  </r>
  <r>
    <n v="102408054812"/>
    <n v="1"/>
    <n v="2024"/>
    <n v="9"/>
    <s v="2024091370091549331"/>
    <s v="7009154933"/>
    <n v="53"/>
    <s v="Mautner Pavel"/>
    <n v="20240911"/>
    <n v="20240913"/>
    <n v="3"/>
    <n v="0"/>
    <s v="I480;I429;U586;E118;N183;I10;I489;;;;;;;;"/>
    <s v="78989,17308,17123,17304,17312"/>
    <s v="01"/>
    <s v="I. interní klinika - kardiologická"/>
    <s v="89301011"/>
    <s v="0113"/>
    <n v="201"/>
    <s v="F"/>
    <x v="0"/>
    <x v="0"/>
    <s v="11"/>
    <n v="86447"/>
    <n v="2944"/>
    <n v="0"/>
    <n v="0"/>
    <n v="0"/>
    <n v="0"/>
    <n v="169187.25"/>
    <n v="169187.25"/>
    <n v="160"/>
    <n v="150"/>
    <n v="230418"/>
    <n v="230418"/>
    <n v="-20695.50059102353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3250654"/>
    <n v="1"/>
    <n v="2024"/>
    <n v="9"/>
    <s v="2024091363012814591"/>
    <s v="6301281459"/>
    <n v="61"/>
    <s v="Macháček Oldřich"/>
    <n v="20240911"/>
    <n v="20240913"/>
    <n v="3"/>
    <n v="0"/>
    <s v="I480;I493;I10;E785;;;;;;;;;;;"/>
    <s v="17123,17312,17308,17304,78989"/>
    <s v="01"/>
    <s v="I. interní klinika - kardiologická"/>
    <s v="89301011"/>
    <s v="0111"/>
    <n v="111"/>
    <s v="F"/>
    <x v="0"/>
    <x v="0"/>
    <s v="11"/>
    <n v="88270"/>
    <n v="3083"/>
    <n v="0"/>
    <n v="0"/>
    <n v="666.76"/>
    <n v="0"/>
    <n v="209868.05"/>
    <n v="210534.81"/>
    <n v="160"/>
    <n v="225"/>
    <n v="230447"/>
    <n v="230447"/>
    <n v="-62024.371683330275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90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3250656"/>
    <n v="1"/>
    <n v="2024"/>
    <n v="9"/>
    <s v="2024091356092110911"/>
    <s v="5609211091"/>
    <n v="67"/>
    <s v="Moravec Milan"/>
    <n v="20240911"/>
    <n v="20240913"/>
    <n v="3"/>
    <n v="0"/>
    <s v="I480;I10;E785;I350;;;;;;;;;;;"/>
    <s v="78989,17123,17312,17304,17308"/>
    <s v="01"/>
    <s v="I. interní klinika - kardiologická"/>
    <s v="89301011"/>
    <s v="0111"/>
    <n v="111"/>
    <s v="F"/>
    <x v="0"/>
    <x v="0"/>
    <s v="11"/>
    <n v="86852"/>
    <n v="3083"/>
    <n v="0"/>
    <n v="0"/>
    <n v="666.76"/>
    <n v="0"/>
    <n v="202468.05"/>
    <n v="203134.81"/>
    <n v="160"/>
    <n v="225"/>
    <n v="230447"/>
    <n v="230447"/>
    <n v="-54624.371683330275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901"/>
    <s v="Olomoucký kraj"/>
    <s v="Šumperk"/>
    <s v="Zábřeh"/>
    <s v="I48 - Fibrilace a flutter síní"/>
    <s v="I480 - Paroxyzmální fibrilace síní"/>
    <m/>
    <s v="I480 - Paroxyzmální fibrilace síní"/>
    <n v="2024"/>
    <m/>
    <m/>
    <s v="Ablace"/>
  </r>
  <r>
    <n v="102403250652"/>
    <n v="1"/>
    <n v="2024"/>
    <n v="9"/>
    <s v="2024091305058080141"/>
    <s v="505808014"/>
    <n v="74"/>
    <s v="Slavkovská Eva"/>
    <n v="20240911"/>
    <n v="20240913"/>
    <n v="3"/>
    <n v="0"/>
    <s v="I480;E780;I495;;;;;;;;;;;;"/>
    <s v="78989,17123,17308,17304,17312"/>
    <s v="01"/>
    <s v="I. interní klinika - kardiologická"/>
    <s v="89301011"/>
    <s v="0113"/>
    <n v="111"/>
    <s v="F"/>
    <x v="0"/>
    <x v="0"/>
    <s v="11"/>
    <n v="87115"/>
    <n v="2944"/>
    <n v="0"/>
    <n v="0"/>
    <n v="666.76"/>
    <n v="0"/>
    <n v="156979.25"/>
    <n v="157646.01999999999"/>
    <n v="160"/>
    <n v="150"/>
    <n v="230447"/>
    <n v="230447"/>
    <n v="-9135.58168333026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326"/>
    <s v="Moravskoslezský kraj"/>
    <s v="Bruntál"/>
    <s v="Bruntál a okolí"/>
    <s v="I48 - Fibrilace a flutter síní"/>
    <s v="I480 - Paroxyzmální fibrilace síní"/>
    <m/>
    <s v="I480 - Paroxyzmální fibrilace síní"/>
    <n v="2024"/>
    <m/>
    <m/>
    <s v="Ablace"/>
  </r>
  <r>
    <n v="102403250632"/>
    <n v="1"/>
    <n v="2024"/>
    <n v="9"/>
    <s v="2024091258012520831"/>
    <s v="5801252083"/>
    <n v="66"/>
    <s v="Knotek Miloslav"/>
    <n v="20240910"/>
    <n v="20240912"/>
    <n v="3"/>
    <n v="0"/>
    <s v="I481;I10;E782;;;;;;;;;;;;"/>
    <s v="17304,17123,17308,17312,78989"/>
    <s v="01"/>
    <s v="I. interní klinika - kardiologická"/>
    <s v="89301011"/>
    <s v="0113"/>
    <n v="111"/>
    <s v="F"/>
    <x v="0"/>
    <x v="0"/>
    <s v="11"/>
    <n v="92284"/>
    <n v="2944"/>
    <n v="0"/>
    <n v="0"/>
    <n v="666.76"/>
    <n v="0"/>
    <n v="169187.25"/>
    <n v="169854.02"/>
    <n v="160"/>
    <n v="150"/>
    <n v="230447"/>
    <n v="230447"/>
    <n v="-21343.58168333026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824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416532"/>
    <n v="1"/>
    <n v="2024"/>
    <n v="9"/>
    <s v="2024091255032423381"/>
    <s v="5503242338"/>
    <n v="69"/>
    <s v="Masař Arnošt"/>
    <n v="20240911"/>
    <n v="20240912"/>
    <n v="2"/>
    <n v="0"/>
    <s v="I480;E780;I10;;;;;;;;;;;;"/>
    <s v="17123,17308"/>
    <s v="01"/>
    <s v="I. interní klinika - kardiologická"/>
    <s v="89301011"/>
    <s v="0113"/>
    <n v="207"/>
    <s v="F"/>
    <x v="1"/>
    <x v="1"/>
    <s v="11"/>
    <n v="37299"/>
    <n v="1472"/>
    <n v="0"/>
    <n v="0"/>
    <n v="0"/>
    <n v="0"/>
    <n v="46816"/>
    <n v="46816"/>
    <n v="80"/>
    <n v="75"/>
    <n v="129769"/>
    <n v="129769"/>
    <n v="33622.405223533686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5104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blace"/>
  </r>
  <r>
    <n v="102403250630"/>
    <n v="1"/>
    <n v="2024"/>
    <n v="9"/>
    <s v="2024091205010301571"/>
    <s v="501030157"/>
    <n v="73"/>
    <s v="Svačina Vladimír"/>
    <n v="20240910"/>
    <n v="20240912"/>
    <n v="3"/>
    <n v="0"/>
    <s v="I480;I10;E782;;;;;;;;;;;;"/>
    <s v="78989,17123,17304,17308,17312"/>
    <s v="01"/>
    <s v="I. interní klinika - kardiologická"/>
    <s v="89301011"/>
    <s v="0111"/>
    <n v="111"/>
    <s v="F"/>
    <x v="0"/>
    <x v="0"/>
    <s v="11"/>
    <n v="92423"/>
    <n v="3083"/>
    <n v="0"/>
    <n v="0"/>
    <n v="666.76"/>
    <n v="0"/>
    <n v="169187.25"/>
    <n v="169854.02"/>
    <n v="160"/>
    <n v="225"/>
    <n v="230447"/>
    <n v="230447"/>
    <n v="-21343.58168333026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316"/>
    <s v="Zlínský kraj"/>
    <s v="Zlín"/>
    <s v="Zlín"/>
    <s v="I48 - Fibrilace a flutter síní"/>
    <s v="I480 - Paroxyzmální fibrilace síní"/>
    <m/>
    <s v="I480 - Paroxyzmální fibrilace síní"/>
    <n v="2024"/>
    <m/>
    <m/>
    <s v="Ablace"/>
  </r>
  <r>
    <n v="102403404058"/>
    <n v="1"/>
    <n v="2024"/>
    <n v="9"/>
    <s v="2024091204957153061"/>
    <s v="495715306"/>
    <n v="75"/>
    <s v="Pražáková Jana"/>
    <n v="20240910"/>
    <n v="20240912"/>
    <n v="3"/>
    <n v="0"/>
    <s v="I481;I259;E780;I10;E118;E039;;;;;;;;;"/>
    <s v="17304,17123,17308,17312,78989"/>
    <s v="01"/>
    <s v="I. interní klinika - kardiologická"/>
    <s v="89301011"/>
    <s v="0113"/>
    <n v="205"/>
    <s v="F"/>
    <x v="0"/>
    <x v="0"/>
    <s v="11"/>
    <n v="86849"/>
    <n v="3019"/>
    <n v="0"/>
    <n v="0"/>
    <n v="0"/>
    <n v="0"/>
    <n v="169187.25"/>
    <n v="169187.25"/>
    <n v="160"/>
    <n v="225"/>
    <n v="230418"/>
    <n v="230418"/>
    <n v="-20695.50059102353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701"/>
    <s v="Olomoucký kraj"/>
    <s v="Šumperk"/>
    <s v="Šumperk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476024"/>
    <n v="1"/>
    <n v="2024"/>
    <n v="9"/>
    <s v="2024091171600750761"/>
    <s v="7160075076"/>
    <n v="52"/>
    <s v="Urbanová Eva"/>
    <n v="20240909"/>
    <n v="20240911"/>
    <n v="3"/>
    <n v="0"/>
    <s v="I480;E780;;;;;;;;;;;;;"/>
    <s v="78989,17304,17123,17312,17308"/>
    <s v="01"/>
    <s v="I. interní klinika - kardiologická"/>
    <s v="89301011"/>
    <s v="0113"/>
    <n v="213"/>
    <s v="F"/>
    <x v="0"/>
    <x v="0"/>
    <s v="11"/>
    <n v="82419"/>
    <n v="2944"/>
    <n v="0"/>
    <n v="0"/>
    <n v="0"/>
    <n v="0"/>
    <n v="156979.25"/>
    <n v="156979.25"/>
    <n v="160"/>
    <n v="150"/>
    <n v="230418"/>
    <n v="230418"/>
    <n v="-8487.500591023534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70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3465820"/>
    <n v="1"/>
    <n v="2024"/>
    <n v="9"/>
    <s v="2024091165560517001"/>
    <s v="6556051700"/>
    <n v="59"/>
    <s v="Kovaříková Věra"/>
    <n v="20240909"/>
    <n v="20240911"/>
    <n v="3"/>
    <n v="0"/>
    <s v="I480;I10;E782;;;;;;;;;;;;"/>
    <s v="78989,17308,17123,17304,17312"/>
    <s v="01"/>
    <s v="I. interní klinika - kardiologická"/>
    <s v="89301011"/>
    <s v="0111"/>
    <n v="211"/>
    <s v="F"/>
    <x v="0"/>
    <x v="0"/>
    <s v="11"/>
    <n v="87031"/>
    <n v="3083"/>
    <n v="0"/>
    <n v="0"/>
    <n v="666.76"/>
    <n v="0"/>
    <n v="156979.25"/>
    <n v="157646.01999999999"/>
    <n v="160"/>
    <n v="225"/>
    <n v="230636"/>
    <n v="230636"/>
    <n v="-9013.781560777803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68724"/>
    <s v="Zlínský kraj"/>
    <s v="Uherské Hradiště"/>
    <s v="Uherské Hradiště"/>
    <s v="I48 - Fibrilace a flutter síní"/>
    <s v="I480 - Paroxyzmální fibrilace síní"/>
    <m/>
    <s v="I480 - Paroxyzmální fibrilace síní"/>
    <n v="2024"/>
    <m/>
    <m/>
    <s v="Ablace"/>
  </r>
  <r>
    <n v="102403250614"/>
    <n v="1"/>
    <n v="2024"/>
    <n v="9"/>
    <s v="2024091163052904311"/>
    <s v="6305290431"/>
    <n v="61"/>
    <s v="Kolář Karel"/>
    <n v="20240909"/>
    <n v="20240911"/>
    <n v="3"/>
    <n v="0"/>
    <s v="I481;I10;E782;E118;;;;;;;;;;;"/>
    <s v="78989,17123,17308,17304,17312"/>
    <s v="01"/>
    <s v="I. interní klinika - kardiologická"/>
    <s v="89301011"/>
    <s v="0111"/>
    <n v="111"/>
    <s v="F"/>
    <x v="0"/>
    <x v="0"/>
    <s v="11"/>
    <n v="87052"/>
    <n v="3083"/>
    <n v="0"/>
    <n v="0"/>
    <n v="666.76"/>
    <n v="0"/>
    <n v="156979.25"/>
    <n v="157646.01999999999"/>
    <n v="160"/>
    <n v="225"/>
    <n v="230447"/>
    <n v="230447"/>
    <n v="-9135.58168333026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116"/>
    <s v="Olomoucký kraj"/>
    <s v="Přerov"/>
    <s v="Přerov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293268"/>
    <n v="1"/>
    <n v="2024"/>
    <n v="9"/>
    <s v="2024091155510819871"/>
    <s v="5551081987"/>
    <n v="69"/>
    <s v="Hříbalová Zdeňka"/>
    <n v="20240909"/>
    <n v="20240911"/>
    <n v="3"/>
    <n v="0"/>
    <s v="I480;E782;I10;;;;;;;;;;;;"/>
    <s v="78989,17123,17312,17308,17304"/>
    <s v="01"/>
    <s v="I. interní klinika - kardiologická"/>
    <s v="89301011"/>
    <s v="0113"/>
    <n v="201"/>
    <s v="F"/>
    <x v="0"/>
    <x v="0"/>
    <s v="11"/>
    <n v="86754"/>
    <n v="2944"/>
    <n v="0"/>
    <n v="0"/>
    <n v="666.76"/>
    <n v="0"/>
    <n v="156979.25"/>
    <n v="157646.01999999999"/>
    <n v="160"/>
    <n v="150"/>
    <n v="230418"/>
    <n v="230418"/>
    <n v="-9154.270591023523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3250600"/>
    <n v="1"/>
    <n v="2024"/>
    <n v="9"/>
    <s v="2024091083101141641"/>
    <s v="8310114164"/>
    <n v="40"/>
    <s v="Šima Milan"/>
    <n v="20240909"/>
    <n v="20240910"/>
    <n v="2"/>
    <n v="0"/>
    <s v="I471;E039;;;;;;;;;;;;;"/>
    <s v="17304,17520,17123,17312"/>
    <s v="01"/>
    <s v="I. interní klinika - kardiologická"/>
    <s v="89301011"/>
    <s v="0113"/>
    <n v="111"/>
    <s v="F"/>
    <x v="0"/>
    <x v="0"/>
    <s v="11"/>
    <n v="59135"/>
    <n v="1472"/>
    <n v="0"/>
    <n v="0"/>
    <n v="0"/>
    <n v="0"/>
    <n v="136334.13"/>
    <n v="136334.12"/>
    <n v="80"/>
    <n v="75"/>
    <n v="230447"/>
    <n v="230447"/>
    <n v="12176.31831666972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6501"/>
    <s v="Zlínský kraj"/>
    <s v="Zlín"/>
    <s v="Zlín"/>
    <s v="I47 - Paroxyzmální tachykardie"/>
    <s v="I471 - Supraventrikulární tachykardie"/>
    <m/>
    <s v="I471 - Supraventrikulární tachykardie"/>
    <n v="2024"/>
    <m/>
    <m/>
    <s v="Ablace"/>
  </r>
  <r>
    <n v="102403250594"/>
    <n v="1"/>
    <n v="2024"/>
    <n v="9"/>
    <s v="2024091004806204281"/>
    <s v="480620428"/>
    <n v="76"/>
    <s v="Čikl Alois"/>
    <n v="20240908"/>
    <n v="20240910"/>
    <n v="3"/>
    <n v="0"/>
    <s v="I493;I10;E785;I480;I250;;;;;;;;;;"/>
    <s v="17312,17123,17304"/>
    <s v="01"/>
    <s v="I. interní klinika - kardiologická"/>
    <s v="89301011"/>
    <s v="0111"/>
    <n v="111"/>
    <s v="F"/>
    <x v="0"/>
    <x v="0"/>
    <s v="11"/>
    <n v="60263"/>
    <n v="3008"/>
    <n v="0"/>
    <n v="0"/>
    <n v="0"/>
    <n v="0"/>
    <n v="83565.33"/>
    <n v="83565.33"/>
    <n v="160"/>
    <n v="150"/>
    <n v="230447"/>
    <n v="230447"/>
    <n v="64945.10831666972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833"/>
    <s v="Olomoucký kraj"/>
    <s v="Šumperk"/>
    <s v="Šumperk a okolí"/>
    <s v="I49 - Jiné srdeční arytmie"/>
    <s v="I493 - Předčasná depolarizace komor"/>
    <m/>
    <s v="I493 - Předčasná depolarizace komor"/>
    <n v="2024"/>
    <m/>
    <m/>
    <s v="Ablace"/>
  </r>
  <r>
    <n v="102403633760"/>
    <n v="1"/>
    <n v="2024"/>
    <n v="9"/>
    <s v="2024091004756044021"/>
    <s v="475604402"/>
    <n v="77"/>
    <s v="Dostálová Jarmila"/>
    <n v="20240908"/>
    <n v="20240910"/>
    <n v="3"/>
    <n v="0"/>
    <s v="I471;E780;;;;;;;;;;;;;"/>
    <s v="17123,17308"/>
    <s v="01"/>
    <s v="I. interní klinika - kardiologická"/>
    <s v="89301011"/>
    <s v="0113"/>
    <n v="111"/>
    <s v="F"/>
    <x v="1"/>
    <x v="1"/>
    <s v="11"/>
    <n v="38350"/>
    <n v="2944"/>
    <n v="0"/>
    <n v="0"/>
    <n v="0"/>
    <n v="0"/>
    <n v="104733.33"/>
    <n v="104733.33"/>
    <n v="160"/>
    <n v="150"/>
    <n v="129785"/>
    <n v="129785"/>
    <n v="-24285.007042002951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9849"/>
    <s v="Olomoucký kraj"/>
    <s v="Prostějov"/>
    <s v="Prostějov"/>
    <s v="I47 - Paroxyzmální tachykardie"/>
    <s v="I471 - Supraventrikulární tachykardie"/>
    <m/>
    <s v="I471 - Supraventrikulární tachykardie"/>
    <n v="2024"/>
    <m/>
    <m/>
    <s v="Ablace"/>
  </r>
  <r>
    <n v="102403250548"/>
    <n v="1"/>
    <n v="2024"/>
    <n v="9"/>
    <s v="2024090696101944621"/>
    <s v="9610194462"/>
    <n v="27"/>
    <s v="Novák Radek"/>
    <n v="20240904"/>
    <n v="20240906"/>
    <n v="3"/>
    <n v="0"/>
    <s v="I480;;;;;;;;;;;;;;"/>
    <s v="17304,17308,17312,17123,78989"/>
    <s v="01"/>
    <s v="I. interní klinika - kardiologická"/>
    <s v="89301011"/>
    <s v="0113"/>
    <n v="111"/>
    <s v="F"/>
    <x v="0"/>
    <x v="0"/>
    <s v="11"/>
    <n v="82419"/>
    <n v="2944"/>
    <n v="0"/>
    <n v="0"/>
    <n v="0"/>
    <n v="0"/>
    <n v="156979.25"/>
    <n v="156979.25"/>
    <n v="160"/>
    <n v="150"/>
    <n v="230447"/>
    <n v="230447"/>
    <n v="-8468.811683330277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90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3404032"/>
    <n v="1"/>
    <n v="2024"/>
    <n v="9"/>
    <s v="2024090662062004731"/>
    <s v="6206200473"/>
    <n v="62"/>
    <s v="Zbožínek Pavel"/>
    <n v="20240904"/>
    <n v="20240906"/>
    <n v="3"/>
    <n v="0"/>
    <s v="I481;I10;;;;;;;;;;;;;"/>
    <s v="78989,17123,17308,17312,17304"/>
    <s v="01"/>
    <s v="I. interní klinika - kardiologická"/>
    <s v="89301011"/>
    <s v="0111"/>
    <n v="205"/>
    <s v="F"/>
    <x v="0"/>
    <x v="0"/>
    <s v="11"/>
    <n v="87052"/>
    <n v="3083"/>
    <n v="0"/>
    <n v="0"/>
    <n v="648.24"/>
    <n v="0"/>
    <n v="156979.25"/>
    <n v="157627.48000000001"/>
    <n v="160"/>
    <n v="225"/>
    <n v="230418"/>
    <n v="230418"/>
    <n v="-9135.7305910235445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824"/>
    <s v="Olomoucký kraj"/>
    <s v="Prostějov"/>
    <s v="Prostějov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465792"/>
    <n v="1"/>
    <n v="2024"/>
    <n v="9"/>
    <s v="2024090658111511921"/>
    <s v="5811151192"/>
    <n v="65"/>
    <s v="Sklenář Jiří"/>
    <n v="20240904"/>
    <n v="20240906"/>
    <n v="3"/>
    <n v="0"/>
    <s v="I480;I429;E782;;;;;;;;;;;;"/>
    <s v="78989,17304,17312,17308,17123"/>
    <s v="01"/>
    <s v="I. interní klinika - kardiologická"/>
    <s v="89301011"/>
    <s v="0111"/>
    <n v="211"/>
    <s v="F"/>
    <x v="0"/>
    <x v="0"/>
    <s v="11"/>
    <n v="89286"/>
    <n v="3083"/>
    <n v="0"/>
    <n v="0"/>
    <n v="648.24"/>
    <n v="0"/>
    <n v="156979.25"/>
    <n v="157627.48000000001"/>
    <n v="160"/>
    <n v="225"/>
    <n v="230636"/>
    <n v="230636"/>
    <n v="-8995.241560777823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65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3465788"/>
    <n v="1"/>
    <n v="2024"/>
    <n v="9"/>
    <s v="2024090574532149231"/>
    <s v="7453214923"/>
    <n v="50"/>
    <s v="Kupčíková Marcela"/>
    <n v="20240903"/>
    <n v="20240905"/>
    <n v="3"/>
    <n v="0"/>
    <s v="I481;U586;E782;I10;I429;;;;;;;;;;"/>
    <s v="78989,17123,17308,17312,17304"/>
    <s v="01"/>
    <s v="I. interní klinika - kardiologická"/>
    <s v="89301011"/>
    <s v="0113"/>
    <n v="211"/>
    <s v="F"/>
    <x v="0"/>
    <x v="0"/>
    <s v="11"/>
    <n v="92284"/>
    <n v="2944"/>
    <n v="0"/>
    <n v="0"/>
    <n v="666.76"/>
    <n v="0"/>
    <n v="169187.25"/>
    <n v="169854.02"/>
    <n v="160"/>
    <n v="150"/>
    <n v="230636"/>
    <n v="230636"/>
    <n v="-21221.78156077780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805"/>
    <s v="Olomoucký kraj"/>
    <s v="Šumperk"/>
    <s v="Šumperk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404024"/>
    <n v="1"/>
    <n v="2024"/>
    <n v="9"/>
    <s v="2024090505105050971"/>
    <s v="510505097"/>
    <n v="73"/>
    <s v="Sigmund Zdeněk"/>
    <n v="20240903"/>
    <n v="20240905"/>
    <n v="3"/>
    <n v="0"/>
    <s v="I481;I10;E782;;;;;;;;;;;;"/>
    <s v="78989,17312,17123,17308,17304"/>
    <s v="01"/>
    <s v="I. interní klinika - kardiologická"/>
    <s v="89301011"/>
    <s v="0113"/>
    <n v="205"/>
    <s v="F"/>
    <x v="0"/>
    <x v="0"/>
    <s v="11"/>
    <n v="93502"/>
    <n v="2944"/>
    <n v="0"/>
    <n v="0"/>
    <n v="666.76"/>
    <n v="0"/>
    <n v="169187.25"/>
    <n v="169854.02"/>
    <n v="160"/>
    <n v="150"/>
    <n v="230418"/>
    <n v="230418"/>
    <n v="-21362.27059102352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16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250528"/>
    <n v="1"/>
    <n v="2024"/>
    <n v="9"/>
    <s v="2024090505108300431"/>
    <s v="510830043"/>
    <n v="73"/>
    <s v="Novotný Jaroslav"/>
    <n v="20240903"/>
    <n v="20240905"/>
    <n v="3"/>
    <n v="0"/>
    <s v="I480;I10;E782;;;;;;;;;;;;"/>
    <s v="17308,17304,17123,17312,78989"/>
    <s v="01"/>
    <s v="I. interní klinika - kardiologická"/>
    <s v="89301011"/>
    <s v="0111"/>
    <n v="111"/>
    <s v="F"/>
    <x v="0"/>
    <x v="0"/>
    <s v="11"/>
    <n v="92955"/>
    <n v="3008"/>
    <n v="0"/>
    <n v="0"/>
    <n v="666.76"/>
    <n v="0"/>
    <n v="156979.25"/>
    <n v="157646.01999999999"/>
    <n v="160"/>
    <n v="150"/>
    <n v="230447"/>
    <n v="230447"/>
    <n v="-9135.58168333026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2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3404020"/>
    <n v="1"/>
    <n v="2024"/>
    <n v="9"/>
    <s v="2024090457561009111"/>
    <s v="5756100911"/>
    <n v="67"/>
    <s v="Šimková Masnicová Vl"/>
    <n v="20240902"/>
    <n v="20240904"/>
    <n v="3"/>
    <n v="0"/>
    <s v="I481;;;;;;;;;;;;;;"/>
    <s v="78989,17123,17304,17308,17312"/>
    <s v="01"/>
    <s v="I. interní klinika - kardiologická"/>
    <s v="89301011"/>
    <s v="0111"/>
    <n v="205"/>
    <s v="F"/>
    <x v="0"/>
    <x v="0"/>
    <s v="11"/>
    <n v="88270"/>
    <n v="3083"/>
    <n v="0"/>
    <n v="0"/>
    <n v="666.76"/>
    <n v="0"/>
    <n v="169187.25"/>
    <n v="169854.02"/>
    <n v="160"/>
    <n v="225"/>
    <n v="230418"/>
    <n v="230418"/>
    <n v="-21362.27059102352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351"/>
    <s v="Moravskoslezský kraj"/>
    <s v="Bruntál"/>
    <s v="Rýmařovs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250504"/>
    <n v="1"/>
    <n v="2024"/>
    <n v="9"/>
    <s v="2024090455540618431"/>
    <s v="5554061843"/>
    <n v="69"/>
    <s v="Steklá Oldřiška"/>
    <n v="20240902"/>
    <n v="20240904"/>
    <n v="3"/>
    <n v="0"/>
    <s v="I480;I10;;;;;;;;;;;;;"/>
    <s v="78989,17123,17304,17312,17308"/>
    <s v="01"/>
    <s v="I. interní klinika - kardiologická"/>
    <s v="89301011"/>
    <s v="0113"/>
    <n v="111"/>
    <s v="F"/>
    <x v="0"/>
    <x v="0"/>
    <s v="11"/>
    <n v="87929"/>
    <n v="2944"/>
    <n v="0"/>
    <n v="0"/>
    <n v="666.76"/>
    <n v="0"/>
    <n v="156979.25"/>
    <n v="157646.01999999999"/>
    <n v="160"/>
    <n v="150"/>
    <n v="230447"/>
    <n v="230447"/>
    <n v="-9135.58168333026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3250500"/>
    <n v="1"/>
    <n v="2024"/>
    <n v="9"/>
    <s v="2024090405212051891"/>
    <s v="521205189"/>
    <n v="71"/>
    <s v="Stískal Oldřich"/>
    <n v="20240902"/>
    <n v="20240904"/>
    <n v="3"/>
    <n v="0"/>
    <s v="I480;E785;I10;E118;;;;;;;;;;;"/>
    <s v="78989,17304,17123,17312,17308"/>
    <s v="01"/>
    <s v="I. interní klinika - kardiologická"/>
    <s v="89301011"/>
    <s v="0113"/>
    <n v="111"/>
    <s v="F"/>
    <x v="0"/>
    <x v="0"/>
    <s v="11"/>
    <n v="89370"/>
    <n v="3019"/>
    <n v="0"/>
    <n v="0"/>
    <n v="666.76"/>
    <n v="0"/>
    <n v="149441.70000000001"/>
    <n v="150108.45000000001"/>
    <n v="160"/>
    <n v="225"/>
    <n v="230447"/>
    <n v="230447"/>
    <n v="-1598.011683330289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90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3401998"/>
    <n v="1"/>
    <n v="2024"/>
    <n v="8"/>
    <s v="2024083054611725411"/>
    <s v="5461172541"/>
    <n v="69"/>
    <s v="Janků Marta"/>
    <n v="20240827"/>
    <n v="20240830"/>
    <n v="4"/>
    <n v="0"/>
    <s v="I480;E785;I10;I471;;;;;;;;;;;"/>
    <s v="17304,17123,17312,17308,78989"/>
    <s v="01"/>
    <s v="I. interní klinika - kardiologická"/>
    <s v="89301011"/>
    <s v="0111"/>
    <n v="205"/>
    <s v="F"/>
    <x v="0"/>
    <x v="0"/>
    <s v="11"/>
    <n v="91403"/>
    <n v="4587"/>
    <n v="0"/>
    <n v="0"/>
    <n v="0"/>
    <n v="0"/>
    <n v="187506.88"/>
    <n v="187506.88"/>
    <n v="240"/>
    <n v="300"/>
    <n v="230418"/>
    <n v="230418"/>
    <n v="-39015.13059102353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68712"/>
    <s v="Zlínský kraj"/>
    <s v="Uherské Hradiště"/>
    <s v="Uherské Hradiště"/>
    <s v="I48 - Fibrilace a flutter síní"/>
    <s v="I480 - Paroxyzmální fibrilace síní"/>
    <m/>
    <s v="I480 - Paroxyzmální fibrilace síní"/>
    <n v="2024"/>
    <m/>
    <m/>
    <s v="Ablace"/>
  </r>
  <r>
    <n v="102403401996"/>
    <n v="1"/>
    <n v="2024"/>
    <n v="8"/>
    <s v="2024082985111249191"/>
    <s v="8511124919"/>
    <n v="38"/>
    <s v="Toman Karel"/>
    <n v="20240827"/>
    <n v="20240829"/>
    <n v="3"/>
    <n v="0"/>
    <s v="I480;E782;;;;;;;;;;;;;"/>
    <s v="78989,17312,17308,17304,17123"/>
    <s v="01"/>
    <s v="I. interní klinika - kardiologická"/>
    <s v="89301011"/>
    <s v="0111"/>
    <n v="205"/>
    <s v="F"/>
    <x v="0"/>
    <x v="0"/>
    <s v="11"/>
    <n v="87052"/>
    <n v="3083"/>
    <n v="0"/>
    <n v="0"/>
    <n v="666.76"/>
    <n v="0"/>
    <n v="156975.57999999999"/>
    <n v="157642.34"/>
    <n v="160"/>
    <n v="225"/>
    <n v="230418"/>
    <n v="230418"/>
    <n v="-9150.590591023530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600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3248482"/>
    <n v="1"/>
    <n v="2024"/>
    <n v="8"/>
    <s v="2024082957590618471"/>
    <s v="5759061847"/>
    <n v="66"/>
    <s v="Havránková Dáša"/>
    <n v="20240827"/>
    <n v="20240829"/>
    <n v="3"/>
    <n v="0"/>
    <s v="I480;I350;I10;E114;E782;;;;;;;;;;"/>
    <s v="78989,17312,17123,17304,17308"/>
    <s v="01"/>
    <s v="I. interní klinika - kardiologická"/>
    <s v="89301011"/>
    <s v="0111"/>
    <n v="111"/>
    <s v="F"/>
    <x v="0"/>
    <x v="0"/>
    <s v="11"/>
    <n v="86443"/>
    <n v="3083"/>
    <n v="0"/>
    <n v="0"/>
    <n v="0"/>
    <n v="0"/>
    <n v="178143.58"/>
    <n v="178143.58"/>
    <n v="160"/>
    <n v="225"/>
    <n v="230447"/>
    <n v="230447"/>
    <n v="-29633.141683330265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833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3401992"/>
    <n v="1"/>
    <n v="2024"/>
    <n v="8"/>
    <s v="2024082883011653231"/>
    <s v="8301165323"/>
    <n v="41"/>
    <s v="Marhoun Petr"/>
    <n v="20240826"/>
    <n v="20240828"/>
    <n v="3"/>
    <n v="0"/>
    <s v="I480;;;;;;;;;;;;;;"/>
    <s v="78989,17312,17308,17304,17123"/>
    <s v="01"/>
    <s v="I. interní klinika - kardiologická"/>
    <s v="89301011"/>
    <s v="0111"/>
    <n v="205"/>
    <s v="F"/>
    <x v="0"/>
    <x v="0"/>
    <s v="11"/>
    <n v="87052"/>
    <n v="3083"/>
    <n v="0"/>
    <n v="0"/>
    <n v="666.76"/>
    <n v="0"/>
    <n v="156975.57999999999"/>
    <n v="157642.34"/>
    <n v="160"/>
    <n v="225"/>
    <n v="230418"/>
    <n v="230418"/>
    <n v="-9150.590591023530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65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3401994"/>
    <n v="1"/>
    <n v="2024"/>
    <n v="8"/>
    <s v="2024082872071548561"/>
    <s v="7207154856"/>
    <n v="52"/>
    <s v="Kotas Rudolf"/>
    <n v="20240826"/>
    <n v="20240828"/>
    <n v="3"/>
    <n v="0"/>
    <s v="I480;I10;E782;;;;;;;;;;;;"/>
    <s v="78989,17304,17123,17308,17312"/>
    <s v="01"/>
    <s v="I. interní klinika - kardiologická"/>
    <s v="89301011"/>
    <s v="0111"/>
    <n v="205"/>
    <s v="F"/>
    <x v="0"/>
    <x v="0"/>
    <s v="11"/>
    <n v="89084"/>
    <n v="3083"/>
    <n v="0"/>
    <n v="0"/>
    <n v="666.76"/>
    <n v="0"/>
    <n v="156975.57999999999"/>
    <n v="157642.34"/>
    <n v="160"/>
    <n v="225"/>
    <n v="230418"/>
    <n v="230418"/>
    <n v="-9150.590591023530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401"/>
    <s v="Moravskoslezský kraj"/>
    <s v="Bruntál"/>
    <s v="Bruntál a okolí"/>
    <s v="I48 - Fibrilace a flutter síní"/>
    <s v="I480 - Paroxyzmální fibrilace síní"/>
    <m/>
    <s v="I480 - Paroxyzmální fibrilace síní"/>
    <n v="2024"/>
    <m/>
    <m/>
    <s v="Ablace"/>
  </r>
  <r>
    <n v="102403465028"/>
    <n v="1"/>
    <n v="2024"/>
    <n v="8"/>
    <s v="2024082773620135051"/>
    <s v="7362013505"/>
    <n v="50"/>
    <s v="Hájková Simona"/>
    <n v="20240826"/>
    <n v="20240827"/>
    <n v="2"/>
    <n v="0"/>
    <s v="I471;E782;;;;;;;;;;;;;"/>
    <s v="17123,17308"/>
    <s v="01"/>
    <s v="I. interní klinika - kardiologická"/>
    <s v="89301011"/>
    <s v="0111"/>
    <n v="211"/>
    <s v="F"/>
    <x v="1"/>
    <x v="1"/>
    <s v="11"/>
    <n v="36277"/>
    <n v="1504"/>
    <n v="0"/>
    <n v="0"/>
    <n v="0"/>
    <n v="0"/>
    <n v="57766.7"/>
    <n v="57766.7"/>
    <n v="80"/>
    <n v="75"/>
    <n v="129891"/>
    <n v="129891"/>
    <n v="22747.327948816863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56802"/>
    <s v="Pardubický kraj"/>
    <s v="Svitavy"/>
    <s v="Svitavy"/>
    <s v="I47 - Paroxyzmální tachykardie"/>
    <s v="I471 - Supraventrikulární tachykardie"/>
    <m/>
    <s v="I471 - Supraventrikulární tachykardie"/>
    <n v="2024"/>
    <m/>
    <m/>
    <s v="Ablace"/>
  </r>
  <r>
    <n v="102403248468"/>
    <n v="1"/>
    <n v="2024"/>
    <n v="8"/>
    <s v="2024082764080317511"/>
    <s v="6408031751"/>
    <n v="60"/>
    <s v="Pitrůn Václav"/>
    <n v="20240826"/>
    <n v="20240827"/>
    <n v="2"/>
    <n v="0"/>
    <s v="I480;I10;E782;;;;;;;;;;;;"/>
    <s v="17123,17308"/>
    <s v="01"/>
    <s v="I. interní klinika - kardiologická"/>
    <s v="89301011"/>
    <s v="0111"/>
    <n v="111"/>
    <s v="F"/>
    <x v="1"/>
    <x v="1"/>
    <s v="11"/>
    <n v="36023"/>
    <n v="1504"/>
    <n v="0"/>
    <n v="0"/>
    <n v="0"/>
    <n v="0"/>
    <n v="45513.9"/>
    <n v="45513.9"/>
    <n v="80"/>
    <n v="75"/>
    <n v="129785"/>
    <n v="129785"/>
    <n v="34934.422957997049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5301"/>
    <s v="Olomoucký kraj"/>
    <s v="Přerov"/>
    <s v="Hranicko + Lipnicko"/>
    <s v="I48 - Fibrilace a flutter síní"/>
    <s v="I480 - Paroxyzmální fibrilace síní"/>
    <m/>
    <s v="I480 - Paroxyzmální fibrilace síní"/>
    <n v="2024"/>
    <m/>
    <m/>
    <s v="Ablace"/>
  </r>
  <r>
    <n v="102403401974"/>
    <n v="1"/>
    <n v="2024"/>
    <n v="8"/>
    <s v="2024082458052224451"/>
    <s v="5805222445"/>
    <n v="66"/>
    <s v="Mrázek Jindřich"/>
    <n v="20240822"/>
    <n v="20240824"/>
    <n v="3"/>
    <n v="0"/>
    <s v="I480;E782;I10;;;;;;;;;;;;"/>
    <s v="17308,17312,17304,17123,78989"/>
    <s v="01"/>
    <s v="I. interní klinika - kardiologická"/>
    <s v="89301011"/>
    <s v="0111"/>
    <n v="205"/>
    <s v="F"/>
    <x v="0"/>
    <x v="0"/>
    <s v="11"/>
    <n v="92423"/>
    <n v="3083"/>
    <n v="0"/>
    <n v="0"/>
    <n v="648.24"/>
    <n v="0"/>
    <n v="149568.21"/>
    <n v="150216.45000000001"/>
    <n v="160"/>
    <n v="225"/>
    <n v="230418"/>
    <n v="230418"/>
    <n v="-1724.700591023545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501"/>
    <s v="Olomoucký kraj"/>
    <s v="Olomouc"/>
    <s v="Šternbersko"/>
    <s v="I48 - Fibrilace a flutter síní"/>
    <s v="I480 - Paroxyzmální fibrilace síní"/>
    <m/>
    <s v="I480 - Paroxyzmální fibrilace síní"/>
    <n v="2024"/>
    <m/>
    <m/>
    <s v="Ablace"/>
  </r>
  <r>
    <n v="102403248450"/>
    <n v="1"/>
    <n v="2024"/>
    <n v="8"/>
    <s v="2024082457051810421"/>
    <s v="5705181042"/>
    <n v="67"/>
    <s v="Remeš Lubomír"/>
    <n v="20240822"/>
    <n v="20240824"/>
    <n v="3"/>
    <n v="0"/>
    <s v="I481;E782;I10;I250;;;;;;;;;;;"/>
    <s v="17123,17304,17308,17312,78989"/>
    <s v="01"/>
    <s v="I. interní klinika - kardiologická"/>
    <s v="89301011"/>
    <s v="0113"/>
    <n v="111"/>
    <s v="F"/>
    <x v="0"/>
    <x v="0"/>
    <s v="11"/>
    <n v="93300"/>
    <n v="2944"/>
    <n v="0"/>
    <n v="0"/>
    <n v="666.76"/>
    <n v="0"/>
    <n v="169183.58"/>
    <n v="169850.34"/>
    <n v="160"/>
    <n v="150"/>
    <n v="230447"/>
    <n v="230447"/>
    <n v="-21339.90168333027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701"/>
    <s v="Olomoucký kraj"/>
    <s v="Šumperk"/>
    <s v="Šumperk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401976"/>
    <n v="1"/>
    <n v="2024"/>
    <n v="8"/>
    <s v="2024082457041807901"/>
    <s v="5704180790"/>
    <n v="67"/>
    <s v="Vojáček Petr"/>
    <n v="20240822"/>
    <n v="20240824"/>
    <n v="3"/>
    <n v="0"/>
    <s v="I480;I483;I10;E782;;;;;;;;;;;"/>
    <s v="78989,17308,17304,17123,17312"/>
    <s v="01"/>
    <s v="I. interní klinika - kardiologická"/>
    <s v="89301011"/>
    <s v="0113"/>
    <n v="205"/>
    <s v="F"/>
    <x v="0"/>
    <x v="0"/>
    <s v="12"/>
    <n v="84619"/>
    <n v="2944"/>
    <n v="0"/>
    <n v="0"/>
    <n v="666.76"/>
    <n v="0"/>
    <n v="338367.16"/>
    <n v="339033.91"/>
    <n v="160"/>
    <n v="150"/>
    <n v="307001"/>
    <n v="307001"/>
    <n v="-113959.0950713219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4.0933499336242676"/>
    <n v="1.0923500061035156"/>
    <n v="3.000999927520752"/>
    <s v="2"/>
    <s v="1"/>
    <s v="01"/>
    <m/>
    <s v="07,01"/>
    <s v="ABLACE"/>
    <s v="772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3416330"/>
    <n v="1"/>
    <n v="2024"/>
    <n v="8"/>
    <s v="2024082368540919701"/>
    <s v="6854091970"/>
    <n v="56"/>
    <s v="Schwarz Jana"/>
    <n v="20240821"/>
    <n v="20240823"/>
    <n v="3"/>
    <n v="0"/>
    <s v="I480;E669;I10;E782;I493;;;;;;;;;;"/>
    <s v="78989,17304,17123,17308,17312"/>
    <s v="01"/>
    <s v="I. interní klinika - kardiologická"/>
    <s v="89301011"/>
    <s v="0111"/>
    <n v="207"/>
    <s v="F"/>
    <x v="0"/>
    <x v="0"/>
    <s v="11"/>
    <n v="89840"/>
    <n v="3083"/>
    <n v="0"/>
    <n v="0"/>
    <n v="666.76"/>
    <n v="0"/>
    <n v="169183.58"/>
    <n v="169850.34"/>
    <n v="160"/>
    <n v="225"/>
    <n v="230418"/>
    <n v="230418"/>
    <n v="-21358.59059102353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501"/>
    <s v="Moravskoslezský kraj"/>
    <s v="Bruntál"/>
    <s v="Rýmařovsko"/>
    <s v="I48 - Fibrilace a flutter síní"/>
    <s v="I480 - Paroxyzmální fibrilace síní"/>
    <m/>
    <s v="I480 - Paroxyzmální fibrilace síní"/>
    <n v="2024"/>
    <m/>
    <m/>
    <s v="Ablace"/>
  </r>
  <r>
    <n v="102403010234"/>
    <n v="1"/>
    <n v="2024"/>
    <n v="8"/>
    <s v="2024082366022013421"/>
    <s v="6602201342"/>
    <n v="58"/>
    <s v="Papica Jaroslav"/>
    <n v="20240821"/>
    <n v="20240823"/>
    <n v="3"/>
    <n v="0"/>
    <s v="I480;I420;I10;E782;N40;;;;;;;;;;"/>
    <s v="17123,17312,17308,17304,78989"/>
    <s v="01"/>
    <s v="I. interní klinika - kardiologická"/>
    <s v="89301011"/>
    <s v="0113"/>
    <n v="205"/>
    <s v="F"/>
    <x v="0"/>
    <x v="0"/>
    <s v="11"/>
    <n v="89924"/>
    <n v="2944"/>
    <n v="0"/>
    <n v="0"/>
    <n v="666.76"/>
    <n v="0"/>
    <n v="156975.57999999999"/>
    <n v="157642.34"/>
    <n v="160"/>
    <n v="150"/>
    <n v="230418"/>
    <n v="230418"/>
    <n v="-9150.590591023530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804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3010232"/>
    <n v="1"/>
    <n v="2024"/>
    <n v="8"/>
    <s v="2024082305157191071"/>
    <s v="515719107"/>
    <n v="73"/>
    <s v="Nováková Stanislava"/>
    <n v="20240821"/>
    <n v="20240823"/>
    <n v="3"/>
    <n v="0"/>
    <s v="I482;E785;I10;E118;N184;I442;;;;;;;;;"/>
    <s v="78115,17304,17308,17123,17312"/>
    <s v="01"/>
    <s v="I. interní klinika - kardiologická"/>
    <s v="89301011"/>
    <s v="0113"/>
    <n v="205"/>
    <s v="F"/>
    <x v="0"/>
    <x v="0"/>
    <s v="13"/>
    <n v="92902"/>
    <n v="3019"/>
    <n v="0"/>
    <n v="0"/>
    <n v="666.76"/>
    <n v="0"/>
    <n v="37053.129999999997"/>
    <n v="37719.89"/>
    <n v="160"/>
    <n v="225"/>
    <n v="185956"/>
    <n v="185956"/>
    <n v="66310.078063475725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2.4794199466705322"/>
    <n v="1.0923500061035156"/>
    <n v="1.3870699405670166"/>
    <s v="2"/>
    <s v="1"/>
    <s v="01"/>
    <m/>
    <s v="01,07"/>
    <s v="ABLACE"/>
    <s v="77900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Ablace"/>
  </r>
  <r>
    <n v="102402910856"/>
    <n v="1"/>
    <n v="2024"/>
    <n v="8"/>
    <s v="2024082285600448341"/>
    <s v="8560044834"/>
    <n v="38"/>
    <s v="Vystrčilová Kristýna"/>
    <n v="20240821"/>
    <n v="20240822"/>
    <n v="2"/>
    <n v="0"/>
    <s v="I471;;;;;;;;;;;;;;"/>
    <s v="17123,17308"/>
    <s v="01"/>
    <s v="I. interní klinika - kardiologická"/>
    <s v="89301011"/>
    <s v="0113"/>
    <n v="201"/>
    <s v="F"/>
    <x v="1"/>
    <x v="1"/>
    <s v="13"/>
    <n v="37155"/>
    <n v="1472"/>
    <n v="0"/>
    <n v="0"/>
    <n v="0"/>
    <n v="0"/>
    <n v="21881.9"/>
    <n v="21881.9"/>
    <n v="80"/>
    <n v="75"/>
    <n v="109680"/>
    <n v="109680"/>
    <n v="38467.600878357407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4624000191688538"/>
    <n v="0.65773999691009521"/>
    <n v="0.80466002225875854"/>
    <s v="2"/>
    <s v="1"/>
    <s v="01"/>
    <m/>
    <s v="01"/>
    <s v="ABLACE"/>
    <s v="78375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2910852"/>
    <n v="1"/>
    <n v="2024"/>
    <n v="8"/>
    <s v="2024082277121044881"/>
    <s v="7712104488"/>
    <n v="46"/>
    <s v="Vančík Drahomír"/>
    <n v="20240820"/>
    <n v="20240822"/>
    <n v="3"/>
    <n v="0"/>
    <s v="I480;E785;;;;;;;;;;;;;"/>
    <s v="78989,17312,17308,17304,17123"/>
    <s v="01"/>
    <s v="I. interní klinika - kardiologická"/>
    <s v="89301011"/>
    <s v="0113"/>
    <n v="201"/>
    <s v="F"/>
    <x v="0"/>
    <x v="0"/>
    <s v="11"/>
    <n v="94077"/>
    <n v="2944"/>
    <n v="0"/>
    <n v="0"/>
    <n v="666.76"/>
    <n v="0"/>
    <n v="156975.57999999999"/>
    <n v="157642.34"/>
    <n v="160"/>
    <n v="150"/>
    <n v="230418"/>
    <n v="230418"/>
    <n v="-9150.590591023530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3010224"/>
    <n v="1"/>
    <n v="2024"/>
    <n v="8"/>
    <s v="2024082264010405251"/>
    <s v="6401040525"/>
    <n v="60"/>
    <s v="Klukáček Vlastimil"/>
    <n v="20240820"/>
    <n v="20240822"/>
    <n v="3"/>
    <n v="0"/>
    <s v="I481;E782;I10;;;;;;;;;;;;"/>
    <s v="78989,17304,17312,17308,17123"/>
    <s v="01"/>
    <s v="I. interní klinika - kardiologická"/>
    <s v="89301011"/>
    <s v="0111"/>
    <n v="205"/>
    <s v="F"/>
    <x v="0"/>
    <x v="0"/>
    <s v="11"/>
    <n v="95232"/>
    <n v="3083"/>
    <n v="0"/>
    <n v="0"/>
    <n v="666.76"/>
    <n v="0"/>
    <n v="169183.58"/>
    <n v="169850.34"/>
    <n v="160"/>
    <n v="225"/>
    <n v="230418"/>
    <n v="230418"/>
    <n v="-21358.59059102353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803"/>
    <s v="Olomoucký kraj"/>
    <s v="Prostějov"/>
    <s v="Prostějov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068730"/>
    <n v="1"/>
    <n v="2024"/>
    <n v="8"/>
    <s v="2024082254013104531"/>
    <s v="5401310453"/>
    <n v="70"/>
    <s v="Talaš Jaromír"/>
    <n v="20240820"/>
    <n v="20240822"/>
    <n v="3"/>
    <n v="0"/>
    <s v="I481;I10;E785;;;;;;;;;;;;"/>
    <s v="17308,17304,17123,17312,78989"/>
    <s v="01"/>
    <s v="I. interní klinika - kardiologická"/>
    <s v="89301011"/>
    <s v="0113"/>
    <n v="211"/>
    <s v="F"/>
    <x v="0"/>
    <x v="0"/>
    <s v="11"/>
    <n v="94354"/>
    <n v="3019"/>
    <n v="0"/>
    <n v="0"/>
    <n v="666.76"/>
    <n v="0"/>
    <n v="168212.8"/>
    <n v="168879.56"/>
    <n v="160"/>
    <n v="225"/>
    <n v="230636"/>
    <n v="230636"/>
    <n v="-20247.32156077781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501"/>
    <s v="Zlínský kraj"/>
    <s v="Zlín"/>
    <s v="Zlín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873662"/>
    <n v="1"/>
    <n v="2024"/>
    <n v="8"/>
    <s v="2024082169542457601"/>
    <s v="6954245760"/>
    <n v="55"/>
    <s v="Žandová Renata"/>
    <n v="20240819"/>
    <n v="20240821"/>
    <n v="3"/>
    <n v="0"/>
    <s v="I480;I10;;;;;;;;;;;;;"/>
    <s v="78989,17123,17304,17308,17312"/>
    <s v="01"/>
    <s v="I. interní klinika - kardiologická"/>
    <s v="89301011"/>
    <s v="0111"/>
    <n v="111"/>
    <s v="F"/>
    <x v="0"/>
    <x v="0"/>
    <s v="11"/>
    <n v="90877"/>
    <n v="3083"/>
    <n v="0"/>
    <n v="0"/>
    <n v="666.76"/>
    <n v="0"/>
    <n v="156975.57999999999"/>
    <n v="157642.34"/>
    <n v="160"/>
    <n v="225"/>
    <n v="230447"/>
    <n v="230447"/>
    <n v="-9131.90168333027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901"/>
    <s v="Olomoucký kraj"/>
    <s v="Šumperk"/>
    <s v="Zábřeh"/>
    <s v="I48 - Fibrilace a flutter síní"/>
    <s v="I480 - Paroxyzmální fibrilace síní"/>
    <m/>
    <s v="I480 - Paroxyzmální fibrilace síní"/>
    <n v="2024"/>
    <m/>
    <m/>
    <s v="Ablace"/>
  </r>
  <r>
    <n v="102402873670"/>
    <n v="1"/>
    <n v="2024"/>
    <n v="8"/>
    <s v="2024082160062415711"/>
    <s v="6006241571"/>
    <n v="64"/>
    <s v="Sedlačík František"/>
    <n v="20240819"/>
    <n v="20240821"/>
    <n v="3"/>
    <n v="0"/>
    <s v="I480;E785;I10;;;;;;;;;;;;"/>
    <s v="78989,17308,17123,17304,17312"/>
    <s v="01"/>
    <s v="I. interní klinika - kardiologická"/>
    <s v="89301011"/>
    <s v="0113"/>
    <n v="111"/>
    <s v="F"/>
    <x v="0"/>
    <x v="0"/>
    <s v="11"/>
    <n v="89999"/>
    <n v="3019"/>
    <n v="0"/>
    <n v="0"/>
    <n v="666.76"/>
    <n v="0"/>
    <n v="156975.57999999999"/>
    <n v="157642.34"/>
    <n v="160"/>
    <n v="225"/>
    <n v="230447"/>
    <n v="230447"/>
    <n v="-9131.90168333027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833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3010214"/>
    <n v="1"/>
    <n v="2024"/>
    <n v="8"/>
    <s v="2024082105357310471"/>
    <s v="535731047"/>
    <n v="71"/>
    <s v="Gottwaldová Helena"/>
    <n v="20240819"/>
    <n v="20240821"/>
    <n v="3"/>
    <n v="0"/>
    <s v="I481;I10;E782;;;;;;;;;;;;"/>
    <s v="17123,17312,17308,17304,78989"/>
    <s v="01"/>
    <s v="I. interní klinika - kardiologická"/>
    <s v="89301011"/>
    <s v="0113"/>
    <n v="205"/>
    <s v="F"/>
    <x v="0"/>
    <x v="0"/>
    <s v="11"/>
    <n v="93263"/>
    <n v="2944"/>
    <n v="0"/>
    <n v="0"/>
    <n v="666.76"/>
    <n v="0"/>
    <n v="169183.58"/>
    <n v="169850.34"/>
    <n v="160"/>
    <n v="150"/>
    <n v="230418"/>
    <n v="230418"/>
    <n v="-21358.59059102353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501"/>
    <s v="Olomoucký kraj"/>
    <s v="Olomouc"/>
    <s v="Šternbers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873650"/>
    <n v="1"/>
    <n v="2024"/>
    <n v="8"/>
    <s v="2024082069100853471"/>
    <s v="6910085347"/>
    <n v="54"/>
    <s v="Kuchař Pavel"/>
    <n v="20240819"/>
    <n v="20240820"/>
    <n v="2"/>
    <n v="0"/>
    <s v="I471;E785;;;;;;;;;;;;;"/>
    <s v="17123,17308"/>
    <s v="01"/>
    <s v="I. interní klinika - kardiologická"/>
    <s v="89301011"/>
    <s v="0113"/>
    <n v="111"/>
    <s v="F"/>
    <x v="1"/>
    <x v="1"/>
    <s v="11"/>
    <n v="36245"/>
    <n v="1472"/>
    <n v="0"/>
    <n v="0"/>
    <n v="0"/>
    <n v="0"/>
    <n v="40824.21"/>
    <n v="40824.21"/>
    <n v="80"/>
    <n v="75"/>
    <n v="129785"/>
    <n v="129785"/>
    <n v="39624.112957997051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326"/>
    <s v="Olomoucký kraj"/>
    <s v="Olomouc"/>
    <s v="Litovelsko"/>
    <s v="I47 - Paroxyzmální tachykardie"/>
    <s v="I471 - Supraventrikulární tachykardie"/>
    <m/>
    <s v="I471 - Supraventrikulární tachykardie"/>
    <n v="2024"/>
    <m/>
    <m/>
    <s v="Ablace"/>
  </r>
  <r>
    <n v="102403010208"/>
    <n v="1"/>
    <n v="2024"/>
    <n v="8"/>
    <s v="2024082056042107881"/>
    <s v="5604210788"/>
    <n v="68"/>
    <s v="Krmela Milan"/>
    <n v="20240819"/>
    <n v="20240820"/>
    <n v="2"/>
    <n v="0"/>
    <s v="I482;I429;U582;I10;N183;;;;;;;;;;"/>
    <s v="17308,17123"/>
    <s v="01"/>
    <s v="I. interní klinika - kardiologická"/>
    <s v="89301011"/>
    <s v="0111"/>
    <n v="205"/>
    <s v="F"/>
    <x v="1"/>
    <x v="1"/>
    <s v="13"/>
    <n v="37750"/>
    <n v="1504"/>
    <n v="0"/>
    <n v="0"/>
    <n v="0"/>
    <n v="0"/>
    <n v="22400"/>
    <n v="22400"/>
    <n v="80"/>
    <n v="75"/>
    <n v="111109"/>
    <n v="111109"/>
    <n v="39378.389943924689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4814500212669373"/>
    <n v="0.65773999691009521"/>
    <n v="0.82371002435684204"/>
    <s v="2"/>
    <s v="1"/>
    <s v="01"/>
    <m/>
    <s v="01"/>
    <s v="ABLACE"/>
    <s v="78969"/>
    <s v="Olomoucký kraj"/>
    <s v="Šumperk"/>
    <s v="Šumperk a okolí"/>
    <s v="I48 - Fibrilace a flutter síní"/>
    <s v="I482 - Chronická fibrilace síní"/>
    <m/>
    <s v="I482 - Chronická fibrilace síní"/>
    <n v="2024"/>
    <m/>
    <m/>
    <s v="Ablace"/>
  </r>
  <r>
    <n v="102403068704"/>
    <n v="1"/>
    <n v="2024"/>
    <n v="8"/>
    <s v="2024081781081353431"/>
    <s v="8108135343"/>
    <n v="43"/>
    <s v="Hloch Petr"/>
    <n v="20240815"/>
    <n v="20240817"/>
    <n v="3"/>
    <n v="0"/>
    <s v="I480;E785;I10;;;;;;;;;;;;"/>
    <s v="78990,17312,17304,17123,17308"/>
    <s v="01"/>
    <s v="I. interní klinika - kardiologická"/>
    <s v="89301011"/>
    <s v="0113"/>
    <n v="211"/>
    <s v="F"/>
    <x v="0"/>
    <x v="0"/>
    <s v="11"/>
    <n v="93439"/>
    <n v="3019"/>
    <n v="0"/>
    <n v="0"/>
    <n v="666.76"/>
    <n v="0"/>
    <n v="156975.57999999999"/>
    <n v="157642.34"/>
    <n v="160"/>
    <n v="225"/>
    <n v="230636"/>
    <n v="230636"/>
    <n v="-9010.101560777809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2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3010186"/>
    <n v="1"/>
    <n v="2024"/>
    <n v="8"/>
    <s v="2024081705155191831"/>
    <s v="515519183"/>
    <n v="73"/>
    <s v="Malechová Ludmila"/>
    <n v="20240815"/>
    <n v="20240817"/>
    <n v="3"/>
    <n v="0"/>
    <s v="I481;E785;E038;;;;;;;;;;;;"/>
    <s v="78990,17123,17308,17304,17312"/>
    <s v="01"/>
    <s v="I. interní klinika - kardiologická"/>
    <s v="89301011"/>
    <s v="0111"/>
    <n v="205"/>
    <s v="F"/>
    <x v="0"/>
    <x v="0"/>
    <s v="11"/>
    <n v="91556"/>
    <n v="3083"/>
    <n v="0"/>
    <n v="0"/>
    <n v="0"/>
    <n v="0"/>
    <n v="169183.58"/>
    <n v="169183.58"/>
    <n v="160"/>
    <n v="225"/>
    <n v="230418"/>
    <n v="230418"/>
    <n v="-20691.83059102352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600"/>
    <s v="Olomoucký kraj"/>
    <s v="Prostějov"/>
    <s v="Prostějov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068702"/>
    <n v="1"/>
    <n v="2024"/>
    <n v="8"/>
    <s v="2024081661042319581"/>
    <s v="6104231958"/>
    <n v="63"/>
    <s v="Maton Karel"/>
    <n v="20240813"/>
    <n v="20240816"/>
    <n v="4"/>
    <n v="0"/>
    <s v="I481;E782;I259;I10;I420;;;;;;;;;;"/>
    <s v="78990,17304,17312,17308,17123"/>
    <s v="01"/>
    <s v="I. interní klinika - kardiologická"/>
    <s v="89301011"/>
    <s v="0113"/>
    <n v="211"/>
    <s v="F"/>
    <x v="0"/>
    <x v="0"/>
    <s v="11"/>
    <n v="94939"/>
    <n v="4566"/>
    <n v="0"/>
    <n v="0"/>
    <n v="666.76"/>
    <n v="0"/>
    <n v="156975.57999999999"/>
    <n v="157642.34"/>
    <n v="240"/>
    <n v="375"/>
    <n v="230636"/>
    <n v="230636"/>
    <n v="-9010.101560777809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14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873598"/>
    <n v="1"/>
    <n v="2024"/>
    <n v="8"/>
    <s v="2024081658093008821"/>
    <s v="5809300882"/>
    <n v="65"/>
    <s v="Hroch Milan"/>
    <n v="20240814"/>
    <n v="20240816"/>
    <n v="3"/>
    <n v="0"/>
    <s v="I480;E780;I10;;;;;;;;;;;;"/>
    <s v="78989,17312,17308,17304,17123"/>
    <s v="01"/>
    <s v="I. interní klinika - kardiologická"/>
    <s v="89301011"/>
    <s v="0113"/>
    <n v="111"/>
    <s v="F"/>
    <x v="0"/>
    <x v="0"/>
    <s v="11"/>
    <n v="88983"/>
    <n v="3019"/>
    <n v="0"/>
    <n v="0"/>
    <n v="666.76"/>
    <n v="0"/>
    <n v="156975.57999999999"/>
    <n v="157642.34"/>
    <n v="160"/>
    <n v="225"/>
    <n v="230447"/>
    <n v="230447"/>
    <n v="-9131.90168333027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816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2873602"/>
    <n v="1"/>
    <n v="2024"/>
    <n v="8"/>
    <s v="2024081657031618491"/>
    <s v="5703161849"/>
    <n v="67"/>
    <s v="Pospíšil Miroslav"/>
    <n v="20240814"/>
    <n v="20240816"/>
    <n v="3"/>
    <n v="0"/>
    <s v="I480;I10;E785;;;;;;;;;;;;"/>
    <s v="78989,17308,17312,17123,17304"/>
    <s v="01"/>
    <s v="I. interní klinika - kardiologická"/>
    <s v="89301011"/>
    <s v="0111"/>
    <n v="111"/>
    <s v="F"/>
    <x v="0"/>
    <x v="0"/>
    <s v="11"/>
    <n v="89736"/>
    <n v="3083"/>
    <n v="0"/>
    <n v="0"/>
    <n v="666.76"/>
    <n v="0"/>
    <n v="154802.78"/>
    <n v="155469.54999999999"/>
    <n v="160"/>
    <n v="225"/>
    <n v="230447"/>
    <n v="230447"/>
    <n v="-6959.111683330265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802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2873596"/>
    <n v="1"/>
    <n v="2024"/>
    <n v="8"/>
    <s v="2024081604860284271"/>
    <s v="486028427"/>
    <n v="75"/>
    <s v="Matulová Květoslava"/>
    <n v="20240814"/>
    <n v="20240816"/>
    <n v="3"/>
    <n v="0"/>
    <s v="I480;I10;E782;;;;;;;;;;;;"/>
    <s v="78989,17312,17123,17304,17308"/>
    <s v="01"/>
    <s v="I. interní klinika - kardiologická"/>
    <s v="89301011"/>
    <s v="0113"/>
    <n v="111"/>
    <s v="F"/>
    <x v="0"/>
    <x v="0"/>
    <s v="11"/>
    <n v="92120"/>
    <n v="3019"/>
    <n v="0"/>
    <n v="0"/>
    <n v="666.76"/>
    <n v="0"/>
    <n v="146290.78"/>
    <n v="146957.54999999999"/>
    <n v="160"/>
    <n v="225"/>
    <n v="230447"/>
    <n v="230447"/>
    <n v="1552.888316669734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843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2873576"/>
    <n v="1"/>
    <n v="2024"/>
    <n v="8"/>
    <s v="2024081590530460681"/>
    <s v="9053046068"/>
    <n v="34"/>
    <s v="Klein Lucie"/>
    <n v="20240814"/>
    <n v="20240815"/>
    <n v="2"/>
    <n v="0"/>
    <s v="I471;;;;;;;;;;;;;;"/>
    <s v="17123,17308"/>
    <s v="01"/>
    <s v="I. interní klinika - kardiologická"/>
    <s v="89301011"/>
    <s v="0111"/>
    <n v="111"/>
    <s v="F"/>
    <x v="1"/>
    <x v="1"/>
    <s v="11"/>
    <n v="33854"/>
    <n v="1504"/>
    <n v="0"/>
    <n v="0"/>
    <n v="0"/>
    <n v="0"/>
    <n v="54309.2"/>
    <n v="54309.2"/>
    <n v="80"/>
    <n v="75"/>
    <n v="129785"/>
    <n v="129785"/>
    <n v="26139.122957997053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5131"/>
    <s v="Olomoucký kraj"/>
    <s v="Přerov"/>
    <s v="Hranicko + Lipnicko"/>
    <s v="I47 - Paroxyzmální tachykardie"/>
    <s v="I471 - Supraventrikulární tachykardie"/>
    <m/>
    <s v="I471 - Supraventrikulární tachykardie"/>
    <n v="2024"/>
    <m/>
    <m/>
    <s v="Ablace"/>
  </r>
  <r>
    <n v="102403010174"/>
    <n v="1"/>
    <n v="2024"/>
    <n v="8"/>
    <s v="2024081579571953671"/>
    <s v="7957195367"/>
    <n v="45"/>
    <s v="Berošová Sandra"/>
    <n v="20240814"/>
    <n v="20240815"/>
    <n v="2"/>
    <n v="0"/>
    <s v="I471;E780;;;;;;;;;;;;;"/>
    <s v="17123,17308"/>
    <s v="01"/>
    <s v="I. interní klinika - kardiologická"/>
    <s v="89301011"/>
    <s v="0113"/>
    <n v="205"/>
    <s v="F"/>
    <x v="1"/>
    <x v="1"/>
    <s v="11"/>
    <n v="37784"/>
    <n v="1472"/>
    <n v="0"/>
    <n v="0"/>
    <n v="0"/>
    <n v="0"/>
    <n v="54309.2"/>
    <n v="54309.2"/>
    <n v="80"/>
    <n v="75"/>
    <n v="129769"/>
    <n v="129769"/>
    <n v="26129.205223533689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900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3010168"/>
    <n v="1"/>
    <n v="2024"/>
    <n v="8"/>
    <s v="2024081505158023461"/>
    <s v="515802346"/>
    <n v="73"/>
    <s v="Stachová Libuše"/>
    <n v="20240813"/>
    <n v="20240815"/>
    <n v="3"/>
    <n v="0"/>
    <s v="I472;I10;E785;I480;U586;;;;;;;;;;"/>
    <s v="78990,17308,17123,17312,17304"/>
    <s v="01"/>
    <s v="I. interní klinika - kardiologická"/>
    <s v="89301011"/>
    <s v="0111"/>
    <n v="205"/>
    <s v="F"/>
    <x v="0"/>
    <x v="0"/>
    <s v="11"/>
    <n v="89355"/>
    <n v="3083"/>
    <n v="0"/>
    <n v="0"/>
    <n v="666.76"/>
    <n v="0"/>
    <n v="148463.57999999999"/>
    <n v="149130.34"/>
    <n v="160"/>
    <n v="225"/>
    <n v="230418"/>
    <n v="230418"/>
    <n v="-638.5905910235305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501"/>
    <s v="Moravskoslezský kraj"/>
    <s v="Bruntál"/>
    <s v="Rýmařovsko"/>
    <s v="I47 - Paroxyzmální tachykardie"/>
    <s v="I472 - Komorová tachykardie"/>
    <m/>
    <s v="I472 - Komorová tachykardie"/>
    <n v="2024"/>
    <m/>
    <m/>
    <s v="Ablace"/>
  </r>
  <r>
    <n v="102402910832"/>
    <n v="1"/>
    <n v="2024"/>
    <n v="8"/>
    <s v="2024081505012042751"/>
    <s v="501204275"/>
    <n v="73"/>
    <s v="Hadač Jiří"/>
    <n v="20240813"/>
    <n v="20240815"/>
    <n v="3"/>
    <n v="0"/>
    <s v="I480;I483;E782;N40;K861;;;;;;;;;;"/>
    <s v="17123,17308,17312,17304,78990"/>
    <s v="01"/>
    <s v="I. interní klinika - kardiologická"/>
    <s v="89301011"/>
    <s v="0113"/>
    <n v="201"/>
    <s v="F"/>
    <x v="0"/>
    <x v="0"/>
    <s v="11"/>
    <n v="91795"/>
    <n v="2944"/>
    <n v="0"/>
    <n v="0"/>
    <n v="666.76"/>
    <n v="0"/>
    <n v="160671.57999999999"/>
    <n v="161338.34"/>
    <n v="160"/>
    <n v="150"/>
    <n v="230418"/>
    <n v="230418"/>
    <n v="-12846.59059102353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401"/>
    <s v="Olomoucký kraj"/>
    <s v="Olomouc"/>
    <s v="Litovelsko"/>
    <s v="I48 - Fibrilace a flutter síní"/>
    <s v="I480 - Paroxyzmální fibrilace síní"/>
    <m/>
    <s v="I480 - Paroxyzmální fibrilace síní"/>
    <n v="2024"/>
    <m/>
    <m/>
    <s v="Ablace"/>
  </r>
  <r>
    <n v="102402873560"/>
    <n v="1"/>
    <n v="2024"/>
    <n v="8"/>
    <s v="2024081466511405511"/>
    <s v="6651140551"/>
    <n v="58"/>
    <s v="Kreizlová Marika"/>
    <n v="20240812"/>
    <n v="20240814"/>
    <n v="3"/>
    <n v="0"/>
    <s v="I481;I10;;;;;;;;;;;;;"/>
    <s v="78989,17308,17312,17304,17123"/>
    <s v="01"/>
    <s v="I. interní klinika - kardiologická"/>
    <s v="89301011"/>
    <s v="0113"/>
    <n v="111"/>
    <s v="F"/>
    <x v="0"/>
    <x v="0"/>
    <s v="11"/>
    <n v="91475"/>
    <n v="3019"/>
    <n v="0"/>
    <n v="0"/>
    <n v="666.76"/>
    <n v="0"/>
    <n v="169183.58"/>
    <n v="169850.34"/>
    <n v="160"/>
    <n v="225"/>
    <n v="230447"/>
    <n v="230447"/>
    <n v="-21339.90168333027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811"/>
    <s v="Olomoucký kraj"/>
    <s v="Šumperk"/>
    <s v="Šumperk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010160"/>
    <n v="1"/>
    <n v="2024"/>
    <n v="8"/>
    <s v="2024081458560711001"/>
    <s v="5856071100"/>
    <n v="66"/>
    <s v="Marková Libuše"/>
    <n v="20240812"/>
    <n v="20240814"/>
    <n v="3"/>
    <n v="0"/>
    <s v="I480;E785;;;;;;;;;;;;;"/>
    <s v="17123,17312,17304,17308,78989"/>
    <s v="01"/>
    <s v="I. interní klinika - kardiologická"/>
    <s v="89301011"/>
    <s v="0113"/>
    <n v="205"/>
    <s v="F"/>
    <x v="0"/>
    <x v="0"/>
    <s v="11"/>
    <n v="89924"/>
    <n v="2944"/>
    <n v="0"/>
    <n v="0"/>
    <n v="666.76"/>
    <n v="0"/>
    <n v="169183.58"/>
    <n v="169850.34"/>
    <n v="160"/>
    <n v="150"/>
    <n v="230418"/>
    <n v="230418"/>
    <n v="-21358.59059102353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604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3010158"/>
    <n v="1"/>
    <n v="2024"/>
    <n v="8"/>
    <s v="2024081455562117161"/>
    <s v="5556211716"/>
    <n v="69"/>
    <s v="Kučerová Jana"/>
    <n v="20240812"/>
    <n v="20240814"/>
    <n v="3"/>
    <n v="0"/>
    <s v="I481;I10;E785;;;;;;;;;;;;"/>
    <s v="17304,17308,17123,78989"/>
    <s v="01"/>
    <s v="I. interní klinika - kardiologická"/>
    <s v="89301011"/>
    <s v="0111"/>
    <n v="205"/>
    <s v="F"/>
    <x v="1"/>
    <x v="1"/>
    <s v="12"/>
    <n v="72705"/>
    <n v="3083"/>
    <n v="0"/>
    <n v="0"/>
    <n v="666.76"/>
    <n v="0"/>
    <n v="192314.88"/>
    <n v="192981.64"/>
    <n v="160"/>
    <n v="225"/>
    <n v="172853"/>
    <n v="172853"/>
    <n v="-69459.067766865992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2.3047100305557251"/>
    <n v="0.65773999691009521"/>
    <n v="1.6469700336456299"/>
    <s v="2"/>
    <s v="1"/>
    <s v="01"/>
    <m/>
    <s v="01,07"/>
    <s v="ABLACE"/>
    <s v="79001"/>
    <s v="Olomoucký kraj"/>
    <s v="Jeseník"/>
    <s v="Jeseník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873554"/>
    <n v="1"/>
    <n v="2024"/>
    <n v="8"/>
    <s v="2024081377520341361"/>
    <s v="7752034136"/>
    <n v="47"/>
    <s v="Ščuglíková Simona"/>
    <n v="20240812"/>
    <n v="20240813"/>
    <n v="2"/>
    <n v="0"/>
    <s v="I493;I479;;;;;;;;;;;;;"/>
    <s v="17123,17304,17520,17312"/>
    <s v="01"/>
    <s v="I. interní klinika - kardiologická"/>
    <s v="89301011"/>
    <s v="0111"/>
    <n v="111"/>
    <s v="F"/>
    <x v="0"/>
    <x v="0"/>
    <s v="11"/>
    <n v="56998"/>
    <n v="1504"/>
    <n v="0"/>
    <n v="0"/>
    <n v="0"/>
    <n v="0"/>
    <n v="83565.33"/>
    <n v="83565.33"/>
    <n v="80"/>
    <n v="75"/>
    <n v="230447"/>
    <n v="230447"/>
    <n v="64945.10831666972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6345"/>
    <s v="Zlínský kraj"/>
    <s v="Zlín"/>
    <s v="Zlín"/>
    <s v="I49 - Jiné srdeční arytmie"/>
    <s v="I493 - Předčasná depolarizace komor"/>
    <m/>
    <s v="I493 - Předčasná depolarizace komor"/>
    <n v="2024"/>
    <m/>
    <m/>
    <s v="Ablace"/>
  </r>
  <r>
    <n v="102403068682"/>
    <n v="1"/>
    <n v="2024"/>
    <n v="8"/>
    <s v="2024081064602719941"/>
    <s v="6460271994"/>
    <n v="59"/>
    <s v="Žilinská Iva"/>
    <n v="20240808"/>
    <n v="20240810"/>
    <n v="3"/>
    <n v="0"/>
    <s v="I480;E780;;;;;;;;;;;;;"/>
    <s v="78989,17123,17304,17308,17312"/>
    <s v="01"/>
    <s v="I. interní klinika - kardiologická"/>
    <s v="89301011"/>
    <s v="0113"/>
    <n v="211"/>
    <s v="F"/>
    <x v="0"/>
    <x v="0"/>
    <s v="11"/>
    <n v="89681"/>
    <n v="3019"/>
    <n v="0"/>
    <n v="0"/>
    <n v="648.24"/>
    <n v="0"/>
    <n v="156975.57999999999"/>
    <n v="157623.81"/>
    <n v="160"/>
    <n v="225"/>
    <n v="230636"/>
    <n v="230636"/>
    <n v="-8991.571560777811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70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2910820"/>
    <n v="1"/>
    <n v="2024"/>
    <n v="8"/>
    <s v="2024081004912010901"/>
    <s v="491201090"/>
    <n v="74"/>
    <s v="Polišenský Jan"/>
    <n v="20240808"/>
    <n v="20240810"/>
    <n v="3"/>
    <n v="0"/>
    <s v="I481;N184;E782;I10;J459;E112;;;;;;;;;"/>
    <s v="78989,17123,17312,17304,17308"/>
    <s v="01"/>
    <s v="I. interní klinika - kardiologická"/>
    <s v="89301011"/>
    <s v="0113"/>
    <n v="201"/>
    <s v="F"/>
    <x v="0"/>
    <x v="0"/>
    <s v="11"/>
    <n v="94475"/>
    <n v="2944"/>
    <n v="0"/>
    <n v="0"/>
    <n v="648.24"/>
    <n v="0"/>
    <n v="169183.58"/>
    <n v="169831.81"/>
    <n v="160"/>
    <n v="150"/>
    <n v="230418"/>
    <n v="230418"/>
    <n v="-21340.06059102353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103"/>
    <s v="Olomoucký kraj"/>
    <s v="Přerov"/>
    <s v="Přerov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3010128"/>
    <n v="1"/>
    <n v="2024"/>
    <n v="8"/>
    <s v="2024081004551024381"/>
    <s v="455102438"/>
    <n v="79"/>
    <s v="Bušinová Iva"/>
    <n v="20240808"/>
    <n v="20240810"/>
    <n v="3"/>
    <n v="0"/>
    <s v="I480;E780;E039;;;;;;;;;;;;"/>
    <s v="78989,17304,17312,17123,17308"/>
    <s v="01"/>
    <s v="I. interní klinika - kardiologická"/>
    <s v="89301011"/>
    <s v="0111"/>
    <n v="205"/>
    <s v="F"/>
    <x v="0"/>
    <x v="0"/>
    <s v="11"/>
    <n v="92095"/>
    <n v="3083"/>
    <n v="0"/>
    <n v="0"/>
    <n v="666.76"/>
    <n v="0"/>
    <n v="156975.57999999999"/>
    <n v="157642.34"/>
    <n v="160"/>
    <n v="225"/>
    <n v="230418"/>
    <n v="230418"/>
    <n v="-9150.590591023530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601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3010122"/>
    <n v="1"/>
    <n v="2024"/>
    <n v="8"/>
    <s v="2024080981512753521"/>
    <s v="8151275352"/>
    <n v="43"/>
    <s v="Migalová Lucie"/>
    <n v="20240808"/>
    <n v="20240809"/>
    <n v="2"/>
    <n v="0"/>
    <s v="I471;;;;;;;;;;;;;;"/>
    <s v="17308,17123"/>
    <s v="01"/>
    <s v="I. interní klinika - kardiologická"/>
    <s v="89301011"/>
    <s v="0113"/>
    <n v="205"/>
    <s v="F"/>
    <x v="1"/>
    <x v="1"/>
    <s v="11"/>
    <n v="33960"/>
    <n v="1472"/>
    <n v="0"/>
    <n v="0"/>
    <n v="0"/>
    <n v="0"/>
    <n v="43385.9"/>
    <n v="43385.9"/>
    <n v="80"/>
    <n v="75"/>
    <n v="129769"/>
    <n v="129769"/>
    <n v="37052.505223533684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349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2873514"/>
    <n v="1"/>
    <n v="2024"/>
    <n v="8"/>
    <s v="2024080964031001651"/>
    <s v="6403100165"/>
    <n v="60"/>
    <s v="Barták Břetislav"/>
    <n v="20240808"/>
    <n v="20240809"/>
    <n v="2"/>
    <n v="0"/>
    <s v="I483;I10;E785;I495;E118;;;;;;;;;;"/>
    <s v="17123,17308"/>
    <s v="01"/>
    <s v="I. interní klinika - kardiologická"/>
    <s v="89301011"/>
    <s v="0111"/>
    <n v="111"/>
    <s v="F"/>
    <x v="1"/>
    <x v="1"/>
    <s v="11"/>
    <n v="37816"/>
    <n v="1504"/>
    <n v="0"/>
    <n v="0"/>
    <n v="0"/>
    <n v="0"/>
    <n v="49702.7"/>
    <n v="49702.7"/>
    <n v="80"/>
    <n v="75"/>
    <n v="129785"/>
    <n v="129785"/>
    <n v="30745.622957997053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5119"/>
    <s v="Olomoucký kraj"/>
    <s v="Přerov"/>
    <s v="Přerov a okolí"/>
    <s v="I48 - Fibrilace a flutter síní"/>
    <s v="I483 - Typický flutter síní"/>
    <m/>
    <s v="I483 - Typický flutter síní"/>
    <n v="2024"/>
    <m/>
    <m/>
    <s v="Ablace"/>
  </r>
  <r>
    <n v="102402873406"/>
    <n v="1"/>
    <n v="2024"/>
    <n v="8"/>
    <s v="2024080950247340113"/>
    <s v="5024734011"/>
    <n v="74"/>
    <s v="Iacopelli Maurizio"/>
    <n v="20240724"/>
    <n v="20240809"/>
    <n v="17"/>
    <n v="15"/>
    <s v="I489;J9601;E662;G473;I10;I251;J441;;;;;;;;"/>
    <s v="91928,78989,21413,21415,21717,17308,17312,17123,17304,21001,21221,21225"/>
    <s v="16"/>
    <s v="Klinika plicních nemocí a tuberkulózy"/>
    <s v="89301161"/>
    <s v="1612"/>
    <n v="511"/>
    <s v="F"/>
    <x v="5"/>
    <x v="5"/>
    <s v="11"/>
    <n v="216833"/>
    <n v="1579"/>
    <n v="86310"/>
    <n v="0"/>
    <n v="2092.08"/>
    <n v="0"/>
    <n v="180128.65"/>
    <n v="182220.73"/>
    <n v="80"/>
    <n v="150"/>
    <n v="387600"/>
    <n v="387600"/>
    <n v="4818.6703491691733"/>
    <s v="01"/>
    <s v="I. interní klinika - kardiologická"/>
    <s v="89301011"/>
    <s v="0111"/>
    <n v="8"/>
    <n v="3"/>
    <n v="17"/>
    <n v="216123"/>
    <n v="201553"/>
    <n v="67184"/>
    <n v="338999"/>
    <n v="5.1197600000000003"/>
    <n v="2.6491799999999999"/>
    <n v="2.47058"/>
    <n v="5.1197600364685059"/>
    <n v="2.6491799354553223"/>
    <n v="2.4705801010131836"/>
    <s v="3"/>
    <s v="1"/>
    <s v="01"/>
    <m/>
    <s v="26,16,07,01"/>
    <s v="ABLACE"/>
    <s v="99999"/>
    <s v="Cizina"/>
    <s v="Cizina"/>
    <s v="Cizina"/>
    <s v="I48 - Fibrilace a flutter síní"/>
    <s v="I489 - Fibrilace a flutter síní, NS"/>
    <m/>
    <s v="I489 - Fibrilace a flutter síní, NS"/>
    <n v="2024"/>
    <s v="Ano"/>
    <m/>
    <s v="Ablace"/>
  </r>
  <r>
    <n v="102402870596"/>
    <n v="1"/>
    <n v="2024"/>
    <n v="8"/>
    <s v="2024080903957204051"/>
    <s v="395720405"/>
    <n v="85"/>
    <s v="Gillarová Karolína"/>
    <n v="20240723"/>
    <n v="20240809"/>
    <n v="18"/>
    <n v="2"/>
    <s v="I499;U5101;U5040;;;;;;;;;;;;"/>
    <s v="21413,21225,91937,21415,21001,17308,17123,21215,21221"/>
    <s v="30"/>
    <s v="Geriatrie"/>
    <s v="89301301"/>
    <s v="3011"/>
    <n v="111"/>
    <s v="F"/>
    <x v="1"/>
    <x v="1"/>
    <s v="21"/>
    <n v="95650"/>
    <n v="21028"/>
    <n v="13428"/>
    <n v="0"/>
    <n v="0"/>
    <n v="0"/>
    <n v="34534.03"/>
    <n v="34534.03"/>
    <n v="1200"/>
    <n v="1875"/>
    <n v="268678"/>
    <n v="267928"/>
    <n v="45914.431039247967"/>
    <s v="01"/>
    <s v="I. interní klinika - kardiologická"/>
    <s v="89301013"/>
    <s v="0131"/>
    <n v="3"/>
    <n v="2"/>
    <n v="4"/>
    <n v="53659"/>
    <n v="87497"/>
    <n v="29166"/>
    <n v="134400"/>
    <n v="1.7302500000000001"/>
    <n v="0.65773999999999999"/>
    <n v="1.0725100000000001"/>
    <n v="3.5719199180603027"/>
    <n v="2.4994099140167236"/>
    <n v="1.0725100040435791"/>
    <s v="4"/>
    <s v="1"/>
    <s v="30"/>
    <m/>
    <s v="26,30,01"/>
    <s v="GERTestMentFce,Geriatrie,ABLACE,GERTestAktivit"/>
    <s v="78316"/>
    <s v="Olomoucký kraj"/>
    <s v="Olomouc"/>
    <s v="Olomouc a okolí"/>
    <s v="I49 - Jiné srdeční arytmie"/>
    <s v="I499 - Srdeční arytmie NS"/>
    <m/>
    <s v="I499 - Srdeční arytmie NS"/>
    <n v="2024"/>
    <m/>
    <s v="Ano"/>
    <s v="Ablace"/>
  </r>
  <r>
    <n v="102408043070"/>
    <n v="1"/>
    <n v="2024"/>
    <n v="8"/>
    <s v="2024080876530353021"/>
    <s v="7653035302"/>
    <n v="48"/>
    <s v="Pajkrová Jitka"/>
    <n v="20240806"/>
    <n v="20240808"/>
    <n v="3"/>
    <n v="0"/>
    <s v="I493;I10;E039;;;;;;;;;;;;"/>
    <s v="17304,17312,17123"/>
    <s v="01"/>
    <s v="I. interní klinika - kardiologická"/>
    <s v="89301011"/>
    <s v="0113"/>
    <n v="205"/>
    <s v="F"/>
    <x v="0"/>
    <x v="0"/>
    <s v="11"/>
    <n v="61886"/>
    <n v="2944"/>
    <n v="0"/>
    <n v="0"/>
    <n v="0"/>
    <n v="0"/>
    <n v="80940.09"/>
    <n v="80940.09"/>
    <n v="160"/>
    <n v="150"/>
    <n v="230418"/>
    <n v="230418"/>
    <n v="67551.65940897646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313"/>
    <s v="Olomoucký kraj"/>
    <s v="Olomouc"/>
    <s v="Olomouc a okolí"/>
    <s v="I49 - Jiné srdeční arytmie"/>
    <s v="I493 - Předčasná depolarizace komor"/>
    <m/>
    <s v="I493 - Předčasná depolarizace komor"/>
    <n v="2024"/>
    <m/>
    <m/>
    <s v="Ablace"/>
  </r>
  <r>
    <n v="102403010106"/>
    <n v="1"/>
    <n v="2024"/>
    <n v="8"/>
    <s v="2024080866031509721"/>
    <s v="6603150972"/>
    <n v="58"/>
    <s v="Brauner Aleš"/>
    <n v="20240807"/>
    <n v="20240808"/>
    <n v="2"/>
    <n v="0"/>
    <s v="I471;E782;;;;;;;;;;;;;"/>
    <s v="17123,17308"/>
    <s v="01"/>
    <s v="I. interní klinika - kardiologická"/>
    <s v="89301011"/>
    <s v="0113"/>
    <n v="205"/>
    <s v="F"/>
    <x v="1"/>
    <x v="1"/>
    <s v="11"/>
    <n v="33822"/>
    <n v="1472"/>
    <n v="0"/>
    <n v="0"/>
    <n v="0"/>
    <n v="0"/>
    <n v="40824.21"/>
    <n v="40824.21"/>
    <n v="80"/>
    <n v="75"/>
    <n v="129769"/>
    <n v="129769"/>
    <n v="39614.195223533687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901"/>
    <s v="Olomoucký kraj"/>
    <s v="Šumperk"/>
    <s v="Zábřeh"/>
    <s v="I47 - Paroxyzmální tachykardie"/>
    <s v="I471 - Supraventrikulární tachykardie"/>
    <m/>
    <s v="I471 - Supraventrikulární tachykardie"/>
    <n v="2024"/>
    <m/>
    <m/>
    <s v="Ablace"/>
  </r>
  <r>
    <n v="102402873486"/>
    <n v="1"/>
    <n v="2024"/>
    <n v="8"/>
    <s v="2024080763090116651"/>
    <s v="6309011665"/>
    <n v="60"/>
    <s v="Úlehla Pavel"/>
    <n v="20240805"/>
    <n v="20240807"/>
    <n v="3"/>
    <n v="0"/>
    <s v="I480;;;;;;;;;;;;;;"/>
    <s v="78989,17123,17312,17304,17308"/>
    <s v="01"/>
    <s v="I. interní klinika - kardiologická"/>
    <s v="89301011"/>
    <s v="0111"/>
    <n v="111"/>
    <s v="F"/>
    <x v="0"/>
    <x v="0"/>
    <s v="11"/>
    <n v="91893"/>
    <n v="3083"/>
    <n v="0"/>
    <n v="0"/>
    <n v="666.76"/>
    <n v="0"/>
    <n v="156975.57999999999"/>
    <n v="157642.34"/>
    <n v="160"/>
    <n v="225"/>
    <n v="230447"/>
    <n v="230447"/>
    <n v="-9131.90168333027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833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2910814"/>
    <n v="1"/>
    <n v="2024"/>
    <n v="8"/>
    <s v="2024080763050108441"/>
    <s v="6305010844"/>
    <n v="61"/>
    <s v="Václavek Jiří"/>
    <n v="20240805"/>
    <n v="20240807"/>
    <n v="3"/>
    <n v="0"/>
    <s v="I481;E785;I10;E118;;;;;;;;;;;"/>
    <s v="17123,17312,17304,17308,78989"/>
    <s v="01"/>
    <s v="I. interní klinika - kardiologická"/>
    <s v="89301011"/>
    <s v="0113"/>
    <n v="201"/>
    <s v="F"/>
    <x v="0"/>
    <x v="0"/>
    <s v="11"/>
    <n v="94525"/>
    <n v="2944"/>
    <n v="0"/>
    <n v="0"/>
    <n v="648.24"/>
    <n v="0"/>
    <n v="169183.58"/>
    <n v="169831.81"/>
    <n v="160"/>
    <n v="150"/>
    <n v="230418"/>
    <n v="230418"/>
    <n v="-21340.06059102353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833"/>
    <s v="Olomoucký kraj"/>
    <s v="Šumperk"/>
    <s v="Šumperk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873484"/>
    <n v="1"/>
    <n v="2024"/>
    <n v="8"/>
    <s v="2024080756570211941"/>
    <s v="5657021194"/>
    <n v="68"/>
    <s v="Hradečná Naděžda"/>
    <n v="20240805"/>
    <n v="20240807"/>
    <n v="3"/>
    <n v="0"/>
    <s v="I489;I10;E785;;;;;;;;;;;;"/>
    <s v="78989,17304,17312,17123,17308"/>
    <s v="01"/>
    <s v="I. interní klinika - kardiologická"/>
    <s v="89301011"/>
    <s v="0113"/>
    <n v="111"/>
    <s v="F"/>
    <x v="0"/>
    <x v="0"/>
    <s v="11"/>
    <n v="95168"/>
    <n v="3019"/>
    <n v="0"/>
    <n v="0"/>
    <n v="666.76"/>
    <n v="0"/>
    <n v="169183.58"/>
    <n v="169850.34"/>
    <n v="160"/>
    <n v="225"/>
    <n v="230447"/>
    <n v="230447"/>
    <n v="-21339.90168333027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601"/>
    <s v="Olomoucký kraj"/>
    <s v="Prostějov"/>
    <s v="Prostějov"/>
    <s v="I48 - Fibrilace a flutter síní"/>
    <s v="I489 - Fibrilace a flutter síní, NS"/>
    <m/>
    <s v="I489 - Fibrilace a flutter síní, NS"/>
    <n v="2024"/>
    <m/>
    <m/>
    <s v="Ablace"/>
  </r>
  <r>
    <n v="102402873462"/>
    <n v="1"/>
    <n v="2024"/>
    <n v="8"/>
    <s v="2024080662611807831"/>
    <s v="6261180783"/>
    <n v="61"/>
    <s v="Weber Hana"/>
    <n v="20240804"/>
    <n v="20240806"/>
    <n v="3"/>
    <n v="0"/>
    <s v="I471;I480;E785;E660;;;;;;;;;;;"/>
    <s v="17308,17123"/>
    <s v="01"/>
    <s v="I. interní klinika - kardiologická"/>
    <s v="89301011"/>
    <s v="0113"/>
    <n v="111"/>
    <s v="F"/>
    <x v="1"/>
    <x v="1"/>
    <s v="11"/>
    <n v="39256"/>
    <n v="2944"/>
    <n v="0"/>
    <n v="0"/>
    <n v="0"/>
    <n v="0"/>
    <n v="33712"/>
    <n v="33712"/>
    <n v="160"/>
    <n v="150"/>
    <n v="129785"/>
    <n v="129785"/>
    <n v="46736.32295799705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14000"/>
    <s v="Hlavní město Praha"/>
    <s v="Hlavní město Praha"/>
    <s v="Hlavní město Praha"/>
    <s v="I47 - Paroxyzmální tachykardie"/>
    <s v="I471 - Supraventrikulární tachykardie"/>
    <m/>
    <s v="I471 - Supraventrikulární tachykardie"/>
    <n v="2024"/>
    <m/>
    <m/>
    <s v="Ablace"/>
  </r>
  <r>
    <n v="102403010086"/>
    <n v="1"/>
    <n v="2024"/>
    <n v="8"/>
    <s v="2024080657531913671"/>
    <s v="5753191367"/>
    <n v="67"/>
    <s v="Baláková Lenka"/>
    <n v="20240804"/>
    <n v="20240806"/>
    <n v="3"/>
    <n v="0"/>
    <s v="I480;E782;;;;;;;;;;;;;"/>
    <s v="17123,17308"/>
    <s v="01"/>
    <s v="I. interní klinika - kardiologická"/>
    <s v="89301011"/>
    <s v="0111"/>
    <n v="205"/>
    <s v="F"/>
    <x v="1"/>
    <x v="1"/>
    <s v="11"/>
    <n v="39320"/>
    <n v="3008"/>
    <n v="0"/>
    <n v="0"/>
    <n v="0"/>
    <n v="0"/>
    <n v="43385.9"/>
    <n v="43385.9"/>
    <n v="160"/>
    <n v="150"/>
    <n v="129769"/>
    <n v="129769"/>
    <n v="37052.505223533684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401"/>
    <s v="Olomoucký kraj"/>
    <s v="Olomouc"/>
    <s v="Litovelsko"/>
    <s v="I48 - Fibrilace a flutter síní"/>
    <s v="I480 - Paroxyzmální fibrilace síní"/>
    <m/>
    <s v="I480 - Paroxyzmální fibrilace síní"/>
    <n v="2024"/>
    <m/>
    <m/>
    <s v="Ablace"/>
  </r>
  <r>
    <n v="102403010076"/>
    <n v="1"/>
    <n v="2024"/>
    <n v="8"/>
    <s v="2024080574123053181"/>
    <s v="7412305318"/>
    <n v="49"/>
    <s v="Přibyl Petr"/>
    <n v="20240801"/>
    <n v="20240805"/>
    <n v="5"/>
    <n v="0"/>
    <s v="I480;E780;;;;;;;;;;;;;"/>
    <s v="78989,17312,17304,17308,17123"/>
    <s v="01"/>
    <s v="I. interní klinika - kardiologická"/>
    <s v="89301011"/>
    <s v="0113"/>
    <n v="205"/>
    <s v="F"/>
    <x v="0"/>
    <x v="0"/>
    <s v="11"/>
    <n v="96815"/>
    <n v="5888"/>
    <n v="0"/>
    <n v="0"/>
    <n v="666.76"/>
    <n v="0"/>
    <n v="156975.57999999999"/>
    <n v="157642.34"/>
    <n v="320"/>
    <n v="300"/>
    <n v="230418"/>
    <n v="230418"/>
    <n v="-9150.590591023530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3010070"/>
    <n v="1"/>
    <n v="2024"/>
    <n v="8"/>
    <s v="2024080378532757711"/>
    <s v="7853275771"/>
    <n v="46"/>
    <s v="Pagáčová Jana"/>
    <n v="20240801"/>
    <n v="20240803"/>
    <n v="3"/>
    <n v="0"/>
    <s v="I480;E780;;;;;;;;;;;;;"/>
    <s v="17123,17312,17304,17308,78989"/>
    <s v="01"/>
    <s v="I. interní klinika - kardiologická"/>
    <s v="89301011"/>
    <s v="0113"/>
    <n v="205"/>
    <s v="F"/>
    <x v="0"/>
    <x v="0"/>
    <s v="11"/>
    <n v="88700"/>
    <n v="2944"/>
    <n v="0"/>
    <n v="0"/>
    <n v="0"/>
    <n v="0"/>
    <n v="156975.57999999999"/>
    <n v="156975.57999999999"/>
    <n v="160"/>
    <n v="150"/>
    <n v="230418"/>
    <n v="230418"/>
    <n v="-8483.830591023521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985"/>
    <s v="Olomoucký kraj"/>
    <s v="Šumperk"/>
    <s v="Mohelnicko"/>
    <s v="I48 - Fibrilace a flutter síní"/>
    <s v="I480 - Paroxyzmální fibrilace síní"/>
    <m/>
    <s v="I480 - Paroxyzmální fibrilace síní"/>
    <n v="2024"/>
    <m/>
    <m/>
    <s v="Ablace"/>
  </r>
  <r>
    <n v="102403010072"/>
    <n v="1"/>
    <n v="2024"/>
    <n v="8"/>
    <s v="2024080304805261681"/>
    <s v="480526168"/>
    <n v="76"/>
    <s v="Štefek Oldřich"/>
    <n v="20240801"/>
    <n v="20240803"/>
    <n v="3"/>
    <n v="0"/>
    <s v="I480;E780;I10;;;;;;;;;;;;"/>
    <s v="17304,17308,17123,17312,78989"/>
    <s v="01"/>
    <s v="I. interní klinika - kardiologická"/>
    <s v="89301011"/>
    <s v="0111"/>
    <n v="205"/>
    <s v="F"/>
    <x v="0"/>
    <x v="0"/>
    <s v="11"/>
    <n v="89359"/>
    <n v="3083"/>
    <n v="0"/>
    <n v="0"/>
    <n v="666.76"/>
    <n v="0"/>
    <n v="156975.57999999999"/>
    <n v="157642.34"/>
    <n v="160"/>
    <n v="225"/>
    <n v="230418"/>
    <n v="230418"/>
    <n v="-9150.590591023530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600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3010058"/>
    <n v="1"/>
    <n v="2024"/>
    <n v="8"/>
    <s v="2024080277082053181"/>
    <s v="7708205318"/>
    <n v="46"/>
    <s v="Dosoudil Vladimír"/>
    <n v="20240731"/>
    <n v="20240802"/>
    <n v="3"/>
    <n v="0"/>
    <s v="I480;E780;;;;;;;;;;;;;"/>
    <s v="78989,17123,17312,17308,17304"/>
    <s v="01"/>
    <s v="I. interní klinika - kardiologická"/>
    <s v="89301011"/>
    <s v="0113"/>
    <n v="205"/>
    <s v="F"/>
    <x v="0"/>
    <x v="0"/>
    <s v="11"/>
    <n v="88279"/>
    <n v="3019"/>
    <n v="0"/>
    <n v="0"/>
    <n v="666.76"/>
    <n v="0"/>
    <n v="156975.57999999999"/>
    <n v="157642.34"/>
    <n v="160"/>
    <n v="225"/>
    <n v="230418"/>
    <n v="230418"/>
    <n v="-9150.590591023530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332"/>
    <s v="Olomoucký kraj"/>
    <s v="Olomouc"/>
    <s v="Litovelsko"/>
    <s v="I48 - Fibrilace a flutter síní"/>
    <s v="I480 - Paroxyzmální fibrilace síní"/>
    <m/>
    <s v="I480 - Paroxyzmální fibrilace síní"/>
    <n v="2024"/>
    <m/>
    <m/>
    <s v="Ablace"/>
  </r>
  <r>
    <n v="102403010056"/>
    <n v="1"/>
    <n v="2024"/>
    <n v="8"/>
    <s v="2024080266620307931"/>
    <s v="6662030793"/>
    <n v="57"/>
    <s v="Zedníková Marta"/>
    <n v="20240731"/>
    <n v="20240802"/>
    <n v="3"/>
    <n v="0"/>
    <s v="I480;E785;;;;;;;;;;;;;"/>
    <s v="78989,17312,17308,17123,17304"/>
    <s v="01"/>
    <s v="I. interní klinika - kardiologická"/>
    <s v="89301011"/>
    <s v="0113"/>
    <n v="205"/>
    <s v="F"/>
    <x v="0"/>
    <x v="0"/>
    <s v="11"/>
    <n v="84272"/>
    <n v="3019"/>
    <n v="0"/>
    <n v="0"/>
    <n v="0"/>
    <n v="0"/>
    <n v="172176.11"/>
    <n v="172176.11"/>
    <n v="160"/>
    <n v="225"/>
    <n v="230418"/>
    <n v="230418"/>
    <n v="-23684.3605910235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386"/>
    <s v="Olomoucký kraj"/>
    <s v="Olomouc"/>
    <s v="Uničovsko"/>
    <s v="I48 - Fibrilace a flutter síní"/>
    <s v="I480 - Paroxyzmální fibrilace síní"/>
    <m/>
    <s v="I480 - Paroxyzmální fibrilace síní"/>
    <n v="2024"/>
    <m/>
    <m/>
    <s v="Ablace"/>
  </r>
  <r>
    <n v="102403010054"/>
    <n v="1"/>
    <n v="2024"/>
    <n v="8"/>
    <s v="2024080263100409351"/>
    <s v="6310040935"/>
    <n v="60"/>
    <s v="Juřina Radek"/>
    <n v="20240731"/>
    <n v="20240802"/>
    <n v="3"/>
    <n v="0"/>
    <s v="I480;E785;;;;;;;;;;;;;"/>
    <s v="78989,17304,17312,17123,17308"/>
    <s v="01"/>
    <s v="I. interní klinika - kardiologická"/>
    <s v="89301011"/>
    <s v="0111"/>
    <n v="205"/>
    <s v="F"/>
    <x v="0"/>
    <x v="0"/>
    <s v="11"/>
    <n v="88268"/>
    <n v="3008"/>
    <n v="0"/>
    <n v="0"/>
    <n v="666.76"/>
    <n v="0"/>
    <n v="156975.57999999999"/>
    <n v="157642.34"/>
    <n v="160"/>
    <n v="150"/>
    <n v="230418"/>
    <n v="230418"/>
    <n v="-9150.590591023530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961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2873396"/>
    <n v="1"/>
    <n v="2024"/>
    <n v="8"/>
    <s v="2024080164021001771"/>
    <s v="6402100177"/>
    <n v="60"/>
    <s v="Provazník Václav"/>
    <n v="20240730"/>
    <n v="20240801"/>
    <n v="3"/>
    <n v="0"/>
    <s v="I480;E785;I351;;;;;;;;;;;;"/>
    <s v="78989,17312,17308,17304,17123"/>
    <s v="01"/>
    <s v="I. interní klinika - kardiologická"/>
    <s v="89301011"/>
    <s v="0113"/>
    <n v="111"/>
    <s v="F"/>
    <x v="0"/>
    <x v="0"/>
    <s v="11"/>
    <n v="90482"/>
    <n v="2944"/>
    <n v="0"/>
    <n v="0"/>
    <n v="666.76"/>
    <n v="0"/>
    <n v="169197.45"/>
    <n v="169864.2"/>
    <n v="160"/>
    <n v="150"/>
    <n v="230447"/>
    <n v="230447"/>
    <n v="-21353.76168333028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852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3010046"/>
    <n v="1"/>
    <n v="2024"/>
    <n v="8"/>
    <s v="2024080162512805081"/>
    <s v="6251280508"/>
    <n v="62"/>
    <s v="Pavlíčková Jiřina"/>
    <n v="20240730"/>
    <n v="20240801"/>
    <n v="3"/>
    <n v="0"/>
    <s v="I480;E785;I10;;;;;;;;;;;;"/>
    <s v="78989,17304,17123,17308,17312"/>
    <s v="01"/>
    <s v="I. interní klinika - kardiologická"/>
    <s v="89301011"/>
    <s v="0113"/>
    <n v="205"/>
    <s v="F"/>
    <x v="0"/>
    <x v="0"/>
    <s v="11"/>
    <n v="89002"/>
    <n v="2944"/>
    <n v="0"/>
    <n v="0"/>
    <n v="666.76"/>
    <n v="0"/>
    <n v="156989.45000000001"/>
    <n v="157656.20000000001"/>
    <n v="160"/>
    <n v="150"/>
    <n v="230418"/>
    <n v="230418"/>
    <n v="-9164.450591023545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852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2873394"/>
    <n v="1"/>
    <n v="2024"/>
    <n v="8"/>
    <s v="2024080105308251201"/>
    <s v="530825120"/>
    <n v="70"/>
    <s v="Valoušek Zdeněk"/>
    <n v="20240730"/>
    <n v="20240801"/>
    <n v="3"/>
    <n v="0"/>
    <s v="I480;I10;E785;N183;;;;;;;;;;;"/>
    <s v="78989,17308,17304,17123,17312"/>
    <s v="01"/>
    <s v="I. interní klinika - kardiologická"/>
    <s v="89301011"/>
    <s v="0111"/>
    <n v="111"/>
    <s v="F"/>
    <x v="0"/>
    <x v="0"/>
    <s v="11"/>
    <n v="88051"/>
    <n v="3083"/>
    <n v="0"/>
    <n v="0"/>
    <n v="221.33"/>
    <n v="0"/>
    <n v="156989.45000000001"/>
    <n v="157210.78"/>
    <n v="160"/>
    <n v="225"/>
    <n v="230447"/>
    <n v="230447"/>
    <n v="-8700.3416833302763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4101"/>
    <s v="Moravskoslezský kraj"/>
    <s v="Nový Jičín"/>
    <s v="Nový Jičín"/>
    <s v="I48 - Fibrilace a flutter síní"/>
    <s v="I480 - Paroxyzmální fibrilace síní"/>
    <m/>
    <s v="I480 - Paroxyzmální fibrilace síní"/>
    <n v="2024"/>
    <m/>
    <m/>
    <s v="Ablace"/>
  </r>
  <r>
    <n v="102403009176"/>
    <n v="1"/>
    <n v="2024"/>
    <n v="7"/>
    <s v="2024073169070653081"/>
    <s v="6907065308"/>
    <n v="55"/>
    <s v="Hublar Miroslav"/>
    <n v="20240729"/>
    <n v="20240731"/>
    <n v="3"/>
    <n v="0"/>
    <s v="I480;I483;E782;;;;;;;;;;;;"/>
    <s v="17304,17312,17123,78989"/>
    <s v="01"/>
    <s v="I. interní klinika - kardiologická"/>
    <s v="89301011"/>
    <s v="0111"/>
    <n v="205"/>
    <s v="F"/>
    <x v="0"/>
    <x v="0"/>
    <s v="11"/>
    <n v="63910"/>
    <n v="3083"/>
    <n v="0"/>
    <n v="0"/>
    <n v="0"/>
    <n v="0"/>
    <n v="203731.48"/>
    <n v="203731.48"/>
    <n v="160"/>
    <n v="225"/>
    <n v="230418"/>
    <n v="230418"/>
    <n v="-55239.730591023545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401"/>
    <s v="Olomoucký kraj"/>
    <s v="Olomouc"/>
    <s v="Litovelsko"/>
    <s v="I48 - Fibrilace a flutter síní"/>
    <s v="I480 - Paroxyzmální fibrilace síní"/>
    <m/>
    <s v="I480 - Paroxyzmální fibrilace síní"/>
    <n v="2024"/>
    <m/>
    <m/>
    <s v="Ablace"/>
  </r>
  <r>
    <n v="102403009174"/>
    <n v="1"/>
    <n v="2024"/>
    <n v="7"/>
    <s v="2024073159530208211"/>
    <s v="5953020821"/>
    <n v="65"/>
    <s v="Bradáčová Jana"/>
    <n v="20240729"/>
    <n v="20240731"/>
    <n v="3"/>
    <n v="0"/>
    <s v="I481;I10;E785;E118;;;;;;;;;;;"/>
    <s v="17304,17308,17123,17312,78989"/>
    <s v="01"/>
    <s v="I. interní klinika - kardiologická"/>
    <s v="89301011"/>
    <s v="0113"/>
    <n v="205"/>
    <s v="F"/>
    <x v="0"/>
    <x v="0"/>
    <s v="11"/>
    <n v="95033"/>
    <n v="2944"/>
    <n v="0"/>
    <n v="0"/>
    <n v="666.76"/>
    <n v="0"/>
    <n v="167349.66"/>
    <n v="168016.42"/>
    <n v="160"/>
    <n v="150"/>
    <n v="230418"/>
    <n v="230418"/>
    <n v="-19524.67059102354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861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910340"/>
    <n v="1"/>
    <n v="2024"/>
    <n v="7"/>
    <s v="2024073060520907921"/>
    <s v="6052090792"/>
    <n v="64"/>
    <s v="Urbanová Věra"/>
    <n v="20240728"/>
    <n v="20240730"/>
    <n v="3"/>
    <n v="0"/>
    <s v="I493;;;;;;;;;;;;;;"/>
    <s v="17123,17312,17304"/>
    <s v="01"/>
    <s v="I. interní klinika - kardiologická"/>
    <s v="89301011"/>
    <s v="0111"/>
    <n v="201"/>
    <s v="F"/>
    <x v="0"/>
    <x v="0"/>
    <s v="11"/>
    <n v="62056"/>
    <n v="3008"/>
    <n v="0"/>
    <n v="0"/>
    <n v="0"/>
    <n v="0"/>
    <n v="83565.33"/>
    <n v="83565.33"/>
    <n v="160"/>
    <n v="150"/>
    <n v="230418"/>
    <n v="230418"/>
    <n v="64926.41940897646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401"/>
    <s v="Olomoucký kraj"/>
    <s v="Olomouc"/>
    <s v="Litovelsko"/>
    <s v="I49 - Jiné srdeční arytmie"/>
    <s v="I493 - Předčasná depolarizace komor"/>
    <m/>
    <s v="I493 - Předčasná depolarizace komor"/>
    <n v="2024"/>
    <m/>
    <m/>
    <s v="Ablace"/>
  </r>
  <r>
    <n v="102402870626"/>
    <n v="1"/>
    <n v="2024"/>
    <n v="7"/>
    <s v="2024073003904294631"/>
    <s v="390429463"/>
    <n v="85"/>
    <s v="Hanáček Josef"/>
    <n v="20240729"/>
    <n v="20240730"/>
    <n v="2"/>
    <n v="0"/>
    <s v="I482;I10;I255;U582;E780;;;;;;;;;;"/>
    <s v="17123,17308"/>
    <s v="01"/>
    <s v="I. interní klinika - kardiologická"/>
    <s v="89301011"/>
    <s v="0111"/>
    <n v="111"/>
    <s v="F"/>
    <x v="1"/>
    <x v="1"/>
    <s v="11"/>
    <n v="38707"/>
    <n v="1504"/>
    <n v="0"/>
    <n v="0"/>
    <n v="0"/>
    <n v="0"/>
    <n v="34534.03"/>
    <n v="34534.03"/>
    <n v="80"/>
    <n v="75"/>
    <n v="129785"/>
    <n v="129785"/>
    <n v="45914.292957997051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69685"/>
    <s v="Jihomoravský kraj"/>
    <s v="Hodonín"/>
    <s v="Hodonín"/>
    <s v="I48 - Fibrilace a flutter síní"/>
    <s v="I482 - Chronická fibrilace síní"/>
    <m/>
    <s v="I482 - Chronická fibrilace síní"/>
    <n v="2024"/>
    <m/>
    <m/>
    <s v="Ablace"/>
  </r>
  <r>
    <n v="102402622432"/>
    <n v="1"/>
    <n v="2024"/>
    <n v="7"/>
    <s v="2024072757032107111"/>
    <s v="5703210711"/>
    <n v="67"/>
    <s v="Skopový Ivo"/>
    <n v="20240725"/>
    <n v="20240727"/>
    <n v="3"/>
    <n v="0"/>
    <s v="I480;I493;I259;I10;E780;E118;;;;;;;;;"/>
    <s v="78989,17304,17123,17312,17308"/>
    <s v="01"/>
    <s v="I. interní klinika - kardiologická"/>
    <s v="89301011"/>
    <s v="0111"/>
    <n v="205"/>
    <s v="F"/>
    <x v="0"/>
    <x v="0"/>
    <s v="11"/>
    <n v="89988"/>
    <n v="3008"/>
    <n v="0"/>
    <n v="0"/>
    <n v="666.76"/>
    <n v="0"/>
    <n v="156989.45000000001"/>
    <n v="157656.20000000001"/>
    <n v="160"/>
    <n v="150"/>
    <n v="230418"/>
    <n v="230418"/>
    <n v="-9164.450591023545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501"/>
    <s v="Zlínský kraj"/>
    <s v="Zlín"/>
    <s v="Zlín"/>
    <s v="I48 - Fibrilace a flutter síní"/>
    <s v="I480 - Paroxyzmální fibrilace síní"/>
    <m/>
    <s v="I480 - Paroxyzmální fibrilace síní"/>
    <n v="2024"/>
    <m/>
    <m/>
    <s v="Ablace"/>
  </r>
  <r>
    <n v="102402680564"/>
    <n v="1"/>
    <n v="2024"/>
    <n v="7"/>
    <s v="2024072756063014371"/>
    <s v="5606301437"/>
    <n v="68"/>
    <s v="Kubla Miroslav"/>
    <n v="20240725"/>
    <n v="20240727"/>
    <n v="3"/>
    <n v="0"/>
    <s v="I480;I259;E782;J849;;;;;;;;;;;"/>
    <s v="78989,17123,17312,17308"/>
    <s v="01"/>
    <s v="I. interní klinika - kardiologická"/>
    <s v="89301011"/>
    <s v="0113"/>
    <n v="211"/>
    <s v="F"/>
    <x v="0"/>
    <x v="0"/>
    <s v="11"/>
    <n v="90962"/>
    <n v="2944"/>
    <n v="0"/>
    <n v="0"/>
    <n v="666.76"/>
    <n v="0"/>
    <n v="156989.45000000001"/>
    <n v="157656.20000000001"/>
    <n v="160"/>
    <n v="150"/>
    <n v="230636"/>
    <n v="230636"/>
    <n v="-9023.961560777825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90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2477424"/>
    <n v="1"/>
    <n v="2024"/>
    <n v="7"/>
    <s v="2024072705206240921"/>
    <s v="520624092"/>
    <n v="72"/>
    <s v="Pospíšil Jiří"/>
    <n v="20240725"/>
    <n v="20240727"/>
    <n v="3"/>
    <n v="0"/>
    <s v="I480;I259;I10;I447;E780;;;;;;;;;;"/>
    <s v="78989,17304,17312,17308,17123"/>
    <s v="01"/>
    <s v="I. interní klinika - kardiologická"/>
    <s v="89301011"/>
    <s v="0111"/>
    <n v="111"/>
    <s v="F"/>
    <x v="0"/>
    <x v="0"/>
    <s v="11"/>
    <n v="88631"/>
    <n v="3008"/>
    <n v="0"/>
    <n v="0"/>
    <n v="0"/>
    <n v="0"/>
    <n v="156989.45000000001"/>
    <n v="156989.45000000001"/>
    <n v="160"/>
    <n v="150"/>
    <n v="230447"/>
    <n v="230447"/>
    <n v="-8479.011683330289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002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blace"/>
  </r>
  <r>
    <n v="102402477628"/>
    <n v="1"/>
    <n v="2024"/>
    <n v="7"/>
    <s v="2024072661542000961"/>
    <s v="6154200096"/>
    <n v="63"/>
    <s v="Odložilíková Marie"/>
    <n v="20240724"/>
    <n v="20240726"/>
    <n v="3"/>
    <n v="0"/>
    <s v="I480;I10;E782;E118;E039;;;;;;;;;;"/>
    <s v="17123,17304,17308,17312,78990"/>
    <s v="01"/>
    <s v="I. interní klinika - kardiologická"/>
    <s v="89301011"/>
    <s v="0113"/>
    <n v="111"/>
    <s v="F"/>
    <x v="0"/>
    <x v="0"/>
    <s v="11"/>
    <n v="95355"/>
    <n v="3019"/>
    <n v="0"/>
    <n v="0"/>
    <n v="666.76"/>
    <n v="0"/>
    <n v="169197.45"/>
    <n v="169864.2"/>
    <n v="160"/>
    <n v="225"/>
    <n v="230447"/>
    <n v="230447"/>
    <n v="-21353.76168333028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90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2477078"/>
    <n v="1"/>
    <n v="2024"/>
    <n v="7"/>
    <s v="2024072656072709331"/>
    <s v="5607270933"/>
    <n v="67"/>
    <s v="Dírer Ivan"/>
    <n v="20240724"/>
    <n v="20240726"/>
    <n v="3"/>
    <n v="0"/>
    <s v="I481;E118;E785;I259;;;;;;;;;;;"/>
    <s v="78989,17312,17123,17304,17308"/>
    <s v="01"/>
    <s v="I. interní klinika - kardiologická"/>
    <s v="89301011"/>
    <s v="0111"/>
    <n v="111"/>
    <s v="F"/>
    <x v="0"/>
    <x v="0"/>
    <s v="11"/>
    <n v="92418"/>
    <n v="3008"/>
    <n v="0"/>
    <n v="0"/>
    <n v="1333.52"/>
    <n v="0"/>
    <n v="156989.45000000001"/>
    <n v="158322.97"/>
    <n v="160"/>
    <n v="150"/>
    <n v="230447"/>
    <n v="230447"/>
    <n v="-9812.531683330278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399"/>
    <s v="Zlínský kraj"/>
    <s v="Zlín"/>
    <s v="Zlín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634266"/>
    <n v="1"/>
    <n v="2024"/>
    <n v="7"/>
    <s v="2024072655572720721"/>
    <s v="5557272072"/>
    <n v="68"/>
    <s v="Melková Hana"/>
    <n v="20240724"/>
    <n v="20240726"/>
    <n v="3"/>
    <n v="0"/>
    <s v="I471;I10;E780;E118;I839;;;;;;;;;;"/>
    <s v="17304,17123,17312,17520"/>
    <s v="01"/>
    <s v="I. interní klinika - kardiologická"/>
    <s v="89301011"/>
    <s v="0113"/>
    <n v="207"/>
    <s v="F"/>
    <x v="0"/>
    <x v="0"/>
    <s v="11"/>
    <n v="62379"/>
    <n v="2944"/>
    <n v="0"/>
    <n v="0"/>
    <n v="0"/>
    <n v="0"/>
    <n v="149918.39000000001"/>
    <n v="149918.39000000001"/>
    <n v="160"/>
    <n v="150"/>
    <n v="230418"/>
    <n v="230418"/>
    <n v="-1426.64059102354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701"/>
    <s v="Olomoucký kraj"/>
    <s v="Šumperk"/>
    <s v="Šumperk a okolí"/>
    <s v="I47 - Paroxyzmální tachykardie"/>
    <s v="I471 - Supraventrikulární tachykardie"/>
    <m/>
    <s v="I471 - Supraventrikulární tachykardie"/>
    <n v="2024"/>
    <m/>
    <m/>
    <s v="Ablace"/>
  </r>
  <r>
    <n v="102402622414"/>
    <n v="1"/>
    <n v="2024"/>
    <n v="7"/>
    <s v="2024072566541913131"/>
    <s v="6654191313"/>
    <n v="58"/>
    <s v="Fedorková Jana"/>
    <n v="20240724"/>
    <n v="20240725"/>
    <n v="2"/>
    <n v="0"/>
    <s v="I471;E782;;;;;;;;;;;;;"/>
    <s v="17123,17308"/>
    <s v="01"/>
    <s v="I. interní klinika - kardiologická"/>
    <s v="89301011"/>
    <s v="0111"/>
    <n v="205"/>
    <s v="F"/>
    <x v="1"/>
    <x v="1"/>
    <s v="11"/>
    <n v="37816"/>
    <n v="1504"/>
    <n v="0"/>
    <n v="0"/>
    <n v="0"/>
    <n v="0"/>
    <n v="65811.199999999997"/>
    <n v="65811.199999999997"/>
    <n v="80"/>
    <n v="75"/>
    <n v="129769"/>
    <n v="129769"/>
    <n v="14627.205223533689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9601"/>
    <s v="Olomoucký kraj"/>
    <s v="Prostějov"/>
    <s v="Prostějov"/>
    <s v="I47 - Paroxyzmální tachykardie"/>
    <s v="I471 - Supraventrikulární tachykardie"/>
    <m/>
    <s v="I471 - Supraventrikulární tachykardie"/>
    <n v="2024"/>
    <m/>
    <m/>
    <s v="Ablace"/>
  </r>
  <r>
    <n v="102402477294"/>
    <n v="1"/>
    <n v="2024"/>
    <n v="7"/>
    <s v="2024072560091211071"/>
    <s v="6009121107"/>
    <n v="63"/>
    <s v="Ševčík Bohumil"/>
    <n v="20240723"/>
    <n v="20240725"/>
    <n v="3"/>
    <n v="0"/>
    <s v="I481;I10;E782;E119;N40;;;;;;;;;;"/>
    <s v="17304,17123,17312,17308,78989"/>
    <s v="01"/>
    <s v="I. interní klinika - kardiologická"/>
    <s v="89301011"/>
    <s v="0113"/>
    <n v="111"/>
    <s v="F"/>
    <x v="0"/>
    <x v="0"/>
    <s v="11"/>
    <n v="96419"/>
    <n v="2944"/>
    <n v="0"/>
    <n v="0"/>
    <n v="740.84"/>
    <n v="0"/>
    <n v="167349.66"/>
    <n v="168090.5"/>
    <n v="160"/>
    <n v="150"/>
    <n v="230447"/>
    <n v="230447"/>
    <n v="-19580.06168333027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991"/>
    <s v="Olomoucký kraj"/>
    <s v="Šumperk"/>
    <s v="Šumperk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477200"/>
    <n v="1"/>
    <n v="2024"/>
    <n v="7"/>
    <s v="2024072556622607141"/>
    <s v="5662260714"/>
    <n v="67"/>
    <s v="Chytilová Vlastimila"/>
    <n v="20240723"/>
    <n v="20240725"/>
    <n v="3"/>
    <n v="0"/>
    <s v="I481;I495;I10;J448;;;;;;;;;;;"/>
    <s v="78989,17123,17312,17308,17304"/>
    <s v="01"/>
    <s v="I. interní klinika - kardiologická"/>
    <s v="89301011"/>
    <s v="0111"/>
    <n v="111"/>
    <s v="F"/>
    <x v="0"/>
    <x v="0"/>
    <s v="11"/>
    <n v="98053"/>
    <n v="3008"/>
    <n v="0"/>
    <n v="0"/>
    <n v="666.76"/>
    <n v="0"/>
    <n v="167349.66"/>
    <n v="168016.42"/>
    <n v="160"/>
    <n v="150"/>
    <n v="230447"/>
    <n v="230447"/>
    <n v="-19505.9816833302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002"/>
    <s v="Olomoucký kraj"/>
    <s v="Přerov"/>
    <s v="Přerov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622404"/>
    <n v="1"/>
    <n v="2024"/>
    <n v="7"/>
    <s v="2024072465551220131"/>
    <s v="6555122013"/>
    <n v="59"/>
    <s v="Bukovcová Ivana"/>
    <n v="20240722"/>
    <n v="20240724"/>
    <n v="3"/>
    <n v="0"/>
    <s v="I471;E780;E039;N182;;;;;;;;;;;"/>
    <s v="17123,17308"/>
    <s v="01"/>
    <s v="I. interní klinika - kardiologická"/>
    <s v="89301011"/>
    <s v="0113"/>
    <n v="205"/>
    <s v="F"/>
    <x v="1"/>
    <x v="1"/>
    <s v="13"/>
    <n v="35836"/>
    <n v="2944"/>
    <n v="0"/>
    <n v="0"/>
    <n v="0"/>
    <n v="0"/>
    <n v="0"/>
    <n v="0"/>
    <n v="160"/>
    <n v="150"/>
    <n v="49330"/>
    <n v="49330"/>
    <n v="0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0.65773999691009521"/>
    <n v="0.65773999691009521"/>
    <n v="0"/>
    <s v="2"/>
    <s v="1"/>
    <s v="01"/>
    <m/>
    <s v="01"/>
    <s v="ABLACE"/>
    <s v="79821"/>
    <s v="Olomoucký kraj"/>
    <s v="Prostějov"/>
    <s v="Prostějov"/>
    <s v="I47 - Paroxyzmální tachykardie"/>
    <s v="I471 - Supraventrikulární tachykardie"/>
    <m/>
    <s v="I471 - Supraventrikulární tachykardie"/>
    <n v="2024"/>
    <m/>
    <m/>
    <s v="Ablace"/>
  </r>
  <r>
    <n v="102402518548"/>
    <n v="1"/>
    <n v="2024"/>
    <n v="7"/>
    <s v="2024072405252232311"/>
    <s v="525223231"/>
    <n v="72"/>
    <s v="Volfová Libuše"/>
    <n v="20240722"/>
    <n v="20240724"/>
    <n v="3"/>
    <n v="0"/>
    <s v="I480;I10;E785;E039;;;;;;;;;;;"/>
    <s v="78989,17308,17312,17304,17123"/>
    <s v="01"/>
    <s v="I. interní klinika - kardiologická"/>
    <s v="89301011"/>
    <s v="0113"/>
    <n v="201"/>
    <s v="F"/>
    <x v="0"/>
    <x v="0"/>
    <s v="11"/>
    <n v="91250"/>
    <n v="2944"/>
    <n v="0"/>
    <n v="0"/>
    <n v="666.76"/>
    <n v="0"/>
    <n v="156989.45000000001"/>
    <n v="157656.20000000001"/>
    <n v="160"/>
    <n v="150"/>
    <n v="230418"/>
    <n v="230418"/>
    <n v="-9164.450591023545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001"/>
    <s v="Olomoucký kraj"/>
    <s v="Jeseník"/>
    <s v="Jeseník"/>
    <s v="I48 - Fibrilace a flutter síní"/>
    <s v="I480 - Paroxyzmální fibrilace síní"/>
    <m/>
    <s v="I480 - Paroxyzmální fibrilace síní"/>
    <n v="2024"/>
    <m/>
    <m/>
    <s v="Ablace"/>
  </r>
  <r>
    <n v="102402477276"/>
    <n v="1"/>
    <n v="2024"/>
    <n v="7"/>
    <s v="2024072405054131021"/>
    <s v="505413102"/>
    <n v="74"/>
    <s v="Vytásková Karla"/>
    <n v="20240722"/>
    <n v="20240724"/>
    <n v="3"/>
    <n v="0"/>
    <s v="I480;I10;E785;E118;U586;;;;;;;;;;"/>
    <s v="17123,17304,17308,17312,78989"/>
    <s v="01"/>
    <s v="I. interní klinika - kardiologická"/>
    <s v="89301011"/>
    <s v="0111"/>
    <n v="111"/>
    <s v="F"/>
    <x v="0"/>
    <x v="0"/>
    <s v="11"/>
    <n v="96351"/>
    <n v="3083"/>
    <n v="0"/>
    <n v="0"/>
    <n v="666.76"/>
    <n v="0"/>
    <n v="169197.45"/>
    <n v="169864.2"/>
    <n v="160"/>
    <n v="225"/>
    <n v="230447"/>
    <n v="230447"/>
    <n v="-21353.76168333028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373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2622406"/>
    <n v="1"/>
    <n v="2024"/>
    <n v="7"/>
    <s v="2024072404756224071"/>
    <s v="475622407"/>
    <n v="77"/>
    <s v="Latýnová Květoslava"/>
    <n v="20240722"/>
    <n v="20240724"/>
    <n v="3"/>
    <n v="0"/>
    <s v="I489;I10;E119;E785;N183;;;;;;;;;;"/>
    <s v="78989,17304,17123,17308,17312"/>
    <s v="01"/>
    <s v="I. interní klinika - kardiologická"/>
    <s v="89301011"/>
    <s v="0111"/>
    <n v="205"/>
    <s v="F"/>
    <x v="0"/>
    <x v="0"/>
    <s v="11"/>
    <n v="90987"/>
    <n v="3083"/>
    <n v="0"/>
    <n v="0"/>
    <n v="666.76"/>
    <n v="0"/>
    <n v="156989.45000000001"/>
    <n v="157656.20000000001"/>
    <n v="160"/>
    <n v="225"/>
    <n v="230418"/>
    <n v="230418"/>
    <n v="-9164.450591023545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601"/>
    <s v="Olomoucký kraj"/>
    <s v="Prostějov"/>
    <s v="Prostějov"/>
    <s v="I48 - Fibrilace a flutter síní"/>
    <s v="I489 - Fibrilace a flutter síní, NS"/>
    <m/>
    <s v="I489 - Fibrilace a flutter síní, NS"/>
    <n v="2024"/>
    <m/>
    <m/>
    <s v="Ablace"/>
  </r>
  <r>
    <n v="102402518536"/>
    <n v="1"/>
    <n v="2024"/>
    <n v="7"/>
    <s v="2024072304151234431"/>
    <s v="415123443"/>
    <n v="83"/>
    <s v="Navrátilová Zdeňka"/>
    <n v="20240721"/>
    <n v="20240723"/>
    <n v="3"/>
    <n v="0"/>
    <s v="I481;I499;I10;E785;E118;;;;;;;;;;"/>
    <s v="17123,17308"/>
    <s v="01"/>
    <s v="I. interní klinika - kardiologická"/>
    <s v="89301011"/>
    <s v="0113"/>
    <n v="201"/>
    <s v="F"/>
    <x v="1"/>
    <x v="1"/>
    <s v="11"/>
    <n v="40560"/>
    <n v="2944"/>
    <n v="0"/>
    <n v="0"/>
    <n v="0"/>
    <n v="0"/>
    <n v="48914.83"/>
    <n v="48914.83"/>
    <n v="160"/>
    <n v="150"/>
    <n v="129769"/>
    <n v="129769"/>
    <n v="31523.575223533684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301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690136"/>
    <n v="1"/>
    <n v="2024"/>
    <n v="7"/>
    <s v="2024072304308021321"/>
    <s v="430802132"/>
    <n v="80"/>
    <s v="Remeš Jiří"/>
    <n v="20240721"/>
    <n v="20240723"/>
    <n v="3"/>
    <n v="0"/>
    <s v="I483;E782;E118;I10;;;;;;;;;;;"/>
    <s v="17308,17123"/>
    <s v="01"/>
    <s v="I. interní klinika - kardiologická"/>
    <s v="89301011"/>
    <s v="0113"/>
    <n v="213"/>
    <s v="F"/>
    <x v="1"/>
    <x v="1"/>
    <s v="11"/>
    <n v="39566"/>
    <n v="2944"/>
    <n v="0"/>
    <n v="0"/>
    <n v="0"/>
    <n v="0"/>
    <n v="97467.04"/>
    <n v="97467.04"/>
    <n v="160"/>
    <n v="150"/>
    <n v="129769"/>
    <n v="129769"/>
    <n v="-17028.634776466308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6701"/>
    <s v="Zlínský kraj"/>
    <s v="Kroměříž"/>
    <s v="Kroměříž"/>
    <s v="I48 - Fibrilace a flutter síní"/>
    <s v="I483 - Typický flutter síní"/>
    <m/>
    <s v="I483 - Typický flutter síní"/>
    <n v="2024"/>
    <m/>
    <m/>
    <s v="Ablace"/>
  </r>
  <r>
    <n v="102402477308"/>
    <n v="1"/>
    <n v="2024"/>
    <n v="7"/>
    <s v="2024072061012816041"/>
    <s v="6101281604"/>
    <n v="63"/>
    <s v="Šrom Bohumil"/>
    <n v="20240718"/>
    <n v="20240720"/>
    <n v="3"/>
    <n v="0"/>
    <s v="I480;I10;E782;;;;;;;;;;;;"/>
    <s v="17304,17123,17308,17312,78989"/>
    <s v="01"/>
    <s v="I. interní klinika - kardiologická"/>
    <s v="89301011"/>
    <s v="0113"/>
    <n v="111"/>
    <s v="F"/>
    <x v="0"/>
    <x v="0"/>
    <s v="11"/>
    <n v="89797"/>
    <n v="3019"/>
    <n v="0"/>
    <n v="0"/>
    <n v="666.76"/>
    <n v="0"/>
    <n v="180128.65"/>
    <n v="180795.41"/>
    <n v="160"/>
    <n v="225"/>
    <n v="230447"/>
    <n v="230447"/>
    <n v="-32284.97168333028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68712"/>
    <s v="Zlínský kraj"/>
    <s v="Uherské Hradiště"/>
    <s v="Uherské Hradiště"/>
    <s v="I48 - Fibrilace a flutter síní"/>
    <s v="I480 - Paroxyzmální fibrilace síní"/>
    <m/>
    <s v="I480 - Paroxyzmální fibrilace síní"/>
    <n v="2024"/>
    <m/>
    <m/>
    <s v="Ablace"/>
  </r>
  <r>
    <n v="102402622384"/>
    <n v="1"/>
    <n v="2024"/>
    <n v="7"/>
    <s v="2024072061121904361"/>
    <s v="6112190436"/>
    <n v="62"/>
    <s v="Suchan Antonín"/>
    <n v="20240718"/>
    <n v="20240720"/>
    <n v="3"/>
    <n v="0"/>
    <s v="I483;I440;E780;I10;;;;;;;;;;;"/>
    <s v="17308,17304,17312,17123"/>
    <s v="01"/>
    <s v="I. interní klinika - kardiologická"/>
    <s v="89301011"/>
    <s v="0111"/>
    <n v="205"/>
    <s v="F"/>
    <x v="0"/>
    <x v="0"/>
    <s v="11"/>
    <n v="88611"/>
    <n v="3008"/>
    <n v="0"/>
    <n v="0"/>
    <n v="666.76"/>
    <n v="0"/>
    <n v="78220.800000000003"/>
    <n v="78887.56"/>
    <n v="160"/>
    <n v="150"/>
    <n v="230418"/>
    <n v="230418"/>
    <n v="69604.18940897646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701"/>
    <s v="Olomoucký kraj"/>
    <s v="Šumperk"/>
    <s v="Šumperk a okolí"/>
    <s v="I48 - Fibrilace a flutter síní"/>
    <s v="I483 - Typický flutter síní"/>
    <m/>
    <s v="I483 - Typický flutter síní"/>
    <n v="2024"/>
    <m/>
    <m/>
    <s v="Ablace"/>
  </r>
  <r>
    <n v="102402477260"/>
    <n v="1"/>
    <n v="2024"/>
    <n v="7"/>
    <s v="2024071970061057881"/>
    <s v="7006105788"/>
    <n v="54"/>
    <s v="Režňák Martin"/>
    <n v="20240717"/>
    <n v="20240719"/>
    <n v="3"/>
    <n v="0"/>
    <s v="I480;;;;;;;;;;;;;;"/>
    <s v="78989,17123,17308,17304,17312"/>
    <s v="01"/>
    <s v="I. interní klinika - kardiologická"/>
    <s v="89301011"/>
    <s v="0113"/>
    <n v="111"/>
    <s v="F"/>
    <x v="0"/>
    <x v="0"/>
    <s v="11"/>
    <n v="93284"/>
    <n v="2944"/>
    <n v="0"/>
    <n v="0"/>
    <n v="666.76"/>
    <n v="0"/>
    <n v="167349.66"/>
    <n v="168016.42"/>
    <n v="160"/>
    <n v="150"/>
    <n v="230447"/>
    <n v="230447"/>
    <n v="-19505.9816833302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963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2679854"/>
    <n v="1"/>
    <n v="2024"/>
    <n v="7"/>
    <s v="2024071966031522151"/>
    <s v="6603152215"/>
    <n v="58"/>
    <s v="Konečný Bedřich"/>
    <n v="20240717"/>
    <n v="20240719"/>
    <n v="3"/>
    <n v="0"/>
    <s v="I481;E782;;;;;;;;;;;;;"/>
    <s v="78989,17123,17312,17308,17304"/>
    <s v="01"/>
    <s v="I. interní klinika - kardiologická"/>
    <s v="89301011"/>
    <s v="0111"/>
    <n v="211"/>
    <s v="F"/>
    <x v="0"/>
    <x v="0"/>
    <s v="11"/>
    <n v="92437"/>
    <n v="3083"/>
    <n v="0"/>
    <n v="0"/>
    <n v="666.76"/>
    <n v="0"/>
    <n v="167349.66"/>
    <n v="168016.42"/>
    <n v="160"/>
    <n v="225"/>
    <n v="230636"/>
    <n v="230636"/>
    <n v="-19384.18156077782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701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622374"/>
    <n v="1"/>
    <n v="2024"/>
    <n v="7"/>
    <s v="2024071957091218801"/>
    <s v="5709121880"/>
    <n v="66"/>
    <s v="Zatloukal Zdeněk"/>
    <n v="20240717"/>
    <n v="20240719"/>
    <n v="3"/>
    <n v="0"/>
    <s v="I481;I258;I10;E782;E790;;;;;;;;;;"/>
    <s v="78989,17123,17308,17304,17312"/>
    <s v="01"/>
    <s v="I. interní klinika - kardiologická"/>
    <s v="89301011"/>
    <s v="0111"/>
    <n v="205"/>
    <s v="F"/>
    <x v="0"/>
    <x v="0"/>
    <s v="11"/>
    <n v="92128"/>
    <n v="3008"/>
    <n v="0"/>
    <n v="0"/>
    <n v="666.76"/>
    <n v="0"/>
    <n v="156989.45000000001"/>
    <n v="157656.20000000001"/>
    <n v="160"/>
    <n v="150"/>
    <n v="230418"/>
    <n v="230418"/>
    <n v="-9164.450591023545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115"/>
    <s v="Olomoucký kraj"/>
    <s v="Přerov"/>
    <s v="Přerov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622370"/>
    <n v="1"/>
    <n v="2024"/>
    <n v="7"/>
    <s v="2024071873081931451"/>
    <s v="7308193145"/>
    <n v="50"/>
    <s v="Kyncl Jiří"/>
    <n v="20240717"/>
    <n v="20240718"/>
    <n v="2"/>
    <n v="0"/>
    <s v="I471;E785;;;;;;;;;;;;;"/>
    <s v="17308,17123"/>
    <s v="01"/>
    <s v="I. interní klinika - kardiologická"/>
    <s v="89301011"/>
    <s v="0113"/>
    <n v="205"/>
    <s v="F"/>
    <x v="1"/>
    <x v="1"/>
    <s v="11"/>
    <n v="37894"/>
    <n v="1472"/>
    <n v="0"/>
    <n v="0"/>
    <n v="0"/>
    <n v="0"/>
    <n v="42672"/>
    <n v="42672"/>
    <n v="80"/>
    <n v="75"/>
    <n v="129769"/>
    <n v="129769"/>
    <n v="37766.405223533686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900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2680462"/>
    <n v="1"/>
    <n v="2024"/>
    <n v="7"/>
    <s v="2024071873100148881"/>
    <s v="7310014888"/>
    <n v="50"/>
    <s v="Fojtů Marek"/>
    <n v="20240716"/>
    <n v="20240718"/>
    <n v="3"/>
    <n v="0"/>
    <s v="I480;E785;;;;;;;;;;;;;"/>
    <s v="17308,17123,17312,17304,78989"/>
    <s v="01"/>
    <s v="I. interní klinika - kardiologická"/>
    <s v="89301011"/>
    <s v="0113"/>
    <n v="211"/>
    <s v="F"/>
    <x v="0"/>
    <x v="0"/>
    <s v="11"/>
    <n v="90118"/>
    <n v="2944"/>
    <n v="0"/>
    <n v="0"/>
    <n v="666.76"/>
    <n v="0"/>
    <n v="157974.1"/>
    <n v="158640.85999999999"/>
    <n v="160"/>
    <n v="150"/>
    <n v="230636"/>
    <n v="230636"/>
    <n v="-10008.62156077779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356"/>
    <s v="Moravskoslezský kraj"/>
    <s v="Bruntál"/>
    <s v="Bruntál a okolí"/>
    <s v="I48 - Fibrilace a flutter síní"/>
    <s v="I480 - Paroxyzmální fibrilace síní"/>
    <m/>
    <s v="I480 - Paroxyzmální fibrilace síní"/>
    <n v="2024"/>
    <m/>
    <m/>
    <s v="Ablace"/>
  </r>
  <r>
    <n v="102402477398"/>
    <n v="1"/>
    <n v="2024"/>
    <n v="7"/>
    <s v="2024071855031124171"/>
    <s v="5503112417"/>
    <n v="69"/>
    <s v="Králík Josef"/>
    <n v="20240716"/>
    <n v="20240718"/>
    <n v="3"/>
    <n v="0"/>
    <s v="I480;I10;E782;;;;;;;;;;;;"/>
    <s v="78989,17304,17312,17308,17123"/>
    <s v="01"/>
    <s v="I. interní klinika - kardiologická"/>
    <s v="89301011"/>
    <s v="0111"/>
    <n v="111"/>
    <s v="F"/>
    <x v="0"/>
    <x v="0"/>
    <s v="11"/>
    <n v="91961"/>
    <n v="3008"/>
    <n v="0"/>
    <n v="0"/>
    <n v="666.76"/>
    <n v="0"/>
    <n v="156989.45000000001"/>
    <n v="157656.20000000001"/>
    <n v="160"/>
    <n v="150"/>
    <n v="230447"/>
    <n v="230447"/>
    <n v="-9145.761683330289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356"/>
    <s v="Olomoucký kraj"/>
    <s v="Přerov"/>
    <s v="Hranicko + Lipnicko"/>
    <s v="I48 - Fibrilace a flutter síní"/>
    <s v="I480 - Paroxyzmální fibrilace síní"/>
    <m/>
    <s v="I480 - Paroxyzmální fibrilace síní"/>
    <n v="2024"/>
    <m/>
    <m/>
    <s v="Ablace"/>
  </r>
  <r>
    <n v="102402477400"/>
    <n v="1"/>
    <n v="2024"/>
    <n v="7"/>
    <s v="2024071805156251171"/>
    <s v="515625117"/>
    <n v="73"/>
    <s v="Holubová Eugenie"/>
    <n v="20240716"/>
    <n v="20240718"/>
    <n v="3"/>
    <n v="0"/>
    <s v="I480;E785;E039;;;;;;;;;;;;"/>
    <s v="17304,17123,17312,17308,78989"/>
    <s v="01"/>
    <s v="I. interní klinika - kardiologická"/>
    <s v="89301011"/>
    <s v="0113"/>
    <n v="111"/>
    <s v="F"/>
    <x v="0"/>
    <x v="0"/>
    <s v="11"/>
    <n v="90250"/>
    <n v="2944"/>
    <n v="0"/>
    <n v="0"/>
    <n v="666.76"/>
    <n v="0"/>
    <n v="141069.25"/>
    <n v="141736.01999999999"/>
    <n v="160"/>
    <n v="150"/>
    <n v="230447"/>
    <n v="230447"/>
    <n v="6774.41831666973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701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2474958"/>
    <n v="1"/>
    <n v="2024"/>
    <n v="7"/>
    <s v="2024071784040357171"/>
    <s v="8404035717"/>
    <n v="40"/>
    <s v="Adamčík Martin"/>
    <n v="20240715"/>
    <n v="20240717"/>
    <n v="3"/>
    <n v="0"/>
    <s v="I480;E782;;;;;;;;;;;;;"/>
    <s v="17304,17308,17123,17312,78989"/>
    <s v="01"/>
    <s v="I. interní klinika - kardiologická"/>
    <s v="89301011"/>
    <s v="0113"/>
    <n v="111"/>
    <s v="F"/>
    <x v="0"/>
    <x v="0"/>
    <s v="11"/>
    <n v="89681"/>
    <n v="2944"/>
    <n v="0"/>
    <n v="0"/>
    <n v="0"/>
    <n v="0"/>
    <n v="156989.45000000001"/>
    <n v="156989.45000000001"/>
    <n v="160"/>
    <n v="150"/>
    <n v="230447"/>
    <n v="230447"/>
    <n v="-8479.011683330289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364"/>
    <s v="Olomoucký kraj"/>
    <s v="Přerov"/>
    <s v="Hranicko + Lipnicko"/>
    <s v="I48 - Fibrilace a flutter síní"/>
    <s v="I480 - Paroxyzmální fibrilace síní"/>
    <m/>
    <s v="I480 - Paroxyzmální fibrilace síní"/>
    <n v="2024"/>
    <m/>
    <m/>
    <s v="Ablace"/>
  </r>
  <r>
    <n v="102402477088"/>
    <n v="1"/>
    <n v="2024"/>
    <n v="7"/>
    <s v="2024071772090453051"/>
    <s v="7209045305"/>
    <n v="51"/>
    <s v="Loun Jaromír"/>
    <n v="20240715"/>
    <n v="20240717"/>
    <n v="3"/>
    <n v="0"/>
    <s v="I480;;;;;;;;;;;;;;"/>
    <s v="78989,17308,17304,17312,17123"/>
    <s v="01"/>
    <s v="I. interní klinika - kardiologická"/>
    <s v="89301011"/>
    <s v="0111"/>
    <n v="111"/>
    <s v="F"/>
    <x v="0"/>
    <x v="0"/>
    <s v="11"/>
    <n v="88611"/>
    <n v="3008"/>
    <n v="0"/>
    <n v="0"/>
    <n v="666.76"/>
    <n v="0"/>
    <n v="156989.45000000001"/>
    <n v="157656.20000000001"/>
    <n v="160"/>
    <n v="150"/>
    <n v="230447"/>
    <n v="230447"/>
    <n v="-9145.761683330289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501"/>
    <s v="Olomoucký kraj"/>
    <s v="Olomouc"/>
    <s v="Šternbersko"/>
    <s v="I48 - Fibrilace a flutter síní"/>
    <s v="I480 - Paroxyzmální fibrilace síní"/>
    <m/>
    <s v="I480 - Paroxyzmální fibrilace síní"/>
    <n v="2024"/>
    <m/>
    <m/>
    <s v="Ablace"/>
  </r>
  <r>
    <n v="102402477174"/>
    <n v="1"/>
    <n v="2024"/>
    <n v="7"/>
    <s v="2024071763511418411"/>
    <s v="6351141841"/>
    <n v="61"/>
    <s v="Holderiková Libuše"/>
    <n v="20240711"/>
    <n v="20240717"/>
    <n v="7"/>
    <n v="0"/>
    <s v="I481;I428;E782;E118;;;;;;;;;;;"/>
    <s v="17304,17123,17308,17312"/>
    <s v="01"/>
    <s v="I. interní klinika - kardiologická"/>
    <s v="89301011"/>
    <s v="0113"/>
    <n v="111"/>
    <s v="F"/>
    <x v="0"/>
    <x v="0"/>
    <s v="23"/>
    <n v="112406"/>
    <n v="8410"/>
    <n v="0"/>
    <n v="0"/>
    <n v="2433.9699999999998"/>
    <n v="0"/>
    <n v="0"/>
    <n v="2433.9699999999998"/>
    <n v="480"/>
    <n v="450"/>
    <n v="121425"/>
    <n v="121425"/>
    <n v="4279.401133228597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1.6187899634242058"/>
    <n v="1.5292899608612061"/>
    <n v="8.9500002562999725E-2"/>
    <s v="2"/>
    <s v="1"/>
    <s v="01"/>
    <m/>
    <s v="01"/>
    <s v="ABLACE"/>
    <s v="68801"/>
    <s v="Zlínský kraj"/>
    <s v="Uherské Hradiště"/>
    <s v="Uherské Hradiště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477632"/>
    <n v="1"/>
    <n v="2024"/>
    <n v="7"/>
    <s v="2024071755540516461"/>
    <s v="5554051646"/>
    <n v="69"/>
    <s v="Buxbaumová Jarmila"/>
    <n v="20240715"/>
    <n v="20240717"/>
    <n v="3"/>
    <n v="0"/>
    <s v="I481;I10;E785;;;;;;;;;;;;"/>
    <s v="78989,17312,17308,17123,17304"/>
    <s v="01"/>
    <s v="I. interní klinika - kardiologická"/>
    <s v="89301011"/>
    <s v="0111"/>
    <n v="111"/>
    <s v="F"/>
    <x v="0"/>
    <x v="0"/>
    <s v="11"/>
    <n v="93712"/>
    <n v="3083"/>
    <n v="0"/>
    <n v="0"/>
    <n v="666.76"/>
    <n v="0"/>
    <n v="156989.45000000001"/>
    <n v="157656.20000000001"/>
    <n v="160"/>
    <n v="225"/>
    <n v="230447"/>
    <n v="230447"/>
    <n v="-9145.761683330289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391"/>
    <s v="Olomoucký kraj"/>
    <s v="Olomouc"/>
    <s v="Uničovs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622172"/>
    <n v="1"/>
    <n v="2024"/>
    <n v="7"/>
    <s v="2024071670122653041"/>
    <s v="7012265304"/>
    <n v="53"/>
    <s v="Kořalka David"/>
    <n v="20240715"/>
    <n v="20240716"/>
    <n v="2"/>
    <n v="0"/>
    <s v="I493;I10;E782;;;;;;;;;;;;"/>
    <s v="17304,17123,17312"/>
    <s v="01"/>
    <s v="I. interní klinika - kardiologická"/>
    <s v="89301011"/>
    <s v="0113"/>
    <n v="205"/>
    <s v="F"/>
    <x v="0"/>
    <x v="0"/>
    <s v="11"/>
    <n v="56231"/>
    <n v="1472"/>
    <n v="0"/>
    <n v="0"/>
    <n v="0"/>
    <n v="0"/>
    <n v="83565.33"/>
    <n v="83565.33"/>
    <n v="80"/>
    <n v="75"/>
    <n v="230418"/>
    <n v="230418"/>
    <n v="64926.41940897646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391"/>
    <s v="Olomoucký kraj"/>
    <s v="Olomouc"/>
    <s v="Uničovsko"/>
    <s v="I49 - Jiné srdeční arytmie"/>
    <s v="I493 - Předčasná depolarizace komor"/>
    <m/>
    <s v="I493 - Předčasná depolarizace komor"/>
    <n v="2024"/>
    <m/>
    <m/>
    <s v="Ablace"/>
  </r>
  <r>
    <n v="102402622174"/>
    <n v="1"/>
    <n v="2024"/>
    <n v="7"/>
    <s v="2024071659081501931"/>
    <s v="5908150193"/>
    <n v="64"/>
    <s v="Benda Petr"/>
    <n v="20240715"/>
    <n v="20240716"/>
    <n v="2"/>
    <n v="0"/>
    <s v="I480;N40;E785;;;;;;;;;;;;"/>
    <s v="17123,17308,21415,21413,21225,21221"/>
    <s v="01"/>
    <s v="I. interní klinika - kardiologická"/>
    <s v="89301011"/>
    <s v="0113"/>
    <n v="205"/>
    <s v="F"/>
    <x v="1"/>
    <x v="1"/>
    <s v="11"/>
    <n v="35111"/>
    <n v="1472"/>
    <n v="0"/>
    <n v="0"/>
    <n v="0"/>
    <n v="0"/>
    <n v="53603.199999999997"/>
    <n v="53603.199999999997"/>
    <n v="80"/>
    <n v="75"/>
    <n v="129769"/>
    <n v="129769"/>
    <n v="26835.205223533689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26,01"/>
    <s v="ABLACE"/>
    <s v="11000"/>
    <s v="Hlavní město Praha"/>
    <s v="Hlavní město Praha"/>
    <s v="Hlavní město Praha"/>
    <s v="I48 - Fibrilace a flutter síní"/>
    <s v="I480 - Paroxyzmální fibrilace síní"/>
    <m/>
    <s v="I480 - Paroxyzmální fibrilace síní"/>
    <n v="2024"/>
    <m/>
    <m/>
    <s v="Ablace"/>
  </r>
  <r>
    <n v="102402477196"/>
    <n v="1"/>
    <n v="2024"/>
    <n v="7"/>
    <s v="2024071362072110431"/>
    <s v="6207211043"/>
    <n v="61"/>
    <s v="Kubíček Lubomír"/>
    <n v="20240711"/>
    <n v="20240713"/>
    <n v="3"/>
    <n v="0"/>
    <s v="I480;E782;I10;;;;;;;;;;;;"/>
    <s v="78989,17312,17123,17304,17308"/>
    <s v="01"/>
    <s v="I. interní klinika - kardiologická"/>
    <s v="89301011"/>
    <s v="0113"/>
    <n v="111"/>
    <s v="F"/>
    <x v="0"/>
    <x v="0"/>
    <s v="11"/>
    <n v="88365"/>
    <n v="2944"/>
    <n v="0"/>
    <n v="0"/>
    <n v="0"/>
    <n v="0"/>
    <n v="181730.46"/>
    <n v="181730.45"/>
    <n v="160"/>
    <n v="150"/>
    <n v="230447"/>
    <n v="230447"/>
    <n v="-33220.01168333028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42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2690122"/>
    <n v="1"/>
    <n v="2024"/>
    <n v="7"/>
    <s v="2024071354602434591"/>
    <s v="5460243459"/>
    <n v="69"/>
    <s v="Šrámková Eva"/>
    <n v="20240710"/>
    <n v="20240713"/>
    <n v="4"/>
    <n v="0"/>
    <s v="I481;E785;I10;E039;;;;;;;;;;;"/>
    <s v="78989,17304,17123,17308,17312"/>
    <s v="01"/>
    <s v="I. interní klinika - kardiologická"/>
    <s v="89301011"/>
    <s v="0113"/>
    <n v="213"/>
    <s v="F"/>
    <x v="0"/>
    <x v="0"/>
    <s v="11"/>
    <n v="96438"/>
    <n v="4416"/>
    <n v="0"/>
    <n v="0"/>
    <n v="666.76"/>
    <n v="0"/>
    <n v="169197.45"/>
    <n v="169864.2"/>
    <n v="240"/>
    <n v="225"/>
    <n v="230418"/>
    <n v="230418"/>
    <n v="-21372.45059102354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4235"/>
    <s v="Moravskoslezský kraj"/>
    <s v="Nový Jičín"/>
    <s v="Nový Jičín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680452"/>
    <n v="1"/>
    <n v="2024"/>
    <n v="7"/>
    <s v="2024071264123101021"/>
    <s v="6412310102"/>
    <n v="59"/>
    <s v="Šatka Peter"/>
    <n v="20240710"/>
    <n v="20240712"/>
    <n v="3"/>
    <n v="0"/>
    <s v="I481;I10;E780;E118;;;;;;;;;;;"/>
    <s v="78989,17123,17304,17308,17312"/>
    <s v="01"/>
    <s v="I. interní klinika - kardiologická"/>
    <s v="89301011"/>
    <s v="0111"/>
    <n v="211"/>
    <s v="F"/>
    <x v="0"/>
    <x v="0"/>
    <s v="11"/>
    <n v="94335"/>
    <n v="3008"/>
    <n v="0"/>
    <n v="0"/>
    <n v="666.76"/>
    <n v="0"/>
    <n v="169197.45"/>
    <n v="169864.2"/>
    <n v="160"/>
    <n v="150"/>
    <n v="230636"/>
    <n v="230636"/>
    <n v="-21231.961560777825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002"/>
    <s v="Olomoucký kraj"/>
    <s v="Přerov"/>
    <s v="Přerov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622212"/>
    <n v="1"/>
    <n v="2024"/>
    <n v="7"/>
    <s v="2024071256520911921"/>
    <s v="5652091192"/>
    <n v="68"/>
    <s v="Temňáková Anna"/>
    <n v="20240710"/>
    <n v="20240712"/>
    <n v="3"/>
    <n v="0"/>
    <s v="I480;I10;E780;I839;;;;;;;;;;;"/>
    <s v="78989,17312,17308,17304,17123"/>
    <s v="01"/>
    <s v="I. interní klinika - kardiologická"/>
    <s v="89301011"/>
    <s v="0113"/>
    <n v="205"/>
    <s v="F"/>
    <x v="0"/>
    <x v="0"/>
    <s v="11"/>
    <n v="90363"/>
    <n v="2944"/>
    <n v="0"/>
    <n v="0"/>
    <n v="666.76"/>
    <n v="0"/>
    <n v="169197.45"/>
    <n v="169864.2"/>
    <n v="160"/>
    <n v="150"/>
    <n v="230418"/>
    <n v="230418"/>
    <n v="-21372.45059102354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833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2621538"/>
    <n v="1"/>
    <n v="2024"/>
    <n v="7"/>
    <s v="2024071196621157491"/>
    <s v="9662115749"/>
    <n v="27"/>
    <s v="Dokoupilová Nikola"/>
    <n v="20240710"/>
    <n v="20240711"/>
    <n v="2"/>
    <n v="0"/>
    <s v="I471;;;;;;;;;;;;;;"/>
    <s v="17123,17308"/>
    <s v="01"/>
    <s v="I. interní klinika - kardiologická"/>
    <s v="89301011"/>
    <s v="0113"/>
    <n v="205"/>
    <s v="F"/>
    <x v="1"/>
    <x v="1"/>
    <s v="11"/>
    <n v="34270"/>
    <n v="1472"/>
    <n v="0"/>
    <n v="0"/>
    <n v="0"/>
    <n v="0"/>
    <n v="56595.73"/>
    <n v="56595.73"/>
    <n v="80"/>
    <n v="75"/>
    <n v="129769"/>
    <n v="129769"/>
    <n v="23842.675223533683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321"/>
    <s v="Olomoucký kraj"/>
    <s v="Olomouc"/>
    <s v="Litovelsko"/>
    <s v="I47 - Paroxyzmální tachykardie"/>
    <s v="I471 - Supraventrikulární tachykardie"/>
    <m/>
    <s v="I471 - Supraventrikulární tachykardie"/>
    <n v="2024"/>
    <m/>
    <m/>
    <s v="Ablace"/>
  </r>
  <r>
    <n v="102402475136"/>
    <n v="1"/>
    <n v="2024"/>
    <n v="7"/>
    <s v="2024071165541510321"/>
    <s v="6554151032"/>
    <n v="59"/>
    <s v="Jahnová Jitka"/>
    <n v="20240709"/>
    <n v="20240711"/>
    <n v="3"/>
    <n v="0"/>
    <s v="I471;E782;;;;;;;;;;;;;"/>
    <s v="17123,17308"/>
    <s v="01"/>
    <s v="I. interní klinika - kardiologická"/>
    <s v="89301011"/>
    <s v="0111"/>
    <n v="111"/>
    <s v="F"/>
    <x v="1"/>
    <x v="1"/>
    <s v="11"/>
    <n v="39265"/>
    <n v="3008"/>
    <n v="0"/>
    <n v="0"/>
    <n v="0"/>
    <n v="0"/>
    <n v="42672"/>
    <n v="42672"/>
    <n v="160"/>
    <n v="150"/>
    <n v="129785"/>
    <n v="129785"/>
    <n v="37776.32295799705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5361"/>
    <s v="Olomoucký kraj"/>
    <s v="Přerov"/>
    <s v="Hranicko + Lipnicko"/>
    <s v="I47 - Paroxyzmální tachykardie"/>
    <s v="I471 - Supraventrikulární tachykardie"/>
    <m/>
    <s v="I471 - Supraventrikulární tachykardie"/>
    <n v="2024"/>
    <m/>
    <m/>
    <s v="Ablace"/>
  </r>
  <r>
    <n v="102402621572"/>
    <n v="1"/>
    <n v="2024"/>
    <n v="7"/>
    <s v="2024071157541314711"/>
    <s v="5754131471"/>
    <n v="67"/>
    <s v="Hájková Eva"/>
    <n v="20240710"/>
    <n v="20240711"/>
    <n v="2"/>
    <n v="0"/>
    <s v="I481;E785;I10;;;;;;;;;;;;"/>
    <s v="17308,17123"/>
    <s v="01"/>
    <s v="I. interní klinika - kardiologická"/>
    <s v="89301011"/>
    <s v="0111"/>
    <n v="205"/>
    <s v="F"/>
    <x v="1"/>
    <x v="1"/>
    <s v="11"/>
    <n v="41265"/>
    <n v="1504"/>
    <n v="0"/>
    <n v="0"/>
    <n v="0"/>
    <n v="0"/>
    <n v="59410.99"/>
    <n v="59410.99"/>
    <n v="80"/>
    <n v="75"/>
    <n v="129769"/>
    <n v="129769"/>
    <n v="21027.415223533688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680450"/>
    <n v="1"/>
    <n v="2024"/>
    <n v="7"/>
    <s v="2024071105062122771"/>
    <s v="506212277"/>
    <n v="73"/>
    <s v="Jašková Ludmila"/>
    <n v="20240710"/>
    <n v="20240711"/>
    <n v="2"/>
    <n v="0"/>
    <s v="I482;I429;U586;I10;E780;E118;;;;;;;;;"/>
    <s v="17308,17123"/>
    <s v="01"/>
    <s v="I. interní klinika - kardiologická"/>
    <s v="89301011"/>
    <s v="0111"/>
    <n v="211"/>
    <s v="F"/>
    <x v="1"/>
    <x v="1"/>
    <s v="11"/>
    <n v="33796"/>
    <n v="1579"/>
    <n v="0"/>
    <n v="0"/>
    <n v="101.23"/>
    <n v="0"/>
    <n v="34534.03"/>
    <n v="34635.26"/>
    <n v="80"/>
    <n v="150"/>
    <n v="129891"/>
    <n v="129891"/>
    <n v="45878.767948816858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901"/>
    <s v="Olomoucký kraj"/>
    <s v="Šumperk"/>
    <s v="Zábřeh"/>
    <s v="I48 - Fibrilace a flutter síní"/>
    <s v="I482 - Chronická fibrilace síní"/>
    <m/>
    <s v="I482 - Chronická fibrilace síní"/>
    <n v="2024"/>
    <m/>
    <m/>
    <s v="Ablace"/>
  </r>
  <r>
    <n v="102402475118"/>
    <n v="1"/>
    <n v="2024"/>
    <n v="7"/>
    <s v="2024071076010644051"/>
    <s v="7601064405"/>
    <n v="48"/>
    <s v="Škrabala Roman"/>
    <n v="20240708"/>
    <n v="20240710"/>
    <n v="3"/>
    <n v="0"/>
    <s v="I481;I10;E780;;;;;;;;;;;;"/>
    <s v="78989,17123,17304,17308,17312"/>
    <s v="01"/>
    <s v="I. interní klinika - kardiologická"/>
    <s v="89301011"/>
    <s v="0111"/>
    <n v="111"/>
    <s v="F"/>
    <x v="0"/>
    <x v="0"/>
    <s v="11"/>
    <n v="90171"/>
    <n v="3083"/>
    <n v="0"/>
    <n v="0"/>
    <n v="666.76"/>
    <n v="0"/>
    <n v="156989.45000000001"/>
    <n v="157656.20000000001"/>
    <n v="160"/>
    <n v="225"/>
    <n v="230447"/>
    <n v="230447"/>
    <n v="-9145.761683330289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901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475122"/>
    <n v="1"/>
    <n v="2024"/>
    <n v="7"/>
    <s v="2024071055110621941"/>
    <s v="5511062194"/>
    <n v="68"/>
    <s v="Karhan Jaroslav"/>
    <n v="20240708"/>
    <n v="20240710"/>
    <n v="3"/>
    <n v="0"/>
    <s v="I481;I259;I10;E780;;;;;;;;;;;"/>
    <s v="78989,17312,17123,17304,17308"/>
    <s v="01"/>
    <s v="I. interní klinika - kardiologická"/>
    <s v="89301011"/>
    <s v="0113"/>
    <n v="111"/>
    <s v="F"/>
    <x v="0"/>
    <x v="0"/>
    <s v="11"/>
    <n v="90415"/>
    <n v="3019"/>
    <n v="0"/>
    <n v="0"/>
    <n v="0"/>
    <n v="0"/>
    <n v="180128.65"/>
    <n v="180128.66"/>
    <n v="160"/>
    <n v="225"/>
    <n v="230447"/>
    <n v="230447"/>
    <n v="-31618.22168333028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475106"/>
    <n v="1"/>
    <n v="2024"/>
    <n v="7"/>
    <s v="2024070978083058681"/>
    <s v="7808305868"/>
    <n v="45"/>
    <s v="Plesník Milan"/>
    <n v="20240707"/>
    <n v="20240709"/>
    <n v="3"/>
    <n v="0"/>
    <s v="I499;;;;;;;;;;;;;;"/>
    <s v="17123,17308"/>
    <s v="01"/>
    <s v="I. interní klinika - kardiologická"/>
    <s v="89301011"/>
    <s v="0113"/>
    <n v="111"/>
    <s v="F"/>
    <x v="1"/>
    <x v="1"/>
    <s v="11"/>
    <n v="39239"/>
    <n v="2944"/>
    <n v="0"/>
    <n v="0"/>
    <n v="0"/>
    <n v="0"/>
    <n v="65811.199999999997"/>
    <n v="65811.199999999997"/>
    <n v="160"/>
    <n v="150"/>
    <n v="129785"/>
    <n v="129785"/>
    <n v="14637.122957997053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5"/>
    <s v="1"/>
    <s v="01"/>
    <m/>
    <s v="01"/>
    <s v="ABLACE"/>
    <s v="75642"/>
    <s v="Zlínský kraj"/>
    <s v="Vsetín"/>
    <s v="Vsetín"/>
    <s v="I49 - Jiné srdeční arytmie"/>
    <s v="I499 - Srdeční arytmie NS"/>
    <m/>
    <s v="I499 - Srdeční arytmie NS"/>
    <n v="2024"/>
    <m/>
    <m/>
    <s v="Ablace"/>
  </r>
  <r>
    <n v="102402475108"/>
    <n v="1"/>
    <n v="2024"/>
    <n v="7"/>
    <s v="2024070957040823401"/>
    <s v="5704082340"/>
    <n v="67"/>
    <s v="Malý Vladimír"/>
    <n v="20240707"/>
    <n v="20240709"/>
    <n v="3"/>
    <n v="0"/>
    <s v="I483;I350;;;;;;;;;;;;;"/>
    <s v="17308,17123"/>
    <s v="01"/>
    <s v="I. interní klinika - kardiologická"/>
    <s v="89301011"/>
    <s v="0111"/>
    <n v="111"/>
    <s v="F"/>
    <x v="1"/>
    <x v="1"/>
    <s v="11"/>
    <n v="41844"/>
    <n v="3008"/>
    <n v="0"/>
    <n v="0"/>
    <n v="0"/>
    <n v="0"/>
    <n v="59275.040000000001"/>
    <n v="59275.040000000001"/>
    <n v="160"/>
    <n v="150"/>
    <n v="129785"/>
    <n v="129785"/>
    <n v="21173.282957997049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56982"/>
    <s v="Pardubický kraj"/>
    <s v="Svitavy"/>
    <s v="Svitavy"/>
    <s v="I48 - Fibrilace a flutter síní"/>
    <s v="I483 - Typický flutter síní"/>
    <m/>
    <s v="I483 - Typický flutter síní"/>
    <n v="2024"/>
    <m/>
    <m/>
    <s v="Ablace"/>
  </r>
  <r>
    <n v="102402621802"/>
    <n v="1"/>
    <n v="2024"/>
    <n v="7"/>
    <s v="2024070957041807901"/>
    <s v="5704180790"/>
    <n v="67"/>
    <s v="Vojáček Petr"/>
    <n v="20240708"/>
    <n v="20240709"/>
    <n v="2"/>
    <n v="0"/>
    <s v="I483;I10;E785;I441;;;;;;;;;;;"/>
    <s v="17308,17123"/>
    <s v="01"/>
    <s v="I. interní klinika - kardiologická"/>
    <s v="89301011"/>
    <s v="0111"/>
    <n v="205"/>
    <s v="F"/>
    <x v="1"/>
    <x v="1"/>
    <s v="11"/>
    <n v="37578"/>
    <n v="1579"/>
    <n v="0"/>
    <n v="0"/>
    <n v="0"/>
    <n v="0"/>
    <n v="48988.800000000003"/>
    <n v="48988.800000000003"/>
    <n v="80"/>
    <n v="150"/>
    <n v="129769"/>
    <n v="129769"/>
    <n v="31449.605223533683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200"/>
    <s v="Olomoucký kraj"/>
    <s v="Olomouc"/>
    <s v="Olomouc a okolí"/>
    <s v="I48 - Fibrilace a flutter síní"/>
    <s v="I483 - Typický flutter síní"/>
    <m/>
    <s v="I483 - Typický flutter síní"/>
    <n v="2024"/>
    <m/>
    <m/>
    <s v="Ablace"/>
  </r>
  <r>
    <n v="102402477218"/>
    <n v="1"/>
    <n v="2024"/>
    <n v="7"/>
    <s v="2024070576022544181"/>
    <s v="7602254418"/>
    <n v="48"/>
    <s v="Martinů Zbyněk"/>
    <n v="20240703"/>
    <n v="20240705"/>
    <n v="3"/>
    <n v="0"/>
    <s v="I480;E782;I10;E118;E669;;;;;;;;;;"/>
    <s v="78990,17304,17308,17123,17312"/>
    <s v="01"/>
    <s v="I. interní klinika - kardiologická"/>
    <s v="89301011"/>
    <s v="0113"/>
    <n v="111"/>
    <s v="F"/>
    <x v="0"/>
    <x v="0"/>
    <s v="11"/>
    <n v="89326"/>
    <n v="2944"/>
    <n v="0"/>
    <n v="0"/>
    <n v="666.76"/>
    <n v="0"/>
    <n v="156989.45000000001"/>
    <n v="157656.20000000001"/>
    <n v="160"/>
    <n v="150"/>
    <n v="230447"/>
    <n v="230447"/>
    <n v="-9145.761683330289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90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2477090"/>
    <n v="1"/>
    <n v="2024"/>
    <n v="7"/>
    <s v="2024070554582933571"/>
    <s v="5458293357"/>
    <n v="69"/>
    <s v="Tomaníková Vlasta"/>
    <n v="20240703"/>
    <n v="20240705"/>
    <n v="3"/>
    <n v="0"/>
    <s v="I480;E782;I10;J459;E039;E669;;;;;;;;;"/>
    <s v="78990,17304,17312,17123,17308"/>
    <s v="01"/>
    <s v="I. interní klinika - kardiologická"/>
    <s v="89301011"/>
    <s v="0113"/>
    <n v="111"/>
    <s v="F"/>
    <x v="0"/>
    <x v="0"/>
    <s v="11"/>
    <n v="90712"/>
    <n v="2944"/>
    <n v="0"/>
    <n v="0"/>
    <n v="666.76"/>
    <n v="0"/>
    <n v="156989.45000000001"/>
    <n v="157656.20000000001"/>
    <n v="160"/>
    <n v="150"/>
    <n v="230447"/>
    <n v="230447"/>
    <n v="-9145.761683330289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843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2477214"/>
    <n v="1"/>
    <n v="2024"/>
    <n v="7"/>
    <s v="2024070504803041381"/>
    <s v="480304138"/>
    <n v="76"/>
    <s v="Popelka Václav"/>
    <n v="20240703"/>
    <n v="20240705"/>
    <n v="3"/>
    <n v="0"/>
    <s v="I481;U586;I429;I10;E118;;;;;;;;;;"/>
    <s v="78990,17308,17123,17304,17312"/>
    <s v="01"/>
    <s v="I. interní klinika - kardiologická"/>
    <s v="89301011"/>
    <s v="0111"/>
    <n v="111"/>
    <s v="F"/>
    <x v="0"/>
    <x v="0"/>
    <s v="11"/>
    <n v="93303"/>
    <n v="3083"/>
    <n v="0"/>
    <n v="0"/>
    <n v="666.76"/>
    <n v="0"/>
    <n v="154816.65"/>
    <n v="155483.41"/>
    <n v="160"/>
    <n v="225"/>
    <n v="230447"/>
    <n v="230447"/>
    <n v="-6972.971683330280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54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622198"/>
    <n v="1"/>
    <n v="2024"/>
    <n v="7"/>
    <s v="2024070463012803261"/>
    <s v="6301280326"/>
    <n v="61"/>
    <s v="Sikora Jan"/>
    <n v="20240702"/>
    <n v="20240704"/>
    <n v="3"/>
    <n v="0"/>
    <s v="I481;I10;E782;;;;;;;;;;;;"/>
    <s v="78989,17304,17123,17312,17308"/>
    <s v="01"/>
    <s v="I. interní klinika - kardiologická"/>
    <s v="89301011"/>
    <s v="0113"/>
    <n v="205"/>
    <s v="F"/>
    <x v="0"/>
    <x v="0"/>
    <s v="11"/>
    <n v="93573"/>
    <n v="2944"/>
    <n v="0"/>
    <n v="0"/>
    <n v="700.1"/>
    <n v="0"/>
    <n v="169197.45"/>
    <n v="169897.55"/>
    <n v="160"/>
    <n v="150"/>
    <n v="230418"/>
    <n v="230418"/>
    <n v="-21405.80059102352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901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680472"/>
    <n v="1"/>
    <n v="2024"/>
    <n v="7"/>
    <s v="2024070460061415921"/>
    <s v="6006141592"/>
    <n v="64"/>
    <s v="Bocek Roman"/>
    <n v="20240702"/>
    <n v="20240704"/>
    <n v="3"/>
    <n v="0"/>
    <s v="I482;I10;E785;I501;E669;N189;U589;;;;;;;;"/>
    <s v="17123,17308"/>
    <s v="01"/>
    <s v="I. interní klinika - kardiologická"/>
    <s v="89301011"/>
    <s v="0111"/>
    <n v="211"/>
    <s v="F"/>
    <x v="1"/>
    <x v="1"/>
    <s v="11"/>
    <n v="39187"/>
    <n v="3008"/>
    <n v="0"/>
    <n v="0"/>
    <n v="0"/>
    <n v="0"/>
    <n v="34534.03"/>
    <n v="34534.03"/>
    <n v="160"/>
    <n v="150"/>
    <n v="129891"/>
    <n v="129891"/>
    <n v="45979.997948816861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361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Ablace"/>
  </r>
  <r>
    <n v="102402680474"/>
    <n v="1"/>
    <n v="2024"/>
    <n v="7"/>
    <s v="2024070460011612981"/>
    <s v="6001161298"/>
    <n v="64"/>
    <s v="Opluštil Miloslav"/>
    <n v="20240702"/>
    <n v="20240704"/>
    <n v="3"/>
    <n v="0"/>
    <s v="I480;I422;E785;I10;;;;;;;;;;;"/>
    <s v="78989,17304,17308,17312,17123"/>
    <s v="01"/>
    <s v="I. interní klinika - kardiologická"/>
    <s v="89301011"/>
    <s v="0113"/>
    <n v="211"/>
    <s v="F"/>
    <x v="0"/>
    <x v="0"/>
    <s v="11"/>
    <n v="94465"/>
    <n v="3019"/>
    <n v="0"/>
    <n v="0"/>
    <n v="700.1"/>
    <n v="0"/>
    <n v="169197.45"/>
    <n v="169897.55"/>
    <n v="160"/>
    <n v="225"/>
    <n v="230636"/>
    <n v="230636"/>
    <n v="-21265.31156077780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701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2622200"/>
    <n v="1"/>
    <n v="2024"/>
    <n v="7"/>
    <s v="2024070404801184621"/>
    <s v="480118462"/>
    <n v="76"/>
    <s v="Walach Milan"/>
    <n v="20240702"/>
    <n v="20240704"/>
    <n v="3"/>
    <n v="0"/>
    <s v="I481;;;;;;;;;;;;;;"/>
    <s v="17308,17304,17312,17123,17520,78989"/>
    <s v="01"/>
    <s v="I. interní klinika - kardiologická"/>
    <s v="89301011"/>
    <s v="0111"/>
    <n v="205"/>
    <s v="F"/>
    <x v="0"/>
    <x v="0"/>
    <s v="11"/>
    <n v="96152"/>
    <n v="3083"/>
    <n v="0"/>
    <n v="0"/>
    <n v="666.76"/>
    <n v="0"/>
    <n v="169197.45"/>
    <n v="169864.2"/>
    <n v="160"/>
    <n v="225"/>
    <n v="230418"/>
    <n v="230418"/>
    <n v="-21372.45059102354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812"/>
    <s v="Olomoucký kraj"/>
    <s v="Prostějov"/>
    <s v="Prostějov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477662"/>
    <n v="1"/>
    <n v="2024"/>
    <n v="7"/>
    <s v="2024070403752234591"/>
    <s v="375223459"/>
    <n v="87"/>
    <s v="Voráčová Anna"/>
    <n v="20240703"/>
    <n v="20240704"/>
    <n v="2"/>
    <n v="0"/>
    <s v="I482;I10;E119;I501;;;;;;;;;;;"/>
    <s v="17123,17308"/>
    <s v="01"/>
    <s v="I. interní klinika - kardiologická"/>
    <s v="89301011"/>
    <s v="0111"/>
    <n v="111"/>
    <s v="F"/>
    <x v="1"/>
    <x v="1"/>
    <s v="11"/>
    <n v="33837"/>
    <n v="1504"/>
    <n v="0"/>
    <n v="0"/>
    <n v="67.489999999999995"/>
    <n v="0"/>
    <n v="34534.03"/>
    <n v="34601.519999999997"/>
    <n v="80"/>
    <n v="75"/>
    <n v="129785"/>
    <n v="129785"/>
    <n v="45846.802957997053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901"/>
    <s v="Olomoucký kraj"/>
    <s v="Šumperk"/>
    <s v="Zábřeh"/>
    <s v="I48 - Fibrilace a flutter síní"/>
    <s v="I482 - Chronická fibrilace síní"/>
    <m/>
    <s v="I482 - Chronická fibrilace síní"/>
    <n v="2024"/>
    <m/>
    <m/>
    <s v="Ablace"/>
  </r>
  <r>
    <n v="102402680728"/>
    <n v="1"/>
    <n v="2024"/>
    <n v="7"/>
    <s v="2024070367011605871"/>
    <s v="6701160587"/>
    <n v="57"/>
    <s v="Navrátil Jan"/>
    <n v="20240701"/>
    <n v="20240703"/>
    <n v="3"/>
    <n v="0"/>
    <s v="I480;E782;E118;I839;;;;;;;;;;;"/>
    <s v="17308,17304,17312,17123,78989"/>
    <s v="01"/>
    <s v="I. interní klinika - kardiologická"/>
    <s v="89301011"/>
    <s v="0113"/>
    <n v="211"/>
    <s v="F"/>
    <x v="0"/>
    <x v="0"/>
    <s v="11"/>
    <n v="89177"/>
    <n v="3019"/>
    <n v="0"/>
    <n v="0"/>
    <n v="666.76"/>
    <n v="0"/>
    <n v="156989.45000000001"/>
    <n v="157656.20000000001"/>
    <n v="160"/>
    <n v="225"/>
    <n v="230636"/>
    <n v="230636"/>
    <n v="-9023.961560777825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0800"/>
    <s v="Moravskoslezský kraj"/>
    <s v="Ostrava-město"/>
    <s v="Ostrava"/>
    <s v="I48 - Fibrilace a flutter síní"/>
    <s v="I480 - Paroxyzmální fibrilace síní"/>
    <m/>
    <s v="I480 - Paroxyzmální fibrilace síní"/>
    <n v="2024"/>
    <m/>
    <m/>
    <s v="Ablace"/>
  </r>
  <r>
    <n v="102402622096"/>
    <n v="1"/>
    <n v="2024"/>
    <n v="7"/>
    <s v="2024070356020321391"/>
    <s v="5602032139"/>
    <n v="68"/>
    <s v="Nedbal Jaroslav"/>
    <n v="20240701"/>
    <n v="20240703"/>
    <n v="3"/>
    <n v="0"/>
    <s v="I481;I10;E785;;;;;;;;;;;;"/>
    <s v="17304,17312,17308,17123,78989"/>
    <s v="01"/>
    <s v="I. interní klinika - kardiologická"/>
    <s v="89301011"/>
    <s v="0111"/>
    <n v="205"/>
    <s v="F"/>
    <x v="0"/>
    <x v="0"/>
    <s v="11"/>
    <n v="92696"/>
    <n v="3083"/>
    <n v="0"/>
    <n v="0"/>
    <n v="666.76"/>
    <n v="0"/>
    <n v="169197.45"/>
    <n v="169864.2"/>
    <n v="160"/>
    <n v="225"/>
    <n v="230418"/>
    <n v="230418"/>
    <n v="-21372.45059102354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852"/>
    <s v="Olomoucký kraj"/>
    <s v="Prostějov"/>
    <s v="Prostějov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680494"/>
    <n v="1"/>
    <n v="2024"/>
    <n v="7"/>
    <s v="2024070305305240211"/>
    <s v="530524021"/>
    <n v="71"/>
    <s v="Matlocha Zdeněk"/>
    <n v="20240701"/>
    <n v="20240703"/>
    <n v="3"/>
    <n v="0"/>
    <s v="I480;I259;I340;E782;;;;;;;;;;;"/>
    <s v="78989,17308,17123,17304"/>
    <s v="01"/>
    <s v="I. interní klinika - kardiologická"/>
    <s v="89301011"/>
    <s v="0113"/>
    <n v="211"/>
    <s v="F"/>
    <x v="1"/>
    <x v="1"/>
    <s v="12"/>
    <n v="73289"/>
    <n v="2944"/>
    <n v="0"/>
    <n v="0"/>
    <n v="666.76"/>
    <n v="0"/>
    <n v="169197.45"/>
    <n v="169864.2"/>
    <n v="160"/>
    <n v="150"/>
    <n v="155999"/>
    <n v="155999"/>
    <n v="-63242.387386367191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2.0780199766159058"/>
    <n v="0.65773999691009521"/>
    <n v="1.4202799797058105"/>
    <s v="2"/>
    <s v="1"/>
    <s v="01"/>
    <m/>
    <s v="01,07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8043160"/>
    <n v="1"/>
    <n v="2024"/>
    <n v="7"/>
    <s v="2024070278100950841"/>
    <s v="7810095084"/>
    <n v="45"/>
    <s v="Krištofík Jan"/>
    <n v="20240701"/>
    <n v="20240702"/>
    <n v="2"/>
    <n v="0"/>
    <s v="I471;E785;E782;;;;;;;;;;;;"/>
    <s v="17123,17308"/>
    <s v="01"/>
    <s v="I. interní klinika - kardiologická"/>
    <s v="89301011"/>
    <s v="0113"/>
    <n v="201"/>
    <s v="F"/>
    <x v="1"/>
    <x v="1"/>
    <s v="11"/>
    <n v="34480"/>
    <n v="1472"/>
    <n v="0"/>
    <n v="0"/>
    <n v="0"/>
    <n v="0"/>
    <n v="42672"/>
    <n v="42672"/>
    <n v="80"/>
    <n v="75"/>
    <n v="129769"/>
    <n v="129769"/>
    <n v="37766.405223533686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9803"/>
    <s v="Olomoucký kraj"/>
    <s v="Prostějov"/>
    <s v="Prostějov"/>
    <s v="I47 - Paroxyzmální tachykardie"/>
    <s v="I471 - Supraventrikulární tachykardie"/>
    <m/>
    <s v="I471 - Supraventrikulární tachykardie"/>
    <n v="2024"/>
    <m/>
    <m/>
    <s v="Ablace"/>
  </r>
  <r>
    <n v="102402680488"/>
    <n v="1"/>
    <n v="2024"/>
    <n v="7"/>
    <s v="2024070259071614471"/>
    <s v="5907161447"/>
    <n v="64"/>
    <s v="Poštulka Radomír"/>
    <n v="20240701"/>
    <n v="20240702"/>
    <n v="2"/>
    <n v="0"/>
    <s v="I471;E782;;;;;;;;;;;;;"/>
    <s v="17308,17123"/>
    <s v="01"/>
    <s v="I. interní klinika - kardiologická"/>
    <s v="89301011"/>
    <s v="0111"/>
    <n v="211"/>
    <s v="F"/>
    <x v="1"/>
    <x v="1"/>
    <s v="11"/>
    <n v="34396"/>
    <n v="1504"/>
    <n v="0"/>
    <n v="0"/>
    <n v="0"/>
    <n v="0"/>
    <n v="78146.83"/>
    <n v="78146.83"/>
    <n v="80"/>
    <n v="75"/>
    <n v="129891"/>
    <n v="129891"/>
    <n v="2367.1979488168581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900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2680736"/>
    <n v="1"/>
    <n v="2024"/>
    <n v="7"/>
    <s v="2024070204809032091"/>
    <s v="480903209"/>
    <n v="75"/>
    <s v="Břenek Oldřich"/>
    <n v="20240630"/>
    <n v="20240702"/>
    <n v="3"/>
    <n v="0"/>
    <s v="I482;I428;E782;N183;E118;;;;;;;;;;"/>
    <s v="17308,17123"/>
    <s v="01"/>
    <s v="I. interní klinika - kardiologická"/>
    <s v="89301011"/>
    <s v="0113"/>
    <n v="211"/>
    <s v="F"/>
    <x v="1"/>
    <x v="1"/>
    <s v="11"/>
    <n v="40341"/>
    <n v="2944"/>
    <n v="0"/>
    <n v="0"/>
    <n v="0"/>
    <n v="0"/>
    <n v="34534.03"/>
    <n v="34534.03"/>
    <n v="160"/>
    <n v="150"/>
    <n v="129891"/>
    <n v="129891"/>
    <n v="45979.997948816861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313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Ablace"/>
  </r>
  <r>
    <n v="102408039468"/>
    <n v="1"/>
    <n v="2024"/>
    <n v="6"/>
    <s v="2024062886530448621"/>
    <s v="8653044862"/>
    <n v="38"/>
    <s v="Červenková Kateřina"/>
    <n v="20240626"/>
    <n v="20240628"/>
    <n v="3"/>
    <n v="0"/>
    <s v="I480;;;;;;;;;;;;;;"/>
    <s v="17123,17308,17304,17312,78988"/>
    <s v="01"/>
    <s v="I. interní klinika - kardiologická"/>
    <s v="89301011"/>
    <s v="0111"/>
    <n v="213"/>
    <s v="F"/>
    <x v="0"/>
    <x v="0"/>
    <s v="11"/>
    <n v="88506"/>
    <n v="2944"/>
    <n v="0"/>
    <n v="0"/>
    <n v="648.24"/>
    <n v="0"/>
    <n v="156988.93"/>
    <n v="157637.17000000001"/>
    <n v="160"/>
    <n v="150"/>
    <n v="230418"/>
    <n v="230418"/>
    <n v="-9145.420591023546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833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2619866"/>
    <n v="1"/>
    <n v="2024"/>
    <n v="6"/>
    <s v="2024062854561802571"/>
    <s v="5456180257"/>
    <n v="70"/>
    <s v="Stoličková Vlasta"/>
    <n v="20240626"/>
    <n v="20240628"/>
    <n v="3"/>
    <n v="0"/>
    <s v="I480;I10;E780;;;;;;;;;;;;"/>
    <s v="78989,17312,17123,17308,17304"/>
    <s v="01"/>
    <s v="I. interní klinika - kardiologická"/>
    <s v="89301011"/>
    <s v="0113"/>
    <n v="205"/>
    <s v="F"/>
    <x v="0"/>
    <x v="0"/>
    <s v="11"/>
    <n v="84397"/>
    <n v="3019"/>
    <n v="0"/>
    <n v="0"/>
    <n v="0"/>
    <n v="0"/>
    <n v="156988.93"/>
    <n v="156988.94"/>
    <n v="160"/>
    <n v="225"/>
    <n v="230418"/>
    <n v="230418"/>
    <n v="-8497.190591023536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42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2474124"/>
    <n v="1"/>
    <n v="2024"/>
    <n v="6"/>
    <s v="2024062804905092021"/>
    <s v="490509202"/>
    <n v="75"/>
    <s v="Smýkal Josef"/>
    <n v="20240626"/>
    <n v="20240628"/>
    <n v="3"/>
    <n v="0"/>
    <s v="I481;E782;;;;;;;;;;;;;"/>
    <s v="78989,17304,17308,17123,17312"/>
    <s v="01"/>
    <s v="I. interní klinika - kardiologická"/>
    <s v="89301011"/>
    <s v="0113"/>
    <n v="111"/>
    <s v="F"/>
    <x v="0"/>
    <x v="0"/>
    <s v="11"/>
    <n v="93373"/>
    <n v="2944"/>
    <n v="0"/>
    <n v="0"/>
    <n v="648.24"/>
    <n v="0"/>
    <n v="169196.93"/>
    <n v="169845.17"/>
    <n v="160"/>
    <n v="150"/>
    <n v="230447"/>
    <n v="230447"/>
    <n v="-21334.7316833302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901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517862"/>
    <n v="1"/>
    <n v="2024"/>
    <n v="6"/>
    <s v="2024062782051149511"/>
    <s v="8205114951"/>
    <n v="42"/>
    <s v="Gaura Michal"/>
    <n v="20240626"/>
    <n v="20240627"/>
    <n v="2"/>
    <n v="0"/>
    <s v="I471;I10;E118;;;;;;;;;;;;"/>
    <s v="17123,17308"/>
    <s v="01"/>
    <s v="I. interní klinika - kardiologická"/>
    <s v="89301011"/>
    <s v="0113"/>
    <n v="201"/>
    <s v="F"/>
    <x v="1"/>
    <x v="1"/>
    <s v="13"/>
    <n v="38065"/>
    <n v="1472"/>
    <n v="0"/>
    <n v="0"/>
    <n v="0"/>
    <n v="0"/>
    <n v="13446.43"/>
    <n v="13446.43"/>
    <n v="80"/>
    <n v="75"/>
    <n v="86415"/>
    <n v="86415"/>
    <n v="23638.069529453343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1521999835968018"/>
    <n v="0.65773999691009521"/>
    <n v="0.49445998668670654"/>
    <s v="2"/>
    <s v="1"/>
    <s v="01"/>
    <m/>
    <s v="01"/>
    <s v="ABLACE"/>
    <s v="75361"/>
    <s v="Olomoucký kraj"/>
    <s v="Přerov"/>
    <s v="Hranicko + Lipnicko"/>
    <s v="I47 - Paroxyzmální tachykardie"/>
    <s v="I471 - Supraventrikulární tachykardie"/>
    <m/>
    <s v="I471 - Supraventrikulární tachykardie"/>
    <n v="2024"/>
    <m/>
    <m/>
    <s v="Ablace"/>
  </r>
  <r>
    <n v="102402474162"/>
    <n v="1"/>
    <n v="2024"/>
    <n v="6"/>
    <s v="2024062774102553471"/>
    <s v="7410255347"/>
    <n v="49"/>
    <s v="Dohnal Martin"/>
    <n v="20240625"/>
    <n v="20240627"/>
    <n v="3"/>
    <n v="0"/>
    <s v="I481;I10;E782;E660;;;;;;;;;;;"/>
    <s v="78988,17304,17123,17308,17312"/>
    <s v="01"/>
    <s v="I. interní klinika - kardiologická"/>
    <s v="89301011"/>
    <s v="0113"/>
    <n v="111"/>
    <s v="F"/>
    <x v="0"/>
    <x v="0"/>
    <s v="11"/>
    <n v="93133"/>
    <n v="3019"/>
    <n v="0"/>
    <n v="0"/>
    <n v="648.24"/>
    <n v="0"/>
    <n v="157973.06"/>
    <n v="158621.29999999999"/>
    <n v="160"/>
    <n v="225"/>
    <n v="230447"/>
    <n v="230447"/>
    <n v="-10110.86168333026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368"/>
    <s v="Moravskoslezský kraj"/>
    <s v="Bruntál"/>
    <s v="Rýmařovs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474118"/>
    <n v="1"/>
    <n v="2024"/>
    <n v="6"/>
    <s v="2024062754090318481"/>
    <s v="5409031848"/>
    <n v="69"/>
    <s v="Tinkl Zdeněk"/>
    <n v="20240626"/>
    <n v="20240627"/>
    <n v="2"/>
    <n v="0"/>
    <s v="I471;;;;;;;;;;;;;;"/>
    <s v="17304,17123,17308"/>
    <s v="01"/>
    <s v="I. interní klinika - kardiologická"/>
    <s v="89301011"/>
    <s v="0111"/>
    <n v="111"/>
    <s v="F"/>
    <x v="1"/>
    <x v="1"/>
    <s v="11"/>
    <n v="36917"/>
    <n v="1504"/>
    <n v="0"/>
    <n v="0"/>
    <n v="0"/>
    <n v="0"/>
    <n v="126441.64"/>
    <n v="126441.64"/>
    <n v="80"/>
    <n v="75"/>
    <n v="129785"/>
    <n v="129785"/>
    <n v="-45993.317042002949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900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2474026"/>
    <n v="1"/>
    <n v="2024"/>
    <n v="6"/>
    <s v="2024062677113046231"/>
    <s v="7711304623"/>
    <n v="46"/>
    <s v="Novák Jiří"/>
    <n v="20240624"/>
    <n v="20240626"/>
    <n v="3"/>
    <n v="0"/>
    <s v="I483;I10;;;;;;;;;;;;;"/>
    <s v="78990,17123,17312,17304,17308"/>
    <s v="01"/>
    <s v="I. interní klinika - kardiologická"/>
    <s v="89301011"/>
    <s v="0113"/>
    <n v="111"/>
    <s v="F"/>
    <x v="0"/>
    <x v="0"/>
    <s v="11"/>
    <n v="90202"/>
    <n v="2944"/>
    <n v="0"/>
    <n v="0"/>
    <n v="648.24"/>
    <n v="0"/>
    <n v="126598.03"/>
    <n v="127246.27"/>
    <n v="160"/>
    <n v="150"/>
    <n v="230447"/>
    <n v="230447"/>
    <n v="21264.16831666971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68724"/>
    <s v="Zlínský kraj"/>
    <s v="Uherské Hradiště"/>
    <s v="Uherské Hradiště"/>
    <s v="I48 - Fibrilace a flutter síní"/>
    <s v="I483 - Typický flutter síní"/>
    <m/>
    <s v="I483 - Typický flutter síní"/>
    <n v="2024"/>
    <m/>
    <m/>
    <s v="Ablace"/>
  </r>
  <r>
    <n v="102402303804"/>
    <n v="1"/>
    <n v="2024"/>
    <n v="6"/>
    <s v="2024062677031754581"/>
    <s v="7703175458"/>
    <n v="47"/>
    <s v="Karásek Petr"/>
    <n v="20240624"/>
    <n v="20240626"/>
    <n v="3"/>
    <n v="0"/>
    <s v="I480;I10;E782;;;;;;;;;;;;"/>
    <s v="17312,17123,17304,17308,78990"/>
    <s v="01"/>
    <s v="I. interní klinika - kardiologická"/>
    <s v="89301011"/>
    <s v="0111"/>
    <n v="211"/>
    <s v="F"/>
    <x v="0"/>
    <x v="0"/>
    <s v="11"/>
    <n v="92015"/>
    <n v="3083"/>
    <n v="0"/>
    <n v="0"/>
    <n v="1111.27"/>
    <n v="0"/>
    <n v="159075.89000000001"/>
    <n v="160187.16"/>
    <n v="160"/>
    <n v="225"/>
    <n v="230636"/>
    <n v="230636"/>
    <n v="-11554.92156077781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391"/>
    <s v="Olomoucký kraj"/>
    <s v="Olomouc"/>
    <s v="Uničovsko"/>
    <s v="I48 - Fibrilace a flutter síní"/>
    <s v="I480 - Paroxyzmální fibrilace síní"/>
    <m/>
    <s v="I480 - Paroxyzmální fibrilace síní"/>
    <n v="2024"/>
    <m/>
    <m/>
    <s v="Ablace"/>
  </r>
  <r>
    <n v="102402518050"/>
    <n v="1"/>
    <n v="2024"/>
    <n v="6"/>
    <s v="2024062604860230801"/>
    <s v="486023080"/>
    <n v="75"/>
    <s v="Žáčková Vlasta"/>
    <n v="20240624"/>
    <n v="20240626"/>
    <n v="3"/>
    <n v="0"/>
    <s v="I480;I429;I10;E782;I501;U586;;;;;;;;;"/>
    <s v="78990,17312,17308,17123,17304"/>
    <s v="01"/>
    <s v="I. interní klinika - kardiologická"/>
    <s v="89301011"/>
    <s v="0113"/>
    <n v="201"/>
    <s v="F"/>
    <x v="0"/>
    <x v="0"/>
    <s v="11"/>
    <n v="92240"/>
    <n v="2944"/>
    <n v="0"/>
    <n v="0"/>
    <n v="648.24"/>
    <n v="0"/>
    <n v="161385.62"/>
    <n v="162033.85999999999"/>
    <n v="160"/>
    <n v="150"/>
    <n v="230418"/>
    <n v="230418"/>
    <n v="-13542.1105910235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501"/>
    <s v="Olomoucký kraj"/>
    <s v="Olomouc"/>
    <s v="Šternbersko"/>
    <s v="I48 - Fibrilace a flutter síní"/>
    <s v="I480 - Paroxyzmální fibrilace síní"/>
    <m/>
    <s v="I480 - Paroxyzmální fibrilace síní"/>
    <n v="2024"/>
    <m/>
    <m/>
    <s v="Ablace"/>
  </r>
  <r>
    <n v="102408033026"/>
    <n v="1"/>
    <n v="2024"/>
    <n v="6"/>
    <s v="2024062568532315501"/>
    <s v="6853231550"/>
    <n v="56"/>
    <s v="Halouzková Pavla"/>
    <n v="20240623"/>
    <n v="20240625"/>
    <n v="3"/>
    <n v="0"/>
    <s v="I499;I250;E785;I10;E669;;;;;;;;;;"/>
    <s v="17123,17308"/>
    <s v="01"/>
    <s v="I. interní klinika - kardiologická"/>
    <s v="89301011"/>
    <s v="0111"/>
    <n v="213"/>
    <s v="F"/>
    <x v="1"/>
    <x v="1"/>
    <s v="11"/>
    <n v="40427"/>
    <n v="2944"/>
    <n v="0"/>
    <n v="0"/>
    <n v="0"/>
    <n v="0"/>
    <n v="76032.259999999995"/>
    <n v="76032.259999999995"/>
    <n v="160"/>
    <n v="150"/>
    <n v="129769"/>
    <n v="129769"/>
    <n v="4406.145223533691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6823"/>
    <s v="Zlínský kraj"/>
    <s v="Kroměříž"/>
    <s v="Kroměříž"/>
    <s v="I49 - Jiné srdeční arytmie"/>
    <s v="I499 - Srdeční arytmie NS"/>
    <m/>
    <s v="I499 - Srdeční arytmie NS"/>
    <n v="2024"/>
    <m/>
    <m/>
    <s v="Ablace"/>
  </r>
  <r>
    <n v="102402072354"/>
    <n v="1"/>
    <n v="2024"/>
    <n v="6"/>
    <s v="2024062556072121491"/>
    <s v="5607212149"/>
    <n v="67"/>
    <s v="Huňka Josef"/>
    <n v="20240623"/>
    <n v="20240625"/>
    <n v="3"/>
    <n v="0"/>
    <s v="I499;I350;E785;I480;;;;;;;;;;;"/>
    <s v="17308,17123"/>
    <s v="01"/>
    <s v="I. interní klinika - kardiologická"/>
    <s v="89301011"/>
    <s v="0113"/>
    <n v="111"/>
    <s v="F"/>
    <x v="1"/>
    <x v="1"/>
    <s v="11"/>
    <n v="40642"/>
    <n v="2944"/>
    <n v="0"/>
    <n v="0"/>
    <n v="0"/>
    <n v="0"/>
    <n v="79393.47"/>
    <n v="79393.47"/>
    <n v="160"/>
    <n v="150"/>
    <n v="129785"/>
    <n v="129785"/>
    <n v="1054.8529579970491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5353"/>
    <s v="Olomoucký kraj"/>
    <s v="Přerov"/>
    <s v="Hranicko + Lipnicko"/>
    <s v="I49 - Jiné srdeční arytmie"/>
    <s v="I499 - Srdeční arytmie NS"/>
    <m/>
    <s v="I499 - Srdeční arytmie NS"/>
    <n v="2024"/>
    <m/>
    <m/>
    <s v="Ablace"/>
  </r>
  <r>
    <n v="102402072330"/>
    <n v="1"/>
    <n v="2024"/>
    <n v="6"/>
    <s v="2024062365080214981"/>
    <s v="6508021498"/>
    <n v="58"/>
    <s v="Hřivna Jiří"/>
    <n v="20240621"/>
    <n v="20240623"/>
    <n v="3"/>
    <n v="0"/>
    <s v="I481;I10;;;;;;;;;;;;;"/>
    <s v="78989,17304,17308,17123,17312"/>
    <s v="01"/>
    <s v="I. interní klinika - kardiologická"/>
    <s v="89301011"/>
    <s v="0113"/>
    <n v="111"/>
    <s v="F"/>
    <x v="0"/>
    <x v="0"/>
    <s v="11"/>
    <n v="81503"/>
    <n v="2944"/>
    <n v="0"/>
    <n v="0"/>
    <n v="0"/>
    <n v="0"/>
    <n v="159075.89000000001"/>
    <n v="159075.89000000001"/>
    <n v="160"/>
    <n v="150"/>
    <n v="230447"/>
    <n v="230447"/>
    <n v="-10565.45168333029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33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072328"/>
    <n v="1"/>
    <n v="2024"/>
    <n v="6"/>
    <s v="2024062256102414281"/>
    <s v="5610241428"/>
    <n v="67"/>
    <s v="Galvani Antonín"/>
    <n v="20240621"/>
    <n v="20240622"/>
    <n v="2"/>
    <n v="0"/>
    <s v="I481;I10;;;;;;;;;;;;;"/>
    <s v="78989,17308,17304,17312,17123"/>
    <s v="01"/>
    <s v="I. interní klinika - kardiologická"/>
    <s v="89301011"/>
    <s v="0111"/>
    <n v="111"/>
    <s v="F"/>
    <x v="0"/>
    <x v="0"/>
    <s v="11"/>
    <n v="78720"/>
    <n v="1504"/>
    <n v="0"/>
    <n v="0"/>
    <n v="0"/>
    <n v="0"/>
    <n v="166007.85999999999"/>
    <n v="166007.85999999999"/>
    <n v="80"/>
    <n v="75"/>
    <n v="230447"/>
    <n v="230447"/>
    <n v="-17497.421683330263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237602"/>
    <n v="1"/>
    <n v="2024"/>
    <n v="6"/>
    <s v="2024062205054232781"/>
    <s v="505423278"/>
    <n v="74"/>
    <s v="Havlíčková Anna"/>
    <n v="20240620"/>
    <n v="20240622"/>
    <n v="3"/>
    <n v="0"/>
    <s v="I481;I429;U585;I10;G473;;;;;;;;;;"/>
    <s v="78989,17308,17123,17312,17304"/>
    <s v="01"/>
    <s v="I. interní klinika - kardiologická"/>
    <s v="89301011"/>
    <s v="0111"/>
    <n v="205"/>
    <s v="F"/>
    <x v="0"/>
    <x v="0"/>
    <s v="11"/>
    <n v="93712"/>
    <n v="3083"/>
    <n v="0"/>
    <n v="0"/>
    <n v="666.76"/>
    <n v="0"/>
    <n v="159075.89000000001"/>
    <n v="159742.66"/>
    <n v="160"/>
    <n v="225"/>
    <n v="230418"/>
    <n v="230418"/>
    <n v="-11250.91059102353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391"/>
    <s v="Olomoucký kraj"/>
    <s v="Olomouc"/>
    <s v="Uničovs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303780"/>
    <n v="1"/>
    <n v="2024"/>
    <n v="6"/>
    <s v="2024062176091457971"/>
    <s v="7609145797"/>
    <n v="47"/>
    <s v="Pernička Stanislav"/>
    <n v="20240619"/>
    <n v="20240621"/>
    <n v="3"/>
    <n v="0"/>
    <s v="I480;;;;;;;;;;;;;;"/>
    <s v="78989,17308,17312,17304,17123"/>
    <s v="01"/>
    <s v="I. interní klinika - kardiologická"/>
    <s v="89301011"/>
    <s v="0113"/>
    <n v="211"/>
    <s v="F"/>
    <x v="0"/>
    <x v="0"/>
    <s v="11"/>
    <n v="92609"/>
    <n v="2944"/>
    <n v="0"/>
    <n v="0"/>
    <n v="1592.82"/>
    <n v="0"/>
    <n v="159075.89000000001"/>
    <n v="160668.70000000001"/>
    <n v="160"/>
    <n v="150"/>
    <n v="230636"/>
    <n v="230636"/>
    <n v="-12036.461560777825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963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2303782"/>
    <n v="1"/>
    <n v="2024"/>
    <n v="6"/>
    <s v="2024062175080636841"/>
    <s v="7508063684"/>
    <n v="48"/>
    <s v="Jirásek Aleš"/>
    <n v="20240619"/>
    <n v="20240621"/>
    <n v="3"/>
    <n v="0"/>
    <s v="I481;I255;I10;E785;U581;;;;;;;;;;"/>
    <s v="78989,17308,17304,17123,17312"/>
    <s v="01"/>
    <s v="I. interní klinika - kardiologická"/>
    <s v="89301011"/>
    <s v="0113"/>
    <n v="211"/>
    <s v="F"/>
    <x v="0"/>
    <x v="0"/>
    <s v="11"/>
    <n v="94462"/>
    <n v="3019"/>
    <n v="0"/>
    <n v="0"/>
    <n v="666.76"/>
    <n v="0"/>
    <n v="171767.15"/>
    <n v="172433.91"/>
    <n v="160"/>
    <n v="225"/>
    <n v="230636"/>
    <n v="230636"/>
    <n v="-23801.67156077781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56200"/>
    <s v="Pardubický kraj"/>
    <s v="Ústí nad Orlicí"/>
    <s v="Ústí nad Orlic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237590"/>
    <n v="1"/>
    <n v="2024"/>
    <n v="6"/>
    <s v="2024062104312294071"/>
    <s v="431229407"/>
    <n v="80"/>
    <s v="Cholasta Alois"/>
    <n v="20240619"/>
    <n v="20240621"/>
    <n v="3"/>
    <n v="0"/>
    <s v="I480;E780;I483;I493;;;;;;;;;;;"/>
    <s v="78989,17123,17312,17304,17308"/>
    <s v="01"/>
    <s v="I. interní klinika - kardiologická"/>
    <s v="89301011"/>
    <s v="0113"/>
    <n v="205"/>
    <s v="F"/>
    <x v="0"/>
    <x v="0"/>
    <s v="11"/>
    <n v="90309"/>
    <n v="3019"/>
    <n v="0"/>
    <n v="0"/>
    <n v="666.76"/>
    <n v="0"/>
    <n v="171767.15"/>
    <n v="172433.91"/>
    <n v="160"/>
    <n v="225"/>
    <n v="230418"/>
    <n v="230418"/>
    <n v="-23942.16059102353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90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2237582"/>
    <n v="1"/>
    <n v="2024"/>
    <n v="6"/>
    <s v="2024062069582053201"/>
    <s v="6958205320"/>
    <n v="54"/>
    <s v="Chatani Miklová Jana"/>
    <n v="20240619"/>
    <n v="20240620"/>
    <n v="2"/>
    <n v="0"/>
    <s v="I471;;;;;;;;;;;;;;"/>
    <s v="17308,17123"/>
    <s v="01"/>
    <s v="I. interní klinika - kardiologická"/>
    <s v="89301011"/>
    <s v="0113"/>
    <n v="205"/>
    <s v="F"/>
    <x v="1"/>
    <x v="1"/>
    <s v="11"/>
    <n v="34270"/>
    <n v="1472"/>
    <n v="0"/>
    <n v="0"/>
    <n v="0"/>
    <n v="0"/>
    <n v="72819.520000000004"/>
    <n v="72819.520000000004"/>
    <n v="80"/>
    <n v="75"/>
    <n v="129769"/>
    <n v="129769"/>
    <n v="7618.8852235336817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346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2237580"/>
    <n v="1"/>
    <n v="2024"/>
    <n v="6"/>
    <s v="2024062061092115371"/>
    <s v="6109211537"/>
    <n v="62"/>
    <s v="Svozil Pavel"/>
    <n v="20240618"/>
    <n v="20240620"/>
    <n v="3"/>
    <n v="0"/>
    <s v="I480;E785;I351;;;;;;;;;;;;"/>
    <s v="17123,17308,17312,17304,78990"/>
    <s v="01"/>
    <s v="I. interní klinika - kardiologická"/>
    <s v="89301011"/>
    <s v="0113"/>
    <n v="205"/>
    <s v="F"/>
    <x v="0"/>
    <x v="0"/>
    <s v="11"/>
    <n v="93164"/>
    <n v="2944"/>
    <n v="0"/>
    <n v="0"/>
    <n v="666.76"/>
    <n v="0"/>
    <n v="171767.15"/>
    <n v="172433.91"/>
    <n v="160"/>
    <n v="150"/>
    <n v="230418"/>
    <n v="230418"/>
    <n v="-23942.16059102353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601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2074756"/>
    <n v="1"/>
    <n v="2024"/>
    <n v="6"/>
    <s v="2024062056573016721"/>
    <s v="5657301672"/>
    <n v="67"/>
    <s v="Cigánková Irena"/>
    <n v="20240618"/>
    <n v="20240620"/>
    <n v="3"/>
    <n v="0"/>
    <s v="I480;I10;E782;;;;;;;;;;;;"/>
    <s v="17123,17312,17304,17308,78990"/>
    <s v="01"/>
    <s v="I. interní klinika - kardiologická"/>
    <s v="89301011"/>
    <s v="0111"/>
    <n v="111"/>
    <s v="F"/>
    <x v="0"/>
    <x v="0"/>
    <s v="11"/>
    <n v="95600"/>
    <n v="3008"/>
    <n v="0"/>
    <n v="0"/>
    <n v="666.76"/>
    <n v="0"/>
    <n v="171767.15"/>
    <n v="172433.91"/>
    <n v="160"/>
    <n v="150"/>
    <n v="230447"/>
    <n v="230447"/>
    <n v="-23923.47168333028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5127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blace"/>
  </r>
  <r>
    <n v="102402237578"/>
    <n v="1"/>
    <n v="2024"/>
    <n v="6"/>
    <s v="2024062005252192411"/>
    <s v="525219241"/>
    <n v="72"/>
    <s v="Graciasová Olga"/>
    <n v="20240618"/>
    <n v="20240620"/>
    <n v="3"/>
    <n v="0"/>
    <s v="I471;E782;E118;N183;I10;;;;;;;;;;"/>
    <s v="17123,17308"/>
    <s v="01"/>
    <s v="I. interní klinika - kardiologická"/>
    <s v="89301011"/>
    <s v="0111"/>
    <n v="205"/>
    <s v="F"/>
    <x v="1"/>
    <x v="1"/>
    <s v="11"/>
    <n v="42224"/>
    <n v="3083"/>
    <n v="0"/>
    <n v="0"/>
    <n v="0"/>
    <n v="0"/>
    <n v="76180.73"/>
    <n v="76180.73"/>
    <n v="160"/>
    <n v="225"/>
    <n v="129769"/>
    <n v="129769"/>
    <n v="4257.6752235336899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9841"/>
    <s v="Olomoucký kraj"/>
    <s v="Prostějov"/>
    <s v="Prostějov"/>
    <s v="I47 - Paroxyzmální tachykardie"/>
    <s v="I471 - Supraventrikulární tachykardie"/>
    <m/>
    <s v="I471 - Supraventrikulární tachykardie"/>
    <n v="2024"/>
    <m/>
    <m/>
    <s v="Ablace"/>
  </r>
  <r>
    <n v="102402074112"/>
    <n v="1"/>
    <n v="2024"/>
    <n v="6"/>
    <s v="2024062000532060651"/>
    <s v="0053206065"/>
    <n v="24"/>
    <s v="Tkadlecová Eva"/>
    <n v="20240619"/>
    <n v="20240620"/>
    <n v="2"/>
    <n v="0"/>
    <s v="I471;;;;;;;;;;;;;;"/>
    <s v="17308,17123"/>
    <s v="01"/>
    <s v="I. interní klinika - kardiologická"/>
    <s v="89301011"/>
    <s v="0111"/>
    <n v="111"/>
    <s v="F"/>
    <x v="1"/>
    <x v="1"/>
    <s v="11"/>
    <n v="38201"/>
    <n v="1579"/>
    <n v="0"/>
    <n v="0"/>
    <n v="0"/>
    <n v="0"/>
    <n v="102796.14"/>
    <n v="102796.14"/>
    <n v="80"/>
    <n v="150"/>
    <n v="129785"/>
    <n v="129785"/>
    <n v="-22347.817042002949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5612"/>
    <s v="Zlínský kraj"/>
    <s v="Vsetín"/>
    <s v="Vsetín"/>
    <s v="I47 - Paroxyzmální tachykardie"/>
    <s v="I471 - Supraventrikulární tachykardie"/>
    <m/>
    <s v="I471 - Supraventrikulární tachykardie"/>
    <n v="2024"/>
    <m/>
    <m/>
    <s v="Ablace"/>
  </r>
  <r>
    <n v="102402074708"/>
    <n v="1"/>
    <n v="2024"/>
    <n v="6"/>
    <s v="2024061961020312761"/>
    <s v="6102031276"/>
    <n v="63"/>
    <s v="Otrusina Ivo"/>
    <n v="20240617"/>
    <n v="20240619"/>
    <n v="3"/>
    <n v="0"/>
    <s v="I481;E785;I10;I493;;;;;;;;;;;"/>
    <s v="78989,17520,17312,17304,17123"/>
    <s v="01"/>
    <s v="I. interní klinika - kardiologická"/>
    <s v="89301011"/>
    <s v="0111"/>
    <n v="111"/>
    <s v="F"/>
    <x v="0"/>
    <x v="0"/>
    <s v="11"/>
    <n v="75842"/>
    <n v="3083"/>
    <n v="0"/>
    <n v="0"/>
    <n v="666.76"/>
    <n v="0"/>
    <n v="158151.89000000001"/>
    <n v="158818.66"/>
    <n v="160"/>
    <n v="225"/>
    <n v="230447"/>
    <n v="230447"/>
    <n v="-10308.22168333028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68738"/>
    <s v="Zlínský kraj"/>
    <s v="Uherské Hradiště"/>
    <s v="Uherské Hradiště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074712"/>
    <n v="1"/>
    <n v="2024"/>
    <n v="6"/>
    <s v="2024061904862244271"/>
    <s v="486224427"/>
    <n v="75"/>
    <s v="Tomancová Vlasta"/>
    <n v="20240617"/>
    <n v="20240619"/>
    <n v="3"/>
    <n v="0"/>
    <s v="I480;I10;E782;;;;;;;;;;;;"/>
    <s v="78989,17308,17123,17304,17312"/>
    <s v="01"/>
    <s v="I. interní klinika - kardiologická"/>
    <s v="89301011"/>
    <s v="0113"/>
    <n v="111"/>
    <s v="F"/>
    <x v="0"/>
    <x v="0"/>
    <s v="11"/>
    <n v="90738"/>
    <n v="2944"/>
    <n v="0"/>
    <n v="0"/>
    <n v="666.76"/>
    <n v="0"/>
    <n v="159075.89000000001"/>
    <n v="159742.66"/>
    <n v="160"/>
    <n v="150"/>
    <n v="230447"/>
    <n v="230447"/>
    <n v="-11232.22168333028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90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8028952"/>
    <n v="1"/>
    <n v="2024"/>
    <n v="6"/>
    <s v="2024061903591848701"/>
    <s v="0359184870"/>
    <n v="20"/>
    <s v="Neckařová Jana"/>
    <n v="20240618"/>
    <n v="20240619"/>
    <n v="2"/>
    <n v="0"/>
    <s v="I471;J459;;;;;;;;;;;;;"/>
    <s v="17123,17312,17304"/>
    <s v="01"/>
    <s v="I. interní klinika - kardiologická"/>
    <s v="89301011"/>
    <s v="0113"/>
    <n v="205"/>
    <s v="F"/>
    <x v="0"/>
    <x v="0"/>
    <s v="11"/>
    <n v="57635"/>
    <n v="1472"/>
    <n v="0"/>
    <n v="0"/>
    <n v="0"/>
    <n v="0"/>
    <n v="127581.46"/>
    <n v="127581.46"/>
    <n v="80"/>
    <n v="75"/>
    <n v="230418"/>
    <n v="230418"/>
    <n v="20910.2894089764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9811"/>
    <s v="Olomoucký kraj"/>
    <s v="Prostějov"/>
    <s v="Prostějov"/>
    <s v="I47 - Paroxyzmální tachykardie"/>
    <s v="I471 - Supraventrikulární tachykardie"/>
    <m/>
    <s v="I471 - Supraventrikulární tachykardie"/>
    <n v="2024"/>
    <m/>
    <m/>
    <s v="Ablace"/>
  </r>
  <r>
    <n v="102402074700"/>
    <n v="1"/>
    <n v="2024"/>
    <n v="6"/>
    <s v="2024061883540634871"/>
    <s v="8354063487"/>
    <n v="41"/>
    <s v="Darková Hana"/>
    <n v="20240616"/>
    <n v="20240618"/>
    <n v="3"/>
    <n v="0"/>
    <s v="I493;I10;N182;;;;;;;;;;;;"/>
    <s v="17304,17123,17312,17520"/>
    <s v="01"/>
    <s v="I. interní klinika - kardiologická"/>
    <s v="89301011"/>
    <s v="0113"/>
    <n v="111"/>
    <s v="F"/>
    <x v="0"/>
    <x v="0"/>
    <s v="11"/>
    <n v="61323"/>
    <n v="2944"/>
    <n v="0"/>
    <n v="0"/>
    <n v="0"/>
    <n v="0"/>
    <n v="96480.93"/>
    <n v="96480.93"/>
    <n v="160"/>
    <n v="150"/>
    <n v="230447"/>
    <n v="230447"/>
    <n v="52029.5083166697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501"/>
    <s v="Olomoucký kraj"/>
    <s v="Olomouc"/>
    <s v="Šternbersko"/>
    <s v="I49 - Jiné srdeční arytmie"/>
    <s v="I493 - Předčasná depolarizace komor"/>
    <m/>
    <s v="I493 - Předčasná depolarizace komor"/>
    <n v="2024"/>
    <m/>
    <m/>
    <s v="Ablace"/>
  </r>
  <r>
    <n v="102402237564"/>
    <n v="1"/>
    <n v="2024"/>
    <n v="6"/>
    <s v="2024061866092460721"/>
    <s v="6609246072"/>
    <n v="57"/>
    <s v="Szentkereszty Ján"/>
    <n v="20240617"/>
    <n v="20240618"/>
    <n v="2"/>
    <n v="0"/>
    <s v="I479;I10;E785;E669;;;;;;;;;;;"/>
    <s v="17123,17308"/>
    <s v="01"/>
    <s v="I. interní klinika - kardiologická"/>
    <s v="89301011"/>
    <s v="0111"/>
    <n v="205"/>
    <s v="F"/>
    <x v="1"/>
    <x v="1"/>
    <s v="11"/>
    <n v="34164"/>
    <n v="1504"/>
    <n v="0"/>
    <n v="0"/>
    <n v="0"/>
    <n v="0"/>
    <n v="124914.69"/>
    <n v="124914.69"/>
    <n v="80"/>
    <n v="75"/>
    <n v="129769"/>
    <n v="129769"/>
    <n v="-44476.284776466317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5000"/>
    <s v="Olomoucký kraj"/>
    <s v="Přerov"/>
    <s v="Přerov a okolí"/>
    <s v="I47 - Paroxyzmální tachykardie"/>
    <s v="I479 - Paroxyzmální tachykardie NS"/>
    <m/>
    <s v="I479 - Paroxyzmální tachykardie NS"/>
    <n v="2024"/>
    <m/>
    <m/>
    <s v="Ablace"/>
  </r>
  <r>
    <n v="102402237562"/>
    <n v="1"/>
    <n v="2024"/>
    <n v="6"/>
    <s v="2024061854560324171"/>
    <s v="5456032417"/>
    <n v="70"/>
    <s v="Kadlecová Václava"/>
    <n v="20240617"/>
    <n v="20240618"/>
    <n v="2"/>
    <n v="0"/>
    <s v="I493;E785;I10;E118;I428;;;;;;;;;;"/>
    <s v="17308,17123"/>
    <s v="01"/>
    <s v="I. interní klinika - kardiologická"/>
    <s v="89301011"/>
    <s v="0113"/>
    <n v="205"/>
    <s v="F"/>
    <x v="1"/>
    <x v="1"/>
    <s v="11"/>
    <n v="38552"/>
    <n v="1472"/>
    <n v="0"/>
    <n v="0"/>
    <n v="0"/>
    <n v="0"/>
    <n v="85595.99"/>
    <n v="85595.99"/>
    <n v="80"/>
    <n v="75"/>
    <n v="129769"/>
    <n v="129769"/>
    <n v="-5157.5847764663195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9601"/>
    <s v="Olomoucký kraj"/>
    <s v="Prostějov"/>
    <s v="Prostějov"/>
    <s v="I49 - Jiné srdeční arytmie"/>
    <s v="I493 - Předčasná depolarizace komor"/>
    <m/>
    <s v="I493 - Předčasná depolarizace komor"/>
    <n v="2024"/>
    <m/>
    <m/>
    <s v="Ablace"/>
  </r>
  <r>
    <n v="102408028992"/>
    <n v="1"/>
    <n v="2024"/>
    <n v="6"/>
    <s v="2024061779541935001"/>
    <s v="7954193500"/>
    <n v="45"/>
    <s v="Korčáková Monika"/>
    <n v="20240616"/>
    <n v="20240617"/>
    <n v="2"/>
    <n v="0"/>
    <s v="I493;;;;;;;;;;;;;;"/>
    <s v="17123,17312,17304"/>
    <s v="01"/>
    <s v="I. interní klinika - kardiologická"/>
    <s v="89301011"/>
    <s v="0111"/>
    <n v="205"/>
    <s v="F"/>
    <x v="0"/>
    <x v="0"/>
    <s v="13"/>
    <n v="60862"/>
    <n v="1504"/>
    <n v="0"/>
    <n v="0"/>
    <n v="0"/>
    <n v="0"/>
    <n v="0"/>
    <n v="0"/>
    <n v="80"/>
    <n v="75"/>
    <n v="81926"/>
    <n v="81926"/>
    <n v="0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1.0923500061035156"/>
    <n v="1.0923500061035156"/>
    <n v="0"/>
    <s v="2"/>
    <s v="1"/>
    <s v="01"/>
    <m/>
    <s v="01"/>
    <s v="ABLACE"/>
    <s v="79852"/>
    <s v="Olomoucký kraj"/>
    <s v="Prostějov"/>
    <s v="Prostějov"/>
    <s v="I49 - Jiné srdeční arytmie"/>
    <s v="I493 - Předčasná depolarizace komor"/>
    <m/>
    <s v="I493 - Předčasná depolarizace komor"/>
    <n v="2024"/>
    <m/>
    <m/>
    <s v="Ablace"/>
  </r>
  <r>
    <n v="102402235368"/>
    <n v="1"/>
    <n v="2024"/>
    <n v="6"/>
    <s v="2024061763051309971"/>
    <s v="6305130997"/>
    <n v="61"/>
    <s v="Švik Vladimír"/>
    <n v="20240606"/>
    <n v="20240617"/>
    <n v="12"/>
    <n v="0"/>
    <s v="I480;I429;U586;I10;E118;E780;I340;;;;;;;;"/>
    <s v="17312,17304,17123,17308"/>
    <s v="01"/>
    <s v="I. interní klinika - kardiologická"/>
    <s v="89301011"/>
    <s v="0111"/>
    <n v="205"/>
    <s v="F"/>
    <x v="0"/>
    <x v="0"/>
    <s v="23"/>
    <n v="123694"/>
    <n v="13522"/>
    <n v="0"/>
    <n v="0"/>
    <n v="1111.27"/>
    <n v="7924.9"/>
    <n v="0"/>
    <n v="9036.17"/>
    <n v="880"/>
    <n v="825"/>
    <n v="221545"/>
    <n v="221545"/>
    <n v="15885.60798625997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2.9539299607276917"/>
    <n v="2.6216399669647217"/>
    <n v="0.33228999376296997"/>
    <s v="2"/>
    <s v="5"/>
    <s v="01"/>
    <m/>
    <s v="01"/>
    <s v="PETCT,ABLACE"/>
    <s v="78815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2074678"/>
    <n v="1"/>
    <n v="2024"/>
    <n v="6"/>
    <s v="2024061561520414671"/>
    <s v="6152041467"/>
    <n v="63"/>
    <s v="Strašíková Stanislav"/>
    <n v="20240614"/>
    <n v="20240615"/>
    <n v="2"/>
    <n v="0"/>
    <s v="I481;I10;E782;E660;;;;;;;;;;;"/>
    <s v="78989,17123,17308,17304,17312"/>
    <s v="01"/>
    <s v="I. interní klinika - kardiologická"/>
    <s v="89301011"/>
    <s v="0111"/>
    <n v="111"/>
    <s v="F"/>
    <x v="0"/>
    <x v="0"/>
    <s v="11"/>
    <n v="80800"/>
    <n v="1504"/>
    <n v="0"/>
    <n v="0"/>
    <n v="0"/>
    <n v="0"/>
    <n v="183327.13"/>
    <n v="183327.12"/>
    <n v="80"/>
    <n v="75"/>
    <n v="230447"/>
    <n v="230447"/>
    <n v="-34816.681683330273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344"/>
    <s v="Moravskoslezský kraj"/>
    <s v="Bruntál"/>
    <s v="Bruntál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303756"/>
    <n v="1"/>
    <n v="2024"/>
    <n v="6"/>
    <s v="2024061559550570751"/>
    <s v="5955057075"/>
    <n v="65"/>
    <s v="Bakajová Ivana"/>
    <n v="20240613"/>
    <n v="20240615"/>
    <n v="3"/>
    <n v="0"/>
    <s v="I481;I10;E785;;;;;;;;;;;;"/>
    <s v="78989,17123,17312,17304,17308"/>
    <s v="01"/>
    <s v="I. interní klinika - kardiologická"/>
    <s v="89301011"/>
    <s v="0113"/>
    <n v="211"/>
    <s v="F"/>
    <x v="0"/>
    <x v="0"/>
    <s v="11"/>
    <n v="94589"/>
    <n v="2944"/>
    <n v="0"/>
    <n v="0"/>
    <n v="666.76"/>
    <n v="0"/>
    <n v="171767.15"/>
    <n v="172433.91"/>
    <n v="160"/>
    <n v="150"/>
    <n v="230636"/>
    <n v="230636"/>
    <n v="-23801.67156077781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811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118446"/>
    <n v="1"/>
    <n v="2024"/>
    <n v="6"/>
    <s v="2024061464082018661"/>
    <s v="6408201866"/>
    <n v="59"/>
    <s v="Packan Stanislav"/>
    <n v="20240613"/>
    <n v="20240614"/>
    <n v="2"/>
    <n v="0"/>
    <s v="I484;I441;I429;U586;I10;E118;;;;;;;;;"/>
    <s v="78989,17312,17308,17123"/>
    <s v="01"/>
    <s v="I. interní klinika - kardiologická"/>
    <s v="89301011"/>
    <s v="0113"/>
    <n v="201"/>
    <s v="F"/>
    <x v="0"/>
    <x v="0"/>
    <s v="11"/>
    <n v="86952"/>
    <n v="1472"/>
    <n v="0"/>
    <n v="0"/>
    <n v="666.76"/>
    <n v="0"/>
    <n v="60798.239999999998"/>
    <n v="61465"/>
    <n v="80"/>
    <n v="75"/>
    <n v="230418"/>
    <n v="230418"/>
    <n v="87026.74940897646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501"/>
    <s v="Olomoucký kraj"/>
    <s v="Olomouc"/>
    <s v="Šternbersko"/>
    <s v="I48 - Fibrilace a flutter síní"/>
    <s v="I484 - Atypický flutter síní"/>
    <m/>
    <s v="I484 - Atypický flutter síní"/>
    <n v="2024"/>
    <m/>
    <m/>
    <s v="Ablace"/>
  </r>
  <r>
    <n v="102402074640"/>
    <n v="1"/>
    <n v="2024"/>
    <n v="6"/>
    <s v="2024061463612006811"/>
    <s v="6361200681"/>
    <n v="60"/>
    <s v="Petrželová Iva"/>
    <n v="20240612"/>
    <n v="20240614"/>
    <n v="3"/>
    <n v="0"/>
    <s v="I480;I10;E669;;;;;;;;;;;;"/>
    <s v="78989,17304,17123,17312,17308"/>
    <s v="01"/>
    <s v="I. interní klinika - kardiologická"/>
    <s v="89301011"/>
    <s v="0113"/>
    <n v="111"/>
    <s v="F"/>
    <x v="0"/>
    <x v="0"/>
    <s v="11"/>
    <n v="91123"/>
    <n v="3019"/>
    <n v="0"/>
    <n v="0"/>
    <n v="648.24"/>
    <n v="0"/>
    <n v="159075.89000000001"/>
    <n v="159724.12"/>
    <n v="160"/>
    <n v="225"/>
    <n v="230447"/>
    <n v="230447"/>
    <n v="-11213.68168333027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604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2237516"/>
    <n v="1"/>
    <n v="2024"/>
    <n v="6"/>
    <s v="2024061455601606721"/>
    <s v="5560160672"/>
    <n v="68"/>
    <s v="Hrubá Dana"/>
    <n v="20240612"/>
    <n v="20240614"/>
    <n v="3"/>
    <n v="0"/>
    <s v="I480;E782;;;;;;;;;;;;;"/>
    <s v="78989,17304,17312,17308,17123"/>
    <s v="01"/>
    <s v="I. interní klinika - kardiologická"/>
    <s v="89301011"/>
    <s v="0111"/>
    <n v="205"/>
    <s v="F"/>
    <x v="0"/>
    <x v="0"/>
    <s v="11"/>
    <n v="92078"/>
    <n v="3083"/>
    <n v="0"/>
    <n v="0"/>
    <n v="648.24"/>
    <n v="0"/>
    <n v="168189.03"/>
    <n v="168837.27"/>
    <n v="160"/>
    <n v="225"/>
    <n v="230418"/>
    <n v="230418"/>
    <n v="-20345.52059102352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2074618"/>
    <n v="1"/>
    <n v="2024"/>
    <n v="6"/>
    <s v="2024061379581531371"/>
    <s v="7958153137"/>
    <n v="44"/>
    <s v="Kunová Markéta"/>
    <n v="20240612"/>
    <n v="20240613"/>
    <n v="2"/>
    <n v="0"/>
    <s v="I471;;;;;;;;;;;;;;"/>
    <s v="17308,17123"/>
    <s v="01"/>
    <s v="I. interní klinika - kardiologická"/>
    <s v="89301011"/>
    <s v="0113"/>
    <n v="111"/>
    <s v="F"/>
    <x v="1"/>
    <x v="1"/>
    <s v="11"/>
    <n v="33822"/>
    <n v="1472"/>
    <n v="0"/>
    <n v="0"/>
    <n v="0"/>
    <n v="0"/>
    <n v="48568.28"/>
    <n v="48568.28"/>
    <n v="80"/>
    <n v="75"/>
    <n v="129785"/>
    <n v="129785"/>
    <n v="31880.042957997051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6001"/>
    <s v="Zlínský kraj"/>
    <s v="Zlín"/>
    <s v="Zlín"/>
    <s v="I47 - Paroxyzmální tachykardie"/>
    <s v="I471 - Supraventrikulární tachykardie"/>
    <m/>
    <s v="I471 - Supraventrikulární tachykardie"/>
    <n v="2024"/>
    <m/>
    <m/>
    <s v="Ablace"/>
  </r>
  <r>
    <n v="102402074482"/>
    <n v="1"/>
    <n v="2024"/>
    <n v="6"/>
    <s v="2024061369070656931"/>
    <s v="6907065693"/>
    <n v="54"/>
    <s v="Mánek Petr"/>
    <n v="20240611"/>
    <n v="20240613"/>
    <n v="3"/>
    <n v="0"/>
    <s v="I481;E039;E785;;;;;;;;;;;;"/>
    <s v="78989,17304,17123,17312,17308"/>
    <s v="01"/>
    <s v="I. interní klinika - kardiologická"/>
    <s v="89301011"/>
    <s v="0113"/>
    <n v="111"/>
    <s v="F"/>
    <x v="0"/>
    <x v="0"/>
    <s v="11"/>
    <n v="93594"/>
    <n v="2944"/>
    <n v="0"/>
    <n v="0"/>
    <n v="666.76"/>
    <n v="0"/>
    <n v="171767.15"/>
    <n v="172433.91"/>
    <n v="160"/>
    <n v="150"/>
    <n v="230447"/>
    <n v="230447"/>
    <n v="-23923.47168333028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5301"/>
    <s v="Olomoucký kraj"/>
    <s v="Přerov"/>
    <s v="Hranicko + Lipnic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074612"/>
    <n v="1"/>
    <n v="2024"/>
    <n v="6"/>
    <s v="2024061364100501191"/>
    <s v="6410050119"/>
    <n v="59"/>
    <s v="Zapletal Vojtěch"/>
    <n v="20240611"/>
    <n v="20240613"/>
    <n v="3"/>
    <n v="0"/>
    <s v="I480;E782;;;;;;;;;;;;;"/>
    <s v="78989,17312,17304,17123,17308"/>
    <s v="01"/>
    <s v="I. interní klinika - kardiologická"/>
    <s v="89301011"/>
    <s v="0111"/>
    <n v="111"/>
    <s v="F"/>
    <x v="0"/>
    <x v="0"/>
    <s v="11"/>
    <n v="93510"/>
    <n v="3083"/>
    <n v="0"/>
    <n v="0"/>
    <n v="666.76"/>
    <n v="0"/>
    <n v="171767.15"/>
    <n v="172433.91"/>
    <n v="160"/>
    <n v="225"/>
    <n v="230447"/>
    <n v="230447"/>
    <n v="-23923.47168333028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872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2074610"/>
    <n v="1"/>
    <n v="2024"/>
    <n v="6"/>
    <s v="2024061354531004991"/>
    <s v="5453100499"/>
    <n v="70"/>
    <s v="Fajtlová Helena"/>
    <n v="20240611"/>
    <n v="20240613"/>
    <n v="3"/>
    <n v="0"/>
    <s v="I481;E782;E038;;;;;;;;;;;;"/>
    <s v="78989,17312,17304,17308,17123"/>
    <s v="01"/>
    <s v="I. interní klinika - kardiologická"/>
    <s v="89301011"/>
    <s v="0113"/>
    <n v="111"/>
    <s v="F"/>
    <x v="0"/>
    <x v="0"/>
    <s v="11"/>
    <n v="94154"/>
    <n v="2944"/>
    <n v="0"/>
    <n v="0"/>
    <n v="666.76"/>
    <n v="0"/>
    <n v="183327.13"/>
    <n v="183993.89"/>
    <n v="160"/>
    <n v="150"/>
    <n v="230447"/>
    <n v="230447"/>
    <n v="-35483.45168333029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701"/>
    <s v="Olomoucký kraj"/>
    <s v="Šumperk"/>
    <s v="Šumperk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303750"/>
    <n v="1"/>
    <n v="2024"/>
    <n v="6"/>
    <s v="2024061304859090811"/>
    <s v="485909081"/>
    <n v="75"/>
    <s v="Kudlová Zdeňka"/>
    <n v="20240612"/>
    <n v="20240613"/>
    <n v="2"/>
    <n v="0"/>
    <s v="I480;I340;I10;E782;;;;;;;;;;;"/>
    <s v="17308,17123"/>
    <s v="01"/>
    <s v="I. interní klinika - kardiologická"/>
    <s v="89301011"/>
    <s v="0111"/>
    <n v="211"/>
    <s v="F"/>
    <x v="1"/>
    <x v="1"/>
    <s v="11"/>
    <n v="37641"/>
    <n v="1504"/>
    <n v="0"/>
    <n v="0"/>
    <n v="0"/>
    <n v="0"/>
    <n v="61526.86"/>
    <n v="61526.86"/>
    <n v="80"/>
    <n v="75"/>
    <n v="129891"/>
    <n v="129891"/>
    <n v="18987.167948816859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2074616"/>
    <n v="1"/>
    <n v="2024"/>
    <n v="6"/>
    <s v="2024061304705214731"/>
    <s v="470521473"/>
    <n v="77"/>
    <s v="Ševčík Josef"/>
    <n v="20240612"/>
    <n v="20240613"/>
    <n v="2"/>
    <n v="0"/>
    <s v="I471;I10;E782;;;;;;;;;;;;"/>
    <s v="17308,17123"/>
    <s v="01"/>
    <s v="I. interní klinika - kardiologická"/>
    <s v="89301011"/>
    <s v="0113"/>
    <n v="111"/>
    <s v="F"/>
    <x v="1"/>
    <x v="1"/>
    <s v="11"/>
    <n v="37915"/>
    <n v="1472"/>
    <n v="0"/>
    <n v="0"/>
    <n v="0"/>
    <n v="0"/>
    <n v="48568.28"/>
    <n v="48568.28"/>
    <n v="80"/>
    <n v="75"/>
    <n v="129785"/>
    <n v="129785"/>
    <n v="31880.042957997051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5131"/>
    <s v="Olomoucký kraj"/>
    <s v="Přerov"/>
    <s v="Hranicko + Lipnicko"/>
    <s v="I47 - Paroxyzmální tachykardie"/>
    <s v="I471 - Supraventrikulární tachykardie"/>
    <m/>
    <s v="I471 - Supraventrikulární tachykardie"/>
    <n v="2024"/>
    <m/>
    <m/>
    <s v="Ablace"/>
  </r>
  <r>
    <n v="102402074594"/>
    <n v="1"/>
    <n v="2024"/>
    <n v="6"/>
    <s v="2024061265541910611"/>
    <s v="6554191061"/>
    <n v="59"/>
    <s v="Valentová Dana"/>
    <n v="20240610"/>
    <n v="20240612"/>
    <n v="3"/>
    <n v="0"/>
    <s v="I480;E785;J459;;;;;;;;;;;;"/>
    <s v="78990,17304,17312,17308,17123"/>
    <s v="01"/>
    <s v="I. interní klinika - kardiologická"/>
    <s v="89301011"/>
    <s v="0111"/>
    <n v="111"/>
    <s v="F"/>
    <x v="0"/>
    <x v="0"/>
    <s v="11"/>
    <n v="89964"/>
    <n v="3083"/>
    <n v="0"/>
    <n v="0"/>
    <n v="666.76"/>
    <n v="0"/>
    <n v="160163.75"/>
    <n v="160830.51999999999"/>
    <n v="160"/>
    <n v="225"/>
    <n v="230447"/>
    <n v="230447"/>
    <n v="-12320.08168333026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368"/>
    <s v="Olomoucký kraj"/>
    <s v="Přerov"/>
    <s v="Hranicko + Lipnicko"/>
    <s v="I48 - Fibrilace a flutter síní"/>
    <s v="I480 - Paroxyzmální fibrilace síní"/>
    <m/>
    <s v="I480 - Paroxyzmální fibrilace síní"/>
    <n v="2024"/>
    <m/>
    <m/>
    <s v="Ablace"/>
  </r>
  <r>
    <n v="102402118500"/>
    <n v="1"/>
    <n v="2024"/>
    <n v="6"/>
    <s v="2024061259061805991"/>
    <s v="5906180599"/>
    <n v="64"/>
    <s v="Tesařík Čestmír"/>
    <n v="20240610"/>
    <n v="20240612"/>
    <n v="3"/>
    <n v="0"/>
    <s v="I480;E785;I10;;;;;;;;;;;;"/>
    <s v="78990,17308,17312,17304,17123"/>
    <s v="01"/>
    <s v="I. interní klinika - kardiologická"/>
    <s v="89301011"/>
    <s v="0113"/>
    <n v="201"/>
    <s v="F"/>
    <x v="0"/>
    <x v="0"/>
    <s v="11"/>
    <n v="89526"/>
    <n v="2944"/>
    <n v="0"/>
    <n v="0"/>
    <n v="666.76"/>
    <n v="0"/>
    <n v="159075.89000000001"/>
    <n v="159742.66"/>
    <n v="160"/>
    <n v="150"/>
    <n v="230418"/>
    <n v="230418"/>
    <n v="-11250.91059102353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601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2074596"/>
    <n v="1"/>
    <n v="2024"/>
    <n v="6"/>
    <s v="2024061255092417161"/>
    <s v="5509241716"/>
    <n v="68"/>
    <s v="Kočí Milan"/>
    <n v="20240610"/>
    <n v="20240612"/>
    <n v="3"/>
    <n v="0"/>
    <s v="I480;E782;I10;G473;;;;;;;;;;;"/>
    <s v="78990,17308,17123,17304,17312"/>
    <s v="01"/>
    <s v="I. interní klinika - kardiologická"/>
    <s v="89301011"/>
    <s v="0113"/>
    <n v="111"/>
    <s v="F"/>
    <x v="0"/>
    <x v="0"/>
    <s v="11"/>
    <n v="95439"/>
    <n v="2944"/>
    <n v="0"/>
    <n v="0"/>
    <n v="666.76"/>
    <n v="0"/>
    <n v="159075.89000000001"/>
    <n v="159742.66"/>
    <n v="160"/>
    <n v="150"/>
    <n v="230447"/>
    <n v="230447"/>
    <n v="-11232.22168333028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313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2074592"/>
    <n v="1"/>
    <n v="2024"/>
    <n v="6"/>
    <s v="2024061205204191701"/>
    <s v="520419170"/>
    <n v="72"/>
    <s v="Pavlovský Stanislav"/>
    <n v="20240609"/>
    <n v="20240612"/>
    <n v="4"/>
    <n v="0"/>
    <s v="I489;I340;E782;I10;;;;;;;;;;;"/>
    <s v="78990,17312,17304,17123,17308,17520"/>
    <s v="01"/>
    <s v="I. interní klinika - kardiologická"/>
    <s v="89301011"/>
    <s v="0113"/>
    <n v="111"/>
    <s v="F"/>
    <x v="0"/>
    <x v="0"/>
    <s v="11"/>
    <n v="93172"/>
    <n v="4566"/>
    <n v="0"/>
    <n v="0"/>
    <n v="0"/>
    <n v="0"/>
    <n v="157988.03"/>
    <n v="157988.03"/>
    <n v="240"/>
    <n v="375"/>
    <n v="230447"/>
    <n v="230447"/>
    <n v="-9477.591683330276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34101"/>
    <s v="Plzeňský kraj"/>
    <s v="Klatovy"/>
    <s v="Klatovy"/>
    <s v="I48 - Fibrilace a flutter síní"/>
    <s v="I489 - Fibrilace a flutter síní, NS"/>
    <m/>
    <s v="I489 - Fibrilace a flutter síní, NS"/>
    <n v="2024"/>
    <m/>
    <m/>
    <s v="Ablace"/>
  </r>
  <r>
    <n v="102408033022"/>
    <n v="1"/>
    <n v="2024"/>
    <n v="6"/>
    <s v="2024061184571643971"/>
    <s v="8457164397"/>
    <n v="39"/>
    <s v="Sumová Renata"/>
    <n v="20240610"/>
    <n v="20240611"/>
    <n v="2"/>
    <n v="0"/>
    <s v="I471;J459;;;;;;;;;;;;;"/>
    <s v="17308,17123"/>
    <s v="01"/>
    <s v="I. interní klinika - kardiologická"/>
    <s v="89301011"/>
    <s v="0111"/>
    <n v="213"/>
    <s v="F"/>
    <x v="1"/>
    <x v="1"/>
    <s v="11"/>
    <n v="34132"/>
    <n v="1472"/>
    <n v="0"/>
    <n v="0"/>
    <n v="0"/>
    <n v="0"/>
    <n v="60128.26"/>
    <n v="60128.26"/>
    <n v="80"/>
    <n v="75"/>
    <n v="129769"/>
    <n v="129769"/>
    <n v="20310.145223533684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6833"/>
    <s v="Zlínský kraj"/>
    <s v="Kroměříž"/>
    <s v="Kroměříž"/>
    <s v="I47 - Paroxyzmální tachykardie"/>
    <s v="I471 - Supraventrikulární tachykardie"/>
    <m/>
    <s v="I471 - Supraventrikulární tachykardie"/>
    <n v="2024"/>
    <m/>
    <m/>
    <s v="Ablace"/>
  </r>
  <r>
    <n v="102402236842"/>
    <n v="1"/>
    <n v="2024"/>
    <n v="6"/>
    <s v="2024061175032356851"/>
    <s v="7503235685"/>
    <n v="49"/>
    <s v="Tomandl Petr"/>
    <n v="20240609"/>
    <n v="20240611"/>
    <n v="3"/>
    <n v="0"/>
    <s v="I471;E780;;;;;;;;;;;;;"/>
    <s v="17123,17308"/>
    <s v="01"/>
    <s v="I. interní klinika - kardiologická"/>
    <s v="89301011"/>
    <s v="0113"/>
    <n v="205"/>
    <s v="F"/>
    <x v="1"/>
    <x v="1"/>
    <s v="11"/>
    <n v="40635"/>
    <n v="3019"/>
    <n v="0"/>
    <n v="0"/>
    <n v="0"/>
    <n v="0"/>
    <n v="60128.26"/>
    <n v="60128.26"/>
    <n v="160"/>
    <n v="225"/>
    <n v="129769"/>
    <n v="129769"/>
    <n v="20310.145223533684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5301"/>
    <s v="Olomoucký kraj"/>
    <s v="Přerov"/>
    <s v="Hranicko + Lipnicko"/>
    <s v="I47 - Paroxyzmální tachykardie"/>
    <s v="I471 - Supraventrikulární tachykardie"/>
    <m/>
    <s v="I471 - Supraventrikulární tachykardie"/>
    <n v="2024"/>
    <m/>
    <m/>
    <s v="Ablace"/>
  </r>
  <r>
    <n v="102402074586"/>
    <n v="1"/>
    <n v="2024"/>
    <n v="6"/>
    <s v="2024061157052517061"/>
    <s v="5705251706"/>
    <n v="67"/>
    <s v="Haselman Luděk"/>
    <n v="20240610"/>
    <n v="20240611"/>
    <n v="2"/>
    <n v="0"/>
    <s v="I493;E780;;;;;;;;;;;;;"/>
    <s v="17308,17123,17312,17304,17520"/>
    <s v="01"/>
    <s v="I. interní klinika - kardiologická"/>
    <s v="89301011"/>
    <s v="0111"/>
    <n v="111"/>
    <s v="F"/>
    <x v="0"/>
    <x v="0"/>
    <s v="11"/>
    <n v="76546"/>
    <n v="1504"/>
    <n v="0"/>
    <n v="0"/>
    <n v="0"/>
    <n v="0"/>
    <n v="86056.63"/>
    <n v="86056.63"/>
    <n v="80"/>
    <n v="75"/>
    <n v="230447"/>
    <n v="230447"/>
    <n v="62453.80831666971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9852"/>
    <s v="Olomoucký kraj"/>
    <s v="Prostějov"/>
    <s v="Prostějov"/>
    <s v="I49 - Jiné srdeční arytmie"/>
    <s v="I493 - Předčasná depolarizace komor"/>
    <m/>
    <s v="I493 - Předčasná depolarizace komor"/>
    <n v="2024"/>
    <m/>
    <m/>
    <s v="Ablace"/>
  </r>
  <r>
    <n v="102408032486"/>
    <n v="1"/>
    <n v="2024"/>
    <n v="6"/>
    <s v="2024061104603114411"/>
    <s v="460311441"/>
    <n v="78"/>
    <s v="Kubíček František"/>
    <n v="20240610"/>
    <n v="20240611"/>
    <n v="2"/>
    <n v="0"/>
    <s v="I493;I428;E785;I10;I480;U581;;;;;;;;;"/>
    <s v="17123,17304,17312"/>
    <s v="01"/>
    <s v="I. interní klinika - kardiologická"/>
    <s v="89301011"/>
    <s v="0113"/>
    <n v="211"/>
    <s v="F"/>
    <x v="0"/>
    <x v="0"/>
    <s v="11"/>
    <n v="60714"/>
    <n v="1472"/>
    <n v="0"/>
    <n v="0"/>
    <n v="0"/>
    <n v="0"/>
    <n v="85228.7"/>
    <n v="85228.7"/>
    <n v="80"/>
    <n v="75"/>
    <n v="230636"/>
    <n v="230636"/>
    <n v="63403.53843922218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375"/>
    <s v="Olomoucký kraj"/>
    <s v="Olomouc"/>
    <s v="Olomouc a okolí"/>
    <s v="I49 - Jiné srdeční arytmie"/>
    <s v="I493 - Předčasná depolarizace komor"/>
    <m/>
    <s v="I493 - Předčasná depolarizace komor"/>
    <n v="2024"/>
    <m/>
    <m/>
    <s v="Ablace"/>
  </r>
  <r>
    <n v="102402238004"/>
    <n v="1"/>
    <n v="2024"/>
    <n v="6"/>
    <s v="2024060867031200171"/>
    <s v="6703120017"/>
    <n v="57"/>
    <s v="Jemelka Marek"/>
    <n v="20240606"/>
    <n v="20240608"/>
    <n v="3"/>
    <n v="0"/>
    <s v="I480;;;;;;;;;;;;;;"/>
    <s v="17312,17308,17304,17123,78989"/>
    <s v="01"/>
    <s v="I. interní klinika - kardiologická"/>
    <s v="89301011"/>
    <s v="0113"/>
    <n v="205"/>
    <s v="F"/>
    <x v="0"/>
    <x v="0"/>
    <s v="11"/>
    <n v="94664"/>
    <n v="3019"/>
    <n v="0"/>
    <n v="0"/>
    <n v="666.76"/>
    <n v="0"/>
    <n v="171767.15"/>
    <n v="172433.91"/>
    <n v="160"/>
    <n v="225"/>
    <n v="230418"/>
    <n v="230418"/>
    <n v="-23942.16059102353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2237474"/>
    <n v="1"/>
    <n v="2024"/>
    <n v="6"/>
    <s v="2024060804661014021"/>
    <s v="466101402"/>
    <n v="77"/>
    <s v="Šišková Marie"/>
    <n v="20240606"/>
    <n v="20240608"/>
    <n v="3"/>
    <n v="0"/>
    <s v="I481;I10;E780;;;;;;;;;;;;"/>
    <s v="78989,17304,17123,17308,17312"/>
    <s v="01"/>
    <s v="I. interní klinika - kardiologická"/>
    <s v="89301011"/>
    <s v="0111"/>
    <n v="205"/>
    <s v="F"/>
    <x v="0"/>
    <x v="0"/>
    <s v="11"/>
    <n v="94728"/>
    <n v="3083"/>
    <n v="0"/>
    <n v="0"/>
    <n v="666.76"/>
    <n v="0"/>
    <n v="171767.15"/>
    <n v="172433.91"/>
    <n v="160"/>
    <n v="225"/>
    <n v="230418"/>
    <n v="230418"/>
    <n v="-23942.16059102353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305"/>
    <s v="Olomoucký kraj"/>
    <s v="Olomouc"/>
    <s v="Moravský Beroun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303722"/>
    <n v="1"/>
    <n v="2024"/>
    <n v="6"/>
    <s v="2024060764561010141"/>
    <s v="6456101014"/>
    <n v="59"/>
    <s v="Komolá Hana"/>
    <n v="20240605"/>
    <n v="20240607"/>
    <n v="3"/>
    <n v="0"/>
    <s v="I480;E782;;;;;;;;;;;;;"/>
    <s v="78989,17123,17304,17312,17308"/>
    <s v="01"/>
    <s v="I. interní klinika - kardiologická"/>
    <s v="89301011"/>
    <s v="0113"/>
    <n v="211"/>
    <s v="F"/>
    <x v="0"/>
    <x v="0"/>
    <s v="11"/>
    <n v="89218"/>
    <n v="2944"/>
    <n v="0"/>
    <n v="0"/>
    <n v="666.76"/>
    <n v="0"/>
    <n v="159075.89000000001"/>
    <n v="159742.66"/>
    <n v="160"/>
    <n v="150"/>
    <n v="230636"/>
    <n v="230636"/>
    <n v="-11110.42156077781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15000"/>
    <s v="Hlavní město Praha"/>
    <s v="Hlavní město Praha"/>
    <s v="Hlavní město Praha"/>
    <s v="I48 - Fibrilace a flutter síní"/>
    <s v="I480 - Paroxyzmální fibrilace síní"/>
    <m/>
    <s v="I480 - Paroxyzmální fibrilace síní"/>
    <n v="2024"/>
    <m/>
    <m/>
    <s v="Ablace"/>
  </r>
  <r>
    <n v="102402237460"/>
    <n v="1"/>
    <n v="2024"/>
    <n v="6"/>
    <s v="2024060760571113021"/>
    <s v="6057111302"/>
    <n v="63"/>
    <s v="Maxiánová Eva"/>
    <n v="20240605"/>
    <n v="20240607"/>
    <n v="3"/>
    <n v="0"/>
    <s v="I480;E780;;;;;;;;;;;;;"/>
    <s v="78989,17123,17304,17312,17308"/>
    <s v="01"/>
    <s v="I. interní klinika - kardiologická"/>
    <s v="89301011"/>
    <s v="0111"/>
    <n v="205"/>
    <s v="F"/>
    <x v="0"/>
    <x v="0"/>
    <s v="11"/>
    <n v="89693"/>
    <n v="3083"/>
    <n v="0"/>
    <n v="0"/>
    <n v="666.76"/>
    <n v="0"/>
    <n v="157988.03"/>
    <n v="158654.79999999999"/>
    <n v="160"/>
    <n v="225"/>
    <n v="230418"/>
    <n v="230418"/>
    <n v="-10163.050591023522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851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2237462"/>
    <n v="1"/>
    <n v="2024"/>
    <n v="6"/>
    <s v="2024060756072504291"/>
    <s v="5607250429"/>
    <n v="67"/>
    <s v="Urbášek Milan"/>
    <n v="20240605"/>
    <n v="20240607"/>
    <n v="3"/>
    <n v="0"/>
    <s v="I481;I428;U585;I10;I259;E785;N40;;;;;;;;"/>
    <s v="78989,17312,17304,17123,17308"/>
    <s v="01"/>
    <s v="I. interní klinika - kardiologická"/>
    <s v="89301011"/>
    <s v="0111"/>
    <n v="205"/>
    <s v="F"/>
    <x v="0"/>
    <x v="0"/>
    <s v="11"/>
    <n v="88873"/>
    <n v="3083"/>
    <n v="0"/>
    <n v="0"/>
    <n v="0"/>
    <n v="0"/>
    <n v="174979.89"/>
    <n v="174979.89"/>
    <n v="160"/>
    <n v="225"/>
    <n v="230418"/>
    <n v="230418"/>
    <n v="-26488.14059102354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237468"/>
    <n v="1"/>
    <n v="2024"/>
    <n v="6"/>
    <s v="2024060705356030221"/>
    <s v="535603022"/>
    <n v="71"/>
    <s v="Dudíková Věra"/>
    <n v="20240605"/>
    <n v="20240607"/>
    <n v="3"/>
    <n v="0"/>
    <s v="I480;I10;E785;;;;;;;;;;;;"/>
    <s v="78989,17312,17123,17304,17308"/>
    <s v="01"/>
    <s v="I. interní klinika - kardiologická"/>
    <s v="89301011"/>
    <s v="0113"/>
    <n v="205"/>
    <s v="F"/>
    <x v="0"/>
    <x v="0"/>
    <s v="13"/>
    <n v="90309"/>
    <n v="3019"/>
    <n v="0"/>
    <n v="0"/>
    <n v="666.76"/>
    <n v="0"/>
    <n v="43795.75"/>
    <n v="44462.51"/>
    <n v="160"/>
    <n v="225"/>
    <n v="204553"/>
    <n v="204553"/>
    <n v="78164.14012646186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2.727370023727417"/>
    <n v="1.0923500061035156"/>
    <n v="1.6350200176239014"/>
    <s v="2"/>
    <s v="1"/>
    <s v="01"/>
    <m/>
    <s v="07,01"/>
    <s v="ABLACE"/>
    <s v="76843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2303720"/>
    <n v="1"/>
    <n v="2024"/>
    <n v="6"/>
    <s v="2024060676541152491"/>
    <s v="7654115249"/>
    <n v="48"/>
    <s v="Kyjaňová Lenka"/>
    <n v="20240605"/>
    <n v="20240606"/>
    <n v="2"/>
    <n v="0"/>
    <s v="I471;I10;;;;;;;;;;;;;"/>
    <s v="17308,17123"/>
    <s v="01"/>
    <s v="I. interní klinika - kardiologická"/>
    <s v="89301011"/>
    <s v="0113"/>
    <n v="211"/>
    <s v="F"/>
    <x v="1"/>
    <x v="1"/>
    <s v="11"/>
    <n v="34132"/>
    <n v="1472"/>
    <n v="0"/>
    <n v="0"/>
    <n v="0"/>
    <n v="0"/>
    <n v="46237.23"/>
    <n v="46237.23"/>
    <n v="80"/>
    <n v="75"/>
    <n v="129891"/>
    <n v="129891"/>
    <n v="34276.797948816857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4101"/>
    <s v="Moravskoslezský kraj"/>
    <s v="Nový Jičín"/>
    <s v="Nový Jičín"/>
    <s v="I47 - Paroxyzmální tachykardie"/>
    <s v="I471 - Supraventrikulární tachykardie"/>
    <m/>
    <s v="I471 - Supraventrikulární tachykardie"/>
    <n v="2024"/>
    <m/>
    <m/>
    <s v="Ablace"/>
  </r>
  <r>
    <n v="102402074550"/>
    <n v="1"/>
    <n v="2024"/>
    <n v="6"/>
    <s v="2024060660052109921"/>
    <s v="6005210992"/>
    <n v="64"/>
    <s v="Dittrich Vladimír"/>
    <n v="20240604"/>
    <n v="20240606"/>
    <n v="3"/>
    <n v="0"/>
    <s v="I481;I10;;;;;;;;;;;;;"/>
    <s v="17304,17312,17308,17123,78989"/>
    <s v="01"/>
    <s v="I. interní klinika - kardiologická"/>
    <s v="89301011"/>
    <s v="0113"/>
    <n v="111"/>
    <s v="F"/>
    <x v="0"/>
    <x v="0"/>
    <s v="11"/>
    <n v="95680"/>
    <n v="3019"/>
    <n v="0"/>
    <n v="0"/>
    <n v="666.76"/>
    <n v="0"/>
    <n v="183327.13"/>
    <n v="183993.89"/>
    <n v="160"/>
    <n v="225"/>
    <n v="230447"/>
    <n v="230447"/>
    <n v="-35483.45168333029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364"/>
    <s v="Olomoucký kraj"/>
    <s v="Přerov"/>
    <s v="Hranicko + Lipnic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118466"/>
    <n v="1"/>
    <n v="2024"/>
    <n v="6"/>
    <s v="2024060605153241261"/>
    <s v="515324126"/>
    <n v="73"/>
    <s v="Belaníková Katuše"/>
    <n v="20240604"/>
    <n v="20240606"/>
    <n v="3"/>
    <n v="0"/>
    <s v="I480;E782;I10;;;;;;;;;;;;"/>
    <s v="17123,17304,17308,17312,78989"/>
    <s v="01"/>
    <s v="I. interní klinika - kardiologická"/>
    <s v="89301011"/>
    <s v="0111"/>
    <n v="201"/>
    <s v="F"/>
    <x v="0"/>
    <x v="0"/>
    <s v="11"/>
    <n v="85148"/>
    <n v="3083"/>
    <n v="0"/>
    <n v="0"/>
    <n v="0"/>
    <n v="0"/>
    <n v="159075.89000000001"/>
    <n v="159075.89000000001"/>
    <n v="160"/>
    <n v="225"/>
    <n v="230418"/>
    <n v="230418"/>
    <n v="-10584.14059102354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2237454"/>
    <n v="1"/>
    <n v="2024"/>
    <n v="6"/>
    <s v="2024060605003091841"/>
    <s v="500309184"/>
    <n v="74"/>
    <s v="Vlček Josef"/>
    <n v="20240605"/>
    <n v="20240606"/>
    <n v="2"/>
    <n v="0"/>
    <s v="I472;U585;I255;I10;I351;;;;;;;;;;"/>
    <s v="17123,17308"/>
    <s v="01"/>
    <s v="I. interní klinika - kardiologická"/>
    <s v="89301011"/>
    <s v="0111"/>
    <n v="205"/>
    <s v="F"/>
    <x v="1"/>
    <x v="1"/>
    <s v="13"/>
    <n v="37926"/>
    <n v="1504"/>
    <n v="0"/>
    <n v="0"/>
    <n v="0"/>
    <n v="0"/>
    <n v="21804.400000000001"/>
    <n v="21804.400000000001"/>
    <n v="80"/>
    <n v="75"/>
    <n v="109466"/>
    <n v="109466"/>
    <n v="38330.875228367942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4595400094985962"/>
    <n v="0.65773999691009521"/>
    <n v="0.80180001258850098"/>
    <s v="2"/>
    <s v="1"/>
    <s v="01"/>
    <m/>
    <s v="01"/>
    <s v="ABLACE"/>
    <s v="78901"/>
    <s v="Olomoucký kraj"/>
    <s v="Šumperk"/>
    <s v="Zábřeh"/>
    <s v="I47 - Paroxyzmální tachykardie"/>
    <s v="I472 - Komorová tachykardie"/>
    <m/>
    <s v="I472 - Komorová tachykardie"/>
    <n v="2024"/>
    <m/>
    <m/>
    <s v="Ablace"/>
  </r>
  <r>
    <n v="102402237448"/>
    <n v="1"/>
    <n v="2024"/>
    <n v="6"/>
    <s v="2024060605002221321"/>
    <s v="500222132"/>
    <n v="74"/>
    <s v="Juřena Zdeněk"/>
    <n v="20240604"/>
    <n v="20240606"/>
    <n v="3"/>
    <n v="0"/>
    <s v="I484;I480;I258;E782;I10;;;;;;;;;;"/>
    <s v="78989,17304,17308,17123,17312"/>
    <s v="01"/>
    <s v="I. interní klinika - kardiologická"/>
    <s v="89301011"/>
    <s v="0113"/>
    <n v="205"/>
    <s v="F"/>
    <x v="0"/>
    <x v="0"/>
    <s v="11"/>
    <n v="95403"/>
    <n v="2944"/>
    <n v="0"/>
    <n v="0"/>
    <n v="666.76"/>
    <n v="0"/>
    <n v="171767.15"/>
    <n v="172433.91"/>
    <n v="160"/>
    <n v="150"/>
    <n v="230418"/>
    <n v="230418"/>
    <n v="-23942.16059102353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601"/>
    <s v="Olomoucký kraj"/>
    <s v="Prostějov"/>
    <s v="Prostějov"/>
    <s v="I48 - Fibrilace a flutter síní"/>
    <s v="I484 - Atypický flutter síní"/>
    <m/>
    <s v="I484 - Atypický flutter síní"/>
    <n v="2024"/>
    <m/>
    <m/>
    <s v="Ablace"/>
  </r>
  <r>
    <n v="102402074546"/>
    <n v="1"/>
    <n v="2024"/>
    <n v="6"/>
    <s v="2024060604452054681"/>
    <s v="445205468"/>
    <n v="80"/>
    <s v="Gecová Jana"/>
    <n v="20240604"/>
    <n v="20240606"/>
    <n v="3"/>
    <n v="0"/>
    <s v="I482;I255;U582;N183;E118;;;;;;;;;;"/>
    <s v="17308,17123"/>
    <s v="01"/>
    <s v="I. interní klinika - kardiologická"/>
    <s v="89301011"/>
    <s v="0113"/>
    <n v="111"/>
    <s v="F"/>
    <x v="1"/>
    <x v="1"/>
    <s v="11"/>
    <n v="38949"/>
    <n v="3019"/>
    <n v="0"/>
    <n v="0"/>
    <n v="0"/>
    <n v="0"/>
    <n v="34534.03"/>
    <n v="34534.03"/>
    <n v="160"/>
    <n v="225"/>
    <n v="129785"/>
    <n v="129785"/>
    <n v="45914.292957997051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342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Ablace"/>
  </r>
  <r>
    <n v="102402303712"/>
    <n v="1"/>
    <n v="2024"/>
    <n v="6"/>
    <s v="2024060573031746041"/>
    <s v="7303174604"/>
    <n v="51"/>
    <s v="Prachman Jiří"/>
    <n v="20240603"/>
    <n v="20240605"/>
    <n v="3"/>
    <n v="0"/>
    <s v="I480;I10;I493;;;;;;;;;;;;"/>
    <s v="78989,17123,17308,17304,17312"/>
    <s v="01"/>
    <s v="I. interní klinika - kardiologická"/>
    <s v="89301011"/>
    <s v="0113"/>
    <n v="211"/>
    <s v="F"/>
    <x v="0"/>
    <x v="0"/>
    <s v="11"/>
    <n v="88908"/>
    <n v="2944"/>
    <n v="0"/>
    <n v="0"/>
    <n v="666.76"/>
    <n v="0"/>
    <n v="158590.75"/>
    <n v="159257.51999999999"/>
    <n v="160"/>
    <n v="150"/>
    <n v="230636"/>
    <n v="230636"/>
    <n v="-10625.28156077780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68707"/>
    <s v="Zlínský kraj"/>
    <s v="Uherské Hradiště"/>
    <s v="Uherské Hradiště"/>
    <s v="I48 - Fibrilace a flutter síní"/>
    <s v="I480 - Paroxyzmální fibrilace síní"/>
    <m/>
    <s v="I480 - Paroxyzmální fibrilace síní"/>
    <n v="2024"/>
    <m/>
    <m/>
    <s v="Ablace"/>
  </r>
  <r>
    <n v="102402074524"/>
    <n v="1"/>
    <n v="2024"/>
    <n v="6"/>
    <s v="2024060570101453071"/>
    <s v="7010145307"/>
    <n v="53"/>
    <s v="Podhorný Jiří"/>
    <n v="20240603"/>
    <n v="20240605"/>
    <n v="3"/>
    <n v="0"/>
    <s v="I480;I10;E785;;;;;;;;;;;;"/>
    <s v="17308,17312,17304,17123,78989"/>
    <s v="01"/>
    <s v="I. interní klinika - kardiologická"/>
    <s v="89301011"/>
    <s v="0111"/>
    <n v="111"/>
    <s v="F"/>
    <x v="0"/>
    <x v="0"/>
    <s v="11"/>
    <n v="87252"/>
    <n v="3083"/>
    <n v="0"/>
    <n v="0"/>
    <n v="666.76"/>
    <n v="0"/>
    <n v="159075.89000000001"/>
    <n v="159742.66"/>
    <n v="160"/>
    <n v="225"/>
    <n v="230447"/>
    <n v="230447"/>
    <n v="-11232.22168333028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4213"/>
    <s v="Moravskoslezský kraj"/>
    <s v="Nový Jičín"/>
    <s v="Nový Jičín"/>
    <s v="I48 - Fibrilace a flutter síní"/>
    <s v="I480 - Paroxyzmální fibrilace síní"/>
    <m/>
    <s v="I480 - Paroxyzmální fibrilace síní"/>
    <n v="2024"/>
    <m/>
    <m/>
    <s v="Ablace"/>
  </r>
  <r>
    <n v="102402303714"/>
    <n v="1"/>
    <n v="2024"/>
    <n v="6"/>
    <s v="2024060560042901051"/>
    <s v="6004290105"/>
    <n v="64"/>
    <s v="Filip Jan"/>
    <n v="20240603"/>
    <n v="20240605"/>
    <n v="3"/>
    <n v="0"/>
    <s v="I481;E785;I10;I272;D529;E039;;;;;;;;;"/>
    <s v="17304,17123,17312,17308,78989"/>
    <s v="01"/>
    <s v="I. interní klinika - kardiologická"/>
    <s v="89301011"/>
    <s v="0113"/>
    <n v="211"/>
    <s v="F"/>
    <x v="0"/>
    <x v="0"/>
    <s v="11"/>
    <n v="88677"/>
    <n v="2944"/>
    <n v="0"/>
    <n v="0"/>
    <n v="0"/>
    <n v="0"/>
    <n v="171767.15"/>
    <n v="171767.16"/>
    <n v="160"/>
    <n v="150"/>
    <n v="230636"/>
    <n v="230636"/>
    <n v="-23134.92156077781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75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303716"/>
    <n v="1"/>
    <n v="2024"/>
    <n v="6"/>
    <s v="2024060504408184161"/>
    <s v="440818416"/>
    <n v="79"/>
    <s v="Golich Vít"/>
    <n v="20240603"/>
    <n v="20240605"/>
    <n v="3"/>
    <n v="0"/>
    <s v="I481;I10;E785;N40;;;;;;;;;;;"/>
    <s v="17304,17123,17312,17308,78989"/>
    <s v="01"/>
    <s v="I. interní klinika - kardiologická"/>
    <s v="89301011"/>
    <s v="0111"/>
    <n v="211"/>
    <s v="F"/>
    <x v="0"/>
    <x v="0"/>
    <s v="11"/>
    <n v="89409"/>
    <n v="3083"/>
    <n v="0"/>
    <n v="0"/>
    <n v="666.76"/>
    <n v="0"/>
    <n v="180739.18"/>
    <n v="181405.94"/>
    <n v="160"/>
    <n v="225"/>
    <n v="230636"/>
    <n v="230636"/>
    <n v="-32773.70156077781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4101"/>
    <s v="Moravskoslezský kraj"/>
    <s v="Nový Jičín"/>
    <s v="Nový Jičín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074514"/>
    <n v="1"/>
    <n v="2024"/>
    <n v="6"/>
    <s v="2024060480081441991"/>
    <s v="8008144199"/>
    <n v="43"/>
    <s v="Staník Petr"/>
    <n v="20240603"/>
    <n v="20240604"/>
    <n v="2"/>
    <n v="0"/>
    <s v="I471;;;;;;;;;;;;;;"/>
    <s v="17308,17123"/>
    <s v="01"/>
    <s v="I. interní klinika - kardiologická"/>
    <s v="89301011"/>
    <s v="0111"/>
    <n v="111"/>
    <s v="F"/>
    <x v="1"/>
    <x v="1"/>
    <s v="11"/>
    <n v="34164"/>
    <n v="1504"/>
    <n v="0"/>
    <n v="0"/>
    <n v="0"/>
    <n v="0"/>
    <n v="118285.33"/>
    <n v="118285.33"/>
    <n v="80"/>
    <n v="75"/>
    <n v="129785"/>
    <n v="129785"/>
    <n v="-37837.007042002951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900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8032484"/>
    <n v="1"/>
    <n v="2024"/>
    <n v="6"/>
    <s v="2024060468010762271"/>
    <s v="6801076227"/>
    <n v="56"/>
    <s v="Ivan Jaromír"/>
    <n v="20240602"/>
    <n v="20240604"/>
    <n v="3"/>
    <n v="0"/>
    <s v="I493;I420;U585;E785;;;;;;;;;;;"/>
    <s v="17312,17304,17123"/>
    <s v="01"/>
    <s v="I. interní klinika - kardiologická"/>
    <s v="89301011"/>
    <s v="0113"/>
    <n v="211"/>
    <s v="F"/>
    <x v="0"/>
    <x v="0"/>
    <s v="11"/>
    <n v="62186"/>
    <n v="2944"/>
    <n v="0"/>
    <n v="0"/>
    <n v="0"/>
    <n v="0"/>
    <n v="85228.7"/>
    <n v="85228.7"/>
    <n v="160"/>
    <n v="150"/>
    <n v="230636"/>
    <n v="230636"/>
    <n v="63403.53843922218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9064"/>
    <s v="Olomoucký kraj"/>
    <s v="Jeseník"/>
    <s v="Jeseník"/>
    <s v="I49 - Jiné srdeční arytmie"/>
    <s v="I493 - Předčasná depolarizace komor"/>
    <m/>
    <s v="I493 - Předčasná depolarizace komor"/>
    <n v="2024"/>
    <m/>
    <m/>
    <s v="Ablace"/>
  </r>
  <r>
    <n v="102402118460"/>
    <n v="1"/>
    <n v="2024"/>
    <n v="6"/>
    <s v="2024060404559144611"/>
    <s v="455914461"/>
    <n v="78"/>
    <s v="Jančová Božena"/>
    <n v="20240603"/>
    <n v="20240604"/>
    <n v="2"/>
    <n v="0"/>
    <s v="I471;I259;E118;I10;;;;;;;;;;;"/>
    <s v="17123,17308"/>
    <s v="01"/>
    <s v="I. interní klinika - kardiologická"/>
    <s v="89301011"/>
    <s v="0113"/>
    <n v="201"/>
    <s v="F"/>
    <x v="1"/>
    <x v="1"/>
    <s v="11"/>
    <n v="38094"/>
    <n v="1472"/>
    <n v="0"/>
    <n v="0"/>
    <n v="0"/>
    <n v="0"/>
    <n v="48568.28"/>
    <n v="48568.28"/>
    <n v="80"/>
    <n v="75"/>
    <n v="129769"/>
    <n v="129769"/>
    <n v="31870.125223533687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900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2074486"/>
    <n v="1"/>
    <n v="2024"/>
    <n v="6"/>
    <s v="2024060174053016291"/>
    <s v="7405301629"/>
    <n v="50"/>
    <s v="Sklář Martin"/>
    <n v="20240530"/>
    <n v="20240601"/>
    <n v="3"/>
    <n v="0"/>
    <s v="I481;E785;;;;;;;;;;;;;"/>
    <s v="17312,17304,17123,17308,78990"/>
    <s v="01"/>
    <s v="I. interní klinika - kardiologická"/>
    <s v="89301011"/>
    <s v="0113"/>
    <n v="111"/>
    <s v="F"/>
    <x v="0"/>
    <x v="0"/>
    <s v="11"/>
    <n v="96188"/>
    <n v="3019"/>
    <n v="0"/>
    <n v="0"/>
    <n v="666.76"/>
    <n v="0"/>
    <n v="169185.41"/>
    <n v="169852.17"/>
    <n v="160"/>
    <n v="225"/>
    <n v="230447"/>
    <n v="230447"/>
    <n v="-21341.7316833302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38411"/>
    <s v="Jihočeský kraj"/>
    <s v="Prachatice"/>
    <s v="Prachatice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074484"/>
    <n v="1"/>
    <n v="2024"/>
    <n v="6"/>
    <s v="2024060170030458081"/>
    <s v="7003045808"/>
    <n v="54"/>
    <s v="Raindl Radek"/>
    <n v="20240529"/>
    <n v="20240601"/>
    <n v="4"/>
    <n v="0"/>
    <s v="I480;I259;J449;I10;E782;;;;;;;;;;"/>
    <s v="78990,17304,17123,17308,17312"/>
    <s v="01"/>
    <s v="I. interní klinika - kardiologická"/>
    <s v="89301011"/>
    <s v="0111"/>
    <n v="111"/>
    <s v="F"/>
    <x v="0"/>
    <x v="0"/>
    <s v="11"/>
    <n v="90859"/>
    <n v="4587"/>
    <n v="0"/>
    <n v="0"/>
    <n v="703.8"/>
    <n v="0"/>
    <n v="156977.41"/>
    <n v="157681.20000000001"/>
    <n v="240"/>
    <n v="300"/>
    <n v="230447"/>
    <n v="230447"/>
    <n v="-9170.761683330289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000"/>
    <s v="Olomoucký kraj"/>
    <s v="Jeseník"/>
    <s v="Jeseník"/>
    <s v="I48 - Fibrilace a flutter síní"/>
    <s v="I480 - Paroxyzmální fibrilace síní"/>
    <m/>
    <s v="I480 - Paroxyzmální fibrilace síní"/>
    <n v="2024"/>
    <m/>
    <m/>
    <s v="Ablace"/>
  </r>
  <r>
    <n v="102402118476"/>
    <n v="1"/>
    <n v="2024"/>
    <n v="6"/>
    <s v="2024060104859074551"/>
    <s v="485907455"/>
    <n v="75"/>
    <s v="Loydlová Marie"/>
    <n v="20240530"/>
    <n v="20240601"/>
    <n v="3"/>
    <n v="0"/>
    <s v="I481;I495;I10;J449;;;;;;;;;;;"/>
    <s v="78990,17308,17304,17123,17312"/>
    <s v="01"/>
    <s v="I. interní klinika - kardiologická"/>
    <s v="89301011"/>
    <s v="0111"/>
    <n v="201"/>
    <s v="F"/>
    <x v="0"/>
    <x v="0"/>
    <s v="11"/>
    <n v="98549"/>
    <n v="3008"/>
    <n v="0"/>
    <n v="0"/>
    <n v="666.76"/>
    <n v="0"/>
    <n v="156977.41"/>
    <n v="157644.17000000001"/>
    <n v="160"/>
    <n v="150"/>
    <n v="230418"/>
    <n v="230418"/>
    <n v="-9152.420591023546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314872"/>
    <n v="1"/>
    <n v="2024"/>
    <n v="5"/>
    <s v="2024053162570200661"/>
    <s v="6257020066"/>
    <n v="61"/>
    <s v="Šidlejová Radmila"/>
    <n v="20240529"/>
    <n v="20240531"/>
    <n v="3"/>
    <n v="0"/>
    <s v="I480;I10;;;;;;;;;;;;;"/>
    <s v="78989,17304,17308,17312,17123"/>
    <s v="01"/>
    <s v="I. interní klinika - kardiologická"/>
    <s v="89301011"/>
    <s v="0113"/>
    <n v="213"/>
    <s v="F"/>
    <x v="0"/>
    <x v="0"/>
    <s v="11"/>
    <n v="90869"/>
    <n v="2944"/>
    <n v="0"/>
    <n v="0"/>
    <n v="1333.52"/>
    <n v="0"/>
    <n v="156977.41"/>
    <n v="158310.94"/>
    <n v="160"/>
    <n v="150"/>
    <n v="230418"/>
    <n v="230418"/>
    <n v="-9819.190591023536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70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2234754"/>
    <n v="1"/>
    <n v="2024"/>
    <n v="5"/>
    <s v="2024053161600402051"/>
    <s v="6160040205"/>
    <n v="62"/>
    <s v="Mádrová Lenka"/>
    <n v="20240529"/>
    <n v="20240531"/>
    <n v="3"/>
    <n v="0"/>
    <s v="I481;I259;E780;I10;E118;;;;;;;;;;"/>
    <s v="78989,17308,17312,17304,17123"/>
    <s v="01"/>
    <s v="I. interní klinika - kardiologická"/>
    <s v="89301011"/>
    <s v="0113"/>
    <n v="205"/>
    <s v="F"/>
    <x v="0"/>
    <x v="0"/>
    <s v="11"/>
    <n v="89583"/>
    <n v="2944"/>
    <n v="0"/>
    <n v="0"/>
    <n v="0"/>
    <n v="0"/>
    <n v="180116.61"/>
    <n v="180116.61"/>
    <n v="160"/>
    <n v="150"/>
    <n v="230418"/>
    <n v="230418"/>
    <n v="-31624.8605910235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2234752"/>
    <n v="1"/>
    <n v="2024"/>
    <n v="5"/>
    <s v="2024053159030607791"/>
    <s v="5903060779"/>
    <n v="65"/>
    <s v="Zahradník Milan"/>
    <n v="20240529"/>
    <n v="20240531"/>
    <n v="3"/>
    <n v="0"/>
    <s v="I480;I10;I259;U585;;;;;;;;;;;"/>
    <s v="17304,17123,17308,17312,78989"/>
    <s v="01"/>
    <s v="I. interní klinika - kardiologická"/>
    <s v="89301011"/>
    <s v="0111"/>
    <n v="205"/>
    <s v="F"/>
    <x v="0"/>
    <x v="0"/>
    <s v="11"/>
    <n v="94627"/>
    <n v="3008"/>
    <n v="0"/>
    <n v="0"/>
    <n v="1333.52"/>
    <n v="0"/>
    <n v="169185.41"/>
    <n v="170518.94"/>
    <n v="160"/>
    <n v="150"/>
    <n v="230418"/>
    <n v="230418"/>
    <n v="-22027.19059102353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70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2119168"/>
    <n v="1"/>
    <n v="2024"/>
    <n v="5"/>
    <s v="2024053091531154001"/>
    <s v="9153115400"/>
    <n v="33"/>
    <s v="Lísková Nikola"/>
    <n v="20240529"/>
    <n v="20240530"/>
    <n v="2"/>
    <n v="0"/>
    <s v="I471;;;;;;;;;;;;;;"/>
    <s v="17308,17123"/>
    <s v="01"/>
    <s v="I. interní klinika - kardiologická"/>
    <s v="89301011"/>
    <s v="0113"/>
    <n v="201"/>
    <s v="F"/>
    <x v="1"/>
    <x v="1"/>
    <s v="11"/>
    <n v="34132"/>
    <n v="1472"/>
    <n v="0"/>
    <n v="0"/>
    <n v="0"/>
    <n v="0"/>
    <n v="51184.42"/>
    <n v="51184.42"/>
    <n v="80"/>
    <n v="75"/>
    <n v="129769"/>
    <n v="129769"/>
    <n v="29253.985223533688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68301"/>
    <s v="Jihomoravský kraj"/>
    <s v="Vyškov"/>
    <s v="Vyškov"/>
    <s v="I47 - Paroxyzmální tachykardie"/>
    <s v="I471 - Supraventrikulární tachykardie"/>
    <m/>
    <s v="I471 - Supraventrikulární tachykardie"/>
    <n v="2024"/>
    <m/>
    <m/>
    <s v="Ablace"/>
  </r>
  <r>
    <n v="102402234744"/>
    <n v="1"/>
    <n v="2024"/>
    <n v="5"/>
    <s v="2024053061512212081"/>
    <s v="6151221208"/>
    <n v="63"/>
    <s v="Burdová Jana"/>
    <n v="20240528"/>
    <n v="20240530"/>
    <n v="3"/>
    <n v="0"/>
    <s v="I480;I10;E785;;;;;;;;;;;;"/>
    <s v="78989,17312,17304,17123,17308"/>
    <s v="01"/>
    <s v="I. interní klinika - kardiologická"/>
    <s v="89301011"/>
    <s v="0111"/>
    <n v="205"/>
    <s v="F"/>
    <x v="0"/>
    <x v="0"/>
    <s v="11"/>
    <n v="93481"/>
    <n v="3083"/>
    <n v="0"/>
    <n v="0"/>
    <n v="666.76"/>
    <n v="0"/>
    <n v="169185.41"/>
    <n v="169852.17"/>
    <n v="160"/>
    <n v="225"/>
    <n v="230418"/>
    <n v="230418"/>
    <n v="-21360.42059102354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814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2073236"/>
    <n v="1"/>
    <n v="2024"/>
    <n v="5"/>
    <s v="2024053061071809811"/>
    <s v="6107180981"/>
    <n v="62"/>
    <s v="Slimáček Zdeněk"/>
    <n v="20240528"/>
    <n v="20240530"/>
    <n v="3"/>
    <n v="0"/>
    <s v="I480;N47;I10;E782;;;;;;;;;;;"/>
    <s v="17123,17308,17304,17312,78989"/>
    <s v="01"/>
    <s v="I. interní klinika - kardiologická"/>
    <s v="89301011"/>
    <s v="0111"/>
    <n v="111"/>
    <s v="F"/>
    <x v="0"/>
    <x v="0"/>
    <s v="11"/>
    <n v="95655"/>
    <n v="3083"/>
    <n v="0"/>
    <n v="0"/>
    <n v="666.76"/>
    <n v="0"/>
    <n v="169185.41"/>
    <n v="169852.17"/>
    <n v="160"/>
    <n v="225"/>
    <n v="230447"/>
    <n v="230447"/>
    <n v="-21341.7316833302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357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2073238"/>
    <n v="1"/>
    <n v="2024"/>
    <n v="5"/>
    <s v="2024053060560208171"/>
    <s v="6056020817"/>
    <n v="63"/>
    <s v="Čížková Miroslava"/>
    <n v="20240529"/>
    <n v="20240530"/>
    <n v="2"/>
    <n v="0"/>
    <s v="I471;E782;I10;;;;;;;;;;;;"/>
    <s v="17308,17123"/>
    <s v="01"/>
    <s v="I. interní klinika - kardiologická"/>
    <s v="89301011"/>
    <s v="0111"/>
    <n v="111"/>
    <s v="F"/>
    <x v="1"/>
    <x v="1"/>
    <s v="11"/>
    <n v="34164"/>
    <n v="1504"/>
    <n v="0"/>
    <n v="0"/>
    <n v="0"/>
    <n v="0"/>
    <n v="45920"/>
    <n v="45920"/>
    <n v="80"/>
    <n v="75"/>
    <n v="129785"/>
    <n v="129785"/>
    <n v="34528.32295799705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701"/>
    <s v="Olomoucký kraj"/>
    <s v="Šumperk"/>
    <s v="Šumperk a okolí"/>
    <s v="I47 - Paroxyzmální tachykardie"/>
    <s v="I471 - Supraventrikulární tachykardie"/>
    <m/>
    <s v="I471 - Supraventrikulární tachykardie"/>
    <n v="2024"/>
    <m/>
    <m/>
    <s v="Ablace"/>
  </r>
  <r>
    <n v="102402234742"/>
    <n v="1"/>
    <n v="2024"/>
    <n v="5"/>
    <s v="2024053005312290761"/>
    <s v="531229076"/>
    <n v="70"/>
    <s v="Kantor František"/>
    <n v="20240528"/>
    <n v="20240530"/>
    <n v="3"/>
    <n v="0"/>
    <s v="I480;E782;;;;;;;;;;;;;"/>
    <s v="78989,17312,17308,17123,17304"/>
    <s v="01"/>
    <s v="I. interní klinika - kardiologická"/>
    <s v="89301011"/>
    <s v="0113"/>
    <n v="205"/>
    <s v="F"/>
    <x v="0"/>
    <x v="0"/>
    <s v="11"/>
    <n v="84291"/>
    <n v="2944"/>
    <n v="0"/>
    <n v="0"/>
    <n v="0"/>
    <n v="0"/>
    <n v="141057.21"/>
    <n v="141057.20000000001"/>
    <n v="160"/>
    <n v="150"/>
    <n v="230418"/>
    <n v="230418"/>
    <n v="7434.549408976454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501"/>
    <s v="Olomoucký kraj"/>
    <s v="Olomouc"/>
    <s v="Šternbersko"/>
    <s v="I48 - Fibrilace a flutter síní"/>
    <s v="I480 - Paroxyzmální fibrilace síní"/>
    <m/>
    <s v="I480 - Paroxyzmální fibrilace síní"/>
    <n v="2024"/>
    <m/>
    <m/>
    <s v="Ablace"/>
  </r>
  <r>
    <n v="102402314868"/>
    <n v="1"/>
    <n v="2024"/>
    <n v="5"/>
    <s v="2024053004704064101"/>
    <s v="470406410"/>
    <n v="77"/>
    <s v="Daněk Karel"/>
    <n v="20240528"/>
    <n v="20240530"/>
    <n v="3"/>
    <n v="0"/>
    <s v="I483;E785;;;;;;;;;;;;;"/>
    <s v="17123,17308,78989"/>
    <s v="01"/>
    <s v="I. interní klinika - kardiologická"/>
    <s v="89301011"/>
    <s v="0113"/>
    <n v="213"/>
    <s v="F"/>
    <x v="1"/>
    <x v="1"/>
    <s v="11"/>
    <n v="51167"/>
    <n v="2944"/>
    <n v="0"/>
    <n v="0"/>
    <n v="734.25"/>
    <n v="0"/>
    <n v="57500.800000000003"/>
    <n v="58235.05"/>
    <n v="160"/>
    <n v="150"/>
    <n v="129769"/>
    <n v="129769"/>
    <n v="22203.355223533683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7,01"/>
    <s v="ABLACE"/>
    <s v="76824"/>
    <s v="Zlínský kraj"/>
    <s v="Kroměříž"/>
    <s v="Kroměříž"/>
    <s v="I48 - Fibrilace a flutter síní"/>
    <s v="I483 - Typický flutter síní"/>
    <m/>
    <s v="I483 - Typický flutter síní"/>
    <n v="2024"/>
    <m/>
    <m/>
    <s v="Ablace"/>
  </r>
  <r>
    <n v="102408032510"/>
    <n v="1"/>
    <n v="2024"/>
    <n v="5"/>
    <s v="2024052973520753461"/>
    <s v="7352075346"/>
    <n v="51"/>
    <s v="Komendová Eva"/>
    <n v="20240528"/>
    <n v="20240529"/>
    <n v="2"/>
    <n v="0"/>
    <s v="I493;I259;I10;E785;;;;;;;;;;;"/>
    <s v="17123,17312,17304"/>
    <s v="01"/>
    <s v="I. interní klinika - kardiologická"/>
    <s v="89301011"/>
    <s v="0111"/>
    <n v="211"/>
    <s v="F"/>
    <x v="0"/>
    <x v="0"/>
    <s v="11"/>
    <n v="45276"/>
    <n v="1504"/>
    <n v="0"/>
    <n v="0"/>
    <n v="0"/>
    <n v="0"/>
    <n v="69184.53"/>
    <n v="69184.53"/>
    <n v="80"/>
    <n v="75"/>
    <n v="230636"/>
    <n v="230636"/>
    <n v="79447.70843922218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373"/>
    <s v="Olomoucký kraj"/>
    <s v="Olomouc"/>
    <s v="Olomouc a okolí"/>
    <s v="I49 - Jiné srdeční arytmie"/>
    <s v="I493 - Předčasná depolarizace komor"/>
    <m/>
    <s v="I493 - Předčasná depolarizace komor"/>
    <n v="2024"/>
    <m/>
    <m/>
    <s v="Ablace"/>
  </r>
  <r>
    <n v="102408033034"/>
    <n v="1"/>
    <n v="2024"/>
    <n v="5"/>
    <s v="2024052967031423911"/>
    <s v="6703142391"/>
    <n v="57"/>
    <s v="Komínek Ladislav"/>
    <n v="20240527"/>
    <n v="20240529"/>
    <n v="3"/>
    <n v="0"/>
    <s v="I493;E785;I10;;;;;;;;;;;;"/>
    <s v="17312,17123,17304"/>
    <s v="01"/>
    <s v="I. interní klinika - kardiologická"/>
    <s v="89301011"/>
    <s v="0111"/>
    <n v="213"/>
    <s v="F"/>
    <x v="0"/>
    <x v="0"/>
    <s v="11"/>
    <n v="62824"/>
    <n v="2944"/>
    <n v="0"/>
    <n v="0"/>
    <n v="0"/>
    <n v="0"/>
    <n v="73581.22"/>
    <n v="73581.22"/>
    <n v="160"/>
    <n v="150"/>
    <n v="230418"/>
    <n v="230418"/>
    <n v="74910.529408976465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6701"/>
    <s v="Zlínský kraj"/>
    <s v="Kroměříž"/>
    <s v="Kroměříž"/>
    <s v="I49 - Jiné srdeční arytmie"/>
    <s v="I493 - Předčasná depolarizace komor"/>
    <m/>
    <s v="I493 - Předčasná depolarizace komor"/>
    <n v="2024"/>
    <m/>
    <m/>
    <s v="Ablace"/>
  </r>
  <r>
    <n v="102402073206"/>
    <n v="1"/>
    <n v="2024"/>
    <n v="5"/>
    <s v="2024052951035441381"/>
    <s v="5103544138"/>
    <n v="73"/>
    <s v="Grytsai Vitalii"/>
    <n v="20240527"/>
    <n v="20240529"/>
    <n v="3"/>
    <n v="0"/>
    <s v="I480;I483;E782;I10;I440;;;;;;;;;;"/>
    <s v="78985,17304,17312,17308,17123"/>
    <s v="01"/>
    <s v="I. interní klinika - kardiologická"/>
    <s v="89301011"/>
    <s v="0113"/>
    <n v="111"/>
    <s v="F"/>
    <x v="0"/>
    <x v="0"/>
    <s v="11"/>
    <n v="79126"/>
    <n v="2944"/>
    <n v="0"/>
    <n v="0"/>
    <n v="0"/>
    <n v="0"/>
    <n v="142596.60999999999"/>
    <n v="142596.60999999999"/>
    <n v="160"/>
    <n v="150"/>
    <n v="230447"/>
    <n v="230447"/>
    <n v="5913.8283166697365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2234720"/>
    <n v="1"/>
    <n v="2024"/>
    <n v="5"/>
    <s v="2024052885540157671"/>
    <s v="8554015767"/>
    <n v="39"/>
    <s v="Svozilová Lenka"/>
    <n v="20240527"/>
    <n v="20240528"/>
    <n v="2"/>
    <n v="0"/>
    <s v="I471;E039;;;;;;;;;;;;;"/>
    <s v="17123,17308"/>
    <s v="01"/>
    <s v="I. interní klinika - kardiologická"/>
    <s v="89301011"/>
    <s v="0113"/>
    <n v="205"/>
    <s v="F"/>
    <x v="1"/>
    <x v="1"/>
    <s v="11"/>
    <n v="37894"/>
    <n v="1472"/>
    <n v="0"/>
    <n v="0"/>
    <n v="0"/>
    <n v="0"/>
    <n v="53603.199999999997"/>
    <n v="53603.199999999997"/>
    <n v="80"/>
    <n v="75"/>
    <n v="129769"/>
    <n v="129769"/>
    <n v="26835.205223533689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900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2073182"/>
    <n v="1"/>
    <n v="2024"/>
    <n v="5"/>
    <s v="2024052876062943221"/>
    <s v="7606294322"/>
    <n v="47"/>
    <s v="Maňák Robert"/>
    <n v="20240526"/>
    <n v="20240528"/>
    <n v="3"/>
    <n v="0"/>
    <s v="I493;I428;I10;E782;E660;;;;;;;;;;"/>
    <s v="17304,17123,17520,17312"/>
    <s v="01"/>
    <s v="I. interní klinika - kardiologická"/>
    <s v="89301011"/>
    <s v="0111"/>
    <n v="111"/>
    <s v="F"/>
    <x v="0"/>
    <x v="0"/>
    <s v="11"/>
    <n v="55020"/>
    <n v="3008"/>
    <n v="0"/>
    <n v="0"/>
    <n v="0"/>
    <n v="0"/>
    <n v="83565.33"/>
    <n v="83565.33"/>
    <n v="160"/>
    <n v="150"/>
    <n v="230447"/>
    <n v="230447"/>
    <n v="64945.10831666972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9808"/>
    <s v="Olomoucký kraj"/>
    <s v="Prostějov"/>
    <s v="Prostějov"/>
    <s v="I49 - Jiné srdeční arytmie"/>
    <s v="I493 - Předčasná depolarizace komor"/>
    <m/>
    <s v="I493 - Předčasná depolarizace komor"/>
    <n v="2024"/>
    <m/>
    <m/>
    <s v="Ablace"/>
  </r>
  <r>
    <n v="102402304578"/>
    <n v="1"/>
    <n v="2024"/>
    <n v="5"/>
    <s v="2024052875012953181"/>
    <s v="7501295318"/>
    <n v="49"/>
    <s v="Hradil Jiří"/>
    <n v="20240520"/>
    <n v="20240528"/>
    <n v="9"/>
    <n v="0"/>
    <s v="I429;U582;I482;E782;;;;;;;;;;;"/>
    <s v="91752,17629,17308,17233,17123"/>
    <s v="01"/>
    <s v="I. interní klinika - kardiologická"/>
    <s v="89301011"/>
    <s v="0113"/>
    <n v="211"/>
    <s v="C"/>
    <x v="6"/>
    <x v="6"/>
    <s v="12"/>
    <n v="119450"/>
    <n v="11175"/>
    <n v="0"/>
    <n v="0"/>
    <n v="1987.1"/>
    <n v="0"/>
    <n v="562685.23"/>
    <n v="564672.31000000006"/>
    <n v="640"/>
    <n v="600"/>
    <n v="717261"/>
    <n v="716511"/>
    <n v="-131630.16139768466"/>
    <s v="01"/>
    <s v="I. interní klinika - kardiologická"/>
    <s v="89301011"/>
    <s v="0111"/>
    <n v="12"/>
    <n v="4"/>
    <n v="23"/>
    <n v="267164"/>
    <n v="396077"/>
    <n v="132026"/>
    <n v="549601"/>
    <n v="8.1298200000000005"/>
    <n v="3.2748200000000001"/>
    <n v="4.8550000000000004"/>
    <n v="8.2776100635528564"/>
    <n v="3.27482008934021"/>
    <n v="5.0027899742126465"/>
    <s v="2"/>
    <s v="1"/>
    <s v="01"/>
    <m/>
    <s v="01"/>
    <s v="ABLACE,KV"/>
    <s v="77900"/>
    <s v="Olomoucký kraj"/>
    <s v="Olomouc"/>
    <s v="Olomouc a okolí"/>
    <s v="I42 - Kardiomyopatie"/>
    <s v="I429 - Kardiomyopatie NS"/>
    <m/>
    <s v="I429 - Kardiomyopatie NS"/>
    <n v="2024"/>
    <m/>
    <m/>
    <s v="Ablace"/>
  </r>
  <r>
    <n v="102402234724"/>
    <n v="1"/>
    <n v="2024"/>
    <n v="5"/>
    <s v="2024052805059202011"/>
    <s v="505920201"/>
    <n v="73"/>
    <s v="Medveďová Vlasta"/>
    <n v="20240527"/>
    <n v="20240528"/>
    <n v="2"/>
    <n v="0"/>
    <s v="I483;I10;E785;;;;;;;;;;;;"/>
    <s v="17123,17308"/>
    <s v="01"/>
    <s v="I. interní klinika - kardiologická"/>
    <s v="89301011"/>
    <s v="0111"/>
    <n v="205"/>
    <s v="F"/>
    <x v="1"/>
    <x v="1"/>
    <s v="11"/>
    <n v="37172"/>
    <n v="1504"/>
    <n v="0"/>
    <n v="0"/>
    <n v="0"/>
    <n v="0"/>
    <n v="47141.01"/>
    <n v="47141.01"/>
    <n v="80"/>
    <n v="75"/>
    <n v="129769"/>
    <n v="129769"/>
    <n v="33297.395223533684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3801"/>
    <s v="Moravskoslezský kraj"/>
    <s v="Frýdek-Místek"/>
    <s v="Frýdek-Místek"/>
    <s v="I48 - Fibrilace a flutter síní"/>
    <s v="I483 - Typický flutter síní"/>
    <m/>
    <s v="I483 - Typický flutter síní"/>
    <n v="2024"/>
    <m/>
    <m/>
    <s v="Ablace"/>
  </r>
  <r>
    <n v="102401721190"/>
    <n v="1"/>
    <n v="2024"/>
    <n v="5"/>
    <s v="2024052768051320811"/>
    <s v="6805132081"/>
    <n v="56"/>
    <s v="Prokop Rostislav"/>
    <n v="20240523"/>
    <n v="20240527"/>
    <n v="5"/>
    <n v="0"/>
    <s v="I489;I500;U589;I10;E118;;;;;;;;;;"/>
    <s v="17308,17312,17123,17304,78989"/>
    <s v="01"/>
    <s v="I. interní klinika - kardiologická"/>
    <s v="89301011"/>
    <s v="0111"/>
    <n v="201"/>
    <s v="F"/>
    <x v="5"/>
    <x v="5"/>
    <s v="12"/>
    <n v="174680"/>
    <n v="6091"/>
    <n v="0"/>
    <n v="0"/>
    <n v="666.76"/>
    <n v="0"/>
    <n v="338872.2"/>
    <n v="339538.97"/>
    <n v="320"/>
    <n v="375"/>
    <n v="384379"/>
    <n v="384379"/>
    <n v="-153848.60099680276"/>
    <s v="01"/>
    <s v="I. interní klinika - kardiologická"/>
    <s v="89301011"/>
    <s v="0111"/>
    <n v="8"/>
    <n v="3"/>
    <n v="17"/>
    <n v="216123"/>
    <n v="201553"/>
    <n v="67184"/>
    <n v="338999"/>
    <n v="5.1197600000000003"/>
    <n v="2.6491799999999999"/>
    <n v="2.47058"/>
    <n v="5.1250498294830322"/>
    <n v="2.6491799354553223"/>
    <n v="2.47586989402771"/>
    <s v="2"/>
    <s v="1"/>
    <s v="01"/>
    <m/>
    <s v="01,07"/>
    <s v="ABLACE"/>
    <s v="79823"/>
    <s v="Olomoucký kraj"/>
    <s v="Prostějov"/>
    <s v="Prostějov"/>
    <s v="I48 - Fibrilace a flutter síní"/>
    <s v="I489 - Fibrilace a flutter síní, NS"/>
    <m/>
    <s v="I489 - Fibrilace a flutter síní, NS"/>
    <n v="2024"/>
    <m/>
    <m/>
    <s v="Ablace"/>
  </r>
  <r>
    <n v="102401721194"/>
    <n v="1"/>
    <n v="2024"/>
    <n v="5"/>
    <s v="2024052768051320811"/>
    <s v="6805132081"/>
    <n v="56"/>
    <s v="Prokop Rostislav"/>
    <n v="20240523"/>
    <n v="20240527"/>
    <n v="5"/>
    <n v="0"/>
    <s v="I489;I500;U589;I10;E118;;;;;;;;;;"/>
    <s v="17308,17312,17123,17304,78989"/>
    <s v="01"/>
    <s v="I. interní klinika - kardiologická"/>
    <s v="89301011"/>
    <s v="0111"/>
    <n v="201"/>
    <s v="F"/>
    <x v="5"/>
    <x v="5"/>
    <s v="12"/>
    <n v="174680"/>
    <n v="6091"/>
    <n v="0"/>
    <n v="0"/>
    <n v="666.76"/>
    <n v="0"/>
    <n v="338872.2"/>
    <n v="339538.97"/>
    <n v="320"/>
    <n v="375"/>
    <n v="384379"/>
    <n v="384379"/>
    <n v="-153848.60099680276"/>
    <s v="01"/>
    <s v="I. interní klinika - kardiologická"/>
    <s v="89301011"/>
    <s v="0111"/>
    <n v="8"/>
    <n v="3"/>
    <n v="17"/>
    <n v="216123"/>
    <n v="201553"/>
    <n v="67184"/>
    <n v="338999"/>
    <n v="5.1197600000000003"/>
    <n v="2.6491799999999999"/>
    <n v="2.47058"/>
    <n v="5.1250498294830322"/>
    <n v="2.6491799354553223"/>
    <n v="2.47586989402771"/>
    <s v="2"/>
    <s v="1"/>
    <s v="01"/>
    <m/>
    <s v="01,07"/>
    <s v="ABLACE"/>
    <s v="79823"/>
    <s v="Olomoucký kraj"/>
    <s v="Prostějov"/>
    <s v="Prostějov"/>
    <s v="I48 - Fibrilace a flutter síní"/>
    <s v="I489 - Fibrilace a flutter síní, NS"/>
    <m/>
    <s v="I489 - Fibrilace a flutter síní, NS"/>
    <n v="2024"/>
    <m/>
    <m/>
    <s v="Ablace"/>
  </r>
  <r>
    <n v="102401678742"/>
    <n v="1"/>
    <n v="2024"/>
    <n v="5"/>
    <s v="2024052757072315191"/>
    <s v="5707231519"/>
    <n v="66"/>
    <s v="Flora Petr"/>
    <n v="20240521"/>
    <n v="20240527"/>
    <n v="7"/>
    <n v="3"/>
    <s v="I484;I501;U585;J449;E780;I259;;;;;;;;;"/>
    <s v="78989,91927,21225,21415,21215,17312,17123,17304,17308,21001"/>
    <s v="01"/>
    <s v="I. interní klinika - kardiologická"/>
    <s v="89301011"/>
    <s v="0113"/>
    <n v="111"/>
    <s v="F"/>
    <x v="0"/>
    <x v="0"/>
    <s v="21"/>
    <n v="158727"/>
    <n v="4416"/>
    <n v="47874"/>
    <n v="0"/>
    <n v="774.66"/>
    <n v="0"/>
    <n v="169436.1"/>
    <n v="170210.77"/>
    <n v="240"/>
    <n v="225"/>
    <n v="263222"/>
    <n v="263222"/>
    <n v="-21700.11790488273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509179949760437"/>
    <n v="1.5292899608612061"/>
    <n v="1.979889988899231"/>
    <s v="2"/>
    <s v="1"/>
    <s v="01"/>
    <m/>
    <s v="07,26,01"/>
    <s v="ABLACE"/>
    <s v="76901"/>
    <s v="Zlínský kraj"/>
    <s v="Kroměříž"/>
    <s v="Kroměříž"/>
    <s v="I48 - Fibrilace a flutter síní"/>
    <s v="I484 - Atypický flutter síní"/>
    <m/>
    <s v="I484 - Atypický flutter síní"/>
    <n v="2024"/>
    <m/>
    <m/>
    <s v="Ablace"/>
  </r>
  <r>
    <n v="102401678790"/>
    <n v="1"/>
    <n v="2024"/>
    <n v="5"/>
    <s v="2024052564090413421"/>
    <s v="6409041342"/>
    <n v="59"/>
    <s v="Holotík Luděk"/>
    <n v="20240523"/>
    <n v="20240525"/>
    <n v="3"/>
    <n v="0"/>
    <s v="I484;I428;E782;I10;N182;;;;;;;;;;"/>
    <s v="78989,17312,17308,17304,17123"/>
    <s v="01"/>
    <s v="I. interní klinika - kardiologická"/>
    <s v="89301011"/>
    <s v="0113"/>
    <n v="111"/>
    <s v="F"/>
    <x v="0"/>
    <x v="0"/>
    <s v="11"/>
    <n v="94354"/>
    <n v="3019"/>
    <n v="0"/>
    <n v="0"/>
    <n v="666.76"/>
    <n v="0"/>
    <n v="169436.1"/>
    <n v="170102.86"/>
    <n v="160"/>
    <n v="225"/>
    <n v="230447"/>
    <n v="230447"/>
    <n v="-21592.42168333026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843"/>
    <s v="Zlínský kraj"/>
    <s v="Kroměříž"/>
    <s v="Kroměříž"/>
    <s v="I48 - Fibrilace a flutter síní"/>
    <s v="I484 - Atypický flutter síní"/>
    <m/>
    <s v="I484 - Atypický flutter síní"/>
    <n v="2024"/>
    <m/>
    <m/>
    <s v="Ablace"/>
  </r>
  <r>
    <n v="102401909106"/>
    <n v="1"/>
    <n v="2024"/>
    <n v="5"/>
    <s v="2024052505156042781"/>
    <s v="515604278"/>
    <n v="72"/>
    <s v="Rupertová Pavla"/>
    <n v="20240523"/>
    <n v="20240525"/>
    <n v="3"/>
    <n v="0"/>
    <s v="I480;I10;E119;J459;E782;;;;;;;;;;"/>
    <s v="17304,17312,17123,17308,78989"/>
    <s v="01"/>
    <s v="I. interní klinika - kardiologická"/>
    <s v="89301011"/>
    <s v="0113"/>
    <n v="213"/>
    <s v="F"/>
    <x v="0"/>
    <x v="0"/>
    <s v="11"/>
    <n v="89924"/>
    <n v="2944"/>
    <n v="0"/>
    <n v="0"/>
    <n v="666.76"/>
    <n v="0"/>
    <n v="142084.03"/>
    <n v="142750.79999999999"/>
    <n v="160"/>
    <n v="150"/>
    <n v="230418"/>
    <n v="230418"/>
    <n v="5740.949408976477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70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1834942"/>
    <n v="1"/>
    <n v="2024"/>
    <n v="5"/>
    <s v="2024052474050457361"/>
    <s v="7405045736"/>
    <n v="50"/>
    <s v="Šváček Petr"/>
    <n v="20240522"/>
    <n v="20240524"/>
    <n v="3"/>
    <n v="0"/>
    <s v="I480;E785;;;;;;;;;;;;;"/>
    <s v="78989,17308,17123,17304,17312"/>
    <s v="01"/>
    <s v="I. interní klinika - kardiologická"/>
    <s v="89301011"/>
    <s v="0113"/>
    <n v="205"/>
    <s v="F"/>
    <x v="0"/>
    <x v="0"/>
    <s v="11"/>
    <n v="91250"/>
    <n v="2944"/>
    <n v="0"/>
    <n v="0"/>
    <n v="666.76"/>
    <n v="0"/>
    <n v="233065.06"/>
    <n v="233731.81"/>
    <n v="160"/>
    <n v="150"/>
    <n v="230418"/>
    <n v="230418"/>
    <n v="-85240.06059102353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301"/>
    <s v="Olomoucký kraj"/>
    <s v="Přerov"/>
    <s v="Hranicko + Lipnicko"/>
    <s v="I48 - Fibrilace a flutter síní"/>
    <s v="I480 - Paroxyzmální fibrilace síní"/>
    <m/>
    <s v="I480 - Paroxyzmální fibrilace síní"/>
    <n v="2024"/>
    <m/>
    <m/>
    <s v="Ablace"/>
  </r>
  <r>
    <n v="102401898404"/>
    <n v="1"/>
    <n v="2024"/>
    <n v="5"/>
    <s v="2024052464080613961"/>
    <s v="6408061396"/>
    <n v="59"/>
    <s v="Koutný Zdeněk"/>
    <n v="20240522"/>
    <n v="20240524"/>
    <n v="3"/>
    <n v="0"/>
    <s v="I480;E785;;;;;;;;;;;;;"/>
    <s v="78989,17312,17308,17123,17304"/>
    <s v="01"/>
    <s v="I. interní klinika - kardiologická"/>
    <s v="89301011"/>
    <s v="0111"/>
    <n v="211"/>
    <s v="F"/>
    <x v="0"/>
    <x v="0"/>
    <s v="11"/>
    <n v="91187"/>
    <n v="3083"/>
    <n v="0"/>
    <n v="0"/>
    <n v="666.76"/>
    <n v="0"/>
    <n v="157988.03"/>
    <n v="158654.79999999999"/>
    <n v="160"/>
    <n v="225"/>
    <n v="230636"/>
    <n v="230636"/>
    <n v="-10022.561560777802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2234712"/>
    <n v="1"/>
    <n v="2024"/>
    <n v="5"/>
    <s v="2024052454620716261"/>
    <s v="5462071626"/>
    <n v="69"/>
    <s v="Jelínková Marie"/>
    <n v="20240522"/>
    <n v="20240524"/>
    <n v="3"/>
    <n v="0"/>
    <s v="I481;E669;;;;;;;;;;;;;"/>
    <s v="78989,17312,17304,17123,17308"/>
    <s v="01"/>
    <s v="I. interní klinika - kardiologická"/>
    <s v="89301011"/>
    <s v="0111"/>
    <n v="205"/>
    <s v="F"/>
    <x v="0"/>
    <x v="0"/>
    <s v="11"/>
    <n v="94526"/>
    <n v="3083"/>
    <n v="0"/>
    <n v="0"/>
    <n v="666.76"/>
    <n v="0"/>
    <n v="169185.41"/>
    <n v="169852.17"/>
    <n v="160"/>
    <n v="225"/>
    <n v="230418"/>
    <n v="230418"/>
    <n v="-21360.42059102354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601"/>
    <s v="Olomoucký kraj"/>
    <s v="Prostějov"/>
    <s v="Prostějov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678770"/>
    <n v="1"/>
    <n v="2024"/>
    <n v="5"/>
    <s v="2024052378092657721"/>
    <s v="7809265772"/>
    <n v="45"/>
    <s v="Richter Václav"/>
    <n v="20240522"/>
    <n v="20240523"/>
    <n v="2"/>
    <n v="0"/>
    <s v="I471;I10;E118;E785;;;;;;;;;;;"/>
    <s v="17308,17123"/>
    <s v="01"/>
    <s v="I. interní klinika - kardiologická"/>
    <s v="89301011"/>
    <s v="0113"/>
    <n v="111"/>
    <s v="F"/>
    <x v="1"/>
    <x v="1"/>
    <s v="11"/>
    <n v="34132"/>
    <n v="1472"/>
    <n v="0"/>
    <n v="0"/>
    <n v="0"/>
    <n v="0"/>
    <n v="46237.23"/>
    <n v="46237.23"/>
    <n v="80"/>
    <n v="75"/>
    <n v="129785"/>
    <n v="129785"/>
    <n v="34211.092957997047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701"/>
    <s v="Olomoucký kraj"/>
    <s v="Šumperk"/>
    <s v="Šumperk a okolí"/>
    <s v="I47 - Paroxyzmální tachykardie"/>
    <s v="I471 - Supraventrikulární tachykardie"/>
    <m/>
    <s v="I471 - Supraventrikulární tachykardie"/>
    <n v="2024"/>
    <m/>
    <m/>
    <s v="Ablace"/>
  </r>
  <r>
    <n v="102401678758"/>
    <n v="1"/>
    <n v="2024"/>
    <n v="5"/>
    <s v="2024052361610605431"/>
    <s v="6161060543"/>
    <n v="62"/>
    <s v="Švédová Dagmar"/>
    <n v="20240521"/>
    <n v="20240523"/>
    <n v="3"/>
    <n v="0"/>
    <s v="I481;I10;E785;;;;;;;;;;;;"/>
    <s v="17308,17304,17312,17123,78989"/>
    <s v="01"/>
    <s v="I. interní klinika - kardiologická"/>
    <s v="89301011"/>
    <s v="0113"/>
    <n v="111"/>
    <s v="F"/>
    <x v="0"/>
    <x v="0"/>
    <s v="11"/>
    <n v="94664"/>
    <n v="3019"/>
    <n v="0"/>
    <n v="0"/>
    <n v="666.76"/>
    <n v="0"/>
    <n v="167423.13"/>
    <n v="168089.89"/>
    <n v="160"/>
    <n v="225"/>
    <n v="230447"/>
    <n v="230447"/>
    <n v="-19579.45168333029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841"/>
    <s v="Olomoucký kraj"/>
    <s v="Prostějov"/>
    <s v="Prostějov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834936"/>
    <n v="1"/>
    <n v="2024"/>
    <n v="5"/>
    <s v="2024052355601606721"/>
    <s v="5560160672"/>
    <n v="68"/>
    <s v="Hrubá Dana"/>
    <n v="20240522"/>
    <n v="20240523"/>
    <n v="2"/>
    <n v="0"/>
    <s v="I480;I483;E785;;;;;;;;;;;;"/>
    <s v="17308,17123"/>
    <s v="01"/>
    <s v="I. interní klinika - kardiologická"/>
    <s v="89301011"/>
    <s v="0113"/>
    <n v="205"/>
    <s v="F"/>
    <x v="1"/>
    <x v="1"/>
    <s v="11"/>
    <n v="39258"/>
    <n v="1472"/>
    <n v="0"/>
    <n v="0"/>
    <n v="0"/>
    <n v="0"/>
    <n v="57563.199999999997"/>
    <n v="57563.199999999997"/>
    <n v="80"/>
    <n v="75"/>
    <n v="129769"/>
    <n v="129769"/>
    <n v="22875.205223533689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1678764"/>
    <n v="1"/>
    <n v="2024"/>
    <n v="5"/>
    <s v="2024052354051020651"/>
    <s v="5405102065"/>
    <n v="70"/>
    <s v="Prokeš Josef"/>
    <n v="20240521"/>
    <n v="20240523"/>
    <n v="3"/>
    <n v="0"/>
    <s v="I481;I10;E118;E785;;;;;;;;;;;"/>
    <s v="17123,17308,17304,17312,78989"/>
    <s v="01"/>
    <s v="I. interní klinika - kardiologická"/>
    <s v="89301011"/>
    <s v="0111"/>
    <n v="111"/>
    <s v="F"/>
    <x v="0"/>
    <x v="0"/>
    <s v="11"/>
    <n v="95542"/>
    <n v="3083"/>
    <n v="0"/>
    <n v="0"/>
    <n v="666.76"/>
    <n v="0"/>
    <n v="190727.13"/>
    <n v="191393.89"/>
    <n v="160"/>
    <n v="225"/>
    <n v="230447"/>
    <n v="230447"/>
    <n v="-42883.45168333029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853"/>
    <s v="Olomoucký kraj"/>
    <s v="Prostějov"/>
    <s v="Prostějov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678760"/>
    <n v="1"/>
    <n v="2024"/>
    <n v="5"/>
    <s v="2024052305258082691"/>
    <s v="525808269"/>
    <n v="71"/>
    <s v="Vavrečková Dagmar"/>
    <n v="20240521"/>
    <n v="20240523"/>
    <n v="3"/>
    <n v="0"/>
    <s v="I481;I10;E782;;;;;;;;;;;;"/>
    <s v="78989,17308,17123,17304,17312"/>
    <s v="01"/>
    <s v="I. interní klinika - kardiologická"/>
    <s v="89301011"/>
    <s v="0113"/>
    <n v="111"/>
    <s v="F"/>
    <x v="0"/>
    <x v="0"/>
    <s v="11"/>
    <n v="94664"/>
    <n v="3019"/>
    <n v="0"/>
    <n v="0"/>
    <n v="666.76"/>
    <n v="0"/>
    <n v="169436.1"/>
    <n v="170102.86"/>
    <n v="160"/>
    <n v="225"/>
    <n v="230447"/>
    <n v="230447"/>
    <n v="-21592.42168333026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901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834922"/>
    <n v="1"/>
    <n v="2024"/>
    <n v="5"/>
    <s v="2024052274622254741"/>
    <s v="7462225474"/>
    <n v="49"/>
    <s v="Arlethová Marcela"/>
    <n v="20240521"/>
    <n v="20240522"/>
    <n v="2"/>
    <n v="0"/>
    <s v="I498;;;;;;;;;;;;;;"/>
    <s v="17123,17308"/>
    <s v="01"/>
    <s v="I. interní klinika - kardiologická"/>
    <s v="89301011"/>
    <s v="0111"/>
    <n v="205"/>
    <s v="F"/>
    <x v="1"/>
    <x v="1"/>
    <s v="11"/>
    <n v="37926"/>
    <n v="1504"/>
    <n v="0"/>
    <n v="0"/>
    <n v="0"/>
    <n v="0"/>
    <n v="36725.589999999997"/>
    <n v="36725.589999999997"/>
    <n v="80"/>
    <n v="75"/>
    <n v="129769"/>
    <n v="129769"/>
    <n v="43712.815223533689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4706"/>
    <s v="Moravskoslezský kraj"/>
    <s v="Opava"/>
    <s v="Opava"/>
    <s v="I49 - Jiné srdeční arytmie"/>
    <s v="I498 - Jiné určené srdeční arytmie"/>
    <m/>
    <s v="I498 - Jiné určené srdeční arytmie"/>
    <n v="2024"/>
    <m/>
    <m/>
    <s v="Ablace"/>
  </r>
  <r>
    <n v="102401834916"/>
    <n v="1"/>
    <n v="2024"/>
    <n v="5"/>
    <s v="2024052256512709221"/>
    <s v="5651270922"/>
    <n v="68"/>
    <s v="Bártová Iva"/>
    <n v="20240520"/>
    <n v="20240522"/>
    <n v="3"/>
    <n v="0"/>
    <s v="I480;E785;I489;;;;;;;;;;;;"/>
    <s v="78988,17123,17308,17312,17304"/>
    <s v="01"/>
    <s v="I. interní klinika - kardiologická"/>
    <s v="89301011"/>
    <s v="0111"/>
    <n v="205"/>
    <s v="F"/>
    <x v="0"/>
    <x v="0"/>
    <s v="11"/>
    <n v="88928"/>
    <n v="3083"/>
    <n v="0"/>
    <n v="0"/>
    <n v="666.76"/>
    <n v="0"/>
    <n v="159075.89000000001"/>
    <n v="159742.66"/>
    <n v="160"/>
    <n v="225"/>
    <n v="230418"/>
    <n v="230418"/>
    <n v="-11250.91059102353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701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8022844"/>
    <n v="1"/>
    <n v="2024"/>
    <n v="5"/>
    <s v="2024052157021220081"/>
    <s v="5702122008"/>
    <n v="67"/>
    <s v="Vogl Ondřej"/>
    <n v="20240519"/>
    <n v="20240521"/>
    <n v="3"/>
    <n v="0"/>
    <s v="I490;I259;;;;;;;;;;;;;"/>
    <s v="17123,17304,17312"/>
    <s v="01"/>
    <s v="I. interní klinika - kardiologická"/>
    <s v="89301011"/>
    <s v="0111"/>
    <n v="205"/>
    <s v="F"/>
    <x v="0"/>
    <x v="0"/>
    <s v="11"/>
    <n v="63253"/>
    <n v="3008"/>
    <n v="0"/>
    <n v="0"/>
    <n v="0"/>
    <n v="0"/>
    <n v="85228.7"/>
    <n v="85228.7"/>
    <n v="160"/>
    <n v="150"/>
    <n v="230418"/>
    <n v="230418"/>
    <n v="63263.04940897646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324"/>
    <s v="Olomoucký kraj"/>
    <s v="Olomouc"/>
    <s v="Litovelsko"/>
    <s v="I49 - Jiné srdeční arytmie"/>
    <s v="I490 - Komorové kmitání (flutter) a míhání (fibrilace)"/>
    <m/>
    <s v="I490 - Komorové kmitání (flutter) a míhání (fibrilace)"/>
    <n v="2024"/>
    <m/>
    <m/>
    <s v="Ablace"/>
  </r>
  <r>
    <n v="102401678738"/>
    <n v="1"/>
    <n v="2024"/>
    <n v="5"/>
    <s v="2024052107021979581"/>
    <s v="0702197958"/>
    <n v="17"/>
    <s v="Fáber René"/>
    <n v="20240520"/>
    <n v="20240521"/>
    <n v="2"/>
    <n v="0"/>
    <s v="I471;E038;;;;;;;;;;;;;"/>
    <s v="17308,17123"/>
    <s v="01"/>
    <s v="I. interní klinika - kardiologická"/>
    <s v="89301011"/>
    <s v="0113"/>
    <n v="111"/>
    <s v="F"/>
    <x v="1"/>
    <x v="1"/>
    <s v="11"/>
    <n v="38094"/>
    <n v="1472"/>
    <n v="0"/>
    <n v="0"/>
    <n v="0"/>
    <n v="0"/>
    <n v="118530.41"/>
    <n v="118530.41"/>
    <n v="80"/>
    <n v="75"/>
    <n v="129785"/>
    <n v="129785"/>
    <n v="-38082.087042002953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9343"/>
    <s v="Moravskoslezský kraj"/>
    <s v="Bruntál"/>
    <s v="Bruntál a okolí"/>
    <s v="I47 - Paroxyzmální tachykardie"/>
    <s v="I471 - Supraventrikulární tachykardie"/>
    <m/>
    <s v="I471 - Supraventrikulární tachykardie"/>
    <n v="2024"/>
    <m/>
    <m/>
    <s v="Ablace"/>
  </r>
  <r>
    <n v="102401678690"/>
    <n v="1"/>
    <n v="2024"/>
    <n v="5"/>
    <s v="2024051875100957911"/>
    <s v="7510095791"/>
    <n v="48"/>
    <s v="Huf Marek"/>
    <n v="20240516"/>
    <n v="20240518"/>
    <n v="3"/>
    <n v="0"/>
    <s v="I480;I10;E785;;;;;;;;;;;;"/>
    <s v="78989,17308,17304,17123,17312"/>
    <s v="01"/>
    <s v="I. interní klinika - kardiologická"/>
    <s v="89301011"/>
    <s v="0113"/>
    <n v="111"/>
    <s v="F"/>
    <x v="0"/>
    <x v="0"/>
    <s v="13"/>
    <n v="90984"/>
    <n v="3019"/>
    <n v="0"/>
    <n v="0"/>
    <n v="0"/>
    <n v="0"/>
    <n v="50215.13"/>
    <n v="50215.13"/>
    <n v="160"/>
    <n v="225"/>
    <n v="220446"/>
    <n v="220446"/>
    <n v="88294.30548020463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2.9389100074768066"/>
    <n v="1.0923500061035156"/>
    <n v="1.846560001373291"/>
    <s v="2"/>
    <s v="1"/>
    <s v="01"/>
    <m/>
    <s v="01,07"/>
    <s v="ABLACE"/>
    <s v="78901"/>
    <s v="Olomoucký kraj"/>
    <s v="Šumperk"/>
    <s v="Zábřeh"/>
    <s v="I48 - Fibrilace a flutter síní"/>
    <s v="I480 - Paroxyzmální fibrilace síní"/>
    <m/>
    <s v="I480 - Paroxyzmální fibrilace síní"/>
    <n v="2024"/>
    <m/>
    <m/>
    <s v="Ablace"/>
  </r>
  <r>
    <n v="102401720704"/>
    <n v="1"/>
    <n v="2024"/>
    <n v="5"/>
    <s v="2024051858531406451"/>
    <s v="5853140645"/>
    <n v="66"/>
    <s v="Navrátilová Jaroslav"/>
    <n v="20240516"/>
    <n v="20240518"/>
    <n v="3"/>
    <n v="0"/>
    <s v="I480;I10;E782;I471;;;;;;;;;;;"/>
    <s v="78989,17308,17312,17304,17123"/>
    <s v="01"/>
    <s v="I. interní klinika - kardiologická"/>
    <s v="89301011"/>
    <s v="0111"/>
    <n v="201"/>
    <s v="F"/>
    <x v="0"/>
    <x v="0"/>
    <s v="11"/>
    <n v="84838"/>
    <n v="3083"/>
    <n v="0"/>
    <n v="0"/>
    <n v="0"/>
    <n v="0"/>
    <n v="159075.89000000001"/>
    <n v="159075.89000000001"/>
    <n v="160"/>
    <n v="225"/>
    <n v="230418"/>
    <n v="230418"/>
    <n v="-10584.14059102354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44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1678694"/>
    <n v="1"/>
    <n v="2024"/>
    <n v="5"/>
    <s v="2024051804803294361"/>
    <s v="480329436"/>
    <n v="76"/>
    <s v="Špiller Leopold"/>
    <n v="20240516"/>
    <n v="20240518"/>
    <n v="3"/>
    <n v="0"/>
    <s v="I481;U586;I350;E782;I10;E118;;;;;;;;;"/>
    <s v="78989,17312,17308,17123,17304"/>
    <s v="01"/>
    <s v="I. interní klinika - kardiologická"/>
    <s v="89301011"/>
    <s v="0111"/>
    <n v="111"/>
    <s v="F"/>
    <x v="0"/>
    <x v="0"/>
    <s v="11"/>
    <n v="96096"/>
    <n v="3083"/>
    <n v="0"/>
    <n v="0"/>
    <n v="666.76"/>
    <n v="0"/>
    <n v="171767.15"/>
    <n v="172433.91"/>
    <n v="160"/>
    <n v="225"/>
    <n v="230447"/>
    <n v="230447"/>
    <n v="-23923.47168333028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901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720692"/>
    <n v="1"/>
    <n v="2024"/>
    <n v="5"/>
    <s v="2024051769512953181"/>
    <s v="6951295318"/>
    <n v="55"/>
    <s v="Bártlová Lenka"/>
    <n v="20240515"/>
    <n v="20240517"/>
    <n v="3"/>
    <n v="0"/>
    <s v="I481;I10;E782;;;;;;;;;;;;"/>
    <s v="17308,17304,17123,17312,78989"/>
    <s v="01"/>
    <s v="I. interní klinika - kardiologická"/>
    <s v="89301011"/>
    <s v="0111"/>
    <n v="201"/>
    <s v="F"/>
    <x v="0"/>
    <x v="0"/>
    <s v="11"/>
    <n v="93637"/>
    <n v="3008"/>
    <n v="0"/>
    <n v="0"/>
    <n v="666.76"/>
    <n v="0"/>
    <n v="183327.13"/>
    <n v="183993.89"/>
    <n v="160"/>
    <n v="150"/>
    <n v="230418"/>
    <n v="230418"/>
    <n v="-35502.14059102354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678670"/>
    <n v="1"/>
    <n v="2024"/>
    <n v="5"/>
    <s v="2024051765060117981"/>
    <s v="6506011798"/>
    <n v="58"/>
    <s v="Bělaška Ivo"/>
    <n v="20240515"/>
    <n v="20240517"/>
    <n v="3"/>
    <n v="0"/>
    <s v="I481;I10;E785;;;;;;;;;;;;"/>
    <s v="78989,17312,17308,17123,17304"/>
    <s v="01"/>
    <s v="I. interní klinika - kardiologická"/>
    <s v="89301011"/>
    <s v="0113"/>
    <n v="111"/>
    <s v="F"/>
    <x v="0"/>
    <x v="0"/>
    <s v="11"/>
    <n v="92941"/>
    <n v="2944"/>
    <n v="0"/>
    <n v="0"/>
    <n v="0"/>
    <n v="0"/>
    <n v="159075.89000000001"/>
    <n v="159075.89000000001"/>
    <n v="160"/>
    <n v="150"/>
    <n v="230447"/>
    <n v="230447"/>
    <n v="-10565.45168333029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701"/>
    <s v="Olomoucký kraj"/>
    <s v="Šumperk"/>
    <s v="Šumperk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898052"/>
    <n v="1"/>
    <n v="2024"/>
    <n v="5"/>
    <s v="2024051704604111721"/>
    <s v="460411172"/>
    <n v="78"/>
    <s v="Rýc Jan"/>
    <n v="20240515"/>
    <n v="20240517"/>
    <n v="3"/>
    <n v="0"/>
    <s v="I480;I259;I10;E782;;;;;;;;;;;"/>
    <s v="78989,17123,17312,17308,17304"/>
    <s v="01"/>
    <s v="I. interní klinika - kardiologická"/>
    <s v="89301011"/>
    <s v="0113"/>
    <n v="211"/>
    <s v="F"/>
    <x v="0"/>
    <x v="0"/>
    <s v="11"/>
    <n v="90107"/>
    <n v="3019"/>
    <n v="0"/>
    <n v="0"/>
    <n v="666.76"/>
    <n v="0"/>
    <n v="159075.89000000001"/>
    <n v="159742.66"/>
    <n v="160"/>
    <n v="225"/>
    <n v="230636"/>
    <n v="230636"/>
    <n v="-11110.42156077781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70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1678614"/>
    <n v="1"/>
    <n v="2024"/>
    <n v="5"/>
    <s v="2024051671012143951"/>
    <s v="7101214395"/>
    <n v="53"/>
    <s v="Javora Břetislav"/>
    <n v="20240515"/>
    <n v="20240516"/>
    <n v="2"/>
    <n v="0"/>
    <s v="I471;I10;;;;;;;;;;;;;"/>
    <s v="17123,17308"/>
    <s v="01"/>
    <s v="I. interní klinika - kardiologická"/>
    <s v="89301011"/>
    <s v="0111"/>
    <n v="111"/>
    <s v="F"/>
    <x v="1"/>
    <x v="1"/>
    <s v="11"/>
    <n v="34302"/>
    <n v="1504"/>
    <n v="0"/>
    <n v="0"/>
    <n v="0"/>
    <n v="0"/>
    <n v="46237.23"/>
    <n v="46237.23"/>
    <n v="80"/>
    <n v="75"/>
    <n v="129785"/>
    <n v="129785"/>
    <n v="34211.092957997047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6901"/>
    <s v="Zlínský kraj"/>
    <s v="Kroměříž"/>
    <s v="Kroměříž"/>
    <s v="I47 - Paroxyzmální tachykardie"/>
    <s v="I471 - Supraventrikulární tachykardie"/>
    <m/>
    <s v="I471 - Supraventrikulární tachykardie"/>
    <n v="2024"/>
    <m/>
    <m/>
    <s v="Ablace"/>
  </r>
  <r>
    <n v="102401678608"/>
    <n v="1"/>
    <n v="2024"/>
    <n v="5"/>
    <s v="2024051663611006031"/>
    <s v="6361100603"/>
    <n v="60"/>
    <s v="Navrátilová Danuše"/>
    <n v="20240515"/>
    <n v="20240516"/>
    <n v="2"/>
    <n v="0"/>
    <s v="I471;E785;;;;;;;;;;;;;"/>
    <s v="17308,17123"/>
    <s v="01"/>
    <s v="I. interní klinika - kardiologická"/>
    <s v="89301011"/>
    <s v="0113"/>
    <n v="111"/>
    <s v="F"/>
    <x v="1"/>
    <x v="1"/>
    <s v="11"/>
    <n v="34132"/>
    <n v="1472"/>
    <n v="0"/>
    <n v="0"/>
    <n v="0"/>
    <n v="0"/>
    <n v="46237.23"/>
    <n v="46237.23"/>
    <n v="80"/>
    <n v="75"/>
    <n v="129785"/>
    <n v="129785"/>
    <n v="34211.092957997047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372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1678604"/>
    <n v="1"/>
    <n v="2024"/>
    <n v="5"/>
    <s v="2024051657621371941"/>
    <s v="5762137194"/>
    <n v="66"/>
    <s v="Galasová Danka"/>
    <n v="20240514"/>
    <n v="20240516"/>
    <n v="3"/>
    <n v="0"/>
    <s v="I481;E118;E782;E669;N183;;;;;;;;;;"/>
    <s v="17304,17312,17308,17123,78989"/>
    <s v="01"/>
    <s v="I. interní klinika - kardiologická"/>
    <s v="89301011"/>
    <s v="0113"/>
    <n v="111"/>
    <s v="F"/>
    <x v="0"/>
    <x v="0"/>
    <s v="11"/>
    <n v="95680"/>
    <n v="3019"/>
    <n v="0"/>
    <n v="0"/>
    <n v="666.76"/>
    <n v="0"/>
    <n v="169436.1"/>
    <n v="170102.86"/>
    <n v="160"/>
    <n v="225"/>
    <n v="230447"/>
    <n v="230447"/>
    <n v="-21592.42168333026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5362"/>
    <s v="Olomoucký kraj"/>
    <s v="Přerov"/>
    <s v="Hranicko + Lipnic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834704"/>
    <n v="1"/>
    <n v="2024"/>
    <n v="5"/>
    <s v="2024051654030103491"/>
    <s v="5403010349"/>
    <n v="70"/>
    <s v="Šporik Vladimír"/>
    <n v="20240514"/>
    <n v="20240516"/>
    <n v="3"/>
    <n v="0"/>
    <s v="I481;I10;E782;;;;;;;;;;;;"/>
    <s v="17312,17304,17123,17308,78989"/>
    <s v="01"/>
    <s v="I. interní klinika - kardiologická"/>
    <s v="89301011"/>
    <s v="0111"/>
    <n v="205"/>
    <s v="F"/>
    <x v="0"/>
    <x v="0"/>
    <s v="11"/>
    <n v="93200"/>
    <n v="3083"/>
    <n v="0"/>
    <n v="0"/>
    <n v="666.76"/>
    <n v="0"/>
    <n v="169436.1"/>
    <n v="170102.86"/>
    <n v="160"/>
    <n v="225"/>
    <n v="230418"/>
    <n v="230418"/>
    <n v="-21611.11059102352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678596"/>
    <n v="1"/>
    <n v="2024"/>
    <n v="5"/>
    <s v="2024051580562346811"/>
    <s v="8056234681"/>
    <n v="43"/>
    <s v="Balážiová Jarmila"/>
    <n v="20240514"/>
    <n v="20240515"/>
    <n v="2"/>
    <n v="0"/>
    <s v="I480;E038;;;;;;;;;;;;;"/>
    <s v="78988,17312,17304,17123,17308"/>
    <s v="01"/>
    <s v="I. interní klinika - kardiologická"/>
    <s v="89301011"/>
    <s v="0113"/>
    <n v="111"/>
    <s v="F"/>
    <x v="0"/>
    <x v="0"/>
    <s v="11"/>
    <n v="79366"/>
    <n v="1472"/>
    <n v="0"/>
    <n v="0"/>
    <n v="0"/>
    <n v="0"/>
    <n v="159075.89000000001"/>
    <n v="159075.89000000001"/>
    <n v="80"/>
    <n v="75"/>
    <n v="230447"/>
    <n v="230447"/>
    <n v="-10565.45168333029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833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1834694"/>
    <n v="1"/>
    <n v="2024"/>
    <n v="5"/>
    <s v="2024051566620307931"/>
    <s v="6662030793"/>
    <n v="57"/>
    <s v="Zedníková Marta"/>
    <n v="20240514"/>
    <n v="20240515"/>
    <n v="2"/>
    <n v="0"/>
    <s v="I480;E782;E038;;;;;;;;;;;;"/>
    <s v="78988,17308,17123,17304,17312"/>
    <s v="01"/>
    <s v="I. interní klinika - kardiologická"/>
    <s v="89301011"/>
    <s v="0113"/>
    <n v="205"/>
    <s v="F"/>
    <x v="0"/>
    <x v="0"/>
    <s v="11"/>
    <n v="78783"/>
    <n v="1472"/>
    <n v="0"/>
    <n v="0"/>
    <n v="0"/>
    <n v="0"/>
    <n v="171767.15"/>
    <n v="171767.16"/>
    <n v="80"/>
    <n v="75"/>
    <n v="230418"/>
    <n v="230418"/>
    <n v="-23275.41059102353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86"/>
    <s v="Olomoucký kraj"/>
    <s v="Olomouc"/>
    <s v="Uničovsko"/>
    <s v="I48 - Fibrilace a flutter síní"/>
    <s v="I480 - Paroxyzmální fibrilace síní"/>
    <m/>
    <s v="I480 - Paroxyzmální fibrilace síní"/>
    <n v="2024"/>
    <m/>
    <m/>
    <s v="Ablace"/>
  </r>
  <r>
    <n v="102401834696"/>
    <n v="1"/>
    <n v="2024"/>
    <n v="5"/>
    <s v="2024051563033107281"/>
    <s v="6303310728"/>
    <n v="61"/>
    <s v="Pospíšil Dušan"/>
    <n v="20240514"/>
    <n v="20240515"/>
    <n v="2"/>
    <n v="0"/>
    <s v="I480;I10;E782;;;;;;;;;;;;"/>
    <s v="78988,17312,17308,17123,17304"/>
    <s v="01"/>
    <s v="I. interní klinika - kardiologická"/>
    <s v="89301011"/>
    <s v="0111"/>
    <n v="205"/>
    <s v="F"/>
    <x v="0"/>
    <x v="0"/>
    <s v="11"/>
    <n v="78561"/>
    <n v="1504"/>
    <n v="0"/>
    <n v="0"/>
    <n v="0"/>
    <n v="0"/>
    <n v="159075.89000000001"/>
    <n v="159075.89000000001"/>
    <n v="80"/>
    <n v="75"/>
    <n v="230418"/>
    <n v="230418"/>
    <n v="-10584.14059102354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501"/>
    <s v="Olomoucký kraj"/>
    <s v="Olomouc"/>
    <s v="Šternbersko"/>
    <s v="I48 - Fibrilace a flutter síní"/>
    <s v="I480 - Paroxyzmální fibrilace síní"/>
    <m/>
    <s v="I480 - Paroxyzmální fibrilace síní"/>
    <n v="2024"/>
    <m/>
    <m/>
    <s v="Ablace"/>
  </r>
  <r>
    <n v="102401678588"/>
    <n v="1"/>
    <n v="2024"/>
    <n v="5"/>
    <s v="2024051505152251871"/>
    <s v="515225187"/>
    <n v="73"/>
    <s v="Venosová Anna"/>
    <n v="20240513"/>
    <n v="20240515"/>
    <n v="3"/>
    <n v="0"/>
    <s v="I480;I10;E782;N181;;;;;;;;;;;"/>
    <s v="78988,17312,17308,17123,17304"/>
    <s v="01"/>
    <s v="I. interní klinika - kardiologická"/>
    <s v="89301011"/>
    <s v="0111"/>
    <n v="111"/>
    <s v="F"/>
    <x v="0"/>
    <x v="0"/>
    <s v="11"/>
    <n v="84989"/>
    <n v="3083"/>
    <n v="0"/>
    <n v="0"/>
    <n v="0"/>
    <n v="0"/>
    <n v="159075.89000000001"/>
    <n v="159075.89000000001"/>
    <n v="160"/>
    <n v="225"/>
    <n v="230447"/>
    <n v="230447"/>
    <n v="-10565.45168333029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963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1834972"/>
    <n v="1"/>
    <n v="2024"/>
    <n v="5"/>
    <s v="2024051482530853131"/>
    <s v="8253085313"/>
    <n v="42"/>
    <s v="Pospíšilová Martina"/>
    <n v="20240513"/>
    <n v="20240514"/>
    <n v="2"/>
    <n v="0"/>
    <s v="I493;E038;;;;;;;;;;;;;"/>
    <s v="17308,17123"/>
    <s v="01"/>
    <s v="I. interní klinika - kardiologická"/>
    <s v="89301011"/>
    <s v="0113"/>
    <n v="205"/>
    <s v="F"/>
    <x v="1"/>
    <x v="1"/>
    <s v="13"/>
    <n v="35322"/>
    <n v="1472"/>
    <n v="0"/>
    <n v="0"/>
    <n v="0"/>
    <n v="0"/>
    <n v="19265.21"/>
    <n v="19265.21"/>
    <n v="80"/>
    <n v="75"/>
    <n v="102463"/>
    <n v="102463"/>
    <n v="33867.169476451003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3661699891090393"/>
    <n v="0.65773999691009521"/>
    <n v="0.70842999219894409"/>
    <s v="2"/>
    <s v="1"/>
    <s v="01"/>
    <m/>
    <s v="01"/>
    <s v="ABLACE"/>
    <s v="78391"/>
    <s v="Olomoucký kraj"/>
    <s v="Olomouc"/>
    <s v="Uničovsko"/>
    <s v="I49 - Jiné srdeční arytmie"/>
    <s v="I493 - Předčasná depolarizace komor"/>
    <m/>
    <s v="I493 - Předčasná depolarizace komor"/>
    <n v="2024"/>
    <m/>
    <m/>
    <s v="Ablace"/>
  </r>
  <r>
    <n v="102408022846"/>
    <n v="1"/>
    <n v="2024"/>
    <n v="5"/>
    <s v="2024051480532951951"/>
    <s v="8053295195"/>
    <n v="44"/>
    <s v="Strenková Barbora"/>
    <n v="20240513"/>
    <n v="20240514"/>
    <n v="2"/>
    <n v="0"/>
    <s v="I493;;;;;;;;;;;;;;"/>
    <s v="17304,17312,17123"/>
    <s v="01"/>
    <s v="I. interní klinika - kardiologická"/>
    <s v="89301011"/>
    <s v="0111"/>
    <n v="205"/>
    <s v="F"/>
    <x v="0"/>
    <x v="0"/>
    <s v="11"/>
    <n v="56590"/>
    <n v="1504"/>
    <n v="0"/>
    <n v="0"/>
    <n v="0"/>
    <n v="0"/>
    <n v="96480.93"/>
    <n v="96480.93"/>
    <n v="80"/>
    <n v="75"/>
    <n v="230418"/>
    <n v="230418"/>
    <n v="52010.819408976473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7900"/>
    <s v="Olomoucký kraj"/>
    <s v="Olomouc"/>
    <s v="Olomouc a okolí"/>
    <s v="I49 - Jiné srdeční arytmie"/>
    <s v="I493 - Předčasná depolarizace komor"/>
    <m/>
    <s v="I493 - Předčasná depolarizace komor"/>
    <n v="2024"/>
    <m/>
    <m/>
    <s v="Ablace"/>
  </r>
  <r>
    <n v="102401678564"/>
    <n v="1"/>
    <n v="2024"/>
    <n v="5"/>
    <s v="2024051476522719901"/>
    <s v="7652271990"/>
    <n v="48"/>
    <s v="Prokopová Jana"/>
    <n v="20240512"/>
    <n v="20240514"/>
    <n v="3"/>
    <n v="0"/>
    <s v="I471;;;;;;;;;;;;;;"/>
    <s v="17308,17123"/>
    <s v="01"/>
    <s v="I. interní klinika - kardiologická"/>
    <s v="89301011"/>
    <s v="0111"/>
    <n v="111"/>
    <s v="F"/>
    <x v="1"/>
    <x v="1"/>
    <s v="12"/>
    <n v="40517"/>
    <n v="3008"/>
    <n v="0"/>
    <n v="0"/>
    <n v="0"/>
    <n v="0"/>
    <n v="145049.21"/>
    <n v="145049.20000000001"/>
    <n v="160"/>
    <n v="150"/>
    <n v="137619"/>
    <n v="137619"/>
    <n v="-56767.15388232324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8346799612045288"/>
    <n v="0.65773999691009521"/>
    <n v="1.1769399642944336"/>
    <s v="2"/>
    <s v="1"/>
    <s v="01"/>
    <m/>
    <s v="01"/>
    <s v="ABLACE"/>
    <s v="34201"/>
    <s v="Plzeňský kraj"/>
    <s v="Klatovy"/>
    <s v="Klatovy"/>
    <s v="I47 - Paroxyzmální tachykardie"/>
    <s v="I471 - Supraventrikulární tachykardie"/>
    <m/>
    <s v="I471 - Supraventrikulární tachykardie"/>
    <n v="2024"/>
    <m/>
    <m/>
    <s v="Ablace"/>
  </r>
  <r>
    <n v="102401678560"/>
    <n v="1"/>
    <n v="2024"/>
    <n v="5"/>
    <s v="2024051466550217031"/>
    <s v="6655021703"/>
    <n v="58"/>
    <s v="Čevelová Simona"/>
    <n v="20240512"/>
    <n v="20240514"/>
    <n v="3"/>
    <n v="0"/>
    <s v="I493;I10;E782;;;;;;;;;;;;"/>
    <s v="17312,17520,17304,17123"/>
    <s v="01"/>
    <s v="I. interní klinika - kardiologická"/>
    <s v="89301011"/>
    <s v="0113"/>
    <n v="111"/>
    <s v="F"/>
    <x v="0"/>
    <x v="0"/>
    <s v="11"/>
    <n v="62854"/>
    <n v="2944"/>
    <n v="0"/>
    <n v="0"/>
    <n v="0"/>
    <n v="0"/>
    <n v="96480.93"/>
    <n v="96480.93"/>
    <n v="160"/>
    <n v="150"/>
    <n v="230447"/>
    <n v="230447"/>
    <n v="52029.5083166697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1"/>
    <s v="1"/>
    <s v="01"/>
    <m/>
    <s v="01"/>
    <s v="ABLACE"/>
    <s v="75000"/>
    <s v="Olomoucký kraj"/>
    <s v="Přerov"/>
    <s v="Přerov a okolí"/>
    <s v="I49 - Jiné srdeční arytmie"/>
    <s v="I493 - Předčasná depolarizace komor"/>
    <m/>
    <s v="I493 - Předčasná depolarizace komor"/>
    <n v="2024"/>
    <m/>
    <m/>
    <s v="Ablace"/>
  </r>
  <r>
    <n v="102401678578"/>
    <n v="1"/>
    <n v="2024"/>
    <n v="5"/>
    <s v="2024051405358200661"/>
    <s v="535820066"/>
    <n v="70"/>
    <s v="Makowetzová Marie"/>
    <n v="20240513"/>
    <n v="20240514"/>
    <n v="2"/>
    <n v="0"/>
    <s v="I471;I10;E782;;;;;;;;;;;;"/>
    <s v="17123,17308"/>
    <s v="01"/>
    <s v="I. interní klinika - kardiologická"/>
    <s v="89301011"/>
    <s v="0113"/>
    <n v="111"/>
    <s v="F"/>
    <x v="1"/>
    <x v="1"/>
    <s v="11"/>
    <n v="34132"/>
    <n v="1472"/>
    <n v="0"/>
    <n v="0"/>
    <n v="0"/>
    <n v="0"/>
    <n v="75332.160000000003"/>
    <n v="75332.160000000003"/>
    <n v="80"/>
    <n v="75"/>
    <n v="129785"/>
    <n v="129785"/>
    <n v="5116.1629579970468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901"/>
    <s v="Olomoucký kraj"/>
    <s v="Šumperk"/>
    <s v="Zábřeh"/>
    <s v="I47 - Paroxyzmální tachykardie"/>
    <s v="I471 - Supraventrikulární tachykardie"/>
    <m/>
    <s v="I471 - Supraventrikulární tachykardie"/>
    <n v="2024"/>
    <m/>
    <m/>
    <s v="Ablace"/>
  </r>
  <r>
    <n v="102401834540"/>
    <n v="1"/>
    <n v="2024"/>
    <n v="5"/>
    <s v="2024051175570244861"/>
    <s v="7557024486"/>
    <n v="48"/>
    <s v="Hlaviznová Kateřina"/>
    <n v="20240509"/>
    <n v="20240511"/>
    <n v="3"/>
    <n v="0"/>
    <s v="I480;I259;I10;E780;;;;;;;;;;;"/>
    <s v="78989,17308,17304,17312,17123"/>
    <s v="01"/>
    <s v="I. interní klinika - kardiologická"/>
    <s v="89301011"/>
    <s v="0111"/>
    <n v="205"/>
    <s v="F"/>
    <x v="0"/>
    <x v="0"/>
    <s v="11"/>
    <n v="82667"/>
    <n v="3083"/>
    <n v="0"/>
    <n v="0"/>
    <n v="0"/>
    <n v="0"/>
    <n v="197048.55"/>
    <n v="197048.55"/>
    <n v="160"/>
    <n v="225"/>
    <n v="230418"/>
    <n v="230418"/>
    <n v="-48556.800591023522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823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1720974"/>
    <n v="1"/>
    <n v="2024"/>
    <n v="5"/>
    <s v="2024051174042157531"/>
    <s v="7404215753"/>
    <n v="50"/>
    <s v="Černý Rostislav"/>
    <n v="20240509"/>
    <n v="20240511"/>
    <n v="3"/>
    <n v="0"/>
    <s v="I480;E780;I10;;;;;;;;;;;;"/>
    <s v="78989,17308,17304,17123,17312"/>
    <s v="01"/>
    <s v="I. interní klinika - kardiologická"/>
    <s v="89301011"/>
    <s v="0111"/>
    <n v="201"/>
    <s v="F"/>
    <x v="0"/>
    <x v="0"/>
    <s v="11"/>
    <n v="94216"/>
    <n v="3083"/>
    <n v="0"/>
    <n v="0"/>
    <n v="666.76"/>
    <n v="0"/>
    <n v="169436.1"/>
    <n v="170102.86"/>
    <n v="160"/>
    <n v="225"/>
    <n v="230418"/>
    <n v="230418"/>
    <n v="-21611.11059102352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1678518"/>
    <n v="1"/>
    <n v="2024"/>
    <n v="5"/>
    <s v="2024051105308292471"/>
    <s v="530829247"/>
    <n v="70"/>
    <s v="Karol Milan"/>
    <n v="20240509"/>
    <n v="20240511"/>
    <n v="3"/>
    <n v="0"/>
    <s v="I481;E780;I10;N40;;;;;;;;;;;"/>
    <s v="78989,17123,17304,17312,17308"/>
    <s v="01"/>
    <s v="I. interní klinika - kardiologická"/>
    <s v="89301011"/>
    <s v="0113"/>
    <n v="111"/>
    <s v="F"/>
    <x v="0"/>
    <x v="0"/>
    <s v="11"/>
    <n v="94589"/>
    <n v="2944"/>
    <n v="0"/>
    <n v="0"/>
    <n v="666.76"/>
    <n v="0"/>
    <n v="169436.1"/>
    <n v="170102.86"/>
    <n v="160"/>
    <n v="150"/>
    <n v="230447"/>
    <n v="230447"/>
    <n v="-21592.42168333026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901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678508"/>
    <n v="1"/>
    <n v="2024"/>
    <n v="5"/>
    <s v="2024051073040557921"/>
    <s v="7304055792"/>
    <n v="51"/>
    <s v="Povýšil Václav"/>
    <n v="20240508"/>
    <n v="20240510"/>
    <n v="3"/>
    <n v="0"/>
    <s v="I480;I10;E785;;;;;;;;;;;;"/>
    <s v="78989,17308,17123,17304,17312"/>
    <s v="01"/>
    <s v="I. interní klinika - kardiologická"/>
    <s v="89301011"/>
    <s v="0113"/>
    <n v="111"/>
    <s v="F"/>
    <x v="0"/>
    <x v="0"/>
    <s v="11"/>
    <n v="86629"/>
    <n v="3019"/>
    <n v="0"/>
    <n v="0"/>
    <n v="0"/>
    <n v="0"/>
    <n v="169436.1"/>
    <n v="169436.09"/>
    <n v="160"/>
    <n v="225"/>
    <n v="230447"/>
    <n v="230447"/>
    <n v="-20925.65168333027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901"/>
    <s v="Olomoucký kraj"/>
    <s v="Šumperk"/>
    <s v="Zábřeh"/>
    <s v="I48 - Fibrilace a flutter síní"/>
    <s v="I480 - Paroxyzmální fibrilace síní"/>
    <m/>
    <s v="I480 - Paroxyzmální fibrilace síní"/>
    <n v="2024"/>
    <m/>
    <m/>
    <s v="Ablace"/>
  </r>
  <r>
    <n v="102401720968"/>
    <n v="1"/>
    <n v="2024"/>
    <n v="5"/>
    <s v="2024051065621602091"/>
    <s v="6562160209"/>
    <n v="58"/>
    <s v="Navrátilová Dana"/>
    <n v="20240508"/>
    <n v="20240510"/>
    <n v="3"/>
    <n v="0"/>
    <s v="I481;E038;E782;;;;;;;;;;;;"/>
    <s v="17312,17308,17123,17304,78989"/>
    <s v="01"/>
    <s v="I. interní klinika - kardiologická"/>
    <s v="89301011"/>
    <s v="0111"/>
    <n v="201"/>
    <s v="F"/>
    <x v="0"/>
    <x v="0"/>
    <s v="11"/>
    <n v="88247"/>
    <n v="3083"/>
    <n v="0"/>
    <n v="0"/>
    <n v="0"/>
    <n v="0"/>
    <n v="183327.13"/>
    <n v="183327.12"/>
    <n v="160"/>
    <n v="225"/>
    <n v="230418"/>
    <n v="230418"/>
    <n v="-34835.37059102352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346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898360"/>
    <n v="1"/>
    <n v="2024"/>
    <n v="5"/>
    <s v="2024051056063011951"/>
    <s v="5606301195"/>
    <n v="67"/>
    <s v="Kutlák Jan"/>
    <n v="20240508"/>
    <n v="20240510"/>
    <n v="3"/>
    <n v="0"/>
    <s v="I480;E782;;;;;;;;;;;;;"/>
    <s v="17304,17123,17308,17312,78989"/>
    <s v="01"/>
    <s v="I. interní klinika - kardiologická"/>
    <s v="89301011"/>
    <s v="0113"/>
    <n v="211"/>
    <s v="F"/>
    <x v="0"/>
    <x v="0"/>
    <s v="11"/>
    <n v="87645"/>
    <n v="3019"/>
    <n v="0"/>
    <n v="0"/>
    <n v="0"/>
    <n v="0"/>
    <n v="153532.1"/>
    <n v="153532.09"/>
    <n v="160"/>
    <n v="225"/>
    <n v="230636"/>
    <n v="230636"/>
    <n v="-4899.851560777809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201"/>
    <s v="Moravskoslezský kraj"/>
    <s v="Bruntál"/>
    <s v="Bruntál a okolí"/>
    <s v="I48 - Fibrilace a flutter síní"/>
    <s v="I480 - Paroxyzmální fibrilace síní"/>
    <m/>
    <s v="I480 - Paroxyzmální fibrilace síní"/>
    <n v="2024"/>
    <m/>
    <m/>
    <s v="Ablace"/>
  </r>
  <r>
    <n v="102401678484"/>
    <n v="1"/>
    <n v="2024"/>
    <n v="5"/>
    <s v="2024050954620208501"/>
    <s v="5462020850"/>
    <n v="69"/>
    <s v="Mlčáková Alena"/>
    <n v="20240506"/>
    <n v="20240509"/>
    <n v="4"/>
    <n v="0"/>
    <s v="I480;E785;;;;;;;;;;;;;"/>
    <s v="78989,17304,17123,17312,17308"/>
    <s v="01"/>
    <s v="I. interní klinika - kardiologická"/>
    <s v="89301011"/>
    <s v="0113"/>
    <n v="111"/>
    <s v="F"/>
    <x v="0"/>
    <x v="0"/>
    <s v="11"/>
    <n v="93409"/>
    <n v="4416"/>
    <n v="0"/>
    <n v="0"/>
    <n v="666.76"/>
    <n v="0"/>
    <n v="171767.15"/>
    <n v="172433.91"/>
    <n v="240"/>
    <n v="225"/>
    <n v="230447"/>
    <n v="230447"/>
    <n v="-23923.47168333028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363"/>
    <s v="Olomoucký kraj"/>
    <s v="Přerov"/>
    <s v="Hranicko + Lipnicko"/>
    <s v="I48 - Fibrilace a flutter síní"/>
    <s v="I480 - Paroxyzmální fibrilace síní"/>
    <m/>
    <s v="I480 - Paroxyzmální fibrilace síní"/>
    <n v="2024"/>
    <m/>
    <m/>
    <s v="Ablace"/>
  </r>
  <r>
    <n v="102401834526"/>
    <n v="1"/>
    <n v="2024"/>
    <n v="5"/>
    <s v="2024050868081509541"/>
    <s v="6808150954"/>
    <n v="55"/>
    <s v="Lón Miroslav"/>
    <n v="20240507"/>
    <n v="20240508"/>
    <n v="2"/>
    <n v="0"/>
    <s v="I481;E118;I10;E785;I259;;;;;;;;;;"/>
    <s v="17308,17312,17123,17304,78989"/>
    <s v="01"/>
    <s v="I. interní klinika - kardiologická"/>
    <s v="89301011"/>
    <s v="0113"/>
    <n v="205"/>
    <s v="F"/>
    <x v="0"/>
    <x v="0"/>
    <s v="11"/>
    <n v="83383"/>
    <n v="1472"/>
    <n v="0"/>
    <n v="0"/>
    <n v="0"/>
    <n v="0"/>
    <n v="209662.39"/>
    <n v="209662.39"/>
    <n v="80"/>
    <n v="75"/>
    <n v="230418"/>
    <n v="230418"/>
    <n v="-61170.64059102354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391"/>
    <s v="Olomoucký kraj"/>
    <s v="Olomouc"/>
    <s v="Uničovs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678904"/>
    <n v="1"/>
    <n v="2024"/>
    <n v="5"/>
    <s v="2024050456561810581"/>
    <s v="5656181058"/>
    <n v="67"/>
    <s v="Mikešová Jana"/>
    <n v="20240502"/>
    <n v="20240504"/>
    <n v="3"/>
    <n v="0"/>
    <s v="I481;E780;;;;;;;;;;;;;"/>
    <s v="17304,17308,17312,17123,78989"/>
    <s v="01"/>
    <s v="I. interní klinika - kardiologická"/>
    <s v="89301011"/>
    <s v="0113"/>
    <n v="111"/>
    <s v="F"/>
    <x v="0"/>
    <x v="0"/>
    <s v="11"/>
    <n v="94354"/>
    <n v="3019"/>
    <n v="0"/>
    <n v="0"/>
    <n v="666.76"/>
    <n v="0"/>
    <n v="159075.89000000001"/>
    <n v="159742.66"/>
    <n v="160"/>
    <n v="225"/>
    <n v="230447"/>
    <n v="230447"/>
    <n v="-11232.22168333028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21"/>
    <s v="Olomoucký kraj"/>
    <s v="Olomouc"/>
    <s v="Litovels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678916"/>
    <n v="1"/>
    <n v="2024"/>
    <n v="5"/>
    <s v="2024050405207141551"/>
    <s v="520714155"/>
    <n v="71"/>
    <s v="Zámečník Pavel"/>
    <n v="20240503"/>
    <n v="20240504"/>
    <n v="2"/>
    <n v="0"/>
    <s v="I481;I259;I255;U582;E780;;;;;;;;;;"/>
    <s v="78989,17308,17304,17312,17123"/>
    <s v="01"/>
    <s v="I. interní klinika - kardiologická"/>
    <s v="89301011"/>
    <s v="0111"/>
    <n v="111"/>
    <s v="F"/>
    <x v="0"/>
    <x v="0"/>
    <s v="11"/>
    <n v="79854"/>
    <n v="1504"/>
    <n v="0"/>
    <n v="0"/>
    <n v="0"/>
    <n v="0"/>
    <n v="159075.89000000001"/>
    <n v="159075.89000000001"/>
    <n v="80"/>
    <n v="75"/>
    <n v="230447"/>
    <n v="230447"/>
    <n v="-10565.45168333029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117"/>
    <s v="Olomoucký kraj"/>
    <s v="Přerov"/>
    <s v="Přerov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678900"/>
    <n v="1"/>
    <n v="2024"/>
    <n v="5"/>
    <s v="2024050404902250231"/>
    <s v="490225023"/>
    <n v="75"/>
    <s v="Holouš Ladislav"/>
    <n v="20240502"/>
    <n v="20240504"/>
    <n v="3"/>
    <n v="0"/>
    <s v="I481;E780;I10;I341;I440;;;;;;;;;;"/>
    <s v="78989,17123,17308,17312,17304"/>
    <s v="01"/>
    <s v="I. interní klinika - kardiologická"/>
    <s v="89301011"/>
    <s v="0113"/>
    <n v="111"/>
    <s v="F"/>
    <x v="0"/>
    <x v="0"/>
    <s v="11"/>
    <n v="95370"/>
    <n v="3019"/>
    <n v="0"/>
    <n v="0"/>
    <n v="666.76"/>
    <n v="0"/>
    <n v="159075.89000000001"/>
    <n v="159742.66"/>
    <n v="160"/>
    <n v="225"/>
    <n v="230447"/>
    <n v="230447"/>
    <n v="-11232.22168333028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678878"/>
    <n v="1"/>
    <n v="2024"/>
    <n v="5"/>
    <s v="2024050361562710111"/>
    <s v="6156271011"/>
    <n v="62"/>
    <s v="Podškupková Diana"/>
    <n v="20240501"/>
    <n v="20240503"/>
    <n v="3"/>
    <n v="0"/>
    <s v="I480;I10;;;;;;;;;;;;;"/>
    <s v="78989,17123,17304,17312,17308"/>
    <s v="01"/>
    <s v="I. interní klinika - kardiologická"/>
    <s v="89301011"/>
    <s v="0113"/>
    <n v="111"/>
    <s v="F"/>
    <x v="0"/>
    <x v="0"/>
    <s v="11"/>
    <n v="91325"/>
    <n v="3019"/>
    <n v="0"/>
    <n v="0"/>
    <n v="666.76"/>
    <n v="0"/>
    <n v="159075.89000000001"/>
    <n v="159742.66"/>
    <n v="160"/>
    <n v="225"/>
    <n v="230447"/>
    <n v="230447"/>
    <n v="-11232.22168333028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5"/>
    <s v="1"/>
    <s v="01"/>
    <m/>
    <s v="07,01"/>
    <s v="ABLACE"/>
    <s v="79802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1834674"/>
    <n v="1"/>
    <n v="2024"/>
    <n v="5"/>
    <s v="2024050305310213161"/>
    <s v="531021316"/>
    <n v="70"/>
    <s v="Vláčil Jiří"/>
    <n v="20240501"/>
    <n v="20240503"/>
    <n v="3"/>
    <n v="0"/>
    <s v="I480;E785;I10;N40;;;;;;;;;;;"/>
    <s v="78989,17304,17123,17308,17312"/>
    <s v="01"/>
    <s v="I. interní klinika - kardiologická"/>
    <s v="89301011"/>
    <s v="0113"/>
    <n v="205"/>
    <s v="F"/>
    <x v="0"/>
    <x v="0"/>
    <s v="11"/>
    <n v="87645"/>
    <n v="3019"/>
    <n v="0"/>
    <n v="0"/>
    <n v="0"/>
    <n v="0"/>
    <n v="159075.89000000001"/>
    <n v="159075.89000000001"/>
    <n v="160"/>
    <n v="225"/>
    <n v="230418"/>
    <n v="230418"/>
    <n v="-10584.14059102354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1678882"/>
    <n v="1"/>
    <n v="2024"/>
    <n v="5"/>
    <s v="2024050304861150861"/>
    <s v="486115086"/>
    <n v="75"/>
    <s v="Hlaďová Marie"/>
    <n v="20240501"/>
    <n v="20240503"/>
    <n v="3"/>
    <n v="0"/>
    <s v="I480;I10;I447;E118;E782;E039;J459;;;;;;;;"/>
    <s v="17308,17304,17123,17312,78989"/>
    <s v="01"/>
    <s v="I. interní klinika - kardiologická"/>
    <s v="89301011"/>
    <s v="0111"/>
    <n v="111"/>
    <s v="F"/>
    <x v="0"/>
    <x v="0"/>
    <s v="11"/>
    <n v="85742"/>
    <n v="3083"/>
    <n v="0"/>
    <n v="0"/>
    <n v="0"/>
    <n v="0"/>
    <n v="159075.89000000001"/>
    <n v="159075.89000000001"/>
    <n v="160"/>
    <n v="225"/>
    <n v="230447"/>
    <n v="230447"/>
    <n v="-10565.45168333029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5"/>
    <s v="1"/>
    <s v="01"/>
    <m/>
    <s v="01,07"/>
    <s v="ABLACE"/>
    <s v="76321"/>
    <s v="Zlínský kraj"/>
    <s v="Zlín"/>
    <s v="Zlín"/>
    <s v="I48 - Fibrilace a flutter síní"/>
    <s v="I480 - Paroxyzmální fibrilace síní"/>
    <m/>
    <s v="I480 - Paroxyzmální fibrilace síní"/>
    <n v="2024"/>
    <m/>
    <m/>
    <s v="Ablace"/>
  </r>
  <r>
    <n v="102401678888"/>
    <n v="1"/>
    <n v="2024"/>
    <n v="5"/>
    <s v="2024050304857304121"/>
    <s v="485730412"/>
    <n v="75"/>
    <s v="Stalmachová Olga"/>
    <n v="20240501"/>
    <n v="20240503"/>
    <n v="3"/>
    <n v="0"/>
    <s v="I480;I10;E785;I259;J459;N183;;;;;;;;;"/>
    <s v="78989,17123,17308,17304,17312"/>
    <s v="01"/>
    <s v="I. interní klinika - kardiologická"/>
    <s v="89301011"/>
    <s v="0111"/>
    <n v="111"/>
    <s v="F"/>
    <x v="0"/>
    <x v="0"/>
    <s v="11"/>
    <n v="85350"/>
    <n v="3083"/>
    <n v="0"/>
    <n v="0"/>
    <n v="0"/>
    <n v="0"/>
    <n v="159075.89000000001"/>
    <n v="159075.89000000001"/>
    <n v="160"/>
    <n v="225"/>
    <n v="230447"/>
    <n v="230447"/>
    <n v="-10565.45168333029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084"/>
    <s v="Olomoucký kraj"/>
    <s v="Jeseník"/>
    <s v="Jeseník"/>
    <s v="I48 - Fibrilace a flutter síní"/>
    <s v="I480 - Paroxyzmální fibrilace síní"/>
    <m/>
    <s v="I480 - Paroxyzmální fibrilace síní"/>
    <n v="2024"/>
    <m/>
    <m/>
    <s v="Ablace"/>
  </r>
  <r>
    <n v="102408039698"/>
    <n v="1"/>
    <n v="2024"/>
    <n v="5"/>
    <s v="2024050172052458501"/>
    <s v="7205245850"/>
    <n v="51"/>
    <s v="Orság Jiří"/>
    <n v="20240429"/>
    <n v="20240501"/>
    <n v="3"/>
    <n v="0"/>
    <s v="I480;E780;;;;;;;;;;;;;"/>
    <s v="78989,17312,17308,17123,17304"/>
    <s v="01"/>
    <s v="I. interní klinika - kardiologická"/>
    <s v="89301011"/>
    <s v="0111"/>
    <n v="213"/>
    <s v="F"/>
    <x v="0"/>
    <x v="0"/>
    <s v="11"/>
    <n v="86449"/>
    <n v="3019"/>
    <n v="0"/>
    <n v="0"/>
    <n v="0"/>
    <n v="0"/>
    <n v="169146.99"/>
    <n v="169146.98"/>
    <n v="160"/>
    <n v="225"/>
    <n v="230418"/>
    <n v="230418"/>
    <n v="-20655.230591023545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654"/>
    <s v="Zlínský kraj"/>
    <s v="Vsetín"/>
    <s v="Vsetín"/>
    <s v="I48 - Fibrilace a flutter síní"/>
    <s v="I480 - Paroxyzmální fibrilace síní"/>
    <m/>
    <s v="I480 - Paroxyzmální fibrilace síní"/>
    <n v="2024"/>
    <m/>
    <m/>
    <s v="Ablace"/>
  </r>
  <r>
    <n v="102401720980"/>
    <n v="1"/>
    <n v="2024"/>
    <n v="5"/>
    <s v="2024050172081153541"/>
    <s v="7208115354"/>
    <n v="51"/>
    <s v="Tichý Tomáš"/>
    <n v="20240429"/>
    <n v="20240501"/>
    <n v="3"/>
    <n v="0"/>
    <s v="I480;I10;E785;;;;;;;;;;;;"/>
    <s v="17312,17304,17308,17123,78989"/>
    <s v="01"/>
    <s v="I. interní klinika - kardiologická"/>
    <s v="89301011"/>
    <s v="0113"/>
    <n v="201"/>
    <s v="F"/>
    <x v="0"/>
    <x v="0"/>
    <s v="11"/>
    <n v="97278"/>
    <n v="2944"/>
    <n v="0"/>
    <n v="0"/>
    <n v="666.76"/>
    <n v="0"/>
    <n v="191546.99"/>
    <n v="192213.75"/>
    <n v="160"/>
    <n v="150"/>
    <n v="230418"/>
    <n v="230418"/>
    <n v="-43722.00059102353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1834666"/>
    <n v="1"/>
    <n v="2024"/>
    <n v="5"/>
    <s v="2024050166110210541"/>
    <s v="6611021054"/>
    <n v="57"/>
    <s v="Skácel Jiří"/>
    <n v="20240429"/>
    <n v="20240501"/>
    <n v="3"/>
    <n v="0"/>
    <s v="I480;E780;I10;E059;;;;;;;;;;;"/>
    <s v="78989,17123,17304,17308,17312"/>
    <s v="01"/>
    <s v="I. interní klinika - kardiologická"/>
    <s v="89301011"/>
    <s v="0113"/>
    <n v="205"/>
    <s v="F"/>
    <x v="0"/>
    <x v="0"/>
    <s v="11"/>
    <n v="91504"/>
    <n v="3019"/>
    <n v="0"/>
    <n v="0"/>
    <n v="666.76"/>
    <n v="0"/>
    <n v="156938.99"/>
    <n v="157605.75"/>
    <n v="160"/>
    <n v="225"/>
    <n v="230418"/>
    <n v="230418"/>
    <n v="-9114.000591023534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501"/>
    <s v="Olomoucký kraj"/>
    <s v="Olomouc"/>
    <s v="Šternbersko"/>
    <s v="I48 - Fibrilace a flutter síní"/>
    <s v="I480 - Paroxyzmální fibrilace síní"/>
    <m/>
    <s v="I480 - Paroxyzmální fibrilace síní"/>
    <n v="2024"/>
    <m/>
    <m/>
    <s v="Ablace"/>
  </r>
  <r>
    <n v="102401676150"/>
    <n v="1"/>
    <n v="2024"/>
    <n v="4"/>
    <s v="2024043092040457631"/>
    <s v="9204045763"/>
    <n v="32"/>
    <s v="Bušo Michal"/>
    <n v="20240429"/>
    <n v="20240430"/>
    <n v="2"/>
    <n v="0"/>
    <s v="I471;;;;;;;;;;;;;;"/>
    <s v="17308,17123"/>
    <s v="01"/>
    <s v="I. interní klinika - kardiologická"/>
    <s v="89301011"/>
    <s v="0113"/>
    <n v="111"/>
    <s v="F"/>
    <x v="1"/>
    <x v="1"/>
    <s v="11"/>
    <n v="34132"/>
    <n v="1472"/>
    <n v="0"/>
    <n v="0"/>
    <n v="0"/>
    <n v="0"/>
    <n v="42672"/>
    <n v="42672"/>
    <n v="80"/>
    <n v="75"/>
    <n v="129785"/>
    <n v="129785"/>
    <n v="37776.32295799705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900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1676152"/>
    <n v="1"/>
    <n v="2024"/>
    <n v="4"/>
    <s v="2024043077072858061"/>
    <s v="7707285806"/>
    <n v="46"/>
    <s v="Klinec František"/>
    <n v="20240429"/>
    <n v="20240430"/>
    <n v="2"/>
    <n v="0"/>
    <s v="I480;E782;;;;;;;;;;;;;"/>
    <s v="17123,17308"/>
    <s v="01"/>
    <s v="I. interní klinika - kardiologická"/>
    <s v="89301011"/>
    <s v="0111"/>
    <n v="111"/>
    <s v="F"/>
    <x v="1"/>
    <x v="1"/>
    <s v="11"/>
    <n v="34998"/>
    <n v="1504"/>
    <n v="0"/>
    <n v="0"/>
    <n v="0"/>
    <n v="0"/>
    <n v="63840"/>
    <n v="63840"/>
    <n v="80"/>
    <n v="75"/>
    <n v="129785"/>
    <n v="129785"/>
    <n v="16608.32295799705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9057"/>
    <s v="Olomoucký kraj"/>
    <s v="Jeseník"/>
    <s v="Jeseník"/>
    <s v="I48 - Fibrilace a flutter síní"/>
    <s v="I480 - Paroxyzmální fibrilace síní"/>
    <m/>
    <s v="I480 - Paroxyzmální fibrilace síní"/>
    <n v="2024"/>
    <m/>
    <m/>
    <s v="Ablace"/>
  </r>
  <r>
    <n v="102401720294"/>
    <n v="1"/>
    <n v="2024"/>
    <n v="4"/>
    <s v="2024043074041956891"/>
    <s v="7404195689"/>
    <n v="50"/>
    <s v="Hostášek Petr"/>
    <n v="20240429"/>
    <n v="20240430"/>
    <n v="2"/>
    <n v="0"/>
    <s v="I471;I10;;;;;;;;;;;;;"/>
    <s v="17123,17308"/>
    <s v="01"/>
    <s v="I. interní klinika - kardiologická"/>
    <s v="89301011"/>
    <s v="0111"/>
    <n v="201"/>
    <s v="F"/>
    <x v="1"/>
    <x v="1"/>
    <s v="11"/>
    <n v="34164"/>
    <n v="1504"/>
    <n v="0"/>
    <n v="0"/>
    <n v="0"/>
    <n v="0"/>
    <n v="45664.53"/>
    <n v="45664.53"/>
    <n v="80"/>
    <n v="75"/>
    <n v="129769"/>
    <n v="129769"/>
    <n v="34773.875223533687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5131"/>
    <s v="Olomoucký kraj"/>
    <s v="Přerov"/>
    <s v="Hranicko + Lipnicko"/>
    <s v="I47 - Paroxyzmální tachykardie"/>
    <s v="I471 - Supraventrikulární tachykardie"/>
    <m/>
    <s v="I471 - Supraventrikulární tachykardie"/>
    <n v="2024"/>
    <m/>
    <m/>
    <s v="Ablace"/>
  </r>
  <r>
    <n v="102401676148"/>
    <n v="1"/>
    <n v="2024"/>
    <n v="4"/>
    <s v="2024043004404134471"/>
    <s v="440413447"/>
    <n v="80"/>
    <s v="Hladný Stanislav"/>
    <n v="20240428"/>
    <n v="20240430"/>
    <n v="3"/>
    <n v="0"/>
    <s v="I482;I428;I10;E782;;;;;;;;;;;"/>
    <s v="17308,17123"/>
    <s v="01"/>
    <s v="I. interní klinika - kardiologická"/>
    <s v="89301011"/>
    <s v="0111"/>
    <n v="111"/>
    <s v="F"/>
    <x v="1"/>
    <x v="1"/>
    <s v="13"/>
    <n v="41307"/>
    <n v="3008"/>
    <n v="0"/>
    <n v="0"/>
    <n v="0"/>
    <n v="0"/>
    <n v="22400"/>
    <n v="22400"/>
    <n v="160"/>
    <n v="150"/>
    <n v="111123"/>
    <n v="111123"/>
    <n v="39386.174168957892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4814500212669373"/>
    <n v="0.65773999691009521"/>
    <n v="0.82371002435684204"/>
    <s v="2"/>
    <s v="1"/>
    <s v="01"/>
    <m/>
    <s v="01"/>
    <s v="ABLACE"/>
    <s v="75363"/>
    <s v="Olomoucký kraj"/>
    <s v="Přerov"/>
    <s v="Hranicko + Lipnicko"/>
    <s v="I48 - Fibrilace a flutter síní"/>
    <s v="I482 - Chronická fibrilace síní"/>
    <m/>
    <s v="I482 - Chronická fibrilace síní"/>
    <n v="2024"/>
    <m/>
    <m/>
    <s v="Ablace"/>
  </r>
  <r>
    <n v="102401897658"/>
    <n v="1"/>
    <n v="2024"/>
    <n v="4"/>
    <s v="2024042758072016421"/>
    <s v="5807201642"/>
    <n v="65"/>
    <s v="Loupal Petr"/>
    <n v="20240425"/>
    <n v="20240427"/>
    <n v="3"/>
    <n v="0"/>
    <s v="I480;I10;E782;N40;;;;;;;;;;;"/>
    <s v="78990,17304,17123,17312,17308"/>
    <s v="01"/>
    <s v="I. interní klinika - kardiologická"/>
    <s v="89301011"/>
    <s v="0113"/>
    <n v="211"/>
    <s v="F"/>
    <x v="0"/>
    <x v="0"/>
    <s v="11"/>
    <n v="92079"/>
    <n v="2944"/>
    <n v="0"/>
    <n v="0"/>
    <n v="648.24"/>
    <n v="0"/>
    <n v="213790.19"/>
    <n v="214438.44"/>
    <n v="160"/>
    <n v="150"/>
    <n v="230636"/>
    <n v="230636"/>
    <n v="-65806.20156077781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5301"/>
    <s v="Olomoucký kraj"/>
    <s v="Přerov"/>
    <s v="Hranicko + Lipnicko"/>
    <s v="I48 - Fibrilace a flutter síní"/>
    <s v="I480 - Paroxyzmální fibrilace síní"/>
    <m/>
    <s v="I480 - Paroxyzmální fibrilace síní"/>
    <n v="2024"/>
    <m/>
    <m/>
    <s v="Ablace"/>
  </r>
  <r>
    <n v="102401676030"/>
    <n v="1"/>
    <n v="2024"/>
    <n v="4"/>
    <s v="2024042705310043141"/>
    <s v="531004314"/>
    <n v="70"/>
    <s v="Krsička Pavel"/>
    <n v="20240425"/>
    <n v="20240427"/>
    <n v="3"/>
    <n v="0"/>
    <s v="I481;E782;I10;;;;;;;;;;;;"/>
    <s v="17123,17304,17312,17308,78990"/>
    <s v="01"/>
    <s v="I. interní klinika - kardiologická"/>
    <s v="89301011"/>
    <s v="0111"/>
    <n v="111"/>
    <s v="F"/>
    <x v="0"/>
    <x v="0"/>
    <s v="11"/>
    <n v="93080"/>
    <n v="3008"/>
    <n v="0"/>
    <n v="0"/>
    <n v="648.24"/>
    <n v="0"/>
    <n v="169146.99"/>
    <n v="169795.23"/>
    <n v="160"/>
    <n v="150"/>
    <n v="230447"/>
    <n v="230447"/>
    <n v="-21284.79168333028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803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897660"/>
    <n v="1"/>
    <n v="2024"/>
    <n v="4"/>
    <s v="2024042705002260911"/>
    <s v="500226091"/>
    <n v="74"/>
    <s v="Komárek Jaroslav"/>
    <n v="20240425"/>
    <n v="20240427"/>
    <n v="3"/>
    <n v="0"/>
    <s v="I481;E785;E118;I10;I501;U585;;;;;;;;;"/>
    <s v="78990,17308,17304,17312,17123"/>
    <s v="01"/>
    <s v="I. interní klinika - kardiologická"/>
    <s v="89301011"/>
    <s v="0113"/>
    <n v="211"/>
    <s v="F"/>
    <x v="0"/>
    <x v="0"/>
    <s v="11"/>
    <n v="96858"/>
    <n v="2944"/>
    <n v="0"/>
    <n v="0"/>
    <n v="715.73"/>
    <n v="0"/>
    <n v="193220.38"/>
    <n v="193936.11"/>
    <n v="160"/>
    <n v="150"/>
    <n v="230636"/>
    <n v="230636"/>
    <n v="-45303.87156077779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701"/>
    <s v="Olomoucký kraj"/>
    <s v="Šumperk"/>
    <s v="Šumperk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8022940"/>
    <n v="1"/>
    <n v="2024"/>
    <n v="4"/>
    <s v="2024042665110404151"/>
    <s v="6511040415"/>
    <n v="58"/>
    <s v="Kopčil Libor"/>
    <n v="20240425"/>
    <n v="20240426"/>
    <n v="2"/>
    <n v="0"/>
    <s v="I480;E118;;;;;;;;;;;;;"/>
    <s v="17123,17304,17312,17308,78989"/>
    <s v="01"/>
    <s v="I. interní klinika - kardiologická"/>
    <s v="89301011"/>
    <s v="0111"/>
    <n v="213"/>
    <s v="F"/>
    <x v="0"/>
    <x v="0"/>
    <s v="11"/>
    <n v="79015"/>
    <n v="1472"/>
    <n v="0"/>
    <n v="0"/>
    <n v="0"/>
    <n v="0"/>
    <n v="156938.99"/>
    <n v="156938.98000000001"/>
    <n v="80"/>
    <n v="75"/>
    <n v="230418"/>
    <n v="230418"/>
    <n v="-8447.2305910235445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824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1720152"/>
    <n v="1"/>
    <n v="2024"/>
    <n v="4"/>
    <s v="2024042663072310951"/>
    <s v="6307231095"/>
    <n v="60"/>
    <s v="Kubiš Jiří"/>
    <n v="20240424"/>
    <n v="20240426"/>
    <n v="3"/>
    <n v="0"/>
    <s v="I480;I259;E785;;;;;;;;;;;;"/>
    <s v="89429,78989,17312,17308,17123,17304"/>
    <s v="01"/>
    <s v="I. interní klinika - kardiologická"/>
    <s v="89301011"/>
    <s v="0113"/>
    <n v="201"/>
    <s v="F"/>
    <x v="0"/>
    <x v="0"/>
    <s v="11"/>
    <n v="95143"/>
    <n v="2944"/>
    <n v="0"/>
    <n v="0"/>
    <n v="926.05"/>
    <n v="0"/>
    <n v="182124.29"/>
    <n v="183050.34"/>
    <n v="160"/>
    <n v="150"/>
    <n v="230418"/>
    <n v="230418"/>
    <n v="-34558.59059102353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1676008"/>
    <n v="1"/>
    <n v="2024"/>
    <n v="4"/>
    <s v="2024042658601803261"/>
    <s v="5860180326"/>
    <n v="65"/>
    <s v="Řežuchová Jitka"/>
    <n v="20240424"/>
    <n v="20240426"/>
    <n v="3"/>
    <n v="0"/>
    <s v="I481;;;;;;;;;;;;;;"/>
    <s v="17308,17304,17123,17312,78989"/>
    <s v="01"/>
    <s v="I. interní klinika - kardiologická"/>
    <s v="89301011"/>
    <s v="0111"/>
    <n v="111"/>
    <s v="F"/>
    <x v="0"/>
    <x v="0"/>
    <s v="11"/>
    <n v="93489"/>
    <n v="3083"/>
    <n v="0"/>
    <n v="0"/>
    <n v="648.24"/>
    <n v="0"/>
    <n v="169146.99"/>
    <n v="169795.23"/>
    <n v="160"/>
    <n v="225"/>
    <n v="230447"/>
    <n v="230447"/>
    <n v="-21284.79168333028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961"/>
    <s v="Olomoucký kraj"/>
    <s v="Šumperk"/>
    <s v="Šumperk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676002"/>
    <n v="1"/>
    <n v="2024"/>
    <n v="4"/>
    <s v="2024042657601810641"/>
    <s v="5760181064"/>
    <n v="66"/>
    <s v="Zavadilová Alena"/>
    <n v="20240424"/>
    <n v="20240426"/>
    <n v="3"/>
    <n v="0"/>
    <s v="I480;I10;E782;;;;;;;;;;;;"/>
    <s v="78989,17308,17304,17312,17123"/>
    <s v="01"/>
    <s v="I. interní klinika - kardiologická"/>
    <s v="89301011"/>
    <s v="0113"/>
    <n v="111"/>
    <s v="F"/>
    <x v="0"/>
    <x v="0"/>
    <s v="11"/>
    <n v="90213"/>
    <n v="2944"/>
    <n v="0"/>
    <n v="0"/>
    <n v="648.24"/>
    <n v="0"/>
    <n v="156938.99"/>
    <n v="157587.23000000001"/>
    <n v="160"/>
    <n v="150"/>
    <n v="230447"/>
    <n v="230447"/>
    <n v="-9076.791683330287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124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blace"/>
  </r>
  <r>
    <n v="102401501502"/>
    <n v="1"/>
    <n v="2024"/>
    <n v="4"/>
    <s v="2024042566570800891"/>
    <s v="6657080089"/>
    <n v="57"/>
    <s v="Kramešová Michaela"/>
    <n v="20240424"/>
    <n v="20240425"/>
    <n v="2"/>
    <n v="0"/>
    <s v="I471;I10;E782;E069;;;;;;;;;;;"/>
    <s v="17308,17123"/>
    <s v="01"/>
    <s v="I. interní klinika - kardiologická"/>
    <s v="89301011"/>
    <s v="0113"/>
    <n v="211"/>
    <s v="F"/>
    <x v="1"/>
    <x v="1"/>
    <s v="11"/>
    <n v="37873"/>
    <n v="1472"/>
    <n v="0"/>
    <n v="0"/>
    <n v="0"/>
    <n v="0"/>
    <n v="42672"/>
    <n v="42672"/>
    <n v="80"/>
    <n v="75"/>
    <n v="129891"/>
    <n v="129891"/>
    <n v="37842.02794881686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900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1501496"/>
    <n v="1"/>
    <n v="2024"/>
    <n v="4"/>
    <s v="2024042560542907591"/>
    <s v="6054290759"/>
    <n v="63"/>
    <s v="Krajcová Miroslava"/>
    <n v="20240423"/>
    <n v="20240425"/>
    <n v="3"/>
    <n v="0"/>
    <s v="I481;I255;E038;E118;E782;I10;;;;;;;;;"/>
    <s v="78989,17312,17123,17304,17308"/>
    <s v="01"/>
    <s v="I. interní klinika - kardiologická"/>
    <s v="89301011"/>
    <s v="0113"/>
    <n v="211"/>
    <s v="F"/>
    <x v="0"/>
    <x v="0"/>
    <s v="11"/>
    <n v="95182"/>
    <n v="2944"/>
    <n v="0"/>
    <n v="0"/>
    <n v="767.99"/>
    <n v="0"/>
    <n v="183774.19"/>
    <n v="184542.19"/>
    <n v="160"/>
    <n v="150"/>
    <n v="230636"/>
    <n v="230636"/>
    <n v="-35909.95156077781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675646"/>
    <n v="1"/>
    <n v="2024"/>
    <n v="4"/>
    <s v="2024042556541004961"/>
    <s v="5654100496"/>
    <n v="68"/>
    <s v="Švécarová Marie"/>
    <n v="20240423"/>
    <n v="20240425"/>
    <n v="3"/>
    <n v="0"/>
    <s v="I481;I340;I10;E039;;;;;;;;;;;"/>
    <s v="78989,17312,17304,17123,17308"/>
    <s v="01"/>
    <s v="I. interní klinika - kardiologická"/>
    <s v="89301011"/>
    <s v="0113"/>
    <n v="111"/>
    <s v="F"/>
    <x v="0"/>
    <x v="0"/>
    <s v="11"/>
    <n v="93806"/>
    <n v="2944"/>
    <n v="0"/>
    <n v="0"/>
    <n v="740.84"/>
    <n v="0"/>
    <n v="156938.99"/>
    <n v="157679.82999999999"/>
    <n v="160"/>
    <n v="150"/>
    <n v="230447"/>
    <n v="230447"/>
    <n v="-9169.391683330264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841"/>
    <s v="Olomoucký kraj"/>
    <s v="Prostějov"/>
    <s v="Prostějov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334966"/>
    <n v="1"/>
    <n v="2024"/>
    <n v="4"/>
    <s v="2024042555041818701"/>
    <s v="5504181870"/>
    <n v="69"/>
    <s v="Hykel Bohuslav"/>
    <n v="20240423"/>
    <n v="20240425"/>
    <n v="3"/>
    <n v="0"/>
    <s v="I480;E782;;;;;;;;;;;;;"/>
    <s v="17304,17312,17123,17308,78989"/>
    <s v="01"/>
    <s v="I. interní klinika - kardiologická"/>
    <s v="89301011"/>
    <s v="0111"/>
    <n v="201"/>
    <s v="F"/>
    <x v="0"/>
    <x v="0"/>
    <s v="11"/>
    <n v="92398"/>
    <n v="3008"/>
    <n v="0"/>
    <n v="0"/>
    <n v="666.76"/>
    <n v="0"/>
    <n v="158787.20000000001"/>
    <n v="159453.95000000001"/>
    <n v="160"/>
    <n v="150"/>
    <n v="230418"/>
    <n v="230418"/>
    <n v="-10962.20059102354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4266"/>
    <s v="Moravskoslezský kraj"/>
    <s v="Nový Jičín"/>
    <s v="Nový Jičín"/>
    <s v="I48 - Fibrilace a flutter síní"/>
    <s v="I480 - Paroxyzmální fibrilace síní"/>
    <m/>
    <s v="I480 - Paroxyzmální fibrilace síní"/>
    <n v="2024"/>
    <m/>
    <m/>
    <s v="Ablace"/>
  </r>
  <r>
    <n v="102401296094"/>
    <n v="1"/>
    <n v="2024"/>
    <n v="4"/>
    <s v="2024042180122158601"/>
    <s v="8012215860"/>
    <n v="43"/>
    <s v="Orság Jaroslav"/>
    <n v="20240418"/>
    <n v="20240421"/>
    <n v="4"/>
    <n v="0"/>
    <s v="I481;E782;;;;;;;;;;;;;"/>
    <s v="78989,17123,17312,17304,17308"/>
    <s v="01"/>
    <s v="I. interní klinika - kardiologická"/>
    <s v="89301011"/>
    <s v="0113"/>
    <n v="111"/>
    <s v="F"/>
    <x v="0"/>
    <x v="0"/>
    <s v="11"/>
    <n v="95093"/>
    <n v="4416"/>
    <n v="0"/>
    <n v="0"/>
    <n v="666.76"/>
    <n v="0"/>
    <n v="169146.99"/>
    <n v="169813.75"/>
    <n v="240"/>
    <n v="225"/>
    <n v="230447"/>
    <n v="230447"/>
    <n v="-21303.31168333027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603"/>
    <s v="Zlínský kraj"/>
    <s v="Vsetín"/>
    <s v="Vsetín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439522"/>
    <n v="1"/>
    <n v="2024"/>
    <n v="4"/>
    <s v="2024042005307090701"/>
    <s v="530709070"/>
    <n v="70"/>
    <s v="Kylar Zdeněk"/>
    <n v="20240418"/>
    <n v="20240420"/>
    <n v="3"/>
    <n v="0"/>
    <s v="I480;I10;E782;I495;;;;;;;;;;;"/>
    <s v="78989,17312,17123,17308,17304"/>
    <s v="01"/>
    <s v="I. interní klinika - kardiologická"/>
    <s v="89301011"/>
    <s v="0111"/>
    <n v="205"/>
    <s v="F"/>
    <x v="0"/>
    <x v="0"/>
    <s v="11"/>
    <n v="93402"/>
    <n v="3083"/>
    <n v="0"/>
    <n v="0"/>
    <n v="666.76"/>
    <n v="0"/>
    <n v="156938.99"/>
    <n v="157605.75"/>
    <n v="160"/>
    <n v="225"/>
    <n v="230418"/>
    <n v="230418"/>
    <n v="-9114.000591023534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901"/>
    <s v="Olomoucký kraj"/>
    <s v="Šumperk"/>
    <s v="Zábřeh"/>
    <s v="I48 - Fibrilace a flutter síní"/>
    <s v="I480 - Paroxyzmální fibrilace síní"/>
    <m/>
    <s v="I480 - Paroxyzmální fibrilace síní"/>
    <n v="2024"/>
    <m/>
    <m/>
    <s v="Ablace"/>
  </r>
  <r>
    <n v="102401334980"/>
    <n v="1"/>
    <n v="2024"/>
    <n v="4"/>
    <s v="2024041962031006621"/>
    <s v="6203100662"/>
    <n v="62"/>
    <s v="Osina Dušan"/>
    <n v="20240415"/>
    <n v="20240419"/>
    <n v="5"/>
    <n v="0"/>
    <s v="I480;I250;E785;I10;E669;;;;;;;;;;"/>
    <s v="89429,78989,17312,17123,17304,17308"/>
    <s v="01"/>
    <s v="I. interní klinika - kardiologická"/>
    <s v="89301011"/>
    <s v="0113"/>
    <n v="201"/>
    <s v="F"/>
    <x v="0"/>
    <x v="0"/>
    <s v="11"/>
    <n v="108579"/>
    <n v="5888"/>
    <n v="0"/>
    <n v="0"/>
    <n v="1666.89"/>
    <n v="0"/>
    <n v="158985.09"/>
    <n v="160651.98000000001"/>
    <n v="320"/>
    <n v="300"/>
    <n v="231168"/>
    <n v="230418"/>
    <n v="-12160.230591023545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401"/>
    <s v="Olomoucký kraj"/>
    <s v="Olomouc"/>
    <s v="Litovelsko"/>
    <s v="I48 - Fibrilace a flutter síní"/>
    <s v="I480 - Paroxyzmální fibrilace síní"/>
    <m/>
    <s v="I480 - Paroxyzmální fibrilace síní"/>
    <n v="2024"/>
    <m/>
    <m/>
    <s v="Ablace"/>
  </r>
  <r>
    <n v="102401295824"/>
    <n v="1"/>
    <n v="2024"/>
    <n v="4"/>
    <s v="2024041955033017381"/>
    <s v="5503301738"/>
    <n v="69"/>
    <s v="Dvorský Vojtěch"/>
    <n v="20240417"/>
    <n v="20240419"/>
    <n v="3"/>
    <n v="0"/>
    <s v="I480;E785;I10;;;;;;;;;;;;"/>
    <s v="78990,17304,17123,17312,17308"/>
    <s v="01"/>
    <s v="I. interní klinika - kardiologická"/>
    <s v="89301011"/>
    <s v="0111"/>
    <n v="111"/>
    <s v="F"/>
    <x v="0"/>
    <x v="0"/>
    <s v="11"/>
    <n v="90243"/>
    <n v="3008"/>
    <n v="0"/>
    <n v="0"/>
    <n v="0"/>
    <n v="0"/>
    <n v="156938.99"/>
    <n v="156938.98000000001"/>
    <n v="160"/>
    <n v="150"/>
    <n v="230447"/>
    <n v="230447"/>
    <n v="-8428.541683330287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901"/>
    <s v="Olomoucký kraj"/>
    <s v="Šumperk"/>
    <s v="Zábřeh"/>
    <s v="I48 - Fibrilace a flutter síní"/>
    <s v="I480 - Paroxyzmální fibrilace síní"/>
    <m/>
    <s v="I480 - Paroxyzmální fibrilace síní"/>
    <n v="2024"/>
    <m/>
    <m/>
    <s v="Ablace"/>
  </r>
  <r>
    <n v="102401295822"/>
    <n v="1"/>
    <n v="2024"/>
    <n v="4"/>
    <s v="2024041905101032831"/>
    <s v="510103283"/>
    <n v="73"/>
    <s v="Olša Jiří"/>
    <n v="20240417"/>
    <n v="20240419"/>
    <n v="3"/>
    <n v="0"/>
    <s v="I481;E780;I10;;;;;;;;;;;;"/>
    <s v="78990,17123,17304,17312,17308"/>
    <s v="01"/>
    <s v="I. interní klinika - kardiologická"/>
    <s v="89301011"/>
    <s v="0113"/>
    <n v="111"/>
    <s v="F"/>
    <x v="0"/>
    <x v="0"/>
    <s v="11"/>
    <n v="91804"/>
    <n v="3019"/>
    <n v="0"/>
    <n v="0"/>
    <n v="0"/>
    <n v="0"/>
    <n v="179144"/>
    <n v="179144"/>
    <n v="160"/>
    <n v="225"/>
    <n v="230447"/>
    <n v="230447"/>
    <n v="-30633.56168333027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901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334990"/>
    <n v="1"/>
    <n v="2024"/>
    <n v="4"/>
    <s v="2024041905055080421"/>
    <s v="505508042"/>
    <n v="73"/>
    <s v="Šestákova Miroslava"/>
    <n v="20240417"/>
    <n v="20240419"/>
    <n v="3"/>
    <n v="0"/>
    <s v="I480;I10;E785;;;;;;;;;;;;"/>
    <s v="17312,17123,17308,17304,78990"/>
    <s v="01"/>
    <s v="I. interní klinika - kardiologická"/>
    <s v="89301011"/>
    <s v="0111"/>
    <n v="201"/>
    <s v="F"/>
    <x v="0"/>
    <x v="0"/>
    <s v="11"/>
    <n v="91053"/>
    <n v="3083"/>
    <n v="0"/>
    <n v="0"/>
    <n v="666.76"/>
    <n v="0"/>
    <n v="156938.99"/>
    <n v="157605.75"/>
    <n v="160"/>
    <n v="225"/>
    <n v="230418"/>
    <n v="230418"/>
    <n v="-9114.000591023534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16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1501474"/>
    <n v="1"/>
    <n v="2024"/>
    <n v="4"/>
    <s v="2024041904956252041"/>
    <s v="495625204"/>
    <n v="74"/>
    <s v="Navrátilová Milada"/>
    <n v="20240417"/>
    <n v="20240419"/>
    <n v="3"/>
    <n v="0"/>
    <s v="I480;I350;I10;E785;;;;;;;;;;;"/>
    <s v="78991,17123,17312,17308,17304"/>
    <s v="01"/>
    <s v="I. interní klinika - kardiologická"/>
    <s v="89301011"/>
    <s v="0113"/>
    <n v="211"/>
    <s v="F"/>
    <x v="0"/>
    <x v="0"/>
    <s v="11"/>
    <n v="92520"/>
    <n v="2944"/>
    <n v="0"/>
    <n v="0"/>
    <n v="666.76"/>
    <n v="0"/>
    <n v="156938.99"/>
    <n v="157605.75"/>
    <n v="160"/>
    <n v="150"/>
    <n v="230636"/>
    <n v="230636"/>
    <n v="-8973.511560777813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21"/>
    <s v="Olomoucký kraj"/>
    <s v="Olomouc"/>
    <s v="Litovelsko"/>
    <s v="I48 - Fibrilace a flutter síní"/>
    <s v="I480 - Paroxyzmální fibrilace síní"/>
    <m/>
    <s v="I480 - Paroxyzmální fibrilace síní"/>
    <n v="2024"/>
    <m/>
    <m/>
    <s v="Ablace"/>
  </r>
  <r>
    <n v="102401296066"/>
    <n v="1"/>
    <n v="2024"/>
    <n v="4"/>
    <s v="2024041884540248541"/>
    <s v="8454024854"/>
    <n v="40"/>
    <s v="Kratěnová Lenka"/>
    <n v="20240417"/>
    <n v="20240418"/>
    <n v="2"/>
    <n v="0"/>
    <s v="I471;E039;;;;;;;;;;;;;"/>
    <s v="17308,17123"/>
    <s v="01"/>
    <s v="I. interní klinika - kardiologická"/>
    <s v="89301011"/>
    <s v="0113"/>
    <n v="111"/>
    <s v="F"/>
    <x v="1"/>
    <x v="1"/>
    <s v="11"/>
    <n v="34270"/>
    <n v="1472"/>
    <n v="0"/>
    <n v="0"/>
    <n v="0"/>
    <n v="0"/>
    <n v="40824.21"/>
    <n v="40824.21"/>
    <n v="80"/>
    <n v="75"/>
    <n v="129785"/>
    <n v="129785"/>
    <n v="39624.112957997051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9201"/>
    <s v="Moravskoslezský kraj"/>
    <s v="Bruntál"/>
    <s v="Bruntál a okolí"/>
    <s v="I47 - Paroxyzmální tachykardie"/>
    <s v="I471 - Supraventrikulární tachykardie"/>
    <m/>
    <s v="I471 - Supraventrikulární tachykardie"/>
    <n v="2024"/>
    <m/>
    <m/>
    <s v="Ablace"/>
  </r>
  <r>
    <n v="102401296062"/>
    <n v="1"/>
    <n v="2024"/>
    <n v="4"/>
    <s v="2024041858032109081"/>
    <s v="5803210908"/>
    <n v="66"/>
    <s v="Musil Petr"/>
    <n v="20240416"/>
    <n v="20240418"/>
    <n v="3"/>
    <n v="0"/>
    <s v="I480;I10;E782;E118;;;;;;;;;;;"/>
    <s v="78989,17308,17304,17312,17123"/>
    <s v="01"/>
    <s v="I. interní klinika - kardiologická"/>
    <s v="89301011"/>
    <s v="0113"/>
    <n v="111"/>
    <s v="F"/>
    <x v="0"/>
    <x v="0"/>
    <s v="11"/>
    <n v="93700"/>
    <n v="2944"/>
    <n v="0"/>
    <n v="0"/>
    <n v="666.76"/>
    <n v="0"/>
    <n v="169146.99"/>
    <n v="169813.75"/>
    <n v="160"/>
    <n v="150"/>
    <n v="230447"/>
    <n v="230447"/>
    <n v="-21303.31168333027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86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1296064"/>
    <n v="1"/>
    <n v="2024"/>
    <n v="4"/>
    <s v="2024041855011721931"/>
    <s v="5501172193"/>
    <n v="69"/>
    <s v="Dubský Jaromír"/>
    <n v="20240416"/>
    <n v="20240418"/>
    <n v="3"/>
    <n v="0"/>
    <s v="I481;I10;E785;E119;;;;;;;;;;;"/>
    <s v="78989,17304,17123,17308,17312"/>
    <s v="01"/>
    <s v="I. interní klinika - kardiologická"/>
    <s v="89301011"/>
    <s v="0111"/>
    <n v="111"/>
    <s v="F"/>
    <x v="0"/>
    <x v="0"/>
    <s v="11"/>
    <n v="93185"/>
    <n v="3083"/>
    <n v="0"/>
    <n v="0"/>
    <n v="666.76"/>
    <n v="0"/>
    <n v="156938.99"/>
    <n v="157605.75"/>
    <n v="160"/>
    <n v="225"/>
    <n v="230447"/>
    <n v="230447"/>
    <n v="-9095.311683330277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68801"/>
    <s v="Zlínský kraj"/>
    <s v="Uherské Hradiště"/>
    <s v="Uherské Hradiště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296060"/>
    <n v="1"/>
    <n v="2024"/>
    <n v="4"/>
    <s v="2024041854040814191"/>
    <s v="5404081419"/>
    <n v="70"/>
    <s v="Kallas Jan"/>
    <n v="20240416"/>
    <n v="20240418"/>
    <n v="3"/>
    <n v="0"/>
    <s v="I480;I10;E785;;;;;;;;;;;;"/>
    <s v="17304,17308,17312,17123,78989"/>
    <s v="01"/>
    <s v="I. interní klinika - kardiologická"/>
    <s v="89301011"/>
    <s v="0113"/>
    <n v="111"/>
    <s v="F"/>
    <x v="0"/>
    <x v="0"/>
    <s v="11"/>
    <n v="92632"/>
    <n v="3019"/>
    <n v="0"/>
    <n v="0"/>
    <n v="666.76"/>
    <n v="0"/>
    <n v="156938.99"/>
    <n v="157605.75"/>
    <n v="160"/>
    <n v="225"/>
    <n v="230447"/>
    <n v="230447"/>
    <n v="-9095.311683330277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813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1296072"/>
    <n v="1"/>
    <n v="2024"/>
    <n v="4"/>
    <s v="2024041804859111061"/>
    <s v="485911106"/>
    <n v="75"/>
    <s v="Vašková Anna"/>
    <n v="20240417"/>
    <n v="20240418"/>
    <n v="2"/>
    <n v="0"/>
    <s v="I471;I10;E782;;;;;;;;;;;;"/>
    <s v="17123,17308"/>
    <s v="01"/>
    <s v="I. interní klinika - kardiologická"/>
    <s v="89301011"/>
    <s v="0111"/>
    <n v="111"/>
    <s v="F"/>
    <x v="1"/>
    <x v="1"/>
    <s v="11"/>
    <n v="34164"/>
    <n v="1504"/>
    <n v="0"/>
    <n v="0"/>
    <n v="0"/>
    <n v="0"/>
    <n v="40824.21"/>
    <n v="40824.21"/>
    <n v="80"/>
    <n v="75"/>
    <n v="129785"/>
    <n v="129785"/>
    <n v="39624.112957997051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9501"/>
    <s v="Moravskoslezský kraj"/>
    <s v="Bruntál"/>
    <s v="Rýmařovsko"/>
    <s v="I47 - Paroxyzmální tachykardie"/>
    <s v="I471 - Supraventrikulární tachykardie"/>
    <m/>
    <s v="I471 - Supraventrikulární tachykardie"/>
    <n v="2024"/>
    <m/>
    <m/>
    <s v="Ablace"/>
  </r>
  <r>
    <n v="102401295904"/>
    <n v="1"/>
    <n v="2024"/>
    <n v="4"/>
    <s v="2024041766122109131"/>
    <s v="6612210913"/>
    <n v="57"/>
    <s v="Paclík Milan"/>
    <n v="20240416"/>
    <n v="20240417"/>
    <n v="2"/>
    <n v="0"/>
    <s v="I479;E782;;;;;;;;;;;;;"/>
    <s v="17123,17308"/>
    <s v="01"/>
    <s v="I. interní klinika - kardiologická"/>
    <s v="89301011"/>
    <s v="0111"/>
    <n v="111"/>
    <s v="F"/>
    <x v="1"/>
    <x v="1"/>
    <s v="11"/>
    <n v="34149"/>
    <n v="1504"/>
    <n v="0"/>
    <n v="0"/>
    <n v="0"/>
    <n v="0"/>
    <n v="133617.97"/>
    <n v="133617.97"/>
    <n v="80"/>
    <n v="75"/>
    <n v="129785"/>
    <n v="129785"/>
    <n v="-53169.647042002951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10000"/>
    <s v="Hlavní město Praha"/>
    <s v="Hlavní město Praha"/>
    <s v="Hlavní město Praha"/>
    <s v="I47 - Paroxyzmální tachykardie"/>
    <s v="I479 - Paroxyzmální tachykardie NS"/>
    <m/>
    <s v="I479 - Paroxyzmální tachykardie NS"/>
    <n v="2024"/>
    <m/>
    <m/>
    <s v="Ablace"/>
  </r>
  <r>
    <n v="102401334976"/>
    <n v="1"/>
    <n v="2024"/>
    <n v="4"/>
    <s v="2024041756041808791"/>
    <s v="5604180879"/>
    <n v="67"/>
    <s v="Fisher František"/>
    <n v="20240415"/>
    <n v="20240417"/>
    <n v="3"/>
    <n v="0"/>
    <s v="I480;U586;;;;;;;;;;;;;"/>
    <s v="78989,17123,17304,17308,17312"/>
    <s v="01"/>
    <s v="I. interní klinika - kardiologická"/>
    <s v="89301011"/>
    <s v="0111"/>
    <n v="201"/>
    <s v="F"/>
    <x v="0"/>
    <x v="0"/>
    <s v="11"/>
    <n v="91314"/>
    <n v="3008"/>
    <n v="0"/>
    <n v="0"/>
    <n v="666.76"/>
    <n v="0"/>
    <n v="152918.39999999999"/>
    <n v="153585.16"/>
    <n v="160"/>
    <n v="150"/>
    <n v="230418"/>
    <n v="230418"/>
    <n v="-5093.410591023537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42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1439490"/>
    <n v="1"/>
    <n v="2024"/>
    <n v="4"/>
    <s v="2024041705006112261"/>
    <s v="500611226"/>
    <n v="73"/>
    <s v="Černošek Zbyněk"/>
    <n v="20240412"/>
    <n v="20240417"/>
    <n v="6"/>
    <n v="0"/>
    <s v="I493;I10;E782;I441;;;;;;;;;;;"/>
    <s v="17121,17233,17308,17123,17312"/>
    <s v="01"/>
    <s v="I. interní klinika - kardiologická"/>
    <s v="89301011"/>
    <s v="0111"/>
    <n v="205"/>
    <s v="F"/>
    <x v="0"/>
    <x v="0"/>
    <s v="21"/>
    <n v="84938"/>
    <n v="7090"/>
    <n v="0"/>
    <n v="0"/>
    <n v="0"/>
    <n v="0"/>
    <n v="83565.33"/>
    <n v="83565.33"/>
    <n v="400"/>
    <n v="375"/>
    <n v="246803"/>
    <n v="246803"/>
    <n v="64926.26999860168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2907099723815918"/>
    <n v="1.3108199834823608"/>
    <n v="1.979889988899231"/>
    <s v="2"/>
    <s v="1"/>
    <s v="01"/>
    <m/>
    <s v="01"/>
    <s v="ABLACE"/>
    <s v="78335"/>
    <s v="Olomoucký kraj"/>
    <s v="Olomouc"/>
    <s v="Olomouc a okolí"/>
    <s v="I49 - Jiné srdeční arytmie"/>
    <s v="I493 - Předčasná depolarizace komor"/>
    <m/>
    <s v="I493 - Předčasná depolarizace komor"/>
    <n v="2024"/>
    <m/>
    <m/>
    <s v="Ablace"/>
  </r>
  <r>
    <n v="102401439476"/>
    <n v="1"/>
    <n v="2024"/>
    <n v="4"/>
    <s v="2024041672083044551"/>
    <s v="7208304455"/>
    <n v="51"/>
    <s v="Ježek Libor"/>
    <n v="20240415"/>
    <n v="20240416"/>
    <n v="2"/>
    <n v="0"/>
    <s v="I471;;;;;;;;;;;;;;"/>
    <s v="17123,17308"/>
    <s v="01"/>
    <s v="I. interní klinika - kardiologická"/>
    <s v="89301011"/>
    <s v="0113"/>
    <n v="205"/>
    <s v="F"/>
    <x v="1"/>
    <x v="1"/>
    <s v="11"/>
    <n v="33943"/>
    <n v="1472"/>
    <n v="0"/>
    <n v="0"/>
    <n v="0"/>
    <n v="0"/>
    <n v="42672"/>
    <n v="42672"/>
    <n v="80"/>
    <n v="75"/>
    <n v="129769"/>
    <n v="129769"/>
    <n v="37766.405223533686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9809"/>
    <s v="Olomoucký kraj"/>
    <s v="Prostějov"/>
    <s v="Prostějov"/>
    <s v="I47 - Paroxyzmální tachykardie"/>
    <s v="I471 - Supraventrikulární tachykardie"/>
    <m/>
    <s v="I471 - Supraventrikulární tachykardie"/>
    <n v="2024"/>
    <m/>
    <m/>
    <s v="Ablace"/>
  </r>
  <r>
    <n v="102401295878"/>
    <n v="1"/>
    <n v="2024"/>
    <n v="4"/>
    <s v="2024041663110612071"/>
    <s v="6311061207"/>
    <n v="60"/>
    <s v="Vacek Jaroslav"/>
    <n v="20240415"/>
    <n v="20240416"/>
    <n v="2"/>
    <n v="0"/>
    <s v="I471;I10;;;;;;;;;;;;;"/>
    <s v="17123,17308"/>
    <s v="01"/>
    <s v="I. interní klinika - kardiologická"/>
    <s v="89301011"/>
    <s v="0113"/>
    <n v="111"/>
    <s v="F"/>
    <x v="1"/>
    <x v="1"/>
    <s v="11"/>
    <n v="34132"/>
    <n v="1472"/>
    <n v="0"/>
    <n v="0"/>
    <n v="0"/>
    <n v="0"/>
    <n v="42672"/>
    <n v="42672"/>
    <n v="80"/>
    <n v="75"/>
    <n v="129785"/>
    <n v="129785"/>
    <n v="37776.32295799705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900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1295882"/>
    <n v="1"/>
    <n v="2024"/>
    <n v="4"/>
    <s v="2024041605061042771"/>
    <s v="506104277"/>
    <n v="73"/>
    <s v="Dostálová Hana"/>
    <n v="20240415"/>
    <n v="20240416"/>
    <n v="2"/>
    <n v="0"/>
    <s v="I482;E785;I429;N189;;;;;;;;;;;"/>
    <s v="17123,17308"/>
    <s v="01"/>
    <s v="I. interní klinika - kardiologická"/>
    <s v="89301011"/>
    <s v="0111"/>
    <n v="111"/>
    <s v="F"/>
    <x v="1"/>
    <x v="1"/>
    <s v="13"/>
    <n v="39011"/>
    <n v="1504"/>
    <n v="0"/>
    <n v="0"/>
    <n v="0"/>
    <n v="0"/>
    <n v="22400"/>
    <n v="22400"/>
    <n v="80"/>
    <n v="75"/>
    <n v="111123"/>
    <n v="111123"/>
    <n v="39386.174168957892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4814500212669373"/>
    <n v="0.65773999691009521"/>
    <n v="0.82371002435684204"/>
    <s v="2"/>
    <s v="1"/>
    <s v="01"/>
    <m/>
    <s v="01"/>
    <s v="ABLACE"/>
    <s v="75301"/>
    <s v="Olomoucký kraj"/>
    <s v="Přerov"/>
    <s v="Hranicko + Lipnicko"/>
    <s v="I48 - Fibrilace a flutter síní"/>
    <s v="I482 - Chronická fibrilace síní"/>
    <m/>
    <s v="I482 - Chronická fibrilace síní"/>
    <n v="2024"/>
    <m/>
    <m/>
    <s v="Ablace"/>
  </r>
  <r>
    <n v="102401295874"/>
    <n v="1"/>
    <n v="2024"/>
    <n v="4"/>
    <s v="2024041604408214541"/>
    <s v="440821454"/>
    <n v="79"/>
    <s v="Pospíšil Zdeněk"/>
    <n v="20240414"/>
    <n v="20240416"/>
    <n v="3"/>
    <n v="0"/>
    <s v="I493;I10;E785;E118;N183;N40;;;;;;;;;"/>
    <s v="17304,17520,17312,17123"/>
    <s v="01"/>
    <s v="I. interní klinika - kardiologická"/>
    <s v="89301011"/>
    <s v="0113"/>
    <n v="111"/>
    <s v="F"/>
    <x v="0"/>
    <x v="0"/>
    <s v="11"/>
    <n v="62710"/>
    <n v="2944"/>
    <n v="0"/>
    <n v="0"/>
    <n v="0"/>
    <n v="0"/>
    <n v="66192"/>
    <n v="66192"/>
    <n v="160"/>
    <n v="150"/>
    <n v="230447"/>
    <n v="230447"/>
    <n v="82318.43831666972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5"/>
    <s v="1"/>
    <s v="01"/>
    <m/>
    <s v="01"/>
    <s v="ABLACE"/>
    <s v="75301"/>
    <s v="Olomoucký kraj"/>
    <s v="Přerov"/>
    <s v="Hranicko + Lipnicko"/>
    <s v="I49 - Jiné srdeční arytmie"/>
    <s v="I493 - Předčasná depolarizace komor"/>
    <m/>
    <s v="I493 - Předčasná depolarizace komor"/>
    <n v="2024"/>
    <m/>
    <m/>
    <s v="Ablace"/>
  </r>
  <r>
    <n v="102408017502"/>
    <n v="1"/>
    <n v="2024"/>
    <n v="4"/>
    <s v="2024041380541553951"/>
    <s v="8054155395"/>
    <n v="43"/>
    <s v="Volková Hana"/>
    <n v="20240412"/>
    <n v="20240413"/>
    <n v="2"/>
    <n v="0"/>
    <s v="I493;E785;;;;;;;;;;;;;"/>
    <s v="17304,17123,17312"/>
    <s v="01"/>
    <s v="I. interní klinika - kardiologická"/>
    <s v="89301011"/>
    <s v="0113"/>
    <n v="205"/>
    <s v="F"/>
    <x v="0"/>
    <x v="0"/>
    <s v="11"/>
    <n v="56558"/>
    <n v="1472"/>
    <n v="0"/>
    <n v="0"/>
    <n v="0"/>
    <n v="0"/>
    <n v="69184.53"/>
    <n v="69184.53"/>
    <n v="80"/>
    <n v="75"/>
    <n v="230418"/>
    <n v="230418"/>
    <n v="79307.21940897646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345"/>
    <s v="Olomoucký kraj"/>
    <s v="Olomouc"/>
    <s v="Litovelsko"/>
    <s v="I49 - Jiné srdeční arytmie"/>
    <s v="I493 - Předčasná depolarizace komor"/>
    <m/>
    <s v="I493 - Předčasná depolarizace komor"/>
    <n v="2024"/>
    <m/>
    <m/>
    <s v="Ablace"/>
  </r>
  <r>
    <n v="102401295836"/>
    <n v="1"/>
    <n v="2024"/>
    <n v="4"/>
    <s v="2024041355100518111"/>
    <s v="5510051811"/>
    <n v="68"/>
    <s v="Jedelský Vladimír"/>
    <n v="20240411"/>
    <n v="20240413"/>
    <n v="3"/>
    <n v="0"/>
    <s v="I493;I10;N40;E782;;;;;;;;;;;"/>
    <s v="17304,17312,17123"/>
    <s v="01"/>
    <s v="I. interní klinika - kardiologická"/>
    <s v="89301011"/>
    <s v="0111"/>
    <n v="111"/>
    <s v="F"/>
    <x v="0"/>
    <x v="0"/>
    <s v="11"/>
    <n v="73965"/>
    <n v="3008"/>
    <n v="0"/>
    <n v="0"/>
    <n v="0"/>
    <n v="0"/>
    <n v="69184.53"/>
    <n v="69184.53"/>
    <n v="160"/>
    <n v="150"/>
    <n v="230447"/>
    <n v="230447"/>
    <n v="79325.90831666972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701"/>
    <s v="Olomoucký kraj"/>
    <s v="Šumperk"/>
    <s v="Šumperk a okolí"/>
    <s v="I49 - Jiné srdeční arytmie"/>
    <s v="I493 - Předčasná depolarizace komor"/>
    <m/>
    <s v="I493 - Předčasná depolarizace komor"/>
    <n v="2024"/>
    <m/>
    <m/>
    <s v="Ablace"/>
  </r>
  <r>
    <n v="102401440416"/>
    <n v="1"/>
    <n v="2024"/>
    <n v="4"/>
    <s v="2024041272080353291"/>
    <s v="7208035329"/>
    <n v="51"/>
    <s v="Pavlita Jan"/>
    <n v="20240410"/>
    <n v="20240412"/>
    <n v="3"/>
    <n v="0"/>
    <s v="I481;I10;E782;;;;;;;;;;;;"/>
    <s v="78989,17308,17304,17123,17312"/>
    <s v="01"/>
    <s v="I. interní klinika - kardiologická"/>
    <s v="89301011"/>
    <s v="0113"/>
    <n v="205"/>
    <s v="F"/>
    <x v="0"/>
    <x v="0"/>
    <s v="11"/>
    <n v="94279"/>
    <n v="2944"/>
    <n v="0"/>
    <n v="0"/>
    <n v="648.24"/>
    <n v="0"/>
    <n v="156938.99"/>
    <n v="157587.23000000001"/>
    <n v="160"/>
    <n v="150"/>
    <n v="230418"/>
    <n v="230418"/>
    <n v="-9095.4805910235445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316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454200"/>
    <n v="1"/>
    <n v="2024"/>
    <n v="4"/>
    <s v="2024041266521513741"/>
    <s v="6652151374"/>
    <n v="58"/>
    <s v="Bosáková Edita"/>
    <n v="20240410"/>
    <n v="20240412"/>
    <n v="3"/>
    <n v="0"/>
    <s v="I471;I10;E785;;;;;;;;;;;;"/>
    <s v="17123,17308,17520"/>
    <s v="01"/>
    <s v="I. interní klinika - kardiologická"/>
    <s v="89301011"/>
    <s v="0113"/>
    <n v="207"/>
    <s v="F"/>
    <x v="1"/>
    <x v="1"/>
    <s v="11"/>
    <n v="47508"/>
    <n v="2794"/>
    <n v="0"/>
    <n v="0"/>
    <n v="0"/>
    <n v="0"/>
    <n v="41183.47"/>
    <n v="41183.47"/>
    <n v="160"/>
    <n v="0"/>
    <n v="129769"/>
    <n v="129769"/>
    <n v="39254.935223533685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9600"/>
    <s v="Olomoucký kraj"/>
    <s v="Prostějov"/>
    <s v="Prostějov"/>
    <s v="I47 - Paroxyzmální tachykardie"/>
    <s v="I471 - Supraventrikulární tachykardie"/>
    <m/>
    <s v="I471 - Supraventrikulární tachykardie"/>
    <n v="2024"/>
    <m/>
    <m/>
    <s v="Ablace"/>
  </r>
  <r>
    <n v="102401501410"/>
    <n v="1"/>
    <n v="2024"/>
    <n v="4"/>
    <s v="2024041263122912381"/>
    <s v="6312291238"/>
    <n v="60"/>
    <s v="Žižlavský Zdeněk"/>
    <n v="20240410"/>
    <n v="20240412"/>
    <n v="3"/>
    <n v="0"/>
    <s v="I480;E782;I10;;;;;;;;;;;;"/>
    <s v="78989,17312,17123,17304,17308"/>
    <s v="01"/>
    <s v="I. interní klinika - kardiologická"/>
    <s v="89301011"/>
    <s v="0113"/>
    <n v="211"/>
    <s v="F"/>
    <x v="0"/>
    <x v="0"/>
    <s v="11"/>
    <n v="90234"/>
    <n v="2944"/>
    <n v="0"/>
    <n v="0"/>
    <n v="666.76"/>
    <n v="0"/>
    <n v="156938.99"/>
    <n v="157605.75"/>
    <n v="160"/>
    <n v="150"/>
    <n v="230636"/>
    <n v="230636"/>
    <n v="-8973.511560777813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701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1440342"/>
    <n v="1"/>
    <n v="2024"/>
    <n v="4"/>
    <s v="2024041262111115881"/>
    <s v="6211111588"/>
    <n v="61"/>
    <s v="Krobot Vilém"/>
    <n v="20240410"/>
    <n v="20240412"/>
    <n v="3"/>
    <n v="0"/>
    <s v="I481;I500;U585;;;;;;;;;;;;"/>
    <s v="78989,17123,17308,17312,17304"/>
    <s v="01"/>
    <s v="I. interní klinika - kardiologická"/>
    <s v="89301011"/>
    <s v="0111"/>
    <n v="205"/>
    <s v="F"/>
    <x v="0"/>
    <x v="0"/>
    <s v="11"/>
    <n v="90384"/>
    <n v="3083"/>
    <n v="0"/>
    <n v="0"/>
    <n v="0"/>
    <n v="0"/>
    <n v="156938.99"/>
    <n v="156938.98000000001"/>
    <n v="160"/>
    <n v="225"/>
    <n v="230418"/>
    <n v="230418"/>
    <n v="-8447.2305910235445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501"/>
    <s v="Olomoucký kraj"/>
    <s v="Olomouc"/>
    <s v="Šternbers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296036"/>
    <n v="1"/>
    <n v="2024"/>
    <n v="4"/>
    <s v="2024041259103110881"/>
    <s v="5910311088"/>
    <n v="64"/>
    <s v="Jedlička Jiří"/>
    <n v="20240410"/>
    <n v="20240412"/>
    <n v="3"/>
    <n v="0"/>
    <s v="I480;;;;;;;;;;;;;;"/>
    <s v="78989,17123,17312,17308,17304"/>
    <s v="01"/>
    <s v="I. interní klinika - kardiologická"/>
    <s v="89301011"/>
    <s v="0111"/>
    <n v="111"/>
    <s v="F"/>
    <x v="0"/>
    <x v="0"/>
    <s v="11"/>
    <n v="89357"/>
    <n v="3083"/>
    <n v="0"/>
    <n v="0"/>
    <n v="666.76"/>
    <n v="0"/>
    <n v="156938.99"/>
    <n v="157605.75"/>
    <n v="160"/>
    <n v="225"/>
    <n v="230447"/>
    <n v="230447"/>
    <n v="-9095.311683330277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845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1501398"/>
    <n v="1"/>
    <n v="2024"/>
    <n v="4"/>
    <s v="2024041159030704371"/>
    <s v="5903070437"/>
    <n v="65"/>
    <s v="Havlíček Miloslav"/>
    <n v="20240410"/>
    <n v="20240411"/>
    <n v="2"/>
    <n v="0"/>
    <s v="I471;E782;N40;;;;;;;;;;;;"/>
    <s v="17308,17123"/>
    <s v="01"/>
    <s v="I. interní klinika - kardiologická"/>
    <s v="89301011"/>
    <s v="0113"/>
    <n v="211"/>
    <s v="F"/>
    <x v="1"/>
    <x v="1"/>
    <s v="11"/>
    <n v="34270"/>
    <n v="1472"/>
    <n v="0"/>
    <n v="0"/>
    <n v="0"/>
    <n v="0"/>
    <n v="31528.21"/>
    <n v="31528.21"/>
    <n v="80"/>
    <n v="75"/>
    <n v="129891"/>
    <n v="129891"/>
    <n v="48985.817948816861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322"/>
    <s v="Olomoucký kraj"/>
    <s v="Olomouc"/>
    <s v="Litovelsko"/>
    <s v="I47 - Paroxyzmální tachykardie"/>
    <s v="I471 - Supraventrikulární tachykardie"/>
    <m/>
    <s v="I471 - Supraventrikulární tachykardie"/>
    <n v="2024"/>
    <m/>
    <m/>
    <s v="Ablace"/>
  </r>
  <r>
    <n v="102401501400"/>
    <n v="1"/>
    <n v="2024"/>
    <n v="4"/>
    <s v="2024041158531318121"/>
    <s v="5853131812"/>
    <n v="66"/>
    <s v="Kochaníčková Dana"/>
    <n v="20240410"/>
    <n v="20240411"/>
    <n v="2"/>
    <n v="0"/>
    <s v="I471;I10;E782;;;;;;;;;;;;"/>
    <s v="17123,17308"/>
    <s v="01"/>
    <s v="I. interní klinika - kardiologická"/>
    <s v="89301011"/>
    <s v="0111"/>
    <n v="211"/>
    <s v="F"/>
    <x v="1"/>
    <x v="1"/>
    <s v="11"/>
    <n v="34265"/>
    <n v="1504"/>
    <n v="0"/>
    <n v="0"/>
    <n v="0"/>
    <n v="0"/>
    <n v="34868.6"/>
    <n v="34868.6"/>
    <n v="80"/>
    <n v="75"/>
    <n v="129891"/>
    <n v="129891"/>
    <n v="45645.427948816861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6701"/>
    <s v="Zlínský kraj"/>
    <s v="Kroměříž"/>
    <s v="Kroměříž"/>
    <s v="I47 - Paroxyzmální tachykardie"/>
    <s v="I471 - Supraventrikulární tachykardie"/>
    <m/>
    <s v="I471 - Supraventrikulární tachykardie"/>
    <n v="2024"/>
    <m/>
    <m/>
    <s v="Ablace"/>
  </r>
  <r>
    <n v="102401296020"/>
    <n v="1"/>
    <n v="2024"/>
    <n v="4"/>
    <s v="2024041157051419261"/>
    <s v="5705141926"/>
    <n v="66"/>
    <s v="Mička Jan"/>
    <n v="20240409"/>
    <n v="20240411"/>
    <n v="3"/>
    <n v="0"/>
    <s v="I481;E780;I10;I489;;;;;;;;;;;"/>
    <s v="78989,17312,17304,17308,17123"/>
    <s v="01"/>
    <s v="I. interní klinika - kardiologická"/>
    <s v="89301011"/>
    <s v="0113"/>
    <n v="111"/>
    <s v="F"/>
    <x v="0"/>
    <x v="0"/>
    <s v="11"/>
    <n v="98829"/>
    <n v="3019"/>
    <n v="0"/>
    <n v="0"/>
    <n v="666.76"/>
    <n v="0"/>
    <n v="180078.19"/>
    <n v="180744.95"/>
    <n v="160"/>
    <n v="225"/>
    <n v="230447"/>
    <n v="230447"/>
    <n v="-32234.51168333028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4752"/>
    <s v="Moravskoslezský kraj"/>
    <s v="Opava"/>
    <s v="Opava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296022"/>
    <n v="1"/>
    <n v="2024"/>
    <n v="4"/>
    <s v="2024041105104300011"/>
    <s v="510430001"/>
    <n v="72"/>
    <s v="Polčiák Josef"/>
    <n v="20240409"/>
    <n v="20240411"/>
    <n v="3"/>
    <n v="0"/>
    <s v="I481;I350;I259;;;;;;;;;;;;"/>
    <s v="17312,17304,17123,17308,78989"/>
    <s v="01"/>
    <s v="I. interní klinika - kardiologická"/>
    <s v="89301011"/>
    <s v="0111"/>
    <n v="111"/>
    <s v="F"/>
    <x v="0"/>
    <x v="0"/>
    <s v="11"/>
    <n v="95542"/>
    <n v="3083"/>
    <n v="0"/>
    <n v="0"/>
    <n v="666.76"/>
    <n v="0"/>
    <n v="169146.99"/>
    <n v="169813.75"/>
    <n v="160"/>
    <n v="225"/>
    <n v="230447"/>
    <n v="230447"/>
    <n v="-21303.31168333027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312"/>
    <s v="Zlínský kraj"/>
    <s v="Zlín"/>
    <s v="Zlín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440332"/>
    <n v="1"/>
    <n v="2024"/>
    <n v="4"/>
    <s v="2024041101570857201"/>
    <s v="0157085720"/>
    <n v="22"/>
    <s v="Dřímalková Adéla"/>
    <n v="20240409"/>
    <n v="20240411"/>
    <n v="3"/>
    <n v="0"/>
    <s v="I471;;;;;;;;;;;;;;"/>
    <s v="17123,17308"/>
    <s v="01"/>
    <s v="I. interní klinika - kardiologická"/>
    <s v="89301011"/>
    <s v="0113"/>
    <n v="205"/>
    <s v="F"/>
    <x v="1"/>
    <x v="1"/>
    <s v="11"/>
    <n v="44949"/>
    <n v="2944"/>
    <n v="0"/>
    <n v="0"/>
    <n v="666.76"/>
    <n v="0"/>
    <n v="84224"/>
    <n v="84890.76"/>
    <n v="160"/>
    <n v="150"/>
    <n v="129769"/>
    <n v="129769"/>
    <n v="-4452.354776466309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313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1295996"/>
    <n v="1"/>
    <n v="2024"/>
    <n v="4"/>
    <s v="2024041075040335261"/>
    <s v="7504033526"/>
    <n v="49"/>
    <s v="Hait Karel"/>
    <n v="20240408"/>
    <n v="20240410"/>
    <n v="3"/>
    <n v="0"/>
    <s v="I489;I10;E785;;;;;;;;;;;;"/>
    <s v="78989,17304,17312,17308,17123"/>
    <s v="01"/>
    <s v="I. interní klinika - kardiologická"/>
    <s v="89301011"/>
    <s v="0111"/>
    <n v="111"/>
    <s v="F"/>
    <x v="0"/>
    <x v="0"/>
    <s v="11"/>
    <n v="89155"/>
    <n v="3083"/>
    <n v="0"/>
    <n v="0"/>
    <n v="666.76"/>
    <n v="0"/>
    <n v="156938.99"/>
    <n v="157605.75"/>
    <n v="160"/>
    <n v="225"/>
    <n v="230447"/>
    <n v="230447"/>
    <n v="-9095.311683330277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1"/>
    <s v="1"/>
    <s v="01"/>
    <m/>
    <s v="01,07"/>
    <s v="ABLACE"/>
    <s v="56801"/>
    <s v="Pardubický kraj"/>
    <s v="Svitavy"/>
    <s v="Svitavy"/>
    <s v="I48 - Fibrilace a flutter síní"/>
    <s v="I489 - Fibrilace a flutter síní, NS"/>
    <m/>
    <s v="I489 - Fibrilace a flutter síní, NS"/>
    <n v="2024"/>
    <m/>
    <m/>
    <s v="Ablace"/>
  </r>
  <r>
    <n v="102401295994"/>
    <n v="1"/>
    <n v="2024"/>
    <n v="4"/>
    <s v="2024041061101808901"/>
    <s v="6110180890"/>
    <n v="62"/>
    <s v="Baďura Josef"/>
    <n v="20240408"/>
    <n v="20240410"/>
    <n v="3"/>
    <n v="0"/>
    <s v="I480;I10;E785;;;;;;;;;;;;"/>
    <s v="78989,17308,17123,17312,17304"/>
    <s v="01"/>
    <s v="I. interní klinika - kardiologická"/>
    <s v="89301011"/>
    <s v="0111"/>
    <n v="111"/>
    <s v="F"/>
    <x v="0"/>
    <x v="0"/>
    <s v="11"/>
    <n v="81950"/>
    <n v="3083"/>
    <n v="0"/>
    <n v="0"/>
    <n v="666.76"/>
    <n v="0"/>
    <n v="156938.99"/>
    <n v="157605.75"/>
    <n v="160"/>
    <n v="225"/>
    <n v="230447"/>
    <n v="230447"/>
    <n v="-9095.311683330277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116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blace"/>
  </r>
  <r>
    <n v="102408029376"/>
    <n v="1"/>
    <n v="2024"/>
    <n v="4"/>
    <s v="2024041057540920911"/>
    <s v="5754092091"/>
    <n v="67"/>
    <s v="Chmelařová Irena"/>
    <n v="20240408"/>
    <n v="20240410"/>
    <n v="3"/>
    <n v="0"/>
    <s v="I480;E780;;;;;;;;;;;;;"/>
    <s v="78989,17123,17304,17312,17308"/>
    <s v="01"/>
    <s v="I. interní klinika - kardiologická"/>
    <s v="89301011"/>
    <s v="0113"/>
    <n v="211"/>
    <s v="F"/>
    <x v="0"/>
    <x v="0"/>
    <s v="11"/>
    <n v="86492"/>
    <n v="3019"/>
    <n v="0"/>
    <n v="0"/>
    <n v="0"/>
    <n v="0"/>
    <n v="156938.99"/>
    <n v="156938.98000000001"/>
    <n v="160"/>
    <n v="225"/>
    <n v="230636"/>
    <n v="230636"/>
    <n v="-8306.741560777823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002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blace"/>
  </r>
  <r>
    <n v="102401295998"/>
    <n v="1"/>
    <n v="2024"/>
    <n v="4"/>
    <s v="2024041054121909821"/>
    <s v="5412190982"/>
    <n v="69"/>
    <s v="Horáček Václav"/>
    <n v="20240408"/>
    <n v="20240410"/>
    <n v="3"/>
    <n v="0"/>
    <s v="I480;I428;I10;E118;;;;;;;;;;;"/>
    <s v="17308,17312,17304,17123,78989"/>
    <s v="01"/>
    <s v="I. interní klinika - kardiologická"/>
    <s v="89301011"/>
    <s v="0113"/>
    <n v="111"/>
    <s v="F"/>
    <x v="0"/>
    <x v="0"/>
    <s v="11"/>
    <n v="89218"/>
    <n v="2944"/>
    <n v="0"/>
    <n v="0"/>
    <n v="666.76"/>
    <n v="0"/>
    <n v="156938.99"/>
    <n v="157605.75"/>
    <n v="160"/>
    <n v="150"/>
    <n v="230447"/>
    <n v="230447"/>
    <n v="-9095.311683330277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86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1439650"/>
    <n v="1"/>
    <n v="2024"/>
    <n v="4"/>
    <s v="2024040989570457241"/>
    <s v="8957045724"/>
    <n v="34"/>
    <s v="Kreclová Kopečná Mic"/>
    <n v="20240407"/>
    <n v="20240409"/>
    <n v="3"/>
    <n v="0"/>
    <s v="I493;;;;;;;;;;;;;;"/>
    <s v="17312,17123"/>
    <s v="01"/>
    <s v="I. interní klinika - kardiologická"/>
    <s v="89301011"/>
    <s v="0113"/>
    <n v="205"/>
    <s v="F"/>
    <x v="0"/>
    <x v="0"/>
    <s v="11"/>
    <n v="59558"/>
    <n v="2944"/>
    <n v="0"/>
    <n v="0"/>
    <n v="0"/>
    <n v="0"/>
    <n v="83565.33"/>
    <n v="83565.33"/>
    <n v="160"/>
    <n v="150"/>
    <n v="230418"/>
    <n v="230418"/>
    <n v="64926.41940897646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501"/>
    <s v="Olomoucký kraj"/>
    <s v="Olomouc"/>
    <s v="Šternbersko"/>
    <s v="I49 - Jiné srdeční arytmie"/>
    <s v="I493 - Předčasná depolarizace komor"/>
    <m/>
    <s v="I493 - Předčasná depolarizace komor"/>
    <n v="2024"/>
    <m/>
    <m/>
    <s v="Ablace"/>
  </r>
  <r>
    <n v="102401440316"/>
    <n v="1"/>
    <n v="2024"/>
    <n v="4"/>
    <s v="2024040976562953281"/>
    <s v="7656295328"/>
    <n v="47"/>
    <s v="Hrabálková Denisa"/>
    <n v="20240408"/>
    <n v="20240409"/>
    <n v="2"/>
    <n v="0"/>
    <s v="I471;E785;;;;;;;;;;;;;"/>
    <s v="17123,17308"/>
    <s v="01"/>
    <s v="I. interní klinika - kardiologická"/>
    <s v="89301011"/>
    <s v="0113"/>
    <n v="205"/>
    <s v="F"/>
    <x v="1"/>
    <x v="1"/>
    <s v="11"/>
    <n v="38094"/>
    <n v="1472"/>
    <n v="0"/>
    <n v="0"/>
    <n v="0"/>
    <n v="0"/>
    <n v="124176.53"/>
    <n v="124176.53"/>
    <n v="80"/>
    <n v="75"/>
    <n v="129769"/>
    <n v="129769"/>
    <n v="-43738.124776466313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335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1295968"/>
    <n v="1"/>
    <n v="2024"/>
    <n v="4"/>
    <s v="2024040967110274661"/>
    <s v="6711027466"/>
    <n v="56"/>
    <s v="Anderson Christopher"/>
    <n v="20240408"/>
    <n v="20240409"/>
    <n v="2"/>
    <n v="0"/>
    <s v="I471;I480;I10;E039;N40;;;;;;;;;;"/>
    <s v="17123,17308"/>
    <s v="01"/>
    <s v="I. interní klinika - kardiologická"/>
    <s v="89301011"/>
    <s v="0113"/>
    <n v="111"/>
    <s v="F"/>
    <x v="1"/>
    <x v="1"/>
    <s v="12"/>
    <n v="33747"/>
    <n v="1397"/>
    <n v="0"/>
    <n v="0"/>
    <n v="0"/>
    <n v="0"/>
    <n v="135401.64000000001"/>
    <n v="135401.64000000001"/>
    <n v="80"/>
    <n v="0"/>
    <n v="130522"/>
    <n v="130522"/>
    <n v="-54216.47162029396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400699853897095"/>
    <n v="0.65773999691009521"/>
    <n v="1.0823299884796143"/>
    <s v="2"/>
    <s v="1"/>
    <s v="01"/>
    <m/>
    <s v="01"/>
    <s v="ABLACE"/>
    <s v="78316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1295972"/>
    <n v="1"/>
    <n v="2024"/>
    <n v="4"/>
    <s v="2024040960562712211"/>
    <s v="6056271221"/>
    <n v="63"/>
    <s v="Klapilová Ivana"/>
    <n v="20240408"/>
    <n v="20240409"/>
    <n v="2"/>
    <n v="0"/>
    <s v="I471;I10;E785;;;;;;;;;;;;"/>
    <s v="17308,17123"/>
    <s v="01"/>
    <s v="I. interní klinika - kardiologická"/>
    <s v="89301011"/>
    <s v="0113"/>
    <n v="111"/>
    <s v="F"/>
    <x v="1"/>
    <x v="1"/>
    <s v="13"/>
    <n v="34270"/>
    <n v="1472"/>
    <n v="0"/>
    <n v="0"/>
    <n v="0"/>
    <n v="0"/>
    <n v="19320.21"/>
    <n v="19320.21"/>
    <n v="80"/>
    <n v="75"/>
    <n v="102628"/>
    <n v="102628"/>
    <n v="33971.040840104419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3682000041007996"/>
    <n v="0.65773999691009521"/>
    <n v="0.71046000719070435"/>
    <s v="2"/>
    <s v="1"/>
    <s v="01"/>
    <m/>
    <s v="01"/>
    <s v="ABLACE"/>
    <s v="78342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8017486"/>
    <n v="1"/>
    <n v="2024"/>
    <n v="4"/>
    <s v="2024040905255210711"/>
    <s v="525521071"/>
    <n v="71"/>
    <s v="Hudečková Věra"/>
    <n v="20240408"/>
    <n v="20240409"/>
    <n v="2"/>
    <n v="0"/>
    <s v="I493;I10;E782;;;;;;;;;;;;"/>
    <s v="17304,17312,17123"/>
    <s v="01"/>
    <s v="I. interní klinika - kardiologická"/>
    <s v="89301011"/>
    <s v="0111"/>
    <n v="205"/>
    <s v="F"/>
    <x v="0"/>
    <x v="0"/>
    <s v="11"/>
    <n v="56975"/>
    <n v="1579"/>
    <n v="0"/>
    <n v="0"/>
    <n v="0"/>
    <n v="0"/>
    <n v="83565.33"/>
    <n v="83565.33"/>
    <n v="80"/>
    <n v="150"/>
    <n v="230418"/>
    <n v="230418"/>
    <n v="64926.41940897646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316"/>
    <s v="Olomoucký kraj"/>
    <s v="Olomouc"/>
    <s v="Olomouc a okolí"/>
    <s v="I49 - Jiné srdeční arytmie"/>
    <s v="I493 - Předčasná depolarizace komor"/>
    <m/>
    <s v="I493 - Předčasná depolarizace komor"/>
    <n v="2024"/>
    <m/>
    <m/>
    <s v="Ablace"/>
  </r>
  <r>
    <n v="102401295920"/>
    <n v="1"/>
    <n v="2024"/>
    <n v="4"/>
    <s v="2024040685600638531"/>
    <s v="8560063853"/>
    <n v="38"/>
    <s v="Novotná Jitka"/>
    <n v="20240404"/>
    <n v="20240406"/>
    <n v="3"/>
    <n v="0"/>
    <s v="I484;I480;I471;E785;E039;;;;;;;;;;"/>
    <s v="17123,17304,17312,17520,78989"/>
    <s v="01"/>
    <s v="I. interní klinika - kardiologická"/>
    <s v="89301011"/>
    <s v="0113"/>
    <n v="111"/>
    <s v="F"/>
    <x v="0"/>
    <x v="0"/>
    <s v="12"/>
    <n v="75681"/>
    <n v="2944"/>
    <n v="0"/>
    <n v="0"/>
    <n v="666.76"/>
    <n v="0"/>
    <n v="290734.19"/>
    <n v="291400.94"/>
    <n v="160"/>
    <n v="150"/>
    <n v="272003"/>
    <n v="272003"/>
    <n v="-101334.5070778215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6262500286102295"/>
    <n v="1.0923500061035156"/>
    <n v="2.5339000225067139"/>
    <s v="2"/>
    <s v="1"/>
    <s v="01"/>
    <m/>
    <s v="01,07"/>
    <s v="ABLACE"/>
    <s v="56914"/>
    <s v="Pardubický kraj"/>
    <s v="Svitavy"/>
    <s v="Svitavy"/>
    <s v="I48 - Fibrilace a flutter síní"/>
    <s v="I484 - Atypický flutter síní"/>
    <m/>
    <s v="I484 - Atypický flutter síní"/>
    <n v="2024"/>
    <m/>
    <m/>
    <s v="Ablace"/>
  </r>
  <r>
    <n v="102401501602"/>
    <n v="1"/>
    <n v="2024"/>
    <n v="4"/>
    <s v="2024040657591908221"/>
    <s v="5759190822"/>
    <n v="66"/>
    <s v="Chmelinová Eva"/>
    <n v="20240404"/>
    <n v="20240406"/>
    <n v="3"/>
    <n v="0"/>
    <s v="I481;E785;I10;;;;;;;;;;;;"/>
    <s v="78989,17312,17308,17123,17304"/>
    <s v="01"/>
    <s v="I. interní klinika - kardiologická"/>
    <s v="89301011"/>
    <s v="0111"/>
    <n v="211"/>
    <s v="F"/>
    <x v="0"/>
    <x v="0"/>
    <s v="11"/>
    <n v="93385"/>
    <n v="3083"/>
    <n v="0"/>
    <n v="0"/>
    <n v="666.76"/>
    <n v="0"/>
    <n v="156938.99"/>
    <n v="157605.75"/>
    <n v="160"/>
    <n v="225"/>
    <n v="230636"/>
    <n v="230636"/>
    <n v="-8973.511560777813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68801"/>
    <s v="Zlínský kraj"/>
    <s v="Uherské Hradiště"/>
    <s v="Uherské Hradiště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501600"/>
    <n v="1"/>
    <n v="2024"/>
    <n v="4"/>
    <s v="2024040656062721661"/>
    <s v="5606272166"/>
    <n v="67"/>
    <s v="Lukeš Zdeněk"/>
    <n v="20240404"/>
    <n v="20240406"/>
    <n v="3"/>
    <n v="0"/>
    <s v="I481;I10;E782;;;;;;;;;;;;"/>
    <s v="78989,17123,17308,17312,17304"/>
    <s v="01"/>
    <s v="I. interní klinika - kardiologická"/>
    <s v="89301011"/>
    <s v="0113"/>
    <n v="211"/>
    <s v="F"/>
    <x v="0"/>
    <x v="0"/>
    <s v="11"/>
    <n v="94473"/>
    <n v="2944"/>
    <n v="0"/>
    <n v="0"/>
    <n v="666.76"/>
    <n v="0"/>
    <n v="156938.99"/>
    <n v="157605.75"/>
    <n v="160"/>
    <n v="150"/>
    <n v="230636"/>
    <n v="230636"/>
    <n v="-8973.511560777813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901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295636"/>
    <n v="1"/>
    <n v="2024"/>
    <n v="4"/>
    <s v="2024040571561238321"/>
    <s v="7156123832"/>
    <n v="52"/>
    <s v="Pokorná Edita"/>
    <n v="20240403"/>
    <n v="20240405"/>
    <n v="3"/>
    <n v="0"/>
    <s v="I480;E780;;;;;;;;;;;;;"/>
    <s v="78989,17304,17312,17123,17308"/>
    <s v="01"/>
    <s v="I. interní klinika - kardiologická"/>
    <s v="89301011"/>
    <s v="0113"/>
    <n v="111"/>
    <s v="F"/>
    <x v="0"/>
    <x v="0"/>
    <s v="11"/>
    <n v="93648"/>
    <n v="3019"/>
    <n v="0"/>
    <n v="0"/>
    <n v="666.76"/>
    <n v="0"/>
    <n v="169146.99"/>
    <n v="169813.75"/>
    <n v="160"/>
    <n v="225"/>
    <n v="230447"/>
    <n v="230447"/>
    <n v="-21303.31168333027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814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1501594"/>
    <n v="1"/>
    <n v="2024"/>
    <n v="4"/>
    <s v="2024040556581222611"/>
    <s v="5658122261"/>
    <n v="67"/>
    <s v="Seidlová Helena"/>
    <n v="20240403"/>
    <n v="20240405"/>
    <n v="3"/>
    <n v="0"/>
    <s v="I481;E785;I10;Q211;;;;;;;;;;;"/>
    <s v="78989,17123,17312,17308,17304"/>
    <s v="01"/>
    <s v="I. interní klinika - kardiologická"/>
    <s v="89301011"/>
    <s v="0113"/>
    <n v="211"/>
    <s v="F"/>
    <x v="0"/>
    <x v="0"/>
    <s v="11"/>
    <n v="89893"/>
    <n v="2944"/>
    <n v="0"/>
    <n v="0"/>
    <n v="0"/>
    <n v="0"/>
    <n v="169146.99"/>
    <n v="169146.98"/>
    <n v="160"/>
    <n v="150"/>
    <n v="230636"/>
    <n v="230636"/>
    <n v="-20514.74156077782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901"/>
    <s v="Olomoucký kraj"/>
    <s v="Šumperk"/>
    <s v="Zábřeh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440474"/>
    <n v="1"/>
    <n v="2024"/>
    <n v="4"/>
    <s v="2024040555103003671"/>
    <s v="5510300367"/>
    <n v="68"/>
    <s v="Miklánek Vladislav"/>
    <n v="20240403"/>
    <n v="20240405"/>
    <n v="3"/>
    <n v="0"/>
    <s v="I481;I501;I10;E785;E660;;;;;;;;;;"/>
    <s v="78989,17304,17312,17308,17123"/>
    <s v="01"/>
    <s v="I. interní klinika - kardiologická"/>
    <s v="89301011"/>
    <s v="0111"/>
    <n v="205"/>
    <s v="F"/>
    <x v="0"/>
    <x v="0"/>
    <s v="11"/>
    <n v="94526"/>
    <n v="3083"/>
    <n v="0"/>
    <n v="0"/>
    <n v="666.76"/>
    <n v="0"/>
    <n v="169146.99"/>
    <n v="169813.75"/>
    <n v="160"/>
    <n v="225"/>
    <n v="230418"/>
    <n v="230418"/>
    <n v="-21322.00059102353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814"/>
    <s v="Olomoucký kraj"/>
    <s v="Prostějov"/>
    <s v="Prostějov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440478"/>
    <n v="1"/>
    <n v="2024"/>
    <n v="4"/>
    <s v="2024040505357220531"/>
    <s v="535722053"/>
    <n v="70"/>
    <s v="Mosslerová Anna"/>
    <n v="20240404"/>
    <n v="20240405"/>
    <n v="2"/>
    <n v="0"/>
    <s v="I481;E780;I10;I429;U586;J459;;;;;;;;;"/>
    <s v="78989,17123,17304,17308,17312"/>
    <s v="01"/>
    <s v="I. interní klinika - kardiologická"/>
    <s v="89301011"/>
    <s v="0113"/>
    <n v="205"/>
    <s v="F"/>
    <x v="0"/>
    <x v="0"/>
    <s v="11"/>
    <n v="89068"/>
    <n v="1472"/>
    <n v="0"/>
    <n v="0"/>
    <n v="666.76"/>
    <n v="0"/>
    <n v="169146.99"/>
    <n v="169813.75"/>
    <n v="80"/>
    <n v="75"/>
    <n v="230418"/>
    <n v="230418"/>
    <n v="-21322.00059102353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295612"/>
    <n v="1"/>
    <n v="2024"/>
    <n v="4"/>
    <s v="2024040474091957061"/>
    <s v="7409195706"/>
    <n v="49"/>
    <s v="Svačina Zdeněk"/>
    <n v="20240402"/>
    <n v="20240404"/>
    <n v="3"/>
    <n v="0"/>
    <s v="I481;I10;E785;U586;;;;;;;;;;;"/>
    <s v="17123,17312,17304,17308,78989"/>
    <s v="01"/>
    <s v="I. interní klinika - kardiologická"/>
    <s v="89301011"/>
    <s v="0113"/>
    <n v="111"/>
    <s v="F"/>
    <x v="0"/>
    <x v="0"/>
    <s v="11"/>
    <n v="94589"/>
    <n v="2944"/>
    <n v="0"/>
    <n v="0"/>
    <n v="666.76"/>
    <n v="0"/>
    <n v="156938.99"/>
    <n v="157605.75"/>
    <n v="160"/>
    <n v="150"/>
    <n v="230447"/>
    <n v="230447"/>
    <n v="-9095.311683330277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5201"/>
    <s v="Olomoucký kraj"/>
    <s v="Přerov"/>
    <s v="Přerov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8032894"/>
    <n v="1"/>
    <n v="2024"/>
    <n v="4"/>
    <s v="2024040464022374351"/>
    <s v="6402237435"/>
    <n v="60"/>
    <s v="Demkiv Yuriy"/>
    <n v="20240402"/>
    <n v="20240404"/>
    <n v="3"/>
    <n v="0"/>
    <s v="I481;I10;E785;I501;E119;I259;I440;U586;;;;;;;"/>
    <s v="17123,17308,17304,17312,78989"/>
    <s v="01"/>
    <s v="I. interní klinika - kardiologická"/>
    <s v="89301011"/>
    <s v="0111"/>
    <n v="213"/>
    <s v="F"/>
    <x v="0"/>
    <x v="0"/>
    <s v="11"/>
    <n v="94337"/>
    <n v="3019"/>
    <n v="0"/>
    <n v="0"/>
    <n v="666.76"/>
    <n v="0"/>
    <n v="168212.8"/>
    <n v="168879.56"/>
    <n v="160"/>
    <n v="225"/>
    <n v="230418"/>
    <n v="230418"/>
    <n v="-20387.810591023532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811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334862"/>
    <n v="1"/>
    <n v="2024"/>
    <n v="4"/>
    <s v="2024040404912050011"/>
    <s v="491205001"/>
    <n v="74"/>
    <s v="Martinovský Miloslav"/>
    <n v="20240402"/>
    <n v="20240404"/>
    <n v="3"/>
    <n v="0"/>
    <s v="I481;I839;E785;J449;Q211;;;;;;;;;;"/>
    <s v="78989,17312,17123,17308,17304"/>
    <s v="01"/>
    <s v="I. interní klinika - kardiologická"/>
    <s v="89301011"/>
    <s v="0113"/>
    <n v="201"/>
    <s v="F"/>
    <x v="0"/>
    <x v="0"/>
    <s v="11"/>
    <n v="95575"/>
    <n v="2944"/>
    <n v="0"/>
    <n v="0"/>
    <n v="666.76"/>
    <n v="0"/>
    <n v="156004.79999999999"/>
    <n v="156671.56"/>
    <n v="160"/>
    <n v="150"/>
    <n v="230418"/>
    <n v="230418"/>
    <n v="-8179.810591023531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13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501384"/>
    <n v="1"/>
    <n v="2024"/>
    <n v="4"/>
    <s v="2024040384021256881"/>
    <s v="8402125688"/>
    <n v="40"/>
    <s v="Hluší Roman"/>
    <n v="20240402"/>
    <n v="20240403"/>
    <n v="2"/>
    <n v="0"/>
    <s v="I471;;;;;;;;;;;;;;"/>
    <s v="17308,17123"/>
    <s v="01"/>
    <s v="I. interní klinika - kardiologická"/>
    <s v="89301011"/>
    <s v="0113"/>
    <n v="211"/>
    <s v="F"/>
    <x v="1"/>
    <x v="1"/>
    <s v="11"/>
    <n v="45330"/>
    <n v="1472"/>
    <n v="0"/>
    <n v="0"/>
    <n v="0"/>
    <n v="0"/>
    <n v="40824.21"/>
    <n v="40824.21"/>
    <n v="80"/>
    <n v="75"/>
    <n v="129891"/>
    <n v="129891"/>
    <n v="39689.817948816861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5000"/>
    <s v="Olomoucký kraj"/>
    <s v="Přerov"/>
    <s v="Přerov a okolí"/>
    <s v="I47 - Paroxyzmální tachykardie"/>
    <s v="I471 - Supraventrikulární tachykardie"/>
    <m/>
    <s v="I471 - Supraventrikulární tachykardie"/>
    <n v="2024"/>
    <m/>
    <m/>
    <s v="Ablace"/>
  </r>
  <r>
    <n v="102401334856"/>
    <n v="1"/>
    <n v="2024"/>
    <n v="4"/>
    <s v="2024040374042048741"/>
    <s v="7404204874"/>
    <n v="49"/>
    <s v="Merka Marek"/>
    <n v="20240402"/>
    <n v="20240403"/>
    <n v="2"/>
    <n v="0"/>
    <s v="I482;I10;E785;I501;E669;I428;U582;;;;;;;;"/>
    <s v="17123,17308"/>
    <s v="01"/>
    <s v="I. interní klinika - kardiologická"/>
    <s v="89301011"/>
    <s v="0111"/>
    <n v="201"/>
    <s v="F"/>
    <x v="1"/>
    <x v="1"/>
    <s v="13"/>
    <n v="38009"/>
    <n v="1504"/>
    <n v="0"/>
    <n v="0"/>
    <n v="101.23"/>
    <n v="0"/>
    <n v="22400"/>
    <n v="22501.23"/>
    <n v="80"/>
    <n v="75"/>
    <n v="111388"/>
    <n v="111388"/>
    <n v="39556.159738049711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4851700067520142"/>
    <n v="0.65773999691009521"/>
    <n v="0.82743000984191895"/>
    <s v="2"/>
    <s v="1"/>
    <s v="01"/>
    <m/>
    <s v="01"/>
    <s v="ABLACE"/>
    <s v="79356"/>
    <s v="Moravskoslezský kraj"/>
    <s v="Bruntál"/>
    <s v="Bruntál a okolí"/>
    <s v="I48 - Fibrilace a flutter síní"/>
    <s v="I482 - Chronická fibrilace síní"/>
    <m/>
    <s v="I482 - Chronická fibrilace síní"/>
    <n v="2024"/>
    <m/>
    <m/>
    <s v="Ablace"/>
  </r>
  <r>
    <n v="102401295584"/>
    <n v="1"/>
    <n v="2024"/>
    <n v="4"/>
    <s v="2024040358542106041"/>
    <s v="5854210604"/>
    <n v="65"/>
    <s v="Gerlová Hana"/>
    <n v="20240401"/>
    <n v="20240403"/>
    <n v="3"/>
    <n v="0"/>
    <s v="I471;I10;E782;;;;;;;;;;;;"/>
    <s v="17308,17312,17123"/>
    <s v="01"/>
    <s v="I. interní klinika - kardiologická"/>
    <s v="89301011"/>
    <s v="0111"/>
    <n v="111"/>
    <s v="F"/>
    <x v="0"/>
    <x v="0"/>
    <s v="11"/>
    <n v="78403"/>
    <n v="3008"/>
    <n v="0"/>
    <n v="0"/>
    <n v="0"/>
    <n v="0"/>
    <n v="111272.4"/>
    <n v="111272.4"/>
    <n v="160"/>
    <n v="150"/>
    <n v="230447"/>
    <n v="230447"/>
    <n v="37238.03831666972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6842"/>
    <s v="Zlínský kraj"/>
    <s v="Kroměříž"/>
    <s v="Kroměříž"/>
    <s v="I47 - Paroxyzmální tachykardie"/>
    <s v="I471 - Supraventrikulární tachykardie"/>
    <m/>
    <s v="I471 - Supraventrikulární tachykardie"/>
    <n v="2024"/>
    <m/>
    <m/>
    <s v="Ablace"/>
  </r>
  <r>
    <n v="102401334858"/>
    <n v="1"/>
    <n v="2024"/>
    <n v="4"/>
    <s v="2024040304959010981"/>
    <s v="495901098"/>
    <n v="74"/>
    <s v="Seifertová Marie"/>
    <n v="20240402"/>
    <n v="20240403"/>
    <n v="2"/>
    <n v="0"/>
    <s v="I471;E785;I10;;;;;;;;;;;;"/>
    <s v="17123,17308"/>
    <s v="01"/>
    <s v="I. interní klinika - kardiologická"/>
    <s v="89301011"/>
    <s v="0111"/>
    <n v="201"/>
    <s v="F"/>
    <x v="1"/>
    <x v="1"/>
    <s v="11"/>
    <n v="33854"/>
    <n v="1504"/>
    <n v="0"/>
    <n v="0"/>
    <n v="0"/>
    <n v="0"/>
    <n v="40824.21"/>
    <n v="40824.21"/>
    <n v="80"/>
    <n v="75"/>
    <n v="129769"/>
    <n v="129769"/>
    <n v="39614.195223533687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324"/>
    <s v="Olomoucký kraj"/>
    <s v="Olomouc"/>
    <s v="Litovelsko"/>
    <s v="I47 - Paroxyzmální tachykardie"/>
    <s v="I471 - Supraventrikulární tachykardie"/>
    <m/>
    <s v="I471 - Supraventrikulární tachykardie"/>
    <n v="2024"/>
    <m/>
    <m/>
    <s v="Ablace"/>
  </r>
  <r>
    <n v="102401294788"/>
    <n v="1"/>
    <n v="2024"/>
    <n v="3"/>
    <s v="2024032962551815591"/>
    <s v="6255181559"/>
    <n v="61"/>
    <s v="Novosadová Štěpánka"/>
    <n v="20240327"/>
    <n v="20240329"/>
    <n v="3"/>
    <n v="0"/>
    <s v="I480;E780;I10;J449;E039;;;;;;;;;;"/>
    <s v="17123,17304,17308,17312,78989"/>
    <s v="01"/>
    <s v="I. interní klinika - kardiologická"/>
    <s v="89301011"/>
    <s v="0113"/>
    <n v="111"/>
    <s v="F"/>
    <x v="0"/>
    <x v="0"/>
    <s v="11"/>
    <n v="88983"/>
    <n v="3019"/>
    <n v="0"/>
    <n v="0"/>
    <n v="700.1"/>
    <n v="0"/>
    <n v="156121.47"/>
    <n v="156821.56"/>
    <n v="160"/>
    <n v="225"/>
    <n v="230447"/>
    <n v="230447"/>
    <n v="-8311.121683330275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962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1335376"/>
    <n v="1"/>
    <n v="2024"/>
    <n v="3"/>
    <s v="2024032958592617821"/>
    <s v="5859261782"/>
    <n v="65"/>
    <s v="Koláčková Jana"/>
    <n v="20240327"/>
    <n v="20240329"/>
    <n v="3"/>
    <n v="0"/>
    <s v="I480;I10;E782;N183;;;;;;;;;;;"/>
    <s v="78989,17312,17123,17304,17308"/>
    <s v="01"/>
    <s v="I. interní klinika - kardiologická"/>
    <s v="89301011"/>
    <s v="0111"/>
    <n v="201"/>
    <s v="F"/>
    <x v="0"/>
    <x v="0"/>
    <s v="11"/>
    <n v="88845"/>
    <n v="3083"/>
    <n v="0"/>
    <n v="0"/>
    <n v="700.1"/>
    <n v="0"/>
    <n v="180320.11"/>
    <n v="181020.2"/>
    <n v="160"/>
    <n v="225"/>
    <n v="230418"/>
    <n v="230418"/>
    <n v="-32528.45059102354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33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1441368"/>
    <n v="1"/>
    <n v="2024"/>
    <n v="3"/>
    <s v="2024032904806244321"/>
    <s v="480624432"/>
    <n v="75"/>
    <s v="Zakopal Karel"/>
    <n v="20240327"/>
    <n v="20240329"/>
    <n v="3"/>
    <n v="0"/>
    <s v="I481;I10;E782;;;;;;;;;;;;"/>
    <s v="78989,17308,17312,17123,17304"/>
    <s v="01"/>
    <s v="I. interní klinika - kardiologická"/>
    <s v="89301011"/>
    <s v="0113"/>
    <n v="205"/>
    <s v="F"/>
    <x v="0"/>
    <x v="0"/>
    <s v="11"/>
    <n v="89583"/>
    <n v="2944"/>
    <n v="0"/>
    <n v="0"/>
    <n v="0"/>
    <n v="0"/>
    <n v="180320.11"/>
    <n v="180320.11"/>
    <n v="160"/>
    <n v="150"/>
    <n v="230418"/>
    <n v="230418"/>
    <n v="-31828.3605910235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294764"/>
    <n v="1"/>
    <n v="2024"/>
    <n v="3"/>
    <s v="2024032864062419741"/>
    <s v="6406241974"/>
    <n v="59"/>
    <s v="Fekete Vladimír"/>
    <n v="20240326"/>
    <n v="20240328"/>
    <n v="3"/>
    <n v="0"/>
    <s v="I481;E785;I10;I501;I258;;;;;;;;;;"/>
    <s v="78989,17304,17123,17308,17312,17520"/>
    <s v="01"/>
    <s v="I. interní klinika - kardiologická"/>
    <s v="89301011"/>
    <s v="0111"/>
    <n v="111"/>
    <s v="F"/>
    <x v="0"/>
    <x v="0"/>
    <s v="11"/>
    <n v="90617"/>
    <n v="3083"/>
    <n v="0"/>
    <n v="0"/>
    <n v="0"/>
    <n v="0"/>
    <n v="169285.61"/>
    <n v="169285.61"/>
    <n v="160"/>
    <n v="225"/>
    <n v="230447"/>
    <n v="230447"/>
    <n v="-20775.171683330263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501"/>
    <s v="Olomoucký kraj"/>
    <s v="Olomouc"/>
    <s v="Šternbers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502050"/>
    <n v="1"/>
    <n v="2024"/>
    <n v="3"/>
    <s v="2024032860040665521"/>
    <s v="6004066552"/>
    <n v="63"/>
    <s v="Zedníček Vlastimil"/>
    <n v="20240325"/>
    <n v="20240328"/>
    <n v="4"/>
    <n v="0"/>
    <s v="I480;I10;E785;;;;;;;;;;;;"/>
    <s v="17123,17304,17312,17308,78989"/>
    <s v="01"/>
    <s v="I. interní klinika - kardiologická"/>
    <s v="89301011"/>
    <s v="0111"/>
    <n v="211"/>
    <s v="F"/>
    <x v="0"/>
    <x v="0"/>
    <s v="11"/>
    <n v="90274"/>
    <n v="4512"/>
    <n v="0"/>
    <n v="0"/>
    <n v="666.76"/>
    <n v="0"/>
    <n v="169285.61"/>
    <n v="169952.38"/>
    <n v="240"/>
    <n v="225"/>
    <n v="230636"/>
    <n v="230636"/>
    <n v="-21320.14156077781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66461"/>
    <s v="Jihomoravský kraj"/>
    <s v="Brno-venkov"/>
    <s v="Brno-venkov"/>
    <s v="I48 - Fibrilace a flutter síní"/>
    <s v="I480 - Paroxyzmální fibrilace síní"/>
    <m/>
    <s v="I480 - Paroxyzmální fibrilace síní"/>
    <n v="2024"/>
    <m/>
    <m/>
    <s v="Ablace"/>
  </r>
  <r>
    <n v="102401294760"/>
    <n v="1"/>
    <n v="2024"/>
    <n v="3"/>
    <s v="2024032857591015241"/>
    <s v="5759101524"/>
    <n v="66"/>
    <s v="Vyhlídalová Marie"/>
    <n v="20240326"/>
    <n v="20240328"/>
    <n v="3"/>
    <n v="0"/>
    <s v="I480;E785;;;;;;;;;;;;;"/>
    <s v="78989,17123,17312,17308,17304"/>
    <s v="01"/>
    <s v="I. interní klinika - kardiologická"/>
    <s v="89301011"/>
    <s v="0113"/>
    <n v="111"/>
    <s v="F"/>
    <x v="0"/>
    <x v="0"/>
    <s v="11"/>
    <n v="89924"/>
    <n v="2944"/>
    <n v="0"/>
    <n v="0"/>
    <n v="648.24"/>
    <n v="0"/>
    <n v="169285.61"/>
    <n v="169933.84"/>
    <n v="160"/>
    <n v="150"/>
    <n v="230447"/>
    <n v="230447"/>
    <n v="-21423.40168333027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1294754"/>
    <n v="1"/>
    <n v="2024"/>
    <n v="3"/>
    <s v="2024032805204122081"/>
    <s v="520412208"/>
    <n v="71"/>
    <s v="Damborský Petr"/>
    <n v="20240325"/>
    <n v="20240328"/>
    <n v="4"/>
    <n v="0"/>
    <s v="I481;I259;E785;;;;;;;;;;;;"/>
    <s v="17312,17123,17304,17308,78989"/>
    <s v="01"/>
    <s v="I. interní klinika - kardiologická"/>
    <s v="89301011"/>
    <s v="0113"/>
    <n v="111"/>
    <s v="F"/>
    <x v="0"/>
    <x v="0"/>
    <s v="11"/>
    <n v="88212"/>
    <n v="4416"/>
    <n v="0"/>
    <n v="0"/>
    <n v="666.76"/>
    <n v="0"/>
    <n v="169285.61"/>
    <n v="169952.38"/>
    <n v="240"/>
    <n v="225"/>
    <n v="230447"/>
    <n v="230447"/>
    <n v="-21441.94168333028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814"/>
    <s v="Olomoucký kraj"/>
    <s v="Šumperk"/>
    <s v="Šumperk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502058"/>
    <n v="1"/>
    <n v="2024"/>
    <n v="3"/>
    <s v="2024032805010083111"/>
    <s v="501008311"/>
    <n v="73"/>
    <s v="Mader Jan"/>
    <n v="20240327"/>
    <n v="20240328"/>
    <n v="2"/>
    <n v="0"/>
    <s v="I447;I259;I482;I10;U582;E785;;;;;;;;;"/>
    <s v="17308,17123"/>
    <s v="01"/>
    <s v="I. interní klinika - kardiologická"/>
    <s v="89301011"/>
    <s v="0113"/>
    <n v="211"/>
    <s v="F"/>
    <x v="1"/>
    <x v="1"/>
    <s v="13"/>
    <n v="36655"/>
    <n v="1472"/>
    <n v="0"/>
    <n v="0"/>
    <n v="67.489999999999995"/>
    <n v="0"/>
    <n v="22400"/>
    <n v="22467.49"/>
    <n v="80"/>
    <n v="75"/>
    <n v="111400"/>
    <n v="111400"/>
    <n v="39555.358743186414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4839299917221069"/>
    <n v="0.65773999691009521"/>
    <n v="0.82618999481201172"/>
    <s v="2"/>
    <s v="1"/>
    <s v="01"/>
    <m/>
    <s v="01"/>
    <s v="ABLACE"/>
    <s v="79201"/>
    <s v="Moravskoslezský kraj"/>
    <s v="Bruntál"/>
    <s v="Bruntál a okolí"/>
    <s v="I44 - Blokáda atrioventrikulární a levého raménka"/>
    <s v="I447 - Blokáda levého raménka NS"/>
    <m/>
    <s v="I447 - Blokáda levého raménka NS"/>
    <n v="2024"/>
    <m/>
    <m/>
    <s v="Ablace"/>
  </r>
  <r>
    <n v="102401335370"/>
    <n v="1"/>
    <n v="2024"/>
    <n v="3"/>
    <s v="2024032804751244091"/>
    <s v="475124409"/>
    <n v="77"/>
    <s v="Zenzingerová Marcela"/>
    <n v="20240326"/>
    <n v="20240328"/>
    <n v="3"/>
    <n v="0"/>
    <s v="I480;E780;I10;;;;;;;;;;;;"/>
    <s v="78989,17123,17304,17312,17308"/>
    <s v="01"/>
    <s v="I. interní klinika - kardiologická"/>
    <s v="89301011"/>
    <s v="0113"/>
    <n v="201"/>
    <s v="F"/>
    <x v="0"/>
    <x v="0"/>
    <s v="11"/>
    <n v="92322"/>
    <n v="3019"/>
    <n v="0"/>
    <n v="0"/>
    <n v="648.24"/>
    <n v="0"/>
    <n v="169285.61"/>
    <n v="169933.84"/>
    <n v="160"/>
    <n v="225"/>
    <n v="230418"/>
    <n v="230418"/>
    <n v="-21442.09059102353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361"/>
    <s v="Olomoucký kraj"/>
    <s v="Přerov"/>
    <s v="Hranicko + Lipnicko"/>
    <s v="I48 - Fibrilace a flutter síní"/>
    <s v="I480 - Paroxyzmální fibrilace síní"/>
    <m/>
    <s v="I480 - Paroxyzmální fibrilace síní"/>
    <n v="2024"/>
    <m/>
    <m/>
    <s v="Ablace"/>
  </r>
  <r>
    <n v="102401294430"/>
    <n v="1"/>
    <n v="2024"/>
    <n v="3"/>
    <s v="2024032754541006301"/>
    <s v="5454100630"/>
    <n v="69"/>
    <s v="Vránová Ivana"/>
    <n v="20240325"/>
    <n v="20240327"/>
    <n v="3"/>
    <n v="0"/>
    <s v="I480;I10;;;;;;;;;;;;;"/>
    <s v="78989,17312,17123,17304,17308"/>
    <s v="01"/>
    <s v="I. interní klinika - kardiologická"/>
    <s v="89301011"/>
    <s v="0113"/>
    <n v="111"/>
    <s v="F"/>
    <x v="0"/>
    <x v="0"/>
    <s v="11"/>
    <n v="89924"/>
    <n v="2944"/>
    <n v="0"/>
    <n v="0"/>
    <n v="666.76"/>
    <n v="0"/>
    <n v="169285.61"/>
    <n v="169952.38"/>
    <n v="160"/>
    <n v="150"/>
    <n v="230447"/>
    <n v="230447"/>
    <n v="-21441.94168333028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1294432"/>
    <n v="1"/>
    <n v="2024"/>
    <n v="3"/>
    <s v="2024032705154151101"/>
    <s v="515415110"/>
    <n v="72"/>
    <s v="Matějková Květoslava"/>
    <n v="20240325"/>
    <n v="20240327"/>
    <n v="3"/>
    <n v="0"/>
    <s v="I489;N308;I429;;;;;;;;;;;;"/>
    <s v="17312,17308,17304,17123,78989"/>
    <s v="01"/>
    <s v="I. interní klinika - kardiologická"/>
    <s v="89301011"/>
    <s v="0111"/>
    <n v="111"/>
    <s v="F"/>
    <x v="0"/>
    <x v="0"/>
    <s v="11"/>
    <n v="87040"/>
    <n v="3008"/>
    <n v="0"/>
    <n v="0"/>
    <n v="0"/>
    <n v="0"/>
    <n v="169285.61"/>
    <n v="169285.61"/>
    <n v="160"/>
    <n v="150"/>
    <n v="230447"/>
    <n v="230447"/>
    <n v="-20775.171683330263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852"/>
    <s v="Olomoucký kraj"/>
    <s v="Prostějov"/>
    <s v="Prostějov"/>
    <s v="I48 - Fibrilace a flutter síní"/>
    <s v="I489 - Fibrilace a flutter síní, NS"/>
    <m/>
    <s v="I489 - Fibrilace a flutter síní, NS"/>
    <n v="2024"/>
    <m/>
    <m/>
    <s v="Ablace"/>
  </r>
  <r>
    <n v="102400950056"/>
    <n v="1"/>
    <n v="2024"/>
    <n v="3"/>
    <s v="2024032690510348501"/>
    <s v="9051034850"/>
    <n v="34"/>
    <s v="Hrabčíková Martina"/>
    <n v="20240325"/>
    <n v="20240326"/>
    <n v="2"/>
    <n v="0"/>
    <s v="I471;;;;;;;;;;;;;;"/>
    <s v="17308,17123"/>
    <s v="01"/>
    <s v="I. interní klinika - kardiologická"/>
    <s v="89301011"/>
    <s v="0113"/>
    <n v="201"/>
    <s v="F"/>
    <x v="1"/>
    <x v="1"/>
    <s v="11"/>
    <n v="45330"/>
    <n v="1472"/>
    <n v="0"/>
    <n v="0"/>
    <n v="0"/>
    <n v="0"/>
    <n v="56707.62"/>
    <n v="56707.62"/>
    <n v="80"/>
    <n v="75"/>
    <n v="129769"/>
    <n v="129769"/>
    <n v="23730.785223533683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9604"/>
    <s v="Olomoucký kraj"/>
    <s v="Prostějov"/>
    <s v="Prostějov"/>
    <s v="I47 - Paroxyzmální tachykardie"/>
    <s v="I471 - Supraventrikulární tachykardie"/>
    <m/>
    <s v="I471 - Supraventrikulární tachykardie"/>
    <n v="2024"/>
    <m/>
    <m/>
    <s v="Ablace"/>
  </r>
  <r>
    <n v="102401070588"/>
    <n v="1"/>
    <n v="2024"/>
    <n v="3"/>
    <s v="2024032605305171871"/>
    <s v="530517187"/>
    <n v="70"/>
    <s v="Bureš Otakar"/>
    <n v="20240324"/>
    <n v="20240326"/>
    <n v="3"/>
    <n v="0"/>
    <s v="I493;I10;E785;E118;E039;;;;;;;;;;"/>
    <s v="17123,17312"/>
    <s v="01"/>
    <s v="I. interní klinika - kardiologická"/>
    <s v="89301011"/>
    <s v="0113"/>
    <n v="207"/>
    <s v="F"/>
    <x v="0"/>
    <x v="0"/>
    <s v="11"/>
    <n v="58361"/>
    <n v="2944"/>
    <n v="0"/>
    <n v="0"/>
    <n v="0"/>
    <n v="0"/>
    <n v="69525.52"/>
    <n v="69525.52"/>
    <n v="160"/>
    <n v="150"/>
    <n v="230418"/>
    <n v="230418"/>
    <n v="78966.22940897646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7900"/>
    <s v="Olomoucký kraj"/>
    <s v="Olomouc"/>
    <s v="Olomouc a okolí"/>
    <s v="I49 - Jiné srdeční arytmie"/>
    <s v="I493 - Předčasná depolarizace komor"/>
    <m/>
    <s v="I493 - Předčasná depolarizace komor"/>
    <n v="2024"/>
    <m/>
    <m/>
    <s v="Ablace"/>
  </r>
  <r>
    <n v="102401057182"/>
    <n v="1"/>
    <n v="2024"/>
    <n v="3"/>
    <s v="2024032468591111381"/>
    <s v="6859111138"/>
    <n v="55"/>
    <s v="Svršková Zdeňka"/>
    <n v="20240321"/>
    <n v="20240324"/>
    <n v="4"/>
    <n v="0"/>
    <s v="I480;E785;I10;N182;;;;;;;;;;;"/>
    <s v="78989,17308,17312,17123,17304"/>
    <s v="01"/>
    <s v="I. interní klinika - kardiologická"/>
    <s v="89301011"/>
    <s v="0111"/>
    <n v="205"/>
    <s v="F"/>
    <x v="0"/>
    <x v="0"/>
    <s v="11"/>
    <n v="96823"/>
    <n v="4662"/>
    <n v="0"/>
    <n v="0"/>
    <n v="666.76"/>
    <n v="0"/>
    <n v="180320.11"/>
    <n v="180986.88"/>
    <n v="240"/>
    <n v="375"/>
    <n v="230418"/>
    <n v="230418"/>
    <n v="-32495.13059102353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961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0950034"/>
    <n v="1"/>
    <n v="2024"/>
    <n v="3"/>
    <s v="2024032375022353451"/>
    <s v="7502235345"/>
    <n v="49"/>
    <s v="Štencl Josef"/>
    <n v="20240321"/>
    <n v="20240323"/>
    <n v="3"/>
    <n v="0"/>
    <s v="I481;I10;E785;;;;;;;;;;;;"/>
    <s v="78989,17308,17312,17123,17304"/>
    <s v="01"/>
    <s v="I. interní klinika - kardiologická"/>
    <s v="89301011"/>
    <s v="0113"/>
    <n v="201"/>
    <s v="F"/>
    <x v="0"/>
    <x v="0"/>
    <s v="11"/>
    <n v="92631"/>
    <n v="2944"/>
    <n v="0"/>
    <n v="0"/>
    <n v="0"/>
    <n v="0"/>
    <n v="169285.61"/>
    <n v="169285.61"/>
    <n v="160"/>
    <n v="150"/>
    <n v="230418"/>
    <n v="230418"/>
    <n v="-20793.8605910235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909630"/>
    <n v="1"/>
    <n v="2024"/>
    <n v="3"/>
    <s v="2024032373011545971"/>
    <s v="7301154597"/>
    <n v="51"/>
    <s v="Šimáček Vladimír"/>
    <n v="20240320"/>
    <n v="20240323"/>
    <n v="4"/>
    <n v="0"/>
    <s v="I483;I10;E785;I480;;;;;;;;;;;"/>
    <s v="78989,17123,17308"/>
    <s v="01"/>
    <s v="I. interní klinika - kardiologická"/>
    <s v="89301011"/>
    <s v="0111"/>
    <n v="111"/>
    <s v="F"/>
    <x v="1"/>
    <x v="1"/>
    <s v="11"/>
    <n v="66707"/>
    <n v="4587"/>
    <n v="0"/>
    <n v="0"/>
    <n v="666.76"/>
    <n v="0"/>
    <n v="29232"/>
    <n v="29898.76"/>
    <n v="240"/>
    <n v="300"/>
    <n v="129785"/>
    <n v="129785"/>
    <n v="50549.562957997055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7,01"/>
    <s v="ABLACE"/>
    <s v="76701"/>
    <s v="Zlínský kraj"/>
    <s v="Kroměříž"/>
    <s v="Kroměříž"/>
    <s v="I48 - Fibrilace a flutter síní"/>
    <s v="I483 - Typický flutter síní"/>
    <m/>
    <s v="I483 - Typický flutter síní"/>
    <n v="2024"/>
    <m/>
    <m/>
    <s v="Ablace"/>
  </r>
  <r>
    <n v="102400909614"/>
    <n v="1"/>
    <n v="2024"/>
    <n v="3"/>
    <s v="2024032254042103831"/>
    <s v="5404210383"/>
    <n v="69"/>
    <s v="Řežucha Josef"/>
    <n v="20240320"/>
    <n v="20240322"/>
    <n v="3"/>
    <n v="0"/>
    <s v="I481;I259;E785;I10;;;;;;;;;;;"/>
    <s v="78989,17304,17312,17308,17123"/>
    <s v="01"/>
    <s v="I. interní klinika - kardiologická"/>
    <s v="89301011"/>
    <s v="0113"/>
    <n v="111"/>
    <s v="F"/>
    <x v="0"/>
    <x v="0"/>
    <s v="11"/>
    <n v="96158"/>
    <n v="2944"/>
    <n v="0"/>
    <n v="0"/>
    <n v="666.76"/>
    <n v="0"/>
    <n v="166037.60999999999"/>
    <n v="166704.38"/>
    <n v="160"/>
    <n v="150"/>
    <n v="230447"/>
    <n v="230447"/>
    <n v="-18193.94168333028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961"/>
    <s v="Olomoucký kraj"/>
    <s v="Šumperk"/>
    <s v="Šumperk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057162"/>
    <n v="1"/>
    <n v="2024"/>
    <n v="3"/>
    <s v="2024032205107170161"/>
    <s v="510717016"/>
    <n v="72"/>
    <s v="Touc Zbyněk"/>
    <n v="20240320"/>
    <n v="20240322"/>
    <n v="3"/>
    <n v="0"/>
    <s v="I480;I10;E785;E108;;;;;;;;;;;"/>
    <s v="78989,17123,17304,17312,17308"/>
    <s v="01"/>
    <s v="I. interní klinika - kardiologická"/>
    <s v="89301011"/>
    <s v="0111"/>
    <n v="205"/>
    <s v="F"/>
    <x v="0"/>
    <x v="0"/>
    <s v="11"/>
    <n v="86056"/>
    <n v="3083"/>
    <n v="0"/>
    <n v="0"/>
    <n v="0"/>
    <n v="0"/>
    <n v="157077.60999999999"/>
    <n v="157077.60999999999"/>
    <n v="160"/>
    <n v="225"/>
    <n v="230418"/>
    <n v="230418"/>
    <n v="-8585.860591023520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68709"/>
    <s v="Zlínský kraj"/>
    <s v="Uherské Hradiště"/>
    <s v="Uherské Hradiště"/>
    <s v="I48 - Fibrilace a flutter síní"/>
    <s v="I480 - Paroxyzmální fibrilace síní"/>
    <m/>
    <s v="I480 - Paroxyzmální fibrilace síní"/>
    <n v="2024"/>
    <m/>
    <m/>
    <s v="Ablace"/>
  </r>
  <r>
    <n v="102401129240"/>
    <n v="1"/>
    <n v="2024"/>
    <n v="3"/>
    <s v="2024032169111051351"/>
    <s v="6911105135"/>
    <n v="54"/>
    <s v="Zemek Karel"/>
    <n v="20240320"/>
    <n v="20240321"/>
    <n v="2"/>
    <n v="0"/>
    <s v="I471;;;;;;;;;;;;;;"/>
    <s v="17123,17308"/>
    <s v="01"/>
    <s v="I. interní klinika - kardiologická"/>
    <s v="89301011"/>
    <s v="0113"/>
    <n v="213"/>
    <s v="F"/>
    <x v="1"/>
    <x v="1"/>
    <s v="11"/>
    <n v="45468"/>
    <n v="1472"/>
    <n v="0"/>
    <n v="0"/>
    <n v="0"/>
    <n v="0"/>
    <n v="42672"/>
    <n v="42672"/>
    <n v="80"/>
    <n v="75"/>
    <n v="129769"/>
    <n v="129769"/>
    <n v="37766.405223533686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6701"/>
    <s v="Zlínský kraj"/>
    <s v="Kroměříž"/>
    <s v="Kroměříž"/>
    <s v="I47 - Paroxyzmální tachykardie"/>
    <s v="I471 - Supraventrikulární tachykardie"/>
    <m/>
    <s v="I471 - Supraventrikulární tachykardie"/>
    <n v="2024"/>
    <m/>
    <m/>
    <s v="Ablace"/>
  </r>
  <r>
    <n v="102401119472"/>
    <n v="1"/>
    <n v="2024"/>
    <n v="3"/>
    <s v="2024032158021523451"/>
    <s v="5802152345"/>
    <n v="66"/>
    <s v="Kouřílek Vladimír"/>
    <n v="20240319"/>
    <n v="20240321"/>
    <n v="3"/>
    <n v="0"/>
    <s v="I480;I10;E785;I250;I495;E119;;;;;;;;;"/>
    <s v="17123,17304,17312,17308,78989"/>
    <s v="01"/>
    <s v="I. interní klinika - kardiologická"/>
    <s v="89301011"/>
    <s v="0113"/>
    <n v="211"/>
    <s v="F"/>
    <x v="0"/>
    <x v="0"/>
    <s v="11"/>
    <n v="94313"/>
    <n v="3019"/>
    <n v="0"/>
    <n v="0"/>
    <n v="666.76"/>
    <n v="0"/>
    <n v="169285.61"/>
    <n v="169952.38"/>
    <n v="160"/>
    <n v="225"/>
    <n v="230636"/>
    <n v="230636"/>
    <n v="-21320.14156077781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5361"/>
    <s v="Olomoucký kraj"/>
    <s v="Přerov"/>
    <s v="Hranicko + Lipnicko"/>
    <s v="I48 - Fibrilace a flutter síní"/>
    <s v="I480 - Paroxyzmální fibrilace síní"/>
    <m/>
    <s v="I480 - Paroxyzmální fibrilace síní"/>
    <n v="2024"/>
    <m/>
    <m/>
    <s v="Ablace"/>
  </r>
  <r>
    <n v="102400950026"/>
    <n v="1"/>
    <n v="2024"/>
    <n v="3"/>
    <s v="2024032154033102751"/>
    <s v="5403310275"/>
    <n v="69"/>
    <s v="Boxan Luboš"/>
    <n v="20240319"/>
    <n v="20240321"/>
    <n v="3"/>
    <n v="0"/>
    <s v="I480;I10;E782;E118;;;;;;;;;;;"/>
    <s v="78989,17312,17304,17308,17123"/>
    <s v="01"/>
    <s v="I. interní klinika - kardiologická"/>
    <s v="89301011"/>
    <s v="0111"/>
    <n v="201"/>
    <s v="F"/>
    <x v="0"/>
    <x v="0"/>
    <s v="11"/>
    <n v="95434"/>
    <n v="3083"/>
    <n v="0"/>
    <n v="0"/>
    <n v="666.76"/>
    <n v="0"/>
    <n v="169285.61"/>
    <n v="169952.38"/>
    <n v="160"/>
    <n v="225"/>
    <n v="230418"/>
    <n v="230418"/>
    <n v="-21460.63059102353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1057152"/>
    <n v="1"/>
    <n v="2024"/>
    <n v="3"/>
    <s v="2024032105110092791"/>
    <s v="511009279"/>
    <n v="72"/>
    <s v="Garstka Milan"/>
    <n v="20240319"/>
    <n v="20240321"/>
    <n v="3"/>
    <n v="0"/>
    <s v="I480;;;;;;;;;;;;;;"/>
    <s v="17123,17312,17308,17304,78989"/>
    <s v="01"/>
    <s v="I. interní klinika - kardiologická"/>
    <s v="89301011"/>
    <s v="0113"/>
    <n v="205"/>
    <s v="F"/>
    <x v="0"/>
    <x v="0"/>
    <s v="11"/>
    <n v="96165"/>
    <n v="2944"/>
    <n v="0"/>
    <n v="0"/>
    <n v="666.76"/>
    <n v="0"/>
    <n v="166481.68"/>
    <n v="167148.44"/>
    <n v="160"/>
    <n v="150"/>
    <n v="230418"/>
    <n v="230418"/>
    <n v="-18656.69059102353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91"/>
    <s v="Olomoucký kraj"/>
    <s v="Olomouc"/>
    <s v="Uničovsko"/>
    <s v="I48 - Fibrilace a flutter síní"/>
    <s v="I480 - Paroxyzmální fibrilace síní"/>
    <m/>
    <s v="I480 - Paroxyzmální fibrilace síní"/>
    <n v="2024"/>
    <m/>
    <m/>
    <s v="Ablace"/>
  </r>
  <r>
    <n v="102401294748"/>
    <n v="1"/>
    <n v="2024"/>
    <n v="3"/>
    <s v="2024032104601071271"/>
    <s v="460107127"/>
    <n v="78"/>
    <s v="Bubílek Bronislav"/>
    <n v="20240320"/>
    <n v="20240321"/>
    <n v="2"/>
    <n v="0"/>
    <s v="I483;I495;E785;E118;N40;I10;;;;;;;;;"/>
    <s v="17308,17123"/>
    <s v="01"/>
    <s v="I. interní klinika - kardiologická"/>
    <s v="89301011"/>
    <s v="0113"/>
    <n v="111"/>
    <s v="F"/>
    <x v="1"/>
    <x v="1"/>
    <s v="11"/>
    <n v="37471"/>
    <n v="1472"/>
    <n v="0"/>
    <n v="0"/>
    <n v="67.489999999999995"/>
    <n v="0"/>
    <n v="58311.46"/>
    <n v="58378.95"/>
    <n v="80"/>
    <n v="75"/>
    <n v="129785"/>
    <n v="129785"/>
    <n v="22069.372957997053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69501"/>
    <s v="Jihomoravský kraj"/>
    <s v="Hodonín"/>
    <s v="Hodonín"/>
    <s v="I48 - Fibrilace a flutter síní"/>
    <s v="I483 - Typický flutter síní"/>
    <m/>
    <s v="I483 - Typický flutter síní"/>
    <n v="2024"/>
    <m/>
    <m/>
    <s v="Ablace"/>
  </r>
  <r>
    <n v="102401441372"/>
    <n v="1"/>
    <n v="2024"/>
    <n v="3"/>
    <s v="2024032065560819501"/>
    <s v="6556081950"/>
    <n v="58"/>
    <s v="Sudková Pavla"/>
    <n v="20240318"/>
    <n v="20240320"/>
    <n v="3"/>
    <n v="0"/>
    <s v="I480;I10;E782;;;;;;;;;;;;"/>
    <s v="78989,17312,17304,17123,17308"/>
    <s v="01"/>
    <s v="I. interní klinika - kardiologická"/>
    <s v="89301011"/>
    <s v="0111"/>
    <n v="205"/>
    <s v="F"/>
    <x v="0"/>
    <x v="0"/>
    <s v="11"/>
    <n v="91079"/>
    <n v="3083"/>
    <n v="0"/>
    <n v="0"/>
    <n v="666.76"/>
    <n v="0"/>
    <n v="180320.11"/>
    <n v="180986.88"/>
    <n v="160"/>
    <n v="225"/>
    <n v="230418"/>
    <n v="230418"/>
    <n v="-32495.13059102353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321"/>
    <s v="Zlínský kraj"/>
    <s v="Zlín"/>
    <s v="Zlín"/>
    <s v="I48 - Fibrilace a flutter síní"/>
    <s v="I480 - Paroxyzmální fibrilace síní"/>
    <m/>
    <s v="I480 - Paroxyzmální fibrilace síní"/>
    <n v="2024"/>
    <m/>
    <m/>
    <s v="Ablace"/>
  </r>
  <r>
    <n v="102401057134"/>
    <n v="1"/>
    <n v="2024"/>
    <n v="3"/>
    <s v="2024032063042125191"/>
    <s v="6304212519"/>
    <n v="60"/>
    <s v="Farník Petr"/>
    <n v="20240318"/>
    <n v="20240320"/>
    <n v="3"/>
    <n v="0"/>
    <s v="I480;E782;E118;I10;;;;;;;;;;;"/>
    <s v="17312,17308,17304,17123,78989"/>
    <s v="01"/>
    <s v="I. interní klinika - kardiologická"/>
    <s v="89301011"/>
    <s v="0113"/>
    <n v="205"/>
    <s v="F"/>
    <x v="0"/>
    <x v="0"/>
    <s v="11"/>
    <n v="89924"/>
    <n v="2944"/>
    <n v="0"/>
    <n v="0"/>
    <n v="666.76"/>
    <n v="0"/>
    <n v="180320.11"/>
    <n v="180986.88"/>
    <n v="160"/>
    <n v="150"/>
    <n v="230418"/>
    <n v="230418"/>
    <n v="-32495.13059102353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401"/>
    <s v="Olomoucký kraj"/>
    <s v="Olomouc"/>
    <s v="Litovelsko"/>
    <s v="I48 - Fibrilace a flutter síní"/>
    <s v="I480 - Paroxyzmální fibrilace síní"/>
    <m/>
    <s v="I480 - Paroxyzmální fibrilace síní"/>
    <n v="2024"/>
    <m/>
    <m/>
    <s v="Ablace"/>
  </r>
  <r>
    <n v="102401070578"/>
    <n v="1"/>
    <n v="2024"/>
    <n v="3"/>
    <s v="2024032005304222921"/>
    <s v="530422292"/>
    <n v="70"/>
    <s v="Mlýnek Vlastimil"/>
    <n v="20240318"/>
    <n v="20240320"/>
    <n v="3"/>
    <n v="0"/>
    <s v="I480;I483;N182;E785;E118;J449;;;;;;;;;"/>
    <s v="78989,17312,17308,17304,17123"/>
    <s v="01"/>
    <s v="I. interní klinika - kardiologická"/>
    <s v="89301011"/>
    <s v="0111"/>
    <n v="207"/>
    <s v="F"/>
    <x v="0"/>
    <x v="0"/>
    <s v="11"/>
    <n v="90171"/>
    <n v="3083"/>
    <n v="0"/>
    <n v="0"/>
    <n v="666.76"/>
    <n v="0"/>
    <n v="180320.11"/>
    <n v="180986.88"/>
    <n v="160"/>
    <n v="225"/>
    <n v="230418"/>
    <n v="230418"/>
    <n v="-32495.13059102353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391"/>
    <s v="Moravskoslezský kraj"/>
    <s v="Bruntál"/>
    <s v="Bruntál a okolí"/>
    <s v="I48 - Fibrilace a flutter síní"/>
    <s v="I480 - Paroxyzmální fibrilace síní"/>
    <m/>
    <s v="I480 - Paroxyzmální fibrilace síní"/>
    <n v="2024"/>
    <m/>
    <m/>
    <s v="Ablace"/>
  </r>
  <r>
    <n v="102400909560"/>
    <n v="1"/>
    <n v="2024"/>
    <n v="3"/>
    <s v="2024031997021442761"/>
    <s v="9702144276"/>
    <n v="27"/>
    <s v="Grepl Daniel"/>
    <n v="20240318"/>
    <n v="20240319"/>
    <n v="2"/>
    <n v="0"/>
    <s v="I493;;;;;;;;;;;;;;"/>
    <s v="17304,17312,17520,17123,17308"/>
    <s v="01"/>
    <s v="I. interní klinika - kardiologická"/>
    <s v="89301011"/>
    <s v="0111"/>
    <n v="111"/>
    <s v="F"/>
    <x v="0"/>
    <x v="0"/>
    <s v="11"/>
    <n v="77867"/>
    <n v="1504"/>
    <n v="0"/>
    <n v="0"/>
    <n v="0"/>
    <n v="0"/>
    <n v="84457.18"/>
    <n v="84457.18"/>
    <n v="80"/>
    <n v="75"/>
    <n v="230447"/>
    <n v="230447"/>
    <n v="64053.25831666973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5002"/>
    <s v="Olomoucký kraj"/>
    <s v="Přerov"/>
    <s v="Přerov a okolí"/>
    <s v="I49 - Jiné srdeční arytmie"/>
    <s v="I493 - Předčasná depolarizace komor"/>
    <m/>
    <s v="I493 - Předčasná depolarizace komor"/>
    <n v="2024"/>
    <m/>
    <m/>
    <s v="Ablace"/>
  </r>
  <r>
    <n v="102400909562"/>
    <n v="1"/>
    <n v="2024"/>
    <n v="3"/>
    <s v="2024031972591053371"/>
    <s v="7259105337"/>
    <n v="51"/>
    <s v="Lysáková Kamila"/>
    <n v="20240318"/>
    <n v="20240319"/>
    <n v="2"/>
    <n v="0"/>
    <s v="I471;;;;;;;;;;;;;;"/>
    <s v="17308,17123"/>
    <s v="01"/>
    <s v="I. interní klinika - kardiologická"/>
    <s v="89301011"/>
    <s v="0111"/>
    <n v="111"/>
    <s v="F"/>
    <x v="1"/>
    <x v="1"/>
    <s v="11"/>
    <n v="49434"/>
    <n v="1504"/>
    <n v="0"/>
    <n v="0"/>
    <n v="0"/>
    <n v="0"/>
    <n v="124382.69"/>
    <n v="124382.69"/>
    <n v="80"/>
    <n v="75"/>
    <n v="129785"/>
    <n v="129785"/>
    <n v="-43934.367042002952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5301"/>
    <s v="Olomoucký kraj"/>
    <s v="Přerov"/>
    <s v="Hranicko + Lipnicko"/>
    <s v="I47 - Paroxyzmální tachykardie"/>
    <s v="I471 - Supraventrikulární tachykardie"/>
    <m/>
    <s v="I471 - Supraventrikulární tachykardie"/>
    <n v="2024"/>
    <m/>
    <m/>
    <s v="Ablace"/>
  </r>
  <r>
    <n v="102401119460"/>
    <n v="1"/>
    <n v="2024"/>
    <n v="3"/>
    <s v="2024031667560310071"/>
    <s v="6756031007"/>
    <n v="56"/>
    <s v="Eichlerová Ivana"/>
    <n v="20240314"/>
    <n v="20240316"/>
    <n v="3"/>
    <n v="0"/>
    <s v="I481;I447;E785;;;;;;;;;;;;"/>
    <s v="17304,17123,17312,17308,78989"/>
    <s v="01"/>
    <s v="I. interní klinika - kardiologická"/>
    <s v="89301011"/>
    <s v="0113"/>
    <n v="211"/>
    <s v="F"/>
    <x v="0"/>
    <x v="0"/>
    <s v="11"/>
    <n v="92861"/>
    <n v="2944"/>
    <n v="0"/>
    <n v="0"/>
    <n v="666.76"/>
    <n v="0"/>
    <n v="169285.61"/>
    <n v="169952.38"/>
    <n v="160"/>
    <n v="150"/>
    <n v="230636"/>
    <n v="230636"/>
    <n v="-21320.14156077781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000"/>
    <s v="Olomoucký kraj"/>
    <s v="Přerov"/>
    <s v="Přerov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909526"/>
    <n v="1"/>
    <n v="2024"/>
    <n v="3"/>
    <s v="2024031605258171331"/>
    <s v="525817133"/>
    <n v="71"/>
    <s v="Švecová Mária"/>
    <n v="20240314"/>
    <n v="20240316"/>
    <n v="3"/>
    <n v="0"/>
    <s v="I481;E785;J449;;;;;;;;;;;;"/>
    <s v="78989,17308,17123,17312,17304"/>
    <s v="01"/>
    <s v="I. interní klinika - kardiologická"/>
    <s v="89301011"/>
    <s v="0113"/>
    <n v="111"/>
    <s v="F"/>
    <x v="0"/>
    <x v="0"/>
    <s v="11"/>
    <n v="94949"/>
    <n v="2944"/>
    <n v="0"/>
    <n v="0"/>
    <n v="666.76"/>
    <n v="0"/>
    <n v="169285.61"/>
    <n v="169952.38"/>
    <n v="160"/>
    <n v="150"/>
    <n v="230447"/>
    <n v="230447"/>
    <n v="-21441.94168333028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985"/>
    <s v="Olomoucký kraj"/>
    <s v="Šumperk"/>
    <s v="Mohelnic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909510"/>
    <n v="1"/>
    <n v="2024"/>
    <n v="3"/>
    <s v="2024031564050420611"/>
    <s v="6405042061"/>
    <n v="59"/>
    <s v="Petřek Rostislav"/>
    <n v="20240313"/>
    <n v="20240315"/>
    <n v="3"/>
    <n v="0"/>
    <s v="I480;I10;E039;;;;;;;;;;;;"/>
    <s v="78989,17123,17308,17312,17304"/>
    <s v="01"/>
    <s v="I. interní klinika - kardiologická"/>
    <s v="89301011"/>
    <s v="0111"/>
    <n v="111"/>
    <s v="F"/>
    <x v="0"/>
    <x v="0"/>
    <s v="11"/>
    <n v="89308"/>
    <n v="3008"/>
    <n v="0"/>
    <n v="0"/>
    <n v="666.76"/>
    <n v="0"/>
    <n v="180320.11"/>
    <n v="180986.88"/>
    <n v="160"/>
    <n v="150"/>
    <n v="230447"/>
    <n v="230447"/>
    <n v="-32476.441683330282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816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1119452"/>
    <n v="1"/>
    <n v="2024"/>
    <n v="3"/>
    <s v="2024031562050206241"/>
    <s v="6205020624"/>
    <n v="61"/>
    <s v="Bílek Petr"/>
    <n v="20240313"/>
    <n v="20240315"/>
    <n v="3"/>
    <n v="0"/>
    <s v="I481;I10;E114;I483;E038;E782;;;;;;;;;"/>
    <s v="78989,17312,17308,17304,17123"/>
    <s v="01"/>
    <s v="I. interní klinika - kardiologická"/>
    <s v="89301011"/>
    <s v="0113"/>
    <n v="211"/>
    <s v="F"/>
    <x v="0"/>
    <x v="0"/>
    <s v="11"/>
    <n v="89218"/>
    <n v="2944"/>
    <n v="0"/>
    <n v="0"/>
    <n v="648.24"/>
    <n v="0"/>
    <n v="168329.47"/>
    <n v="168977.7"/>
    <n v="160"/>
    <n v="150"/>
    <n v="230636"/>
    <n v="230636"/>
    <n v="-20345.461560777825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701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057106"/>
    <n v="1"/>
    <n v="2024"/>
    <n v="3"/>
    <s v="2024031504956170461"/>
    <s v="495617046"/>
    <n v="74"/>
    <s v="Řezníčková Jana"/>
    <n v="20240313"/>
    <n v="20240315"/>
    <n v="3"/>
    <n v="0"/>
    <s v="I480;I10;E785;;;;;;;;;;;;"/>
    <s v="17304,17123,17308,17312,78989"/>
    <s v="01"/>
    <s v="I. interní klinika - kardiologická"/>
    <s v="89301011"/>
    <s v="0113"/>
    <n v="205"/>
    <s v="F"/>
    <x v="0"/>
    <x v="0"/>
    <s v="11"/>
    <n v="88908"/>
    <n v="2944"/>
    <n v="0"/>
    <n v="0"/>
    <n v="666.76"/>
    <n v="0"/>
    <n v="180320.11"/>
    <n v="180986.88"/>
    <n v="160"/>
    <n v="150"/>
    <n v="230418"/>
    <n v="230418"/>
    <n v="-32495.13059102353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601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1057098"/>
    <n v="1"/>
    <n v="2024"/>
    <n v="3"/>
    <s v="2024031404807174181"/>
    <s v="480717418"/>
    <n v="75"/>
    <s v="Bartoník Jan"/>
    <n v="20240312"/>
    <n v="20240314"/>
    <n v="3"/>
    <n v="0"/>
    <s v="I481;E118;E785;N183;;;;;;;;;;;"/>
    <s v="17312,17304,17123,17308,78989"/>
    <s v="01"/>
    <s v="I. interní klinika - kardiologická"/>
    <s v="89301011"/>
    <s v="0113"/>
    <n v="205"/>
    <s v="F"/>
    <x v="0"/>
    <x v="0"/>
    <s v="11"/>
    <n v="94152"/>
    <n v="3019"/>
    <n v="0"/>
    <n v="0"/>
    <n v="666.76"/>
    <n v="0"/>
    <n v="169285.61"/>
    <n v="169952.38"/>
    <n v="160"/>
    <n v="225"/>
    <n v="230418"/>
    <n v="230418"/>
    <n v="-21460.63059102353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824"/>
    <s v="Olomoucký kraj"/>
    <s v="Prostějov"/>
    <s v="Prostějov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070566"/>
    <n v="1"/>
    <n v="2024"/>
    <n v="3"/>
    <s v="2024031404857094031"/>
    <s v="485709403"/>
    <n v="75"/>
    <s v="Navrátilová Hana"/>
    <n v="20240312"/>
    <n v="20240314"/>
    <n v="3"/>
    <n v="0"/>
    <s v="I481;E118;E039;;;;;;;;;;;;"/>
    <s v="78989,17123,17308,17304,17312"/>
    <s v="01"/>
    <s v="I. interní klinika - kardiologická"/>
    <s v="89301011"/>
    <s v="0111"/>
    <n v="207"/>
    <s v="F"/>
    <x v="0"/>
    <x v="0"/>
    <s v="11"/>
    <n v="92755"/>
    <n v="3008"/>
    <n v="0"/>
    <n v="0"/>
    <n v="666.76"/>
    <n v="0"/>
    <n v="169285.61"/>
    <n v="169952.38"/>
    <n v="160"/>
    <n v="150"/>
    <n v="230418"/>
    <n v="230418"/>
    <n v="-21460.63059102353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45"/>
    <s v="Olomoucký kraj"/>
    <s v="Olomouc"/>
    <s v="Litovels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909474"/>
    <n v="1"/>
    <n v="2024"/>
    <n v="3"/>
    <s v="2024031404708244981"/>
    <s v="470824498"/>
    <n v="76"/>
    <s v="Klon Miroslav"/>
    <n v="20240312"/>
    <n v="20240314"/>
    <n v="3"/>
    <n v="0"/>
    <s v="I481;I10;E785;I428;U586;N40;;;;;;;;;"/>
    <s v="17308,17312,17304,17123,78988"/>
    <s v="01"/>
    <s v="I. interní klinika - kardiologická"/>
    <s v="89301011"/>
    <s v="0113"/>
    <n v="111"/>
    <s v="F"/>
    <x v="0"/>
    <x v="0"/>
    <s v="11"/>
    <n v="93409"/>
    <n v="2944"/>
    <n v="0"/>
    <n v="0"/>
    <n v="666.76"/>
    <n v="0"/>
    <n v="192528.11"/>
    <n v="193194.88"/>
    <n v="160"/>
    <n v="150"/>
    <n v="230447"/>
    <n v="230447"/>
    <n v="-44684.44168333028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68801"/>
    <s v="Zlínský kraj"/>
    <s v="Uherské Hradiště"/>
    <s v="Uherské Hradiště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909476"/>
    <n v="1"/>
    <n v="2024"/>
    <n v="3"/>
    <s v="2024031404611044661"/>
    <s v="461104466"/>
    <n v="77"/>
    <s v="Sehnal Radomil"/>
    <n v="20240313"/>
    <n v="20240314"/>
    <n v="2"/>
    <n v="0"/>
    <s v="I482;I428;U582;I484;E118;E785;;;;;;;;;"/>
    <s v="17308,17123"/>
    <s v="01"/>
    <s v="I. interní klinika - kardiologická"/>
    <s v="89301011"/>
    <s v="0111"/>
    <n v="111"/>
    <s v="F"/>
    <x v="1"/>
    <x v="1"/>
    <s v="13"/>
    <n v="48997"/>
    <n v="1504"/>
    <n v="0"/>
    <n v="0"/>
    <n v="67.489999999999995"/>
    <n v="0"/>
    <n v="22400"/>
    <n v="22467.49"/>
    <n v="80"/>
    <n v="75"/>
    <n v="111309"/>
    <n v="111309"/>
    <n v="39504.693759024565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4839299917221069"/>
    <n v="0.65773999691009521"/>
    <n v="0.82618999481201172"/>
    <s v="2"/>
    <s v="1"/>
    <s v="01"/>
    <m/>
    <s v="01"/>
    <s v="ABLACE"/>
    <s v="77900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Ablace"/>
  </r>
  <r>
    <n v="102408012732"/>
    <n v="1"/>
    <n v="2024"/>
    <n v="3"/>
    <s v="2024031373122957821"/>
    <s v="7312295782"/>
    <n v="50"/>
    <s v="Závora Tomáš"/>
    <n v="20240304"/>
    <n v="20240313"/>
    <n v="10"/>
    <n v="0"/>
    <s v="I472;I471;E876;I10;I250;;;;;;;;;;"/>
    <s v="17633,17123,17304,17308,89429"/>
    <s v="01"/>
    <s v="I. interní klinika - kardiologická"/>
    <s v="89301011"/>
    <s v="0111"/>
    <n v="205"/>
    <s v="F"/>
    <x v="1"/>
    <x v="1"/>
    <s v="22"/>
    <n v="97845"/>
    <n v="11378"/>
    <n v="0"/>
    <n v="0"/>
    <n v="2750.2"/>
    <n v="0"/>
    <n v="172831.04"/>
    <n v="175581.23"/>
    <n v="720"/>
    <n v="675"/>
    <n v="219253"/>
    <n v="219253"/>
    <n v="-64855.599726956381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2.9233700037002563"/>
    <n v="1.4470299482345581"/>
    <n v="1.4763400554656982"/>
    <s v="5"/>
    <s v="1"/>
    <s v="01"/>
    <m/>
    <s v="01"/>
    <s v="ABLACE,AZ_EKG"/>
    <s v="79081"/>
    <s v="Olomoucký kraj"/>
    <s v="Jeseník"/>
    <s v="Jeseník"/>
    <s v="I47 - Paroxyzmální tachykardie"/>
    <s v="I472 - Komorová tachykardie"/>
    <m/>
    <s v="I472 - Komorová tachykardie"/>
    <n v="2024"/>
    <m/>
    <m/>
    <s v="Ablace"/>
  </r>
  <r>
    <n v="102401119426"/>
    <n v="1"/>
    <n v="2024"/>
    <n v="3"/>
    <s v="2024031362010608331"/>
    <s v="6201060833"/>
    <n v="62"/>
    <s v="Antoníček Ivo"/>
    <n v="20240311"/>
    <n v="20240313"/>
    <n v="3"/>
    <n v="0"/>
    <s v="I481;E118;N40;I10;E785;G473;;;;;;;;;"/>
    <s v="78989,17308,17304,17312,17123"/>
    <s v="01"/>
    <s v="I. interní klinika - kardiologická"/>
    <s v="89301011"/>
    <s v="0113"/>
    <n v="211"/>
    <s v="F"/>
    <x v="0"/>
    <x v="0"/>
    <s v="11"/>
    <n v="94279"/>
    <n v="2944"/>
    <n v="0"/>
    <n v="0"/>
    <n v="666.76"/>
    <n v="0"/>
    <n v="181493.61"/>
    <n v="182160.38"/>
    <n v="160"/>
    <n v="150"/>
    <n v="230636"/>
    <n v="230636"/>
    <n v="-33528.14156077781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858"/>
    <s v="Olomoucký kraj"/>
    <s v="Prostějov"/>
    <s v="Prostějov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129220"/>
    <n v="1"/>
    <n v="2024"/>
    <n v="3"/>
    <s v="2024031361603013341"/>
    <s v="6160301334"/>
    <n v="62"/>
    <s v="Šalková Olga"/>
    <n v="20240311"/>
    <n v="20240313"/>
    <n v="3"/>
    <n v="0"/>
    <s v="I480;I10;E785;E118;J459;E669;E039;I484;;;;;;;"/>
    <s v="17123,17304,17312,17308,78990"/>
    <s v="01"/>
    <s v="I. interní klinika - kardiologická"/>
    <s v="89301011"/>
    <s v="0113"/>
    <n v="213"/>
    <s v="F"/>
    <x v="0"/>
    <x v="0"/>
    <s v="11"/>
    <n v="89078"/>
    <n v="2944"/>
    <n v="0"/>
    <n v="0"/>
    <n v="0"/>
    <n v="0"/>
    <n v="181493.61"/>
    <n v="181493.61"/>
    <n v="160"/>
    <n v="150"/>
    <n v="230418"/>
    <n v="230418"/>
    <n v="-33001.8605910235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5642"/>
    <s v="Zlínský kraj"/>
    <s v="Vsetín"/>
    <s v="Vsetín"/>
    <s v="I48 - Fibrilace a flutter síní"/>
    <s v="I480 - Paroxyzmální fibrilace síní"/>
    <m/>
    <s v="I480 - Paroxyzmální fibrilace síní"/>
    <n v="2024"/>
    <m/>
    <m/>
    <s v="Ablace"/>
  </r>
  <r>
    <n v="102408012994"/>
    <n v="1"/>
    <n v="2024"/>
    <n v="3"/>
    <s v="2024031361110600651"/>
    <s v="6111060065"/>
    <n v="62"/>
    <s v="Odložilík Milan"/>
    <n v="20240311"/>
    <n v="20240313"/>
    <n v="3"/>
    <n v="0"/>
    <s v="I480;I10;E785;;;;;;;;;;;;"/>
    <s v="78990,17304,17308,17123,17312"/>
    <s v="01"/>
    <s v="I. interní klinika - kardiologická"/>
    <s v="89301011"/>
    <s v="0111"/>
    <n v="213"/>
    <s v="F"/>
    <x v="0"/>
    <x v="0"/>
    <s v="11"/>
    <n v="89291"/>
    <n v="3019"/>
    <n v="0"/>
    <n v="0"/>
    <n v="666.76"/>
    <n v="0"/>
    <n v="169285.61"/>
    <n v="169952.38"/>
    <n v="160"/>
    <n v="225"/>
    <n v="230418"/>
    <n v="230418"/>
    <n v="-21460.63059102353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843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1057084"/>
    <n v="1"/>
    <n v="2024"/>
    <n v="3"/>
    <s v="2024031283562451611"/>
    <s v="8356245161"/>
    <n v="40"/>
    <s v="Šurmánková Michaela"/>
    <n v="20240311"/>
    <n v="20240312"/>
    <n v="2"/>
    <n v="0"/>
    <s v="I471;E785;;;;;;;;;;;;;"/>
    <s v="17308,17123"/>
    <s v="01"/>
    <s v="I. interní klinika - kardiologická"/>
    <s v="89301011"/>
    <s v="0113"/>
    <n v="205"/>
    <s v="F"/>
    <x v="1"/>
    <x v="1"/>
    <s v="11"/>
    <n v="45468"/>
    <n v="1472"/>
    <n v="0"/>
    <n v="0"/>
    <n v="0"/>
    <n v="0"/>
    <n v="61544.63"/>
    <n v="61544.63"/>
    <n v="80"/>
    <n v="75"/>
    <n v="129769"/>
    <n v="129769"/>
    <n v="18893.775223533688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68703"/>
    <s v="Zlínský kraj"/>
    <s v="Uherské Hradiště"/>
    <s v="Uherské Hradiště"/>
    <s v="I47 - Paroxyzmální tachykardie"/>
    <s v="I471 - Supraventrikulární tachykardie"/>
    <m/>
    <s v="I471 - Supraventrikulární tachykardie"/>
    <n v="2024"/>
    <m/>
    <m/>
    <s v="Ablace"/>
  </r>
  <r>
    <n v="102400909450"/>
    <n v="1"/>
    <n v="2024"/>
    <n v="3"/>
    <s v="2024031261030414171"/>
    <s v="6103041417"/>
    <n v="63"/>
    <s v="Šišák Pavel"/>
    <n v="20240310"/>
    <n v="20240312"/>
    <n v="3"/>
    <n v="0"/>
    <s v="I493;I259;E780;I10;N40;;;;;;;;;;"/>
    <s v="17308,17123,17312"/>
    <s v="01"/>
    <s v="I. interní klinika - kardiologická"/>
    <s v="89301011"/>
    <s v="0113"/>
    <n v="111"/>
    <s v="F"/>
    <x v="0"/>
    <x v="0"/>
    <s v="11"/>
    <n v="77461"/>
    <n v="2944"/>
    <n v="0"/>
    <n v="0"/>
    <n v="0"/>
    <n v="0"/>
    <n v="83979.82"/>
    <n v="83979.82"/>
    <n v="160"/>
    <n v="150"/>
    <n v="230447"/>
    <n v="230447"/>
    <n v="64530.61831666971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68733"/>
    <s v="Zlínský kraj"/>
    <s v="Uherské Hradiště"/>
    <s v="Uherské Hradiště"/>
    <s v="I49 - Jiné srdeční arytmie"/>
    <s v="I493 - Předčasná depolarizace komor"/>
    <m/>
    <s v="I493 - Předčasná depolarizace komor"/>
    <n v="2024"/>
    <m/>
    <m/>
    <s v="Ablace"/>
  </r>
  <r>
    <n v="102401119424"/>
    <n v="1"/>
    <n v="2024"/>
    <n v="3"/>
    <s v="2024031261042407031"/>
    <s v="6104240703"/>
    <n v="62"/>
    <s v="Korkisch Jaroslav"/>
    <n v="20240311"/>
    <n v="20240312"/>
    <n v="2"/>
    <n v="0"/>
    <s v="I483;E118;I10;;;;;;;;;;;;"/>
    <s v="17308,17123"/>
    <s v="01"/>
    <s v="I. interní klinika - kardiologická"/>
    <s v="89301011"/>
    <s v="0111"/>
    <n v="211"/>
    <s v="F"/>
    <x v="1"/>
    <x v="1"/>
    <s v="11"/>
    <n v="45672"/>
    <n v="1504"/>
    <n v="0"/>
    <n v="0"/>
    <n v="0"/>
    <n v="0"/>
    <n v="36854.300000000003"/>
    <n v="36854.300000000003"/>
    <n v="80"/>
    <n v="75"/>
    <n v="129891"/>
    <n v="129891"/>
    <n v="43659.727948816857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985"/>
    <s v="Olomoucký kraj"/>
    <s v="Šumperk"/>
    <s v="Mohelnicko"/>
    <s v="I48 - Fibrilace a flutter síní"/>
    <s v="I483 - Typický flutter síní"/>
    <m/>
    <s v="I483 - Typický flutter síní"/>
    <n v="2024"/>
    <m/>
    <m/>
    <s v="Ablace"/>
  </r>
  <r>
    <n v="102408027004"/>
    <n v="1"/>
    <n v="2024"/>
    <n v="3"/>
    <s v="2024031205154282071"/>
    <s v="515428207"/>
    <n v="72"/>
    <s v="Vařeková Kristina"/>
    <n v="20240310"/>
    <n v="20240312"/>
    <n v="3"/>
    <n v="0"/>
    <s v="I493;;;;;;;;;;;;;;"/>
    <s v="17304,17312,17123,17308"/>
    <s v="01"/>
    <s v="I. interní klinika - kardiologická"/>
    <s v="89301011"/>
    <s v="0111"/>
    <n v="201"/>
    <s v="F"/>
    <x v="0"/>
    <x v="0"/>
    <s v="11"/>
    <n v="81523"/>
    <n v="3008"/>
    <n v="0"/>
    <n v="0"/>
    <n v="0"/>
    <n v="0"/>
    <n v="84457.18"/>
    <n v="84457.18"/>
    <n v="160"/>
    <n v="150"/>
    <n v="230418"/>
    <n v="230418"/>
    <n v="64034.569408976473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9601"/>
    <s v="Olomoucký kraj"/>
    <s v="Prostějov"/>
    <s v="Prostějov"/>
    <s v="I49 - Jiné srdeční arytmie"/>
    <s v="I493 - Předčasná depolarizace komor"/>
    <m/>
    <s v="I493 - Předčasná depolarizace komor"/>
    <n v="2024"/>
    <m/>
    <m/>
    <s v="Ablace"/>
  </r>
  <r>
    <n v="102400518744"/>
    <n v="1"/>
    <n v="2024"/>
    <n v="3"/>
    <s v="2024031104956180721"/>
    <s v="495618072"/>
    <n v="74"/>
    <s v="Šubrtová Jaroslava"/>
    <n v="20240226"/>
    <n v="20240311"/>
    <n v="15"/>
    <n v="13"/>
    <s v="I480;I10;E785;I500;;;;;;;;;;;"/>
    <s v="21225,35520,66327,66339,66319,21221,21001,17312,17308,17304,17123,78990,78989,21413,21415"/>
    <s v="01"/>
    <s v="I. interní klinika - kardiologická"/>
    <s v="89301013"/>
    <s v="0131"/>
    <n v="111"/>
    <s v="F"/>
    <x v="0"/>
    <x v="0"/>
    <s v="21"/>
    <n v="294050"/>
    <n v="1504"/>
    <n v="123050"/>
    <n v="0"/>
    <n v="2732.2"/>
    <n v="2925.74"/>
    <n v="184348.48"/>
    <n v="190006.42"/>
    <n v="80"/>
    <n v="75"/>
    <n v="394321"/>
    <n v="394321"/>
    <n v="-41495.651522139495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5.2569400072097778"/>
    <n v="3.2770500183105469"/>
    <n v="1.979889988899231"/>
    <s v="2"/>
    <s v="3"/>
    <s v="01"/>
    <s v="06"/>
    <s v="26,06,39,01,07"/>
    <s v="ABLACE"/>
    <s v="75362"/>
    <s v="Olomoucký kraj"/>
    <s v="Přerov"/>
    <s v="Hranicko + Lipnicko"/>
    <s v="I48 - Fibrilace a flutter síní"/>
    <s v="I480 - Paroxyzmální fibrilace síní"/>
    <m/>
    <s v="I480 - Paroxyzmální fibrilace síní"/>
    <n v="2024"/>
    <m/>
    <m/>
    <s v="Ablace"/>
  </r>
  <r>
    <n v="102400949984"/>
    <n v="1"/>
    <n v="2024"/>
    <n v="3"/>
    <s v="2024030790562740291"/>
    <s v="9056274029"/>
    <n v="33"/>
    <s v="Hicklová Eliška"/>
    <n v="20240306"/>
    <n v="20240307"/>
    <n v="2"/>
    <n v="0"/>
    <s v="I471;;;;;;;;;;;;;;"/>
    <s v="17308,17123"/>
    <s v="01"/>
    <s v="I. interní klinika - kardiologická"/>
    <s v="89301011"/>
    <s v="0111"/>
    <n v="201"/>
    <s v="F"/>
    <x v="1"/>
    <x v="1"/>
    <s v="11"/>
    <n v="34164"/>
    <n v="1504"/>
    <n v="0"/>
    <n v="0"/>
    <n v="0"/>
    <n v="0"/>
    <n v="42672"/>
    <n v="42672"/>
    <n v="80"/>
    <n v="75"/>
    <n v="129769"/>
    <n v="129769"/>
    <n v="37766.405223533686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9201"/>
    <s v="Moravskoslezský kraj"/>
    <s v="Bruntál"/>
    <s v="Bruntál a okolí"/>
    <s v="I47 - Paroxyzmální tachykardie"/>
    <s v="I471 - Supraventrikulární tachykardie"/>
    <m/>
    <s v="I471 - Supraventrikulární tachykardie"/>
    <n v="2024"/>
    <m/>
    <m/>
    <s v="Ablace"/>
  </r>
  <r>
    <n v="102400909390"/>
    <n v="1"/>
    <n v="2024"/>
    <n v="3"/>
    <s v="2024030704653104591"/>
    <s v="465310459"/>
    <n v="77"/>
    <s v="Doleželová Marie"/>
    <n v="20240305"/>
    <n v="20240307"/>
    <n v="3"/>
    <n v="0"/>
    <s v="I482;I259;I10;U582;E785;D649;I501;;;;;;;;"/>
    <s v="17123,17308"/>
    <s v="01"/>
    <s v="I. interní klinika - kardiologická"/>
    <s v="89301011"/>
    <s v="0113"/>
    <n v="111"/>
    <s v="F"/>
    <x v="1"/>
    <x v="1"/>
    <s v="13"/>
    <n v="51111"/>
    <n v="2944"/>
    <n v="0"/>
    <n v="0"/>
    <n v="132.58000000000001"/>
    <n v="0"/>
    <n v="21504"/>
    <n v="21636.58"/>
    <n v="160"/>
    <n v="150"/>
    <n v="109017"/>
    <n v="109017"/>
    <n v="38043.470377997386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4533699750900269"/>
    <n v="0.65773999691009521"/>
    <n v="0.79562997817993164"/>
    <s v="2"/>
    <s v="1"/>
    <s v="01"/>
    <m/>
    <s v="01"/>
    <s v="ABLACE"/>
    <s v="77900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Ablace"/>
  </r>
  <r>
    <n v="102401119374"/>
    <n v="1"/>
    <n v="2024"/>
    <n v="3"/>
    <s v="2024030504008144381"/>
    <s v="400814438"/>
    <n v="83"/>
    <s v="Šustal Josef"/>
    <n v="20240228"/>
    <n v="20240305"/>
    <n v="7"/>
    <n v="2"/>
    <s v="I472;I255;I10;I481;E782;E119;;;;;;;;;"/>
    <s v="78989,17308,17304,17123,17312"/>
    <s v="01"/>
    <s v="I. interní klinika - kardiologická"/>
    <s v="89301011"/>
    <s v="0113"/>
    <n v="211"/>
    <s v="F"/>
    <x v="0"/>
    <x v="0"/>
    <s v="21"/>
    <n v="110366"/>
    <n v="5466"/>
    <n v="11028"/>
    <n v="0"/>
    <n v="66.290000000000006"/>
    <n v="0"/>
    <n v="191781.82"/>
    <n v="191848.11"/>
    <n v="320"/>
    <n v="300"/>
    <n v="263437"/>
    <n v="263437"/>
    <n v="-43216.154251690925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509179949760437"/>
    <n v="1.5292899608612061"/>
    <n v="1.979889988899231"/>
    <s v="2"/>
    <s v="1"/>
    <s v="01"/>
    <m/>
    <s v="07,01"/>
    <s v="ABLACE"/>
    <s v="75364"/>
    <s v="Olomoucký kraj"/>
    <s v="Přerov"/>
    <s v="Hranicko + Lipnicko"/>
    <s v="I47 - Paroxyzmální tachykardie"/>
    <s v="I472 - Komorová tachykardie"/>
    <m/>
    <s v="I472 - Komorová tachykardie"/>
    <n v="2024"/>
    <m/>
    <m/>
    <s v="Ablace"/>
  </r>
  <r>
    <n v="102401119372"/>
    <n v="1"/>
    <n v="2024"/>
    <n v="3"/>
    <s v="2024030267040714181"/>
    <s v="6704071418"/>
    <n v="56"/>
    <s v="Úlehla Petr"/>
    <n v="20240229"/>
    <n v="20240302"/>
    <n v="3"/>
    <n v="0"/>
    <s v="I481;E785;U586;E669;I10;I428;;;;;;;;;"/>
    <s v="78989,17308,17312,17123,17304"/>
    <s v="01"/>
    <s v="I. interní klinika - kardiologická"/>
    <s v="89301011"/>
    <s v="0113"/>
    <n v="211"/>
    <s v="F"/>
    <x v="0"/>
    <x v="0"/>
    <s v="11"/>
    <n v="92476"/>
    <n v="2944"/>
    <n v="0"/>
    <n v="0"/>
    <n v="666.76"/>
    <n v="0"/>
    <n v="169285.61"/>
    <n v="169952.38"/>
    <n v="160"/>
    <n v="150"/>
    <n v="230636"/>
    <n v="230636"/>
    <n v="-21320.14156077781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68603"/>
    <s v="Zlínský kraj"/>
    <s v="Uherské Hradiště"/>
    <s v="Uherské Hradiště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909324"/>
    <n v="1"/>
    <n v="2024"/>
    <n v="3"/>
    <s v="2024030254030309741"/>
    <s v="5403030974"/>
    <n v="69"/>
    <s v="Smetana Rostislav"/>
    <n v="20240229"/>
    <n v="20240302"/>
    <n v="3"/>
    <n v="0"/>
    <s v="I481;I429;U582;E782;I10;E118;;;;;;;;;"/>
    <s v="78989,17123,17312,17308,17304"/>
    <s v="01"/>
    <s v="I. interní klinika - kardiologická"/>
    <s v="89301011"/>
    <s v="0113"/>
    <n v="111"/>
    <s v="F"/>
    <x v="0"/>
    <x v="0"/>
    <s v="11"/>
    <n v="91966"/>
    <n v="3019"/>
    <n v="0"/>
    <n v="0"/>
    <n v="666.76"/>
    <n v="0"/>
    <n v="169285.61"/>
    <n v="169952.38"/>
    <n v="160"/>
    <n v="225"/>
    <n v="230447"/>
    <n v="230447"/>
    <n v="-21441.94168333028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614"/>
    <s v="Zlínský kraj"/>
    <s v="Vsetín"/>
    <s v="Vsetín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1057018"/>
    <n v="1"/>
    <n v="2024"/>
    <n v="3"/>
    <s v="2024030204904132811"/>
    <s v="490413281"/>
    <n v="74"/>
    <s v="Repa Ján"/>
    <n v="20240229"/>
    <n v="20240302"/>
    <n v="3"/>
    <n v="0"/>
    <s v="I481;U582;I259;E785;N183;J449;I350;;;;;;;;"/>
    <s v="78989,17308,17304,17123,17312"/>
    <s v="01"/>
    <s v="I. interní klinika - kardiologická"/>
    <s v="89301011"/>
    <s v="0111"/>
    <n v="205"/>
    <s v="F"/>
    <x v="0"/>
    <x v="0"/>
    <s v="11"/>
    <n v="95746"/>
    <n v="3083"/>
    <n v="0"/>
    <n v="0"/>
    <n v="666.76"/>
    <n v="0"/>
    <n v="169285.61"/>
    <n v="169952.38"/>
    <n v="160"/>
    <n v="225"/>
    <n v="230418"/>
    <n v="230418"/>
    <n v="-21460.63059102353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391"/>
    <s v="Olomoucký kraj"/>
    <s v="Olomouc"/>
    <s v="Uničovs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949972"/>
    <n v="1"/>
    <n v="2024"/>
    <n v="3"/>
    <s v="2024030182101753361"/>
    <s v="8210175336"/>
    <n v="41"/>
    <s v="Bluma Jan"/>
    <n v="20240228"/>
    <n v="20240301"/>
    <n v="3"/>
    <n v="0"/>
    <s v="I480;E118;E782;E660;I10;;;;;;;;;;"/>
    <s v="78989,17304,17308,17312,17123"/>
    <s v="01"/>
    <s v="I. interní klinika - kardiologická"/>
    <s v="89301011"/>
    <s v="0113"/>
    <n v="201"/>
    <s v="F"/>
    <x v="0"/>
    <x v="0"/>
    <s v="11"/>
    <n v="89924"/>
    <n v="2944"/>
    <n v="0"/>
    <n v="0"/>
    <n v="1296.48"/>
    <n v="0"/>
    <n v="171767.15"/>
    <n v="173063.62"/>
    <n v="160"/>
    <n v="150"/>
    <n v="230418"/>
    <n v="230418"/>
    <n v="-24571.87059102352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821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0909308"/>
    <n v="1"/>
    <n v="2024"/>
    <n v="3"/>
    <s v="2024030105204070791"/>
    <s v="520407079"/>
    <n v="71"/>
    <s v="Srba Vladimír"/>
    <n v="20240228"/>
    <n v="20240301"/>
    <n v="3"/>
    <n v="0"/>
    <s v="I480;I501;U585;N189;E785;;;;;;;;;;"/>
    <s v="78989,17123,17312,17308,17304"/>
    <s v="01"/>
    <s v="I. interní klinika - kardiologická"/>
    <s v="89301011"/>
    <s v="0111"/>
    <n v="111"/>
    <s v="F"/>
    <x v="0"/>
    <x v="0"/>
    <s v="11"/>
    <n v="94389"/>
    <n v="3083"/>
    <n v="0"/>
    <n v="0"/>
    <n v="666.76"/>
    <n v="0"/>
    <n v="195753.46"/>
    <n v="196420.22"/>
    <n v="160"/>
    <n v="225"/>
    <n v="230447"/>
    <n v="230447"/>
    <n v="-47909.78168333027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501"/>
    <s v="Zlínský kraj"/>
    <s v="Vsetín"/>
    <s v="Vsetín"/>
    <s v="I48 - Fibrilace a flutter síní"/>
    <s v="I480 - Paroxyzmální fibrilace síní"/>
    <m/>
    <s v="I480 - Paroxyzmální fibrilace síní"/>
    <n v="2024"/>
    <m/>
    <m/>
    <s v="Ablace"/>
  </r>
  <r>
    <n v="102400907796"/>
    <n v="1"/>
    <n v="2024"/>
    <n v="2"/>
    <s v="2024022976086344621"/>
    <s v="7608634462"/>
    <n v="47"/>
    <s v="Nagy Alexander"/>
    <n v="20240227"/>
    <n v="20240229"/>
    <n v="3"/>
    <n v="0"/>
    <s v="I471;E780;F329;;;;;;;;;;;;"/>
    <s v="78989,17308,17304,17123,17312"/>
    <s v="01"/>
    <s v="I. interní klinika - kardiologická"/>
    <s v="89301011"/>
    <s v="0113"/>
    <n v="111"/>
    <s v="F"/>
    <x v="0"/>
    <x v="0"/>
    <s v="11"/>
    <n v="93581"/>
    <n v="2944"/>
    <n v="0"/>
    <n v="0"/>
    <n v="648.24"/>
    <n v="0"/>
    <n v="130090.39"/>
    <n v="130738.63"/>
    <n v="160"/>
    <n v="150"/>
    <n v="230447"/>
    <n v="230447"/>
    <n v="17771.80831666971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99999"/>
    <s v="Cizina"/>
    <s v="Cizina"/>
    <s v="Cizina"/>
    <s v="I47 - Paroxyzmální tachykardie"/>
    <s v="I471 - Supraventrikulární tachykardie"/>
    <m/>
    <s v="I471 - Supraventrikulární tachykardie"/>
    <n v="2024"/>
    <m/>
    <m/>
    <s v="Ablace"/>
  </r>
  <r>
    <n v="102400907814"/>
    <n v="1"/>
    <n v="2024"/>
    <n v="2"/>
    <s v="2024022974092356801"/>
    <s v="7409235680"/>
    <n v="49"/>
    <s v="Malátek David"/>
    <n v="20240228"/>
    <n v="20240229"/>
    <n v="2"/>
    <n v="0"/>
    <s v="I483;I10;E785;;;;;;;;;;;;"/>
    <s v="17123,17308"/>
    <s v="01"/>
    <s v="I. interní klinika - kardiologická"/>
    <s v="89301011"/>
    <s v="0113"/>
    <n v="111"/>
    <s v="F"/>
    <x v="1"/>
    <x v="1"/>
    <s v="11"/>
    <n v="41404"/>
    <n v="1472"/>
    <n v="0"/>
    <n v="0"/>
    <n v="0"/>
    <n v="0"/>
    <n v="122414.97"/>
    <n v="122414.97"/>
    <n v="80"/>
    <n v="75"/>
    <n v="129785"/>
    <n v="129785"/>
    <n v="-41966.647042002951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5002"/>
    <s v="Olomoucký kraj"/>
    <s v="Přerov"/>
    <s v="Přerov a okolí"/>
    <s v="I48 - Fibrilace a flutter síní"/>
    <s v="I483 - Typický flutter síní"/>
    <m/>
    <s v="I483 - Typický flutter síní"/>
    <n v="2024"/>
    <m/>
    <m/>
    <s v="Ablace"/>
  </r>
  <r>
    <n v="102400907794"/>
    <n v="1"/>
    <n v="2024"/>
    <n v="2"/>
    <s v="2024022969511999041"/>
    <s v="6951199904"/>
    <n v="55"/>
    <s v="Magdonová Světlana"/>
    <n v="20240227"/>
    <n v="20240229"/>
    <n v="3"/>
    <n v="0"/>
    <s v="I480;I10;E119;E782;N183;E039;;;;;;;;;"/>
    <s v="17123,17312,17304,17308,78989"/>
    <s v="01"/>
    <s v="I. interní klinika - kardiologická"/>
    <s v="89301011"/>
    <s v="0113"/>
    <n v="111"/>
    <s v="F"/>
    <x v="0"/>
    <x v="0"/>
    <s v="11"/>
    <n v="93263"/>
    <n v="2944"/>
    <n v="0"/>
    <n v="0"/>
    <n v="648.24"/>
    <n v="0"/>
    <n v="171767.15"/>
    <n v="172415.39"/>
    <n v="160"/>
    <n v="150"/>
    <n v="230447"/>
    <n v="230447"/>
    <n v="-23904.95168333029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0950738"/>
    <n v="1"/>
    <n v="2024"/>
    <n v="2"/>
    <s v="2024022904761274621"/>
    <s v="476127462"/>
    <n v="76"/>
    <s v="Veselá Libuše"/>
    <n v="20240228"/>
    <n v="20240229"/>
    <n v="2"/>
    <n v="0"/>
    <s v="I483;E780;I259;E118;I10;I340;;;;;;;;;"/>
    <s v="17308,17123"/>
    <s v="01"/>
    <s v="I. interní klinika - kardiologická"/>
    <s v="89301011"/>
    <s v="0113"/>
    <n v="201"/>
    <s v="F"/>
    <x v="1"/>
    <x v="1"/>
    <s v="11"/>
    <n v="49189"/>
    <n v="1472"/>
    <n v="0"/>
    <n v="0"/>
    <n v="0"/>
    <n v="0"/>
    <n v="64922.13"/>
    <n v="64922.13"/>
    <n v="80"/>
    <n v="75"/>
    <n v="129769"/>
    <n v="129769"/>
    <n v="15516.275223533688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200"/>
    <s v="Olomoucký kraj"/>
    <s v="Olomouc"/>
    <s v="Olomouc a okolí"/>
    <s v="I48 - Fibrilace a flutter síní"/>
    <s v="I483 - Typický flutter síní"/>
    <m/>
    <s v="I483 - Typický flutter síní"/>
    <n v="2024"/>
    <m/>
    <m/>
    <s v="Ablace"/>
  </r>
  <r>
    <n v="102400907792"/>
    <n v="1"/>
    <n v="2024"/>
    <n v="2"/>
    <s v="2024022904408211121"/>
    <s v="440821112"/>
    <n v="79"/>
    <s v="Lahola Josef"/>
    <n v="20240227"/>
    <n v="20240229"/>
    <n v="3"/>
    <n v="0"/>
    <s v="I481;I259;E782;;;;;;;;;;;;"/>
    <s v="78989,17312,17304,17308,17123"/>
    <s v="01"/>
    <s v="I. interní klinika - kardiologická"/>
    <s v="89301011"/>
    <s v="0111"/>
    <n v="111"/>
    <s v="F"/>
    <x v="0"/>
    <x v="0"/>
    <s v="11"/>
    <n v="96558"/>
    <n v="3083"/>
    <n v="0"/>
    <n v="0"/>
    <n v="648.24"/>
    <n v="0"/>
    <n v="171767.15"/>
    <n v="172415.39"/>
    <n v="160"/>
    <n v="225"/>
    <n v="230447"/>
    <n v="230447"/>
    <n v="-23904.95168333029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001"/>
    <s v="Zlínský kraj"/>
    <s v="Zlín"/>
    <s v="Zlín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518758"/>
    <n v="1"/>
    <n v="2024"/>
    <n v="2"/>
    <s v="2024022879530958211"/>
    <s v="7953095821"/>
    <n v="44"/>
    <s v="Luksová Romana"/>
    <n v="20240225"/>
    <n v="20240228"/>
    <n v="4"/>
    <n v="0"/>
    <s v="I472;I471;;;;;;;;;;;;;"/>
    <s v="17520,17123,17304,17312,17308"/>
    <s v="01"/>
    <s v="I. interní klinika - kardiologická"/>
    <s v="89301011"/>
    <s v="0113"/>
    <n v="111"/>
    <s v="F"/>
    <x v="0"/>
    <x v="0"/>
    <s v="11"/>
    <n v="87779"/>
    <n v="4416"/>
    <n v="0"/>
    <n v="0"/>
    <n v="0"/>
    <n v="0"/>
    <n v="123160.48"/>
    <n v="123160.48"/>
    <n v="240"/>
    <n v="225"/>
    <n v="230447"/>
    <n v="230447"/>
    <n v="25349.95831666972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56169"/>
    <s v="Pardubický kraj"/>
    <s v="Ústí nad Orlicí"/>
    <s v="Ústí nad Orlicí"/>
    <s v="I47 - Paroxyzmální tachykardie"/>
    <s v="I472 - Komorová tachykardie"/>
    <m/>
    <s v="I472 - Komorová tachykardie"/>
    <n v="2024"/>
    <m/>
    <m/>
    <s v="Ablace"/>
  </r>
  <r>
    <n v="102401054682"/>
    <n v="1"/>
    <n v="2024"/>
    <n v="2"/>
    <s v="2024022859010814391"/>
    <s v="5901081439"/>
    <n v="65"/>
    <s v="Šula Dušan"/>
    <n v="20240226"/>
    <n v="20240228"/>
    <n v="3"/>
    <n v="0"/>
    <s v="I480;I10;E782;;;;;;;;;;;;"/>
    <s v="78989,17123,17308,17312,17304"/>
    <s v="01"/>
    <s v="I. interní klinika - kardiologická"/>
    <s v="89301011"/>
    <s v="0113"/>
    <n v="205"/>
    <s v="F"/>
    <x v="0"/>
    <x v="0"/>
    <s v="11"/>
    <n v="89218"/>
    <n v="2944"/>
    <n v="0"/>
    <n v="0"/>
    <n v="666.76"/>
    <n v="0"/>
    <n v="183327.13"/>
    <n v="183993.89"/>
    <n v="160"/>
    <n v="150"/>
    <n v="230418"/>
    <n v="230418"/>
    <n v="-35502.14059102354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395"/>
    <s v="Moravskoslezský kraj"/>
    <s v="Bruntál"/>
    <s v="Bruntál a okolí"/>
    <s v="I48 - Fibrilace a flutter síní"/>
    <s v="I480 - Paroxyzmální fibrilace síní"/>
    <m/>
    <s v="I480 - Paroxyzmální fibrilace síní"/>
    <n v="2024"/>
    <m/>
    <m/>
    <s v="Ablace"/>
  </r>
  <r>
    <n v="102400907784"/>
    <n v="1"/>
    <n v="2024"/>
    <n v="2"/>
    <s v="2024022805051260241"/>
    <s v="505126024"/>
    <n v="74"/>
    <s v="Pospíšilová Dagmar"/>
    <n v="20240226"/>
    <n v="20240228"/>
    <n v="3"/>
    <n v="0"/>
    <s v="I480;I10;E785;;;;;;;;;;;;"/>
    <s v="17304,17312,17520,17123,17308,78989"/>
    <s v="01"/>
    <s v="I. interní klinika - kardiologická"/>
    <s v="89301011"/>
    <s v="0111"/>
    <n v="111"/>
    <s v="F"/>
    <x v="0"/>
    <x v="0"/>
    <s v="11"/>
    <n v="92574"/>
    <n v="3083"/>
    <n v="0"/>
    <n v="0"/>
    <n v="666.76"/>
    <n v="0"/>
    <n v="183327.13"/>
    <n v="183993.89"/>
    <n v="160"/>
    <n v="225"/>
    <n v="230447"/>
    <n v="230447"/>
    <n v="-35483.45168333029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313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0518736"/>
    <n v="1"/>
    <n v="2024"/>
    <n v="2"/>
    <s v="2024022777067344971"/>
    <s v="7706734497"/>
    <n v="46"/>
    <s v="Hvozdetskyi Ivan"/>
    <n v="20240225"/>
    <n v="20240227"/>
    <n v="3"/>
    <n v="0"/>
    <s v="I428;U585;I493;;;;;;;;;;;;"/>
    <s v="17308,17123,17312,17520,17304"/>
    <s v="01"/>
    <s v="I. interní klinika - kardiologická"/>
    <s v="89301011"/>
    <s v="0111"/>
    <n v="111"/>
    <s v="F"/>
    <x v="0"/>
    <x v="0"/>
    <s v="11"/>
    <n v="81874"/>
    <n v="3008"/>
    <n v="0"/>
    <n v="0"/>
    <n v="0"/>
    <n v="0"/>
    <n v="96480.93"/>
    <n v="96480.93"/>
    <n v="160"/>
    <n v="150"/>
    <n v="230447"/>
    <n v="230447"/>
    <n v="52029.50831666973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7900"/>
    <s v="Olomoucký kraj"/>
    <s v="Olomouc"/>
    <s v="Olomouc a okolí"/>
    <s v="I42 - Kardiomyopatie"/>
    <s v="I428 - Jiné kardiomyopatie"/>
    <m/>
    <s v="I428 - Jiné kardiomyopatie"/>
    <n v="2024"/>
    <m/>
    <m/>
    <s v="Ablace"/>
  </r>
  <r>
    <n v="102400518746"/>
    <n v="1"/>
    <n v="2024"/>
    <n v="2"/>
    <s v="2024022773582353241"/>
    <s v="7358235324"/>
    <n v="50"/>
    <s v="Ondroušková Helena"/>
    <n v="20240226"/>
    <n v="20240227"/>
    <n v="2"/>
    <n v="0"/>
    <s v="I471;E785;;;;;;;;;;;;;"/>
    <s v="17308,17123"/>
    <s v="01"/>
    <s v="I. interní klinika - kardiologická"/>
    <s v="89301011"/>
    <s v="0113"/>
    <n v="111"/>
    <s v="F"/>
    <x v="1"/>
    <x v="1"/>
    <s v="11"/>
    <n v="45330"/>
    <n v="1472"/>
    <n v="0"/>
    <n v="0"/>
    <n v="0"/>
    <n v="0"/>
    <n v="53596.160000000003"/>
    <n v="53596.160000000003"/>
    <n v="80"/>
    <n v="75"/>
    <n v="129785"/>
    <n v="129785"/>
    <n v="26852.162957997047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354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0518704"/>
    <n v="1"/>
    <n v="2024"/>
    <n v="2"/>
    <s v="2024022463112311461"/>
    <s v="6311231146"/>
    <n v="60"/>
    <s v="Procházka Vlastimil"/>
    <n v="20240222"/>
    <n v="20240224"/>
    <n v="3"/>
    <n v="0"/>
    <s v="I481;I10;U586;E785;;;;;;;;;;;"/>
    <s v="17308,17123,17312,17304,78988"/>
    <s v="01"/>
    <s v="I. interní klinika - kardiologická"/>
    <s v="89301011"/>
    <s v="0113"/>
    <n v="111"/>
    <s v="F"/>
    <x v="0"/>
    <x v="0"/>
    <s v="11"/>
    <n v="89040"/>
    <n v="2944"/>
    <n v="0"/>
    <n v="0"/>
    <n v="0"/>
    <n v="0"/>
    <n v="183327.13"/>
    <n v="183327.12"/>
    <n v="160"/>
    <n v="150"/>
    <n v="230447"/>
    <n v="230447"/>
    <n v="-34816.68168333027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301"/>
    <s v="Olomoucký kraj"/>
    <s v="Přerov"/>
    <s v="Hranicko + Lipnic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518706"/>
    <n v="1"/>
    <n v="2024"/>
    <n v="2"/>
    <s v="2024022459541904621"/>
    <s v="5954190462"/>
    <n v="64"/>
    <s v="Marková Ivana"/>
    <n v="20240222"/>
    <n v="20240224"/>
    <n v="3"/>
    <n v="0"/>
    <s v="I480;E785;;;;;;;;;;;;;"/>
    <s v="78988,17308,17312,17304,17123"/>
    <s v="01"/>
    <s v="I. interní klinika - kardiologická"/>
    <s v="89301011"/>
    <s v="0111"/>
    <n v="111"/>
    <s v="F"/>
    <x v="0"/>
    <x v="0"/>
    <s v="11"/>
    <n v="87454"/>
    <n v="3008"/>
    <n v="0"/>
    <n v="0"/>
    <n v="666.76"/>
    <n v="0"/>
    <n v="171767.15"/>
    <n v="172433.91"/>
    <n v="160"/>
    <n v="150"/>
    <n v="230447"/>
    <n v="230447"/>
    <n v="-23923.47168333028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5124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blace"/>
  </r>
  <r>
    <n v="102400518702"/>
    <n v="1"/>
    <n v="2024"/>
    <n v="2"/>
    <s v="2024022457112417121"/>
    <s v="5711241712"/>
    <n v="66"/>
    <s v="Fusík Čestmír"/>
    <n v="20240222"/>
    <n v="20240224"/>
    <n v="3"/>
    <n v="0"/>
    <s v="I480;I10;E782;E118;N40;E790;;;;;;;;;"/>
    <s v="78988,17123,17312,17304,17308"/>
    <s v="01"/>
    <s v="I. interní klinika - kardiologická"/>
    <s v="89301011"/>
    <s v="0113"/>
    <n v="111"/>
    <s v="F"/>
    <x v="0"/>
    <x v="0"/>
    <s v="11"/>
    <n v="89513"/>
    <n v="3019"/>
    <n v="0"/>
    <n v="0"/>
    <n v="666.76"/>
    <n v="0"/>
    <n v="171767.15"/>
    <n v="172433.91"/>
    <n v="160"/>
    <n v="225"/>
    <n v="230447"/>
    <n v="230447"/>
    <n v="-23923.47168333028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0518686"/>
    <n v="1"/>
    <n v="2024"/>
    <n v="2"/>
    <s v="2024022378602629711"/>
    <s v="7860262971"/>
    <n v="45"/>
    <s v="Pokorná Kateřina"/>
    <n v="20240221"/>
    <n v="20240223"/>
    <n v="3"/>
    <n v="0"/>
    <s v="I471;E785;;;;;;;;;;;;;"/>
    <s v="17123,17308"/>
    <s v="01"/>
    <s v="I. interní klinika - kardiologická"/>
    <s v="89301011"/>
    <s v="0113"/>
    <n v="111"/>
    <s v="F"/>
    <x v="1"/>
    <x v="1"/>
    <s v="11"/>
    <n v="47689"/>
    <n v="2944"/>
    <n v="0"/>
    <n v="0"/>
    <n v="0"/>
    <n v="0"/>
    <n v="63489.47"/>
    <n v="63489.47"/>
    <n v="160"/>
    <n v="150"/>
    <n v="129785"/>
    <n v="129785"/>
    <n v="16958.852957997049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58221"/>
    <s v="Kraj Vysočina"/>
    <s v="Havlíčkův Brod"/>
    <s v="Havlíčkův Brod"/>
    <s v="I47 - Paroxyzmální tachykardie"/>
    <s v="I471 - Supraventrikulární tachykardie"/>
    <m/>
    <s v="I471 - Supraventrikulární tachykardie"/>
    <n v="2024"/>
    <m/>
    <m/>
    <s v="Ablace"/>
  </r>
  <r>
    <n v="102400561910"/>
    <n v="1"/>
    <n v="2024"/>
    <n v="2"/>
    <s v="2024022358531703891"/>
    <s v="5853170389"/>
    <n v="65"/>
    <s v="Hemelková Jana"/>
    <n v="20240221"/>
    <n v="20240223"/>
    <n v="3"/>
    <n v="0"/>
    <s v="I480;;;;;;;;;;;;;;"/>
    <s v="17312,17308,17304,17123,78989"/>
    <s v="01"/>
    <s v="I. interní klinika - kardiologická"/>
    <s v="89301011"/>
    <s v="0111"/>
    <n v="201"/>
    <s v="F"/>
    <x v="0"/>
    <x v="0"/>
    <s v="13"/>
    <n v="90524"/>
    <n v="3008"/>
    <n v="0"/>
    <n v="0"/>
    <n v="666.76"/>
    <n v="0"/>
    <n v="15904"/>
    <n v="16570.759999999998"/>
    <n v="160"/>
    <n v="150"/>
    <n v="127628"/>
    <n v="127628"/>
    <n v="29131.14933366061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1.7017099857330322"/>
    <n v="1.0923500061035156"/>
    <n v="0.6093599796295166"/>
    <s v="2"/>
    <s v="1"/>
    <s v="01"/>
    <m/>
    <s v="07,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0737564"/>
    <n v="1"/>
    <n v="2024"/>
    <n v="2"/>
    <s v="2024022358022301591"/>
    <s v="5802230159"/>
    <n v="66"/>
    <s v="Metelka Rudolf"/>
    <n v="20240221"/>
    <n v="20240223"/>
    <n v="3"/>
    <n v="0"/>
    <s v="I480;;;;;;;;;;;;;;"/>
    <s v="78989,17123,17312,17308,17304"/>
    <s v="01"/>
    <s v="I. interní klinika - kardiologická"/>
    <s v="89301011"/>
    <s v="0113"/>
    <n v="211"/>
    <s v="F"/>
    <x v="0"/>
    <x v="0"/>
    <s v="11"/>
    <n v="80177"/>
    <n v="2944"/>
    <n v="0"/>
    <n v="0"/>
    <n v="0"/>
    <n v="0"/>
    <n v="171767.15"/>
    <n v="171767.16"/>
    <n v="160"/>
    <n v="150"/>
    <n v="230636"/>
    <n v="230636"/>
    <n v="-23134.92156077781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0518676"/>
    <n v="1"/>
    <n v="2024"/>
    <n v="2"/>
    <s v="2024022305001211031"/>
    <s v="500121103"/>
    <n v="74"/>
    <s v="Varmuža Vladimír"/>
    <n v="20240215"/>
    <n v="20240223"/>
    <n v="9"/>
    <n v="0"/>
    <s v="I489;I495;E780;I10;;;;;;;;;;;"/>
    <s v="17312,17625,17233,17304,17123,17308,91756,78990"/>
    <s v="01"/>
    <s v="I. interní klinika - kardiologická"/>
    <s v="89301011"/>
    <s v="0113"/>
    <n v="111"/>
    <s v="F"/>
    <x v="5"/>
    <x v="5"/>
    <s v="11"/>
    <n v="146384"/>
    <n v="10932"/>
    <n v="0"/>
    <n v="0"/>
    <n v="1659.1"/>
    <n v="0"/>
    <n v="290147.34999999998"/>
    <n v="291806.44"/>
    <n v="640"/>
    <n v="600"/>
    <n v="384031"/>
    <n v="384031"/>
    <n v="-106489.28841204388"/>
    <s v="01"/>
    <s v="I. interní klinika - kardiologická"/>
    <s v="89301011"/>
    <s v="0113"/>
    <n v="8"/>
    <n v="3"/>
    <n v="17"/>
    <n v="216123"/>
    <n v="201553"/>
    <n v="67184"/>
    <n v="338999"/>
    <n v="5.1197600000000003"/>
    <n v="2.6491799999999999"/>
    <n v="2.47058"/>
    <n v="5.1197600364685059"/>
    <n v="2.6491799354553223"/>
    <n v="2.4705801010131836"/>
    <s v="2"/>
    <s v="1"/>
    <s v="01"/>
    <m/>
    <s v="01,07"/>
    <s v="KS,ABLACE"/>
    <s v="69501"/>
    <s v="Jihomoravský kraj"/>
    <s v="Hodonín"/>
    <s v="Hodonín"/>
    <s v="I48 - Fibrilace a flutter síní"/>
    <s v="I489 - Fibrilace a flutter síní, NS"/>
    <m/>
    <s v="I489 - Fibrilace a flutter síní, NS"/>
    <n v="2024"/>
    <m/>
    <m/>
    <s v="Ablace"/>
  </r>
  <r>
    <n v="102400518610"/>
    <n v="1"/>
    <n v="2024"/>
    <n v="2"/>
    <s v="2024022272031957141"/>
    <s v="7203195714"/>
    <n v="51"/>
    <s v="Řihošek Aleš"/>
    <n v="20240220"/>
    <n v="20240222"/>
    <n v="3"/>
    <n v="0"/>
    <s v="I481;I352;Q211;E785;I10;;;;;;;;;;"/>
    <s v="78989,17304,17312,17123,17308"/>
    <s v="01"/>
    <s v="I. interní klinika - kardiologická"/>
    <s v="89301011"/>
    <s v="0111"/>
    <n v="111"/>
    <s v="F"/>
    <x v="0"/>
    <x v="0"/>
    <s v="11"/>
    <n v="93254"/>
    <n v="3008"/>
    <n v="0"/>
    <n v="0"/>
    <n v="666.76"/>
    <n v="0"/>
    <n v="171767.15"/>
    <n v="172433.91"/>
    <n v="160"/>
    <n v="150"/>
    <n v="230447"/>
    <n v="230447"/>
    <n v="-23923.47168333028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002"/>
    <s v="Olomoucký kraj"/>
    <s v="Přerov"/>
    <s v="Přerov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672278"/>
    <n v="1"/>
    <n v="2024"/>
    <n v="2"/>
    <s v="2024022268081270401"/>
    <s v="6808127040"/>
    <n v="55"/>
    <s v="Florian Miroslav"/>
    <n v="20240221"/>
    <n v="20240222"/>
    <n v="2"/>
    <n v="0"/>
    <s v="I471;N40;;;;;;;;;;;;;"/>
    <s v="17123,17308"/>
    <s v="01"/>
    <s v="I. interní klinika - kardiologická"/>
    <s v="89301011"/>
    <s v="0113"/>
    <n v="205"/>
    <s v="F"/>
    <x v="1"/>
    <x v="1"/>
    <s v="12"/>
    <n v="37894"/>
    <n v="1472"/>
    <n v="0"/>
    <n v="0"/>
    <n v="0"/>
    <n v="0"/>
    <n v="139813.93"/>
    <n v="139813.94"/>
    <n v="80"/>
    <n v="75"/>
    <n v="133750"/>
    <n v="133750"/>
    <n v="-55394.255984769785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833399772644043"/>
    <n v="0.65773999691009521"/>
    <n v="1.1255999803543091"/>
    <s v="2"/>
    <s v="1"/>
    <s v="01"/>
    <m/>
    <s v="01"/>
    <s v="ABLACE"/>
    <s v="78396"/>
    <s v="Olomoucký kraj"/>
    <s v="Olomouc"/>
    <s v="Uničovsko"/>
    <s v="I47 - Paroxyzmální tachykardie"/>
    <s v="I471 - Supraventrikulární tachykardie"/>
    <m/>
    <s v="I471 - Supraventrikulární tachykardie"/>
    <n v="2024"/>
    <m/>
    <m/>
    <s v="Ablace"/>
  </r>
  <r>
    <n v="102400687800"/>
    <n v="1"/>
    <n v="2024"/>
    <n v="2"/>
    <s v="2024022264112305181"/>
    <s v="6411230518"/>
    <n v="59"/>
    <s v="Kočík Lubomír"/>
    <n v="20240219"/>
    <n v="20240222"/>
    <n v="4"/>
    <n v="0"/>
    <s v="I481;I10;E782;R001;;;;;;;;;;;"/>
    <s v="17304,17308,17312,17123,78989"/>
    <s v="01"/>
    <s v="I. interní klinika - kardiologická"/>
    <s v="89301011"/>
    <s v="0113"/>
    <n v="207"/>
    <s v="F"/>
    <x v="0"/>
    <x v="0"/>
    <s v="11"/>
    <n v="96638"/>
    <n v="4416"/>
    <n v="0"/>
    <n v="0"/>
    <n v="666.76"/>
    <n v="0"/>
    <n v="171767.15"/>
    <n v="172433.91"/>
    <n v="240"/>
    <n v="225"/>
    <n v="230418"/>
    <n v="230418"/>
    <n v="-23942.16059102353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701"/>
    <s v="Olomoucký kraj"/>
    <s v="Šumperk"/>
    <s v="Šumperk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518668"/>
    <n v="1"/>
    <n v="2024"/>
    <n v="2"/>
    <s v="2024022204754274021"/>
    <s v="475427402"/>
    <n v="76"/>
    <s v="Klemešová Jaroslava"/>
    <n v="20240221"/>
    <n v="20240222"/>
    <n v="2"/>
    <n v="0"/>
    <s v="I480;I471;I10;E039;E782;;;;;;;;;;"/>
    <s v="17308,17123,17304,17312,78989"/>
    <s v="01"/>
    <s v="I. interní klinika - kardiologická"/>
    <s v="89301011"/>
    <s v="0113"/>
    <n v="111"/>
    <s v="F"/>
    <x v="0"/>
    <x v="0"/>
    <s v="11"/>
    <n v="85438"/>
    <n v="1547"/>
    <n v="0"/>
    <n v="0"/>
    <n v="0"/>
    <n v="0"/>
    <n v="171767.15"/>
    <n v="171767.16"/>
    <n v="80"/>
    <n v="150"/>
    <n v="230447"/>
    <n v="230447"/>
    <n v="-23256.72168333028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804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0672276"/>
    <n v="1"/>
    <n v="2024"/>
    <n v="2"/>
    <s v="2024022204302184481"/>
    <s v="430218448"/>
    <n v="81"/>
    <s v="Křivánek Zdeněk"/>
    <n v="20240220"/>
    <n v="20240222"/>
    <n v="3"/>
    <n v="0"/>
    <s v="I481;E782;E790;;;;;;;;;;;;"/>
    <s v="78989,17308,17304,17312,17123"/>
    <s v="01"/>
    <s v="I. interní klinika - kardiologická"/>
    <s v="89301011"/>
    <s v="0113"/>
    <n v="205"/>
    <s v="F"/>
    <x v="0"/>
    <x v="0"/>
    <s v="11"/>
    <n v="94079"/>
    <n v="2944"/>
    <n v="0"/>
    <n v="0"/>
    <n v="666.76"/>
    <n v="0"/>
    <n v="171767.15"/>
    <n v="172433.91"/>
    <n v="160"/>
    <n v="150"/>
    <n v="230418"/>
    <n v="230418"/>
    <n v="-23942.16059102353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91"/>
    <s v="Olomoucký kraj"/>
    <s v="Olomouc"/>
    <s v="Uničovs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737548"/>
    <n v="1"/>
    <n v="2024"/>
    <n v="2"/>
    <s v="2024022160042901051"/>
    <s v="6004290105"/>
    <n v="63"/>
    <s v="Filip Jan"/>
    <n v="20240219"/>
    <n v="20240221"/>
    <n v="3"/>
    <n v="0"/>
    <s v="I480;E118;E782;J459;I10;;;;;;;;;;"/>
    <s v="78989,17308,17312,17123,17304"/>
    <s v="01"/>
    <s v="I. interní klinika - kardiologická"/>
    <s v="89301011"/>
    <s v="0111"/>
    <n v="211"/>
    <s v="F"/>
    <x v="0"/>
    <x v="0"/>
    <s v="11"/>
    <n v="93127"/>
    <n v="3008"/>
    <n v="0"/>
    <n v="0"/>
    <n v="666.76"/>
    <n v="0"/>
    <n v="171767.15"/>
    <n v="172433.91"/>
    <n v="160"/>
    <n v="150"/>
    <n v="230636"/>
    <n v="230636"/>
    <n v="-23801.67156077781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75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0561892"/>
    <n v="1"/>
    <n v="2024"/>
    <n v="2"/>
    <s v="2024022154562715571"/>
    <s v="5456271557"/>
    <n v="69"/>
    <s v="Daubnerová Vlasta"/>
    <n v="20240219"/>
    <n v="20240221"/>
    <n v="3"/>
    <n v="0"/>
    <s v="I480;I10;E785;E782;;;;;;;;;;;"/>
    <s v="17304,17312,17123,17308,78989"/>
    <s v="01"/>
    <s v="I. interní klinika - kardiologická"/>
    <s v="89301011"/>
    <s v="0113"/>
    <n v="201"/>
    <s v="F"/>
    <x v="0"/>
    <x v="0"/>
    <s v="11"/>
    <n v="93263"/>
    <n v="2944"/>
    <n v="0"/>
    <n v="0"/>
    <n v="666.76"/>
    <n v="0"/>
    <n v="171767.15"/>
    <n v="172433.91"/>
    <n v="160"/>
    <n v="150"/>
    <n v="230418"/>
    <n v="230418"/>
    <n v="-23942.16059102353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0518504"/>
    <n v="1"/>
    <n v="2024"/>
    <n v="2"/>
    <s v="2024021764111516481"/>
    <s v="6411151648"/>
    <n v="59"/>
    <s v="Tomášek Miloslav"/>
    <n v="20240216"/>
    <n v="20240217"/>
    <n v="2"/>
    <n v="0"/>
    <s v="I482;I428;U583;E785;E039;I10;;;;;;;;;"/>
    <s v="17308"/>
    <s v="01"/>
    <s v="I. interní klinika - kardiologická"/>
    <s v="89301011"/>
    <s v="0113"/>
    <n v="111"/>
    <s v="F"/>
    <x v="1"/>
    <x v="1"/>
    <s v="11"/>
    <n v="38293"/>
    <n v="1472"/>
    <n v="0"/>
    <n v="0"/>
    <n v="66.28"/>
    <n v="0"/>
    <n v="79620.13"/>
    <n v="79686.41"/>
    <n v="80"/>
    <n v="75"/>
    <n v="129785"/>
    <n v="129785"/>
    <n v="761.91295799704676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901"/>
    <s v="Olomoucký kraj"/>
    <s v="Šumperk"/>
    <s v="Zábřeh"/>
    <s v="I48 - Fibrilace a flutter síní"/>
    <s v="I482 - Chronická fibrilace síní"/>
    <m/>
    <s v="I482 - Chronická fibrilace síní"/>
    <n v="2024"/>
    <m/>
    <m/>
    <s v="Ablace"/>
  </r>
  <r>
    <n v="102400672574"/>
    <n v="1"/>
    <n v="2024"/>
    <n v="2"/>
    <s v="2024021704660084181"/>
    <s v="466008418"/>
    <n v="77"/>
    <s v="Knápková Vlasta"/>
    <n v="20240215"/>
    <n v="20240217"/>
    <n v="3"/>
    <n v="0"/>
    <s v="I480;I10;E785;;;;;;;;;;;;"/>
    <s v="17312,17123,17304,17308,78990"/>
    <s v="01"/>
    <s v="I. interní klinika - kardiologická"/>
    <s v="89301011"/>
    <s v="0111"/>
    <n v="205"/>
    <s v="F"/>
    <x v="0"/>
    <x v="0"/>
    <s v="11"/>
    <n v="90743"/>
    <n v="3083"/>
    <n v="0"/>
    <n v="0"/>
    <n v="666.76"/>
    <n v="0"/>
    <n v="171767.15"/>
    <n v="172433.91"/>
    <n v="160"/>
    <n v="225"/>
    <n v="230418"/>
    <n v="230418"/>
    <n v="-23942.16059102353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351"/>
    <s v="Moravskoslezský kraj"/>
    <s v="Bruntál"/>
    <s v="Rýmařovsko"/>
    <s v="I48 - Fibrilace a flutter síní"/>
    <s v="I480 - Paroxyzmální fibrilace síní"/>
    <m/>
    <s v="I480 - Paroxyzmální fibrilace síní"/>
    <n v="2024"/>
    <m/>
    <m/>
    <s v="Ablace"/>
  </r>
  <r>
    <n v="102400672570"/>
    <n v="1"/>
    <n v="2024"/>
    <n v="2"/>
    <s v="2024021676112557621"/>
    <s v="7611255762"/>
    <n v="47"/>
    <s v="Urban Petr"/>
    <n v="20240214"/>
    <n v="20240216"/>
    <n v="3"/>
    <n v="0"/>
    <s v="I480;E782;I501;U586;;;;;;;;;;;"/>
    <s v="78989,17312,17308,17123"/>
    <s v="01"/>
    <s v="I. interní klinika - kardiologická"/>
    <s v="89301011"/>
    <s v="0113"/>
    <n v="205"/>
    <s v="F"/>
    <x v="0"/>
    <x v="0"/>
    <s v="12"/>
    <n v="94025"/>
    <n v="3019"/>
    <n v="0"/>
    <n v="0"/>
    <n v="0"/>
    <n v="0"/>
    <n v="312095.28000000003"/>
    <n v="312095.28000000003"/>
    <n v="160"/>
    <n v="225"/>
    <n v="287188"/>
    <n v="287188"/>
    <n v="-106833.3877754488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8291800022125244"/>
    <n v="1.0923500061035156"/>
    <n v="2.7368299961090088"/>
    <s v="2"/>
    <s v="1"/>
    <s v="01"/>
    <m/>
    <s v="07,01"/>
    <s v="ABLACE"/>
    <s v="78901"/>
    <s v="Olomoucký kraj"/>
    <s v="Šumperk"/>
    <s v="Zábřeh"/>
    <s v="I48 - Fibrilace a flutter síní"/>
    <s v="I480 - Paroxyzmální fibrilace síní"/>
    <m/>
    <s v="I480 - Paroxyzmální fibrilace síní"/>
    <n v="2024"/>
    <m/>
    <m/>
    <s v="Ablace"/>
  </r>
  <r>
    <n v="102400672538"/>
    <n v="1"/>
    <n v="2024"/>
    <n v="2"/>
    <s v="2024021661552900971"/>
    <s v="6155290097"/>
    <n v="62"/>
    <s v="Kapsiová Eva"/>
    <n v="20240214"/>
    <n v="20240216"/>
    <n v="3"/>
    <n v="0"/>
    <s v="I480;;;;;;;;;;;;;;"/>
    <s v="17304,17312,17123,17308,78989"/>
    <s v="01"/>
    <s v="I. interní klinika - kardiologická"/>
    <s v="89301011"/>
    <s v="0113"/>
    <n v="205"/>
    <s v="F"/>
    <x v="0"/>
    <x v="0"/>
    <s v="11"/>
    <n v="89724"/>
    <n v="2944"/>
    <n v="0"/>
    <n v="0"/>
    <n v="648.24"/>
    <n v="0"/>
    <n v="171767.15"/>
    <n v="172415.39"/>
    <n v="160"/>
    <n v="150"/>
    <n v="230418"/>
    <n v="230418"/>
    <n v="-23923.64059102354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0518814"/>
    <n v="1"/>
    <n v="2024"/>
    <n v="2"/>
    <s v="2024021566530802471"/>
    <s v="6653080247"/>
    <n v="57"/>
    <s v="Sladká Dagmar"/>
    <n v="20240214"/>
    <n v="20240215"/>
    <n v="2"/>
    <n v="0"/>
    <s v="I471;I480;E782;I10;;;;;;;;;;;"/>
    <s v="17123,17308"/>
    <s v="01"/>
    <s v="I. interní klinika - kardiologická"/>
    <s v="89301011"/>
    <s v="0111"/>
    <n v="111"/>
    <s v="F"/>
    <x v="1"/>
    <x v="1"/>
    <s v="11"/>
    <n v="46526"/>
    <n v="1504"/>
    <n v="0"/>
    <n v="0"/>
    <n v="0"/>
    <n v="0"/>
    <n v="48568.28"/>
    <n v="48568.28"/>
    <n v="80"/>
    <n v="75"/>
    <n v="129785"/>
    <n v="129785"/>
    <n v="31880.042957997051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901"/>
    <s v="Olomoucký kraj"/>
    <s v="Šumperk"/>
    <s v="Zábřeh"/>
    <s v="I47 - Paroxyzmální tachykardie"/>
    <s v="I471 - Supraventrikulární tachykardie"/>
    <m/>
    <s v="I471 - Supraventrikulární tachykardie"/>
    <n v="2024"/>
    <m/>
    <m/>
    <s v="Ablace"/>
  </r>
  <r>
    <n v="102400518808"/>
    <n v="1"/>
    <n v="2024"/>
    <n v="2"/>
    <s v="2024021555511018971"/>
    <s v="5551101897"/>
    <n v="69"/>
    <s v="Pulkrábková Zdeňka"/>
    <n v="20240213"/>
    <n v="20240215"/>
    <n v="3"/>
    <n v="0"/>
    <s v="I480;E038;E782;;;;;;;;;;;;"/>
    <s v="78990,17123,17304,17312,17308"/>
    <s v="01"/>
    <s v="I. interní klinika - kardiologická"/>
    <s v="89301011"/>
    <s v="0113"/>
    <n v="111"/>
    <s v="F"/>
    <x v="0"/>
    <x v="0"/>
    <s v="12"/>
    <n v="91590"/>
    <n v="2944"/>
    <n v="0"/>
    <n v="0"/>
    <n v="666.76"/>
    <n v="0"/>
    <n v="285988.49"/>
    <n v="286655.25"/>
    <n v="160"/>
    <n v="150"/>
    <n v="268512"/>
    <n v="268512"/>
    <n v="-100079.7991307273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5797100067138672"/>
    <n v="1.0923500061035156"/>
    <n v="2.4873600006103516"/>
    <s v="2"/>
    <s v="1"/>
    <s v="01"/>
    <m/>
    <s v="01,07"/>
    <s v="ABLACE"/>
    <s v="78901"/>
    <s v="Olomoucký kraj"/>
    <s v="Šumperk"/>
    <s v="Zábřeh"/>
    <s v="I48 - Fibrilace a flutter síní"/>
    <s v="I480 - Paroxyzmální fibrilace síní"/>
    <m/>
    <s v="I480 - Paroxyzmální fibrilace síní"/>
    <n v="2024"/>
    <m/>
    <m/>
    <s v="Ablace"/>
  </r>
  <r>
    <n v="102408043192"/>
    <n v="1"/>
    <n v="2024"/>
    <n v="2"/>
    <s v="2024021505005301201"/>
    <s v="500530120"/>
    <n v="73"/>
    <s v="Bargl Jiří"/>
    <n v="20240213"/>
    <n v="20240215"/>
    <n v="3"/>
    <n v="0"/>
    <s v="I495;I258;U585;E118;I10;E785;I7020;;;;;;;;"/>
    <s v="78990,17312,17304,17123,17308"/>
    <s v="01"/>
    <s v="I. interní klinika - kardiologická"/>
    <s v="89301011"/>
    <s v="0111"/>
    <n v="205"/>
    <s v="F"/>
    <x v="0"/>
    <x v="0"/>
    <s v="11"/>
    <n v="97238"/>
    <n v="3008"/>
    <n v="0"/>
    <n v="0"/>
    <n v="733.05"/>
    <n v="0"/>
    <n v="171767.15"/>
    <n v="172500.2"/>
    <n v="160"/>
    <n v="150"/>
    <n v="230418"/>
    <n v="230418"/>
    <n v="-24008.45059102354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314"/>
    <s v="Olomoucký kraj"/>
    <s v="Olomouc"/>
    <s v="Olomouc a okolí"/>
    <s v="I49 - Jiné srdeční arytmie"/>
    <s v="I495 - Syndrom poškození funkce sinusového uzlu"/>
    <m/>
    <s v="I495 - Syndrom poškození funkce sinusového uzlu"/>
    <n v="2024"/>
    <m/>
    <m/>
    <s v="Ablace"/>
  </r>
  <r>
    <n v="102400672506"/>
    <n v="1"/>
    <n v="2024"/>
    <n v="2"/>
    <s v="2024021484621353301"/>
    <s v="8462135330"/>
    <n v="39"/>
    <s v="Hovancová Hana"/>
    <n v="20240211"/>
    <n v="20240214"/>
    <n v="4"/>
    <n v="0"/>
    <s v="I493;;;;;;;;;;;;;;"/>
    <s v="17123,17312,17308"/>
    <s v="01"/>
    <s v="I. interní klinika - kardiologická"/>
    <s v="89301011"/>
    <s v="0111"/>
    <n v="205"/>
    <s v="F"/>
    <x v="0"/>
    <x v="0"/>
    <s v="11"/>
    <n v="80803"/>
    <n v="4512"/>
    <n v="0"/>
    <n v="0"/>
    <n v="0"/>
    <n v="0"/>
    <n v="96480.93"/>
    <n v="96480.93"/>
    <n v="240"/>
    <n v="225"/>
    <n v="230418"/>
    <n v="230418"/>
    <n v="52010.819408976473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301"/>
    <s v="Olomoucký kraj"/>
    <s v="Olomouc"/>
    <s v="Olomouc a okolí"/>
    <s v="I49 - Jiné srdeční arytmie"/>
    <s v="I493 - Předčasná depolarizace komor"/>
    <m/>
    <s v="I493 - Předčasná depolarizace komor"/>
    <n v="2024"/>
    <m/>
    <m/>
    <s v="Ablace"/>
  </r>
  <r>
    <n v="102400518786"/>
    <n v="1"/>
    <n v="2024"/>
    <n v="2"/>
    <s v="2024021405352173031"/>
    <s v="535217303"/>
    <n v="70"/>
    <s v="Adámková Emílie"/>
    <n v="20240212"/>
    <n v="20240214"/>
    <n v="3"/>
    <n v="0"/>
    <s v="I480;I10;E785;E118;;;;;;;;;;;"/>
    <s v="78989,17123,17304,17308,17312"/>
    <s v="01"/>
    <s v="I. interní klinika - kardiologická"/>
    <s v="89301011"/>
    <s v="0111"/>
    <n v="111"/>
    <s v="F"/>
    <x v="0"/>
    <x v="0"/>
    <s v="11"/>
    <n v="92440"/>
    <n v="3008"/>
    <n v="0"/>
    <n v="0"/>
    <n v="666.76"/>
    <n v="0"/>
    <n v="183327.13"/>
    <n v="183993.89"/>
    <n v="160"/>
    <n v="150"/>
    <n v="230447"/>
    <n v="230447"/>
    <n v="-35483.45168333029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971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0672510"/>
    <n v="1"/>
    <n v="2024"/>
    <n v="2"/>
    <s v="2024021405101223401"/>
    <s v="510122340"/>
    <n v="73"/>
    <s v="Váňa Petr"/>
    <n v="20240212"/>
    <n v="20240214"/>
    <n v="3"/>
    <n v="0"/>
    <s v="I480;E785;I10;;;;;;;;;;;;"/>
    <s v="78989,17304,17308,17312,17123"/>
    <s v="01"/>
    <s v="I. interní klinika - kardiologická"/>
    <s v="89301011"/>
    <s v="0113"/>
    <n v="205"/>
    <s v="F"/>
    <x v="0"/>
    <x v="0"/>
    <s v="11"/>
    <n v="93392"/>
    <n v="2944"/>
    <n v="0"/>
    <n v="0"/>
    <n v="666.76"/>
    <n v="0"/>
    <n v="183327.13"/>
    <n v="183993.89"/>
    <n v="160"/>
    <n v="150"/>
    <n v="230418"/>
    <n v="230418"/>
    <n v="-35502.14059102354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401"/>
    <s v="Olomoucký kraj"/>
    <s v="Olomouc"/>
    <s v="Litovelsko"/>
    <s v="I48 - Fibrilace a flutter síní"/>
    <s v="I480 - Paroxyzmální fibrilace síní"/>
    <m/>
    <s v="I480 - Paroxyzmální fibrilace síní"/>
    <n v="2024"/>
    <m/>
    <m/>
    <s v="Ablace"/>
  </r>
  <r>
    <n v="102400672502"/>
    <n v="1"/>
    <n v="2024"/>
    <n v="2"/>
    <s v="2024021395072361451"/>
    <s v="9507236145"/>
    <n v="28"/>
    <s v="Mlčoch Ondřej"/>
    <n v="20240212"/>
    <n v="20240213"/>
    <n v="2"/>
    <n v="0"/>
    <s v="I456;;;;;;;;;;;;;;"/>
    <s v="17123,17308,17312"/>
    <s v="01"/>
    <s v="I. interní klinika - kardiologická"/>
    <s v="89301011"/>
    <s v="0111"/>
    <n v="205"/>
    <s v="F"/>
    <x v="0"/>
    <x v="0"/>
    <s v="11"/>
    <n v="72354"/>
    <n v="1504"/>
    <n v="0"/>
    <n v="0"/>
    <n v="0"/>
    <n v="0"/>
    <n v="142536.57"/>
    <n v="142536.56"/>
    <n v="80"/>
    <n v="75"/>
    <n v="230418"/>
    <n v="230418"/>
    <n v="5955.1894089764683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901"/>
    <s v="Olomoucký kraj"/>
    <s v="Šumperk"/>
    <s v="Zábřeh"/>
    <s v="I45 - Jiné poruchy vedení srdečních vzruchů"/>
    <s v="I456 - Preexcitační syndrom"/>
    <m/>
    <s v="I456 - Preexcitační syndrom"/>
    <n v="2024"/>
    <m/>
    <m/>
    <s v="Ablace"/>
  </r>
  <r>
    <n v="102400561852"/>
    <n v="1"/>
    <n v="2024"/>
    <n v="2"/>
    <s v="2024021364090600091"/>
    <s v="6409060009"/>
    <n v="59"/>
    <s v="Kohlíček Jiří"/>
    <n v="20240212"/>
    <n v="20240213"/>
    <n v="2"/>
    <n v="0"/>
    <s v="I479;E785;;;;;;;;;;;;;"/>
    <s v="17308,17312,17123"/>
    <s v="01"/>
    <s v="I. interní klinika - kardiologická"/>
    <s v="89301011"/>
    <s v="0113"/>
    <n v="201"/>
    <s v="F"/>
    <x v="0"/>
    <x v="0"/>
    <s v="11"/>
    <n v="73191"/>
    <n v="1472"/>
    <n v="0"/>
    <n v="0"/>
    <n v="0"/>
    <n v="0"/>
    <n v="96480.93"/>
    <n v="96480.93"/>
    <n v="80"/>
    <n v="75"/>
    <n v="230418"/>
    <n v="230418"/>
    <n v="52010.81940897647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335"/>
    <s v="Olomoucký kraj"/>
    <s v="Olomouc"/>
    <s v="Olomouc a okolí"/>
    <s v="I47 - Paroxyzmální tachykardie"/>
    <s v="I479 - Paroxyzmální tachykardie NS"/>
    <m/>
    <s v="I479 - Paroxyzmální tachykardie NS"/>
    <n v="2024"/>
    <m/>
    <m/>
    <s v="Ablace"/>
  </r>
  <r>
    <n v="102400518776"/>
    <n v="1"/>
    <n v="2024"/>
    <n v="2"/>
    <s v="2024021305311215601"/>
    <s v="531121560"/>
    <n v="70"/>
    <s v="Moravík Milan"/>
    <n v="20240212"/>
    <n v="20240213"/>
    <n v="2"/>
    <n v="0"/>
    <s v="I480;I259;;;;;;;;;;;;;"/>
    <s v="17308,17123"/>
    <s v="01"/>
    <s v="I. interní klinika - kardiologická"/>
    <s v="89301011"/>
    <s v="0111"/>
    <n v="111"/>
    <s v="F"/>
    <x v="1"/>
    <x v="1"/>
    <s v="11"/>
    <n v="45362"/>
    <n v="1504"/>
    <n v="0"/>
    <n v="0"/>
    <n v="0"/>
    <n v="0"/>
    <n v="108215.39"/>
    <n v="108215.39"/>
    <n v="80"/>
    <n v="75"/>
    <n v="129785"/>
    <n v="129785"/>
    <n v="-27767.067042002949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372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0561844"/>
    <n v="1"/>
    <n v="2024"/>
    <n v="2"/>
    <s v="2024021069080952381"/>
    <s v="6908095238"/>
    <n v="54"/>
    <s v="Toman Marcel"/>
    <n v="20240208"/>
    <n v="20240210"/>
    <n v="3"/>
    <n v="0"/>
    <s v="I481;I10;E782;;;;;;;;;;;;"/>
    <s v="78989,17123,17312,17308,17304"/>
    <s v="01"/>
    <s v="I. interní klinika - kardiologická"/>
    <s v="89301011"/>
    <s v="0111"/>
    <n v="201"/>
    <s v="F"/>
    <x v="0"/>
    <x v="0"/>
    <s v="11"/>
    <n v="89077"/>
    <n v="3083"/>
    <n v="0"/>
    <n v="0"/>
    <n v="0"/>
    <n v="0"/>
    <n v="199379.6"/>
    <n v="199379.59"/>
    <n v="160"/>
    <n v="225"/>
    <n v="230418"/>
    <n v="230418"/>
    <n v="-50887.84059102353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4101"/>
    <s v="Moravskoslezský kraj"/>
    <s v="Nový Jičín"/>
    <s v="Nový Jičín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672344"/>
    <n v="1"/>
    <n v="2024"/>
    <n v="2"/>
    <s v="2024021055602316551"/>
    <s v="5560231655"/>
    <n v="68"/>
    <s v="Vernerová Helena"/>
    <n v="20240208"/>
    <n v="20240210"/>
    <n v="3"/>
    <n v="0"/>
    <s v="I480;E782;;;;;;;;;;;;;"/>
    <s v="17308,17304,17312,17123,78989"/>
    <s v="01"/>
    <s v="I. interní klinika - kardiologická"/>
    <s v="89301011"/>
    <s v="0113"/>
    <n v="205"/>
    <s v="F"/>
    <x v="0"/>
    <x v="0"/>
    <s v="11"/>
    <n v="88642"/>
    <n v="3019"/>
    <n v="0"/>
    <n v="0"/>
    <n v="0"/>
    <n v="0"/>
    <n v="171767.15"/>
    <n v="171767.16"/>
    <n v="160"/>
    <n v="225"/>
    <n v="230418"/>
    <n v="230418"/>
    <n v="-23275.41059102353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604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0518414"/>
    <n v="1"/>
    <n v="2024"/>
    <n v="2"/>
    <s v="2024021004908191371"/>
    <s v="490819137"/>
    <n v="74"/>
    <s v="Kubíček Rudolf"/>
    <n v="20240208"/>
    <n v="20240210"/>
    <n v="3"/>
    <n v="0"/>
    <s v="I480;I10;E782;;;;;;;;;;;;"/>
    <s v="78989,17304,17308,17312,17123"/>
    <s v="01"/>
    <s v="I. interní klinika - kardiologická"/>
    <s v="89301011"/>
    <s v="0111"/>
    <n v="111"/>
    <s v="F"/>
    <x v="0"/>
    <x v="0"/>
    <s v="11"/>
    <n v="94049"/>
    <n v="3083"/>
    <n v="0"/>
    <n v="0"/>
    <n v="666.76"/>
    <n v="0"/>
    <n v="183327.13"/>
    <n v="183993.89"/>
    <n v="160"/>
    <n v="225"/>
    <n v="230447"/>
    <n v="230447"/>
    <n v="-35483.45168333029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600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0518400"/>
    <n v="1"/>
    <n v="2024"/>
    <n v="2"/>
    <s v="2024020961571015881"/>
    <s v="6157101588"/>
    <n v="62"/>
    <s v="Doupovcová Naděžda"/>
    <n v="20240207"/>
    <n v="20240209"/>
    <n v="3"/>
    <n v="0"/>
    <s v="I480;;;;;;;;;;;;;;"/>
    <s v="78989,17123,17308,17312,17304"/>
    <s v="01"/>
    <s v="I. interní klinika - kardiologická"/>
    <s v="89301011"/>
    <s v="0111"/>
    <n v="111"/>
    <s v="F"/>
    <x v="0"/>
    <x v="0"/>
    <s v="11"/>
    <n v="93456"/>
    <n v="3008"/>
    <n v="0"/>
    <n v="0"/>
    <n v="666.76"/>
    <n v="0"/>
    <n v="171767.15"/>
    <n v="172433.91"/>
    <n v="160"/>
    <n v="150"/>
    <n v="230447"/>
    <n v="230447"/>
    <n v="-23923.47168333028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90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0518396"/>
    <n v="1"/>
    <n v="2024"/>
    <n v="2"/>
    <s v="2024020904862071961"/>
    <s v="486207196"/>
    <n v="75"/>
    <s v="Šidlíková Alena"/>
    <n v="20240207"/>
    <n v="20240209"/>
    <n v="3"/>
    <n v="0"/>
    <s v="I481;;;;;;;;;;;;;;"/>
    <s v="17312,17308,17123,17304,78989"/>
    <s v="01"/>
    <s v="I. interní klinika - kardiologická"/>
    <s v="89301011"/>
    <s v="0111"/>
    <n v="111"/>
    <s v="F"/>
    <x v="0"/>
    <x v="0"/>
    <s v="11"/>
    <n v="96450"/>
    <n v="3008"/>
    <n v="0"/>
    <n v="0"/>
    <n v="666.76"/>
    <n v="0"/>
    <n v="171767.15"/>
    <n v="172433.91"/>
    <n v="160"/>
    <n v="150"/>
    <n v="230447"/>
    <n v="230447"/>
    <n v="-23923.47168333028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843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672234"/>
    <n v="1"/>
    <n v="2024"/>
    <n v="2"/>
    <s v="2024020873041553861"/>
    <s v="7304155386"/>
    <n v="50"/>
    <s v="Hal Marek"/>
    <n v="20240207"/>
    <n v="20240208"/>
    <n v="2"/>
    <n v="0"/>
    <s v="I471;E785;;;;;;;;;;;;;"/>
    <s v="17312,17308,17123"/>
    <s v="01"/>
    <s v="I. interní klinika - kardiologická"/>
    <s v="89301011"/>
    <s v="0113"/>
    <n v="205"/>
    <s v="F"/>
    <x v="0"/>
    <x v="0"/>
    <s v="11"/>
    <n v="72905"/>
    <n v="1472"/>
    <n v="0"/>
    <n v="0"/>
    <n v="0"/>
    <n v="0"/>
    <n v="145049.21"/>
    <n v="145049.20000000001"/>
    <n v="80"/>
    <n v="75"/>
    <n v="230418"/>
    <n v="230418"/>
    <n v="3442.549408976454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335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0748740"/>
    <n v="1"/>
    <n v="2024"/>
    <n v="2"/>
    <s v="2024020869553043891"/>
    <s v="6955304389"/>
    <n v="54"/>
    <s v="Krajcarová Lenka"/>
    <n v="20240206"/>
    <n v="20240208"/>
    <n v="3"/>
    <n v="0"/>
    <s v="I480;I10;;;;;;;;;;;;;"/>
    <s v="78990,17308,17304,17123,17312"/>
    <s v="01"/>
    <s v="I. interní klinika - kardiologická"/>
    <s v="89301011"/>
    <s v="0113"/>
    <n v="213"/>
    <s v="F"/>
    <x v="0"/>
    <x v="0"/>
    <s v="11"/>
    <n v="92976"/>
    <n v="2944"/>
    <n v="0"/>
    <n v="0"/>
    <n v="666.76"/>
    <n v="0"/>
    <n v="215136.03"/>
    <n v="215802.8"/>
    <n v="160"/>
    <n v="150"/>
    <n v="230418"/>
    <n v="230418"/>
    <n v="-67311.05059102352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86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0518376"/>
    <n v="1"/>
    <n v="2024"/>
    <n v="2"/>
    <s v="2024020865550704341"/>
    <s v="6555070434"/>
    <n v="58"/>
    <s v="Mrňová Vladislava"/>
    <n v="20240206"/>
    <n v="20240208"/>
    <n v="3"/>
    <n v="0"/>
    <s v="I480;E782;I10;E039;E790;;;;;;;;;;"/>
    <s v="17308,17304,17312,17123,78985"/>
    <s v="01"/>
    <s v="I. interní klinika - kardiologická"/>
    <s v="89301011"/>
    <s v="0113"/>
    <n v="111"/>
    <s v="F"/>
    <x v="0"/>
    <x v="0"/>
    <s v="11"/>
    <n v="88112"/>
    <n v="2944"/>
    <n v="0"/>
    <n v="0"/>
    <n v="666.76"/>
    <n v="0"/>
    <n v="198531.03"/>
    <n v="199197.8"/>
    <n v="160"/>
    <n v="150"/>
    <n v="230447"/>
    <n v="230447"/>
    <n v="-50687.36168333026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376"/>
    <s v="Olomoucký kraj"/>
    <s v="Jeseník"/>
    <s v="Jeseník"/>
    <s v="I48 - Fibrilace a flutter síní"/>
    <s v="I480 - Paroxyzmální fibrilace síní"/>
    <m/>
    <s v="I480 - Paroxyzmální fibrilace síní"/>
    <n v="2024"/>
    <m/>
    <m/>
    <s v="Ablace"/>
  </r>
  <r>
    <n v="102400738336"/>
    <n v="1"/>
    <n v="2024"/>
    <n v="2"/>
    <s v="2024020863080914711"/>
    <s v="6308091471"/>
    <n v="60"/>
    <s v="Šmorhun Vladimír"/>
    <n v="20240207"/>
    <n v="20240208"/>
    <n v="2"/>
    <n v="0"/>
    <s v="I471;I259;;;;;;;;;;;;;"/>
    <s v="17123,17308"/>
    <s v="01"/>
    <s v="I. interní klinika - kardiologická"/>
    <s v="89301011"/>
    <s v="0111"/>
    <n v="211"/>
    <s v="F"/>
    <x v="1"/>
    <x v="1"/>
    <s v="11"/>
    <n v="45362"/>
    <n v="1504"/>
    <n v="0"/>
    <n v="0"/>
    <n v="0"/>
    <n v="0"/>
    <n v="48568.28"/>
    <n v="48568.28"/>
    <n v="80"/>
    <n v="75"/>
    <n v="129891"/>
    <n v="129891"/>
    <n v="31945.747948816861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365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0518632"/>
    <n v="1"/>
    <n v="2024"/>
    <n v="2"/>
    <s v="2024020765012513941"/>
    <s v="6501251394"/>
    <n v="59"/>
    <s v="Zábojník Stanislav"/>
    <n v="20240205"/>
    <n v="20240207"/>
    <n v="3"/>
    <n v="0"/>
    <s v="I481;E118;E785;I10;;;;;;;;;;;"/>
    <s v="78989,17123,17304,17308,17312"/>
    <s v="01"/>
    <s v="I. interní klinika - kardiologická"/>
    <s v="89301011"/>
    <s v="0113"/>
    <n v="111"/>
    <s v="F"/>
    <x v="0"/>
    <x v="0"/>
    <s v="11"/>
    <n v="95116"/>
    <n v="2944"/>
    <n v="0"/>
    <n v="0"/>
    <n v="1296.48"/>
    <n v="0"/>
    <n v="171767.15"/>
    <n v="173063.62"/>
    <n v="160"/>
    <n v="150"/>
    <n v="230447"/>
    <n v="230447"/>
    <n v="-24553.18168333027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315"/>
    <s v="Zlínský kraj"/>
    <s v="Zlín"/>
    <s v="Zlín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518634"/>
    <n v="1"/>
    <n v="2024"/>
    <n v="2"/>
    <s v="2024020758572502341"/>
    <s v="5857250234"/>
    <n v="65"/>
    <s v="Kisvetrová Helena"/>
    <n v="20240206"/>
    <n v="20240207"/>
    <n v="2"/>
    <n v="0"/>
    <s v="I480;E785;I10;I489;;;;;;;;;;;"/>
    <s v="78989,17304,17308,17312,17123"/>
    <s v="01"/>
    <s v="I. interní klinika - kardiologická"/>
    <s v="89301011"/>
    <s v="0113"/>
    <n v="111"/>
    <s v="F"/>
    <x v="0"/>
    <x v="0"/>
    <s v="11"/>
    <n v="79721"/>
    <n v="1472"/>
    <n v="0"/>
    <n v="0"/>
    <n v="0"/>
    <n v="0"/>
    <n v="171767.15"/>
    <n v="171767.16"/>
    <n v="80"/>
    <n v="75"/>
    <n v="230447"/>
    <n v="230447"/>
    <n v="-23256.72168333028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0518630"/>
    <n v="1"/>
    <n v="2024"/>
    <n v="2"/>
    <s v="2024020755090108371"/>
    <s v="5509010837"/>
    <n v="68"/>
    <s v="Mikulčák Josef"/>
    <n v="20240205"/>
    <n v="20240207"/>
    <n v="3"/>
    <n v="0"/>
    <s v="I481;E785;;;;;;;;;;;;;"/>
    <s v="78989,17304,17312,17308,17123"/>
    <s v="01"/>
    <s v="I. interní klinika - kardiologická"/>
    <s v="89301011"/>
    <s v="0111"/>
    <n v="111"/>
    <s v="F"/>
    <x v="0"/>
    <x v="0"/>
    <s v="11"/>
    <n v="93792"/>
    <n v="3008"/>
    <n v="0"/>
    <n v="0"/>
    <n v="666.76"/>
    <n v="0"/>
    <n v="171767.15"/>
    <n v="172433.91"/>
    <n v="160"/>
    <n v="150"/>
    <n v="230447"/>
    <n v="230447"/>
    <n v="-23923.47168333028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861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672410"/>
    <n v="1"/>
    <n v="2024"/>
    <n v="2"/>
    <s v="2024020671121553251"/>
    <s v="7112155325"/>
    <n v="52"/>
    <s v="Koupil Roman"/>
    <n v="20240204"/>
    <n v="20240206"/>
    <n v="3"/>
    <n v="0"/>
    <s v="I493;;;;;;;;;;;;;;"/>
    <s v="17308,17123,17312"/>
    <s v="01"/>
    <s v="I. interní klinika - kardiologická"/>
    <s v="89301011"/>
    <s v="0113"/>
    <n v="205"/>
    <s v="F"/>
    <x v="0"/>
    <x v="0"/>
    <s v="11"/>
    <n v="77461"/>
    <n v="2944"/>
    <n v="0"/>
    <n v="0"/>
    <n v="0"/>
    <n v="0"/>
    <n v="80576.929999999993"/>
    <n v="80576.929999999993"/>
    <n v="160"/>
    <n v="150"/>
    <n v="230418"/>
    <n v="230418"/>
    <n v="67914.81940897647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401"/>
    <s v="Olomoucký kraj"/>
    <s v="Olomouc"/>
    <s v="Litovelsko"/>
    <s v="I49 - Jiné srdeční arytmie"/>
    <s v="I493 - Předčasná depolarizace komor"/>
    <m/>
    <s v="I493 - Předčasná depolarizace komor"/>
    <n v="2024"/>
    <m/>
    <m/>
    <s v="Ablace"/>
  </r>
  <r>
    <n v="102400561824"/>
    <n v="1"/>
    <n v="2024"/>
    <n v="2"/>
    <s v="2024020657043011631"/>
    <s v="5704301163"/>
    <n v="66"/>
    <s v="Pulchert Lubomír"/>
    <n v="20240205"/>
    <n v="20240206"/>
    <n v="2"/>
    <n v="0"/>
    <s v="I483;E782;J448;N40;;;;;;;;;;;"/>
    <s v="17308,17123"/>
    <s v="01"/>
    <s v="I. interní klinika - kardiologická"/>
    <s v="89301011"/>
    <s v="0113"/>
    <n v="201"/>
    <s v="F"/>
    <x v="1"/>
    <x v="1"/>
    <s v="11"/>
    <n v="49092"/>
    <n v="1472"/>
    <n v="0"/>
    <n v="0"/>
    <n v="0"/>
    <n v="0"/>
    <n v="59894.25"/>
    <n v="59894.25"/>
    <n v="80"/>
    <n v="75"/>
    <n v="129769"/>
    <n v="129769"/>
    <n v="20544.155223533686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375"/>
    <s v="Olomoucký kraj"/>
    <s v="Olomouc"/>
    <s v="Olomouc a okolí"/>
    <s v="I48 - Fibrilace a flutter síní"/>
    <s v="I483 - Typický flutter síní"/>
    <m/>
    <s v="I483 - Typický flutter síní"/>
    <n v="2024"/>
    <m/>
    <m/>
    <s v="Ablace"/>
  </r>
  <r>
    <n v="102400672416"/>
    <n v="1"/>
    <n v="2024"/>
    <n v="2"/>
    <s v="2024020654060210821"/>
    <s v="5406021082"/>
    <n v="69"/>
    <s v="Otýpka Jaromír"/>
    <n v="20240205"/>
    <n v="20240206"/>
    <n v="2"/>
    <n v="0"/>
    <s v="I493;I258;I255;U582;E118;E782;;;;;;;;;"/>
    <s v="17312,17308,17123"/>
    <s v="01"/>
    <s v="I. interní klinika - kardiologická"/>
    <s v="89301011"/>
    <s v="0111"/>
    <n v="205"/>
    <s v="F"/>
    <x v="0"/>
    <x v="0"/>
    <s v="11"/>
    <n v="72071"/>
    <n v="1579"/>
    <n v="0"/>
    <n v="0"/>
    <n v="0"/>
    <n v="0"/>
    <n v="80576.929999999993"/>
    <n v="80576.929999999993"/>
    <n v="80"/>
    <n v="150"/>
    <n v="230418"/>
    <n v="230418"/>
    <n v="67914.819408976473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9000"/>
    <s v="Olomoucký kraj"/>
    <s v="Jeseník"/>
    <s v="Jeseník"/>
    <s v="I49 - Jiné srdeční arytmie"/>
    <s v="I493 - Předčasná depolarizace komor"/>
    <m/>
    <s v="I493 - Předčasná depolarizace komor"/>
    <n v="2024"/>
    <m/>
    <m/>
    <s v="Ablace"/>
  </r>
  <r>
    <n v="102400561806"/>
    <n v="1"/>
    <n v="2024"/>
    <n v="2"/>
    <s v="2024020399120257061"/>
    <s v="9912025706"/>
    <n v="24"/>
    <s v="Konečný Tomáš"/>
    <n v="20240201"/>
    <n v="20240203"/>
    <n v="3"/>
    <n v="0"/>
    <s v="I480;;;;;;;;;;;;;;"/>
    <s v="78989,17123,17308,17304,17312"/>
    <s v="01"/>
    <s v="I. interní klinika - kardiologická"/>
    <s v="89301011"/>
    <s v="0113"/>
    <n v="201"/>
    <s v="F"/>
    <x v="0"/>
    <x v="0"/>
    <s v="11"/>
    <n v="90170"/>
    <n v="2944"/>
    <n v="0"/>
    <n v="0"/>
    <n v="648.24"/>
    <n v="0"/>
    <n v="183327.13"/>
    <n v="183975.38"/>
    <n v="160"/>
    <n v="150"/>
    <n v="230418"/>
    <n v="230418"/>
    <n v="-35483.63059102353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46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0518566"/>
    <n v="1"/>
    <n v="2024"/>
    <n v="2"/>
    <s v="2024020357552103731"/>
    <s v="5755210373"/>
    <n v="66"/>
    <s v="Borková Věra"/>
    <n v="20240201"/>
    <n v="20240203"/>
    <n v="3"/>
    <n v="0"/>
    <s v="I481;U582;E782;I428;;;;;;;;;;;"/>
    <s v="78989,17308,17123,17312,17304"/>
    <s v="01"/>
    <s v="I. interní klinika - kardiologická"/>
    <s v="89301011"/>
    <s v="0111"/>
    <n v="111"/>
    <s v="F"/>
    <x v="0"/>
    <x v="0"/>
    <s v="11"/>
    <n v="96485"/>
    <n v="3008"/>
    <n v="0"/>
    <n v="0"/>
    <n v="740.84"/>
    <n v="0"/>
    <n v="183327.13"/>
    <n v="184067.97"/>
    <n v="160"/>
    <n v="150"/>
    <n v="230447"/>
    <n v="230447"/>
    <n v="-35557.53168333027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4"/>
    <s v="01"/>
    <m/>
    <s v="07,01"/>
    <s v="ABLACE"/>
    <s v="76812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561808"/>
    <n v="1"/>
    <n v="2024"/>
    <n v="2"/>
    <s v="2024020354560226271"/>
    <s v="5456022627"/>
    <n v="69"/>
    <s v="Vaculová Vilemína"/>
    <n v="20240201"/>
    <n v="20240203"/>
    <n v="3"/>
    <n v="0"/>
    <s v="I480;I10;E782;E039;;;;;;;;;;;"/>
    <s v="78989,17308,17312,17304,17123"/>
    <s v="01"/>
    <s v="I. interní klinika - kardiologická"/>
    <s v="89301011"/>
    <s v="0113"/>
    <n v="201"/>
    <s v="F"/>
    <x v="0"/>
    <x v="0"/>
    <s v="11"/>
    <n v="93263"/>
    <n v="2944"/>
    <n v="0"/>
    <n v="0"/>
    <n v="1296.48"/>
    <n v="0"/>
    <n v="183327.13"/>
    <n v="184623.61"/>
    <n v="160"/>
    <n v="150"/>
    <n v="230418"/>
    <n v="230418"/>
    <n v="-36131.86059102352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5201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blace"/>
  </r>
  <r>
    <n v="102400518544"/>
    <n v="1"/>
    <n v="2024"/>
    <n v="2"/>
    <s v="2024020264582922031"/>
    <s v="6458292203"/>
    <n v="59"/>
    <s v="Bezděková Milena"/>
    <n v="20240131"/>
    <n v="20240202"/>
    <n v="3"/>
    <n v="0"/>
    <s v="I480;I839;E780;J329;;;;;;;;;;;"/>
    <s v="78989,17123,17304,17312,17308"/>
    <s v="01"/>
    <s v="I. interní klinika - kardiologická"/>
    <s v="89301011"/>
    <s v="0113"/>
    <n v="111"/>
    <s v="F"/>
    <x v="0"/>
    <x v="0"/>
    <s v="11"/>
    <n v="84212"/>
    <n v="2944"/>
    <n v="0"/>
    <n v="0"/>
    <n v="0"/>
    <n v="0"/>
    <n v="183327.13"/>
    <n v="183327.12"/>
    <n v="160"/>
    <n v="150"/>
    <n v="230447"/>
    <n v="230447"/>
    <n v="-34816.68168333027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15800"/>
    <s v="Hlavní město Praha"/>
    <s v="Hlavní město Praha"/>
    <s v="Hlavní město Praha"/>
    <s v="I48 - Fibrilace a flutter síní"/>
    <s v="I480 - Paroxyzmální fibrilace síní"/>
    <m/>
    <s v="I480 - Paroxyzmální fibrilace síní"/>
    <n v="2024"/>
    <m/>
    <m/>
    <s v="Ablace"/>
  </r>
  <r>
    <n v="102400561802"/>
    <n v="1"/>
    <n v="2024"/>
    <n v="2"/>
    <s v="2024020255562722161"/>
    <s v="5556272216"/>
    <n v="68"/>
    <s v="Sovová Ludmila"/>
    <n v="20240131"/>
    <n v="20240202"/>
    <n v="3"/>
    <n v="0"/>
    <s v="I480;;;;;;;;;;;;;;"/>
    <s v="17308,17312,17304,17123,78989"/>
    <s v="01"/>
    <s v="I. interní klinika - kardiologická"/>
    <s v="89301011"/>
    <s v="0113"/>
    <n v="201"/>
    <s v="F"/>
    <x v="0"/>
    <x v="0"/>
    <s v="11"/>
    <n v="89870"/>
    <n v="2944"/>
    <n v="0"/>
    <n v="0"/>
    <n v="700.1"/>
    <n v="0"/>
    <n v="183327.13"/>
    <n v="184027.23"/>
    <n v="160"/>
    <n v="150"/>
    <n v="230418"/>
    <n v="230418"/>
    <n v="-35535.480591023545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0561804"/>
    <n v="1"/>
    <n v="2024"/>
    <n v="2"/>
    <s v="2024020255520118831"/>
    <s v="5552011883"/>
    <n v="69"/>
    <s v="Bilíková Marie"/>
    <n v="20240131"/>
    <n v="20240202"/>
    <n v="3"/>
    <n v="0"/>
    <s v="I480;I10;E782;;;;;;;;;;;;"/>
    <s v="78989,17308,17312,17304,17123"/>
    <s v="01"/>
    <s v="I. interní klinika - kardiologická"/>
    <s v="89301011"/>
    <s v="0111"/>
    <n v="201"/>
    <s v="F"/>
    <x v="0"/>
    <x v="0"/>
    <s v="11"/>
    <n v="87683"/>
    <n v="3008"/>
    <n v="0"/>
    <n v="0"/>
    <n v="1000.15"/>
    <n v="0"/>
    <n v="171767.15"/>
    <n v="172767.3"/>
    <n v="160"/>
    <n v="150"/>
    <n v="230418"/>
    <n v="230418"/>
    <n v="-24275.550591023522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314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0672492"/>
    <n v="1"/>
    <n v="2024"/>
    <n v="2"/>
    <s v="2024020204654154211"/>
    <s v="465415421"/>
    <n v="77"/>
    <s v="Štěpánková Marie"/>
    <n v="20240131"/>
    <n v="20240202"/>
    <n v="3"/>
    <n v="0"/>
    <s v="I481;E785;E669;;;;;;;;;;;;"/>
    <s v="78989,17304,17123,17312,17308"/>
    <s v="01"/>
    <s v="I. interní klinika - kardiologická"/>
    <s v="89301011"/>
    <s v="0111"/>
    <n v="205"/>
    <s v="F"/>
    <x v="0"/>
    <x v="0"/>
    <s v="11"/>
    <n v="93256"/>
    <n v="3008"/>
    <n v="0"/>
    <n v="0"/>
    <n v="700.1"/>
    <n v="0"/>
    <n v="171767.15"/>
    <n v="172467.25"/>
    <n v="160"/>
    <n v="150"/>
    <n v="230418"/>
    <n v="230418"/>
    <n v="-23975.50059102353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391"/>
    <s v="Olomoucký kraj"/>
    <s v="Olomouc"/>
    <s v="Uničovs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738568"/>
    <n v="1"/>
    <n v="2024"/>
    <n v="2"/>
    <s v="2024020172552953441"/>
    <s v="7255295344"/>
    <n v="51"/>
    <s v="Bosáková Marta"/>
    <n v="20240131"/>
    <n v="20240201"/>
    <n v="2"/>
    <n v="0"/>
    <s v="I471;;;;;;;;;;;;;;"/>
    <s v="17308,17123"/>
    <s v="01"/>
    <s v="I. interní klinika - kardiologická"/>
    <s v="89301011"/>
    <s v="0111"/>
    <n v="211"/>
    <s v="F"/>
    <x v="1"/>
    <x v="1"/>
    <s v="11"/>
    <n v="45362"/>
    <n v="1504"/>
    <n v="0"/>
    <n v="0"/>
    <n v="0"/>
    <n v="0"/>
    <n v="33400.35"/>
    <n v="33400.35"/>
    <n v="80"/>
    <n v="75"/>
    <n v="129891"/>
    <n v="129891"/>
    <n v="47113.677948816861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900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0518584"/>
    <n v="1"/>
    <n v="2024"/>
    <n v="2"/>
    <s v="2024020164623104921"/>
    <s v="6462310492"/>
    <n v="59"/>
    <s v="Vozárová Hana"/>
    <n v="20240130"/>
    <n v="20240201"/>
    <n v="3"/>
    <n v="0"/>
    <s v="I480;I10;U586;E785;;;;;;;;;;;"/>
    <s v="78989,17123,17308,17312,17304"/>
    <s v="01"/>
    <s v="I. interní klinika - kardiologická"/>
    <s v="89301011"/>
    <s v="0113"/>
    <n v="111"/>
    <s v="F"/>
    <x v="0"/>
    <x v="0"/>
    <s v="11"/>
    <n v="89618"/>
    <n v="3019"/>
    <n v="0"/>
    <n v="0"/>
    <n v="666.76"/>
    <n v="0"/>
    <n v="171331.35"/>
    <n v="171998.11"/>
    <n v="160"/>
    <n v="225"/>
    <n v="230447"/>
    <n v="230447"/>
    <n v="-23487.67168333026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5"/>
    <s v="1"/>
    <s v="01"/>
    <m/>
    <s v="07,01"/>
    <s v="ABLACE"/>
    <s v="75002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blace"/>
  </r>
  <r>
    <n v="102400672474"/>
    <n v="1"/>
    <n v="2024"/>
    <n v="2"/>
    <s v="2024020157043011961"/>
    <s v="5704301196"/>
    <n v="66"/>
    <s v="Kraus Josef"/>
    <n v="20240130"/>
    <n v="20240201"/>
    <n v="3"/>
    <n v="0"/>
    <s v="I480;I259;E785;I10;;;;;;;;;;;"/>
    <s v="78989,17304,17308,17123,17312"/>
    <s v="01"/>
    <s v="I. interní klinika - kardiologická"/>
    <s v="89301011"/>
    <s v="0111"/>
    <n v="205"/>
    <s v="F"/>
    <x v="0"/>
    <x v="0"/>
    <s v="11"/>
    <n v="92610"/>
    <n v="3008"/>
    <n v="0"/>
    <n v="0"/>
    <n v="666.76"/>
    <n v="0"/>
    <n v="171331.35"/>
    <n v="171998.11"/>
    <n v="160"/>
    <n v="150"/>
    <n v="230418"/>
    <n v="230418"/>
    <n v="-23506.36059102352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901"/>
    <s v="Olomoucký kraj"/>
    <s v="Šumperk"/>
    <s v="Zábřeh"/>
    <s v="I48 - Fibrilace a flutter síní"/>
    <s v="I480 - Paroxyzmální fibrilace síní"/>
    <m/>
    <s v="I480 - Paroxyzmální fibrilace síní"/>
    <n v="2024"/>
    <m/>
    <m/>
    <s v="Ablace"/>
  </r>
  <r>
    <n v="102400687850"/>
    <n v="1"/>
    <n v="2024"/>
    <n v="2"/>
    <s v="2024020156581207871"/>
    <s v="5658120787"/>
    <n v="67"/>
    <s v="Hradilová Anna"/>
    <n v="20240130"/>
    <n v="20240201"/>
    <n v="3"/>
    <n v="0"/>
    <s v="I481;;;;;;;;;;;;;;"/>
    <s v="17312,17308,17123,17304,78989"/>
    <s v="01"/>
    <s v="I. interní klinika - kardiologická"/>
    <s v="89301011"/>
    <s v="0111"/>
    <n v="207"/>
    <s v="F"/>
    <x v="0"/>
    <x v="0"/>
    <s v="11"/>
    <n v="92965"/>
    <n v="3008"/>
    <n v="0"/>
    <n v="0"/>
    <n v="666.76"/>
    <n v="0"/>
    <n v="171331.35"/>
    <n v="171998.11"/>
    <n v="160"/>
    <n v="150"/>
    <n v="230418"/>
    <n v="230418"/>
    <n v="-23506.36059102352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001"/>
    <s v="Zlínský kraj"/>
    <s v="Zlín"/>
    <s v="Zlín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738990"/>
    <n v="1"/>
    <n v="2024"/>
    <n v="1"/>
    <s v="2024013167541301081"/>
    <s v="6754130108"/>
    <n v="56"/>
    <s v="Hlaváčková Zita"/>
    <n v="20240129"/>
    <n v="20240131"/>
    <n v="3"/>
    <n v="0"/>
    <s v="I480;I259;E780;I10;K274;;;;;;;;;;"/>
    <s v="78989,17308,17123,17304,17312"/>
    <s v="01"/>
    <s v="I. interní klinika - kardiologická"/>
    <s v="89301011"/>
    <s v="0113"/>
    <n v="211"/>
    <s v="F"/>
    <x v="0"/>
    <x v="0"/>
    <s v="11"/>
    <n v="89924"/>
    <n v="2944"/>
    <n v="0"/>
    <n v="0"/>
    <n v="700.1"/>
    <n v="0"/>
    <n v="171331.35"/>
    <n v="172031.45"/>
    <n v="160"/>
    <n v="150"/>
    <n v="230636"/>
    <n v="230636"/>
    <n v="-23399.211560777825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824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0519224"/>
    <n v="1"/>
    <n v="2024"/>
    <n v="1"/>
    <s v="2024013159620912891"/>
    <s v="5962091289"/>
    <n v="64"/>
    <s v="Slánská Alice"/>
    <n v="20240129"/>
    <n v="20240131"/>
    <n v="3"/>
    <n v="0"/>
    <s v="I481;I10;;;;;;;;;;;;;"/>
    <s v="78989,17304,17312,17308,17123"/>
    <s v="01"/>
    <s v="I. interní klinika - kardiologická"/>
    <s v="89301011"/>
    <s v="0113"/>
    <n v="111"/>
    <s v="F"/>
    <x v="0"/>
    <x v="0"/>
    <s v="11"/>
    <n v="94279"/>
    <n v="2944"/>
    <n v="0"/>
    <n v="0"/>
    <n v="700.1"/>
    <n v="0"/>
    <n v="171331.35"/>
    <n v="172031.45"/>
    <n v="160"/>
    <n v="150"/>
    <n v="230447"/>
    <n v="230447"/>
    <n v="-23521.01168333028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53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519586"/>
    <n v="1"/>
    <n v="2024"/>
    <n v="1"/>
    <s v="2024013105207171471"/>
    <s v="520717147"/>
    <n v="71"/>
    <s v="Franta Jan"/>
    <n v="20240129"/>
    <n v="20240131"/>
    <n v="3"/>
    <n v="0"/>
    <s v="I481;;;;;;;;;;;;;;"/>
    <s v="78989,17304,17308,17312,17123"/>
    <s v="01"/>
    <s v="I. interní klinika - kardiologická"/>
    <s v="89301011"/>
    <s v="0111"/>
    <n v="111"/>
    <s v="F"/>
    <x v="0"/>
    <x v="0"/>
    <s v="11"/>
    <n v="96731"/>
    <n v="3008"/>
    <n v="0"/>
    <n v="0"/>
    <n v="808.78"/>
    <n v="0"/>
    <n v="171331.35"/>
    <n v="172140.12"/>
    <n v="160"/>
    <n v="150"/>
    <n v="230447"/>
    <n v="230447"/>
    <n v="-23629.681683330273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5102"/>
    <s v="Olomoucký kraj"/>
    <s v="Přerov"/>
    <s v="Přerov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292854"/>
    <n v="1"/>
    <n v="2024"/>
    <n v="1"/>
    <s v="2024013058600518351"/>
    <s v="5860051835"/>
    <n v="65"/>
    <s v="Hetmánková Irena"/>
    <n v="20240128"/>
    <n v="20240130"/>
    <n v="3"/>
    <n v="0"/>
    <s v="I471;E785;;;;;;;;;;;;;"/>
    <s v="17308,17123"/>
    <s v="01"/>
    <s v="I. interní klinika - kardiologická"/>
    <s v="89301011"/>
    <s v="0113"/>
    <n v="205"/>
    <s v="F"/>
    <x v="1"/>
    <x v="1"/>
    <s v="11"/>
    <n v="50764"/>
    <n v="2944"/>
    <n v="0"/>
    <n v="0"/>
    <n v="0"/>
    <n v="0"/>
    <n v="69287.64"/>
    <n v="69287.64"/>
    <n v="160"/>
    <n v="150"/>
    <n v="129769"/>
    <n v="129769"/>
    <n v="11150.765223533686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701"/>
    <s v="Olomoucký kraj"/>
    <s v="Šumperk"/>
    <s v="Šumperk a okolí"/>
    <s v="I47 - Paroxyzmální tachykardie"/>
    <s v="I471 - Supraventrikulární tachykardie"/>
    <m/>
    <s v="I471 - Supraventrikulární tachykardie"/>
    <n v="2024"/>
    <m/>
    <m/>
    <s v="Ablace"/>
  </r>
  <r>
    <n v="102400139082"/>
    <n v="1"/>
    <n v="2024"/>
    <n v="1"/>
    <s v="2024013058071202201"/>
    <s v="5807120220"/>
    <n v="65"/>
    <s v="Konečný Jaroslav"/>
    <n v="20240126"/>
    <n v="20240130"/>
    <n v="5"/>
    <n v="0"/>
    <s v="I472;I10;E782;I259;;;;;;;;;;;"/>
    <s v="17123,17312,17308"/>
    <s v="01"/>
    <s v="I. interní klinika - kardiologická"/>
    <s v="89301011"/>
    <s v="0111"/>
    <n v="111"/>
    <s v="F"/>
    <x v="0"/>
    <x v="0"/>
    <s v="11"/>
    <n v="84783"/>
    <n v="5801"/>
    <n v="0"/>
    <n v="0"/>
    <n v="0"/>
    <n v="0"/>
    <n v="83569.22"/>
    <n v="83569.22"/>
    <n v="320"/>
    <n v="300"/>
    <n v="231197"/>
    <n v="230447"/>
    <n v="64941.21831666972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4"/>
    <s v="1"/>
    <s v="01"/>
    <m/>
    <s v="01"/>
    <s v="ABLACE"/>
    <s v="77900"/>
    <s v="Olomoucký kraj"/>
    <s v="Olomouc"/>
    <s v="Olomouc a okolí"/>
    <s v="I47 - Paroxyzmální tachykardie"/>
    <s v="I472 - Komorová tachykardie"/>
    <m/>
    <s v="I472 - Komorová tachykardie"/>
    <n v="2024"/>
    <m/>
    <s v="Ano"/>
    <s v="Ablace"/>
  </r>
  <r>
    <n v="102400344744"/>
    <n v="1"/>
    <n v="2024"/>
    <n v="1"/>
    <s v="2024012905304190581"/>
    <s v="530419058"/>
    <n v="70"/>
    <s v="Tichý Stanislav"/>
    <n v="20240125"/>
    <n v="20240129"/>
    <n v="5"/>
    <n v="0"/>
    <s v="I480;U586;E782;I10;E039;;;;;;;;;;"/>
    <s v="78989,17123,17312,17308,17304"/>
    <s v="01"/>
    <s v="I. interní klinika - kardiologická"/>
    <s v="89301011"/>
    <s v="0113"/>
    <n v="211"/>
    <s v="F"/>
    <x v="0"/>
    <x v="0"/>
    <s v="11"/>
    <n v="99911"/>
    <n v="6113"/>
    <n v="0"/>
    <n v="0"/>
    <n v="666.76"/>
    <n v="0"/>
    <n v="171331.35"/>
    <n v="171998.11"/>
    <n v="320"/>
    <n v="525"/>
    <n v="230636"/>
    <n v="230636"/>
    <n v="-23365.87156077779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332"/>
    <s v="Olomoucký kraj"/>
    <s v="Olomouc"/>
    <s v="Litovelsko"/>
    <s v="I48 - Fibrilace a flutter síní"/>
    <s v="I480 - Paroxyzmální fibrilace síní"/>
    <m/>
    <s v="I480 - Paroxyzmální fibrilace síní"/>
    <n v="2024"/>
    <m/>
    <m/>
    <s v="Ablace"/>
  </r>
  <r>
    <n v="102400292840"/>
    <n v="1"/>
    <n v="2024"/>
    <n v="1"/>
    <s v="2024012704753154511"/>
    <s v="475315451"/>
    <n v="76"/>
    <s v="Holinková Drahomíra"/>
    <n v="20240125"/>
    <n v="20240127"/>
    <n v="3"/>
    <n v="0"/>
    <s v="I481;E785;I10;N182;;;;;;;;;;;"/>
    <s v="78989,17308,17312,17304,17123"/>
    <s v="01"/>
    <s v="I. interní klinika - kardiologická"/>
    <s v="89301011"/>
    <s v="0111"/>
    <n v="205"/>
    <s v="F"/>
    <x v="0"/>
    <x v="0"/>
    <s v="11"/>
    <n v="93456"/>
    <n v="3008"/>
    <n v="0"/>
    <n v="0"/>
    <n v="666.76"/>
    <n v="0"/>
    <n v="182891.33"/>
    <n v="183558.09"/>
    <n v="160"/>
    <n v="150"/>
    <n v="230418"/>
    <n v="230418"/>
    <n v="-35066.340591023531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901"/>
    <s v="Olomoucký kraj"/>
    <s v="Šumperk"/>
    <s v="Zábřeh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013458"/>
    <n v="1"/>
    <n v="2024"/>
    <n v="1"/>
    <s v="2024012697511261651"/>
    <s v="9751126165"/>
    <n v="27"/>
    <s v="Kubíčková Lucie"/>
    <n v="20240125"/>
    <n v="20240126"/>
    <n v="2"/>
    <n v="0"/>
    <s v="I471;;;;;;;;;;;;;;"/>
    <s v="17308,17123"/>
    <s v="01"/>
    <s v="I. interní klinika - kardiologická"/>
    <s v="89301011"/>
    <s v="0111"/>
    <n v="207"/>
    <s v="F"/>
    <x v="1"/>
    <x v="1"/>
    <s v="11"/>
    <n v="49303"/>
    <n v="1504"/>
    <n v="0"/>
    <n v="0"/>
    <n v="0"/>
    <n v="0"/>
    <n v="59821.36"/>
    <n v="59821.36"/>
    <n v="80"/>
    <n v="75"/>
    <n v="129769"/>
    <n v="129769"/>
    <n v="20617.045223533685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901"/>
    <s v="Olomoucký kraj"/>
    <s v="Šumperk"/>
    <s v="Zábřeh"/>
    <s v="I47 - Paroxyzmální tachykardie"/>
    <s v="I471 - Supraventrikulární tachykardie"/>
    <m/>
    <s v="I471 - Supraventrikulární tachykardie"/>
    <n v="2024"/>
    <m/>
    <m/>
    <s v="Ablace"/>
  </r>
  <r>
    <n v="102400139056"/>
    <n v="1"/>
    <n v="2024"/>
    <n v="1"/>
    <s v="2024012677070353141"/>
    <s v="7707035314"/>
    <n v="46"/>
    <s v="Hrabal Jaromír"/>
    <n v="20240124"/>
    <n v="20240126"/>
    <n v="3"/>
    <n v="0"/>
    <s v="I480;E780;;;;;;;;;;;;;"/>
    <s v="17123,17304,17308,17312,78989"/>
    <s v="01"/>
    <s v="I. interní klinika - kardiologická"/>
    <s v="89301011"/>
    <s v="0113"/>
    <n v="111"/>
    <s v="F"/>
    <x v="0"/>
    <x v="0"/>
    <s v="11"/>
    <n v="92031"/>
    <n v="3019"/>
    <n v="0"/>
    <n v="0"/>
    <n v="654.85"/>
    <n v="0"/>
    <n v="182891.33"/>
    <n v="183546.19"/>
    <n v="160"/>
    <n v="225"/>
    <n v="230447"/>
    <n v="230447"/>
    <n v="-35035.7516833302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821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0139054"/>
    <n v="1"/>
    <n v="2024"/>
    <n v="1"/>
    <s v="2024012655091308141"/>
    <s v="5509130814"/>
    <n v="68"/>
    <s v="Malíček Milan"/>
    <n v="20240124"/>
    <n v="20240126"/>
    <n v="3"/>
    <n v="0"/>
    <s v="I481;E785;I10;I493;;;;;;;;;;;"/>
    <s v="78989,17123,17312,17304,17308"/>
    <s v="01"/>
    <s v="I. interní klinika - kardiologická"/>
    <s v="89301011"/>
    <s v="0111"/>
    <n v="111"/>
    <s v="F"/>
    <x v="0"/>
    <x v="0"/>
    <s v="11"/>
    <n v="90393"/>
    <n v="3083"/>
    <n v="0"/>
    <n v="0"/>
    <n v="0"/>
    <n v="0"/>
    <n v="72401.600000000006"/>
    <n v="72401.600000000006"/>
    <n v="160"/>
    <n v="225"/>
    <n v="230447"/>
    <n v="230447"/>
    <n v="76108.838316669717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001"/>
    <s v="Zlínský kraj"/>
    <s v="Zlín"/>
    <s v="Zlín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344728"/>
    <n v="1"/>
    <n v="2024"/>
    <n v="1"/>
    <s v="2024012572090453161"/>
    <s v="7209045316"/>
    <n v="51"/>
    <s v="Mossler Patrik"/>
    <n v="20240123"/>
    <n v="20240125"/>
    <n v="3"/>
    <n v="0"/>
    <s v="I481;I429;E782;;;;;;;;;;;;"/>
    <s v="17304,17123,17312,17308,17520,78989"/>
    <s v="01"/>
    <s v="I. interní klinika - kardiologická"/>
    <s v="89301011"/>
    <s v="0111"/>
    <n v="211"/>
    <s v="F"/>
    <x v="0"/>
    <x v="0"/>
    <s v="11"/>
    <n v="94553"/>
    <n v="3008"/>
    <n v="0"/>
    <n v="0"/>
    <n v="654.85"/>
    <n v="0"/>
    <n v="171331.35"/>
    <n v="171986.2"/>
    <n v="160"/>
    <n v="150"/>
    <n v="230636"/>
    <n v="230636"/>
    <n v="-23353.961560777825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344730"/>
    <n v="1"/>
    <n v="2024"/>
    <n v="1"/>
    <s v="2024012571541253191"/>
    <s v="7154125319"/>
    <n v="52"/>
    <s v="Crháková Miroslava"/>
    <n v="20240123"/>
    <n v="20240125"/>
    <n v="3"/>
    <n v="0"/>
    <s v="I481;E785;I259;I10;;;;;;;;;;;"/>
    <s v="17308,17312,17304,17123,78990"/>
    <s v="01"/>
    <s v="I. interní klinika - kardiologická"/>
    <s v="89301011"/>
    <s v="0113"/>
    <n v="211"/>
    <s v="F"/>
    <x v="0"/>
    <x v="0"/>
    <s v="11"/>
    <n v="94927"/>
    <n v="2944"/>
    <n v="0"/>
    <n v="0"/>
    <n v="1309.71"/>
    <n v="0"/>
    <n v="171331.35"/>
    <n v="172641.06"/>
    <n v="160"/>
    <n v="150"/>
    <n v="230636"/>
    <n v="230636"/>
    <n v="-24008.821560777811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301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179702"/>
    <n v="1"/>
    <n v="2024"/>
    <n v="1"/>
    <s v="2024012557071519891"/>
    <s v="5707151989"/>
    <n v="66"/>
    <s v="Derka Zdeněk"/>
    <n v="20240124"/>
    <n v="20240125"/>
    <n v="2"/>
    <n v="0"/>
    <s v="I489;I10;E785;I495;I471;;;;;;;;;;"/>
    <s v="17308"/>
    <s v="01"/>
    <s v="I. interní klinika - kardiologická"/>
    <s v="89301011"/>
    <s v="0113"/>
    <n v="201"/>
    <s v="F"/>
    <x v="1"/>
    <x v="1"/>
    <s v="11"/>
    <n v="34658"/>
    <n v="1472"/>
    <n v="0"/>
    <n v="0"/>
    <n v="66.28"/>
    <n v="0"/>
    <n v="34534.03"/>
    <n v="34600.31"/>
    <n v="80"/>
    <n v="75"/>
    <n v="129769"/>
    <n v="129769"/>
    <n v="45838.095223533688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6832"/>
    <s v="Zlínský kraj"/>
    <s v="Kroměříž"/>
    <s v="Kroměříž"/>
    <s v="I48 - Fibrilace a flutter síní"/>
    <s v="I489 - Fibrilace a flutter síní, NS"/>
    <m/>
    <s v="I489 - Fibrilace a flutter síní, NS"/>
    <n v="2024"/>
    <m/>
    <m/>
    <s v="Ablace"/>
  </r>
  <r>
    <n v="102400139042"/>
    <n v="1"/>
    <n v="2024"/>
    <n v="1"/>
    <s v="2024012504851254391"/>
    <s v="485125439"/>
    <n v="76"/>
    <s v="Žáková Marta"/>
    <n v="20240123"/>
    <n v="20240125"/>
    <n v="3"/>
    <n v="0"/>
    <s v="I482;I10;E782;F019;I259;;;;;;;;;;"/>
    <s v="17308"/>
    <s v="01"/>
    <s v="I. interní klinika - kardiologická"/>
    <s v="89301011"/>
    <s v="0111"/>
    <n v="111"/>
    <s v="F"/>
    <x v="1"/>
    <x v="1"/>
    <s v="13"/>
    <n v="42058"/>
    <n v="3008"/>
    <n v="0"/>
    <n v="0"/>
    <n v="165.71"/>
    <n v="0"/>
    <n v="23232"/>
    <n v="23397.71"/>
    <n v="160"/>
    <n v="150"/>
    <n v="113875"/>
    <n v="113875"/>
    <n v="41140.508635467697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5181400179862976"/>
    <n v="0.65773999691009521"/>
    <n v="0.86040002107620239"/>
    <s v="5"/>
    <s v="1"/>
    <s v="01"/>
    <m/>
    <s v="01"/>
    <s v="ABLACE"/>
    <s v="77900"/>
    <s v="Olomoucký kraj"/>
    <s v="Olomouc"/>
    <s v="Olomouc a okolí"/>
    <s v="I48 - Fibrilace a flutter síní"/>
    <s v="I482 - Chronická fibrilace síní"/>
    <m/>
    <s v="I482 - Chronická fibrilace síní"/>
    <n v="2024"/>
    <s v="Ano"/>
    <s v="Ano"/>
    <s v="Ablace"/>
  </r>
  <r>
    <n v="102400139040"/>
    <n v="1"/>
    <n v="2024"/>
    <n v="1"/>
    <s v="2024012504757194091"/>
    <s v="475719409"/>
    <n v="76"/>
    <s v="Jehlářová Emilie"/>
    <n v="20240123"/>
    <n v="20240125"/>
    <n v="3"/>
    <n v="0"/>
    <s v="I480;I10;;;;;;;;;;;;;"/>
    <s v="17312,17308,17304,17123,78989"/>
    <s v="01"/>
    <s v="I. interní klinika - kardiologická"/>
    <s v="89301011"/>
    <s v="0111"/>
    <n v="111"/>
    <s v="F"/>
    <x v="0"/>
    <x v="0"/>
    <s v="11"/>
    <n v="96201"/>
    <n v="3008"/>
    <n v="0"/>
    <n v="0"/>
    <n v="654.85"/>
    <n v="0"/>
    <n v="171331.35"/>
    <n v="171986.2"/>
    <n v="160"/>
    <n v="150"/>
    <n v="230447"/>
    <n v="230447"/>
    <n v="-23475.76168333028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5102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blace"/>
  </r>
  <r>
    <n v="102400139018"/>
    <n v="1"/>
    <n v="2024"/>
    <n v="1"/>
    <s v="2024012476051755891"/>
    <s v="7605175589"/>
    <n v="47"/>
    <s v="Vzatek Ivo"/>
    <n v="20240122"/>
    <n v="20240124"/>
    <n v="3"/>
    <n v="0"/>
    <s v="I480;I10;E785;;;;;;;;;;;;"/>
    <s v="17308,17304,17520,17312,17123"/>
    <s v="01"/>
    <s v="I. interní klinika - kardiologická"/>
    <s v="89301011"/>
    <s v="0113"/>
    <n v="111"/>
    <s v="F"/>
    <x v="0"/>
    <x v="0"/>
    <s v="11"/>
    <n v="89821"/>
    <n v="2944"/>
    <n v="0"/>
    <n v="0"/>
    <n v="654.85"/>
    <n v="0"/>
    <n v="105840.52"/>
    <n v="106495.37"/>
    <n v="160"/>
    <n v="150"/>
    <n v="230447"/>
    <n v="230447"/>
    <n v="42015.06831666972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356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0344720"/>
    <n v="1"/>
    <n v="2024"/>
    <n v="1"/>
    <s v="2024012405301271771"/>
    <s v="530127177"/>
    <n v="70"/>
    <s v="Fedor Jozef"/>
    <n v="20240122"/>
    <n v="20240124"/>
    <n v="3"/>
    <n v="0"/>
    <s v="I481;E785;I10;E118;;;;;;;;;;;"/>
    <s v="78989,17304,17123,17312,17308"/>
    <s v="01"/>
    <s v="I. interní klinika - kardiologická"/>
    <s v="89301011"/>
    <s v="0113"/>
    <n v="211"/>
    <s v="F"/>
    <x v="0"/>
    <x v="0"/>
    <s v="11"/>
    <n v="94380"/>
    <n v="2944"/>
    <n v="0"/>
    <n v="0"/>
    <n v="654.85"/>
    <n v="0"/>
    <n v="182891.33"/>
    <n v="183546.19"/>
    <n v="160"/>
    <n v="150"/>
    <n v="230636"/>
    <n v="230636"/>
    <n v="-34913.95156077781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68704"/>
    <s v="Zlínský kraj"/>
    <s v="Uherské Hradiště"/>
    <s v="Uherské Hradiště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139016"/>
    <n v="1"/>
    <n v="2024"/>
    <n v="1"/>
    <s v="2024012404456264211"/>
    <s v="445626421"/>
    <n v="79"/>
    <s v="Chalupová Jana"/>
    <n v="20240122"/>
    <n v="20240124"/>
    <n v="3"/>
    <n v="0"/>
    <s v="I481;E782;I10;;;;;;;;;;;;"/>
    <s v="17304,17308,17312,17123,78989"/>
    <s v="01"/>
    <s v="I. interní klinika - kardiologická"/>
    <s v="89301011"/>
    <s v="0111"/>
    <n v="111"/>
    <s v="F"/>
    <x v="0"/>
    <x v="0"/>
    <s v="11"/>
    <n v="92550"/>
    <n v="3008"/>
    <n v="0"/>
    <n v="0"/>
    <n v="654.85"/>
    <n v="0"/>
    <n v="182891.33"/>
    <n v="183546.19"/>
    <n v="160"/>
    <n v="150"/>
    <n v="230447"/>
    <n v="230447"/>
    <n v="-35035.75168333028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824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138998"/>
    <n v="1"/>
    <n v="2024"/>
    <n v="1"/>
    <s v="2024012368531614251"/>
    <s v="6853161425"/>
    <n v="55"/>
    <s v="Prokopová Věra"/>
    <n v="20240122"/>
    <n v="20240123"/>
    <n v="2"/>
    <n v="0"/>
    <s v="I471;E785;;;;;;;;;;;;;"/>
    <s v="17123,17308"/>
    <s v="01"/>
    <s v="I. interní klinika - kardiologická"/>
    <s v="89301011"/>
    <s v="0113"/>
    <n v="111"/>
    <s v="F"/>
    <x v="1"/>
    <x v="1"/>
    <s v="11"/>
    <n v="45330"/>
    <n v="1472"/>
    <n v="0"/>
    <n v="0"/>
    <n v="0"/>
    <n v="0"/>
    <n v="56596.38"/>
    <n v="56596.38"/>
    <n v="80"/>
    <n v="75"/>
    <n v="129785"/>
    <n v="129785"/>
    <n v="23851.942957997053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336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0292776"/>
    <n v="1"/>
    <n v="2024"/>
    <n v="1"/>
    <s v="2024012070510457601"/>
    <s v="7051045760"/>
    <n v="54"/>
    <s v="Vařeková Marta"/>
    <n v="20240118"/>
    <n v="20240120"/>
    <n v="3"/>
    <n v="0"/>
    <s v="I480;E785;;;;;;;;;;;;;"/>
    <s v="17123,17304,17308,78989"/>
    <s v="01"/>
    <s v="I. interní klinika - kardiologická"/>
    <s v="89301011"/>
    <s v="0111"/>
    <n v="205"/>
    <s v="F"/>
    <x v="1"/>
    <x v="1"/>
    <s v="12"/>
    <n v="56830"/>
    <n v="3008"/>
    <n v="0"/>
    <n v="0"/>
    <n v="0"/>
    <n v="0"/>
    <n v="171331.35"/>
    <n v="171331.34"/>
    <n v="160"/>
    <n v="150"/>
    <n v="156930"/>
    <n v="156930"/>
    <n v="-63731.840833992159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2.0923999547958374"/>
    <n v="0.65773999691009521"/>
    <n v="1.4346599578857422"/>
    <s v="2"/>
    <s v="1"/>
    <s v="01"/>
    <m/>
    <s v="01,07"/>
    <s v="ABLACE"/>
    <s v="78963"/>
    <s v="Olomoucký kraj"/>
    <s v="Šumperk"/>
    <s v="Šumperk a okolí"/>
    <s v="I48 - Fibrilace a flutter síní"/>
    <s v="I480 - Paroxyzmální fibrilace síní"/>
    <m/>
    <s v="I480 - Paroxyzmální fibrilace síní"/>
    <n v="2024"/>
    <m/>
    <m/>
    <s v="Ablace"/>
  </r>
  <r>
    <n v="102400344702"/>
    <n v="1"/>
    <n v="2024"/>
    <n v="1"/>
    <s v="2024012055072101591"/>
    <s v="5507210159"/>
    <n v="68"/>
    <s v="Hubík Antonín"/>
    <n v="20240118"/>
    <n v="20240120"/>
    <n v="3"/>
    <n v="0"/>
    <s v="I481;E118;I10;N182;N40;;;;;;;;;;"/>
    <s v="78989,17304,17312,17308,17123"/>
    <s v="01"/>
    <s v="I. interní klinika - kardiologická"/>
    <s v="89301011"/>
    <s v="0113"/>
    <n v="211"/>
    <s v="F"/>
    <x v="0"/>
    <x v="0"/>
    <s v="11"/>
    <n v="94279"/>
    <n v="2944"/>
    <n v="0"/>
    <n v="0"/>
    <n v="654.85"/>
    <n v="0"/>
    <n v="171331.35"/>
    <n v="171986.2"/>
    <n v="160"/>
    <n v="150"/>
    <n v="230636"/>
    <n v="230636"/>
    <n v="-23353.961560777825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68604"/>
    <s v="Zlínský kraj"/>
    <s v="Uherské Hradiště"/>
    <s v="Uherské Hradiště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138934"/>
    <n v="1"/>
    <n v="2024"/>
    <n v="1"/>
    <s v="2024011995611430531"/>
    <s v="9561143053"/>
    <n v="28"/>
    <s v="Bugarová Šárka"/>
    <n v="20240117"/>
    <n v="20240119"/>
    <n v="3"/>
    <n v="0"/>
    <s v="I471;E789;;;;;;;;;;;;;"/>
    <s v="17123,17308"/>
    <s v="01"/>
    <s v="I. interní klinika - kardiologická"/>
    <s v="89301011"/>
    <s v="0113"/>
    <n v="111"/>
    <s v="F"/>
    <x v="1"/>
    <x v="1"/>
    <s v="11"/>
    <n v="38528"/>
    <n v="3094"/>
    <n v="0"/>
    <n v="0"/>
    <n v="0"/>
    <n v="0"/>
    <n v="59821.36"/>
    <n v="59821.36"/>
    <n v="160"/>
    <n v="300"/>
    <n v="129785"/>
    <n v="129785"/>
    <n v="20626.96295799705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41731"/>
    <s v="Ústecký kraj"/>
    <s v="Teplice"/>
    <s v="Teplice"/>
    <s v="I47 - Paroxyzmální tachykardie"/>
    <s v="I471 - Supraventrikulární tachykardie"/>
    <m/>
    <s v="I471 - Supraventrikulární tachykardie"/>
    <n v="2024"/>
    <m/>
    <m/>
    <s v="Ablace"/>
  </r>
  <r>
    <n v="102400138932"/>
    <n v="1"/>
    <n v="2024"/>
    <n v="1"/>
    <s v="2024011957100608621"/>
    <s v="5710060862"/>
    <n v="66"/>
    <s v="Pospíšil Oldřich"/>
    <n v="20240117"/>
    <n v="20240119"/>
    <n v="3"/>
    <n v="0"/>
    <s v="I480;I255;I259;I10;E785;I493;;;;;;;;;"/>
    <s v="78990,17308,17312,17304,17123"/>
    <s v="01"/>
    <s v="I. interní klinika - kardiologická"/>
    <s v="89301011"/>
    <s v="0111"/>
    <n v="111"/>
    <s v="F"/>
    <x v="0"/>
    <x v="0"/>
    <s v="11"/>
    <n v="95412"/>
    <n v="3008"/>
    <n v="0"/>
    <n v="0"/>
    <n v="754.27"/>
    <n v="0"/>
    <n v="171331.35"/>
    <n v="172085.62"/>
    <n v="160"/>
    <n v="150"/>
    <n v="230447"/>
    <n v="230447"/>
    <n v="-23575.181683330273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67555"/>
    <s v="Kraj Vysočina"/>
    <s v="Třebíč"/>
    <s v="Třebíč"/>
    <s v="I48 - Fibrilace a flutter síní"/>
    <s v="I480 - Paroxyzmální fibrilace síní"/>
    <m/>
    <s v="I480 - Paroxyzmální fibrilace síní"/>
    <n v="2024"/>
    <m/>
    <m/>
    <s v="Ablace"/>
  </r>
  <r>
    <n v="102400292762"/>
    <n v="1"/>
    <n v="2024"/>
    <n v="1"/>
    <s v="2024011904955160091"/>
    <s v="495516009"/>
    <n v="74"/>
    <s v="Hublarová Jana"/>
    <n v="20240117"/>
    <n v="20240119"/>
    <n v="3"/>
    <n v="0"/>
    <s v="I481;I10;E782;I340;;;;;;;;;;;"/>
    <s v="78990,17304,17308,17312,17123"/>
    <s v="01"/>
    <s v="I. interní klinika - kardiologická"/>
    <s v="89301011"/>
    <s v="0113"/>
    <n v="205"/>
    <s v="F"/>
    <x v="0"/>
    <x v="0"/>
    <s v="11"/>
    <n v="96315"/>
    <n v="2944"/>
    <n v="0"/>
    <n v="0"/>
    <n v="654.85"/>
    <n v="0"/>
    <n v="182891.33"/>
    <n v="183546.19"/>
    <n v="160"/>
    <n v="150"/>
    <n v="230418"/>
    <n v="230418"/>
    <n v="-35054.44059102353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8401"/>
    <s v="Olomoucký kraj"/>
    <s v="Olomouc"/>
    <s v="Litovels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344682"/>
    <n v="1"/>
    <n v="2024"/>
    <n v="1"/>
    <s v="2024011876051844001"/>
    <s v="7605184400"/>
    <n v="47"/>
    <s v="Sedláček Roman"/>
    <n v="20240117"/>
    <n v="20240118"/>
    <n v="2"/>
    <n v="0"/>
    <s v="I471;I10;;;;;;;;;;;;;"/>
    <s v="17308,17123"/>
    <s v="01"/>
    <s v="I. interní klinika - kardiologická"/>
    <s v="89301011"/>
    <s v="0113"/>
    <n v="211"/>
    <s v="F"/>
    <x v="1"/>
    <x v="1"/>
    <s v="11"/>
    <n v="45471"/>
    <n v="1472"/>
    <n v="0"/>
    <n v="0"/>
    <n v="0"/>
    <n v="0"/>
    <n v="45036.4"/>
    <n v="45036.4"/>
    <n v="80"/>
    <n v="75"/>
    <n v="129891"/>
    <n v="129891"/>
    <n v="35477.627948816858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6901"/>
    <s v="Zlínský kraj"/>
    <s v="Kroměříž"/>
    <s v="Kroměříž"/>
    <s v="I47 - Paroxyzmální tachykardie"/>
    <s v="I471 - Supraventrikulární tachykardie"/>
    <m/>
    <s v="I471 - Supraventrikulární tachykardie"/>
    <n v="2024"/>
    <m/>
    <m/>
    <s v="Ablace"/>
  </r>
  <r>
    <n v="102400138902"/>
    <n v="1"/>
    <n v="2024"/>
    <n v="1"/>
    <s v="2024011871571705701"/>
    <s v="7157170570"/>
    <n v="52"/>
    <s v="Škvorová Hana"/>
    <n v="20240115"/>
    <n v="20240118"/>
    <n v="4"/>
    <n v="0"/>
    <s v="I480;R074;I10;E785;;;;;;;;;;;"/>
    <s v="17312,17308,17123,17304,78989"/>
    <s v="01"/>
    <s v="I. interní klinika - kardiologická"/>
    <s v="89301011"/>
    <s v="0111"/>
    <n v="111"/>
    <s v="F"/>
    <x v="0"/>
    <x v="0"/>
    <s v="11"/>
    <n v="101223"/>
    <n v="4662"/>
    <n v="0"/>
    <n v="0"/>
    <n v="1491.61"/>
    <n v="0"/>
    <n v="171331.35"/>
    <n v="172822.95"/>
    <n v="240"/>
    <n v="375"/>
    <n v="230447"/>
    <n v="230447"/>
    <n v="-24312.511683330289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25801"/>
    <s v="Středočeský kraj"/>
    <s v="Benešov"/>
    <s v="Benešov"/>
    <s v="I48 - Fibrilace a flutter síní"/>
    <s v="I480 - Paroxyzmální fibrilace síní"/>
    <m/>
    <s v="I480 - Paroxyzmální fibrilace síní"/>
    <n v="2024"/>
    <m/>
    <m/>
    <s v="Ablace"/>
  </r>
  <r>
    <n v="102400292746"/>
    <n v="1"/>
    <n v="2024"/>
    <n v="1"/>
    <s v="2024011861012313011"/>
    <s v="6101231301"/>
    <n v="62"/>
    <s v="Múdrý Petr"/>
    <n v="20240116"/>
    <n v="20240118"/>
    <n v="3"/>
    <n v="0"/>
    <s v="I480;E782;I483;I420;;;;;;;;;;;"/>
    <s v="17308,17304,17312,17123,78989"/>
    <s v="01"/>
    <s v="I. interní klinika - kardiologická"/>
    <s v="89301011"/>
    <s v="0111"/>
    <n v="205"/>
    <s v="F"/>
    <x v="0"/>
    <x v="0"/>
    <s v="11"/>
    <n v="89661"/>
    <n v="3008"/>
    <n v="0"/>
    <n v="0"/>
    <n v="654.85"/>
    <n v="0"/>
    <n v="171331.35"/>
    <n v="171986.2"/>
    <n v="160"/>
    <n v="150"/>
    <n v="230418"/>
    <n v="230418"/>
    <n v="-23494.45059102354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600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0138904"/>
    <n v="1"/>
    <n v="2024"/>
    <n v="1"/>
    <s v="2024011805257063231"/>
    <s v="525706323"/>
    <n v="71"/>
    <s v="Ševců Hana"/>
    <n v="20240116"/>
    <n v="20240118"/>
    <n v="3"/>
    <n v="0"/>
    <s v="I480;I10;E782;;;;;;;;;;;;"/>
    <s v="17312,17123,17308,17304,78989"/>
    <s v="01"/>
    <s v="I. interní klinika - kardiologická"/>
    <s v="89301011"/>
    <s v="0113"/>
    <n v="111"/>
    <s v="F"/>
    <x v="0"/>
    <x v="0"/>
    <s v="11"/>
    <n v="85303"/>
    <n v="3019"/>
    <n v="0"/>
    <n v="0"/>
    <n v="0"/>
    <n v="0"/>
    <n v="158640.09"/>
    <n v="158640.09"/>
    <n v="160"/>
    <n v="225"/>
    <n v="230447"/>
    <n v="230447"/>
    <n v="-10129.65168333027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90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0292752"/>
    <n v="1"/>
    <n v="2024"/>
    <n v="1"/>
    <s v="2024011805155191831"/>
    <s v="515519183"/>
    <n v="72"/>
    <s v="Malechová Ludmila"/>
    <n v="20240116"/>
    <n v="20240118"/>
    <n v="3"/>
    <n v="0"/>
    <s v="I480;E038;E785;;;;;;;;;;;;"/>
    <s v="78989,17312,17308,17123,17304"/>
    <s v="01"/>
    <s v="I. interní klinika - kardiologická"/>
    <s v="89301011"/>
    <s v="0113"/>
    <n v="205"/>
    <s v="F"/>
    <x v="0"/>
    <x v="0"/>
    <s v="11"/>
    <n v="89999"/>
    <n v="3019"/>
    <n v="0"/>
    <n v="0"/>
    <n v="654.85"/>
    <n v="0"/>
    <n v="158640.09"/>
    <n v="159294.94"/>
    <n v="160"/>
    <n v="225"/>
    <n v="230418"/>
    <n v="230418"/>
    <n v="-10803.19059102353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600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0138924"/>
    <n v="1"/>
    <n v="2024"/>
    <n v="1"/>
    <s v="2024011804912090781"/>
    <s v="491209078"/>
    <n v="74"/>
    <s v="Osladil Miroslav"/>
    <n v="20240117"/>
    <n v="20240118"/>
    <n v="2"/>
    <n v="0"/>
    <s v="I483;I471;E785;I110;E118;;;;;;;;;;"/>
    <s v="17123,17308"/>
    <s v="01"/>
    <s v="I. interní klinika - kardiologická"/>
    <s v="89301011"/>
    <s v="0111"/>
    <n v="111"/>
    <s v="F"/>
    <x v="1"/>
    <x v="1"/>
    <s v="11"/>
    <n v="44553"/>
    <n v="1504"/>
    <n v="0"/>
    <n v="0"/>
    <n v="0"/>
    <n v="0"/>
    <n v="56338.43"/>
    <n v="56338.43"/>
    <n v="80"/>
    <n v="75"/>
    <n v="129785"/>
    <n v="129785"/>
    <n v="24109.89295799705"/>
    <s v="01"/>
    <s v="I. interní klinika - kardiologická"/>
    <s v="89301011"/>
    <s v="0111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811"/>
    <s v="Olomoucký kraj"/>
    <s v="Šumperk"/>
    <s v="Šumperk a okolí"/>
    <s v="I48 - Fibrilace a flutter síní"/>
    <s v="I483 - Typický flutter síní"/>
    <m/>
    <s v="I483 - Typický flutter síní"/>
    <n v="2024"/>
    <m/>
    <m/>
    <s v="Ablace"/>
  </r>
  <r>
    <n v="102400179682"/>
    <n v="1"/>
    <n v="2024"/>
    <n v="1"/>
    <s v="2024011804712210141"/>
    <s v="471221014"/>
    <n v="76"/>
    <s v="Novotný Stanislav"/>
    <n v="20240116"/>
    <n v="20240118"/>
    <n v="3"/>
    <n v="0"/>
    <s v="I480;E785;I10;I495;;;;;;;;;;;"/>
    <s v="17312,17304,17308,17123,78989"/>
    <s v="01"/>
    <s v="I. interní klinika - kardiologická"/>
    <s v="89301011"/>
    <s v="0111"/>
    <n v="201"/>
    <s v="F"/>
    <x v="0"/>
    <x v="0"/>
    <s v="11"/>
    <n v="95499"/>
    <n v="3083"/>
    <n v="0"/>
    <n v="0"/>
    <n v="654.85"/>
    <n v="0"/>
    <n v="171331.35"/>
    <n v="171986.2"/>
    <n v="160"/>
    <n v="225"/>
    <n v="230418"/>
    <n v="230418"/>
    <n v="-23494.45059102354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852"/>
    <s v="Olomoucký kraj"/>
    <s v="Prostějov"/>
    <s v="Prostějov"/>
    <s v="I48 - Fibrilace a flutter síní"/>
    <s v="I480 - Paroxyzmální fibrilace síní"/>
    <m/>
    <s v="I480 - Paroxyzmální fibrilace síní"/>
    <n v="2024"/>
    <m/>
    <m/>
    <s v="Ablace"/>
  </r>
  <r>
    <n v="102400013446"/>
    <n v="1"/>
    <n v="2024"/>
    <n v="1"/>
    <s v="2024011759562111401"/>
    <s v="5956211140"/>
    <n v="64"/>
    <s v="Bézová Alena"/>
    <n v="20240115"/>
    <n v="20240117"/>
    <n v="3"/>
    <n v="0"/>
    <s v="I481;E782;I10;I839;;;;;;;;;;;"/>
    <s v="78989,17123,17308,17312,17304"/>
    <s v="01"/>
    <s v="I. interní klinika - kardiologická"/>
    <s v="89301011"/>
    <s v="0113"/>
    <n v="207"/>
    <s v="F"/>
    <x v="0"/>
    <x v="0"/>
    <s v="11"/>
    <n v="95370"/>
    <n v="3019"/>
    <n v="0"/>
    <n v="0"/>
    <n v="654.85"/>
    <n v="0"/>
    <n v="171331.35"/>
    <n v="171986.2"/>
    <n v="160"/>
    <n v="225"/>
    <n v="230418"/>
    <n v="230418"/>
    <n v="-23494.45059102354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292738"/>
    <n v="1"/>
    <n v="2024"/>
    <n v="1"/>
    <s v="2024011755041915721"/>
    <s v="5504191572"/>
    <n v="68"/>
    <s v="Tureček Oldřich"/>
    <n v="20240115"/>
    <n v="20240117"/>
    <n v="3"/>
    <n v="0"/>
    <s v="I481;I489;E785;;;;;;;;;;;;"/>
    <s v="78989,17308,17304,17312,17123"/>
    <s v="01"/>
    <s v="I. interní klinika - kardiologická"/>
    <s v="89301011"/>
    <s v="0113"/>
    <n v="205"/>
    <s v="F"/>
    <x v="0"/>
    <x v="0"/>
    <s v="11"/>
    <n v="94572"/>
    <n v="3019"/>
    <n v="0"/>
    <n v="0"/>
    <n v="654.85"/>
    <n v="0"/>
    <n v="171331.35"/>
    <n v="171986.2"/>
    <n v="160"/>
    <n v="225"/>
    <n v="230418"/>
    <n v="230418"/>
    <n v="-23494.45059102354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901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138864"/>
    <n v="1"/>
    <n v="2024"/>
    <n v="1"/>
    <s v="2024011657550510491"/>
    <s v="5755051049"/>
    <n v="66"/>
    <s v="Olbrichová Jarmila"/>
    <n v="20240115"/>
    <n v="20240116"/>
    <n v="2"/>
    <n v="0"/>
    <s v="I493;I420;;;;;;;;;;;;;"/>
    <s v="17312,17123,17308"/>
    <s v="01"/>
    <s v="I. interní klinika - kardiologická"/>
    <s v="89301011"/>
    <s v="0111"/>
    <n v="111"/>
    <s v="F"/>
    <x v="0"/>
    <x v="0"/>
    <s v="11"/>
    <n v="76021"/>
    <n v="1504"/>
    <n v="0"/>
    <n v="0"/>
    <n v="66.28"/>
    <n v="0"/>
    <n v="89924.28"/>
    <n v="89990.56"/>
    <n v="80"/>
    <n v="75"/>
    <n v="230447"/>
    <n v="230447"/>
    <n v="58519.878316669725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823"/>
    <s v="Olomoucký kraj"/>
    <s v="Šumperk"/>
    <s v="Šumperk a okolí"/>
    <s v="I49 - Jiné srdeční arytmie"/>
    <s v="I493 - Předčasná depolarizace komor"/>
    <m/>
    <s v="I493 - Předčasná depolarizace komor"/>
    <n v="2024"/>
    <m/>
    <m/>
    <s v="Ablace"/>
  </r>
  <r>
    <n v="102400138852"/>
    <n v="1"/>
    <n v="2024"/>
    <n v="1"/>
    <s v="2024011604053214021"/>
    <s v="405321402"/>
    <n v="83"/>
    <s v="Peštuková Helena"/>
    <n v="20240114"/>
    <n v="20240116"/>
    <n v="3"/>
    <n v="0"/>
    <s v="I481;E782;I10;E118;I802;;;;;;;;;;"/>
    <s v="17308"/>
    <s v="01"/>
    <s v="I. interní klinika - kardiologická"/>
    <s v="89301011"/>
    <s v="0113"/>
    <n v="111"/>
    <s v="F"/>
    <x v="1"/>
    <x v="1"/>
    <s v="11"/>
    <n v="28584"/>
    <n v="2944"/>
    <n v="0"/>
    <n v="0"/>
    <n v="0"/>
    <n v="0"/>
    <n v="34534.03"/>
    <n v="34534.03"/>
    <n v="160"/>
    <n v="150"/>
    <n v="129785"/>
    <n v="129785"/>
    <n v="45914.292957997051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9601"/>
    <s v="Olomoucký kraj"/>
    <s v="Prostějov"/>
    <s v="Prostějov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292704"/>
    <n v="1"/>
    <n v="2024"/>
    <n v="1"/>
    <s v="2024011368600315411"/>
    <s v="6860031541"/>
    <n v="55"/>
    <s v="Hanke Renata"/>
    <n v="20240111"/>
    <n v="20240113"/>
    <n v="3"/>
    <n v="0"/>
    <s v="I480;E780;;;;;;;;;;;;;"/>
    <s v="17123,17308,17304,17312,78989"/>
    <s v="01"/>
    <s v="I. interní klinika - kardiologická"/>
    <s v="89301011"/>
    <s v="0111"/>
    <n v="205"/>
    <s v="F"/>
    <x v="0"/>
    <x v="0"/>
    <s v="11"/>
    <n v="88085"/>
    <n v="3008"/>
    <n v="0"/>
    <n v="0"/>
    <n v="654.85"/>
    <n v="0"/>
    <n v="158640.09"/>
    <n v="159294.94"/>
    <n v="160"/>
    <n v="150"/>
    <n v="230418"/>
    <n v="230418"/>
    <n v="-10803.19059102353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106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blace"/>
  </r>
  <r>
    <n v="102400138824"/>
    <n v="1"/>
    <n v="2024"/>
    <n v="1"/>
    <s v="2024011358561911651"/>
    <s v="5856191165"/>
    <n v="65"/>
    <s v="Bicanová Jana"/>
    <n v="20240111"/>
    <n v="20240113"/>
    <n v="3"/>
    <n v="0"/>
    <s v="I481;I10;E118;E782;;;;;;;;;;;"/>
    <s v="17304,17123,17308,17312,78989"/>
    <s v="01"/>
    <s v="I. interní klinika - kardiologická"/>
    <s v="89301011"/>
    <s v="0111"/>
    <n v="111"/>
    <s v="F"/>
    <x v="0"/>
    <x v="0"/>
    <s v="11"/>
    <n v="93456"/>
    <n v="3008"/>
    <n v="0"/>
    <n v="0"/>
    <n v="654.85"/>
    <n v="0"/>
    <n v="66886.960000000006"/>
    <n v="67541.81"/>
    <n v="160"/>
    <n v="150"/>
    <n v="230447"/>
    <n v="230447"/>
    <n v="80968.628316669725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344674"/>
    <n v="1"/>
    <n v="2024"/>
    <n v="1"/>
    <s v="2024011305309193031"/>
    <s v="530919303"/>
    <n v="70"/>
    <s v="Pelikán Vít"/>
    <n v="20240111"/>
    <n v="20240113"/>
    <n v="3"/>
    <n v="0"/>
    <s v="I480;I10;E782;;;;;;;;;;;;"/>
    <s v="78989,17308,17312,17123,17304"/>
    <s v="01"/>
    <s v="I. interní klinika - kardiologická"/>
    <s v="89301011"/>
    <s v="0113"/>
    <n v="211"/>
    <s v="F"/>
    <x v="0"/>
    <x v="0"/>
    <s v="11"/>
    <n v="93392"/>
    <n v="2944"/>
    <n v="0"/>
    <n v="0"/>
    <n v="654.85"/>
    <n v="0"/>
    <n v="182891.33"/>
    <n v="183546.19"/>
    <n v="160"/>
    <n v="150"/>
    <n v="230636"/>
    <n v="230636"/>
    <n v="-34913.95156077781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m/>
    <m/>
    <s v="Ablace"/>
  </r>
  <r>
    <n v="102400292696"/>
    <n v="1"/>
    <n v="2024"/>
    <n v="1"/>
    <s v="2024011260121710551"/>
    <s v="6012171055"/>
    <n v="63"/>
    <s v="Dostál Lubomír"/>
    <n v="20240110"/>
    <n v="20240112"/>
    <n v="3"/>
    <n v="0"/>
    <s v="I483;I428;I10;E785;I480;;;;;;;;;;"/>
    <s v="17308,17123,78989"/>
    <s v="01"/>
    <s v="I. interní klinika - kardiologická"/>
    <s v="89301011"/>
    <s v="0113"/>
    <n v="205"/>
    <s v="F"/>
    <x v="1"/>
    <x v="1"/>
    <s v="11"/>
    <n v="55328"/>
    <n v="2944"/>
    <n v="0"/>
    <n v="0"/>
    <n v="0"/>
    <n v="0"/>
    <n v="71665.52"/>
    <n v="71665.52"/>
    <n v="160"/>
    <n v="150"/>
    <n v="129769"/>
    <n v="129769"/>
    <n v="8772.8852235336817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7,01"/>
    <s v="ABLACE"/>
    <s v="79601"/>
    <s v="Olomoucký kraj"/>
    <s v="Prostějov"/>
    <s v="Prostějov"/>
    <s v="I48 - Fibrilace a flutter síní"/>
    <s v="I483 - Typický flutter síní"/>
    <m/>
    <s v="I483 - Typický flutter síní"/>
    <n v="2024"/>
    <m/>
    <m/>
    <s v="Ablace"/>
  </r>
  <r>
    <n v="102400138802"/>
    <n v="1"/>
    <n v="2024"/>
    <n v="1"/>
    <s v="2024011254092910411"/>
    <s v="5409291041"/>
    <n v="69"/>
    <s v="Hasoň Bořivoj"/>
    <n v="20240110"/>
    <n v="20240112"/>
    <n v="3"/>
    <n v="0"/>
    <s v="I481;I259;I10;E785;;;;;;;;;;;"/>
    <s v="78989,17304,17312,17123,17308"/>
    <s v="01"/>
    <s v="I. interní klinika - kardiologická"/>
    <s v="89301011"/>
    <s v="0113"/>
    <n v="111"/>
    <s v="F"/>
    <x v="0"/>
    <x v="0"/>
    <s v="11"/>
    <n v="95370"/>
    <n v="3019"/>
    <n v="0"/>
    <n v="0"/>
    <n v="636.66"/>
    <n v="0"/>
    <n v="182891.33"/>
    <n v="183527.98"/>
    <n v="160"/>
    <n v="225"/>
    <n v="230447"/>
    <n v="230447"/>
    <n v="-35017.541683330288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5131"/>
    <s v="Olomoucký kraj"/>
    <s v="Přerov"/>
    <s v="Hranicko + Lipnicko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292686"/>
    <n v="1"/>
    <n v="2024"/>
    <n v="1"/>
    <s v="2024011169562044641"/>
    <s v="6956204464"/>
    <n v="54"/>
    <s v="Slepánková Ivana"/>
    <n v="20240110"/>
    <n v="20240111"/>
    <n v="2"/>
    <n v="0"/>
    <s v="I471;E785;I340;;;;;;;;;;;;"/>
    <s v="17123,17308"/>
    <s v="01"/>
    <s v="I. interní klinika - kardiologická"/>
    <s v="89301011"/>
    <s v="0113"/>
    <n v="205"/>
    <s v="F"/>
    <x v="1"/>
    <x v="1"/>
    <s v="13"/>
    <n v="45330"/>
    <n v="1472"/>
    <n v="0"/>
    <n v="0"/>
    <n v="0"/>
    <n v="0"/>
    <n v="12691.26"/>
    <n v="12691.26"/>
    <n v="80"/>
    <n v="75"/>
    <n v="84332"/>
    <n v="84332"/>
    <n v="22310.386504588831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1244300007820129"/>
    <n v="0.65773999691009521"/>
    <n v="0.46669000387191772"/>
    <s v="2"/>
    <s v="1"/>
    <s v="01"/>
    <m/>
    <s v="01"/>
    <s v="ABLACE"/>
    <s v="79811"/>
    <s v="Olomoucký kraj"/>
    <s v="Prostějov"/>
    <s v="Prostějov"/>
    <s v="I47 - Paroxyzmální tachykardie"/>
    <s v="I471 - Supraventrikulární tachykardie"/>
    <m/>
    <s v="I471 - Supraventrikulární tachykardie"/>
    <n v="2024"/>
    <m/>
    <m/>
    <s v="Ablace"/>
  </r>
  <r>
    <n v="102400292684"/>
    <n v="1"/>
    <n v="2024"/>
    <n v="1"/>
    <s v="2024011164512714971"/>
    <s v="6451271497"/>
    <n v="59"/>
    <s v="Pálková Libuše"/>
    <n v="20240110"/>
    <n v="20240111"/>
    <n v="2"/>
    <n v="0"/>
    <s v="I471;E785;;;;;;;;;;;;;"/>
    <s v="17123,17308"/>
    <s v="01"/>
    <s v="I. interní klinika - kardiologická"/>
    <s v="89301011"/>
    <s v="0113"/>
    <n v="205"/>
    <s v="F"/>
    <x v="1"/>
    <x v="1"/>
    <s v="13"/>
    <n v="45678"/>
    <n v="1472"/>
    <n v="0"/>
    <n v="0"/>
    <n v="0"/>
    <n v="0"/>
    <n v="12691.26"/>
    <n v="12691.26"/>
    <n v="80"/>
    <n v="75"/>
    <n v="84332"/>
    <n v="84332"/>
    <n v="22310.386504588831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1244300007820129"/>
    <n v="0.65773999691009521"/>
    <n v="0.46669000387191772"/>
    <s v="2"/>
    <s v="1"/>
    <s v="01"/>
    <m/>
    <s v="01"/>
    <s v="ABLACE"/>
    <s v="70030"/>
    <s v="Moravskoslezský kraj"/>
    <s v="Ostrava-město"/>
    <s v="Ostrava"/>
    <s v="I47 - Paroxyzmální tachykardie"/>
    <s v="I471 - Supraventrikulární tachykardie"/>
    <m/>
    <s v="I471 - Supraventrikulární tachykardie"/>
    <n v="2024"/>
    <m/>
    <m/>
    <s v="Ablace"/>
  </r>
  <r>
    <n v="102408005454"/>
    <n v="1"/>
    <n v="2024"/>
    <n v="1"/>
    <s v="2024011156581808361"/>
    <s v="5658180836"/>
    <n v="67"/>
    <s v="Holubová Svatava"/>
    <n v="20240109"/>
    <n v="20240111"/>
    <n v="3"/>
    <n v="0"/>
    <s v="I480;I10;E782;J449;;;;;;;;;;;"/>
    <s v="78989,17308,17304,17123,17312"/>
    <s v="01"/>
    <s v="I. interní klinika - kardiologická"/>
    <s v="89301011"/>
    <s v="0111"/>
    <n v="213"/>
    <s v="F"/>
    <x v="0"/>
    <x v="0"/>
    <s v="11"/>
    <n v="91995"/>
    <n v="3019"/>
    <n v="0"/>
    <n v="0"/>
    <n v="654.85"/>
    <n v="0"/>
    <n v="171331.35"/>
    <n v="171986.2"/>
    <n v="160"/>
    <n v="225"/>
    <n v="230418"/>
    <n v="230418"/>
    <n v="-23494.45059102354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824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0354826"/>
    <n v="1"/>
    <n v="2024"/>
    <n v="1"/>
    <s v="2024011105358162741"/>
    <s v="535816274"/>
    <n v="70"/>
    <s v="Tomečková Marie"/>
    <n v="20240109"/>
    <n v="20240111"/>
    <n v="3"/>
    <n v="0"/>
    <s v="I480;I10;E118;E785;E038;;;;;;;;;;"/>
    <s v="17304,17312,17308,17123,78990"/>
    <s v="01"/>
    <s v="I. interní klinika - kardiologická"/>
    <s v="89301011"/>
    <s v="0113"/>
    <n v="213"/>
    <s v="F"/>
    <x v="0"/>
    <x v="0"/>
    <s v="11"/>
    <n v="96231"/>
    <n v="3019"/>
    <n v="0"/>
    <n v="0"/>
    <n v="654.85"/>
    <n v="0"/>
    <n v="171331.35"/>
    <n v="171986.2"/>
    <n v="160"/>
    <n v="225"/>
    <n v="230418"/>
    <n v="230418"/>
    <n v="-23494.45059102354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901"/>
    <s v="Zlínský kraj"/>
    <s v="Kroměříž"/>
    <s v="Kroměříž"/>
    <s v="I48 - Fibrilace a flutter síní"/>
    <s v="I480 - Paroxyzmální fibrilace síní"/>
    <m/>
    <s v="I480 - Paroxyzmální fibrilace síní"/>
    <n v="2024"/>
    <m/>
    <m/>
    <s v="Ablace"/>
  </r>
  <r>
    <n v="102400292682"/>
    <n v="1"/>
    <n v="2024"/>
    <n v="1"/>
    <s v="2024011105009251611"/>
    <s v="500925161"/>
    <n v="73"/>
    <s v="Zbořílek Stanislav"/>
    <n v="20240109"/>
    <n v="20240111"/>
    <n v="3"/>
    <n v="0"/>
    <s v="I491;I259;I10;E782;I480;;;;;;;;;;"/>
    <s v="17123,17312,17308"/>
    <s v="01"/>
    <s v="I. interní klinika - kardiologická"/>
    <s v="89301011"/>
    <s v="0113"/>
    <n v="205"/>
    <s v="F"/>
    <x v="0"/>
    <x v="0"/>
    <s v="11"/>
    <n v="86458"/>
    <n v="3019"/>
    <n v="0"/>
    <n v="0"/>
    <n v="727.61"/>
    <n v="0"/>
    <n v="123510.44"/>
    <n v="124238.05"/>
    <n v="160"/>
    <n v="225"/>
    <n v="230418"/>
    <n v="230418"/>
    <n v="24253.699408976463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9821"/>
    <s v="Olomoucký kraj"/>
    <s v="Prostějov"/>
    <s v="Prostějov"/>
    <s v="I49 - Jiné srdeční arytmie"/>
    <s v="I491 - Předčasná depolarizace síní"/>
    <m/>
    <s v="I491 - Předčasná depolarizace síní"/>
    <n v="2024"/>
    <m/>
    <m/>
    <s v="Ablace"/>
  </r>
  <r>
    <n v="102400138776"/>
    <n v="1"/>
    <n v="2024"/>
    <n v="1"/>
    <s v="2024011078041856861"/>
    <s v="7804185686"/>
    <n v="45"/>
    <s v="Metelka Tomáš"/>
    <n v="20240108"/>
    <n v="20240110"/>
    <n v="3"/>
    <n v="0"/>
    <s v="I481;;;;;;;;;;;;;;"/>
    <s v="78989,17304,17123,17312,17308"/>
    <s v="01"/>
    <s v="I. interní klinika - kardiologická"/>
    <s v="89301011"/>
    <s v="0113"/>
    <n v="111"/>
    <s v="F"/>
    <x v="0"/>
    <x v="0"/>
    <s v="11"/>
    <n v="95370"/>
    <n v="3019"/>
    <n v="0"/>
    <n v="0"/>
    <n v="654.85"/>
    <n v="0"/>
    <n v="171331.35"/>
    <n v="171986.2"/>
    <n v="160"/>
    <n v="225"/>
    <n v="230447"/>
    <n v="230447"/>
    <n v="-23475.761683330289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5000"/>
    <s v="Olomoucký kraj"/>
    <s v="Přerov"/>
    <s v="Přerov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344656"/>
    <n v="1"/>
    <n v="2024"/>
    <n v="1"/>
    <s v="2024011073041253121"/>
    <s v="7304125312"/>
    <n v="50"/>
    <s v="Lakomý Petr"/>
    <n v="20240108"/>
    <n v="20240110"/>
    <n v="3"/>
    <n v="0"/>
    <s v="I480;I10;E782;I350;I351;;;;;;;;;;"/>
    <s v="17123,17304,17308,17312,78989"/>
    <s v="01"/>
    <s v="I. interní klinika - kardiologická"/>
    <s v="89301011"/>
    <s v="0111"/>
    <n v="211"/>
    <s v="F"/>
    <x v="0"/>
    <x v="0"/>
    <s v="11"/>
    <n v="94418"/>
    <n v="3083"/>
    <n v="0"/>
    <n v="0"/>
    <n v="654.85"/>
    <n v="0"/>
    <n v="171331.35"/>
    <n v="171986.2"/>
    <n v="160"/>
    <n v="225"/>
    <n v="230636"/>
    <n v="230636"/>
    <n v="-23353.961560777825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8385"/>
    <s v="Olomoucký kraj"/>
    <s v="Olomouc"/>
    <s v="Uničovsko"/>
    <s v="I48 - Fibrilace a flutter síní"/>
    <s v="I480 - Paroxyzmální fibrilace síní"/>
    <m/>
    <s v="I480 - Paroxyzmální fibrilace síní"/>
    <n v="2024"/>
    <m/>
    <m/>
    <s v="Ablace"/>
  </r>
  <r>
    <n v="102400179652"/>
    <n v="1"/>
    <n v="2024"/>
    <n v="1"/>
    <s v="2024011054122914561"/>
    <s v="5412291456"/>
    <n v="69"/>
    <s v="Šídlo Zdeněk"/>
    <n v="20240108"/>
    <n v="20240110"/>
    <n v="3"/>
    <n v="0"/>
    <s v="I481;U582;I255;I259;E782;I10;E118;;;;;;;;"/>
    <s v="78989,17308,17312,17304,17123"/>
    <s v="01"/>
    <s v="I. interní klinika - kardiologická"/>
    <s v="89301011"/>
    <s v="0113"/>
    <n v="201"/>
    <s v="F"/>
    <x v="0"/>
    <x v="0"/>
    <s v="11"/>
    <n v="94354"/>
    <n v="3019"/>
    <n v="0"/>
    <n v="0"/>
    <n v="654.85"/>
    <n v="0"/>
    <n v="171331.35"/>
    <n v="171986.2"/>
    <n v="160"/>
    <n v="225"/>
    <n v="230418"/>
    <n v="230418"/>
    <n v="-23494.45059102354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604"/>
    <s v="Olomoucký kraj"/>
    <s v="Prostějov"/>
    <s v="Prostějov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292664"/>
    <n v="1"/>
    <n v="2024"/>
    <n v="1"/>
    <s v="2024010975571553091"/>
    <s v="7557155309"/>
    <n v="48"/>
    <s v="Langerová Romana"/>
    <n v="20240108"/>
    <n v="20240109"/>
    <n v="2"/>
    <n v="0"/>
    <s v="I493;E039;;;;;;;;;;;;;"/>
    <s v="17308,17123,17312"/>
    <s v="01"/>
    <s v="I. interní klinika - kardiologická"/>
    <s v="89301011"/>
    <s v="0113"/>
    <n v="205"/>
    <s v="F"/>
    <x v="0"/>
    <x v="0"/>
    <s v="11"/>
    <n v="72165"/>
    <n v="1472"/>
    <n v="0"/>
    <n v="0"/>
    <n v="0"/>
    <n v="0"/>
    <n v="89924.28"/>
    <n v="89924.28"/>
    <n v="80"/>
    <n v="75"/>
    <n v="230418"/>
    <n v="230418"/>
    <n v="58567.46940897646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356"/>
    <s v="Olomoucký kraj"/>
    <s v="Olomouc"/>
    <s v="Olomouc a okolí"/>
    <s v="I49 - Jiné srdeční arytmie"/>
    <s v="I493 - Předčasná depolarizace komor"/>
    <m/>
    <s v="I493 - Předčasná depolarizace komor"/>
    <n v="2024"/>
    <m/>
    <m/>
    <s v="Ablace"/>
  </r>
  <r>
    <n v="102400179650"/>
    <n v="1"/>
    <n v="2024"/>
    <n v="1"/>
    <s v="2024010974101957821"/>
    <s v="7410195782"/>
    <n v="49"/>
    <s v="Vaňatka Petr"/>
    <n v="20240108"/>
    <n v="20240109"/>
    <n v="2"/>
    <n v="0"/>
    <s v="I471;E782;;;;;;;;;;;;;"/>
    <s v="17308,17304,17123"/>
    <s v="01"/>
    <s v="I. interní klinika - kardiologická"/>
    <s v="89301011"/>
    <s v="0113"/>
    <n v="201"/>
    <s v="F"/>
    <x v="1"/>
    <x v="1"/>
    <s v="11"/>
    <n v="53209"/>
    <n v="1472"/>
    <n v="0"/>
    <n v="0"/>
    <n v="0"/>
    <n v="0"/>
    <n v="101057.63"/>
    <n v="101057.63"/>
    <n v="80"/>
    <n v="75"/>
    <n v="129769"/>
    <n v="129769"/>
    <n v="-20619.224776466319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8816"/>
    <s v="Olomoucký kraj"/>
    <s v="Šumperk"/>
    <s v="Šumperk a okolí"/>
    <s v="I47 - Paroxyzmální tachykardie"/>
    <s v="I471 - Supraventrikulární tachykardie"/>
    <m/>
    <s v="I471 - Supraventrikulární tachykardie"/>
    <n v="2024"/>
    <m/>
    <m/>
    <s v="Ablace"/>
  </r>
  <r>
    <n v="102400292660"/>
    <n v="1"/>
    <n v="2024"/>
    <n v="1"/>
    <s v="2024010968062605711"/>
    <s v="6806260571"/>
    <n v="55"/>
    <s v="Veselský Vlastimil"/>
    <n v="20240107"/>
    <n v="20240109"/>
    <n v="3"/>
    <n v="0"/>
    <s v="I493;I10;;;;;;;;;;;;;"/>
    <s v="17312,17308,17123"/>
    <s v="01"/>
    <s v="I. interní klinika - kardiologická"/>
    <s v="89301011"/>
    <s v="0113"/>
    <n v="205"/>
    <s v="F"/>
    <x v="0"/>
    <x v="0"/>
    <s v="11"/>
    <n v="77461"/>
    <n v="2944"/>
    <n v="0"/>
    <n v="0"/>
    <n v="0"/>
    <n v="0"/>
    <n v="89924.28"/>
    <n v="89924.28"/>
    <n v="160"/>
    <n v="150"/>
    <n v="230418"/>
    <n v="230418"/>
    <n v="58567.469408976467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"/>
    <s v="ABLACE"/>
    <s v="78501"/>
    <s v="Olomoucký kraj"/>
    <s v="Olomouc"/>
    <s v="Šternbersko"/>
    <s v="I49 - Jiné srdeční arytmie"/>
    <s v="I493 - Předčasná depolarizace komor"/>
    <m/>
    <s v="I493 - Předčasná depolarizace komor"/>
    <n v="2024"/>
    <m/>
    <m/>
    <s v="Ablace"/>
  </r>
  <r>
    <n v="102400344646"/>
    <n v="1"/>
    <n v="2024"/>
    <n v="1"/>
    <s v="2024010661622710491"/>
    <s v="6162271049"/>
    <n v="62"/>
    <s v="Melichárková Dagmar"/>
    <n v="20240104"/>
    <n v="20240106"/>
    <n v="3"/>
    <n v="0"/>
    <s v="I481;E782;U585;I10;E790;E660;;;;;;;;;"/>
    <s v="17304,17123,17308,17312,78989"/>
    <s v="01"/>
    <s v="I. interní klinika - kardiologická"/>
    <s v="89301011"/>
    <s v="0111"/>
    <n v="211"/>
    <s v="F"/>
    <x v="0"/>
    <x v="0"/>
    <s v="11"/>
    <n v="95359"/>
    <n v="3008"/>
    <n v="0"/>
    <n v="0"/>
    <n v="636.66"/>
    <n v="0"/>
    <n v="182891.33"/>
    <n v="183527.98"/>
    <n v="160"/>
    <n v="150"/>
    <n v="230636"/>
    <n v="230636"/>
    <n v="-34895.741560777824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9312"/>
    <s v="Moravskoslezský kraj"/>
    <s v="Bruntál"/>
    <s v="Bruntál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292646"/>
    <n v="1"/>
    <n v="2024"/>
    <n v="1"/>
    <s v="2024010604801084231"/>
    <s v="480108423"/>
    <n v="75"/>
    <s v="Šulák Petr"/>
    <n v="20240104"/>
    <n v="20240106"/>
    <n v="3"/>
    <n v="0"/>
    <s v="I481;I10;E782;;;;;;;;;;;;"/>
    <s v="78989,17304,17123,17308,17312"/>
    <s v="01"/>
    <s v="I. interní klinika - kardiologická"/>
    <s v="89301011"/>
    <s v="0113"/>
    <n v="205"/>
    <s v="F"/>
    <x v="0"/>
    <x v="0"/>
    <s v="11"/>
    <n v="96652"/>
    <n v="3019"/>
    <n v="0"/>
    <n v="0"/>
    <n v="636.66"/>
    <n v="0"/>
    <n v="158640.09"/>
    <n v="159276.75"/>
    <n v="160"/>
    <n v="225"/>
    <n v="230418"/>
    <n v="230418"/>
    <n v="-10785.000591023534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9055"/>
    <s v="Olomoucký kraj"/>
    <s v="Jeseník"/>
    <s v="Jeseník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013412"/>
    <n v="1"/>
    <n v="2024"/>
    <n v="1"/>
    <s v="2024010575011354003"/>
    <s v="7501135400"/>
    <n v="48"/>
    <s v="Kovařík Miroslav"/>
    <n v="20240103"/>
    <n v="20240105"/>
    <n v="3"/>
    <n v="0"/>
    <s v="I480;E782;J459;;;;;;;;;;;;"/>
    <s v="78988,17308,17123,17312,17304"/>
    <s v="01"/>
    <s v="I. interní klinika - kardiologická"/>
    <s v="89301011"/>
    <s v="0113"/>
    <n v="607"/>
    <s v="F"/>
    <x v="0"/>
    <x v="0"/>
    <s v="11"/>
    <n v="91737"/>
    <n v="3019"/>
    <n v="0"/>
    <n v="0"/>
    <n v="654.85"/>
    <n v="0"/>
    <n v="171331.35"/>
    <n v="171986.2"/>
    <n v="160"/>
    <n v="225"/>
    <n v="230418"/>
    <n v="230418"/>
    <n v="-23494.45059102354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6001"/>
    <s v="Zlínský kraj"/>
    <s v="Zlín"/>
    <s v="Zlín"/>
    <s v="I48 - Fibrilace a flutter síní"/>
    <s v="I480 - Paroxyzmální fibrilace síní"/>
    <m/>
    <s v="I480 - Paroxyzmální fibrilace síní"/>
    <n v="2024"/>
    <m/>
    <m/>
    <s v="Ablace"/>
  </r>
  <r>
    <n v="102400179636"/>
    <n v="1"/>
    <n v="2024"/>
    <n v="1"/>
    <s v="2024010558040724281"/>
    <s v="5804072428"/>
    <n v="65"/>
    <s v="Češka Slavomil"/>
    <n v="20240103"/>
    <n v="20240105"/>
    <n v="3"/>
    <n v="0"/>
    <s v="I481;E782;N40;;;;;;;;;;;;"/>
    <s v="78988,17312,17123,17308,17304"/>
    <s v="01"/>
    <s v="I. interní klinika - kardiologická"/>
    <s v="89301011"/>
    <s v="0111"/>
    <n v="201"/>
    <s v="F"/>
    <x v="0"/>
    <x v="0"/>
    <s v="11"/>
    <n v="93872"/>
    <n v="3008"/>
    <n v="0"/>
    <n v="0"/>
    <n v="654.85"/>
    <n v="0"/>
    <n v="214472.33"/>
    <n v="215127.19"/>
    <n v="160"/>
    <n v="150"/>
    <n v="230418"/>
    <n v="230418"/>
    <n v="-66635.44059102353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179630"/>
    <n v="1"/>
    <n v="2024"/>
    <n v="1"/>
    <s v="2024010474012957151"/>
    <s v="7401295715"/>
    <n v="49"/>
    <s v="Juřica Vít"/>
    <n v="20240102"/>
    <n v="20240104"/>
    <n v="3"/>
    <n v="0"/>
    <s v="I480;;;;;;;;;;;;;;"/>
    <s v="78989,17304,17312,17308,17123"/>
    <s v="01"/>
    <s v="I. interní klinika - kardiologická"/>
    <s v="89301011"/>
    <s v="0113"/>
    <n v="201"/>
    <s v="F"/>
    <x v="0"/>
    <x v="0"/>
    <s v="11"/>
    <n v="92120"/>
    <n v="3019"/>
    <n v="0"/>
    <n v="0"/>
    <n v="654.85"/>
    <n v="0"/>
    <n v="158640.09"/>
    <n v="159294.94"/>
    <n v="160"/>
    <n v="225"/>
    <n v="230418"/>
    <n v="230418"/>
    <n v="-10803.19059102353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75002"/>
    <s v="Olomoucký kraj"/>
    <s v="Přerov"/>
    <s v="Přerov a okolí"/>
    <s v="I48 - Fibrilace a flutter síní"/>
    <s v="I480 - Paroxyzmální fibrilace síní"/>
    <m/>
    <s v="I480 - Paroxyzmální fibrilace síní"/>
    <n v="2024"/>
    <m/>
    <m/>
    <s v="Ablace"/>
  </r>
  <r>
    <n v="102400292624"/>
    <n v="1"/>
    <n v="2024"/>
    <n v="1"/>
    <s v="2024010465021610611"/>
    <s v="6502161061"/>
    <n v="58"/>
    <s v=""/>
    <n v="20240102"/>
    <n v="20240104"/>
    <n v="3"/>
    <n v="0"/>
    <s v="I481;E782;;;;;;;;;;;;;"/>
    <s v="78989,17308,17304,17123,17312"/>
    <s v="01"/>
    <s v="I. interní klinika - kardiologická"/>
    <s v="89301011"/>
    <s v="0111"/>
    <n v="205"/>
    <s v="F"/>
    <x v="0"/>
    <x v="0"/>
    <s v="11"/>
    <n v="91857"/>
    <n v="3083"/>
    <n v="0"/>
    <n v="0"/>
    <n v="654.85"/>
    <n v="0"/>
    <n v="171331.35"/>
    <n v="171986.2"/>
    <n v="160"/>
    <n v="225"/>
    <n v="230418"/>
    <n v="230418"/>
    <n v="-23494.450591023546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7,01"/>
    <s v="ABLACE"/>
    <s v=""/>
    <m/>
    <m/>
    <m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138696"/>
    <n v="1"/>
    <n v="2024"/>
    <n v="1"/>
    <s v="2024010461041504701"/>
    <s v="6104150470"/>
    <n v="62"/>
    <s v="Kapsia Aleš"/>
    <n v="20240103"/>
    <n v="20240104"/>
    <n v="2"/>
    <n v="0"/>
    <s v="I481;I10;;;;;;;;;;;;;"/>
    <s v="78989,17304,17123,17312,17308"/>
    <s v="01"/>
    <s v="I. interní klinika - kardiologická"/>
    <s v="89301011"/>
    <s v="0111"/>
    <n v="111"/>
    <s v="F"/>
    <x v="0"/>
    <x v="0"/>
    <s v="11"/>
    <n v="82119"/>
    <n v="1504"/>
    <n v="0"/>
    <n v="0"/>
    <n v="0"/>
    <n v="0"/>
    <n v="182891.33"/>
    <n v="182891.33"/>
    <n v="80"/>
    <n v="75"/>
    <n v="230447"/>
    <n v="230447"/>
    <n v="-34380.891683330265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7900"/>
    <s v="Olomoucký kraj"/>
    <s v="Olomouc"/>
    <s v="Olomouc a okolí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354822"/>
    <n v="1"/>
    <n v="2024"/>
    <n v="1"/>
    <s v="2024010456070815791"/>
    <s v="5607081579"/>
    <n v="67"/>
    <s v="Chytil Josef"/>
    <n v="20240102"/>
    <n v="20240104"/>
    <n v="3"/>
    <n v="0"/>
    <s v="I481;E782;I10;E119;;;;;;;;;;;"/>
    <s v="78989,17312,17308,17304,17123"/>
    <s v="01"/>
    <s v="I. interní klinika - kardiologická"/>
    <s v="89301011"/>
    <s v="0113"/>
    <n v="213"/>
    <s v="F"/>
    <x v="0"/>
    <x v="0"/>
    <s v="11"/>
    <n v="90528"/>
    <n v="2944"/>
    <n v="0"/>
    <n v="0"/>
    <n v="654.85"/>
    <n v="0"/>
    <n v="158640.09"/>
    <n v="159294.94"/>
    <n v="160"/>
    <n v="150"/>
    <n v="230418"/>
    <n v="230418"/>
    <n v="-10803.190591023536"/>
    <s v="01"/>
    <s v="I. interní klinika - kardiologická"/>
    <s v="89301011"/>
    <s v="0113"/>
    <n v="3"/>
    <n v="2"/>
    <n v="5"/>
    <n v="89115"/>
    <n v="161522"/>
    <n v="53841"/>
    <n v="234905"/>
    <n v="3.0722399999999999"/>
    <n v="1.0923499999999999"/>
    <n v="1.9798899999999999"/>
    <n v="3.0722399950027466"/>
    <n v="1.0923500061035156"/>
    <n v="1.979889988899231"/>
    <s v="2"/>
    <s v="1"/>
    <s v="01"/>
    <m/>
    <s v="01,07"/>
    <s v="ABLACE"/>
    <s v="76842"/>
    <s v="Zlínský kraj"/>
    <s v="Kroměříž"/>
    <s v="Kroměříž"/>
    <s v="I48 - Fibrilace a flutter síní"/>
    <s v="I481 - Přetrvávající (perzistentní) fibrilace síní"/>
    <m/>
    <s v="I481 - Přetrvávající (perzistentní) fibrilace síní"/>
    <n v="2024"/>
    <m/>
    <m/>
    <s v="Ablace"/>
  </r>
  <r>
    <n v="102400138694"/>
    <n v="1"/>
    <n v="2024"/>
    <n v="1"/>
    <s v="2024010401540241341"/>
    <s v="0154024134"/>
    <n v="22"/>
    <s v="Hejlová Adéla"/>
    <n v="20240103"/>
    <n v="20240104"/>
    <n v="2"/>
    <n v="0"/>
    <s v="I471;;;;;;;;;;;;;;"/>
    <s v="17123,17308"/>
    <s v="01"/>
    <s v="I. interní klinika - kardiologická"/>
    <s v="89301011"/>
    <s v="0113"/>
    <n v="111"/>
    <s v="F"/>
    <x v="1"/>
    <x v="1"/>
    <s v="11"/>
    <n v="49292"/>
    <n v="1472"/>
    <n v="0"/>
    <n v="0"/>
    <n v="0"/>
    <n v="0"/>
    <n v="47289.34"/>
    <n v="47289.34"/>
    <n v="80"/>
    <n v="75"/>
    <n v="129785"/>
    <n v="129785"/>
    <n v="33158.982957997054"/>
    <s v="01"/>
    <s v="I. interní klinika - kardiologická"/>
    <s v="89301011"/>
    <s v="0113"/>
    <n v="3"/>
    <n v="2"/>
    <n v="4"/>
    <n v="53659"/>
    <n v="87497"/>
    <n v="29166"/>
    <n v="134400"/>
    <n v="1.7302500000000001"/>
    <n v="0.65773999999999999"/>
    <n v="1.0725100000000001"/>
    <n v="1.7302500009536743"/>
    <n v="0.65773999691009521"/>
    <n v="1.0725100040435791"/>
    <s v="2"/>
    <s v="1"/>
    <s v="01"/>
    <m/>
    <s v="01"/>
    <s v="ABLACE"/>
    <s v="77900"/>
    <s v="Olomoucký kraj"/>
    <s v="Olomouc"/>
    <s v="Olomouc a okolí"/>
    <s v="I47 - Paroxyzmální tachykardie"/>
    <s v="I471 - Supraventrikulární tachykardie"/>
    <m/>
    <s v="I471 - Supraventrikulární tachykardie"/>
    <n v="2024"/>
    <m/>
    <m/>
    <s v="Ablace"/>
  </r>
  <r>
    <n v="102400292614"/>
    <n v="1"/>
    <n v="2024"/>
    <n v="1"/>
    <s v="2024010358041507371"/>
    <s v="5804150737"/>
    <n v="65"/>
    <s v="Šolc Jaroslav"/>
    <n v="20240102"/>
    <n v="20240103"/>
    <n v="2"/>
    <n v="0"/>
    <s v="I482;U582;I428;I340;I259;E782;;;;;;;;;"/>
    <s v="17304,17312,17308"/>
    <s v="01"/>
    <s v="I. interní klinika - kardiologická"/>
    <s v="89301011"/>
    <s v="0111"/>
    <n v="205"/>
    <s v="F"/>
    <x v="0"/>
    <x v="0"/>
    <s v="13"/>
    <n v="59179"/>
    <n v="1504"/>
    <n v="0"/>
    <n v="0"/>
    <n v="0"/>
    <n v="0"/>
    <n v="34534.03"/>
    <n v="34534.03"/>
    <n v="80"/>
    <n v="75"/>
    <n v="177170"/>
    <n v="177170"/>
    <n v="60709.835062736442"/>
    <s v="01"/>
    <s v="I. interní klinika - kardiologická"/>
    <s v="89301011"/>
    <s v="0111"/>
    <n v="3"/>
    <n v="2"/>
    <n v="5"/>
    <n v="89115"/>
    <n v="161522"/>
    <n v="53841"/>
    <n v="234905"/>
    <n v="3.0722399999999999"/>
    <n v="1.0923499999999999"/>
    <n v="1.9798899999999999"/>
    <n v="2.3622699975967407"/>
    <n v="1.0923500061035156"/>
    <n v="1.2699199914932251"/>
    <s v="2"/>
    <s v="1"/>
    <s v="01"/>
    <m/>
    <s v="01"/>
    <s v="ABLACE"/>
    <s v="78346"/>
    <s v="Olomoucký kraj"/>
    <s v="Olomouc"/>
    <s v="Olomouc a okolí"/>
    <s v="I48 - Fibrilace a flutter síní"/>
    <s v="I482 - Chronická fibrilace síní"/>
    <m/>
    <s v="I482 - Chronická fibrilace síní"/>
    <n v="2024"/>
    <m/>
    <m/>
    <s v="Ablace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5">
  <r>
    <n v="102401678476"/>
    <n v="1"/>
    <n v="2024"/>
    <n v="5"/>
    <s v="2024050904252264041"/>
    <s v="425226404"/>
    <n v="82"/>
    <s v="Machů Libuše"/>
    <n v="20240501"/>
    <n v="20240509"/>
    <n v="9"/>
    <n v="0"/>
    <s v="I350;E785;I10;E790;I259;N182;I495;;;;;;;;"/>
    <s v="32530,21717,17625,17697,21001,17233,21221,21415,21413,21225,91756,78111"/>
    <s v="01"/>
    <s v="I. interní klinika - kardiologická"/>
    <s v="89301011"/>
    <s v="0113"/>
    <n v="111"/>
    <s v="F"/>
    <x v="0"/>
    <x v="0"/>
    <s v="11"/>
    <n v="121289"/>
    <n v="10932"/>
    <n v="0"/>
    <n v="0"/>
    <n v="1520.41"/>
    <n v="0"/>
    <n v="567602.97"/>
    <n v="569123.38"/>
    <n v="640"/>
    <n v="600"/>
    <n v="866510"/>
    <n v="866510"/>
    <n v="74889.523976618308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26,01"/>
    <s v="TAVI,KS"/>
    <s v="76601"/>
    <s v="Zlínský kraj"/>
    <s v="Zlín"/>
    <s v="Zlín"/>
    <s v="I35 - Nerevmatická onemocnění aortální chlopně"/>
    <s v="I350 - Stenóza aortální chlopně"/>
    <m/>
    <s v="I350 - Stenóza aortální chlopně"/>
    <n v="2024"/>
    <m/>
    <m/>
    <s v="TAVI"/>
  </r>
  <r>
    <n v="102401678622"/>
    <n v="1"/>
    <n v="2024"/>
    <n v="5"/>
    <s v="2024051704310121521"/>
    <s v="431012152"/>
    <n v="80"/>
    <s v="Machalík Jindřich"/>
    <n v="20240508"/>
    <n v="20240517"/>
    <n v="10"/>
    <n v="0"/>
    <s v="I350;I258;E782;I7020;I10;N183;N390;;;;;;;;"/>
    <s v="21221,17233,17697,21001,78111,32530,21413,21225,21415"/>
    <s v="01"/>
    <s v="I. interní klinika - kardiologická"/>
    <s v="89301011"/>
    <s v="0113"/>
    <n v="111"/>
    <s v="F"/>
    <x v="1"/>
    <x v="1"/>
    <s v="11"/>
    <n v="99097"/>
    <n v="11982"/>
    <n v="0"/>
    <n v="0"/>
    <n v="866.84"/>
    <n v="0"/>
    <n v="451333.19"/>
    <n v="452200.03"/>
    <n v="720"/>
    <n v="675"/>
    <n v="684958"/>
    <n v="684958"/>
    <n v="112982.97923213406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5"/>
    <s v="01"/>
    <m/>
    <s v="26,01"/>
    <s v="TAVI"/>
    <s v="75104"/>
    <s v="Olomoucký kraj"/>
    <s v="Přerov"/>
    <s v="Přerov a okolí"/>
    <s v="I35 - Nerevmatická onemocnění aortální chlopně"/>
    <s v="I350 - Stenóza aortální chlopně"/>
    <m/>
    <s v="I350 - Stenóza aortální chlopně"/>
    <n v="2024"/>
    <m/>
    <m/>
    <s v="TAVI"/>
  </r>
  <r>
    <n v="102401678708"/>
    <n v="1"/>
    <n v="2024"/>
    <n v="5"/>
    <s v="2024052004508234311"/>
    <s v="450823431"/>
    <n v="78"/>
    <s v="Jaroš Milan"/>
    <n v="20240515"/>
    <n v="20240520"/>
    <n v="6"/>
    <n v="0"/>
    <s v="I350;I10;E785;;;;;;;;;;;;"/>
    <s v="32530,21225,21413,21221,21001,17697,17233,78111,21415"/>
    <s v="01"/>
    <s v="I. interní klinika - kardiologická"/>
    <s v="89301011"/>
    <s v="0111"/>
    <n v="111"/>
    <s v="F"/>
    <x v="1"/>
    <x v="1"/>
    <s v="11"/>
    <n v="82106"/>
    <n v="7090"/>
    <n v="0"/>
    <n v="0"/>
    <n v="905.69"/>
    <n v="0"/>
    <n v="442535.98"/>
    <n v="443441.66"/>
    <n v="400"/>
    <n v="375"/>
    <n v="684958"/>
    <n v="684958"/>
    <n v="121741.34923213412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6001"/>
    <s v="Zlínský kraj"/>
    <s v="Zlín"/>
    <s v="Zlín"/>
    <s v="I35 - Nerevmatická onemocnění aortální chlopně"/>
    <s v="I350 - Stenóza aortální chlopně"/>
    <m/>
    <s v="I350 - Stenóza aortální chlopně"/>
    <n v="2024"/>
    <m/>
    <m/>
    <s v="TAVI"/>
  </r>
  <r>
    <n v="102402873618"/>
    <n v="1"/>
    <n v="2024"/>
    <n v="8"/>
    <s v="2024081904108134011"/>
    <s v="410813401"/>
    <n v="83"/>
    <s v="Blaháček Josef"/>
    <n v="20240814"/>
    <n v="20240819"/>
    <n v="6"/>
    <n v="0"/>
    <s v="I350;I442;E118;E782;I10;E038;;;;;;;;;"/>
    <s v="21001,17233,17697,17625,21221,21415,21413,78111,91756,21225,32530"/>
    <s v="01"/>
    <s v="I. interní klinika - kardiologická"/>
    <s v="89301011"/>
    <s v="0113"/>
    <n v="111"/>
    <s v="F"/>
    <x v="0"/>
    <x v="0"/>
    <s v="11"/>
    <n v="105546"/>
    <n v="7149"/>
    <n v="0"/>
    <n v="0"/>
    <n v="1700.72"/>
    <n v="5857.78"/>
    <n v="562778.57999999996"/>
    <n v="570337.06000000006"/>
    <n v="400"/>
    <n v="375"/>
    <n v="866510"/>
    <n v="866510"/>
    <n v="73675.843976618256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01,26"/>
    <s v="TAVI,KS"/>
    <s v="78901"/>
    <s v="Olomoucký kraj"/>
    <s v="Šumperk"/>
    <s v="Zábřeh"/>
    <s v="I35 - Nerevmatická onemocnění aortální chlopně"/>
    <s v="I350 - Stenóza aortální chlopně"/>
    <m/>
    <s v="I350 - Stenóza aortální chlopně"/>
    <n v="2024"/>
    <m/>
    <m/>
    <s v="TAVI"/>
  </r>
  <r>
    <n v="102403404094"/>
    <n v="1"/>
    <n v="2024"/>
    <n v="9"/>
    <s v="2024091704408074371"/>
    <s v="440807437"/>
    <n v="80"/>
    <s v="Plavina Václav"/>
    <n v="20240911"/>
    <n v="20240917"/>
    <n v="7"/>
    <n v="0"/>
    <s v="I350;I10;E785;I501;N189;E116;;;;;;;;;"/>
    <s v="21415,21413,78111,21221,21215,21001,17697,17233,21225"/>
    <s v="01"/>
    <s v="I. interní klinika - kardiologická"/>
    <s v="89301011"/>
    <s v="0111"/>
    <n v="205"/>
    <s v="F"/>
    <x v="1"/>
    <x v="1"/>
    <s v="11"/>
    <n v="57873"/>
    <n v="8162"/>
    <n v="0"/>
    <n v="0"/>
    <n v="850.36"/>
    <n v="0"/>
    <n v="507144.98"/>
    <n v="507995.34"/>
    <n v="480"/>
    <n v="450"/>
    <n v="684871"/>
    <n v="684871"/>
    <n v="57115.882463013579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6"/>
    <s v="01"/>
    <m/>
    <s v="01,26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3637570"/>
    <n v="1"/>
    <n v="2024"/>
    <n v="10"/>
    <s v="2024102304253264071"/>
    <s v="425326407"/>
    <n v="82"/>
    <s v="Hanáková Jana"/>
    <n v="20241016"/>
    <n v="20241023"/>
    <n v="8"/>
    <n v="0"/>
    <s v="I350;I259;E785;E118;I10;I480;;;;;;;;;"/>
    <s v="21415,21413,78111,21215,21221,21001,17697,32530,21225"/>
    <s v="01"/>
    <s v="I. interní klinika - kardiologická"/>
    <s v="89301011"/>
    <s v="0113"/>
    <n v="111"/>
    <s v="F"/>
    <x v="1"/>
    <x v="1"/>
    <s v="11"/>
    <n v="75672"/>
    <n v="7772"/>
    <n v="0"/>
    <n v="0"/>
    <n v="3008.5"/>
    <n v="0"/>
    <n v="440137.06"/>
    <n v="443145.56"/>
    <n v="560"/>
    <n v="525"/>
    <n v="684958"/>
    <n v="684958"/>
    <n v="122037.44923213409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8336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4433760"/>
    <n v="1"/>
    <n v="2024"/>
    <n v="12"/>
    <s v="2024120204409034171"/>
    <s v="440903417"/>
    <n v="80"/>
    <s v="Bartošek Jindřich"/>
    <n v="20241127"/>
    <n v="20241202"/>
    <n v="6"/>
    <n v="0"/>
    <s v="I350;I258;E782;E118;I10;;;;;;;;;;"/>
    <s v="78111,21221,21001,17233,17697,21413,21225"/>
    <s v="01"/>
    <s v="I. interní klinika - kardiologická"/>
    <s v="89301011"/>
    <s v="0111"/>
    <n v="111"/>
    <s v="F"/>
    <x v="1"/>
    <x v="1"/>
    <s v="11"/>
    <n v="52429"/>
    <n v="7090"/>
    <n v="0"/>
    <n v="0"/>
    <n v="553.33000000000004"/>
    <n v="0"/>
    <n v="477469.84"/>
    <n v="478023.16"/>
    <n v="400"/>
    <n v="375"/>
    <n v="684958"/>
    <n v="684958"/>
    <n v="87159.849232134118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8375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4433982"/>
    <n v="1"/>
    <n v="2024"/>
    <n v="12"/>
    <s v="2024121705101171321"/>
    <s v="510117132"/>
    <n v="73"/>
    <s v="Šimek Jaroslav"/>
    <n v="20241211"/>
    <n v="20241217"/>
    <n v="7"/>
    <n v="0"/>
    <s v="I350;E785;I10;I480;I259;;;;;;;;;;"/>
    <s v="21225,21413,32530,90931,89431,89435,21415,21215,17233,21001,17697,21221"/>
    <s v="01"/>
    <s v="I. interní klinika - kardiologická"/>
    <s v="89301011"/>
    <s v="0113"/>
    <n v="111"/>
    <s v="F"/>
    <x v="0"/>
    <x v="0"/>
    <s v="11"/>
    <n v="98394"/>
    <n v="8410"/>
    <n v="0"/>
    <n v="0"/>
    <n v="3200.47"/>
    <n v="0"/>
    <n v="538367.37"/>
    <n v="541567.81000000006"/>
    <n v="480"/>
    <n v="450"/>
    <n v="866510"/>
    <n v="866510"/>
    <n v="102445.09397661826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26,01"/>
    <s v="ANGIOPLASTIKA,STENT,TAVI"/>
    <s v="76701"/>
    <s v="Zlínský kraj"/>
    <s v="Kroměříž"/>
    <s v="Kroměříž"/>
    <s v="I35 - Nerevmatická onemocnění aortální chlopně"/>
    <s v="I350 - Stenóza aortální chlopně"/>
    <m/>
    <s v="I350 - Stenóza aortální chlopně"/>
    <n v="2024"/>
    <m/>
    <m/>
    <s v="TAVI"/>
  </r>
  <r>
    <n v="102400138850"/>
    <n v="1"/>
    <n v="2024"/>
    <n v="1"/>
    <s v="2024011654551718211"/>
    <s v="5455171821"/>
    <n v="69"/>
    <s v="Mahrová Vlaďka"/>
    <n v="20240110"/>
    <n v="20240116"/>
    <n v="7"/>
    <n v="0"/>
    <s v="I350;;;;;;;;;;;;;;"/>
    <s v="21225,21413,21415,21717,32530,78111,17697,17233,21221"/>
    <s v="01"/>
    <s v="I. interní klinika - kardiologická"/>
    <s v="89301011"/>
    <s v="0111"/>
    <n v="111"/>
    <s v="F"/>
    <x v="1"/>
    <x v="1"/>
    <s v="11"/>
    <n v="83851"/>
    <n v="8162"/>
    <n v="0"/>
    <n v="0"/>
    <n v="454.76"/>
    <n v="0"/>
    <n v="448064.29"/>
    <n v="448519.06"/>
    <n v="480"/>
    <n v="450"/>
    <n v="684958"/>
    <n v="684958"/>
    <n v="116663.94923213409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361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1295568"/>
    <n v="1"/>
    <n v="2024"/>
    <n v="4"/>
    <s v="2024040204905290021"/>
    <s v="490529002"/>
    <n v="74"/>
    <s v="Lhotský Zdeněk"/>
    <n v="20240327"/>
    <n v="20240402"/>
    <n v="7"/>
    <n v="0"/>
    <s v="I350;I259;I480;;;;;;;;;;;;"/>
    <s v="78111,21215,21001,17233,17697,21221,21225,21413,21415"/>
    <s v="01"/>
    <s v="I. interní klinika - kardiologická"/>
    <s v="89301011"/>
    <s v="0113"/>
    <n v="111"/>
    <s v="F"/>
    <x v="1"/>
    <x v="1"/>
    <s v="11"/>
    <n v="61854"/>
    <n v="8410"/>
    <n v="0"/>
    <n v="0"/>
    <n v="1071.69"/>
    <n v="0"/>
    <n v="439391.7"/>
    <n v="440463.38"/>
    <n v="480"/>
    <n v="450"/>
    <n v="684958"/>
    <n v="684958"/>
    <n v="124719.62923213409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6701"/>
    <s v="Zlínský kraj"/>
    <s v="Kroměříž"/>
    <s v="Kroměříž"/>
    <s v="I35 - Nerevmatická onemocnění aortální chlopně"/>
    <s v="I350 - Stenóza aortální chlopně"/>
    <m/>
    <s v="I350 - Stenóza aortální chlopně"/>
    <n v="2024"/>
    <m/>
    <m/>
    <s v="TAVI"/>
  </r>
  <r>
    <n v="102402234714"/>
    <n v="1"/>
    <n v="2024"/>
    <n v="5"/>
    <s v="2024052804857084561"/>
    <s v="485708456"/>
    <n v="75"/>
    <s v="Sypěnová Milena"/>
    <n v="20240522"/>
    <n v="20240528"/>
    <n v="7"/>
    <n v="0"/>
    <s v="I350;I340;E780;I10;E118;D696;;;;;;;;;"/>
    <s v="17233,21001,17697,21221,21225,78111,21413,21415"/>
    <s v="01"/>
    <s v="I. interní klinika - kardiologická"/>
    <s v="89301011"/>
    <s v="0113"/>
    <n v="205"/>
    <s v="F"/>
    <x v="1"/>
    <x v="1"/>
    <s v="11"/>
    <n v="61051"/>
    <n v="8410"/>
    <n v="0"/>
    <n v="0"/>
    <n v="1626.25"/>
    <n v="0"/>
    <n v="507944.79"/>
    <n v="509571.03"/>
    <n v="480"/>
    <n v="450"/>
    <n v="684871"/>
    <n v="684871"/>
    <n v="55540.192463013576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9601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2073174"/>
    <n v="1"/>
    <n v="2024"/>
    <n v="5"/>
    <s v="2024052857092403061"/>
    <s v="5709240306"/>
    <n v="66"/>
    <s v="Štangl Hubert"/>
    <n v="20240522"/>
    <n v="20240528"/>
    <n v="7"/>
    <n v="0"/>
    <s v="I350;I481;E782;I10;;;;;;;;;;;"/>
    <s v="21225,21413,21221,21001,18550,17233,17697,21415,78111,32530"/>
    <s v="01"/>
    <s v="I. interní klinika - kardiologická"/>
    <s v="89301011"/>
    <s v="0111"/>
    <n v="111"/>
    <s v="F"/>
    <x v="1"/>
    <x v="1"/>
    <s v="11"/>
    <n v="95513"/>
    <n v="8162"/>
    <n v="0"/>
    <n v="0"/>
    <n v="1127.04"/>
    <n v="0"/>
    <n v="508381.64"/>
    <n v="509508.69"/>
    <n v="480"/>
    <n v="450"/>
    <n v="684958"/>
    <n v="684958"/>
    <n v="55674.31923213409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,03"/>
    <s v="TAVI"/>
    <s v="79600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2679786"/>
    <n v="1"/>
    <n v="2024"/>
    <n v="6"/>
    <s v="2024062603754174461"/>
    <s v="375417446"/>
    <n v="87"/>
    <s v="Kučerová Marie"/>
    <n v="20240610"/>
    <n v="20240626"/>
    <n v="17"/>
    <n v="0"/>
    <s v="I350;I480;I258;I255;E782;;;;;;;;;;"/>
    <s v="17233,17697,32530,21717,21225,21221,78111,90931,89429,89437,21415,21413"/>
    <s v="01"/>
    <s v="I. interní klinika - kardiologická"/>
    <s v="89301011"/>
    <s v="0113"/>
    <n v="211"/>
    <s v="F"/>
    <x v="0"/>
    <x v="0"/>
    <s v="11"/>
    <n v="159941"/>
    <n v="19332"/>
    <n v="0"/>
    <n v="0"/>
    <n v="5050.2700000000004"/>
    <n v="7030.78"/>
    <n v="622999.11"/>
    <n v="635080.18999999994"/>
    <n v="1280"/>
    <n v="1200"/>
    <n v="867192"/>
    <n v="867192"/>
    <n v="9439.5942209458444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3"/>
    <s v="1"/>
    <s v="01"/>
    <m/>
    <s v="26,01"/>
    <s v="TAVI,ANGIOPLASTIKA,STENT"/>
    <s v="78345"/>
    <s v="Olomoucký kraj"/>
    <s v="Olomouc"/>
    <s v="Litovelsko"/>
    <s v="I35 - Nerevmatická onemocnění aortální chlopně"/>
    <s v="I350 - Stenóza aortální chlopně"/>
    <m/>
    <s v="I350 - Stenóza aortální chlopně"/>
    <n v="2024"/>
    <s v="Ano"/>
    <s v="Ano"/>
    <s v="TAVI"/>
  </r>
  <r>
    <n v="102403250486"/>
    <n v="1"/>
    <n v="2024"/>
    <n v="9"/>
    <s v="2024090204203094231"/>
    <s v="420309423"/>
    <n v="82"/>
    <s v="Hrab Jan"/>
    <n v="20240828"/>
    <n v="20240902"/>
    <n v="6"/>
    <n v="0"/>
    <s v="I350;I259;I10;E782;E118;;;;;;;;;;"/>
    <s v="78111,32530,21717,17233,17697,21001,21221,21225,21415,21413"/>
    <s v="01"/>
    <s v="I. interní klinika - kardiologická"/>
    <s v="89301011"/>
    <s v="0111"/>
    <n v="111"/>
    <s v="F"/>
    <x v="1"/>
    <x v="1"/>
    <s v="11"/>
    <n v="80693"/>
    <n v="7090"/>
    <n v="0"/>
    <n v="0"/>
    <n v="1534.72"/>
    <n v="0"/>
    <n v="507139.21"/>
    <n v="508673.94"/>
    <n v="400"/>
    <n v="375"/>
    <n v="684958"/>
    <n v="684958"/>
    <n v="56509.06923213409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5366"/>
    <s v="Olomoucký kraj"/>
    <s v="Přerov"/>
    <s v="Hranicko + Lipnicko"/>
    <s v="I35 - Nerevmatická onemocnění aortální chlopně"/>
    <s v="I350 - Stenóza aortální chlopně"/>
    <m/>
    <s v="I350 - Stenóza aortální chlopně"/>
    <n v="2024"/>
    <m/>
    <m/>
    <s v="TAVI"/>
  </r>
  <r>
    <n v="102403785228"/>
    <n v="1"/>
    <n v="2024"/>
    <n v="10"/>
    <s v="2024101804306284161"/>
    <s v="430628416"/>
    <n v="81"/>
    <s v="Albrecht Jaroslav"/>
    <n v="20241003"/>
    <n v="20241018"/>
    <n v="16"/>
    <n v="0"/>
    <s v="I350;I500;E785;I10;I482;I447;U586;I428;N183;;;;;;"/>
    <s v="78111,89429,21225,21001,17697,17233,21221,21215,21413,21415"/>
    <s v="01"/>
    <s v="I. interní klinika - kardiologická"/>
    <s v="89301011"/>
    <s v="0111"/>
    <n v="205"/>
    <s v="F"/>
    <x v="2"/>
    <x v="2"/>
    <s v="21"/>
    <n v="99346"/>
    <n v="17810"/>
    <n v="0"/>
    <n v="0"/>
    <n v="2888.37"/>
    <n v="0"/>
    <n v="442417.8"/>
    <n v="445306.16"/>
    <n v="1200"/>
    <n v="1125"/>
    <n v="760012"/>
    <n v="760012"/>
    <n v="148355.98043650965"/>
    <s v="01"/>
    <s v="I. interní klinika - kardiologická"/>
    <s v="89301011"/>
    <s v="0111"/>
    <n v="6"/>
    <n v="2"/>
    <n v="12"/>
    <n v="123093"/>
    <n v="615005"/>
    <n v="205002"/>
    <n v="724129"/>
    <n v="9.0474099999999993"/>
    <n v="1.50884"/>
    <n v="7.53857"/>
    <n v="9.6509499549865723"/>
    <n v="2.1123800277709961"/>
    <n v="7.5385699272155762"/>
    <s v="6"/>
    <s v="1"/>
    <s v="01"/>
    <m/>
    <s v="01,26"/>
    <s v="TAVI"/>
    <s v="78375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s v="Ano"/>
    <m/>
    <s v="TAVI"/>
  </r>
  <r>
    <n v="102404040360"/>
    <n v="1"/>
    <n v="2024"/>
    <n v="10"/>
    <s v="2024103104707184471"/>
    <s v="470718447"/>
    <n v="77"/>
    <s v="Macek Josef"/>
    <n v="20241028"/>
    <n v="20241031"/>
    <n v="4"/>
    <n v="0"/>
    <s v="I350;I10;E118;;;;;;;;;;;;"/>
    <s v="17697,17233,21221,32530,21717,78111,21225,21413"/>
    <s v="01"/>
    <s v="I. interní klinika - kardiologická"/>
    <s v="89301011"/>
    <s v="0111"/>
    <n v="111"/>
    <s v="F"/>
    <x v="1"/>
    <x v="1"/>
    <s v="11"/>
    <n v="73001"/>
    <n v="4512"/>
    <n v="0"/>
    <n v="0"/>
    <n v="46.3"/>
    <n v="0"/>
    <n v="507939.64"/>
    <n v="507985.94"/>
    <n v="240"/>
    <n v="225"/>
    <n v="684958"/>
    <n v="684958"/>
    <n v="57197.06923213409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8991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0138752"/>
    <n v="1"/>
    <n v="2024"/>
    <n v="1"/>
    <s v="2024010904104274671"/>
    <s v="410427467"/>
    <n v="82"/>
    <s v="Březík Rudolf"/>
    <n v="20240103"/>
    <n v="20240109"/>
    <n v="7"/>
    <n v="0"/>
    <s v="I350;E785;I482;E118;I428;U586;;;;;;;;;"/>
    <s v="21415,21413,32530,21225,78111,21221,21215,21001,17697"/>
    <s v="01"/>
    <s v="I. interní klinika - kardiologická"/>
    <s v="89301011"/>
    <s v="0111"/>
    <n v="111"/>
    <s v="F"/>
    <x v="1"/>
    <x v="1"/>
    <s v="11"/>
    <n v="70472"/>
    <n v="8162"/>
    <n v="0"/>
    <n v="0"/>
    <n v="780.82"/>
    <n v="0"/>
    <n v="439512.59"/>
    <n v="440293.41"/>
    <n v="480"/>
    <n v="450"/>
    <n v="684958"/>
    <n v="684958"/>
    <n v="124889.59923213412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5"/>
    <s v="01"/>
    <m/>
    <s v="26,01"/>
    <s v="TAVI"/>
    <s v="76318"/>
    <s v="Zlínský kraj"/>
    <s v="Zlín"/>
    <s v="Zlín"/>
    <s v="I35 - Nerevmatická onemocnění aortální chlopně"/>
    <s v="I350 - Stenóza aortální chlopně"/>
    <m/>
    <s v="I350 - Stenóza aortální chlopně"/>
    <n v="2024"/>
    <m/>
    <m/>
    <s v="TAVI"/>
  </r>
  <r>
    <n v="102402237436"/>
    <n v="1"/>
    <n v="2024"/>
    <n v="6"/>
    <s v="2024061104202134691"/>
    <s v="420213469"/>
    <n v="82"/>
    <s v="Mrázek Oldřich"/>
    <n v="20240603"/>
    <n v="20240611"/>
    <n v="9"/>
    <n v="1"/>
    <s v="I350;I489;E785;I10;;;;;;;;;;;"/>
    <s v="21413,21415,91927,78117,21225,17233,17697,21001,21221,54190"/>
    <s v="50"/>
    <s v="Kardiochirurgická klinika"/>
    <s v="89301501"/>
    <s v="5011"/>
    <n v="205"/>
    <s v="F"/>
    <x v="1"/>
    <x v="1"/>
    <s v="11"/>
    <n v="95420"/>
    <n v="8743"/>
    <n v="11935"/>
    <n v="0"/>
    <n v="1907.45"/>
    <n v="0"/>
    <n v="512644.48"/>
    <n v="514551.94"/>
    <n v="800"/>
    <n v="600"/>
    <n v="684871"/>
    <n v="684871"/>
    <n v="50559.282463013602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s v="50"/>
    <s v="26,50,01"/>
    <s v="TAVI"/>
    <s v="78375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2237514"/>
    <n v="1"/>
    <n v="2024"/>
    <n v="6"/>
    <s v="2024061403701104441"/>
    <s v="370110444"/>
    <n v="87"/>
    <s v="Prchal Milan"/>
    <n v="20240610"/>
    <n v="20240614"/>
    <n v="5"/>
    <n v="0"/>
    <s v="I350;I480;E782;I10;;;;;;;;;;;"/>
    <s v="21225,78111,91755,17233,17697,21001,21221,55213,21415,21413"/>
    <s v="01"/>
    <s v="I. interní klinika - kardiologická"/>
    <s v="89301011"/>
    <s v="0111"/>
    <n v="205"/>
    <s v="F"/>
    <x v="0"/>
    <x v="0"/>
    <s v="11"/>
    <n v="65629"/>
    <n v="5801"/>
    <n v="0"/>
    <n v="0"/>
    <n v="1083.8499999999999"/>
    <n v="0"/>
    <n v="563237.75"/>
    <n v="564321.62"/>
    <n v="320"/>
    <n v="300"/>
    <n v="866400"/>
    <n v="866400"/>
    <n v="79609.52909850108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26,01"/>
    <s v="KS,TAVI"/>
    <s v="75002"/>
    <s v="Olomoucký kraj"/>
    <s v="Přerov"/>
    <s v="Přerov a okolí"/>
    <s v="I35 - Nerevmatická onemocnění aortální chlopně"/>
    <s v="I350 - Stenóza aortální chlopně"/>
    <m/>
    <s v="I350 - Stenóza aortální chlopně"/>
    <n v="2024"/>
    <m/>
    <m/>
    <s v="TAVI"/>
  </r>
  <r>
    <n v="102402873452"/>
    <n v="1"/>
    <n v="2024"/>
    <n v="8"/>
    <s v="2024080503904274661"/>
    <s v="390427466"/>
    <n v="85"/>
    <s v="Březík Inocenc"/>
    <n v="20240731"/>
    <n v="20240805"/>
    <n v="6"/>
    <n v="0"/>
    <s v="I350;I259;I489;I10;E785;;;;;;;;;;"/>
    <s v="78111,21415,21221,21215,17233,17697,21001,21413,21225,21717,32530"/>
    <s v="01"/>
    <s v="I. interní klinika - kardiologická"/>
    <s v="89301011"/>
    <s v="0111"/>
    <n v="111"/>
    <s v="F"/>
    <x v="1"/>
    <x v="1"/>
    <s v="11"/>
    <n v="78095"/>
    <n v="7090"/>
    <n v="0"/>
    <n v="0"/>
    <n v="1034.42"/>
    <n v="0"/>
    <n v="508602.3"/>
    <n v="509636.72"/>
    <n v="400"/>
    <n v="375"/>
    <n v="684958"/>
    <n v="684958"/>
    <n v="55546.289232134121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6311"/>
    <s v="Zlínský kraj"/>
    <s v="Zlín"/>
    <s v="Zlín"/>
    <s v="I35 - Nerevmatická onemocnění aortální chlopně"/>
    <s v="I350 - Stenóza aortální chlopně"/>
    <m/>
    <s v="I350 - Stenóza aortální chlopně"/>
    <n v="2024"/>
    <m/>
    <m/>
    <s v="TAVI"/>
  </r>
  <r>
    <n v="102403404010"/>
    <n v="1"/>
    <n v="2024"/>
    <n v="9"/>
    <s v="2024090204611264431"/>
    <s v="461126443"/>
    <n v="77"/>
    <s v="Rýznar Vojtěch"/>
    <n v="20240828"/>
    <n v="20240902"/>
    <n v="6"/>
    <n v="0"/>
    <s v="I350;I7020;I480;I10;E782;E119;;;;;;;;;"/>
    <s v="17697,17233,21001,21221,21717,78111,21413,21415,21225"/>
    <s v="01"/>
    <s v="I. interní klinika - kardiologická"/>
    <s v="89301011"/>
    <s v="0111"/>
    <n v="205"/>
    <s v="F"/>
    <x v="1"/>
    <x v="1"/>
    <s v="11"/>
    <n v="57538"/>
    <n v="7090"/>
    <n v="0"/>
    <n v="0"/>
    <n v="2159.38"/>
    <n v="0"/>
    <n v="507939.64"/>
    <n v="510099.03"/>
    <n v="400"/>
    <n v="375"/>
    <n v="684871"/>
    <n v="684871"/>
    <n v="55012.192463013576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5"/>
    <s v="5"/>
    <s v="01"/>
    <m/>
    <s v="26,01"/>
    <s v="TAVI"/>
    <s v="78901"/>
    <s v="Olomoucký kraj"/>
    <s v="Šumperk"/>
    <s v="Zábřeh"/>
    <s v="I35 - Nerevmatická onemocnění aortální chlopně"/>
    <s v="I350 - Stenóza aortální chlopně"/>
    <m/>
    <s v="I350 - Stenóza aortální chlopně"/>
    <n v="2024"/>
    <m/>
    <m/>
    <s v="TAVI"/>
  </r>
  <r>
    <n v="102403250686"/>
    <n v="1"/>
    <n v="2024"/>
    <n v="9"/>
    <s v="2024091703808104251"/>
    <s v="380810425"/>
    <n v="86"/>
    <s v="Krejčiřík Vojtěch"/>
    <n v="20240911"/>
    <n v="20240917"/>
    <n v="7"/>
    <n v="0"/>
    <s v="I350;D649;U585;I259;;;;;;;;;;;"/>
    <s v="78111,21225,21221,17233,17697,21415,21413"/>
    <s v="01"/>
    <s v="I. interní klinika - kardiologická"/>
    <s v="89301011"/>
    <s v="0113"/>
    <n v="111"/>
    <s v="F"/>
    <x v="1"/>
    <x v="1"/>
    <s v="11"/>
    <n v="60144"/>
    <n v="8410"/>
    <n v="0"/>
    <n v="0"/>
    <n v="1716.22"/>
    <n v="5857.78"/>
    <n v="507144.98"/>
    <n v="514718.97"/>
    <n v="480"/>
    <n v="450"/>
    <n v="684958"/>
    <n v="684958"/>
    <n v="50464.039232134121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3677584"/>
    <n v="1"/>
    <n v="2024"/>
    <n v="9"/>
    <s v="2024092603854244681"/>
    <s v="385424468"/>
    <n v="86"/>
    <s v="Hájková Božena"/>
    <n v="20240922"/>
    <n v="20240926"/>
    <n v="5"/>
    <n v="0"/>
    <s v="I350;D649;I259;;;;;;;;;;;;"/>
    <s v="78111,21413,21415,32530,21221,21001,17697,17233,21225"/>
    <s v="01"/>
    <s v="I. interní klinika - kardiologická"/>
    <s v="89301011"/>
    <s v="0111"/>
    <n v="201"/>
    <s v="F"/>
    <x v="1"/>
    <x v="1"/>
    <s v="11"/>
    <n v="72828"/>
    <n v="5951"/>
    <n v="0"/>
    <n v="0"/>
    <n v="536.41999999999996"/>
    <n v="0"/>
    <n v="448019.64"/>
    <n v="448556.06"/>
    <n v="320"/>
    <n v="450"/>
    <n v="684871"/>
    <n v="684871"/>
    <n v="116555.16246301361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3637344"/>
    <n v="1"/>
    <n v="2024"/>
    <n v="10"/>
    <s v="2024100704203157241"/>
    <s v="420315724"/>
    <n v="82"/>
    <s v="Moravčík Jozef"/>
    <n v="20241002"/>
    <n v="20241007"/>
    <n v="6"/>
    <n v="0"/>
    <s v="I350;E782;I10;;;;;;;;;;;;"/>
    <s v="78111,21717,32530,21413,21225,17697,21001,17233,21221"/>
    <s v="01"/>
    <s v="I. interní klinika - kardiologická"/>
    <s v="89301011"/>
    <s v="0111"/>
    <n v="111"/>
    <s v="F"/>
    <x v="1"/>
    <x v="1"/>
    <s v="11"/>
    <n v="80974"/>
    <n v="7090"/>
    <n v="0"/>
    <n v="0"/>
    <n v="926.06"/>
    <n v="0"/>
    <n v="507939.64"/>
    <n v="508865.69"/>
    <n v="400"/>
    <n v="375"/>
    <n v="684958"/>
    <n v="684958"/>
    <n v="56317.31923213409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5"/>
    <s v="01"/>
    <m/>
    <s v="26,01"/>
    <s v="TAVI"/>
    <s v="75002"/>
    <s v="Olomoucký kraj"/>
    <s v="Přerov"/>
    <s v="Přerov a okolí"/>
    <s v="I35 - Nerevmatická onemocnění aortální chlopně"/>
    <s v="I350 - Stenóza aortální chlopně"/>
    <m/>
    <s v="I350 - Stenóza aortální chlopně"/>
    <n v="2024"/>
    <m/>
    <m/>
    <s v="TAVI"/>
  </r>
  <r>
    <n v="102403637486"/>
    <n v="1"/>
    <n v="2024"/>
    <n v="10"/>
    <s v="2024101704658077651"/>
    <s v="465807765"/>
    <n v="78"/>
    <s v="Vlastníková Margita"/>
    <n v="20241007"/>
    <n v="20241017"/>
    <n v="11"/>
    <n v="0"/>
    <s v="I350;E782;I10;I721;E038;;;;;;;;;;"/>
    <s v="78985,78111,21413,21415,17697,17233,21001,21221,54190,32530,21225"/>
    <s v="01"/>
    <s v="I. interní klinika - kardiologická"/>
    <s v="89301011"/>
    <s v="0113"/>
    <n v="111"/>
    <s v="F"/>
    <x v="1"/>
    <x v="1"/>
    <s v="11"/>
    <n v="108035"/>
    <n v="13032"/>
    <n v="0"/>
    <n v="0"/>
    <n v="1569.69"/>
    <n v="0"/>
    <n v="522242.6"/>
    <n v="523812.28"/>
    <n v="800"/>
    <n v="750"/>
    <n v="684958"/>
    <n v="684958"/>
    <n v="41370.729232134065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s v="01"/>
    <s v="26,01,07"/>
    <s v="TAVI"/>
    <s v="76005"/>
    <s v="Zlínský kraj"/>
    <s v="Zlín"/>
    <s v="Zlín"/>
    <s v="I35 - Nerevmatická onemocnění aortální chlopně"/>
    <s v="I350 - Stenóza aortální chlopně"/>
    <m/>
    <s v="I350 - Stenóza aortální chlopně"/>
    <n v="2024"/>
    <m/>
    <m/>
    <s v="TAVI"/>
  </r>
  <r>
    <n v="102404433828"/>
    <n v="1"/>
    <n v="2024"/>
    <n v="12"/>
    <s v="2024120604606094941"/>
    <s v="460609494"/>
    <n v="78"/>
    <s v="Zapletal Josef"/>
    <n v="20241125"/>
    <n v="20241206"/>
    <n v="12"/>
    <n v="0"/>
    <s v="I350;I259;I10;E785;I500;I495;I480;D696;;;;;;;"/>
    <s v="32530,78111,91756,21413,21415,21221,17233,17625,21001,17697,21225"/>
    <s v="01"/>
    <s v="I. interní klinika - kardiologická"/>
    <s v="89301011"/>
    <s v="0113"/>
    <n v="111"/>
    <s v="F"/>
    <x v="0"/>
    <x v="0"/>
    <s v="11"/>
    <n v="159108"/>
    <n v="14082"/>
    <n v="0"/>
    <n v="0"/>
    <n v="1258.06"/>
    <n v="0"/>
    <n v="622766.51"/>
    <n v="624024.56000000006"/>
    <n v="880"/>
    <n v="825"/>
    <n v="866510"/>
    <n v="866510"/>
    <n v="19988.343976618256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01,26"/>
    <s v="KS,TAVI"/>
    <s v="79601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4698520"/>
    <n v="1"/>
    <n v="2024"/>
    <n v="12"/>
    <s v="2024122104557304331"/>
    <s v="455730433"/>
    <n v="79"/>
    <s v="Kolaříková Alena"/>
    <n v="20241201"/>
    <n v="20241221"/>
    <n v="21"/>
    <n v="0"/>
    <s v="I480;E785;I10;I259;I350;;;;;;;;;;"/>
    <s v="89429,78111,17233,17697,21001,32530,21415,21413,21221,21225"/>
    <s v="01"/>
    <s v="I. interní klinika - kardiologická"/>
    <s v="89301011"/>
    <s v="0113"/>
    <n v="207"/>
    <s v="A"/>
    <x v="3"/>
    <x v="3"/>
    <s v="22"/>
    <n v="150620"/>
    <n v="23532"/>
    <n v="0"/>
    <n v="0"/>
    <n v="2872.3"/>
    <n v="0"/>
    <n v="511040.68"/>
    <n v="513912.97"/>
    <n v="1600"/>
    <n v="1500"/>
    <n v="527884"/>
    <n v="527884"/>
    <n v="-147314.70654334931"/>
    <s v="01"/>
    <s v="I. interní klinika - kardiologická"/>
    <s v="89301011"/>
    <s v="0113"/>
    <n v="3"/>
    <n v="2"/>
    <n v="8"/>
    <n v="45044"/>
    <n v="30686"/>
    <n v="1"/>
    <n v="91541"/>
    <n v="0.92827999999999999"/>
    <n v="0.55213999999999996"/>
    <n v="0.37613999999999997"/>
    <n v="6.5056900978088379"/>
    <n v="1.9876999855041504"/>
    <n v="4.5179901123046875"/>
    <s v="3"/>
    <s v="1"/>
    <s v="01"/>
    <m/>
    <s v="01,26"/>
    <s v="TAVI"/>
    <s v="77900"/>
    <s v="Olomoucký kraj"/>
    <s v="Olomouc"/>
    <s v="Olomouc a okolí"/>
    <s v="I48 - Fibrilace a flutter síní"/>
    <s v="I480 - Paroxyzmální fibrilace síní"/>
    <m/>
    <s v="I480 - Paroxyzmální fibrilace síní"/>
    <n v="2024"/>
    <s v="Ano"/>
    <s v="Ano"/>
    <s v="TAVI"/>
  </r>
  <r>
    <n v="102404692138"/>
    <n v="1"/>
    <n v="2024"/>
    <n v="12"/>
    <s v="2024122354572214511"/>
    <s v="5457221451"/>
    <n v="70"/>
    <s v="Šťastníková Marie"/>
    <n v="20241216"/>
    <n v="20241223"/>
    <n v="8"/>
    <n v="0"/>
    <s v="I350;I259;E782;E039;D62;;;;;;;;;;"/>
    <s v="78111,21413,21225,32530,21415,17233,17697,21001,21221"/>
    <s v="01"/>
    <s v="I. interní klinika - kardiologická"/>
    <s v="89301011"/>
    <s v="0113"/>
    <n v="111"/>
    <s v="F"/>
    <x v="1"/>
    <x v="1"/>
    <s v="11"/>
    <n v="86344"/>
    <n v="9671"/>
    <n v="0"/>
    <n v="0"/>
    <n v="1514.36"/>
    <n v="12604.4"/>
    <n v="507935.23"/>
    <n v="522054"/>
    <n v="560"/>
    <n v="525"/>
    <n v="684958"/>
    <n v="684958"/>
    <n v="43129.009232134093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5121"/>
    <s v="Olomoucký kraj"/>
    <s v="Přerov"/>
    <s v="Přerov a okolí"/>
    <s v="I35 - Nerevmatická onemocnění aortální chlopně"/>
    <s v="I350 - Stenóza aortální chlopně"/>
    <m/>
    <s v="I350 - Stenóza aortální chlopně"/>
    <n v="2024"/>
    <m/>
    <m/>
    <s v="TAVI"/>
  </r>
  <r>
    <n v="102401835000"/>
    <n v="1"/>
    <n v="2024"/>
    <n v="5"/>
    <s v="2024052004403284251"/>
    <s v="440328425"/>
    <n v="80"/>
    <s v="Jáně Jiří"/>
    <n v="20240515"/>
    <n v="20240520"/>
    <n v="6"/>
    <n v="0"/>
    <s v="I350;I482;;;;;;;;;;;;;"/>
    <s v="78111,21413,21415,21221,17697,17233,21001,21225"/>
    <s v="01"/>
    <s v="I. interní klinika - kardiologická"/>
    <s v="89301011"/>
    <s v="0111"/>
    <n v="205"/>
    <s v="F"/>
    <x v="1"/>
    <x v="1"/>
    <s v="11"/>
    <n v="63637"/>
    <n v="7090"/>
    <n v="0"/>
    <n v="0"/>
    <n v="850.36"/>
    <n v="0"/>
    <n v="441837.59"/>
    <n v="442687.94"/>
    <n v="400"/>
    <n v="375"/>
    <n v="684871"/>
    <n v="684871"/>
    <n v="122423.2824630136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701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3678304"/>
    <n v="1"/>
    <n v="2024"/>
    <n v="10"/>
    <s v="2024101404553194451"/>
    <s v="455319445"/>
    <n v="79"/>
    <s v="Ševčíková Marie"/>
    <n v="20241009"/>
    <n v="20241014"/>
    <n v="6"/>
    <n v="0"/>
    <s v="I350;E780;I10;E039;;;;;;;;;;;"/>
    <s v="21225,21415,21413,78111,32530,21221,17697,21001,17233"/>
    <s v="01"/>
    <s v="I. interní klinika - kardiologická"/>
    <s v="89301011"/>
    <s v="0111"/>
    <n v="201"/>
    <s v="F"/>
    <x v="1"/>
    <x v="1"/>
    <s v="11"/>
    <n v="78656"/>
    <n v="7090"/>
    <n v="0"/>
    <n v="0"/>
    <n v="463.03"/>
    <n v="0"/>
    <n v="507939.64"/>
    <n v="508402.66"/>
    <n v="400"/>
    <n v="375"/>
    <n v="684871"/>
    <n v="684871"/>
    <n v="56708.56246301363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313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8009910"/>
    <n v="1"/>
    <n v="2024"/>
    <n v="2"/>
    <s v="2024022604655044341"/>
    <s v="465504434"/>
    <n v="77"/>
    <s v="Uhříková Anna"/>
    <n v="20240221"/>
    <n v="20240226"/>
    <n v="6"/>
    <n v="0"/>
    <s v="I350;;;;;;;;;;;;;;"/>
    <s v="78111,17233,17697,21415,21413,21225,21221"/>
    <s v="01"/>
    <s v="I. interní klinika - kardiologická"/>
    <s v="89301011"/>
    <s v="0111"/>
    <n v="213"/>
    <s v="F"/>
    <x v="1"/>
    <x v="1"/>
    <s v="11"/>
    <n v="55106"/>
    <n v="7149"/>
    <n v="0"/>
    <n v="0"/>
    <n v="569.29"/>
    <n v="0"/>
    <n v="459807.81"/>
    <n v="460377.09"/>
    <n v="400"/>
    <n v="375"/>
    <n v="684871"/>
    <n v="684871"/>
    <n v="104734.13246301358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5663"/>
    <s v="Zlínský kraj"/>
    <s v="Vsetín"/>
    <s v="Vsetín"/>
    <s v="I35 - Nerevmatická onemocnění aortální chlopně"/>
    <s v="I350 - Stenóza aortální chlopně"/>
    <m/>
    <s v="I350 - Stenóza aortální chlopně"/>
    <n v="2024"/>
    <m/>
    <m/>
    <s v="TAVI"/>
  </r>
  <r>
    <n v="102400737584"/>
    <n v="1"/>
    <n v="2024"/>
    <n v="2"/>
    <s v="2024022604808254241"/>
    <s v="480825424"/>
    <n v="75"/>
    <s v="Korvas Pavel"/>
    <n v="20240221"/>
    <n v="20240226"/>
    <n v="6"/>
    <n v="0"/>
    <s v="I350;I259;E785;E119;G20;;;;;;;;;;"/>
    <s v="32530,17697,21001,21225,21221,78111,21413,21415"/>
    <s v="01"/>
    <s v="I. interní klinika - kardiologická"/>
    <s v="89301011"/>
    <s v="0113"/>
    <n v="211"/>
    <s v="F"/>
    <x v="1"/>
    <x v="1"/>
    <s v="11"/>
    <n v="78773"/>
    <n v="7149"/>
    <n v="0"/>
    <n v="0"/>
    <n v="1237.7"/>
    <n v="0"/>
    <n v="452634.3"/>
    <n v="453872"/>
    <n v="400"/>
    <n v="375"/>
    <n v="685497"/>
    <n v="685497"/>
    <n v="111755.7571465699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69685"/>
    <s v="Jihomoravský kraj"/>
    <s v="Hodonín"/>
    <s v="Hodonín"/>
    <s v="I35 - Nerevmatická onemocnění aortální chlopně"/>
    <s v="I350 - Stenóza aortální chlopně"/>
    <m/>
    <s v="I350 - Stenóza aortální chlopně"/>
    <n v="2024"/>
    <m/>
    <m/>
    <s v="TAVI"/>
  </r>
  <r>
    <n v="102400909480"/>
    <n v="1"/>
    <n v="2024"/>
    <n v="3"/>
    <s v="2024032204454194601"/>
    <s v="445419460"/>
    <n v="79"/>
    <s v="Číhalová Marie"/>
    <n v="20240313"/>
    <n v="20240322"/>
    <n v="10"/>
    <n v="2"/>
    <s v="I350;I10;E785;E119;I509;U586;;;;;;;;;"/>
    <s v="78117,78111,55260,54990,55221,91927,21415,32530,17697,21001,17233,07565,07019,07546,07554,07544,07560,21221,21215,21413,21225"/>
    <s v="50"/>
    <s v="Kardiochirurgická klinika"/>
    <s v="89301501"/>
    <s v="5011"/>
    <n v="111"/>
    <s v="F"/>
    <x v="1"/>
    <x v="1"/>
    <s v="11"/>
    <n v="215048"/>
    <n v="8378"/>
    <n v="43939"/>
    <n v="0"/>
    <n v="739.69"/>
    <n v="23332.03"/>
    <n v="560681.02"/>
    <n v="581922.93999999994"/>
    <n v="800"/>
    <n v="600"/>
    <n v="687788"/>
    <n v="684958"/>
    <n v="-16739.930767865852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s v="50"/>
    <s v="50,26,01"/>
    <s v="TAVI"/>
    <s v="75301"/>
    <s v="Olomoucký kraj"/>
    <s v="Přerov"/>
    <s v="Hranicko + Lipnicko"/>
    <s v="I35 - Nerevmatická onemocnění aortální chlopně"/>
    <s v="I350 - Stenóza aortální chlopně"/>
    <m/>
    <s v="I350 - Stenóza aortální chlopně"/>
    <n v="2024"/>
    <m/>
    <m/>
    <s v="TAVI"/>
  </r>
  <r>
    <n v="102402237482"/>
    <n v="1"/>
    <n v="2024"/>
    <n v="6"/>
    <s v="2024061004911210501"/>
    <s v="491121050"/>
    <n v="74"/>
    <s v="Cetkovský Jiří"/>
    <n v="20240605"/>
    <n v="20240610"/>
    <n v="6"/>
    <n v="0"/>
    <s v="I350;E785;I10;E118;I259;N390;;;;;;;;;"/>
    <s v="21413,21415,78111,17233,21001,17697,21221,21225"/>
    <s v="01"/>
    <s v="I. interní klinika - kardiologická"/>
    <s v="89301011"/>
    <s v="0113"/>
    <n v="205"/>
    <s v="F"/>
    <x v="1"/>
    <x v="1"/>
    <s v="11"/>
    <n v="58353"/>
    <n v="7149"/>
    <n v="0"/>
    <n v="0"/>
    <n v="2682.12"/>
    <n v="0"/>
    <n v="509012.62"/>
    <n v="511694.75"/>
    <n v="400"/>
    <n v="375"/>
    <n v="684871"/>
    <n v="684871"/>
    <n v="53416.472463013604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2074748"/>
    <n v="1"/>
    <n v="2024"/>
    <n v="6"/>
    <s v="2024062004508314661"/>
    <s v="450831466"/>
    <n v="78"/>
    <s v="Zich Josef"/>
    <n v="20240612"/>
    <n v="20240620"/>
    <n v="9"/>
    <n v="1"/>
    <s v="I350;I259;I428;U582;E785;N40;;;;;;;;;"/>
    <s v="21225,21413,32530,17233,17697,21001,21221,21415,78111,89429,89435,90933"/>
    <s v="01"/>
    <s v="I. interní klinika - kardiologická"/>
    <s v="89301011"/>
    <s v="0111"/>
    <n v="111"/>
    <s v="F"/>
    <x v="0"/>
    <x v="0"/>
    <s v="11"/>
    <n v="119011"/>
    <n v="9234"/>
    <n v="5514"/>
    <n v="0"/>
    <n v="2944.16"/>
    <n v="0"/>
    <n v="574542.51"/>
    <n v="577486.68999999994"/>
    <n v="560"/>
    <n v="525"/>
    <n v="866510"/>
    <n v="866510"/>
    <n v="66526.213976618368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26,01"/>
    <s v="STENT,TAVI,ANGIOPLASTIKA"/>
    <s v="75002"/>
    <s v="Olomoucký kraj"/>
    <s v="Přerov"/>
    <s v="Přerov a okolí"/>
    <s v="I35 - Nerevmatická onemocnění aortální chlopně"/>
    <s v="I350 - Stenóza aortální chlopně"/>
    <m/>
    <s v="I350 - Stenóza aortální chlopně"/>
    <n v="2024"/>
    <m/>
    <m/>
    <s v="TAVI"/>
  </r>
  <r>
    <n v="102402314680"/>
    <n v="1"/>
    <n v="2024"/>
    <n v="6"/>
    <s v="2024062404453194541"/>
    <s v="445319454"/>
    <n v="80"/>
    <s v="Smolinková Josefa"/>
    <n v="20240617"/>
    <n v="20240624"/>
    <n v="8"/>
    <n v="0"/>
    <s v="I350;I259;E782;U586;I10;E118;;;;;;;;;"/>
    <s v="21001,17233,17697,21225,21221,21415,21413,32530,78111"/>
    <s v="01"/>
    <s v="I. interní klinika - kardiologická"/>
    <s v="89301011"/>
    <s v="0113"/>
    <n v="213"/>
    <s v="F"/>
    <x v="1"/>
    <x v="1"/>
    <s v="11"/>
    <n v="90041"/>
    <n v="9671"/>
    <n v="0"/>
    <n v="0"/>
    <n v="1514.35"/>
    <n v="0"/>
    <n v="509597.33"/>
    <n v="511111.69"/>
    <n v="560"/>
    <n v="525"/>
    <n v="684871"/>
    <n v="684871"/>
    <n v="53999.532463013602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6701"/>
    <s v="Zlínský kraj"/>
    <s v="Kroměříž"/>
    <s v="Kroměříž"/>
    <s v="I35 - Nerevmatická onemocnění aortální chlopně"/>
    <s v="I350 - Stenóza aortální chlopně"/>
    <m/>
    <s v="I350 - Stenóza aortální chlopně"/>
    <n v="2024"/>
    <m/>
    <m/>
    <s v="TAVI"/>
  </r>
  <r>
    <n v="102403784740"/>
    <n v="1"/>
    <n v="2024"/>
    <n v="9"/>
    <s v="2024093004907280171"/>
    <s v="490728017"/>
    <n v="75"/>
    <s v="Zbořil Alois"/>
    <n v="20240925"/>
    <n v="20240930"/>
    <n v="6"/>
    <n v="0"/>
    <s v="I350;E785;I495;I10;J449;;;;;;;;;;"/>
    <s v="78111,21221,21001,17697,17233,21415,21413,21225"/>
    <s v="01"/>
    <s v="I. interní klinika - kardiologická"/>
    <s v="89301011"/>
    <s v="0113"/>
    <n v="205"/>
    <s v="F"/>
    <x v="1"/>
    <x v="1"/>
    <s v="11"/>
    <n v="58254"/>
    <n v="7149"/>
    <n v="0"/>
    <n v="0"/>
    <n v="1245.99"/>
    <n v="0"/>
    <n v="447666.84"/>
    <n v="448912.84"/>
    <n v="400"/>
    <n v="375"/>
    <n v="684871"/>
    <n v="684871"/>
    <n v="116198.38246301358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344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4037712"/>
    <n v="1"/>
    <n v="2024"/>
    <n v="11"/>
    <s v="2024111804160224141"/>
    <s v="416022414"/>
    <n v="83"/>
    <s v="Hlavinková Antonie"/>
    <n v="20241113"/>
    <n v="20241118"/>
    <n v="6"/>
    <n v="0"/>
    <s v="I350;I10;I489;;;;;;;;;;;;"/>
    <s v="21225,78111,21415,21413,21221,21001,17697,17233,32530"/>
    <s v="01"/>
    <s v="I. interní klinika - kardiologická"/>
    <s v="89301011"/>
    <s v="0111"/>
    <n v="111"/>
    <s v="F"/>
    <x v="1"/>
    <x v="1"/>
    <s v="11"/>
    <n v="80586"/>
    <n v="7090"/>
    <n v="0"/>
    <n v="0"/>
    <n v="258.60000000000002"/>
    <n v="0"/>
    <n v="449466.3"/>
    <n v="449724.91"/>
    <n v="400"/>
    <n v="375"/>
    <n v="684958"/>
    <n v="684958"/>
    <n v="115458.09923213412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5301"/>
    <s v="Olomoucký kraj"/>
    <s v="Přerov"/>
    <s v="Hranicko + Lipnicko"/>
    <s v="I35 - Nerevmatická onemocnění aortální chlopně"/>
    <s v="I350 - Stenóza aortální chlopně"/>
    <m/>
    <s v="I350 - Stenóza aortální chlopně"/>
    <n v="2024"/>
    <m/>
    <m/>
    <s v="TAVI"/>
  </r>
  <r>
    <n v="102400139006"/>
    <n v="1"/>
    <n v="2024"/>
    <n v="1"/>
    <s v="2024012403354074191"/>
    <s v="335407419"/>
    <n v="90"/>
    <s v="Zemková Jarmila"/>
    <n v="20240117"/>
    <n v="20240124"/>
    <n v="8"/>
    <n v="0"/>
    <s v="I350;I501;U583;E782;J159;D500;;;;;;;;;"/>
    <s v="21225,78111,21221,17697,21001,17233,32530,21717,21415,21413"/>
    <s v="01"/>
    <s v="I. interní klinika - kardiologická"/>
    <s v="89301011"/>
    <s v="0111"/>
    <n v="111"/>
    <s v="F"/>
    <x v="1"/>
    <x v="1"/>
    <s v="11"/>
    <n v="87080"/>
    <n v="9234"/>
    <n v="0"/>
    <n v="0"/>
    <n v="943.85"/>
    <n v="5851.48"/>
    <n v="463317.61"/>
    <n v="470112.94"/>
    <n v="560"/>
    <n v="525"/>
    <n v="684958"/>
    <n v="684958"/>
    <n v="95070.06923213409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5"/>
    <s v="01"/>
    <m/>
    <s v="01,26"/>
    <s v="TAVI"/>
    <s v="68801"/>
    <s v="Zlínský kraj"/>
    <s v="Uherské Hradiště"/>
    <s v="Uherské Hradiště"/>
    <s v="I35 - Nerevmatická onemocnění aortální chlopně"/>
    <s v="I350 - Stenóza aortální chlopně"/>
    <m/>
    <s v="I350 - Stenóza aortální chlopně"/>
    <n v="2024"/>
    <m/>
    <m/>
    <s v="TAVI"/>
  </r>
  <r>
    <n v="102400561812"/>
    <n v="1"/>
    <n v="2024"/>
    <n v="2"/>
    <s v="2024020503759210571"/>
    <s v="375921057"/>
    <n v="86"/>
    <s v="Valášková Drahomíra"/>
    <n v="20240131"/>
    <n v="20240205"/>
    <n v="6"/>
    <n v="0"/>
    <s v="I350;I250;I447;E785;I10;;;;;;;;;;"/>
    <s v="21001,17233,17697,21215,21221,32530,21413,21415,21225,78111"/>
    <s v="01"/>
    <s v="I. interní klinika - kardiologická"/>
    <s v="89301011"/>
    <s v="0111"/>
    <n v="201"/>
    <s v="F"/>
    <x v="1"/>
    <x v="1"/>
    <s v="11"/>
    <n v="78867"/>
    <n v="7090"/>
    <n v="0"/>
    <n v="0"/>
    <n v="463.02"/>
    <n v="0"/>
    <n v="444053.33"/>
    <n v="444516.34"/>
    <n v="400"/>
    <n v="375"/>
    <n v="684871"/>
    <n v="684871"/>
    <n v="120594.88246301358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9201"/>
    <s v="Moravskoslezský kraj"/>
    <s v="Bruntál"/>
    <s v="Bruntál a okolí"/>
    <s v="I35 - Nerevmatická onemocnění aortální chlopně"/>
    <s v="I350 - Stenóza aortální chlopně"/>
    <m/>
    <s v="I350 - Stenóza aortální chlopně"/>
    <n v="2024"/>
    <m/>
    <m/>
    <s v="TAVI"/>
  </r>
  <r>
    <n v="102400518480"/>
    <n v="1"/>
    <n v="2024"/>
    <n v="2"/>
    <s v="2024022204311154321"/>
    <s v="431115432"/>
    <n v="80"/>
    <s v="Ježek Vítězslav"/>
    <n v="20240214"/>
    <n v="20240222"/>
    <n v="9"/>
    <n v="4"/>
    <s v="I350;I480;E785;I10;E118;N182;I7020;T817;I724;;;;;;"/>
    <s v="21001,17697,17233,07546,07552,07543,07428,07563,21221,54190,78989,78111,21415,21413,21225"/>
    <s v="01"/>
    <s v="I. interní klinika - kardiologická"/>
    <s v="89301011"/>
    <s v="0111"/>
    <n v="111"/>
    <s v="F"/>
    <x v="1"/>
    <x v="1"/>
    <s v="11"/>
    <n v="112684"/>
    <n v="5801"/>
    <n v="23256"/>
    <n v="0"/>
    <n v="1773.42"/>
    <n v="5851.48"/>
    <n v="444498"/>
    <n v="452122.91"/>
    <n v="320"/>
    <n v="300"/>
    <n v="684958"/>
    <n v="684958"/>
    <n v="113060.09923213412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5"/>
    <s v="01"/>
    <s v="01"/>
    <s v="26,01,07"/>
    <s v="TAVI"/>
    <s v="76601"/>
    <s v="Zlínský kraj"/>
    <s v="Zlín"/>
    <s v="Zlín"/>
    <s v="I35 - Nerevmatická onemocnění aortální chlopně"/>
    <s v="I350 - Stenóza aortální chlopně"/>
    <m/>
    <s v="I350 - Stenóza aortální chlopně"/>
    <n v="2024"/>
    <m/>
    <m/>
    <s v="TAVI"/>
  </r>
  <r>
    <n v="102401334942"/>
    <n v="1"/>
    <n v="2024"/>
    <n v="4"/>
    <s v="2024040203654247411"/>
    <s v="365424741"/>
    <n v="87"/>
    <s v="Ocelíková Anna"/>
    <n v="20240327"/>
    <n v="20240402"/>
    <n v="7"/>
    <n v="0"/>
    <s v="I350;I259;E782;;;;;;;;;;;;"/>
    <s v="21001,17233,17697,21215,21221,32530,21225,21415,21413,78111"/>
    <s v="01"/>
    <s v="I. interní klinika - kardiologická"/>
    <s v="89301011"/>
    <s v="0111"/>
    <n v="201"/>
    <s v="F"/>
    <x v="1"/>
    <x v="1"/>
    <s v="11"/>
    <n v="81255"/>
    <n v="8162"/>
    <n v="0"/>
    <n v="0"/>
    <n v="850.36"/>
    <n v="0"/>
    <n v="579392.09"/>
    <n v="580242.43999999994"/>
    <n v="480"/>
    <n v="450"/>
    <n v="684871"/>
    <n v="684871"/>
    <n v="-15131.21753698634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5131"/>
    <s v="Olomoucký kraj"/>
    <s v="Přerov"/>
    <s v="Hranicko + Lipnicko"/>
    <s v="I35 - Nerevmatická onemocnění aortální chlopně"/>
    <s v="I350 - Stenóza aortální chlopně"/>
    <m/>
    <s v="I350 - Stenóza aortální chlopně"/>
    <n v="2024"/>
    <m/>
    <m/>
    <s v="TAVI"/>
  </r>
  <r>
    <n v="102402619876"/>
    <n v="1"/>
    <n v="2024"/>
    <n v="7"/>
    <s v="2024070504407044251"/>
    <s v="440704425"/>
    <n v="80"/>
    <s v="Morávek Alois"/>
    <n v="20240618"/>
    <n v="20240705"/>
    <n v="18"/>
    <n v="5"/>
    <s v="I352;Z511;D630;C821;;;;;;;;;;;"/>
    <s v="89429,78111,91937,91993,91994,21001,17697,17233,21221,21225,21415,21413"/>
    <s v="32"/>
    <s v="Hemato-onkologická klinika"/>
    <s v="89301321"/>
    <s v="3211"/>
    <n v="205"/>
    <s v="F"/>
    <x v="2"/>
    <x v="2"/>
    <s v="21"/>
    <n v="222238"/>
    <n v="16636"/>
    <n v="27570"/>
    <n v="0"/>
    <n v="3848.39"/>
    <n v="3200.5"/>
    <n v="525210.67000000004"/>
    <n v="532259.56000000006"/>
    <n v="960"/>
    <n v="1725"/>
    <n v="783776"/>
    <n v="783776"/>
    <n v="61402.893218398443"/>
    <s v="32"/>
    <s v="Hemato-onkologická klinika"/>
    <s v="89301321"/>
    <s v="3211"/>
    <n v="6"/>
    <n v="2"/>
    <n v="12"/>
    <n v="123093"/>
    <n v="615005"/>
    <n v="205002"/>
    <n v="724129"/>
    <n v="9.0474099999999993"/>
    <n v="1.50884"/>
    <n v="7.53857"/>
    <n v="9.9527099132537842"/>
    <n v="2.414139986038208"/>
    <n v="7.5385699272155762"/>
    <s v="2"/>
    <s v="1"/>
    <s v="32"/>
    <m/>
    <s v="32,01,26"/>
    <s v="TAVI"/>
    <s v="79001"/>
    <s v="Olomoucký kraj"/>
    <s v="Jeseník"/>
    <s v="Jeseník"/>
    <s v="I35 - Nerevmatická onemocnění aortální chlopně"/>
    <s v="I352 - Stenóza aortální chlopně s insuficiencí"/>
    <m/>
    <s v="I352 - Stenóza aortální chlopně s insuficiencí"/>
    <n v="2024"/>
    <m/>
    <m/>
    <s v="TAVI"/>
  </r>
  <r>
    <n v="102403633754"/>
    <n v="1"/>
    <n v="2024"/>
    <n v="9"/>
    <s v="2024090504402214641"/>
    <s v="440221464"/>
    <n v="80"/>
    <s v="Hašek Oldřich"/>
    <n v="20240814"/>
    <n v="20240905"/>
    <n v="23"/>
    <n v="3"/>
    <s v="I350;I255;I428;U582;I482;E118;I10;E785;;;;;;;"/>
    <s v="21717,21413,21415,90931,91752,89435,89429,78111,21225,21215,21001,17697,17629,17233,21221"/>
    <s v="01"/>
    <s v="I. interní klinika - kardiologická"/>
    <s v="89301011"/>
    <s v="0111"/>
    <n v="111"/>
    <s v="F"/>
    <x v="0"/>
    <x v="0"/>
    <s v="21"/>
    <n v="188005"/>
    <n v="23294"/>
    <n v="18942"/>
    <n v="0"/>
    <n v="7720.3"/>
    <n v="0"/>
    <n v="773469.68"/>
    <n v="781190"/>
    <n v="1520"/>
    <n v="1575"/>
    <n v="907309"/>
    <n v="906559"/>
    <n v="-137177.42681184993"/>
    <s v="01"/>
    <s v="I. interní klinika - kardiologická"/>
    <s v="89301013"/>
    <s v="0131"/>
    <n v="10"/>
    <n v="3"/>
    <n v="20"/>
    <n v="230467"/>
    <n v="667081"/>
    <n v="222360"/>
    <n v="800033"/>
    <n v="11.001899999999999"/>
    <n v="2.8250000000000002"/>
    <n v="8.1768999999999998"/>
    <n v="11.51039981842041"/>
    <n v="3.3334999084472656"/>
    <n v="8.1768999099731445"/>
    <s v="5"/>
    <s v="1"/>
    <s v="01"/>
    <m/>
    <s v="01,26"/>
    <s v="KV,ANGIOPLASTIKA,TAVI,STENT"/>
    <s v="75623"/>
    <s v="Zlínský kraj"/>
    <s v="Vsetín"/>
    <s v="Vsetín"/>
    <s v="I35 - Nerevmatická onemocnění aortální chlopně"/>
    <s v="I350 - Stenóza aortální chlopně"/>
    <m/>
    <s v="I350 - Stenóza aortální chlopně"/>
    <n v="2024"/>
    <m/>
    <s v="Ano"/>
    <s v="TAVI"/>
  </r>
  <r>
    <n v="102404577158"/>
    <n v="1"/>
    <n v="2024"/>
    <n v="12"/>
    <s v="2024120704703114021"/>
    <s v="470311402"/>
    <n v="77"/>
    <s v="Šenk František"/>
    <n v="20241127"/>
    <n v="20241207"/>
    <n v="11"/>
    <n v="0"/>
    <s v="I350;I259;E785;I442;I481;I10;;;;;;;;;"/>
    <s v="78111,21413,21415,17697,17233,21221,21225"/>
    <s v="01"/>
    <s v="I. interní klinika - kardiologická"/>
    <s v="89301011"/>
    <s v="0113"/>
    <n v="205"/>
    <s v="F"/>
    <x v="1"/>
    <x v="1"/>
    <s v="11"/>
    <n v="70290"/>
    <n v="13407"/>
    <n v="0"/>
    <n v="0"/>
    <n v="1237.69"/>
    <n v="0"/>
    <n v="477127.87"/>
    <n v="478365.56"/>
    <n v="800"/>
    <n v="1125"/>
    <n v="684871"/>
    <n v="684871"/>
    <n v="86745.662463013607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391"/>
    <s v="Olomoucký kraj"/>
    <s v="Olomouc"/>
    <s v="Uničovsko"/>
    <s v="I35 - Nerevmatická onemocnění aortální chlopně"/>
    <s v="I350 - Stenóza aortální chlopně"/>
    <m/>
    <s v="I350 - Stenóza aortální chlopně"/>
    <n v="2024"/>
    <m/>
    <m/>
    <s v="TAVI"/>
  </r>
  <r>
    <n v="102408079780"/>
    <n v="1"/>
    <n v="2024"/>
    <n v="12"/>
    <s v="2024121003707254441"/>
    <s v="370725444"/>
    <n v="87"/>
    <s v="Šamánek František"/>
    <n v="20241204"/>
    <n v="20241210"/>
    <n v="7"/>
    <n v="0"/>
    <s v="I350;I259;I10;;;;;;;;;;;;"/>
    <s v="78111,17233,17697,21001,32530,21225,21221,21415,21413"/>
    <s v="01"/>
    <s v="I. interní klinika - kardiologická"/>
    <s v="89301011"/>
    <s v="0111"/>
    <n v="213"/>
    <s v="F"/>
    <x v="1"/>
    <x v="1"/>
    <s v="11"/>
    <n v="84867"/>
    <n v="8199"/>
    <n v="0"/>
    <n v="0"/>
    <n v="1463.88"/>
    <n v="6302.2"/>
    <n v="507425.63"/>
    <n v="515191.72"/>
    <n v="480"/>
    <n v="450"/>
    <n v="684871"/>
    <n v="684871"/>
    <n v="49919.502463013632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5"/>
    <s v="1"/>
    <s v="01"/>
    <m/>
    <s v="01,26"/>
    <s v="TAVI"/>
    <s v="76802"/>
    <s v="Zlínský kraj"/>
    <s v="Kroměříž"/>
    <s v="Kroměříž"/>
    <s v="I35 - Nerevmatická onemocnění aortální chlopně"/>
    <s v="I350 - Stenóza aortální chlopně"/>
    <m/>
    <s v="I350 - Stenóza aortální chlopně"/>
    <n v="2024"/>
    <m/>
    <m/>
    <s v="TAVI"/>
  </r>
  <r>
    <n v="102404692120"/>
    <n v="1"/>
    <n v="2024"/>
    <n v="12"/>
    <s v="2024122703910110071"/>
    <s v="391011007"/>
    <n v="85"/>
    <s v="Šteigl Antonín"/>
    <n v="20241216"/>
    <n v="20241227"/>
    <n v="12"/>
    <n v="6"/>
    <s v="I350;I442;J939;I481;E782;I10;E118;;;;;;;;"/>
    <s v="78111,89313,91756,32530,21413,21225,17233,17697,21001,17625,21215,21221,21415"/>
    <s v="01"/>
    <s v="I. interní klinika - kardiologická"/>
    <s v="89301013"/>
    <s v="0131"/>
    <n v="111"/>
    <s v="F"/>
    <x v="0"/>
    <x v="0"/>
    <s v="11"/>
    <n v="147455"/>
    <n v="7090"/>
    <n v="36684"/>
    <n v="0"/>
    <n v="1560.66"/>
    <n v="0"/>
    <n v="621663.03"/>
    <n v="623223.68999999994"/>
    <n v="400"/>
    <n v="375"/>
    <n v="866510"/>
    <n v="866510"/>
    <n v="20789.213976618368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34,01,26"/>
    <s v="KS,TAVI"/>
    <s v="78901"/>
    <s v="Olomoucký kraj"/>
    <s v="Šumperk"/>
    <s v="Zábřeh"/>
    <s v="I35 - Nerevmatická onemocnění aortální chlopně"/>
    <s v="I350 - Stenóza aortální chlopně"/>
    <m/>
    <s v="I350 - Stenóza aortální chlopně"/>
    <n v="2024"/>
    <m/>
    <m/>
    <s v="TAVI"/>
  </r>
  <r>
    <n v="102404577274"/>
    <n v="1"/>
    <n v="2024"/>
    <n v="12"/>
    <s v="2024122004258024181"/>
    <s v="425802418"/>
    <n v="82"/>
    <s v="Doliničová Miluše"/>
    <n v="20241209"/>
    <n v="20241220"/>
    <n v="12"/>
    <n v="2"/>
    <s v="I350;I10;E785;;;;;;;;;;;;"/>
    <s v="21215,21221,17233,17697,21225,89429,78111,21415,21413"/>
    <s v="01"/>
    <s v="I. interní klinika - kardiologická"/>
    <s v="89301011"/>
    <s v="0111"/>
    <n v="205"/>
    <s v="F"/>
    <x v="2"/>
    <x v="2"/>
    <s v="11"/>
    <n v="106684"/>
    <n v="11378"/>
    <n v="13428"/>
    <n v="0"/>
    <n v="3737.82"/>
    <n v="6302.2"/>
    <n v="510332.66"/>
    <n v="520372.69"/>
    <n v="720"/>
    <n v="675"/>
    <n v="712484"/>
    <n v="712484"/>
    <n v="73290.084218150296"/>
    <s v="03"/>
    <s v="III. interní klinika - nefrologická, revmatologická a endokrinologická"/>
    <s v="89301033"/>
    <s v="0331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1"/>
    <s v="01"/>
    <m/>
    <s v="26,01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s v="Ano"/>
    <m/>
    <s v="TAVI"/>
  </r>
  <r>
    <n v="102404433892"/>
    <n v="1"/>
    <n v="2024"/>
    <n v="12"/>
    <s v="2024121904655054211"/>
    <s v="465505421"/>
    <n v="78"/>
    <s v="Pluskalová Marie"/>
    <n v="20241209"/>
    <n v="20241219"/>
    <n v="11"/>
    <n v="1"/>
    <s v="I359;I489;I10;E785;U582;;;;;;;;;;"/>
    <s v="55220,91927,91752,78117,21415,17629,17697,17233,07036,07547,07562,07555,07543,21221,21225,21413"/>
    <s v="50"/>
    <s v="Kardiochirurgická klinika"/>
    <s v="89301501"/>
    <s v="5011"/>
    <n v="111"/>
    <s v="F"/>
    <x v="0"/>
    <x v="0"/>
    <s v="11"/>
    <n v="181967"/>
    <n v="10670"/>
    <n v="32004"/>
    <n v="0"/>
    <n v="2309.39"/>
    <n v="6302.2"/>
    <n v="737841.46"/>
    <n v="746453.06"/>
    <n v="1040"/>
    <n v="675"/>
    <n v="866510"/>
    <n v="866510"/>
    <n v="-102440.15602338174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50"/>
    <s v="50"/>
    <s v="01,50,26"/>
    <s v="TAVI,KV"/>
    <s v="78322"/>
    <s v="Olomoucký kraj"/>
    <s v="Olomouc"/>
    <s v="Litovelsko"/>
    <s v="I35 - Nerevmatická onemocnění aortální chlopně"/>
    <s v="I359 - Onemocnění aortální chlopně NS"/>
    <m/>
    <s v="I359 - Onemocnění aortální chlopně NS"/>
    <n v="2024"/>
    <m/>
    <m/>
    <s v="TAVI"/>
  </r>
  <r>
    <n v="102404433852"/>
    <n v="1"/>
    <n v="2024"/>
    <n v="12"/>
    <s v="2024121804012054481"/>
    <s v="401205448"/>
    <n v="84"/>
    <s v="Žaluda Emanuel"/>
    <n v="20241204"/>
    <n v="20241218"/>
    <n v="15"/>
    <n v="5"/>
    <s v="I350;U5306;I635;I259;I10;E789;;;;;;;;;"/>
    <s v="72213,72015,78111,91937,17697,21001,17233,21221,21413,21225,21415,21717,32530"/>
    <s v="17"/>
    <s v="Neurologická klinika"/>
    <s v="89301171"/>
    <s v="1713"/>
    <n v="111"/>
    <s v="F"/>
    <x v="1"/>
    <x v="1"/>
    <s v="21"/>
    <n v="148211"/>
    <n v="11388"/>
    <n v="27570"/>
    <n v="0"/>
    <n v="2107.2600000000002"/>
    <n v="0"/>
    <n v="507935.23"/>
    <n v="510042.5"/>
    <n v="660"/>
    <n v="1125"/>
    <n v="726024"/>
    <n v="726024"/>
    <n v="55140.947117656469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9.2181801795959473"/>
    <n v="2.0421600341796875"/>
    <n v="7.1760201454162598"/>
    <s v="2"/>
    <s v="1"/>
    <s v="01"/>
    <m/>
    <s v="17,01,26,36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4433896"/>
    <n v="1"/>
    <n v="2024"/>
    <n v="12"/>
    <s v="2024121704702231231"/>
    <s v="470223123"/>
    <n v="77"/>
    <s v="Král Jiří"/>
    <n v="20241209"/>
    <n v="20241217"/>
    <n v="9"/>
    <n v="1"/>
    <s v="I350;I489;I472;;;;;;;;;;;;"/>
    <s v="91754,91927,91937,78117,21415,32530,54190,55211,17233,21001,17697,07550,07562,07552,07543,21221,21225,21413"/>
    <s v="50"/>
    <s v="Kardiochirurgická klinika"/>
    <s v="89301501"/>
    <s v="5011"/>
    <n v="111"/>
    <s v="F"/>
    <x v="0"/>
    <x v="0"/>
    <s v="11"/>
    <n v="142584"/>
    <n v="8775"/>
    <n v="32004"/>
    <n v="0"/>
    <n v="1436.17"/>
    <n v="0"/>
    <n v="501472.05"/>
    <n v="502908.22"/>
    <n v="800"/>
    <n v="600"/>
    <n v="866510"/>
    <n v="866510"/>
    <n v="141104.68397661834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s v="50"/>
    <s v="50,01,26"/>
    <s v="TAVI,KS"/>
    <s v="51771"/>
    <s v="Královéhradecký kraj"/>
    <s v="Rychnov nad Kněžnou"/>
    <s v="Rychnov nad Kněžnou"/>
    <s v="I35 - Nerevmatická onemocnění aortální chlopně"/>
    <s v="I350 - Stenóza aortální chlopně"/>
    <m/>
    <s v="I350 - Stenóza aortální chlopně"/>
    <n v="2024"/>
    <m/>
    <m/>
    <s v="TAVI"/>
  </r>
  <r>
    <n v="102404433964"/>
    <n v="1"/>
    <n v="2024"/>
    <n v="12"/>
    <s v="2024121604001177101"/>
    <s v="400117710"/>
    <n v="84"/>
    <s v="Horvát Michal"/>
    <n v="20241211"/>
    <n v="20241216"/>
    <n v="6"/>
    <n v="0"/>
    <s v="I350;I420;U583;I10;E782;N189;;;;;;;;;"/>
    <s v="17233,21001,17697,21215,78111,32530,21225,21413"/>
    <s v="01"/>
    <s v="I. interní klinika - kardiologická"/>
    <s v="89301011"/>
    <s v="0111"/>
    <n v="111"/>
    <s v="F"/>
    <x v="1"/>
    <x v="1"/>
    <s v="11"/>
    <n v="80948"/>
    <n v="7090"/>
    <n v="0"/>
    <n v="0"/>
    <n v="1424.06"/>
    <n v="0"/>
    <n v="452971.94"/>
    <n v="454396"/>
    <n v="400"/>
    <n v="375"/>
    <n v="684958"/>
    <n v="684958"/>
    <n v="110787.00923213409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9201"/>
    <s v="Moravskoslezský kraj"/>
    <s v="Bruntál"/>
    <s v="Bruntál a okolí"/>
    <s v="I35 - Nerevmatická onemocnění aortální chlopně"/>
    <s v="I350 - Stenóza aortální chlopně"/>
    <m/>
    <s v="I350 - Stenóza aortální chlopně"/>
    <n v="2024"/>
    <m/>
    <m/>
    <s v="TAVI"/>
  </r>
  <r>
    <n v="102404433876"/>
    <n v="1"/>
    <n v="2024"/>
    <n v="12"/>
    <s v="2024121004854291981"/>
    <s v="485429198"/>
    <n v="76"/>
    <s v="Caletková Marie"/>
    <n v="20241204"/>
    <n v="20241210"/>
    <n v="7"/>
    <n v="0"/>
    <s v="I350;E785;I10;;;;;;;;;;;;"/>
    <s v="32530,17233,21001,17697,21215,21221,21225,21413,21415"/>
    <s v="01"/>
    <s v="I. interní klinika - kardiologická"/>
    <s v="89301011"/>
    <s v="0113"/>
    <n v="111"/>
    <s v="F"/>
    <x v="1"/>
    <x v="1"/>
    <s v="11"/>
    <n v="81280"/>
    <n v="8410"/>
    <n v="0"/>
    <n v="0"/>
    <n v="3034.48"/>
    <n v="0"/>
    <n v="507288.93"/>
    <n v="510323.41"/>
    <n v="480"/>
    <n v="450"/>
    <n v="684958"/>
    <n v="684958"/>
    <n v="54859.599232134118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5125"/>
    <s v="Olomoucký kraj"/>
    <s v="Přerov"/>
    <s v="Hranicko + Lipnicko"/>
    <s v="I35 - Nerevmatická onemocnění aortální chlopně"/>
    <s v="I350 - Stenóza aortální chlopně"/>
    <m/>
    <s v="I350 - Stenóza aortální chlopně"/>
    <n v="2024"/>
    <m/>
    <m/>
    <s v="TAVI"/>
  </r>
  <r>
    <n v="102404433866"/>
    <n v="1"/>
    <n v="2024"/>
    <n v="12"/>
    <s v="2024120905006071681"/>
    <s v="500607168"/>
    <n v="74"/>
    <s v="Habáník Pavel"/>
    <n v="20241202"/>
    <n v="20241209"/>
    <n v="8"/>
    <n v="0"/>
    <s v="I350;E785;I7020;I255;;;;;;;;;;;"/>
    <s v="17697,17233,21221,32530,21415,21225,21413"/>
    <s v="01"/>
    <s v="I. interní klinika - kardiologická"/>
    <s v="89301011"/>
    <s v="0113"/>
    <n v="111"/>
    <s v="F"/>
    <x v="1"/>
    <x v="1"/>
    <s v="11"/>
    <n v="80750"/>
    <n v="9671"/>
    <n v="0"/>
    <n v="0"/>
    <n v="2868.48"/>
    <n v="0"/>
    <n v="507924.4"/>
    <n v="510792.88"/>
    <n v="560"/>
    <n v="525"/>
    <n v="684958"/>
    <n v="684958"/>
    <n v="54390.129232134088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68774"/>
    <s v="Zlínský kraj"/>
    <s v="Uherské Hradiště"/>
    <s v="Uherské Hradiště"/>
    <s v="I35 - Nerevmatická onemocnění aortální chlopně"/>
    <s v="I350 - Stenóza aortální chlopně"/>
    <m/>
    <s v="I350 - Stenóza aortální chlopně"/>
    <n v="2024"/>
    <m/>
    <m/>
    <s v="TAVI"/>
  </r>
  <r>
    <n v="102404433814"/>
    <n v="1"/>
    <n v="2024"/>
    <n v="12"/>
    <s v="2024120505059160571"/>
    <s v="505916057"/>
    <n v="74"/>
    <s v="Smrčková Eliška"/>
    <n v="20241202"/>
    <n v="20241205"/>
    <n v="4"/>
    <n v="0"/>
    <s v="I350;I480;;;;;;;;;;;;;"/>
    <s v="32530,21225,21413,21001,17233,17697,21215,78111"/>
    <s v="01"/>
    <s v="I. interní klinika - kardiologická"/>
    <s v="89301011"/>
    <s v="0111"/>
    <n v="111"/>
    <s v="F"/>
    <x v="1"/>
    <x v="1"/>
    <s v="11"/>
    <n v="71670"/>
    <n v="4512"/>
    <n v="0"/>
    <n v="0"/>
    <n v="463.03"/>
    <n v="0"/>
    <n v="515885.38"/>
    <n v="516348.41"/>
    <n v="240"/>
    <n v="225"/>
    <n v="684958"/>
    <n v="684958"/>
    <n v="48834.599232134118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8901"/>
    <s v="Olomoucký kraj"/>
    <s v="Šumperk"/>
    <s v="Zábřeh"/>
    <s v="I35 - Nerevmatická onemocnění aortální chlopně"/>
    <s v="I350 - Stenóza aortální chlopně"/>
    <m/>
    <s v="I350 - Stenóza aortální chlopně"/>
    <n v="2024"/>
    <m/>
    <m/>
    <s v="TAVI"/>
  </r>
  <r>
    <n v="102404692056"/>
    <n v="1"/>
    <n v="2024"/>
    <n v="12"/>
    <s v="2024120262071405441"/>
    <s v="6207140544"/>
    <n v="62"/>
    <s v="Klezla Karel"/>
    <n v="20241106"/>
    <n v="20241202"/>
    <n v="27"/>
    <n v="0"/>
    <s v="I350;I259;I10;E118;I420;I480;;;;;;;;;"/>
    <s v="21225,21413,21717,21221,17233,21001,17697,78111,89429,21415"/>
    <s v="01"/>
    <s v="I. interní klinika - kardiologická"/>
    <s v="89301011"/>
    <s v="0113"/>
    <n v="111"/>
    <s v="F"/>
    <x v="2"/>
    <x v="2"/>
    <s v="21"/>
    <n v="159710"/>
    <n v="29200"/>
    <n v="0"/>
    <n v="0"/>
    <n v="8476.7099999999991"/>
    <n v="9009.36"/>
    <n v="441116.5"/>
    <n v="458602.56"/>
    <n v="2080"/>
    <n v="1950"/>
    <n v="890828"/>
    <n v="890828"/>
    <n v="135134.96669796883"/>
    <s v="01"/>
    <s v="I. interní klinika - kardiologická"/>
    <s v="89301011"/>
    <s v="0113"/>
    <n v="6"/>
    <n v="2"/>
    <n v="12"/>
    <n v="123093"/>
    <n v="615005"/>
    <n v="205002"/>
    <n v="724129"/>
    <n v="9.0474099999999993"/>
    <n v="1.50884"/>
    <n v="7.53857"/>
    <n v="11.310669898986816"/>
    <n v="3.7720999717712402"/>
    <n v="7.5385699272155762"/>
    <s v="2"/>
    <s v="1"/>
    <s v="01"/>
    <m/>
    <s v="26,01"/>
    <s v="TAVI,PETCT"/>
    <s v="74101"/>
    <s v="Moravskoslezský kraj"/>
    <s v="Nový Jičín"/>
    <s v="Nový Jičín"/>
    <s v="I35 - Nerevmatická onemocnění aortální chlopně"/>
    <s v="I350 - Stenóza aortální chlopně"/>
    <m/>
    <s v="I350 - Stenóza aortální chlopně"/>
    <n v="2024"/>
    <m/>
    <m/>
    <s v="TAVI"/>
  </r>
  <r>
    <n v="102404589896"/>
    <n v="1"/>
    <n v="2024"/>
    <n v="12"/>
    <s v="2024120204502264221"/>
    <s v="450226422"/>
    <n v="79"/>
    <s v="Pospíšil Vít"/>
    <n v="20241127"/>
    <n v="20241202"/>
    <n v="6"/>
    <n v="0"/>
    <s v="I350;U583;I255;E782;;;;;;;;;;;"/>
    <s v="17697,17233,21001,21221,21225,78111,21413"/>
    <s v="01"/>
    <s v="I. interní klinika - kardiologická"/>
    <s v="89301011"/>
    <s v="0111"/>
    <n v="207"/>
    <s v="F"/>
    <x v="1"/>
    <x v="1"/>
    <s v="11"/>
    <n v="53158"/>
    <n v="7090"/>
    <n v="0"/>
    <n v="0"/>
    <n v="774.66"/>
    <n v="0"/>
    <n v="438064.5"/>
    <n v="438839.16"/>
    <n v="400"/>
    <n v="375"/>
    <n v="684871"/>
    <n v="684871"/>
    <n v="126272.06246301363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316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4099320"/>
    <n v="1"/>
    <n v="2024"/>
    <n v="11"/>
    <s v="2024112805052181151"/>
    <s v="505218115"/>
    <n v="74"/>
    <s v="Pěničková Jarmila"/>
    <n v="20241104"/>
    <n v="20241128"/>
    <n v="25"/>
    <n v="1"/>
    <s v="I350;I10;E789;N390;;;;;;;;;;;"/>
    <s v="21413,21415,91937,78111,89429,21221,17233,17697,21001,21215,21225,21717"/>
    <s v="50"/>
    <s v="Kardiochirurgická klinika"/>
    <s v="89301501"/>
    <s v="5011"/>
    <n v="205"/>
    <s v="F"/>
    <x v="2"/>
    <x v="2"/>
    <s v="21"/>
    <n v="106027"/>
    <n v="25403"/>
    <n v="11935"/>
    <n v="0"/>
    <n v="2452.44"/>
    <n v="0"/>
    <n v="481313.17"/>
    <n v="483765.62"/>
    <n v="2760"/>
    <n v="1725"/>
    <n v="866951"/>
    <n v="866951"/>
    <n v="109896.85129360296"/>
    <s v="50"/>
    <s v="Kardiochirurgická klinika"/>
    <s v="89301501"/>
    <s v="5011"/>
    <n v="6"/>
    <n v="2"/>
    <n v="12"/>
    <n v="123093"/>
    <n v="615005"/>
    <n v="205002"/>
    <n v="724129"/>
    <n v="9.0474099999999993"/>
    <n v="1.50884"/>
    <n v="7.53857"/>
    <n v="11.008899927139282"/>
    <n v="3.4703299999237061"/>
    <n v="7.5385699272155762"/>
    <s v="2"/>
    <s v="1"/>
    <s v="50"/>
    <m/>
    <s v="26,01,50"/>
    <s v="TAVI"/>
    <s v="78991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4474180"/>
    <n v="1"/>
    <n v="2024"/>
    <n v="11"/>
    <s v="2024112604611239541"/>
    <s v="461123954"/>
    <n v="78"/>
    <s v="Vlček Stanislav"/>
    <n v="20241118"/>
    <n v="20241126"/>
    <n v="9"/>
    <n v="0"/>
    <s v="I350;E782;I482;E118;;;;;;;;;;;"/>
    <s v="21415,21413,78111,21225,21221,17233,21001,17697,32530"/>
    <s v="01"/>
    <s v="I. interní klinika - kardiologická"/>
    <s v="89301011"/>
    <s v="0113"/>
    <n v="201"/>
    <s v="F"/>
    <x v="1"/>
    <x v="1"/>
    <s v="11"/>
    <n v="91555"/>
    <n v="10932"/>
    <n v="0"/>
    <n v="0"/>
    <n v="2198.89"/>
    <n v="0"/>
    <n v="438913.23"/>
    <n v="441112.12"/>
    <n v="640"/>
    <n v="600"/>
    <n v="684871"/>
    <n v="684871"/>
    <n v="123999.10246301361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974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8066776"/>
    <n v="1"/>
    <n v="2024"/>
    <n v="11"/>
    <s v="2024112555570207441"/>
    <s v="5557020744"/>
    <n v="69"/>
    <s v="Hübnerová Maria"/>
    <n v="20241118"/>
    <n v="20241125"/>
    <n v="8"/>
    <n v="0"/>
    <s v="I350;I428;U586;E780;I258;I489;I10;E118;I7020;;;;;;"/>
    <s v="21717,32530,17233,17697,78111,21225,21221,21415,21413"/>
    <s v="01"/>
    <s v="I. interní klinika - kardiologická"/>
    <s v="89301011"/>
    <s v="0113"/>
    <n v="211"/>
    <s v="F"/>
    <x v="1"/>
    <x v="1"/>
    <s v="11"/>
    <n v="87376"/>
    <n v="9671"/>
    <n v="0"/>
    <n v="0"/>
    <n v="1645.39"/>
    <n v="0"/>
    <n v="438148.87"/>
    <n v="439794.25"/>
    <n v="560"/>
    <n v="525"/>
    <n v="685497"/>
    <n v="685497"/>
    <n v="125833.5071465699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5"/>
    <s v="4"/>
    <s v="01"/>
    <m/>
    <s v="01,26"/>
    <s v="TAVI"/>
    <s v="78349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4432964"/>
    <n v="1"/>
    <n v="2024"/>
    <n v="11"/>
    <s v="2024112504159294611"/>
    <s v="415929461"/>
    <n v="83"/>
    <s v="Hasilíková Ludmila"/>
    <n v="20241118"/>
    <n v="20241125"/>
    <n v="8"/>
    <n v="5"/>
    <s v="I350;E782;I10;E038;;;;;;;;;;;"/>
    <s v="21225,78111,21001,17697,17233,21221,21415,21413,32530"/>
    <s v="01"/>
    <s v="I. interní klinika - kardiologická"/>
    <s v="89301011"/>
    <s v="0111"/>
    <n v="111"/>
    <s v="F"/>
    <x v="1"/>
    <x v="1"/>
    <s v="11"/>
    <n v="102065"/>
    <n v="3008"/>
    <n v="27570"/>
    <n v="0"/>
    <n v="1421.75"/>
    <n v="0"/>
    <n v="477469.84"/>
    <n v="478891.59"/>
    <n v="160"/>
    <n v="150"/>
    <n v="684958"/>
    <n v="684958"/>
    <n v="86291.419232134067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5356"/>
    <s v="Olomoucký kraj"/>
    <s v="Přerov"/>
    <s v="Hranicko + Lipnicko"/>
    <s v="I35 - Nerevmatická onemocnění aortální chlopně"/>
    <s v="I350 - Stenóza aortální chlopně"/>
    <m/>
    <s v="I350 - Stenóza aortální chlopně"/>
    <n v="2024"/>
    <m/>
    <m/>
    <s v="TAVI"/>
  </r>
  <r>
    <n v="102404037794"/>
    <n v="1"/>
    <n v="2024"/>
    <n v="11"/>
    <s v="2024111803910074181"/>
    <s v="391007418"/>
    <n v="85"/>
    <s v="Trnečka Jaromír"/>
    <n v="20241113"/>
    <n v="20241118"/>
    <n v="6"/>
    <n v="0"/>
    <s v="I350;E782;I10;;;;;;;;;;;;"/>
    <s v="32530,78111,21225,21221,17233,17697,21001,21413,21415"/>
    <s v="01"/>
    <s v="I. interní klinika - kardiologická"/>
    <s v="89301011"/>
    <s v="0113"/>
    <n v="111"/>
    <s v="F"/>
    <x v="1"/>
    <x v="1"/>
    <s v="11"/>
    <n v="80813"/>
    <n v="7149"/>
    <n v="0"/>
    <n v="0"/>
    <n v="1145.08"/>
    <n v="0"/>
    <n v="507581.78"/>
    <n v="508726.88"/>
    <n v="400"/>
    <n v="375"/>
    <n v="684958"/>
    <n v="684958"/>
    <n v="56456.129232134088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9803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8069814"/>
    <n v="1"/>
    <n v="2024"/>
    <n v="11"/>
    <s v="2024111404352014261"/>
    <s v="435201426"/>
    <n v="81"/>
    <s v="Kocourková Blažena"/>
    <n v="20241111"/>
    <n v="20241114"/>
    <n v="4"/>
    <n v="0"/>
    <s v="I350;E118;I10;E782;;;;;;;;;;;"/>
    <s v="21415,21413,32530,78111,21221,21225,17697,17233,21001"/>
    <s v="01"/>
    <s v="I. interní klinika - kardiologická"/>
    <s v="89301011"/>
    <s v="0111"/>
    <n v="213"/>
    <s v="F"/>
    <x v="1"/>
    <x v="1"/>
    <s v="13"/>
    <n v="75531"/>
    <n v="4491"/>
    <n v="0"/>
    <n v="0"/>
    <n v="942.96"/>
    <n v="0"/>
    <n v="22979.64"/>
    <n v="23922.6"/>
    <n v="240"/>
    <n v="300"/>
    <n v="189037"/>
    <n v="189037"/>
    <n v="45354.557135743227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2.4004700779914856"/>
    <n v="1.5207600593566895"/>
    <n v="0.87971001863479614"/>
    <s v="2"/>
    <s v="5"/>
    <s v="01"/>
    <m/>
    <s v="26,01"/>
    <s v="TAVI"/>
    <s v="75501"/>
    <s v="Zlínský kraj"/>
    <s v="Vsetín"/>
    <s v="Vsetín"/>
    <s v="I35 - Nerevmatická onemocnění aortální chlopně"/>
    <s v="I350 - Stenóza aortální chlopně"/>
    <m/>
    <s v="I350 - Stenóza aortální chlopně"/>
    <n v="2024"/>
    <m/>
    <m/>
    <s v="TAVI"/>
  </r>
  <r>
    <n v="102404038028"/>
    <n v="1"/>
    <n v="2024"/>
    <n v="11"/>
    <s v="2024111204903302371"/>
    <s v="490330237"/>
    <n v="75"/>
    <s v="Zrník Ivan"/>
    <n v="20241111"/>
    <n v="20241112"/>
    <n v="2"/>
    <n v="0"/>
    <s v="I350;I772;E118;;;;;;;;;;;;"/>
    <s v="32530,78111,17233,17697"/>
    <s v="01"/>
    <s v="I. interní klinika - kardiologická"/>
    <s v="89301011"/>
    <s v="0113"/>
    <n v="111"/>
    <s v="F"/>
    <x v="1"/>
    <x v="1"/>
    <s v="11"/>
    <n v="80930"/>
    <n v="1472"/>
    <n v="0"/>
    <n v="0"/>
    <n v="1666.9"/>
    <n v="0"/>
    <n v="508508.31"/>
    <n v="510175.22"/>
    <n v="80"/>
    <n v="75"/>
    <n v="684958"/>
    <n v="684958"/>
    <n v="55007.789232134121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7"/>
    <s v="01"/>
    <m/>
    <s v="01"/>
    <s v="TAVI"/>
    <s v="75002"/>
    <s v="Olomoucký kraj"/>
    <s v="Přerov"/>
    <s v="Přerov a okolí"/>
    <s v="I35 - Nerevmatická onemocnění aortální chlopně"/>
    <s v="I350 - Stenóza aortální chlopně"/>
    <m/>
    <s v="I350 - Stenóza aortální chlopně"/>
    <n v="2024"/>
    <m/>
    <m/>
    <s v="TAVI"/>
  </r>
  <r>
    <n v="102404037210"/>
    <n v="1"/>
    <n v="2024"/>
    <n v="11"/>
    <s v="2024111204254154581"/>
    <s v="425415458"/>
    <n v="82"/>
    <s v="Barášová Jiřina"/>
    <n v="20241106"/>
    <n v="20241112"/>
    <n v="7"/>
    <n v="0"/>
    <s v="I350;I255;U582;E780;I500;;;;;;;;;;"/>
    <s v="78111,21225,21415,21413,21221,17697,21001,17233,32530"/>
    <s v="01"/>
    <s v="I. interní klinika - kardiologická"/>
    <s v="89301011"/>
    <s v="0113"/>
    <n v="111"/>
    <s v="F"/>
    <x v="1"/>
    <x v="1"/>
    <s v="11"/>
    <n v="85430"/>
    <n v="8410"/>
    <n v="0"/>
    <n v="0"/>
    <n v="1237.69"/>
    <n v="0"/>
    <n v="507939.64"/>
    <n v="509177.34"/>
    <n v="480"/>
    <n v="450"/>
    <n v="684958"/>
    <n v="684958"/>
    <n v="56005.669232134067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72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4196574"/>
    <n v="1"/>
    <n v="2024"/>
    <n v="11"/>
    <s v="2024111203957194381"/>
    <s v="395719438"/>
    <n v="85"/>
    <s v="Šmídová Božena"/>
    <n v="20241106"/>
    <n v="20241112"/>
    <n v="7"/>
    <n v="0"/>
    <s v="I350;I10;E785;I250;;;;;;;;;;;"/>
    <s v="21221,21001,17233,17697,21415,21413,21225,78111"/>
    <s v="01"/>
    <s v="I. interní klinika - kardiologická"/>
    <s v="89301011"/>
    <s v="0113"/>
    <n v="205"/>
    <s v="F"/>
    <x v="1"/>
    <x v="1"/>
    <s v="11"/>
    <n v="63740"/>
    <n v="8410"/>
    <n v="0"/>
    <n v="0"/>
    <n v="2367.48"/>
    <n v="6302.2"/>
    <n v="508438.41"/>
    <n v="517108.09"/>
    <n v="480"/>
    <n v="450"/>
    <n v="684871"/>
    <n v="684871"/>
    <n v="48003.132463013579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9601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4196570"/>
    <n v="1"/>
    <n v="2024"/>
    <n v="11"/>
    <s v="2024111103803234111"/>
    <s v="380323411"/>
    <n v="86"/>
    <s v="Strakoš Pavel"/>
    <n v="20241106"/>
    <n v="20241111"/>
    <n v="6"/>
    <n v="0"/>
    <s v="I350;I259;I480;;;;;;;;;;;;"/>
    <s v="78111,21225,21001,17697,17233,21221,21415,21413"/>
    <s v="01"/>
    <s v="I. interní klinika - kardiologická"/>
    <s v="89301011"/>
    <s v="0111"/>
    <n v="205"/>
    <s v="F"/>
    <x v="1"/>
    <x v="1"/>
    <s v="11"/>
    <n v="54113"/>
    <n v="7090"/>
    <n v="0"/>
    <n v="0"/>
    <n v="463.03"/>
    <n v="0"/>
    <n v="503542.95"/>
    <n v="504005.97"/>
    <n v="400"/>
    <n v="375"/>
    <n v="684871"/>
    <n v="684871"/>
    <n v="61105.252463013632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72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4036926"/>
    <n v="1"/>
    <n v="2024"/>
    <n v="11"/>
    <s v="2024110604862302101"/>
    <s v="486230210"/>
    <n v="75"/>
    <s v="Nehanská Stanislava"/>
    <n v="20241030"/>
    <n v="20241106"/>
    <n v="8"/>
    <n v="0"/>
    <s v="I350;I442;I10;;;;;;;;;;;;"/>
    <s v="21225,21413,78111,91755,17233,17697,21001,21221,55213,32530,21415"/>
    <s v="01"/>
    <s v="I. interní klinika - kardiologická"/>
    <s v="89301011"/>
    <s v="0113"/>
    <n v="111"/>
    <s v="F"/>
    <x v="0"/>
    <x v="0"/>
    <s v="11"/>
    <n v="99262"/>
    <n v="9671"/>
    <n v="0"/>
    <n v="0"/>
    <n v="1421.75"/>
    <n v="0"/>
    <n v="551864.51"/>
    <n v="553286.25"/>
    <n v="560"/>
    <n v="525"/>
    <n v="866510"/>
    <n v="866510"/>
    <n v="90726.653976618312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26,01"/>
    <s v="TAVI,KS"/>
    <s v="79852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4037974"/>
    <n v="1"/>
    <n v="2024"/>
    <n v="11"/>
    <s v="2024110604708174541"/>
    <s v="470817454"/>
    <n v="77"/>
    <s v="Piňos Bohumil"/>
    <n v="20241028"/>
    <n v="20241106"/>
    <n v="10"/>
    <n v="0"/>
    <s v="I350;G819;I258;I428;U586;I10;I500;;;;;;;;"/>
    <s v="78111,21415,21413,21225,21001,17697,17233,21022,21221,32530"/>
    <s v="01"/>
    <s v="I. interní klinika - kardiologická"/>
    <s v="89301011"/>
    <s v="0113"/>
    <n v="111"/>
    <s v="F"/>
    <x v="1"/>
    <x v="1"/>
    <s v="11"/>
    <n v="97402"/>
    <n v="11982"/>
    <n v="0"/>
    <n v="0"/>
    <n v="2401.9899999999998"/>
    <n v="0"/>
    <n v="507939.64"/>
    <n v="510341.62"/>
    <n v="720"/>
    <n v="675"/>
    <n v="684958"/>
    <n v="684958"/>
    <n v="54841.389232134097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3"/>
    <s v="01"/>
    <m/>
    <s v="26,01"/>
    <s v="TAVI"/>
    <s v="75364"/>
    <s v="Olomoucký kraj"/>
    <s v="Přerov"/>
    <s v="Hranicko + Lipnicko"/>
    <s v="I35 - Nerevmatická onemocnění aortální chlopně"/>
    <s v="I350 - Stenóza aortální chlopně"/>
    <m/>
    <s v="I350 - Stenóza aortální chlopně"/>
    <n v="2024"/>
    <m/>
    <m/>
    <s v="TAVI"/>
  </r>
  <r>
    <n v="102404036936"/>
    <n v="1"/>
    <n v="2024"/>
    <n v="11"/>
    <s v="2024110503760314471"/>
    <s v="376031447"/>
    <n v="87"/>
    <s v="Jarmarová Marie"/>
    <n v="20241030"/>
    <n v="20241105"/>
    <n v="7"/>
    <n v="0"/>
    <s v="I350;G459;I480;I10;E782;E119;;;;;;;;;"/>
    <s v="32530,21415,21413,21225,78111,17233,21001,17697,21221"/>
    <s v="01"/>
    <s v="I. interní klinika - kardiologická"/>
    <s v="89301011"/>
    <s v="0111"/>
    <n v="111"/>
    <s v="F"/>
    <x v="1"/>
    <x v="1"/>
    <s v="11"/>
    <n v="88595"/>
    <n v="8162"/>
    <n v="0"/>
    <n v="0"/>
    <n v="1959.33"/>
    <n v="0"/>
    <n v="512580.26"/>
    <n v="514539.59"/>
    <n v="480"/>
    <n v="450"/>
    <n v="684958"/>
    <n v="684958"/>
    <n v="50643.419232134067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9844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4196520"/>
    <n v="1"/>
    <n v="2024"/>
    <n v="11"/>
    <s v="2024110404351184061"/>
    <s v="435118406"/>
    <n v="81"/>
    <s v="Smolenová Věra"/>
    <n v="20241030"/>
    <n v="20241104"/>
    <n v="6"/>
    <n v="0"/>
    <s v="I350;I482;I10;;;;;;;;;;;;"/>
    <s v="78111,17697,21221,21225,21413,21415"/>
    <s v="01"/>
    <s v="I. interní klinika - kardiologická"/>
    <s v="89301011"/>
    <s v="0111"/>
    <n v="205"/>
    <s v="F"/>
    <x v="1"/>
    <x v="1"/>
    <s v="11"/>
    <n v="44821"/>
    <n v="7090"/>
    <n v="0"/>
    <n v="0"/>
    <n v="694.54"/>
    <n v="0"/>
    <n v="448324.44"/>
    <n v="449018.97"/>
    <n v="400"/>
    <n v="375"/>
    <n v="684871"/>
    <n v="684871"/>
    <n v="116092.25246301363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5"/>
    <s v="01"/>
    <m/>
    <s v="26,01"/>
    <s v="TAVI"/>
    <s v="78501"/>
    <s v="Olomoucký kraj"/>
    <s v="Olomouc"/>
    <s v="Šternbersko"/>
    <s v="I35 - Nerevmatická onemocnění aortální chlopně"/>
    <s v="I350 - Stenóza aortální chlopně"/>
    <m/>
    <s v="I350 - Stenóza aortální chlopně"/>
    <n v="2024"/>
    <m/>
    <m/>
    <s v="TAVI"/>
  </r>
  <r>
    <n v="102404197744"/>
    <n v="1"/>
    <n v="2024"/>
    <n v="10"/>
    <s v="2024103003911304131"/>
    <s v="391130413"/>
    <n v="84"/>
    <s v="Vraj Josef"/>
    <n v="20241015"/>
    <n v="20241030"/>
    <n v="16"/>
    <n v="0"/>
    <s v="I351;I259;I428;I480;N183;I10;E118;;;;;;;;"/>
    <s v="17697,17233,21221,89429,78111,21415,21413,21225"/>
    <s v="01"/>
    <s v="I. interní klinika - kardiologická"/>
    <s v="89301011"/>
    <s v="0113"/>
    <n v="205"/>
    <s v="F"/>
    <x v="2"/>
    <x v="2"/>
    <s v="21"/>
    <n v="90219"/>
    <n v="18282"/>
    <n v="0"/>
    <n v="0"/>
    <n v="3103.26"/>
    <n v="0"/>
    <n v="510422.54"/>
    <n v="513525.81"/>
    <n v="1200"/>
    <n v="1125"/>
    <n v="760012"/>
    <n v="760012"/>
    <n v="80136.330436509626"/>
    <s v="01"/>
    <s v="I. interní klinika - kardiologická"/>
    <s v="89301011"/>
    <s v="0113"/>
    <n v="6"/>
    <n v="2"/>
    <n v="12"/>
    <n v="123093"/>
    <n v="615005"/>
    <n v="205002"/>
    <n v="724129"/>
    <n v="9.0474099999999993"/>
    <n v="1.50884"/>
    <n v="7.53857"/>
    <n v="9.6509499549865723"/>
    <n v="2.1123800277709961"/>
    <n v="7.5385699272155762"/>
    <s v="5"/>
    <s v="1"/>
    <s v="01"/>
    <m/>
    <s v="26,01"/>
    <s v="TAVI"/>
    <s v="77900"/>
    <s v="Olomoucký kraj"/>
    <s v="Olomouc"/>
    <s v="Olomouc a okolí"/>
    <s v="I35 - Nerevmatická onemocnění aortální chlopně"/>
    <s v="I351 - Insuficience aortální chlopně"/>
    <m/>
    <s v="I351 - Insuficience aortální chlopně"/>
    <n v="2024"/>
    <m/>
    <m/>
    <s v="TAVI"/>
  </r>
  <r>
    <n v="102404040230"/>
    <n v="1"/>
    <n v="2024"/>
    <n v="10"/>
    <s v="2024103003704234111"/>
    <s v="370423411"/>
    <n v="87"/>
    <s v="Hrubý Karel"/>
    <n v="20241023"/>
    <n v="20241030"/>
    <n v="8"/>
    <n v="5"/>
    <s v="I350;I442;;;;;;;;;;;;;"/>
    <s v="21413,21415,32530,21225,17233,21001,17620,17697,21221,91751,78111"/>
    <s v="01"/>
    <s v="I. interní klinika - kardiologická"/>
    <s v="89301011"/>
    <s v="0111"/>
    <n v="111"/>
    <s v="F"/>
    <x v="0"/>
    <x v="0"/>
    <s v="11"/>
    <n v="115850"/>
    <n v="2765"/>
    <n v="27570"/>
    <n v="0"/>
    <n v="1602.17"/>
    <n v="0"/>
    <n v="760518.29"/>
    <n v="762120.44"/>
    <n v="160"/>
    <n v="150"/>
    <n v="866510"/>
    <n v="866510"/>
    <n v="-118107.53602338163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26,01"/>
    <s v="TAVI,KV"/>
    <s v="78701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4040420"/>
    <n v="1"/>
    <n v="2024"/>
    <n v="10"/>
    <s v="2024102903862304591"/>
    <s v="386230459"/>
    <n v="85"/>
    <s v="Švubová Věra"/>
    <n v="20241023"/>
    <n v="20241029"/>
    <n v="7"/>
    <n v="5"/>
    <s v="I350;I259;I10;E118;;;;;;;;;;;"/>
    <s v="21221,17233,17697,17620,21001,21413,21415,91751,21225"/>
    <s v="01"/>
    <s v="I. interní klinika - kardiologická"/>
    <s v="89301013"/>
    <s v="0131"/>
    <n v="111"/>
    <s v="F"/>
    <x v="0"/>
    <x v="0"/>
    <s v="11"/>
    <n v="100730"/>
    <n v="1504"/>
    <n v="32370"/>
    <n v="0"/>
    <n v="661.5"/>
    <n v="0"/>
    <n v="761587.52"/>
    <n v="762249"/>
    <n v="80"/>
    <n v="75"/>
    <n v="866510"/>
    <n v="866510"/>
    <n v="-118236.09602338169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5"/>
    <s v="01"/>
    <m/>
    <s v="26,01"/>
    <s v="TAVI,KV"/>
    <s v="78345"/>
    <s v="Olomoucký kraj"/>
    <s v="Olomouc"/>
    <s v="Litovelsko"/>
    <s v="I35 - Nerevmatická onemocnění aortální chlopně"/>
    <s v="I350 - Stenóza aortální chlopně"/>
    <m/>
    <s v="I350 - Stenóza aortální chlopně"/>
    <n v="2024"/>
    <m/>
    <m/>
    <s v="TAVI"/>
  </r>
  <r>
    <n v="102404040374"/>
    <n v="1"/>
    <n v="2024"/>
    <n v="10"/>
    <s v="2024102103904290991"/>
    <s v="390429099"/>
    <n v="85"/>
    <s v="Košárek Milan"/>
    <n v="20241016"/>
    <n v="20241021"/>
    <n v="6"/>
    <n v="5"/>
    <s v="I350;I250;I480;I428;U586;N40;I10;N183;I495;J449;;;;;"/>
    <s v="91928,78111,21225,32530,21413,21415,21221,17697,17233,21001"/>
    <s v="01"/>
    <s v="I. interní klinika - kardiologická"/>
    <s v="89301013"/>
    <s v="0131"/>
    <n v="111"/>
    <s v="F"/>
    <x v="1"/>
    <x v="1"/>
    <s v="11"/>
    <n v="121213"/>
    <n v="0"/>
    <n v="49233"/>
    <n v="0"/>
    <n v="1127.03"/>
    <n v="0"/>
    <n v="507576.01"/>
    <n v="508703.03"/>
    <n v="0"/>
    <n v="0"/>
    <n v="684958"/>
    <n v="684958"/>
    <n v="56479.979232134065"/>
    <s v="01"/>
    <s v="I. interní klinika - kardiologická"/>
    <s v="89301013"/>
    <s v="013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5"/>
    <s v="01"/>
    <m/>
    <s v="01,26"/>
    <s v="TAVI"/>
    <s v="78391"/>
    <s v="Olomoucký kraj"/>
    <s v="Olomouc"/>
    <s v="Uničovsko"/>
    <s v="I35 - Nerevmatická onemocnění aortální chlopně"/>
    <s v="I350 - Stenóza aortální chlopně"/>
    <m/>
    <s v="I350 - Stenóza aortální chlopně"/>
    <n v="2024"/>
    <m/>
    <m/>
    <s v="TAVI"/>
  </r>
  <r>
    <n v="102403637532"/>
    <n v="1"/>
    <n v="2024"/>
    <n v="10"/>
    <s v="2024102103703257091"/>
    <s v="370325709"/>
    <n v="87"/>
    <s v="Berkes Pavol"/>
    <n v="20241014"/>
    <n v="20241021"/>
    <n v="8"/>
    <n v="0"/>
    <s v="I350;I259;I10;E782;N183;;;;;;;;;;"/>
    <s v="78111,21415,21413,21001,17233,17697,21221,21225"/>
    <s v="01"/>
    <s v="I. interní klinika - kardiologická"/>
    <s v="89301011"/>
    <s v="0113"/>
    <n v="111"/>
    <s v="F"/>
    <x v="1"/>
    <x v="1"/>
    <s v="11"/>
    <n v="64304"/>
    <n v="9671"/>
    <n v="0"/>
    <n v="0"/>
    <n v="1645.39"/>
    <n v="0"/>
    <n v="478393.47"/>
    <n v="480038.88"/>
    <n v="560"/>
    <n v="525"/>
    <n v="684958"/>
    <n v="684958"/>
    <n v="85144.129232134088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5000"/>
    <s v="Olomoucký kraj"/>
    <s v="Přerov"/>
    <s v="Přerov a okolí"/>
    <s v="I35 - Nerevmatická onemocnění aortální chlopně"/>
    <s v="I350 - Stenóza aortální chlopně"/>
    <m/>
    <s v="I350 - Stenóza aortální chlopně"/>
    <n v="2024"/>
    <m/>
    <m/>
    <s v="TAVI"/>
  </r>
  <r>
    <n v="102403850802"/>
    <n v="1"/>
    <n v="2024"/>
    <n v="10"/>
    <s v="2024101504853277281"/>
    <s v="485327728"/>
    <n v="76"/>
    <s v="Ivanová Mária"/>
    <n v="20241009"/>
    <n v="20241015"/>
    <n v="7"/>
    <n v="0"/>
    <s v="I350;I481;E782;I10;J459;;;;;;;;;;"/>
    <s v="21221,21225,21415,21413,21001,17233,17697,78111,32530"/>
    <s v="01"/>
    <s v="I. interní klinika - kardiologická"/>
    <s v="89301011"/>
    <s v="0113"/>
    <n v="211"/>
    <s v="F"/>
    <x v="1"/>
    <x v="1"/>
    <s v="11"/>
    <n v="84209"/>
    <n v="8410"/>
    <n v="0"/>
    <n v="0"/>
    <n v="1348.36"/>
    <n v="0"/>
    <n v="453661.65"/>
    <n v="455010"/>
    <n v="480"/>
    <n v="450"/>
    <n v="685497"/>
    <n v="685497"/>
    <n v="110617.7571465699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9065"/>
    <s v="Olomoucký kraj"/>
    <s v="Jeseník"/>
    <s v="Jeseník"/>
    <s v="I35 - Nerevmatická onemocnění aortální chlopně"/>
    <s v="I350 - Stenóza aortální chlopně"/>
    <m/>
    <s v="I350 - Stenóza aortální chlopně"/>
    <n v="2024"/>
    <m/>
    <m/>
    <s v="TAVI"/>
  </r>
  <r>
    <n v="102403678302"/>
    <n v="1"/>
    <n v="2024"/>
    <n v="10"/>
    <s v="2024101204459294731"/>
    <s v="445929473"/>
    <n v="80"/>
    <s v="Wengrynová Marie"/>
    <n v="20241007"/>
    <n v="20241012"/>
    <n v="6"/>
    <n v="1"/>
    <s v="I350;I480;U586;;;;;;;;;;;;"/>
    <s v="78111,21413,21415,21221,21001,17233,17697,21225,32530"/>
    <s v="01"/>
    <s v="I. interní klinika - kardiologická"/>
    <s v="89301011"/>
    <s v="0113"/>
    <n v="201"/>
    <s v="F"/>
    <x v="1"/>
    <x v="1"/>
    <s v="11"/>
    <n v="86237"/>
    <n v="5677"/>
    <n v="5514"/>
    <n v="0"/>
    <n v="1127.03"/>
    <n v="0"/>
    <n v="507144.98"/>
    <n v="508272"/>
    <n v="320"/>
    <n v="300"/>
    <n v="684871"/>
    <n v="684871"/>
    <n v="56839.222463013604"/>
    <s v="01"/>
    <s v="I. interní klinika - kardiologická"/>
    <s v="89301013"/>
    <s v="013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8313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4040366"/>
    <n v="1"/>
    <n v="2024"/>
    <n v="10"/>
    <s v="2024101157050207281"/>
    <s v="5705020728"/>
    <n v="67"/>
    <s v="Loutocký Květoslav"/>
    <n v="20240930"/>
    <n v="20241011"/>
    <n v="12"/>
    <n v="0"/>
    <s v="I350;I259;I10;E780;;;;;;;;;;;"/>
    <s v="78111,89429,21215,21001,17697,17233,21221,21225,21415,21413"/>
    <s v="01"/>
    <s v="I. interní klinika - kardiologická"/>
    <s v="89301011"/>
    <s v="0113"/>
    <n v="111"/>
    <s v="F"/>
    <x v="2"/>
    <x v="2"/>
    <s v="11"/>
    <n v="84416"/>
    <n v="14082"/>
    <n v="0"/>
    <n v="0"/>
    <n v="2923.79"/>
    <n v="0"/>
    <n v="450424.14"/>
    <n v="453347.94"/>
    <n v="880"/>
    <n v="825"/>
    <n v="712574"/>
    <n v="712574"/>
    <n v="140389.82488415769"/>
    <s v="01"/>
    <s v="I. interní klinika - kardiologická"/>
    <s v="89301011"/>
    <s v="0113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1"/>
    <s v="01"/>
    <m/>
    <s v="01,26"/>
    <s v="TAVI"/>
    <s v="78346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3785126"/>
    <n v="1"/>
    <n v="2024"/>
    <n v="10"/>
    <s v="2024100804656285011"/>
    <s v="465628501"/>
    <n v="78"/>
    <s v="Švédová Zdeňka"/>
    <n v="20241002"/>
    <n v="20241008"/>
    <n v="7"/>
    <n v="0"/>
    <s v="I350;E785;I10;I050;I259;;;;;;;;;;"/>
    <s v="21413,21415,78111,17233,21001,17697,21221,21225"/>
    <s v="01"/>
    <s v="I. interní klinika - kardiologická"/>
    <s v="89301011"/>
    <s v="0113"/>
    <n v="205"/>
    <s v="F"/>
    <x v="1"/>
    <x v="1"/>
    <s v="11"/>
    <n v="57763"/>
    <n v="8410"/>
    <n v="0"/>
    <n v="0"/>
    <n v="370.42"/>
    <n v="0"/>
    <n v="508298.04"/>
    <n v="508668.47"/>
    <n v="480"/>
    <n v="450"/>
    <n v="684871"/>
    <n v="684871"/>
    <n v="56442.752463013632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6701"/>
    <s v="Zlínský kraj"/>
    <s v="Kroměříž"/>
    <s v="Kroměříž"/>
    <s v="I35 - Nerevmatická onemocnění aortální chlopně"/>
    <s v="I350 - Stenóza aortální chlopně"/>
    <m/>
    <s v="I350 - Stenóza aortální chlopně"/>
    <n v="2024"/>
    <m/>
    <m/>
    <s v="TAVI"/>
  </r>
  <r>
    <n v="102403637362"/>
    <n v="1"/>
    <n v="2024"/>
    <n v="10"/>
    <s v="2024100804251034471"/>
    <s v="425103447"/>
    <n v="82"/>
    <s v="Kutrová Ludmila"/>
    <n v="20241002"/>
    <n v="20241008"/>
    <n v="7"/>
    <n v="0"/>
    <s v="I350;I481;J448;I10;;;;;;;;;;;"/>
    <s v="91754,78111,21413,21415,21221,17233,21001,17697,55211,32530,21225"/>
    <s v="01"/>
    <s v="I. interní klinika - kardiologická"/>
    <s v="89301011"/>
    <s v="0113"/>
    <n v="111"/>
    <s v="F"/>
    <x v="0"/>
    <x v="0"/>
    <s v="11"/>
    <n v="95020"/>
    <n v="8410"/>
    <n v="0"/>
    <n v="0"/>
    <n v="1348.36"/>
    <n v="0"/>
    <n v="539979.85"/>
    <n v="541328.18999999994"/>
    <n v="480"/>
    <n v="450"/>
    <n v="866510"/>
    <n v="866510"/>
    <n v="102684.71397661837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26,01"/>
    <s v="TAVI,KS"/>
    <s v="76314"/>
    <s v="Zlínský kraj"/>
    <s v="Zlín"/>
    <s v="Zlín"/>
    <s v="I35 - Nerevmatická onemocnění aortální chlopně"/>
    <s v="I350 - Stenóza aortální chlopně"/>
    <m/>
    <s v="I350 - Stenóza aortální chlopně"/>
    <n v="2024"/>
    <m/>
    <m/>
    <s v="TAVI"/>
  </r>
  <r>
    <n v="102403785124"/>
    <n v="1"/>
    <n v="2024"/>
    <n v="10"/>
    <s v="2024100704157314521"/>
    <s v="415731452"/>
    <n v="83"/>
    <s v="Vysloužilová Naděžda"/>
    <n v="20241002"/>
    <n v="20241007"/>
    <n v="6"/>
    <n v="0"/>
    <s v="I350;I481;I259;E785;I428;U586;;;;;;;;;"/>
    <s v="21713,21413,21415,78111,21221,17697,17233,21001,21225"/>
    <s v="01"/>
    <s v="I. interní klinika - kardiologická"/>
    <s v="89301011"/>
    <s v="0111"/>
    <n v="205"/>
    <s v="F"/>
    <x v="1"/>
    <x v="1"/>
    <s v="11"/>
    <n v="55494"/>
    <n v="7090"/>
    <n v="0"/>
    <n v="0"/>
    <n v="629.03"/>
    <n v="0"/>
    <n v="516175.02"/>
    <n v="516804.06"/>
    <n v="400"/>
    <n v="375"/>
    <n v="684871"/>
    <n v="684871"/>
    <n v="48307.162463013607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9601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3678274"/>
    <n v="1"/>
    <n v="2024"/>
    <n v="10"/>
    <s v="2024100362052107701"/>
    <s v="6205210770"/>
    <n v="62"/>
    <s v="Smolka Petr"/>
    <n v="20240930"/>
    <n v="20241003"/>
    <n v="4"/>
    <n v="0"/>
    <s v="I350;I259;I7020;I10;E118;N185;;;;;;;;;"/>
    <s v="21225,32530,17697,18550,21001,21221,21415,21413,78111"/>
    <s v="01"/>
    <s v="I. interní klinika - kardiologická"/>
    <s v="89301011"/>
    <s v="0111"/>
    <n v="201"/>
    <s v="F"/>
    <x v="1"/>
    <x v="1"/>
    <s v="11"/>
    <n v="69813"/>
    <n v="4662"/>
    <n v="0"/>
    <n v="0"/>
    <n v="573.66999999999996"/>
    <n v="0"/>
    <n v="507576.01"/>
    <n v="508149.69"/>
    <n v="240"/>
    <n v="375"/>
    <n v="684871"/>
    <n v="684871"/>
    <n v="56961.532463013602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,03"/>
    <s v="TAVI"/>
    <s v="78333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3637258"/>
    <n v="1"/>
    <n v="2024"/>
    <n v="10"/>
    <s v="2024100104510254251"/>
    <s v="451025425"/>
    <n v="78"/>
    <s v="Zbořil Rudolf"/>
    <n v="20240925"/>
    <n v="20241001"/>
    <n v="7"/>
    <n v="0"/>
    <s v="I350;I259;E785;E118;I10;;;;;;;;;;"/>
    <s v="21221,21215,17233,17697,21001,78111,21225,21413,21415,32530,21717"/>
    <s v="01"/>
    <s v="I. interní klinika - kardiologická"/>
    <s v="89301011"/>
    <s v="0111"/>
    <n v="111"/>
    <s v="F"/>
    <x v="1"/>
    <x v="1"/>
    <s v="11"/>
    <n v="82372"/>
    <n v="8162"/>
    <n v="0"/>
    <n v="0"/>
    <n v="1016.36"/>
    <n v="0"/>
    <n v="503542.95"/>
    <n v="504559.31"/>
    <n v="480"/>
    <n v="450"/>
    <n v="684958"/>
    <n v="684958"/>
    <n v="60623.699232134095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901"/>
    <s v="Olomoucký kraj"/>
    <s v="Šumperk"/>
    <s v="Zábřeh"/>
    <s v="I35 - Nerevmatická onemocnění aortální chlopně"/>
    <s v="I350 - Stenóza aortální chlopně"/>
    <m/>
    <s v="I350 - Stenóza aortální chlopně"/>
    <n v="2024"/>
    <m/>
    <m/>
    <s v="TAVI"/>
  </r>
  <r>
    <n v="102403633842"/>
    <n v="1"/>
    <n v="2024"/>
    <n v="9"/>
    <s v="2024093004058274641"/>
    <s v="405827464"/>
    <n v="84"/>
    <s v="Procházková Irena"/>
    <n v="20240925"/>
    <n v="20240930"/>
    <n v="6"/>
    <n v="0"/>
    <s v="I350;I441;E118;N182;I10;E785;;;;;;;;;"/>
    <s v="21225,17697,21001,21221,78111,32530,21415,21413"/>
    <s v="01"/>
    <s v="I. interní klinika - kardiologická"/>
    <s v="89301011"/>
    <s v="0111"/>
    <n v="111"/>
    <s v="F"/>
    <x v="1"/>
    <x v="1"/>
    <s v="12"/>
    <n v="87775"/>
    <n v="7090"/>
    <n v="0"/>
    <n v="0"/>
    <n v="1324.96"/>
    <n v="0"/>
    <n v="940940.98"/>
    <n v="942265.94"/>
    <n v="400"/>
    <n v="375"/>
    <n v="867724"/>
    <n v="867724"/>
    <n v="-194316.98357217992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11.017320156097412"/>
    <n v="1.5207600593566895"/>
    <n v="9.4965600967407227"/>
    <s v="2"/>
    <s v="1"/>
    <s v="01"/>
    <m/>
    <s v="01,26"/>
    <s v="TAVI"/>
    <s v="75124"/>
    <s v="Olomoucký kraj"/>
    <s v="Přerov"/>
    <s v="Přerov a okolí"/>
    <s v="I35 - Nerevmatická onemocnění aortální chlopně"/>
    <s v="I350 - Stenóza aortální chlopně"/>
    <m/>
    <s v="I350 - Stenóza aortální chlopně"/>
    <n v="2024"/>
    <m/>
    <m/>
    <s v="TAVI"/>
  </r>
  <r>
    <n v="102403633790"/>
    <n v="1"/>
    <n v="2024"/>
    <n v="9"/>
    <s v="2024092555041106781"/>
    <s v="5504110678"/>
    <n v="69"/>
    <s v="Plíšek Jiří"/>
    <n v="20240918"/>
    <n v="20240925"/>
    <n v="8"/>
    <n v="0"/>
    <s v="I350;;;;;;;;;;;;;;"/>
    <s v="21717,17697,18550,21001,21221,21225,21413,21415,78111,89429"/>
    <s v="01"/>
    <s v="I. interní klinika - kardiologická"/>
    <s v="89301011"/>
    <s v="0111"/>
    <n v="111"/>
    <s v="F"/>
    <x v="2"/>
    <x v="2"/>
    <s v="11"/>
    <n v="78534"/>
    <n v="9384"/>
    <n v="0"/>
    <n v="0"/>
    <n v="1586.68"/>
    <n v="0"/>
    <n v="440595.7"/>
    <n v="442182.38"/>
    <n v="560"/>
    <n v="675"/>
    <n v="712574"/>
    <n v="712574"/>
    <n v="151555.38488415768"/>
    <s v="01"/>
    <s v="I. interní klinika - kardiologická"/>
    <s v="89301011"/>
    <s v="0111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5"/>
    <s v="01"/>
    <m/>
    <s v="01,26,03"/>
    <s v="TAVI"/>
    <s v="79601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3784686"/>
    <n v="1"/>
    <n v="2024"/>
    <n v="9"/>
    <s v="2024092355530302851"/>
    <s v="5553030285"/>
    <n v="69"/>
    <s v="Proňková Jiřina"/>
    <n v="20240918"/>
    <n v="20240923"/>
    <n v="6"/>
    <n v="0"/>
    <s v="I350;E780;;;;;;;;;;;;;"/>
    <s v="21221,21001,17233,17697,78111,21413,21415,21225"/>
    <s v="01"/>
    <s v="I. interní klinika - kardiologická"/>
    <s v="89301011"/>
    <s v="0113"/>
    <n v="205"/>
    <s v="F"/>
    <x v="1"/>
    <x v="1"/>
    <s v="11"/>
    <n v="52142"/>
    <n v="7149"/>
    <n v="0"/>
    <n v="0"/>
    <n v="1756.06"/>
    <n v="0"/>
    <n v="439374.9"/>
    <n v="441130.97"/>
    <n v="400"/>
    <n v="375"/>
    <n v="684871"/>
    <n v="684871"/>
    <n v="123980.25246301363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962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3633780"/>
    <n v="1"/>
    <n v="2024"/>
    <n v="9"/>
    <s v="2024092305110040031"/>
    <s v="511004003"/>
    <n v="72"/>
    <s v="Ančinec Josef"/>
    <n v="20240918"/>
    <n v="20240923"/>
    <n v="6"/>
    <n v="0"/>
    <s v="I350;I259;E785;I10;I482;I428;U583;E118;;;;;;;"/>
    <s v="21221,17233,17697,21001,21225,78111,21413,21415,32530"/>
    <s v="01"/>
    <s v="I. interní klinika - kardiologická"/>
    <s v="89301011"/>
    <s v="0111"/>
    <n v="111"/>
    <s v="F"/>
    <x v="1"/>
    <x v="1"/>
    <s v="11"/>
    <n v="81429"/>
    <n v="7090"/>
    <n v="0"/>
    <n v="0"/>
    <n v="776.96"/>
    <n v="0"/>
    <n v="439374.9"/>
    <n v="440151.88"/>
    <n v="400"/>
    <n v="375"/>
    <n v="684958"/>
    <n v="684958"/>
    <n v="125031.12923213409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6302"/>
    <s v="Zlínský kraj"/>
    <s v="Zlín"/>
    <s v="Zlín"/>
    <s v="I35 - Nerevmatická onemocnění aortální chlopně"/>
    <s v="I350 - Stenóza aortální chlopně"/>
    <m/>
    <s v="I350 - Stenóza aortální chlopně"/>
    <n v="2024"/>
    <m/>
    <m/>
    <s v="TAVI"/>
  </r>
  <r>
    <n v="102403250776"/>
    <n v="1"/>
    <n v="2024"/>
    <n v="9"/>
    <s v="2024092304810044021"/>
    <s v="481004402"/>
    <n v="75"/>
    <s v="Chabičovský Mojmír"/>
    <n v="20240904"/>
    <n v="20240923"/>
    <n v="20"/>
    <n v="0"/>
    <s v="I350;I259;E782;I10;U582;;;;;;;;;;"/>
    <s v="17233,17697,21001,21221,21225,21415,21413,32530,89429,89435,78111,90931"/>
    <s v="01"/>
    <s v="I. interní klinika - kardiologická"/>
    <s v="89301011"/>
    <s v="0113"/>
    <n v="111"/>
    <s v="F"/>
    <x v="0"/>
    <x v="0"/>
    <s v="11"/>
    <n v="163060"/>
    <n v="22482"/>
    <n v="0"/>
    <n v="0"/>
    <n v="5347.31"/>
    <n v="0"/>
    <n v="530119.84"/>
    <n v="535467.12"/>
    <n v="1520"/>
    <n v="1425"/>
    <n v="866510"/>
    <n v="866510"/>
    <n v="108545.78397661832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3"/>
    <s v="01"/>
    <m/>
    <s v="01,26"/>
    <s v="STENT,ANGIOPLASTIKA,TAVI"/>
    <s v="78401"/>
    <s v="Olomoucký kraj"/>
    <s v="Olomouc"/>
    <s v="Litovelsko"/>
    <s v="I35 - Nerevmatická onemocnění aortální chlopně"/>
    <s v="I350 - Stenóza aortální chlopně"/>
    <m/>
    <s v="I350 - Stenóza aortální chlopně"/>
    <n v="2024"/>
    <m/>
    <m/>
    <s v="TAVI"/>
  </r>
  <r>
    <n v="102403851350"/>
    <n v="1"/>
    <n v="2024"/>
    <n v="9"/>
    <s v="2024092304703174091"/>
    <s v="470317409"/>
    <n v="77"/>
    <s v="Chrobák Oldřich"/>
    <n v="20240918"/>
    <n v="20240923"/>
    <n v="6"/>
    <n v="0"/>
    <s v="I350;I258;I10;E780;E118;;;;;;;;;;"/>
    <s v="21413,21415,78111,17233,17697,21001,21221,21225"/>
    <s v="01"/>
    <s v="I. interní klinika - kardiologická"/>
    <s v="89301011"/>
    <s v="0113"/>
    <n v="211"/>
    <s v="F"/>
    <x v="1"/>
    <x v="1"/>
    <s v="11"/>
    <n v="54534"/>
    <n v="7149"/>
    <n v="0"/>
    <n v="0"/>
    <n v="1237.69"/>
    <n v="0"/>
    <n v="439374.9"/>
    <n v="440612.59"/>
    <n v="400"/>
    <n v="375"/>
    <n v="685497"/>
    <n v="685497"/>
    <n v="125015.16714656987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5002"/>
    <s v="Olomoucký kraj"/>
    <s v="Přerov"/>
    <s v="Přerov a okolí"/>
    <s v="I35 - Nerevmatická onemocnění aortální chlopně"/>
    <s v="I350 - Stenóza aortální chlopně"/>
    <m/>
    <s v="I350 - Stenóza aortální chlopně"/>
    <n v="2024"/>
    <m/>
    <m/>
    <s v="TAVI"/>
  </r>
  <r>
    <n v="102403404092"/>
    <n v="1"/>
    <n v="2024"/>
    <n v="9"/>
    <s v="2024091704402062001"/>
    <s v="440206200"/>
    <n v="80"/>
    <s v="Smutný Tomáš"/>
    <n v="20240911"/>
    <n v="20240917"/>
    <n v="7"/>
    <n v="0"/>
    <s v="I350;I428;U582;I482;I259;E780;E118;;;;;;;;"/>
    <s v="78114,78111,17233,17697,21001,21221,21225,21413,21415"/>
    <s v="01"/>
    <s v="I. interní klinika - kardiologická"/>
    <s v="89301011"/>
    <s v="0113"/>
    <n v="205"/>
    <s v="F"/>
    <x v="1"/>
    <x v="1"/>
    <s v="11"/>
    <n v="63186"/>
    <n v="8410"/>
    <n v="0"/>
    <n v="0"/>
    <n v="1237.69"/>
    <n v="0"/>
    <n v="448019.64"/>
    <n v="449257.34"/>
    <n v="480"/>
    <n v="450"/>
    <n v="684871"/>
    <n v="684871"/>
    <n v="115853.88246301358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701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3250608"/>
    <n v="1"/>
    <n v="2024"/>
    <n v="9"/>
    <s v="2024091103860244421"/>
    <s v="386024442"/>
    <n v="85"/>
    <s v="Běhalová Filomena"/>
    <n v="20240901"/>
    <n v="20240911"/>
    <n v="11"/>
    <n v="0"/>
    <s v="I350;I255;U582;I10;E780;I481;I501;;;;;;;;"/>
    <s v="78111,91752,32530,21413,21415,21215,21221,17233,17697,21001,17629,21225"/>
    <s v="01"/>
    <s v="I. interní klinika - kardiologická"/>
    <s v="89301011"/>
    <s v="0113"/>
    <n v="111"/>
    <s v="F"/>
    <x v="0"/>
    <x v="0"/>
    <s v="11"/>
    <n v="128472"/>
    <n v="13032"/>
    <n v="0"/>
    <n v="0"/>
    <n v="648.24"/>
    <n v="0"/>
    <n v="790193.27"/>
    <n v="790841.5"/>
    <n v="800"/>
    <n v="750"/>
    <n v="866510"/>
    <n v="866510"/>
    <n v="-146828.59602338169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01,26"/>
    <s v="KV,TAVI"/>
    <s v="78346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3250566"/>
    <n v="1"/>
    <n v="2024"/>
    <n v="9"/>
    <s v="2024090957040519691"/>
    <s v="5704051969"/>
    <n v="67"/>
    <s v="Vydržel Jan"/>
    <n v="20240904"/>
    <n v="20240909"/>
    <n v="6"/>
    <n v="2"/>
    <s v="I350;I259;E782;J449;;;;;;;;;;;"/>
    <s v="21225,78111,21413,32530,17697,21001,17233,21215"/>
    <s v="01"/>
    <s v="I. interní klinika - kardiologická"/>
    <s v="89301011"/>
    <s v="0113"/>
    <n v="111"/>
    <s v="F"/>
    <x v="1"/>
    <x v="1"/>
    <s v="11"/>
    <n v="86666"/>
    <n v="4205"/>
    <n v="12228"/>
    <n v="0"/>
    <n v="1237.69"/>
    <n v="0"/>
    <n v="509302.97"/>
    <n v="510540.66"/>
    <n v="240"/>
    <n v="225"/>
    <n v="684958"/>
    <n v="684958"/>
    <n v="54642.349232134118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5002"/>
    <s v="Olomoucký kraj"/>
    <s v="Přerov"/>
    <s v="Přerov a okolí"/>
    <s v="I35 - Nerevmatická onemocnění aortální chlopně"/>
    <s v="I350 - Stenóza aortální chlopně"/>
    <m/>
    <s v="I350 - Stenóza aortální chlopně"/>
    <n v="2024"/>
    <m/>
    <m/>
    <s v="TAVI"/>
  </r>
  <r>
    <n v="102403851346"/>
    <n v="1"/>
    <n v="2024"/>
    <n v="9"/>
    <s v="2024090304812134081"/>
    <s v="481213408"/>
    <n v="75"/>
    <s v="Skoumal Vladimír"/>
    <n v="20240828"/>
    <n v="20240903"/>
    <n v="7"/>
    <n v="0"/>
    <s v="I350;I258;I10;E118;;;;;;;;;;;"/>
    <s v="78111,32530,21717,21225,21221,21001,17233,17697,21415,21413"/>
    <s v="01"/>
    <s v="I. interní klinika - kardiologická"/>
    <s v="89301011"/>
    <s v="0111"/>
    <n v="211"/>
    <s v="F"/>
    <x v="1"/>
    <x v="1"/>
    <s v="11"/>
    <n v="84616"/>
    <n v="8162"/>
    <n v="0"/>
    <n v="0"/>
    <n v="1204.49"/>
    <n v="0"/>
    <n v="439784.26"/>
    <n v="440988.75"/>
    <n v="480"/>
    <n v="450"/>
    <n v="685497"/>
    <n v="685497"/>
    <n v="124639.0071465699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963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3248434"/>
    <n v="1"/>
    <n v="2024"/>
    <n v="8"/>
    <s v="2024082904905310521"/>
    <s v="490531052"/>
    <n v="75"/>
    <s v="Otáhal Miroslav"/>
    <n v="20240819"/>
    <n v="20240829"/>
    <n v="11"/>
    <n v="6"/>
    <s v="I350;F079;E789;;;;;;;;;;;;"/>
    <s v="78117,55220,91927,91937,21413,21415,07036,07552,07547,07562,07543,21221,21215,21001,17233,17697,21225"/>
    <s v="50"/>
    <s v="Kardiochirurgická klinika"/>
    <s v="89301501"/>
    <s v="5011"/>
    <n v="111"/>
    <s v="F"/>
    <x v="1"/>
    <x v="1"/>
    <s v="11"/>
    <n v="212319"/>
    <n v="4507"/>
    <n v="91679"/>
    <n v="0"/>
    <n v="734.62"/>
    <n v="0"/>
    <n v="423629.38"/>
    <n v="424364"/>
    <n v="440"/>
    <n v="300"/>
    <n v="684958"/>
    <n v="684958"/>
    <n v="140819.00923213409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s v="50"/>
    <s v="50,26,01"/>
    <s v="TAVI"/>
    <s v="75101"/>
    <s v="Olomoucký kraj"/>
    <s v="Přerov"/>
    <s v="Přerov a okolí"/>
    <s v="I35 - Nerevmatická onemocnění aortální chlopně"/>
    <s v="I350 - Stenóza aortální chlopně"/>
    <m/>
    <s v="I350 - Stenóza aortální chlopně"/>
    <n v="2024"/>
    <m/>
    <m/>
    <s v="TAVI"/>
  </r>
  <r>
    <n v="102403465024"/>
    <n v="1"/>
    <n v="2024"/>
    <n v="8"/>
    <s v="2024082664100924141"/>
    <s v="6410092414"/>
    <n v="59"/>
    <s v="Bugár Josef"/>
    <n v="20240821"/>
    <n v="20240826"/>
    <n v="6"/>
    <n v="0"/>
    <s v="I350;I10;I500;E785;;;;;;;;;;;"/>
    <s v="17233,17697,21001,32530,21225,21221,21415,21413,78111"/>
    <s v="01"/>
    <s v="I. interní klinika - kardiologická"/>
    <s v="89301011"/>
    <s v="0111"/>
    <n v="211"/>
    <s v="F"/>
    <x v="1"/>
    <x v="1"/>
    <s v="11"/>
    <n v="80545"/>
    <n v="7090"/>
    <n v="0"/>
    <n v="0"/>
    <n v="2516.12"/>
    <n v="0"/>
    <n v="439374.9"/>
    <n v="441891.03"/>
    <n v="400"/>
    <n v="375"/>
    <n v="685497"/>
    <n v="685497"/>
    <n v="123736.72714656987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5301"/>
    <s v="Olomoucký kraj"/>
    <s v="Přerov"/>
    <s v="Hranicko + Lipnicko"/>
    <s v="I35 - Nerevmatická onemocnění aortální chlopně"/>
    <s v="I350 - Stenóza aortální chlopně"/>
    <m/>
    <s v="I350 - Stenóza aortální chlopně"/>
    <n v="2024"/>
    <m/>
    <m/>
    <s v="TAVI"/>
  </r>
  <r>
    <n v="102403292746"/>
    <n v="1"/>
    <n v="2024"/>
    <n v="8"/>
    <s v="2024082663120214411"/>
    <s v="6312021441"/>
    <n v="60"/>
    <s v="Tesař Antonín"/>
    <n v="20240821"/>
    <n v="20240826"/>
    <n v="6"/>
    <n v="0"/>
    <s v="I350;I259;E785;N40;;;;;;;;;;;"/>
    <s v="32530,21415,21413,21225,21221,17697,21001,17233,78111"/>
    <s v="01"/>
    <s v="I. interní klinika - kardiologická"/>
    <s v="89301011"/>
    <s v="0113"/>
    <n v="201"/>
    <s v="F"/>
    <x v="1"/>
    <x v="1"/>
    <s v="11"/>
    <n v="79656"/>
    <n v="7149"/>
    <n v="0"/>
    <n v="0"/>
    <n v="1237.69"/>
    <n v="0"/>
    <n v="568985.78"/>
    <n v="570223.5"/>
    <n v="400"/>
    <n v="375"/>
    <n v="684871"/>
    <n v="684871"/>
    <n v="-5112.2775369863957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372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3248458"/>
    <n v="1"/>
    <n v="2024"/>
    <n v="8"/>
    <s v="2024082604605254051"/>
    <s v="460525405"/>
    <n v="78"/>
    <s v="Krist Zdeněk"/>
    <n v="20240815"/>
    <n v="20240826"/>
    <n v="11"/>
    <n v="0"/>
    <s v="I350;I10;I259;;;;;;;;;;;;"/>
    <s v="21221,21001,17233,17697,21225,21413,21415,90930,89429,89435,78111"/>
    <s v="01"/>
    <s v="I. interní klinika - kardiologická"/>
    <s v="89301011"/>
    <s v="0113"/>
    <n v="111"/>
    <s v="F"/>
    <x v="0"/>
    <x v="0"/>
    <s v="11"/>
    <n v="94362"/>
    <n v="13037"/>
    <n v="0"/>
    <n v="0"/>
    <n v="2390.1"/>
    <n v="0"/>
    <n v="528948.75"/>
    <n v="531338.88"/>
    <n v="720"/>
    <n v="675"/>
    <n v="866510"/>
    <n v="866510"/>
    <n v="112674.02397661831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01,26"/>
    <s v="TAVI,ANGIOPLASTIKA,STENT"/>
    <s v="79845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2873698"/>
    <n v="1"/>
    <n v="2024"/>
    <n v="8"/>
    <s v="2024082303951154421"/>
    <s v="395115442"/>
    <n v="85"/>
    <s v="Procházková Marie"/>
    <n v="20240814"/>
    <n v="20240823"/>
    <n v="10"/>
    <n v="0"/>
    <s v="I350;I428;U582;I495;I480;E118;;;;;;;;;"/>
    <s v="78111,21225,32530,21415,21413,21221,17697,21001"/>
    <s v="01"/>
    <s v="I. interní klinika - kardiologická"/>
    <s v="89301011"/>
    <s v="0111"/>
    <n v="111"/>
    <s v="F"/>
    <x v="1"/>
    <x v="1"/>
    <s v="11"/>
    <n v="75168"/>
    <n v="11528"/>
    <n v="0"/>
    <n v="0"/>
    <n v="629.03"/>
    <n v="5857.78"/>
    <n v="507939.64"/>
    <n v="514426.44"/>
    <n v="720"/>
    <n v="825"/>
    <n v="684958"/>
    <n v="684958"/>
    <n v="50756.56923213409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9851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2873636"/>
    <n v="1"/>
    <n v="2024"/>
    <n v="8"/>
    <s v="2024082004608134311"/>
    <s v="460813431"/>
    <n v="78"/>
    <s v="Hubáček Ivo"/>
    <n v="20240814"/>
    <n v="20240820"/>
    <n v="7"/>
    <n v="0"/>
    <s v="I350;E782;I10;;;;;;;;;;;;"/>
    <s v="21225,78111,21413,32530,21215,21221,17233,17697,21001"/>
    <s v="01"/>
    <s v="I. interní klinika - kardiologická"/>
    <s v="89301011"/>
    <s v="0113"/>
    <n v="111"/>
    <s v="F"/>
    <x v="1"/>
    <x v="1"/>
    <s v="11"/>
    <n v="82634"/>
    <n v="8410"/>
    <n v="0"/>
    <n v="0"/>
    <n v="1700.71"/>
    <n v="0"/>
    <n v="517396.18"/>
    <n v="519096.88"/>
    <n v="480"/>
    <n v="450"/>
    <n v="684958"/>
    <n v="684958"/>
    <n v="46086.129232134088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2873570"/>
    <n v="1"/>
    <n v="2024"/>
    <n v="8"/>
    <s v="2024081504558214181"/>
    <s v="455821418"/>
    <n v="78"/>
    <s v="Hložková Věroslava"/>
    <n v="20240807"/>
    <n v="20240815"/>
    <n v="9"/>
    <n v="0"/>
    <s v="I350;I259;I10;E780;E118;N183;I442;I472;;;;;;;"/>
    <s v="21215,17233,21001,17620,17697,21221,21413,21415,91751,78111,21225"/>
    <s v="01"/>
    <s v="I. interní klinika - kardiologická"/>
    <s v="89301011"/>
    <s v="0113"/>
    <n v="111"/>
    <s v="F"/>
    <x v="0"/>
    <x v="0"/>
    <s v="11"/>
    <n v="75420"/>
    <n v="10932"/>
    <n v="0"/>
    <n v="0"/>
    <n v="1643.08"/>
    <n v="0"/>
    <n v="760881.92"/>
    <n v="762525"/>
    <n v="640"/>
    <n v="600"/>
    <n v="866510"/>
    <n v="866510"/>
    <n v="-118512.09602338169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26,01"/>
    <s v="KV,TAVI"/>
    <s v="75353"/>
    <s v="Olomoucký kraj"/>
    <s v="Přerov"/>
    <s v="Hranicko + Lipnicko"/>
    <s v="I35 - Nerevmatická onemocnění aortální chlopně"/>
    <s v="I350 - Stenóza aortální chlopně"/>
    <m/>
    <s v="I350 - Stenóza aortální chlopně"/>
    <n v="2024"/>
    <m/>
    <m/>
    <s v="TAVI"/>
  </r>
  <r>
    <n v="102402873534"/>
    <n v="1"/>
    <n v="2024"/>
    <n v="8"/>
    <s v="2024081304801191401"/>
    <s v="480119140"/>
    <n v="76"/>
    <s v="Tomáš Jiří"/>
    <n v="20240805"/>
    <n v="20240813"/>
    <n v="9"/>
    <n v="0"/>
    <s v="I350;I250;E118;E785;N40;;;;;;;;;;"/>
    <s v="78111,89429,21225,21413,21717,21415,17233,17697,21001,21221"/>
    <s v="01"/>
    <s v="I. interní klinika - kardiologická"/>
    <s v="89301011"/>
    <s v="0113"/>
    <n v="111"/>
    <s v="F"/>
    <x v="2"/>
    <x v="2"/>
    <s v="11"/>
    <n v="79779"/>
    <n v="10932"/>
    <n v="0"/>
    <n v="0"/>
    <n v="3199.77"/>
    <n v="0"/>
    <n v="451688.05"/>
    <n v="454887.81"/>
    <n v="640"/>
    <n v="600"/>
    <n v="712574"/>
    <n v="712574"/>
    <n v="138849.95488415769"/>
    <s v="01"/>
    <s v="I. interní klinika - kardiologická"/>
    <s v="89301011"/>
    <s v="0113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1"/>
    <s v="01"/>
    <m/>
    <s v="01,26"/>
    <s v="TAVI"/>
    <s v="76001"/>
    <s v="Zlínský kraj"/>
    <s v="Zlín"/>
    <s v="Zlín"/>
    <s v="I35 - Nerevmatická onemocnění aortální chlopně"/>
    <s v="I350 - Stenóza aortální chlopně"/>
    <m/>
    <s v="I350 - Stenóza aortální chlopně"/>
    <n v="2024"/>
    <m/>
    <m/>
    <s v="TAVI"/>
  </r>
  <r>
    <n v="102403010144"/>
    <n v="1"/>
    <n v="2024"/>
    <n v="8"/>
    <s v="2024081303857134081"/>
    <s v="385713408"/>
    <n v="86"/>
    <s v="Zacpalová Květa"/>
    <n v="20240807"/>
    <n v="20240813"/>
    <n v="7"/>
    <n v="0"/>
    <s v="I350;I258;E782;I10;;;;;;;;;;;"/>
    <s v="21415,21413,21225,21001,21221,17233,17697,78111"/>
    <s v="01"/>
    <s v="I. interní klinika - kardiologická"/>
    <s v="89301011"/>
    <s v="0113"/>
    <n v="205"/>
    <s v="F"/>
    <x v="1"/>
    <x v="1"/>
    <s v="11"/>
    <n v="57216"/>
    <n v="8410"/>
    <n v="0"/>
    <n v="0"/>
    <n v="1311.08"/>
    <n v="0"/>
    <n v="507939.64"/>
    <n v="509250.72"/>
    <n v="480"/>
    <n v="450"/>
    <n v="684871"/>
    <n v="684871"/>
    <n v="55860.502463013632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9601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2873536"/>
    <n v="1"/>
    <n v="2024"/>
    <n v="8"/>
    <s v="2024081303351164631"/>
    <s v="335116463"/>
    <n v="91"/>
    <s v="Frodlová Božena"/>
    <n v="20240807"/>
    <n v="20240813"/>
    <n v="7"/>
    <n v="0"/>
    <s v="I350;I259;I482;E785;I442;;;;;;;;;;"/>
    <s v="78111,21215,17697,17233,21001,21221,32530,21225,21413,21415"/>
    <s v="01"/>
    <s v="I. interní klinika - kardiologická"/>
    <s v="89301011"/>
    <s v="0111"/>
    <n v="111"/>
    <s v="F"/>
    <x v="1"/>
    <x v="1"/>
    <s v="11"/>
    <n v="81481"/>
    <n v="8162"/>
    <n v="0"/>
    <n v="0"/>
    <n v="1255.75"/>
    <n v="0"/>
    <n v="507939.64"/>
    <n v="509195.38"/>
    <n v="480"/>
    <n v="450"/>
    <n v="684958"/>
    <n v="684958"/>
    <n v="55987.629232134088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8813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8043068"/>
    <n v="1"/>
    <n v="2024"/>
    <n v="8"/>
    <s v="2024080604504094301"/>
    <s v="450409430"/>
    <n v="79"/>
    <s v="Badal Tomáš"/>
    <n v="20240731"/>
    <n v="20240806"/>
    <n v="7"/>
    <n v="0"/>
    <s v="I350;I482;E785;I10;;;;;;;;;;;"/>
    <s v="78111,21413,21415,21225,21221,21001,17233,17697"/>
    <s v="01"/>
    <s v="I. interní klinika - kardiologická"/>
    <s v="89301011"/>
    <s v="0113"/>
    <n v="205"/>
    <s v="F"/>
    <x v="1"/>
    <x v="1"/>
    <s v="11"/>
    <n v="63777"/>
    <n v="8410"/>
    <n v="0"/>
    <n v="0"/>
    <n v="774.66"/>
    <n v="0"/>
    <n v="508461.88"/>
    <n v="509236.53"/>
    <n v="480"/>
    <n v="450"/>
    <n v="684871"/>
    <n v="684871"/>
    <n v="55874.692463013576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901"/>
    <s v="Olomoucký kraj"/>
    <s v="Šumperk"/>
    <s v="Zábřeh"/>
    <s v="I35 - Nerevmatická onemocnění aortální chlopně"/>
    <s v="I350 - Stenóza aortální chlopně"/>
    <m/>
    <s v="I350 - Stenóza aortální chlopně"/>
    <n v="2024"/>
    <m/>
    <m/>
    <s v="TAVI"/>
  </r>
  <r>
    <n v="102402873460"/>
    <n v="1"/>
    <n v="2024"/>
    <n v="8"/>
    <s v="2024080604010234461"/>
    <s v="401023446"/>
    <n v="83"/>
    <s v="Vlček Miroslav"/>
    <n v="20240731"/>
    <n v="20240806"/>
    <n v="7"/>
    <n v="0"/>
    <s v="I482;I258;I350;I10;E782;;;;;;;;;;"/>
    <s v="78111,17697,17233,21001,21221,21225,21413,32530,21415"/>
    <s v="01"/>
    <s v="I. interní klinika - kardiologická"/>
    <s v="89301011"/>
    <s v="0113"/>
    <n v="111"/>
    <s v="A"/>
    <x v="3"/>
    <x v="3"/>
    <s v="12"/>
    <n v="97717"/>
    <n v="8410"/>
    <n v="0"/>
    <n v="0"/>
    <n v="1626.17"/>
    <n v="0"/>
    <n v="448719.42"/>
    <n v="450345.59"/>
    <n v="480"/>
    <n v="450"/>
    <n v="413322"/>
    <n v="413322"/>
    <n v="-88344.233199370035"/>
    <s v="01"/>
    <s v="I. interní klinika - kardiologická"/>
    <s v="89301011"/>
    <s v="0113"/>
    <n v="3"/>
    <n v="2"/>
    <n v="8"/>
    <n v="45044"/>
    <n v="30686"/>
    <n v="1"/>
    <n v="91541"/>
    <n v="0.92827999999999999"/>
    <n v="0.55213999999999996"/>
    <n v="0.37613999999999997"/>
    <n v="4.4467799663543701"/>
    <n v="0.5521399974822998"/>
    <n v="3.8946399688720703"/>
    <s v="2"/>
    <s v="1"/>
    <s v="01"/>
    <m/>
    <s v="26,01"/>
    <s v="TAVI"/>
    <s v="78701"/>
    <s v="Olomoucký kraj"/>
    <s v="Šumperk"/>
    <s v="Šumperk a okolí"/>
    <s v="I48 - Fibrilace a flutter síní"/>
    <s v="I482 - Chronická fibrilace síní"/>
    <m/>
    <s v="I482 - Chronická fibrilace síní"/>
    <n v="2024"/>
    <m/>
    <m/>
    <s v="TAVI"/>
  </r>
  <r>
    <n v="102402873450"/>
    <n v="1"/>
    <n v="2024"/>
    <n v="8"/>
    <s v="2024080504562280531"/>
    <s v="456228053"/>
    <n v="78"/>
    <s v="Kotrlová Zdenka"/>
    <n v="20240731"/>
    <n v="20240805"/>
    <n v="6"/>
    <n v="0"/>
    <s v="I350;I442;I259;E782;I10;E039;E118;;;;;;;;"/>
    <s v="21717,55213,21413,21225,78111,91755,21415,21221,17233,21001,17697"/>
    <s v="01"/>
    <s v="I. interní klinika - kardiologická"/>
    <s v="89301011"/>
    <s v="0111"/>
    <n v="111"/>
    <s v="F"/>
    <x v="0"/>
    <x v="0"/>
    <s v="11"/>
    <n v="77122"/>
    <n v="7090"/>
    <n v="0"/>
    <n v="0"/>
    <n v="1089.75"/>
    <n v="0"/>
    <n v="559639.57999999996"/>
    <n v="560729.31000000006"/>
    <n v="400"/>
    <n v="375"/>
    <n v="866510"/>
    <n v="866510"/>
    <n v="83283.593976618256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01,26"/>
    <s v="TAVI,KS"/>
    <s v="75301"/>
    <s v="Olomoucký kraj"/>
    <s v="Přerov"/>
    <s v="Hranicko + Lipnicko"/>
    <s v="I35 - Nerevmatická onemocnění aortální chlopně"/>
    <s v="I350 - Stenóza aortální chlopně"/>
    <m/>
    <s v="I350 - Stenóza aortální chlopně"/>
    <n v="2024"/>
    <m/>
    <m/>
    <s v="TAVI"/>
  </r>
  <r>
    <n v="102402870606"/>
    <n v="1"/>
    <n v="2024"/>
    <n v="7"/>
    <s v="2024072904757144121"/>
    <s v="475714412"/>
    <n v="77"/>
    <s v="Hájková Zdeňka"/>
    <n v="20240724"/>
    <n v="20240729"/>
    <n v="6"/>
    <n v="0"/>
    <s v="I350;I501;E785;I10;E669;U586;;;;;;;;;"/>
    <s v="78111,21415,21221,21001,17233,17697,32530,21413,21225"/>
    <s v="01"/>
    <s v="I. interní klinika - kardiologická"/>
    <s v="89301011"/>
    <s v="0111"/>
    <n v="111"/>
    <s v="F"/>
    <x v="1"/>
    <x v="1"/>
    <s v="11"/>
    <n v="78461"/>
    <n v="7090"/>
    <n v="0"/>
    <n v="0"/>
    <n v="1293.03"/>
    <n v="0"/>
    <n v="508602.3"/>
    <n v="509895.34"/>
    <n v="400"/>
    <n v="375"/>
    <n v="684958"/>
    <n v="684958"/>
    <n v="55287.669232134067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9600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3023508"/>
    <n v="1"/>
    <n v="2024"/>
    <n v="7"/>
    <s v="2024072904103214241"/>
    <s v="410321424"/>
    <n v="83"/>
    <s v="Procházka Pavel"/>
    <n v="20240724"/>
    <n v="20240729"/>
    <n v="6"/>
    <n v="0"/>
    <s v="I350;I255;U583;I480;E780;I10;E118;;;;;;;;"/>
    <s v="17697,21215,21413,21415,32530,21221,21225,78111"/>
    <s v="01"/>
    <s v="I. interní klinika - kardiologická"/>
    <s v="89301011"/>
    <s v="0111"/>
    <n v="207"/>
    <s v="F"/>
    <x v="1"/>
    <x v="1"/>
    <s v="11"/>
    <n v="69174"/>
    <n v="7090"/>
    <n v="0"/>
    <n v="0"/>
    <n v="1219.6300000000001"/>
    <n v="0"/>
    <n v="517697.06"/>
    <n v="518916.69"/>
    <n v="400"/>
    <n v="375"/>
    <n v="684871"/>
    <n v="684871"/>
    <n v="46194.532463013602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36301"/>
    <s v="Karlovarský kraj"/>
    <s v="Karlovy Vary"/>
    <s v="Karlovy Vary"/>
    <s v="I35 - Nerevmatická onemocnění aortální chlopně"/>
    <s v="I350 - Stenóza aortální chlopně"/>
    <m/>
    <s v="I350 - Stenóza aortální chlopně"/>
    <n v="2024"/>
    <m/>
    <m/>
    <s v="TAVI"/>
  </r>
  <r>
    <n v="102403009160"/>
    <n v="1"/>
    <n v="2024"/>
    <n v="7"/>
    <s v="2024072904105014141"/>
    <s v="410501414"/>
    <n v="83"/>
    <s v="Dostál Josef"/>
    <n v="20240724"/>
    <n v="20240729"/>
    <n v="6"/>
    <n v="0"/>
    <s v="I350;N183;I10;E785;I482;I428;;;;;;;;;"/>
    <s v="78111,21001,17697,21415,21413,21225,21221"/>
    <s v="01"/>
    <s v="I. interní klinika - kardiologická"/>
    <s v="89301011"/>
    <s v="0113"/>
    <n v="205"/>
    <s v="F"/>
    <x v="1"/>
    <x v="1"/>
    <s v="11"/>
    <n v="47174"/>
    <n v="7524"/>
    <n v="0"/>
    <n v="0"/>
    <n v="2626.78"/>
    <n v="0"/>
    <n v="506708.18"/>
    <n v="509334.97"/>
    <n v="400"/>
    <n v="750"/>
    <n v="684871"/>
    <n v="684871"/>
    <n v="55776.252463013632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2634384"/>
    <n v="1"/>
    <n v="2024"/>
    <n v="7"/>
    <s v="2024070404709184041"/>
    <s v="470918404"/>
    <n v="76"/>
    <s v="Zachoval Jaroslav"/>
    <n v="20240626"/>
    <n v="20240704"/>
    <n v="9"/>
    <n v="4"/>
    <s v="I350;I442;I428;U586;E780;I482;I10;E660;;;;;;;"/>
    <s v="91750,78111,21415,21413,21221,21225,21215,17233,17697,17620,21001"/>
    <s v="01"/>
    <s v="I. interní klinika - kardiologická"/>
    <s v="89301013"/>
    <s v="0131"/>
    <n v="207"/>
    <s v="F"/>
    <x v="0"/>
    <x v="0"/>
    <s v="11"/>
    <n v="101882"/>
    <n v="5888"/>
    <n v="24456"/>
    <n v="0"/>
    <n v="1231.79"/>
    <n v="0"/>
    <n v="664295.61"/>
    <n v="665527.38"/>
    <n v="320"/>
    <n v="300"/>
    <n v="866400"/>
    <n v="866400"/>
    <n v="-21596.23090149893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01,26"/>
    <s v="KV,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2518490"/>
    <n v="1"/>
    <n v="2024"/>
    <n v="7"/>
    <s v="2024070304061274161"/>
    <s v="406127416"/>
    <n v="83"/>
    <s v="Brachtlová Drahoslav"/>
    <n v="20240626"/>
    <n v="20240703"/>
    <n v="8"/>
    <n v="0"/>
    <s v="I350;I447;E785;I10;E119;E669;;;;;;;;;"/>
    <s v="21415,21413,78111,17697,17233,21001,21221,21225"/>
    <s v="01"/>
    <s v="I. interní klinika - kardiologická"/>
    <s v="89301011"/>
    <s v="0111"/>
    <n v="201"/>
    <s v="F"/>
    <x v="1"/>
    <x v="1"/>
    <s v="11"/>
    <n v="65156"/>
    <n v="9234"/>
    <n v="0"/>
    <n v="0"/>
    <n v="2143.84"/>
    <n v="5857.78"/>
    <n v="432607.39"/>
    <n v="440609"/>
    <n v="560"/>
    <n v="525"/>
    <n v="684871"/>
    <n v="684871"/>
    <n v="124502.2224630136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5"/>
    <s v="01"/>
    <m/>
    <s v="01,26"/>
    <s v="TAVI"/>
    <s v="78385"/>
    <s v="Olomoucký kraj"/>
    <s v="Olomouc"/>
    <s v="Uničovsko"/>
    <s v="I35 - Nerevmatická onemocnění aortální chlopně"/>
    <s v="I350 - Stenóza aortální chlopně"/>
    <m/>
    <s v="I350 - Stenóza aortální chlopně"/>
    <n v="2024"/>
    <m/>
    <m/>
    <s v="TAVI"/>
  </r>
  <r>
    <n v="102402475060"/>
    <n v="1"/>
    <n v="2024"/>
    <n v="7"/>
    <s v="2024070104953220331"/>
    <s v="495322033"/>
    <n v="75"/>
    <s v="Mynaříková Jana"/>
    <n v="20240626"/>
    <n v="20240701"/>
    <n v="6"/>
    <n v="0"/>
    <s v="I350;I500;I489;I10;E785;E118;;;;;;;;;"/>
    <s v="21415,78111,21225,21413,21221,21001,17697,17233"/>
    <s v="01"/>
    <s v="I. interní klinika - kardiologická"/>
    <s v="89301011"/>
    <s v="0111"/>
    <n v="111"/>
    <s v="F"/>
    <x v="1"/>
    <x v="1"/>
    <s v="11"/>
    <n v="56868"/>
    <n v="7090"/>
    <n v="0"/>
    <n v="0"/>
    <n v="45489.46"/>
    <n v="0"/>
    <n v="439936.47"/>
    <n v="485425.94"/>
    <n v="400"/>
    <n v="375"/>
    <n v="685708"/>
    <n v="684958"/>
    <n v="79757.06923213409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4"/>
    <s v="5"/>
    <s v="01"/>
    <m/>
    <s v="26,01"/>
    <s v="TAVI"/>
    <s v="76314"/>
    <s v="Zlínský kraj"/>
    <s v="Zlín"/>
    <s v="Zlín"/>
    <s v="I35 - Nerevmatická onemocnění aortální chlopně"/>
    <s v="I350 - Stenóza aortální chlopně"/>
    <m/>
    <s v="I350 - Stenóza aortální chlopně"/>
    <n v="2024"/>
    <m/>
    <s v="Ano"/>
    <s v="TAVI"/>
  </r>
  <r>
    <n v="102402619874"/>
    <n v="1"/>
    <n v="2024"/>
    <n v="6"/>
    <s v="2024062905157060511"/>
    <s v="515706051"/>
    <n v="72"/>
    <s v="Karlíková Ludmila"/>
    <n v="20240626"/>
    <n v="20240629"/>
    <n v="4"/>
    <n v="2"/>
    <s v="I350;I10;J449;I259;J9699;I500;;;;;;;;;"/>
    <s v="17233,17697,21001,78111,91927,21225,21413"/>
    <s v="01"/>
    <s v="I. interní klinika - kardiologická"/>
    <s v="89301013"/>
    <s v="0131"/>
    <n v="205"/>
    <s v="F"/>
    <x v="1"/>
    <x v="1"/>
    <s v="11"/>
    <n v="86685"/>
    <n v="1472"/>
    <n v="23870"/>
    <n v="0"/>
    <n v="572.54"/>
    <n v="0"/>
    <n v="440598.03"/>
    <n v="441170.56"/>
    <n v="80"/>
    <n v="75"/>
    <n v="684871"/>
    <n v="684871"/>
    <n v="123940.66246301361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7"/>
    <s v="01"/>
    <m/>
    <s v="01,26"/>
    <s v="TAVI"/>
    <s v="78969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2072348"/>
    <n v="1"/>
    <n v="2024"/>
    <n v="6"/>
    <s v="2024062503301284481"/>
    <s v="330128448"/>
    <n v="91"/>
    <s v="Lustig Zdeněk"/>
    <n v="20240616"/>
    <n v="20240625"/>
    <n v="10"/>
    <n v="0"/>
    <s v="I350;I495;I255;I482;N183;E785;;;;;;;;;"/>
    <s v="78111,91752,32530,21415,21413,21225,21221,17629,17697,17233,21001"/>
    <s v="01"/>
    <s v="I. interní klinika - kardiologická"/>
    <s v="89301011"/>
    <s v="0111"/>
    <n v="111"/>
    <s v="F"/>
    <x v="0"/>
    <x v="0"/>
    <s v="11"/>
    <n v="134245"/>
    <n v="11378"/>
    <n v="0"/>
    <n v="0"/>
    <n v="1247.3499999999999"/>
    <n v="0"/>
    <n v="791729.16"/>
    <n v="792976.5"/>
    <n v="720"/>
    <n v="675"/>
    <n v="866510"/>
    <n v="866510"/>
    <n v="-148963.59602338169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5"/>
    <s v="01"/>
    <m/>
    <s v="01,26"/>
    <s v="KV,TAVI"/>
    <s v="66902"/>
    <s v="Jihomoravský kraj"/>
    <s v="Znojmo"/>
    <s v="Znojmo"/>
    <s v="I35 - Nerevmatická onemocnění aortální chlopně"/>
    <s v="I350 - Stenóza aortální chlopně"/>
    <m/>
    <s v="I350 - Stenóza aortální chlopně"/>
    <n v="2024"/>
    <m/>
    <m/>
    <s v="TAVI"/>
  </r>
  <r>
    <n v="102402074184"/>
    <n v="1"/>
    <n v="2024"/>
    <n v="6"/>
    <s v="2024062403761244171"/>
    <s v="376124417"/>
    <n v="86"/>
    <s v="Křížková Aloisie"/>
    <n v="20240619"/>
    <n v="20240624"/>
    <n v="6"/>
    <n v="0"/>
    <s v="I350;I259;I481;I10;E782;E118;;;;;;;;;"/>
    <s v="78111,32530,21221,21001,17697,17233,21413,21225,21415"/>
    <s v="01"/>
    <s v="I. interní klinika - kardiologická"/>
    <s v="89301011"/>
    <s v="0111"/>
    <n v="111"/>
    <s v="F"/>
    <x v="1"/>
    <x v="1"/>
    <s v="11"/>
    <n v="78158"/>
    <n v="7090"/>
    <n v="0"/>
    <n v="0"/>
    <n v="463.03"/>
    <n v="0"/>
    <n v="509978.82"/>
    <n v="510441.84"/>
    <n v="400"/>
    <n v="375"/>
    <n v="684958"/>
    <n v="684958"/>
    <n v="54741.169232134067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8342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2072298"/>
    <n v="1"/>
    <n v="2024"/>
    <n v="6"/>
    <s v="2024062105010101851"/>
    <s v="501010185"/>
    <n v="73"/>
    <s v="Otava František"/>
    <n v="20240617"/>
    <n v="20240621"/>
    <n v="5"/>
    <n v="0"/>
    <s v="I350;I255;U582;I10;E118;;;;;;;;;;"/>
    <s v="21415,32530,21225,21413,78111,21221,17697,17233,21001,21215"/>
    <s v="01"/>
    <s v="I. interní klinika - kardiologická"/>
    <s v="89301011"/>
    <s v="0111"/>
    <n v="111"/>
    <s v="F"/>
    <x v="1"/>
    <x v="1"/>
    <s v="11"/>
    <n v="77611"/>
    <n v="5801"/>
    <n v="0"/>
    <n v="0"/>
    <n v="1534.71"/>
    <n v="0"/>
    <n v="450969.56"/>
    <n v="452504.28"/>
    <n v="320"/>
    <n v="300"/>
    <n v="684958"/>
    <n v="684958"/>
    <n v="112678.72923213406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8324"/>
    <s v="Olomoucký kraj"/>
    <s v="Olomouc"/>
    <s v="Litovelsko"/>
    <s v="I35 - Nerevmatická onemocnění aortální chlopně"/>
    <s v="I350 - Stenóza aortální chlopně"/>
    <m/>
    <s v="I350 - Stenóza aortální chlopně"/>
    <n v="2024"/>
    <m/>
    <m/>
    <s v="TAVI"/>
  </r>
  <r>
    <n v="102402237570"/>
    <n v="1"/>
    <n v="2024"/>
    <n v="6"/>
    <s v="2024061905253140751"/>
    <s v="525314075"/>
    <n v="72"/>
    <s v="Špendlíková Karla"/>
    <n v="20240612"/>
    <n v="20240619"/>
    <n v="8"/>
    <n v="0"/>
    <s v="I350;I482;I10;E785;E118;;;;;;;;;;"/>
    <s v="21225,21221,17233,17697,21001,78111,21415,21413"/>
    <s v="01"/>
    <s v="I. interní klinika - kardiologická"/>
    <s v="89301011"/>
    <s v="0113"/>
    <n v="205"/>
    <s v="F"/>
    <x v="1"/>
    <x v="1"/>
    <s v="11"/>
    <n v="62659"/>
    <n v="9671"/>
    <n v="0"/>
    <n v="0"/>
    <n v="1514.36"/>
    <n v="0"/>
    <n v="511253.19"/>
    <n v="512767.56"/>
    <n v="560"/>
    <n v="525"/>
    <n v="684871"/>
    <n v="684871"/>
    <n v="52343.662463013607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391"/>
    <s v="Olomoucký kraj"/>
    <s v="Olomouc"/>
    <s v="Uničovsko"/>
    <s v="I35 - Nerevmatická onemocnění aortální chlopně"/>
    <s v="I350 - Stenóza aortální chlopně"/>
    <m/>
    <s v="I350 - Stenóza aortální chlopně"/>
    <n v="2024"/>
    <m/>
    <m/>
    <s v="TAVI"/>
  </r>
  <r>
    <n v="102402074150"/>
    <n v="1"/>
    <n v="2024"/>
    <n v="6"/>
    <s v="2024061804653284691"/>
    <s v="465328469"/>
    <n v="78"/>
    <s v="Ulmanová Věra"/>
    <n v="20240612"/>
    <n v="20240618"/>
    <n v="7"/>
    <n v="5"/>
    <s v="I350;I442;I259;E782;N184;;;;;;;;;;"/>
    <s v="21415,21221,17697,21001,17629,17233,91752,78111,21225,21413,32530"/>
    <s v="01"/>
    <s v="I. interní klinika - kardiologická"/>
    <s v="89301013"/>
    <s v="0131"/>
    <n v="111"/>
    <s v="F"/>
    <x v="0"/>
    <x v="0"/>
    <s v="11"/>
    <n v="128145"/>
    <n v="1504"/>
    <n v="29970"/>
    <n v="0"/>
    <n v="1011.61"/>
    <n v="2928.89"/>
    <n v="739097.16"/>
    <n v="743037.69"/>
    <n v="80"/>
    <n v="75"/>
    <n v="866510"/>
    <n v="866510"/>
    <n v="-99024.786023381632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5"/>
    <s v="01"/>
    <m/>
    <s v="01,26"/>
    <s v="TAVI,KV"/>
    <s v="78815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2118508"/>
    <n v="1"/>
    <n v="2024"/>
    <n v="6"/>
    <s v="2024061505359011051"/>
    <s v="535901105"/>
    <n v="70"/>
    <s v="Šťotová Marcela"/>
    <n v="20240610"/>
    <n v="20240615"/>
    <n v="6"/>
    <n v="0"/>
    <s v="I350;I10;E782;E119;;;;;;;;;;;"/>
    <s v="32530,78111,21221,17697,17233,21415,21413,21225"/>
    <s v="01"/>
    <s v="I. interní klinika - kardiologická"/>
    <s v="89301011"/>
    <s v="0113"/>
    <n v="201"/>
    <s v="F"/>
    <x v="1"/>
    <x v="1"/>
    <s v="11"/>
    <n v="78634"/>
    <n v="6938"/>
    <n v="0"/>
    <n v="0"/>
    <n v="1237.69"/>
    <n v="0"/>
    <n v="451141.25"/>
    <n v="452378.94"/>
    <n v="400"/>
    <n v="375"/>
    <n v="684871"/>
    <n v="684871"/>
    <n v="112732.2824630136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2118484"/>
    <n v="1"/>
    <n v="2024"/>
    <n v="6"/>
    <s v="2024061004202094051"/>
    <s v="420209405"/>
    <n v="82"/>
    <s v="Abrahám Vratislav"/>
    <n v="20240605"/>
    <n v="20240610"/>
    <n v="6"/>
    <n v="0"/>
    <s v="I350;I634;U5302;N183;I481;I258;E118;;;;;;;;"/>
    <s v="21225,32530,21415,21413,21221,21001,17697,17233,78111"/>
    <s v="01"/>
    <s v="I. interní klinika - kardiologická"/>
    <s v="89301011"/>
    <s v="0111"/>
    <n v="201"/>
    <s v="F"/>
    <x v="1"/>
    <x v="1"/>
    <s v="11"/>
    <n v="85606"/>
    <n v="7090"/>
    <n v="0"/>
    <n v="0"/>
    <n v="1403.8"/>
    <n v="0"/>
    <n v="532847.65"/>
    <n v="534251.43999999994"/>
    <n v="400"/>
    <n v="375"/>
    <n v="684871"/>
    <n v="684871"/>
    <n v="30859.78246301366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2118486"/>
    <n v="1"/>
    <n v="2024"/>
    <n v="6"/>
    <s v="2024061003652154391"/>
    <s v="365215439"/>
    <n v="88"/>
    <s v="Černohouzová Milena"/>
    <n v="20240605"/>
    <n v="20240610"/>
    <n v="6"/>
    <n v="0"/>
    <s v="I350;I10;E782;N309;;;;;;;;;;;"/>
    <s v="78111,21225,32530,21413,21415,17233,17697,21001,21221"/>
    <s v="01"/>
    <s v="I. interní klinika - kardiologická"/>
    <s v="89301011"/>
    <s v="0111"/>
    <n v="201"/>
    <s v="F"/>
    <x v="1"/>
    <x v="1"/>
    <s v="11"/>
    <n v="79213"/>
    <n v="6226"/>
    <n v="0"/>
    <n v="0"/>
    <n v="1237.68"/>
    <n v="0"/>
    <n v="516451.75"/>
    <n v="517689.44"/>
    <n v="400"/>
    <n v="375"/>
    <n v="684871"/>
    <n v="684871"/>
    <n v="47421.782463013602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2237472"/>
    <n v="1"/>
    <n v="2024"/>
    <n v="6"/>
    <s v="2024060805352030971"/>
    <s v="535203097"/>
    <n v="71"/>
    <s v="Krčová Drahomíra"/>
    <n v="20240531"/>
    <n v="20240608"/>
    <n v="9"/>
    <n v="0"/>
    <s v="I350;I259;I501;U586;I10;E780;;;;;;;;;"/>
    <s v="89429,78111,21221,17697,17233,21413,21415,21225"/>
    <s v="01"/>
    <s v="I. interní klinika - kardiologická"/>
    <s v="89301011"/>
    <s v="0111"/>
    <n v="205"/>
    <s v="F"/>
    <x v="2"/>
    <x v="2"/>
    <s v="11"/>
    <n v="73952"/>
    <n v="10306"/>
    <n v="0"/>
    <n v="0"/>
    <n v="1610.41"/>
    <n v="0"/>
    <n v="453452.6"/>
    <n v="455063"/>
    <n v="640"/>
    <n v="600"/>
    <n v="712484"/>
    <n v="712484"/>
    <n v="138599.7742181503"/>
    <s v="01"/>
    <s v="I. interní klinika - kardiologická"/>
    <s v="89301011"/>
    <s v="0111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5"/>
    <s v="1"/>
    <s v="01"/>
    <m/>
    <s v="01,26"/>
    <s v="TAVI"/>
    <s v="78397"/>
    <s v="Olomoucký kraj"/>
    <s v="Olomouc"/>
    <s v="Uničovsko"/>
    <s v="I35 - Nerevmatická onemocnění aortální chlopně"/>
    <s v="I350 - Stenóza aortální chlopně"/>
    <m/>
    <s v="I350 - Stenóza aortální chlopně"/>
    <n v="2024"/>
    <m/>
    <m/>
    <s v="TAVI"/>
  </r>
  <r>
    <n v="102402118480"/>
    <n v="1"/>
    <n v="2024"/>
    <n v="6"/>
    <s v="2024060404911152831"/>
    <s v="491115283"/>
    <n v="74"/>
    <s v="Sperotto Jan"/>
    <n v="20240529"/>
    <n v="20240604"/>
    <n v="7"/>
    <n v="0"/>
    <s v="I350;I259;I10;E785;;;;;;;;;;;"/>
    <s v="32530,21413,21415,78111,17233,21001,17697,21221,21225"/>
    <s v="01"/>
    <s v="I. interní klinika - kardiologická"/>
    <s v="89301011"/>
    <s v="0113"/>
    <n v="201"/>
    <s v="F"/>
    <x v="1"/>
    <x v="1"/>
    <s v="11"/>
    <n v="80711"/>
    <n v="8410"/>
    <n v="0"/>
    <n v="0"/>
    <n v="1127.03"/>
    <n v="0"/>
    <n v="448024.79"/>
    <n v="449151.81"/>
    <n v="480"/>
    <n v="450"/>
    <n v="684871"/>
    <n v="684871"/>
    <n v="115959.41246301361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2237430"/>
    <n v="1"/>
    <n v="2024"/>
    <n v="6"/>
    <s v="2024060404710161721"/>
    <s v="471016172"/>
    <n v="76"/>
    <s v="Piňos Jan"/>
    <n v="20240528"/>
    <n v="20240604"/>
    <n v="8"/>
    <n v="0"/>
    <s v="I350;E785;I10;N183;E118;;;;;;;;;;"/>
    <s v="91751,78111,21215,17697,17233,17620,21001,21221,21413,21415,21225"/>
    <s v="01"/>
    <s v="I. interní klinika - kardiologická"/>
    <s v="89301011"/>
    <s v="0113"/>
    <n v="205"/>
    <s v="F"/>
    <x v="0"/>
    <x v="0"/>
    <s v="11"/>
    <n v="69558"/>
    <n v="7561"/>
    <n v="0"/>
    <n v="0"/>
    <n v="1657.55"/>
    <n v="0"/>
    <n v="691506.87"/>
    <n v="693164.44"/>
    <n v="560"/>
    <n v="525"/>
    <n v="866400"/>
    <n v="866400"/>
    <n v="-49233.290901498869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01,26"/>
    <s v="KV,TAVI"/>
    <s v="78805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2237418"/>
    <n v="1"/>
    <n v="2024"/>
    <n v="6"/>
    <s v="2024060304659264781"/>
    <s v="465926478"/>
    <n v="77"/>
    <s v="Spáčilová Ludmila"/>
    <n v="20240528"/>
    <n v="20240603"/>
    <n v="7"/>
    <n v="0"/>
    <s v="I351;I259;;;;;;;;;;;;;"/>
    <s v="21225,21415,21413,21221,21001,17233,17697,78111"/>
    <s v="01"/>
    <s v="I. interní klinika - kardiologická"/>
    <s v="89301011"/>
    <s v="0111"/>
    <n v="205"/>
    <s v="F"/>
    <x v="1"/>
    <x v="1"/>
    <s v="11"/>
    <n v="61720"/>
    <n v="8162"/>
    <n v="0"/>
    <n v="0"/>
    <n v="30710.35"/>
    <n v="0"/>
    <n v="446670.13"/>
    <n v="447797.16"/>
    <n v="480"/>
    <n v="450"/>
    <n v="714455"/>
    <n v="684871"/>
    <n v="117314.06246301363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9814"/>
    <s v="Olomoucký kraj"/>
    <s v="Prostějov"/>
    <s v="Prostějov"/>
    <s v="I35 - Nerevmatická onemocnění aortální chlopně"/>
    <s v="I351 - Insuficience aortální chlopně"/>
    <m/>
    <s v="I351 - Insuficience aortální chlopně"/>
    <n v="2024"/>
    <m/>
    <m/>
    <s v="TAVI"/>
  </r>
  <r>
    <n v="102402237420"/>
    <n v="1"/>
    <n v="2024"/>
    <n v="6"/>
    <s v="2024060304351307161"/>
    <s v="435130716"/>
    <n v="81"/>
    <s v="Urbánková Marta"/>
    <n v="20240529"/>
    <n v="20240603"/>
    <n v="6"/>
    <n v="0"/>
    <s v="I350;I489;I10;E785;;;;;;;;;;;"/>
    <s v="78111,21225,21221,17697,21001,21415,21413"/>
    <s v="01"/>
    <s v="I. interní klinika - kardiologická"/>
    <s v="89301011"/>
    <s v="0111"/>
    <n v="205"/>
    <s v="F"/>
    <x v="1"/>
    <x v="1"/>
    <s v="11"/>
    <n v="43942"/>
    <n v="7090"/>
    <n v="0"/>
    <n v="0"/>
    <n v="1182.3599999999999"/>
    <n v="0"/>
    <n v="447661.16"/>
    <n v="448843.53"/>
    <n v="400"/>
    <n v="375"/>
    <n v="684871"/>
    <n v="684871"/>
    <n v="116267.69246301358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9826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2073156"/>
    <n v="1"/>
    <n v="2024"/>
    <n v="5"/>
    <s v="2024052904705244741"/>
    <s v="470524474"/>
    <n v="77"/>
    <s v="Pavelka Antonín"/>
    <n v="20240520"/>
    <n v="20240529"/>
    <n v="10"/>
    <n v="1"/>
    <s v="I350;U589;I501;;;;;;;;;;;;"/>
    <s v="21225,21413,54190,32530,21221,21215,17233,21001,17697,78111,78117,21415"/>
    <s v="01"/>
    <s v="I. interní klinika - kardiologická"/>
    <s v="89301011"/>
    <s v="0113"/>
    <n v="111"/>
    <s v="F"/>
    <x v="1"/>
    <x v="1"/>
    <s v="11"/>
    <n v="141788"/>
    <n v="10932"/>
    <n v="11935"/>
    <n v="0"/>
    <n v="2127.06"/>
    <n v="0"/>
    <n v="497845.97"/>
    <n v="499973.03"/>
    <n v="640"/>
    <n v="600"/>
    <n v="684958"/>
    <n v="684958"/>
    <n v="65209.979232134065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s v="50"/>
    <s v="26,01,50"/>
    <s v="TAVI"/>
    <s v="76316"/>
    <s v="Zlínský kraj"/>
    <s v="Zlín"/>
    <s v="Zlín"/>
    <s v="I35 - Nerevmatická onemocnění aortální chlopně"/>
    <s v="I350 - Stenóza aortální chlopně"/>
    <m/>
    <s v="I350 - Stenóza aortální chlopně"/>
    <n v="2024"/>
    <m/>
    <m/>
    <s v="TAVI"/>
  </r>
  <r>
    <n v="102402234716"/>
    <n v="1"/>
    <n v="2024"/>
    <n v="5"/>
    <s v="2024052805062151661"/>
    <s v="506215166"/>
    <n v="73"/>
    <s v="Smolková Anežka"/>
    <n v="20240522"/>
    <n v="20240528"/>
    <n v="7"/>
    <n v="0"/>
    <s v="I350;E785;I259;;;;;;;;;;;;"/>
    <s v="17697,21001,17233,21221,78111,21225,21413,21415"/>
    <s v="01"/>
    <s v="I. interní klinika - kardiologická"/>
    <s v="89301011"/>
    <s v="0113"/>
    <n v="205"/>
    <s v="F"/>
    <x v="1"/>
    <x v="1"/>
    <s v="11"/>
    <n v="58785"/>
    <n v="8410"/>
    <n v="0"/>
    <n v="0"/>
    <n v="1104.1600000000001"/>
    <n v="0"/>
    <n v="448456.03"/>
    <n v="449560.19"/>
    <n v="480"/>
    <n v="450"/>
    <n v="684871"/>
    <n v="684871"/>
    <n v="115551.0324630136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391"/>
    <s v="Olomoucký kraj"/>
    <s v="Olomouc"/>
    <s v="Uničovsko"/>
    <s v="I35 - Nerevmatická onemocnění aortální chlopně"/>
    <s v="I350 - Stenóza aortální chlopně"/>
    <m/>
    <s v="I350 - Stenóza aortální chlopně"/>
    <n v="2024"/>
    <m/>
    <m/>
    <s v="TAVI"/>
  </r>
  <r>
    <n v="102408033030"/>
    <n v="1"/>
    <n v="2024"/>
    <n v="5"/>
    <s v="2024052504055264191"/>
    <s v="405526419"/>
    <n v="83"/>
    <s v="Bradová Zdeňka"/>
    <n v="20240520"/>
    <n v="20240525"/>
    <n v="6"/>
    <n v="2"/>
    <s v="I359;I480;E785;I10;;;;;;;;;;;"/>
    <s v="78117,78111,32530,54190,17233,17697,21001,21225,21221,21413,21415"/>
    <s v="50"/>
    <s v="Kardiochirurgická klinika"/>
    <s v="89301501"/>
    <s v="5011"/>
    <n v="213"/>
    <s v="F"/>
    <x v="1"/>
    <x v="1"/>
    <s v="11"/>
    <n v="122308"/>
    <n v="4069"/>
    <n v="23870"/>
    <n v="0"/>
    <n v="1962.79"/>
    <n v="0"/>
    <n v="444874.5"/>
    <n v="446837.28"/>
    <n v="320"/>
    <n v="225"/>
    <n v="684871"/>
    <n v="684871"/>
    <n v="118273.94246301358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50"/>
    <s v="50"/>
    <s v="26,01,50"/>
    <s v="TAVI"/>
    <s v="76701"/>
    <s v="Zlínský kraj"/>
    <s v="Kroměříž"/>
    <s v="Kroměříž"/>
    <s v="I35 - Nerevmatická onemocnění aortální chlopně"/>
    <s v="I359 - Onemocnění aortální chlopně NS"/>
    <m/>
    <s v="I359 - Onemocnění aortální chlopně NS"/>
    <n v="2024"/>
    <m/>
    <m/>
    <s v="TAVI"/>
  </r>
  <r>
    <n v="102401678706"/>
    <n v="1"/>
    <n v="2024"/>
    <n v="5"/>
    <s v="2024052304907131061"/>
    <s v="490713106"/>
    <n v="74"/>
    <s v="Metelka Josef"/>
    <n v="20240515"/>
    <n v="20240523"/>
    <n v="8"/>
    <n v="0"/>
    <s v="I442;I258;N183;E782;I10;;;;;;;;;;"/>
    <s v="17625,17233,21001,17697,21221,32530,21415,78111,91756,21225,21413"/>
    <s v="01"/>
    <s v="I. interní klinika - kardiologická"/>
    <s v="89301011"/>
    <s v="0113"/>
    <n v="111"/>
    <s v="E"/>
    <x v="4"/>
    <x v="4"/>
    <s v="12"/>
    <n v="112249"/>
    <n v="8621"/>
    <n v="0"/>
    <n v="0"/>
    <n v="2429.7199999999998"/>
    <n v="0"/>
    <n v="565983.79"/>
    <n v="568413.5"/>
    <n v="480"/>
    <n v="450"/>
    <n v="621630"/>
    <n v="620880"/>
    <n v="-130854.00941713731"/>
    <s v="01"/>
    <s v="I. interní klinika - kardiologická"/>
    <s v="89301011"/>
    <s v="0113"/>
    <n v="10"/>
    <n v="3"/>
    <n v="23"/>
    <n v="162755"/>
    <n v="105731"/>
    <n v="35244"/>
    <n v="214985"/>
    <n v="3.2910300000000001"/>
    <n v="1.99501"/>
    <n v="1.2960199999999999"/>
    <n v="6.7568098306655884"/>
    <n v="1.9950100183486938"/>
    <n v="4.7617998123168945"/>
    <s v="2"/>
    <s v="1"/>
    <s v="01"/>
    <m/>
    <s v="01,26"/>
    <s v="TAVI,KS"/>
    <s v="75002"/>
    <s v="Olomoucký kraj"/>
    <s v="Přerov"/>
    <s v="Přerov a okolí"/>
    <s v="I44 - Blokáda atrioventrikulární a levého raménka"/>
    <s v="I442 - Úplná atrioventrikulární blokáda"/>
    <m/>
    <s v="I442 - Úplná atrioventrikulární blokáda"/>
    <n v="2024"/>
    <m/>
    <m/>
    <s v="TAVI"/>
  </r>
  <r>
    <n v="102401678704"/>
    <n v="1"/>
    <n v="2024"/>
    <n v="5"/>
    <s v="2024052004806060481"/>
    <s v="480606048"/>
    <n v="75"/>
    <s v="Růžička Miloslav"/>
    <n v="20240515"/>
    <n v="20240520"/>
    <n v="6"/>
    <n v="0"/>
    <s v="I350;I500;U589;;;;;;;;;;;;"/>
    <s v="78111,21225,21413,32530,21415,21221,21001,17697,17233"/>
    <s v="01"/>
    <s v="I. interní klinika - kardiologická"/>
    <s v="89301011"/>
    <s v="0113"/>
    <n v="111"/>
    <s v="F"/>
    <x v="1"/>
    <x v="1"/>
    <s v="11"/>
    <n v="79197"/>
    <n v="7149"/>
    <n v="0"/>
    <n v="0"/>
    <n v="1293.03"/>
    <n v="0"/>
    <n v="441837.59"/>
    <n v="443130.62"/>
    <n v="400"/>
    <n v="375"/>
    <n v="684958"/>
    <n v="684958"/>
    <n v="122052.3892321341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5301"/>
    <s v="Olomoucký kraj"/>
    <s v="Přerov"/>
    <s v="Hranicko + Lipnicko"/>
    <s v="I35 - Nerevmatická onemocnění aortální chlopně"/>
    <s v="I350 - Stenóza aortální chlopně"/>
    <m/>
    <s v="I350 - Stenóza aortální chlopně"/>
    <n v="2024"/>
    <m/>
    <m/>
    <s v="TAVI"/>
  </r>
  <r>
    <n v="102401898286"/>
    <n v="1"/>
    <n v="2024"/>
    <n v="5"/>
    <s v="2024051404812162341"/>
    <s v="481216234"/>
    <n v="75"/>
    <s v="Malovec Pavel"/>
    <n v="20240508"/>
    <n v="20240514"/>
    <n v="7"/>
    <n v="0"/>
    <s v="I350;I259;I7020;I10;E119;E782;;;;;;;;;"/>
    <s v="78111,21415,21413,21001,17233,17697,21225,21221,32530"/>
    <s v="01"/>
    <s v="I. interní klinika - kardiologická"/>
    <s v="89301011"/>
    <s v="0113"/>
    <n v="211"/>
    <s v="F"/>
    <x v="1"/>
    <x v="1"/>
    <s v="11"/>
    <n v="83015"/>
    <n v="8199"/>
    <n v="0"/>
    <n v="0"/>
    <n v="1403.69"/>
    <n v="0"/>
    <n v="451333.19"/>
    <n v="452736.88"/>
    <n v="480"/>
    <n v="450"/>
    <n v="685497"/>
    <n v="685497"/>
    <n v="112890.8771465699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5301"/>
    <s v="Olomoucký kraj"/>
    <s v="Přerov"/>
    <s v="Hranicko + Lipnicko"/>
    <s v="I35 - Nerevmatická onemocnění aortální chlopně"/>
    <s v="I350 - Stenóza aortální chlopně"/>
    <m/>
    <s v="I350 - Stenóza aortální chlopně"/>
    <n v="2024"/>
    <m/>
    <m/>
    <s v="TAVI"/>
  </r>
  <r>
    <n v="102401678492"/>
    <n v="1"/>
    <n v="2024"/>
    <n v="5"/>
    <s v="2024051305107103201"/>
    <s v="510710320"/>
    <n v="72"/>
    <s v="Smoroj Milan"/>
    <n v="20240508"/>
    <n v="20240513"/>
    <n v="6"/>
    <n v="0"/>
    <s v="I350;I259;E785;I10;;;;;;;;;;;"/>
    <s v="78111,21225,21413,21415,32530,21215,21221,21001,17233,17697"/>
    <s v="01"/>
    <s v="I. interní klinika - kardiologická"/>
    <s v="89301011"/>
    <s v="0111"/>
    <n v="111"/>
    <s v="F"/>
    <x v="1"/>
    <x v="1"/>
    <s v="11"/>
    <n v="77935"/>
    <n v="7090"/>
    <n v="0"/>
    <n v="0"/>
    <n v="684.36"/>
    <n v="0"/>
    <n v="511253.19"/>
    <n v="511937.56"/>
    <n v="400"/>
    <n v="375"/>
    <n v="684958"/>
    <n v="684958"/>
    <n v="53245.449232134095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701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1834962"/>
    <n v="1"/>
    <n v="2024"/>
    <n v="5"/>
    <s v="2024051304154254691"/>
    <s v="415425469"/>
    <n v="83"/>
    <s v="Vychodilová Jaroslav"/>
    <n v="20240508"/>
    <n v="20240513"/>
    <n v="6"/>
    <n v="0"/>
    <s v="I350;I259;E785;N183;;;;;;;;;;;"/>
    <s v="78111,21225,17697,17233,21001,21221,21415,21413"/>
    <s v="01"/>
    <s v="I. interní klinika - kardiologická"/>
    <s v="89301011"/>
    <s v="0111"/>
    <n v="205"/>
    <s v="F"/>
    <x v="1"/>
    <x v="1"/>
    <s v="11"/>
    <n v="54342"/>
    <n v="7090"/>
    <n v="0"/>
    <n v="0"/>
    <n v="850.36"/>
    <n v="0"/>
    <n v="510458.53"/>
    <n v="511308.88"/>
    <n v="400"/>
    <n v="375"/>
    <n v="684871"/>
    <n v="684871"/>
    <n v="53802.3424630136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5"/>
    <s v="01"/>
    <m/>
    <s v="26,01"/>
    <s v="TAVI"/>
    <s v="79807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1678478"/>
    <n v="1"/>
    <n v="2024"/>
    <n v="5"/>
    <s v="2024050905153053551"/>
    <s v="515305355"/>
    <n v="73"/>
    <s v="Lonová Olga"/>
    <n v="20240501"/>
    <n v="20240509"/>
    <n v="9"/>
    <n v="0"/>
    <s v="I350;I482;N183;E038;I10;E782;;;;;;;;;"/>
    <s v="78111,21413,21225,17233,17697,21001,21221,21415,21717,32530"/>
    <s v="01"/>
    <s v="I. interní klinika - kardiologická"/>
    <s v="89301011"/>
    <s v="0113"/>
    <n v="111"/>
    <s v="F"/>
    <x v="1"/>
    <x v="1"/>
    <s v="11"/>
    <n v="94360"/>
    <n v="10932"/>
    <n v="0"/>
    <n v="0"/>
    <n v="1182.3599999999999"/>
    <n v="0"/>
    <n v="451935.91"/>
    <n v="453118.28"/>
    <n v="640"/>
    <n v="600"/>
    <n v="684958"/>
    <n v="684958"/>
    <n v="112064.72923213406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5"/>
    <s v="1"/>
    <s v="01"/>
    <m/>
    <s v="01,26"/>
    <s v="TAVI"/>
    <s v="75121"/>
    <s v="Olomoucký kraj"/>
    <s v="Přerov"/>
    <s v="Přerov a okolí"/>
    <s v="I35 - Nerevmatická onemocnění aortální chlopně"/>
    <s v="I350 - Stenóza aortální chlopně"/>
    <m/>
    <s v="I350 - Stenóza aortální chlopně"/>
    <n v="2024"/>
    <m/>
    <m/>
    <s v="TAVI"/>
  </r>
  <r>
    <n v="102401678922"/>
    <n v="1"/>
    <n v="2024"/>
    <n v="5"/>
    <s v="2024050659060116061"/>
    <s v="5906011606"/>
    <n v="64"/>
    <s v="Pokorný Aleš"/>
    <n v="20240501"/>
    <n v="20240506"/>
    <n v="6"/>
    <n v="0"/>
    <s v="I350;E785;I10;;;;;;;;;;;;"/>
    <s v="78111,32530,21225,21413,21415,17233,21001,17697,21221,21215"/>
    <s v="01"/>
    <s v="I. interní klinika - kardiologická"/>
    <s v="89301011"/>
    <s v="0111"/>
    <n v="111"/>
    <s v="F"/>
    <x v="1"/>
    <x v="1"/>
    <s v="11"/>
    <n v="77550"/>
    <n v="7090"/>
    <n v="0"/>
    <n v="0"/>
    <n v="776.96"/>
    <n v="0"/>
    <n v="441234.87"/>
    <n v="442011.84"/>
    <n v="400"/>
    <n v="375"/>
    <n v="684958"/>
    <n v="684958"/>
    <n v="123171.16923213407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5114"/>
    <s v="Olomoucký kraj"/>
    <s v="Přerov"/>
    <s v="Přerov a okolí"/>
    <s v="I35 - Nerevmatická onemocnění aortální chlopně"/>
    <s v="I350 - Stenóza aortální chlopně"/>
    <m/>
    <s v="I350 - Stenóza aortální chlopně"/>
    <n v="2024"/>
    <m/>
    <m/>
    <s v="TAVI"/>
  </r>
  <r>
    <n v="102401898668"/>
    <n v="1"/>
    <n v="2024"/>
    <n v="5"/>
    <s v="2024050604001084261"/>
    <s v="400108426"/>
    <n v="84"/>
    <s v="Svoboda Miroslav"/>
    <n v="20240501"/>
    <n v="20240506"/>
    <n v="6"/>
    <n v="0"/>
    <s v="I350;I480;E785;I10;;;;;;;;;;;"/>
    <s v="21225,21221,21413,21415,32530,17233,17697,21001,78111"/>
    <s v="01"/>
    <s v="I. interní klinika - kardiologická"/>
    <s v="89301011"/>
    <s v="0111"/>
    <n v="211"/>
    <s v="F"/>
    <x v="1"/>
    <x v="1"/>
    <s v="11"/>
    <n v="81822"/>
    <n v="7090"/>
    <n v="0"/>
    <n v="0"/>
    <n v="800.47"/>
    <n v="0"/>
    <n v="441837.59"/>
    <n v="442638.06"/>
    <n v="400"/>
    <n v="375"/>
    <n v="685497"/>
    <n v="685497"/>
    <n v="122989.6971465699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1678896"/>
    <n v="1"/>
    <n v="2024"/>
    <n v="5"/>
    <s v="2024050455111617001"/>
    <s v="5511161700"/>
    <n v="68"/>
    <s v="Postava Jindřich"/>
    <n v="20240429"/>
    <n v="20240504"/>
    <n v="6"/>
    <n v="0"/>
    <s v="I350;I10;E782;I7020;E118;J449;;;;;;;;;"/>
    <s v="21415,78111,32530,17233,17697,21001,21221,21225,21413"/>
    <s v="01"/>
    <s v="I. interní klinika - kardiologická"/>
    <s v="89301011"/>
    <s v="0113"/>
    <n v="111"/>
    <s v="F"/>
    <x v="1"/>
    <x v="1"/>
    <s v="11"/>
    <n v="78232"/>
    <n v="7149"/>
    <n v="0"/>
    <n v="0"/>
    <n v="1071.69"/>
    <n v="0"/>
    <n v="458443.04"/>
    <n v="459514.72"/>
    <n v="400"/>
    <n v="375"/>
    <n v="684958"/>
    <n v="684958"/>
    <n v="105668.28923213412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6001"/>
    <s v="Zlínský kraj"/>
    <s v="Zlín"/>
    <s v="Zlín"/>
    <s v="I35 - Nerevmatická onemocnění aortální chlopně"/>
    <s v="I350 - Stenóza aortální chlopně"/>
    <m/>
    <s v="I350 - Stenóza aortální chlopně"/>
    <n v="2024"/>
    <m/>
    <m/>
    <s v="TAVI"/>
  </r>
  <r>
    <n v="102401678868"/>
    <n v="1"/>
    <n v="2024"/>
    <n v="5"/>
    <s v="2024050303011014951"/>
    <s v="301101495"/>
    <n v="93"/>
    <s v="Polák Jaroslav"/>
    <n v="20240416"/>
    <n v="20240503"/>
    <n v="18"/>
    <n v="0"/>
    <s v="I350;E785;I484;I10;N40;;;;;;;;;;"/>
    <s v="78111,89429,21221,17697,17233,21717,32530,21413,21225,21415"/>
    <s v="01"/>
    <s v="I. interní klinika - kardiologická"/>
    <s v="89301011"/>
    <s v="0113"/>
    <n v="111"/>
    <s v="F"/>
    <x v="2"/>
    <x v="2"/>
    <s v="21"/>
    <n v="118687"/>
    <n v="20382"/>
    <n v="0"/>
    <n v="0"/>
    <n v="3071.05"/>
    <n v="0"/>
    <n v="450512.61"/>
    <n v="453583.66"/>
    <n v="1360"/>
    <n v="1275"/>
    <n v="783875"/>
    <n v="783875"/>
    <n v="140153.77967226872"/>
    <s v="01"/>
    <s v="I. interní klinika - kardiologická"/>
    <s v="89301011"/>
    <s v="0113"/>
    <n v="6"/>
    <n v="2"/>
    <n v="12"/>
    <n v="123093"/>
    <n v="615005"/>
    <n v="205002"/>
    <n v="724129"/>
    <n v="9.0474099999999993"/>
    <n v="1.50884"/>
    <n v="7.53857"/>
    <n v="9.9527099132537842"/>
    <n v="2.414139986038208"/>
    <n v="7.5385699272155762"/>
    <s v="2"/>
    <s v="1"/>
    <s v="01"/>
    <m/>
    <s v="01,26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1676590"/>
    <n v="1"/>
    <n v="2024"/>
    <n v="4"/>
    <s v="2024043003256044451"/>
    <s v="325604445"/>
    <n v="91"/>
    <s v="Kučerová Jindřiška"/>
    <n v="20240417"/>
    <n v="20240430"/>
    <n v="14"/>
    <n v="0"/>
    <s v="I350;I480;I10;E782;;;;;;;;;;;"/>
    <s v="78111,21415,32530,21215,17233,17697,21221,21225,21413"/>
    <s v="01"/>
    <s v="I. interní klinika - kardiologická"/>
    <s v="89301011"/>
    <s v="0113"/>
    <n v="111"/>
    <s v="F"/>
    <x v="1"/>
    <x v="1"/>
    <s v="21"/>
    <n v="112827"/>
    <n v="16182"/>
    <n v="0"/>
    <n v="0"/>
    <n v="463.03"/>
    <n v="8786.67"/>
    <n v="456693.18"/>
    <n v="465942.88"/>
    <n v="1040"/>
    <n v="975"/>
    <n v="715757"/>
    <n v="715757"/>
    <n v="99240.067542013479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9.0878301858901978"/>
    <n v="1.911810040473938"/>
    <n v="7.1760201454162598"/>
    <s v="2"/>
    <s v="1"/>
    <s v="01"/>
    <m/>
    <s v="01,26"/>
    <s v="TAVI"/>
    <s v="78401"/>
    <s v="Olomoucký kraj"/>
    <s v="Olomouc"/>
    <s v="Litovelsko"/>
    <s v="I35 - Nerevmatická onemocnění aortální chlopně"/>
    <s v="I350 - Stenóza aortální chlopně"/>
    <m/>
    <s v="I350 - Stenóza aortální chlopně"/>
    <n v="2024"/>
    <m/>
    <m/>
    <s v="TAVI"/>
  </r>
  <r>
    <n v="102401897666"/>
    <n v="1"/>
    <n v="2024"/>
    <n v="4"/>
    <s v="2024042904760174311"/>
    <s v="476017431"/>
    <n v="76"/>
    <s v="Kršková Marie"/>
    <n v="20240424"/>
    <n v="20240429"/>
    <n v="6"/>
    <n v="0"/>
    <s v="I350;I259;E785;E118;I10;;;;;;;;;;"/>
    <s v="21001,17233,17697,21415,21413,78111,21221,21225"/>
    <s v="01"/>
    <s v="I. interní klinika - kardiologická"/>
    <s v="89301011"/>
    <s v="0113"/>
    <n v="211"/>
    <s v="F"/>
    <x v="1"/>
    <x v="1"/>
    <s v="11"/>
    <n v="70459"/>
    <n v="7149"/>
    <n v="0"/>
    <n v="0"/>
    <n v="1237.69"/>
    <n v="0"/>
    <n v="449200.11"/>
    <n v="450437.81"/>
    <n v="400"/>
    <n v="375"/>
    <n v="685497"/>
    <n v="685497"/>
    <n v="115189.9471465699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811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1897664"/>
    <n v="1"/>
    <n v="2024"/>
    <n v="4"/>
    <s v="2024042904151184501"/>
    <s v="415118450"/>
    <n v="83"/>
    <s v="Sedláčková Drahoslav"/>
    <n v="20240424"/>
    <n v="20240429"/>
    <n v="6"/>
    <n v="0"/>
    <s v="I350;I250;I483;U586;N184;I10;E782;E118;;;;;;;"/>
    <s v="21413,21415,32530,21225,21221,78111,21001,21215,17233,17697"/>
    <s v="01"/>
    <s v="I. interní klinika - kardiologická"/>
    <s v="89301011"/>
    <s v="0111"/>
    <n v="211"/>
    <s v="F"/>
    <x v="1"/>
    <x v="1"/>
    <s v="11"/>
    <n v="77460"/>
    <n v="5360"/>
    <n v="0"/>
    <n v="0"/>
    <n v="463.03"/>
    <n v="0"/>
    <n v="448029.71"/>
    <n v="448492.75"/>
    <n v="400"/>
    <n v="375"/>
    <n v="685497"/>
    <n v="685497"/>
    <n v="117135.0071465699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5"/>
    <s v="01"/>
    <m/>
    <s v="26,01"/>
    <s v="TAVI"/>
    <s v="78501"/>
    <s v="Olomoucký kraj"/>
    <s v="Olomouc"/>
    <s v="Šternbersko"/>
    <s v="I35 - Nerevmatická onemocnění aortální chlopně"/>
    <s v="I350 - Stenóza aortální chlopně"/>
    <m/>
    <s v="I350 - Stenóza aortální chlopně"/>
    <n v="2024"/>
    <m/>
    <m/>
    <s v="TAVI"/>
  </r>
  <r>
    <n v="102401296092"/>
    <n v="1"/>
    <n v="2024"/>
    <n v="4"/>
    <s v="2024042404103044641"/>
    <s v="410304464"/>
    <n v="83"/>
    <s v="Jemelka Jiří"/>
    <n v="20240417"/>
    <n v="20240424"/>
    <n v="8"/>
    <n v="4"/>
    <s v="I350;D648;I489;I10;E118;I255;U585;E782;N183;;;;;;"/>
    <s v="78111,21415,21413,21225,17697,17233,21215,21221,32530"/>
    <s v="01"/>
    <s v="I. interní klinika - kardiologická"/>
    <s v="89301011"/>
    <s v="0113"/>
    <n v="111"/>
    <s v="F"/>
    <x v="1"/>
    <x v="1"/>
    <s v="11"/>
    <n v="101944"/>
    <n v="4008"/>
    <n v="23256"/>
    <n v="0"/>
    <n v="1479.39"/>
    <n v="0"/>
    <n v="448392.58"/>
    <n v="449871.97"/>
    <n v="240"/>
    <n v="450"/>
    <n v="684958"/>
    <n v="684958"/>
    <n v="115311.03923213412"/>
    <s v="01"/>
    <s v="I. interní klinika - kardiologická"/>
    <s v="89301013"/>
    <s v="013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5002"/>
    <s v="Olomoucký kraj"/>
    <s v="Přerov"/>
    <s v="Přerov a okolí"/>
    <s v="I35 - Nerevmatická onemocnění aortální chlopně"/>
    <s v="I350 - Stenóza aortální chlopně"/>
    <m/>
    <s v="I350 - Stenóza aortální chlopně"/>
    <n v="2024"/>
    <m/>
    <m/>
    <s v="TAVI"/>
  </r>
  <r>
    <n v="102401334950"/>
    <n v="1"/>
    <n v="2024"/>
    <n v="4"/>
    <s v="2024042305251250301"/>
    <s v="525125030"/>
    <n v="72"/>
    <s v="Strnadová Milada"/>
    <n v="20240417"/>
    <n v="20240423"/>
    <n v="7"/>
    <n v="3"/>
    <s v="I350;I10;E782;E107;E038;;;;;;;;;;"/>
    <s v="78111,21415,21413,32530,21225,21215,21221,17233,21001,17697"/>
    <s v="01"/>
    <s v="I. interní klinika - kardiologická"/>
    <s v="89301011"/>
    <s v="0113"/>
    <n v="201"/>
    <s v="F"/>
    <x v="1"/>
    <x v="1"/>
    <s v="11"/>
    <n v="101270"/>
    <n v="4069"/>
    <n v="25363"/>
    <n v="0"/>
    <n v="1016.35"/>
    <n v="0"/>
    <n v="453308.09"/>
    <n v="454324.44"/>
    <n v="240"/>
    <n v="300"/>
    <n v="684871"/>
    <n v="684871"/>
    <n v="110786.7824630136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353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1295862"/>
    <n v="1"/>
    <n v="2024"/>
    <n v="4"/>
    <s v="2024041604557164321"/>
    <s v="455716432"/>
    <n v="78"/>
    <s v="Pavlíková Ludmila"/>
    <n v="20240410"/>
    <n v="20240416"/>
    <n v="7"/>
    <n v="0"/>
    <s v="I350;I10;E785;I482;;;;;;;;;;;"/>
    <s v="21215,21221,17233,21001,17697,78111,21415,32530,21225,21413"/>
    <s v="01"/>
    <s v="I. interní klinika - kardiologická"/>
    <s v="89301011"/>
    <s v="0113"/>
    <n v="111"/>
    <s v="F"/>
    <x v="1"/>
    <x v="1"/>
    <s v="11"/>
    <n v="97306"/>
    <n v="8410"/>
    <n v="0"/>
    <n v="0"/>
    <n v="1036.6600000000001"/>
    <n v="0"/>
    <n v="447666.08"/>
    <n v="448702.75"/>
    <n v="480"/>
    <n v="450"/>
    <n v="684958"/>
    <n v="684958"/>
    <n v="116480.25923213409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963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1295860"/>
    <n v="1"/>
    <n v="2024"/>
    <n v="4"/>
    <s v="2024041604407154631"/>
    <s v="440715463"/>
    <n v="79"/>
    <s v="Laštuvka Miroslav"/>
    <n v="20240408"/>
    <n v="20240416"/>
    <n v="9"/>
    <n v="7"/>
    <s v="I350;I481;N183;E782;I10;G473;;;;;;;;;"/>
    <s v="89321,78111,21225,21413,54310,54190,21415,17697,21001,21215,07543,07400,07413,07388,07552,07564,07551,07417,07531,21221"/>
    <s v="01"/>
    <s v="I. interní klinika - kardiologická"/>
    <s v="89301013"/>
    <s v="0131"/>
    <n v="111"/>
    <s v="F"/>
    <x v="1"/>
    <x v="1"/>
    <s v="11"/>
    <n v="156945"/>
    <n v="1504"/>
    <n v="44598"/>
    <n v="0"/>
    <n v="2569.85"/>
    <n v="8687.58"/>
    <n v="499306.64"/>
    <n v="507734.28"/>
    <n v="80"/>
    <n v="75"/>
    <n v="687788"/>
    <n v="684958"/>
    <n v="57448.729232134065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s v="01"/>
    <s v="34,26,01"/>
    <s v="TAVI"/>
    <s v="78313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1296040"/>
    <n v="1"/>
    <n v="2024"/>
    <n v="4"/>
    <s v="2024041504802104201"/>
    <s v="480210420"/>
    <n v="76"/>
    <s v="Hasoň Stanislav"/>
    <n v="20240410"/>
    <n v="20240415"/>
    <n v="6"/>
    <n v="1"/>
    <s v="I350;E782;;;;;;;;;;;;;"/>
    <s v="21225,21413,21415,21221,17233,17697,21001,32530"/>
    <s v="01"/>
    <s v="I. interní klinika - kardiologická"/>
    <s v="89301011"/>
    <s v="0111"/>
    <n v="111"/>
    <s v="F"/>
    <x v="1"/>
    <x v="1"/>
    <s v="11"/>
    <n v="78025"/>
    <n v="6059"/>
    <n v="5514"/>
    <n v="0"/>
    <n v="463.03"/>
    <n v="0"/>
    <n v="445509.26"/>
    <n v="445972.28"/>
    <n v="320"/>
    <n v="375"/>
    <n v="684958"/>
    <n v="684958"/>
    <n v="119210.72923213406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9806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1296042"/>
    <n v="1"/>
    <n v="2024"/>
    <n v="4"/>
    <s v="2024041204308294451"/>
    <s v="430829445"/>
    <n v="80"/>
    <s v="Hošek Jiří"/>
    <n v="20240408"/>
    <n v="20240412"/>
    <n v="5"/>
    <n v="1"/>
    <s v="I350;I501;I159;;;;;;;;;;;;"/>
    <s v="32530,17697,17233,21001,78111,21225,21413"/>
    <s v="01"/>
    <s v="I. interní klinika - kardiologická"/>
    <s v="89301013"/>
    <s v="0131"/>
    <n v="111"/>
    <s v="F"/>
    <x v="1"/>
    <x v="1"/>
    <s v="11"/>
    <n v="96469"/>
    <n v="4512"/>
    <n v="5514"/>
    <n v="0"/>
    <n v="1313.39"/>
    <n v="0"/>
    <n v="439392.04"/>
    <n v="440705.44"/>
    <n v="240"/>
    <n v="225"/>
    <n v="684958"/>
    <n v="684958"/>
    <n v="124477.56923213409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8"/>
    <s v="01"/>
    <m/>
    <s v="01,26"/>
    <s v="TAVI"/>
    <s v="78901"/>
    <s v="Olomoucký kraj"/>
    <s v="Šumperk"/>
    <s v="Zábřeh"/>
    <s v="I35 - Nerevmatická onemocnění aortální chlopně"/>
    <s v="I350 - Stenóza aortální chlopně"/>
    <m/>
    <s v="I350 - Stenóza aortální chlopně"/>
    <n v="2024"/>
    <m/>
    <m/>
    <s v="TAVI"/>
  </r>
  <r>
    <n v="102401334930"/>
    <n v="1"/>
    <n v="2024"/>
    <n v="4"/>
    <s v="2024041203607317511"/>
    <s v="360731751"/>
    <n v="87"/>
    <s v="Zlámal Jaromír"/>
    <n v="20240408"/>
    <n v="20240412"/>
    <n v="5"/>
    <n v="3"/>
    <s v="I350;I480;E782;I10;N182;;;;;;;;;;"/>
    <s v="78111,21001,17233,17697,21221,21225,21413,21415"/>
    <s v="01"/>
    <s v="I. interní klinika - kardiologická"/>
    <s v="89301013"/>
    <s v="0131"/>
    <n v="201"/>
    <s v="F"/>
    <x v="1"/>
    <x v="1"/>
    <s v="11"/>
    <n v="65412"/>
    <n v="1547"/>
    <n v="16542"/>
    <n v="0"/>
    <n v="1479.39"/>
    <n v="0"/>
    <n v="439831.08"/>
    <n v="441310.47"/>
    <n v="80"/>
    <n v="150"/>
    <n v="684871"/>
    <n v="684871"/>
    <n v="123800.75246301363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5"/>
    <s v="01"/>
    <m/>
    <s v="26,01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1296012"/>
    <n v="1"/>
    <n v="2024"/>
    <n v="4"/>
    <s v="2024041104261149571"/>
    <s v="426114957"/>
    <n v="81"/>
    <s v="Smolková Libuše"/>
    <n v="20240403"/>
    <n v="20240411"/>
    <n v="9"/>
    <n v="0"/>
    <s v="I350;E782;I480;I10;;;;;;;;;;;"/>
    <s v="78111,21225,21413,32530,21415,21215,17233,17697,21001,21221"/>
    <s v="01"/>
    <s v="I. interní klinika - kardiologická"/>
    <s v="89301011"/>
    <s v="0113"/>
    <n v="111"/>
    <s v="F"/>
    <x v="1"/>
    <x v="1"/>
    <s v="11"/>
    <n v="89545"/>
    <n v="10932"/>
    <n v="0"/>
    <n v="0"/>
    <n v="1182.3599999999999"/>
    <n v="5857.78"/>
    <n v="448029.71"/>
    <n v="455069.84"/>
    <n v="640"/>
    <n v="600"/>
    <n v="684958"/>
    <n v="684958"/>
    <n v="110113.16923213407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813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1439638"/>
    <n v="1"/>
    <n v="2024"/>
    <n v="4"/>
    <s v="2024040804853224511"/>
    <s v="485322451"/>
    <n v="76"/>
    <s v="Žáková Marie"/>
    <n v="20240403"/>
    <n v="20240408"/>
    <n v="6"/>
    <n v="0"/>
    <s v="I350;U586;I10;N183;E038;E782;;;;;;;;;"/>
    <s v="21001,17697,17233,21221,21225,21415,21413"/>
    <s v="01"/>
    <s v="I. interní klinika - kardiologická"/>
    <s v="89301011"/>
    <s v="0111"/>
    <n v="205"/>
    <s v="F"/>
    <x v="1"/>
    <x v="1"/>
    <s v="11"/>
    <n v="47875"/>
    <n v="7390"/>
    <n v="0"/>
    <n v="0"/>
    <n v="573.69000000000005"/>
    <n v="0"/>
    <n v="448029.71"/>
    <n v="448603.41"/>
    <n v="400"/>
    <n v="675"/>
    <n v="684871"/>
    <n v="684871"/>
    <n v="116507.81246301363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9601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1295916"/>
    <n v="1"/>
    <n v="2024"/>
    <n v="4"/>
    <s v="2024040604661080411"/>
    <s v="466108041"/>
    <n v="77"/>
    <s v="Skoumalová Hana"/>
    <n v="20240401"/>
    <n v="20240406"/>
    <n v="6"/>
    <n v="0"/>
    <s v="I350;I429;U586;I10;E780;N183;;;;;;;;;"/>
    <s v="78111,21225,21413,21221,17697,21001,17233,21415,32530"/>
    <s v="01"/>
    <s v="I. interní klinika - kardiologická"/>
    <s v="89301011"/>
    <s v="0111"/>
    <n v="111"/>
    <s v="F"/>
    <x v="1"/>
    <x v="1"/>
    <s v="11"/>
    <n v="81125"/>
    <n v="7090"/>
    <n v="0"/>
    <n v="0"/>
    <n v="599.63"/>
    <n v="5857.78"/>
    <n v="444180.19"/>
    <n v="450637.59"/>
    <n v="400"/>
    <n v="375"/>
    <n v="684958"/>
    <n v="684958"/>
    <n v="114545.41923213407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1440458"/>
    <n v="1"/>
    <n v="2024"/>
    <n v="4"/>
    <s v="2024040403856224481"/>
    <s v="385622448"/>
    <n v="85"/>
    <s v="Vondrušková Olga"/>
    <n v="20240327"/>
    <n v="20240404"/>
    <n v="9"/>
    <n v="0"/>
    <s v="I350;J459;E782;I10;I342;;;;;;;;;;"/>
    <s v="21413,21415,78111,21215,21221,21001,17233,17697,21225"/>
    <s v="01"/>
    <s v="I. interní klinika - kardiologická"/>
    <s v="89301011"/>
    <s v="0113"/>
    <n v="205"/>
    <s v="F"/>
    <x v="1"/>
    <x v="1"/>
    <s v="11"/>
    <n v="84928"/>
    <n v="10932"/>
    <n v="0"/>
    <n v="0"/>
    <n v="820.96"/>
    <n v="0"/>
    <n v="449483.1"/>
    <n v="450304.06"/>
    <n v="640"/>
    <n v="600"/>
    <n v="684871"/>
    <n v="684871"/>
    <n v="114807.16246301361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5"/>
    <s v="01"/>
    <m/>
    <s v="26,01"/>
    <s v="TAVI"/>
    <s v="78961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0909662"/>
    <n v="1"/>
    <n v="2024"/>
    <n v="3"/>
    <s v="2024032647525740351"/>
    <s v="4752574035"/>
    <n v="77"/>
    <s v="Morozova Svitlana"/>
    <n v="20240320"/>
    <n v="20240326"/>
    <n v="7"/>
    <n v="0"/>
    <s v="I350;I10;E785;I481;I258;N189;;;;;;;;;"/>
    <s v="78111,17697,17233,21001,21221,21215,32530,21415,21413,21225"/>
    <s v="01"/>
    <s v="I. interní klinika - kardiologická"/>
    <s v="89301011"/>
    <s v="0111"/>
    <n v="111"/>
    <s v="F"/>
    <x v="1"/>
    <x v="1"/>
    <s v="11"/>
    <n v="77647"/>
    <n v="7298"/>
    <n v="0"/>
    <n v="0"/>
    <n v="1348.36"/>
    <n v="0"/>
    <n v="447664.41"/>
    <n v="449012.78"/>
    <n v="480"/>
    <n v="450"/>
    <n v="684958"/>
    <n v="684958"/>
    <n v="116170.22923213406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353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0909660"/>
    <n v="1"/>
    <n v="2024"/>
    <n v="3"/>
    <s v="2024032604903173331"/>
    <s v="490317333"/>
    <n v="75"/>
    <s v="Doležel Josef"/>
    <n v="20240320"/>
    <n v="20240326"/>
    <n v="7"/>
    <n v="0"/>
    <s v="I350;I259;E785;E118;I10;;;;;;;;;;"/>
    <s v="17233,17697,21001,21221,21413,21225,78111,89429,21717,21415"/>
    <s v="01"/>
    <s v="I. interní klinika - kardiologická"/>
    <s v="89301011"/>
    <s v="0113"/>
    <n v="111"/>
    <s v="F"/>
    <x v="2"/>
    <x v="2"/>
    <s v="11"/>
    <n v="68230"/>
    <n v="8199"/>
    <n v="0"/>
    <n v="0"/>
    <n v="1403.7"/>
    <n v="0"/>
    <n v="447664.41"/>
    <n v="449068.12"/>
    <n v="480"/>
    <n v="450"/>
    <n v="712574"/>
    <n v="712574"/>
    <n v="144669.64488415769"/>
    <s v="01"/>
    <s v="I. interní klinika - kardiologická"/>
    <s v="89301011"/>
    <s v="0113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1"/>
    <s v="01"/>
    <m/>
    <s v="26,01"/>
    <s v="TAVI"/>
    <s v="78375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0950040"/>
    <n v="1"/>
    <n v="2024"/>
    <n v="3"/>
    <s v="2024032505204270221"/>
    <s v="520427022"/>
    <n v="71"/>
    <s v="Peroutka Václav"/>
    <n v="20240320"/>
    <n v="20240325"/>
    <n v="6"/>
    <n v="0"/>
    <s v="I350;I442;I258;I10;N184;E782;;;;;;;;;"/>
    <s v="32530,21221,17233,17625,17697,78111,91756,21413,21415,21225"/>
    <s v="01"/>
    <s v="I. interní klinika - kardiologická"/>
    <s v="89301011"/>
    <s v="0113"/>
    <n v="201"/>
    <s v="F"/>
    <x v="0"/>
    <x v="0"/>
    <s v="11"/>
    <n v="104331"/>
    <n v="7149"/>
    <n v="0"/>
    <n v="0"/>
    <n v="1283.99"/>
    <n v="0"/>
    <n v="563247.27"/>
    <n v="564531.25"/>
    <n v="400"/>
    <n v="375"/>
    <n v="866400"/>
    <n v="866400"/>
    <n v="79399.899098501075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01,26"/>
    <s v="KS,TAVI"/>
    <s v="75000"/>
    <s v="Olomoucký kraj"/>
    <s v="Přerov"/>
    <s v="Přerov a okolí"/>
    <s v="I35 - Nerevmatická onemocnění aortální chlopně"/>
    <s v="I350 - Stenóza aortální chlopně"/>
    <m/>
    <s v="I350 - Stenóza aortální chlopně"/>
    <n v="2024"/>
    <m/>
    <m/>
    <s v="TAVI"/>
  </r>
  <r>
    <n v="102400909552"/>
    <n v="1"/>
    <n v="2024"/>
    <n v="3"/>
    <s v="2024031905052191011"/>
    <s v="505219101"/>
    <n v="74"/>
    <s v="Barvířová Marie"/>
    <n v="20240311"/>
    <n v="20240319"/>
    <n v="9"/>
    <n v="0"/>
    <s v="I350;I429;E118;E785;I10;N189;;;;;;;;;"/>
    <s v="32530,21225,21413,21221,17233,17697,21215,21415,78111"/>
    <s v="01"/>
    <s v="I. interní klinika - kardiologická"/>
    <s v="89301011"/>
    <s v="0113"/>
    <n v="111"/>
    <s v="F"/>
    <x v="1"/>
    <x v="1"/>
    <s v="11"/>
    <n v="89675"/>
    <n v="10932"/>
    <n v="0"/>
    <n v="0"/>
    <n v="1403.69"/>
    <n v="5851.48"/>
    <n v="445717.82"/>
    <n v="452973"/>
    <n v="640"/>
    <n v="600"/>
    <n v="684958"/>
    <n v="684958"/>
    <n v="112210.00923213409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5"/>
    <s v="1"/>
    <s v="01"/>
    <m/>
    <s v="01,26"/>
    <s v="TAVI"/>
    <s v="78901"/>
    <s v="Olomoucký kraj"/>
    <s v="Šumperk"/>
    <s v="Zábřeh"/>
    <s v="I35 - Nerevmatická onemocnění aortální chlopně"/>
    <s v="I350 - Stenóza aortální chlopně"/>
    <m/>
    <s v="I350 - Stenóza aortální chlopně"/>
    <n v="2024"/>
    <m/>
    <m/>
    <s v="TAVI"/>
  </r>
  <r>
    <n v="102400909396"/>
    <n v="1"/>
    <n v="2024"/>
    <n v="3"/>
    <s v="2024031504408041421"/>
    <s v="440804142"/>
    <n v="79"/>
    <s v="Lausch Jozef"/>
    <n v="20240306"/>
    <n v="20240315"/>
    <n v="10"/>
    <n v="2"/>
    <s v="I350;F079;I10;E115;E785;;;;;;;;;;"/>
    <s v="21225,21413,21415,21221,17697,17233,78117,91927,54190,32530"/>
    <s v="50"/>
    <s v="Kardiochirurgická klinika"/>
    <s v="89301501"/>
    <s v="5011"/>
    <n v="111"/>
    <s v="F"/>
    <x v="1"/>
    <x v="1"/>
    <s v="11"/>
    <n v="180610"/>
    <n v="8528"/>
    <n v="64008"/>
    <n v="0"/>
    <n v="1403.7"/>
    <n v="0"/>
    <n v="442263.61"/>
    <n v="443667.31"/>
    <n v="800"/>
    <n v="750"/>
    <n v="684958"/>
    <n v="684958"/>
    <n v="121515.69923213409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s v="50"/>
    <s v="26,01,50"/>
    <s v="TAVI"/>
    <s v="75002"/>
    <s v="Olomoucký kraj"/>
    <s v="Přerov"/>
    <s v="Přerov a okolí"/>
    <s v="I35 - Nerevmatická onemocnění aortální chlopně"/>
    <s v="I350 - Stenóza aortální chlopně"/>
    <m/>
    <s v="I350 - Stenóza aortální chlopně"/>
    <n v="2024"/>
    <m/>
    <m/>
    <s v="TAVI"/>
  </r>
  <r>
    <n v="102400909462"/>
    <n v="1"/>
    <n v="2024"/>
    <n v="3"/>
    <s v="2024031304306264351"/>
    <s v="430626435"/>
    <n v="80"/>
    <s v="Vrána Antonín"/>
    <n v="20240306"/>
    <n v="20240313"/>
    <n v="8"/>
    <n v="0"/>
    <s v="I350;E785;E118;I441;E048;M1390;;;;;;;;;"/>
    <s v="78111,21221,21001,17697,21225,21413,21415"/>
    <s v="01"/>
    <s v="I. interní klinika - kardiologická"/>
    <s v="89301011"/>
    <s v="0113"/>
    <n v="111"/>
    <s v="F"/>
    <x v="1"/>
    <x v="1"/>
    <s v="11"/>
    <n v="67032"/>
    <n v="9671"/>
    <n v="0"/>
    <n v="0"/>
    <n v="2032.72"/>
    <n v="0"/>
    <n v="438954.9"/>
    <n v="440987.62"/>
    <n v="560"/>
    <n v="525"/>
    <n v="684958"/>
    <n v="684958"/>
    <n v="124195.3892321341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9829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0949996"/>
    <n v="1"/>
    <n v="2024"/>
    <n v="3"/>
    <s v="2024031104204214131"/>
    <s v="420421413"/>
    <n v="81"/>
    <s v="Richter Josef"/>
    <n v="20240306"/>
    <n v="20240311"/>
    <n v="6"/>
    <n v="0"/>
    <s v="I350;E785;E118;I10;;;;;;;;;;;"/>
    <s v="21413,21225,78111,21215,21001,17697"/>
    <s v="01"/>
    <s v="I. interní klinika - kardiologická"/>
    <s v="89301011"/>
    <s v="0111"/>
    <n v="201"/>
    <s v="F"/>
    <x v="1"/>
    <x v="1"/>
    <s v="11"/>
    <n v="40532"/>
    <n v="7090"/>
    <n v="0"/>
    <n v="0"/>
    <n v="1534.72"/>
    <n v="0"/>
    <n v="439459.27"/>
    <n v="440994"/>
    <n v="400"/>
    <n v="375"/>
    <n v="684871"/>
    <n v="684871"/>
    <n v="124117.2224630136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8313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0909406"/>
    <n v="1"/>
    <n v="2024"/>
    <n v="3"/>
    <s v="2024030803762244621"/>
    <s v="376224462"/>
    <n v="86"/>
    <s v="Jahodová Eva"/>
    <n v="20240228"/>
    <n v="20240308"/>
    <n v="10"/>
    <n v="0"/>
    <s v="I350;I10;E782;;;;;;;;;;;;"/>
    <s v="17233,17697,21001,21221,21225,21413,32530,21415,78111"/>
    <s v="01"/>
    <s v="I. interní klinika - kardiologická"/>
    <s v="89301011"/>
    <s v="0111"/>
    <n v="111"/>
    <s v="F"/>
    <x v="1"/>
    <x v="1"/>
    <s v="11"/>
    <n v="106115"/>
    <n v="11378"/>
    <n v="0"/>
    <n v="0"/>
    <n v="3002.35"/>
    <n v="5851.48"/>
    <n v="452233.19"/>
    <n v="461087.03"/>
    <n v="720"/>
    <n v="675"/>
    <n v="684958"/>
    <n v="684958"/>
    <n v="104095.97923213406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9852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0909340"/>
    <n v="1"/>
    <n v="2024"/>
    <n v="3"/>
    <s v="2024030404860214231"/>
    <s v="486021423"/>
    <n v="75"/>
    <s v="Kouřilová Svatava"/>
    <n v="20240228"/>
    <n v="20240304"/>
    <n v="6"/>
    <n v="0"/>
    <s v="I350;E785;I10;E118;;;;;;;;;;;"/>
    <s v="21413,21225,21713,32530,21415,78111,17233,21001,17697,21221"/>
    <s v="01"/>
    <s v="I. interní klinika - kardiologická"/>
    <s v="89301011"/>
    <s v="0113"/>
    <n v="111"/>
    <s v="F"/>
    <x v="1"/>
    <x v="1"/>
    <s v="11"/>
    <n v="82984"/>
    <n v="7149"/>
    <n v="0"/>
    <n v="0"/>
    <n v="1182.3499999999999"/>
    <n v="0"/>
    <n v="452161.12"/>
    <n v="453343.47"/>
    <n v="400"/>
    <n v="375"/>
    <n v="684958"/>
    <n v="684958"/>
    <n v="111839.53923213412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820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1070554"/>
    <n v="1"/>
    <n v="2024"/>
    <n v="3"/>
    <s v="2024030404258254091"/>
    <s v="425825409"/>
    <n v="81"/>
    <s v="Rajtrová Zdeňka"/>
    <n v="20240228"/>
    <n v="20240304"/>
    <n v="6"/>
    <n v="0"/>
    <s v="I350;I10;E782;;;;;;;;;;;;"/>
    <s v="21225,21221,21001,17697,17233,78111,21415,21413"/>
    <s v="01"/>
    <s v="I. interní klinika - kardiologická"/>
    <s v="89301011"/>
    <s v="0111"/>
    <n v="207"/>
    <s v="F"/>
    <x v="1"/>
    <x v="1"/>
    <s v="11"/>
    <n v="60014"/>
    <n v="7090"/>
    <n v="0"/>
    <n v="0"/>
    <n v="1590.06"/>
    <n v="0"/>
    <n v="451333.19"/>
    <n v="452923.25"/>
    <n v="400"/>
    <n v="375"/>
    <n v="684871"/>
    <n v="684871"/>
    <n v="112187.9724630136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9601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0909304"/>
    <n v="1"/>
    <n v="2024"/>
    <n v="3"/>
    <s v="2024030104660044191"/>
    <s v="466004419"/>
    <n v="77"/>
    <s v="Labounková Marta"/>
    <n v="20240131"/>
    <n v="20240301"/>
    <n v="31"/>
    <n v="0"/>
    <s v="I350;I724;I259;I10;E119;E782;;;;;;;;;"/>
    <s v="89429,89435,78989,90931,17233,17697,21001,21221,07552,07543,07562,07546,07428,21415,21413,54190,32530,21225"/>
    <s v="01"/>
    <s v="I. interní klinika - kardiologická"/>
    <s v="89301011"/>
    <s v="0113"/>
    <n v="111"/>
    <s v="F"/>
    <x v="0"/>
    <x v="0"/>
    <s v="21"/>
    <n v="182615"/>
    <n v="32136"/>
    <n v="0"/>
    <n v="0"/>
    <n v="6463.44"/>
    <n v="11702.96"/>
    <n v="481125.05"/>
    <n v="499291.44"/>
    <n v="2400"/>
    <n v="2250"/>
    <n v="1014108"/>
    <n v="1013358"/>
    <n v="144721.42220731167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2.866399765014648"/>
    <n v="4.6894998550415039"/>
    <n v="8.1768999099731445"/>
    <s v="4"/>
    <s v="1"/>
    <s v="01"/>
    <s v="01"/>
    <s v="07,01,26"/>
    <s v="TAVI,STENT,ANGIOPLASTIKA"/>
    <s v="78982"/>
    <s v="Olomoucký kraj"/>
    <s v="Šumperk"/>
    <s v="Mohelnicko"/>
    <s v="I35 - Nerevmatická onemocnění aortální chlopně"/>
    <s v="I350 - Stenóza aortální chlopně"/>
    <m/>
    <s v="I350 - Stenóza aortální chlopně"/>
    <n v="2024"/>
    <m/>
    <s v="Ano"/>
    <s v="TAVI"/>
  </r>
  <r>
    <n v="102400672526"/>
    <n v="1"/>
    <n v="2024"/>
    <n v="3"/>
    <s v="2024030104553144271"/>
    <s v="455314427"/>
    <n v="78"/>
    <s v="Staníková Marie"/>
    <n v="20240214"/>
    <n v="20240301"/>
    <n v="17"/>
    <n v="5"/>
    <s v="I350;I721;I480;I10;E785;;;;;;;;;;"/>
    <s v="91927,55220,91961,78117,78111,54190,21413,21415,21225,07547,07543,07552,07036,07562,21215,21001,17697,21221"/>
    <s v="50"/>
    <s v="Kardiochirurgická klinika"/>
    <s v="89301501"/>
    <s v="5011"/>
    <n v="205"/>
    <s v="F"/>
    <x v="0"/>
    <x v="0"/>
    <s v="11"/>
    <n v="223336"/>
    <n v="11514"/>
    <n v="79744"/>
    <n v="0"/>
    <n v="1348.37"/>
    <n v="8777.2199999999993"/>
    <n v="431910"/>
    <n v="442035.59"/>
    <n v="1280"/>
    <n v="825"/>
    <n v="866400"/>
    <n v="866400"/>
    <n v="201895.55909850105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s v="50"/>
    <s v="50,01,26"/>
    <s v="TAVI"/>
    <s v="78335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0518756"/>
    <n v="1"/>
    <n v="2024"/>
    <n v="2"/>
    <s v="2024022803702214191"/>
    <s v="370221419"/>
    <n v="87"/>
    <s v="Schauer František"/>
    <n v="20240221"/>
    <n v="20240228"/>
    <n v="8"/>
    <n v="0"/>
    <s v="I350;E785;I359;E118;D649;I255;I259;;;;;;;;"/>
    <s v="78111,17233,17697,21001,21221,21225,32530,21415,21413"/>
    <s v="01"/>
    <s v="I. interní klinika - kardiologická"/>
    <s v="89301011"/>
    <s v="0113"/>
    <n v="111"/>
    <s v="F"/>
    <x v="1"/>
    <x v="1"/>
    <s v="11"/>
    <n v="99462"/>
    <n v="9671"/>
    <n v="0"/>
    <n v="0"/>
    <n v="1625.03"/>
    <n v="8777.2199999999993"/>
    <n v="470499.79"/>
    <n v="480902.03"/>
    <n v="560"/>
    <n v="525"/>
    <n v="684958"/>
    <n v="684958"/>
    <n v="84280.979232134065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8961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0672592"/>
    <n v="1"/>
    <n v="2024"/>
    <n v="2"/>
    <s v="2024022005357220141"/>
    <s v="535722014"/>
    <n v="70"/>
    <s v="Trundová Marie"/>
    <n v="20240214"/>
    <n v="20240220"/>
    <n v="7"/>
    <n v="0"/>
    <s v="I350;I10;N183;;;;;;;;;;;;"/>
    <s v="21413,21415,21225,78111,21221,21001,17697,17233"/>
    <s v="01"/>
    <s v="I. interní klinika - kardiologická"/>
    <s v="89301011"/>
    <s v="0113"/>
    <n v="205"/>
    <s v="F"/>
    <x v="1"/>
    <x v="1"/>
    <s v="11"/>
    <n v="61896"/>
    <n v="8410"/>
    <n v="0"/>
    <n v="0"/>
    <n v="893.89"/>
    <n v="0"/>
    <n v="435807.73"/>
    <n v="436701.62"/>
    <n v="480"/>
    <n v="450"/>
    <n v="684871"/>
    <n v="684871"/>
    <n v="128409.60246301361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9601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0672590"/>
    <n v="1"/>
    <n v="2024"/>
    <n v="2"/>
    <s v="2024022004762184511"/>
    <s v="476218451"/>
    <n v="76"/>
    <s v="Sedláčková Miloslava"/>
    <n v="20240214"/>
    <n v="20240220"/>
    <n v="7"/>
    <n v="0"/>
    <s v="I350;I259;I10;E782;U589;;;;;;;;;;"/>
    <s v="21225,78111,21221,17233,17697,21001,21415,21413"/>
    <s v="01"/>
    <s v="I. interní klinika - kardiologická"/>
    <s v="89301011"/>
    <s v="0113"/>
    <n v="205"/>
    <s v="F"/>
    <x v="1"/>
    <x v="1"/>
    <s v="11"/>
    <n v="60699"/>
    <n v="8410"/>
    <n v="0"/>
    <n v="0"/>
    <n v="885.33"/>
    <n v="0"/>
    <n v="447092.95"/>
    <n v="447978.28"/>
    <n v="480"/>
    <n v="450"/>
    <n v="684871"/>
    <n v="684871"/>
    <n v="117132.94246301358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0561878"/>
    <n v="1"/>
    <n v="2024"/>
    <n v="2"/>
    <s v="2024021903251047471"/>
    <s v="325104747"/>
    <n v="92"/>
    <s v="Bartošová Mária"/>
    <n v="20240214"/>
    <n v="20240219"/>
    <n v="6"/>
    <n v="0"/>
    <s v="I350;I495;I482;I10;E782;J449;;;;;;;;;"/>
    <s v="21225,21221,21001,17697,21415,21413,78111"/>
    <s v="01"/>
    <s v="I. interní klinika - kardiologická"/>
    <s v="89301011"/>
    <s v="0113"/>
    <n v="201"/>
    <s v="F"/>
    <x v="1"/>
    <x v="1"/>
    <s v="11"/>
    <n v="48205"/>
    <n v="7149"/>
    <n v="0"/>
    <n v="0"/>
    <n v="1145.0899999999999"/>
    <n v="0"/>
    <n v="441837.59"/>
    <n v="442982.69"/>
    <n v="400"/>
    <n v="375"/>
    <n v="684871"/>
    <n v="684871"/>
    <n v="122128.5324630136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5301"/>
    <s v="Olomoucký kraj"/>
    <s v="Přerov"/>
    <s v="Hranicko + Lipnicko"/>
    <s v="I35 - Nerevmatická onemocnění aortální chlopně"/>
    <s v="I350 - Stenóza aortální chlopně"/>
    <m/>
    <s v="I350 - Stenóza aortální chlopně"/>
    <n v="2024"/>
    <m/>
    <m/>
    <s v="TAVI"/>
  </r>
  <r>
    <n v="102400672418"/>
    <n v="1"/>
    <n v="2024"/>
    <n v="2"/>
    <s v="2024021504708294501"/>
    <s v="470829450"/>
    <n v="76"/>
    <s v="Navrátil Josef"/>
    <n v="20240205"/>
    <n v="20240215"/>
    <n v="11"/>
    <n v="1"/>
    <s v="I350;I442;I7021;;;;;;;;;;;;"/>
    <s v="17697,17629,17233,21001,21221,21413,21415,78117,91752,21225"/>
    <s v="50"/>
    <s v="Kardiochirurgická klinika"/>
    <s v="89301501"/>
    <s v="5011"/>
    <n v="205"/>
    <s v="F"/>
    <x v="0"/>
    <x v="0"/>
    <s v="11"/>
    <n v="112490"/>
    <n v="11195"/>
    <n v="11935"/>
    <n v="0"/>
    <n v="2653.35"/>
    <n v="5851.48"/>
    <n v="705463.85"/>
    <n v="713968.69"/>
    <n v="1040"/>
    <n v="1200"/>
    <n v="866400"/>
    <n v="866400"/>
    <n v="-70037.540901498869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26,01,50"/>
    <s v="KV,TAVI"/>
    <s v="78391"/>
    <s v="Olomoucký kraj"/>
    <s v="Olomouc"/>
    <s v="Uničovsko"/>
    <s v="I35 - Nerevmatická onemocnění aortální chlopně"/>
    <s v="I350 - Stenóza aortální chlopně"/>
    <m/>
    <s v="I350 - Stenóza aortální chlopně"/>
    <n v="2024"/>
    <m/>
    <m/>
    <s v="TAVI"/>
  </r>
  <r>
    <n v="102400672230"/>
    <n v="1"/>
    <n v="2024"/>
    <n v="2"/>
    <s v="2024020803852074501"/>
    <s v="385207450"/>
    <n v="86"/>
    <s v="Dosedělová Marie"/>
    <n v="20240205"/>
    <n v="20240208"/>
    <n v="4"/>
    <n v="0"/>
    <s v="I350;I500;U589;;;;;;;;;;;;"/>
    <s v="78111,21413,21415,17697,21001,17233,21221,21225"/>
    <s v="01"/>
    <s v="I. interní klinika - kardiologická"/>
    <s v="89301011"/>
    <s v="0111"/>
    <n v="205"/>
    <s v="F"/>
    <x v="1"/>
    <x v="1"/>
    <s v="11"/>
    <n v="47763"/>
    <n v="4512"/>
    <n v="0"/>
    <n v="0"/>
    <n v="1306.46"/>
    <n v="0"/>
    <n v="451393.86"/>
    <n v="452700.31"/>
    <n v="240"/>
    <n v="225"/>
    <n v="684871"/>
    <n v="684871"/>
    <n v="112410.91246301361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5"/>
    <s v="01"/>
    <m/>
    <s v="01,26"/>
    <s v="TAVI"/>
    <s v="79852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0672310"/>
    <n v="1"/>
    <n v="2024"/>
    <n v="2"/>
    <s v="2024020504260204271"/>
    <s v="426020427"/>
    <n v="81"/>
    <s v="Winklerová Danuše"/>
    <n v="20240131"/>
    <n v="20240205"/>
    <n v="6"/>
    <n v="0"/>
    <s v="I350;I10;E782;I251;I480;;;;;;;;;;"/>
    <s v="78111,21225,21717,21413,21415,21221,21001,17697,17233"/>
    <s v="01"/>
    <s v="I. interní klinika - kardiologická"/>
    <s v="89301011"/>
    <s v="0111"/>
    <n v="205"/>
    <s v="F"/>
    <x v="1"/>
    <x v="1"/>
    <s v="11"/>
    <n v="50897"/>
    <n v="7090"/>
    <n v="0"/>
    <n v="0"/>
    <n v="789.09"/>
    <n v="0"/>
    <n v="451333.19"/>
    <n v="452122.28"/>
    <n v="400"/>
    <n v="375"/>
    <n v="684871"/>
    <n v="684871"/>
    <n v="112988.94246301358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964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0738306"/>
    <n v="1"/>
    <n v="2024"/>
    <n v="2"/>
    <s v="2024020504158024921"/>
    <s v="415802492"/>
    <n v="82"/>
    <s v="Kremplová Božena"/>
    <n v="20240131"/>
    <n v="20240205"/>
    <n v="6"/>
    <n v="0"/>
    <s v="I350;I259;I255;U583;E782;I10;E118;;;;;;;;"/>
    <s v="78111,21413,21415,21225,21221,17697,17233,21001,32530,21717"/>
    <s v="01"/>
    <s v="I. interní klinika - kardiologická"/>
    <s v="89301011"/>
    <s v="0113"/>
    <n v="211"/>
    <s v="F"/>
    <x v="1"/>
    <x v="1"/>
    <s v="11"/>
    <n v="81725"/>
    <n v="7149"/>
    <n v="0"/>
    <n v="0"/>
    <n v="543.44000000000005"/>
    <n v="0"/>
    <n v="450366.84"/>
    <n v="450910.28"/>
    <n v="400"/>
    <n v="375"/>
    <n v="685497"/>
    <n v="685497"/>
    <n v="114717.47714656987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5131"/>
    <s v="Olomoucký kraj"/>
    <s v="Přerov"/>
    <s v="Hranicko + Lipnicko"/>
    <s v="I35 - Nerevmatická onemocnění aortální chlopně"/>
    <s v="I350 - Stenóza aortální chlopně"/>
    <m/>
    <s v="I350 - Stenóza aortální chlopně"/>
    <n v="2024"/>
    <m/>
    <m/>
    <s v="TAVI"/>
  </r>
  <r>
    <n v="102400139046"/>
    <n v="1"/>
    <n v="2024"/>
    <n v="2"/>
    <s v="2024020104905041831"/>
    <s v="490504183"/>
    <n v="74"/>
    <s v="Borek Pavel"/>
    <n v="20240124"/>
    <n v="20240201"/>
    <n v="9"/>
    <n v="3"/>
    <s v="I352;F079;J441;;;;;;;;;;;;"/>
    <s v="21225,17233,21001,17697,21221,21215,32530,78117,91927,89429,21415,21413"/>
    <s v="50"/>
    <s v="Kardiochirurgická klinika"/>
    <s v="89301501"/>
    <s v="5011"/>
    <n v="111"/>
    <s v="F"/>
    <x v="2"/>
    <x v="2"/>
    <s v="11"/>
    <n v="170722"/>
    <n v="5798"/>
    <n v="55874"/>
    <n v="0"/>
    <n v="2125.3000000000002"/>
    <n v="0"/>
    <n v="425670.04"/>
    <n v="427795.34"/>
    <n v="600"/>
    <n v="375"/>
    <n v="713324"/>
    <n v="712574"/>
    <n v="165942.42488415766"/>
    <s v="01"/>
    <s v="I. interní klinika - kardiologická"/>
    <s v="89301013"/>
    <s v="0131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4"/>
    <s v="1"/>
    <s v="50"/>
    <m/>
    <s v="26,01,50"/>
    <s v="TAVI"/>
    <s v="79000"/>
    <s v="Olomoucký kraj"/>
    <s v="Jeseník"/>
    <s v="Jeseník"/>
    <s v="I35 - Nerevmatická onemocnění aortální chlopně"/>
    <s v="I352 - Stenóza aortální chlopně s insuficiencí"/>
    <m/>
    <s v="I352 - Stenóza aortální chlopně s insuficiencí"/>
    <n v="2024"/>
    <m/>
    <s v="Ano"/>
    <s v="TAVI"/>
  </r>
  <r>
    <n v="102400344742"/>
    <n v="1"/>
    <n v="2024"/>
    <n v="1"/>
    <s v="2024012904762051591"/>
    <s v="476205159"/>
    <n v="76"/>
    <s v="Hroudná Vlasta"/>
    <n v="20240124"/>
    <n v="20240129"/>
    <n v="6"/>
    <n v="0"/>
    <s v="I350;E785;I259;E118;I10;N182;;;;;;;;;"/>
    <s v="32530,21413,21001,17697,17233,21225,21221,78111"/>
    <s v="01"/>
    <s v="I. interní klinika - kardiologická"/>
    <s v="89301011"/>
    <s v="0113"/>
    <n v="211"/>
    <s v="F"/>
    <x v="1"/>
    <x v="1"/>
    <s v="11"/>
    <n v="78849"/>
    <n v="7149"/>
    <n v="0"/>
    <n v="0"/>
    <n v="1215.56"/>
    <n v="0"/>
    <n v="448530.14"/>
    <n v="449745.69"/>
    <n v="400"/>
    <n v="375"/>
    <n v="685497"/>
    <n v="685497"/>
    <n v="115882.0671465699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6824"/>
    <s v="Zlínský kraj"/>
    <s v="Kroměříž"/>
    <s v="Kroměříž"/>
    <s v="I35 - Nerevmatická onemocnění aortální chlopně"/>
    <s v="I350 - Stenóza aortální chlopně"/>
    <m/>
    <s v="I350 - Stenóza aortální chlopně"/>
    <n v="2024"/>
    <m/>
    <m/>
    <s v="TAVI"/>
  </r>
  <r>
    <n v="102400138970"/>
    <n v="1"/>
    <n v="2024"/>
    <n v="1"/>
    <s v="2024012303111110821"/>
    <s v="311111082"/>
    <n v="92"/>
    <s v="Kuna Josef"/>
    <n v="20240116"/>
    <n v="20240123"/>
    <n v="8"/>
    <n v="0"/>
    <s v="I350;E785;I482;I259;;;;;;;;;;;"/>
    <s v="21413,21415,78111,21225,21713,21221,17697,21001"/>
    <s v="01"/>
    <s v="I. interní klinika - kardiologická"/>
    <s v="89301011"/>
    <s v="0113"/>
    <n v="111"/>
    <s v="F"/>
    <x v="1"/>
    <x v="1"/>
    <s v="11"/>
    <n v="53437"/>
    <n v="9671"/>
    <n v="0"/>
    <n v="0"/>
    <n v="1324.25"/>
    <n v="5851.48"/>
    <n v="439512.59"/>
    <n v="446688.31"/>
    <n v="560"/>
    <n v="525"/>
    <n v="684958"/>
    <n v="684958"/>
    <n v="118494.69923213409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55203"/>
    <s v="Královéhradecký kraj"/>
    <s v="Náchod"/>
    <s v="Náchod"/>
    <s v="I35 - Nerevmatická onemocnění aortální chlopně"/>
    <s v="I350 - Stenóza aortální chlopně"/>
    <m/>
    <s v="I350 - Stenóza aortální chlopně"/>
    <n v="2024"/>
    <m/>
    <m/>
    <s v="TAVI"/>
  </r>
  <r>
    <n v="102400292782"/>
    <n v="1"/>
    <n v="2024"/>
    <n v="1"/>
    <s v="2024012257090410411"/>
    <s v="5709041041"/>
    <n v="66"/>
    <s v="Vánský Jiří"/>
    <n v="20240117"/>
    <n v="20240122"/>
    <n v="6"/>
    <n v="0"/>
    <s v="I350;I259;I489;E782;E118;;;;;;;;;;"/>
    <s v="17233,17697,21001,21221,21413,21415,78111,21225,21717"/>
    <s v="01"/>
    <s v="I. interní klinika - kardiologická"/>
    <s v="89301011"/>
    <s v="0111"/>
    <n v="205"/>
    <s v="F"/>
    <x v="1"/>
    <x v="1"/>
    <s v="11"/>
    <n v="55637"/>
    <n v="7090"/>
    <n v="0"/>
    <n v="0"/>
    <n v="1042.08"/>
    <n v="0"/>
    <n v="448530.14"/>
    <n v="449572.22"/>
    <n v="400"/>
    <n v="375"/>
    <n v="684871"/>
    <n v="684871"/>
    <n v="115539.00246301363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9604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0138914"/>
    <n v="1"/>
    <n v="2024"/>
    <n v="1"/>
    <s v="2024011803559054091"/>
    <s v="355905409"/>
    <n v="88"/>
    <s v="Slámová Libuše"/>
    <n v="20240117"/>
    <n v="20240118"/>
    <n v="2"/>
    <n v="0"/>
    <s v="I350;I710;I509;J9600;I340;M349;;;;;;;;;"/>
    <s v="32530,78111,89423,89323,17697,17233"/>
    <s v="01"/>
    <s v="I. interní klinika - kardiologická"/>
    <s v="89301011"/>
    <s v="0113"/>
    <n v="111"/>
    <s v="F"/>
    <x v="0"/>
    <x v="0"/>
    <s v="31"/>
    <n v="116307"/>
    <n v="1472"/>
    <n v="0"/>
    <n v="0"/>
    <n v="3710.4"/>
    <n v="0"/>
    <n v="468428.53"/>
    <n v="472138.94"/>
    <n v="80"/>
    <n v="75"/>
    <n v="792344"/>
    <n v="792344"/>
    <n v="171873.93528015463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0.060229897499084"/>
    <n v="1.8833299875259399"/>
    <n v="8.1768999099731445"/>
    <s v="2"/>
    <s v="7"/>
    <s v="01"/>
    <m/>
    <s v="01,34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0138848"/>
    <n v="1"/>
    <n v="2024"/>
    <n v="1"/>
    <s v="2024011604354294191"/>
    <s v="435429419"/>
    <n v="80"/>
    <s v="Kureková Libuše"/>
    <n v="20240108"/>
    <n v="20240116"/>
    <n v="9"/>
    <n v="0"/>
    <s v="I350;;;;;;;;;;;;;;"/>
    <s v="21221,17233,17697,21001,32530,21225,78111,21413,21415"/>
    <s v="01"/>
    <s v="I. interní klinika - kardiologická"/>
    <s v="89301011"/>
    <s v="0113"/>
    <n v="111"/>
    <s v="F"/>
    <x v="1"/>
    <x v="1"/>
    <s v="11"/>
    <n v="90822"/>
    <n v="10932"/>
    <n v="0"/>
    <n v="0"/>
    <n v="1487.28"/>
    <n v="0"/>
    <n v="473755.49"/>
    <n v="475242.78"/>
    <n v="640"/>
    <n v="600"/>
    <n v="684958"/>
    <n v="684958"/>
    <n v="89940.229232134065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8701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0138834"/>
    <n v="1"/>
    <n v="2024"/>
    <n v="1"/>
    <s v="2024011505103251531"/>
    <s v="510325153"/>
    <n v="72"/>
    <s v="Hančl Vladimír"/>
    <n v="20240107"/>
    <n v="20240115"/>
    <n v="9"/>
    <n v="0"/>
    <s v="I352;I259;E785;I10;E118;I480;;;;;;;;;"/>
    <s v="21225,17697,21001,17233,21221,89435,89429,78111,90931,21413,21415"/>
    <s v="01"/>
    <s v="I. interní klinika - kardiologická"/>
    <s v="89301011"/>
    <s v="0113"/>
    <n v="111"/>
    <s v="F"/>
    <x v="0"/>
    <x v="0"/>
    <s v="11"/>
    <n v="94534"/>
    <n v="10932"/>
    <n v="0"/>
    <n v="0"/>
    <n v="3798.6"/>
    <n v="0"/>
    <n v="478250.68"/>
    <n v="482049.28000000003"/>
    <n v="640"/>
    <n v="600"/>
    <n v="866510"/>
    <n v="866510"/>
    <n v="161963.62397661828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26,01"/>
    <s v="ANGIOPLASTIKA,STENT,TAVI"/>
    <s v="40004"/>
    <s v="Ústecký kraj"/>
    <s v="Ústí nad Labem"/>
    <s v="Ústí nad Labem"/>
    <s v="I35 - Nerevmatická onemocnění aortální chlopně"/>
    <s v="I352 - Stenóza aortální chlopně s insuficiencí"/>
    <m/>
    <s v="I352 - Stenóza aortální chlopně s insuficiencí"/>
    <n v="2024"/>
    <m/>
    <m/>
    <s v="TAVI"/>
  </r>
  <r>
    <n v="102400138836"/>
    <n v="1"/>
    <n v="2024"/>
    <n v="1"/>
    <s v="2024011504301194041"/>
    <s v="430119404"/>
    <n v="80"/>
    <s v="Zatloukal Zdeněk"/>
    <n v="20240108"/>
    <n v="20240115"/>
    <n v="8"/>
    <n v="0"/>
    <s v="I350;I495;I259;;;;;;;;;;;;"/>
    <s v="91755,21221,17233,21001,17697,21225,55213,32530,21413,21415"/>
    <s v="01"/>
    <s v="I. interní klinika - kardiologická"/>
    <s v="89301011"/>
    <s v="0111"/>
    <n v="111"/>
    <s v="F"/>
    <x v="0"/>
    <x v="0"/>
    <s v="11"/>
    <n v="96497"/>
    <n v="9234"/>
    <n v="0"/>
    <n v="0"/>
    <n v="2008.32"/>
    <n v="0"/>
    <n v="497519.78"/>
    <n v="499528.09"/>
    <n v="560"/>
    <n v="525"/>
    <n v="866510"/>
    <n v="866510"/>
    <n v="144484.81397661829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01,26"/>
    <s v="KS,TAVI"/>
    <s v="79811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0292658"/>
    <n v="1"/>
    <n v="2024"/>
    <n v="1"/>
    <s v="2024010904552264041"/>
    <s v="455226404"/>
    <n v="78"/>
    <s v="Fojtová Milada"/>
    <n v="20240103"/>
    <n v="20240109"/>
    <n v="7"/>
    <n v="0"/>
    <s v="I350;E782;E039;I10;;;;;;;;;;;"/>
    <s v="78111,89429,21413,21415,21225,21001,17697,21221"/>
    <s v="01"/>
    <s v="I. interní klinika - kardiologická"/>
    <s v="89301011"/>
    <s v="0113"/>
    <n v="205"/>
    <s v="F"/>
    <x v="2"/>
    <x v="2"/>
    <s v="11"/>
    <n v="65939"/>
    <n v="8410"/>
    <n v="0"/>
    <n v="0"/>
    <n v="1324.25"/>
    <n v="0"/>
    <n v="447700.66"/>
    <n v="449024.91"/>
    <n v="480"/>
    <n v="450"/>
    <n v="712484"/>
    <n v="712484"/>
    <n v="144637.86421815032"/>
    <s v="01"/>
    <s v="I. interní klinika - kardiologická"/>
    <s v="89301011"/>
    <s v="0113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1"/>
    <s v="01"/>
    <m/>
    <s v="01,26"/>
    <s v="TAVI"/>
    <s v="78322"/>
    <s v="Olomoucký kraj"/>
    <s v="Olomouc"/>
    <s v="Litovelsko"/>
    <s v="I35 - Nerevmatická onemocnění aortální chlopně"/>
    <s v="I350 - Stenóza aortální chlopně"/>
    <m/>
    <s v="I350 - Stenóza aortální chlopně"/>
    <n v="2024"/>
    <m/>
    <m/>
    <s v="TAVI"/>
  </r>
  <r>
    <n v="102400138728"/>
    <n v="1"/>
    <n v="2024"/>
    <n v="1"/>
    <s v="2024010804412167251"/>
    <s v="441216725"/>
    <n v="79"/>
    <s v="Vrábel Koloman"/>
    <n v="20240103"/>
    <n v="20240108"/>
    <n v="6"/>
    <n v="0"/>
    <s v="I350;I428;U586;E118;I7020;I482;I259;;;;;;;;"/>
    <s v="32530,21225,78111,21415,21413,21221,17233,17697"/>
    <s v="01"/>
    <s v="I. interní klinika - kardiologická"/>
    <s v="89301011"/>
    <s v="0111"/>
    <n v="111"/>
    <s v="F"/>
    <x v="1"/>
    <x v="1"/>
    <s v="11"/>
    <n v="91378"/>
    <n v="7090"/>
    <n v="0"/>
    <n v="0"/>
    <n v="1161.22"/>
    <n v="5851.48"/>
    <n v="439918.63"/>
    <n v="446931.34"/>
    <n v="400"/>
    <n v="375"/>
    <n v="684958"/>
    <n v="684958"/>
    <n v="118251.66923213407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5353"/>
    <s v="Olomoucký kraj"/>
    <s v="Přerov"/>
    <s v="Hranicko + Lipnicko"/>
    <s v="I35 - Nerevmatická onemocnění aortální chlopně"/>
    <s v="I350 - Stenóza aortální chlopně"/>
    <m/>
    <s v="I350 - Stenóza aortální chlopně"/>
    <n v="2024"/>
    <m/>
    <m/>
    <s v="TAVI"/>
  </r>
  <r>
    <n v="102400138734"/>
    <n v="1"/>
    <n v="2024"/>
    <n v="1"/>
    <s v="2024010804004184831"/>
    <s v="400418483"/>
    <n v="83"/>
    <s v="Vysloužil Karel"/>
    <n v="20240103"/>
    <n v="20240108"/>
    <n v="6"/>
    <n v="0"/>
    <s v="I350;I259;E785;E118;I442;;;;;;;;;;"/>
    <s v="21413,21415,21221,17233,21001,17697,21225,78111,32530"/>
    <s v="01"/>
    <s v="I. interní klinika - kardiologická"/>
    <s v="89301011"/>
    <s v="0113"/>
    <n v="111"/>
    <s v="F"/>
    <x v="1"/>
    <x v="1"/>
    <s v="11"/>
    <n v="80659"/>
    <n v="7149"/>
    <n v="0"/>
    <n v="0"/>
    <n v="1670.32"/>
    <n v="0"/>
    <n v="439984.49"/>
    <n v="441654.81"/>
    <n v="400"/>
    <n v="375"/>
    <n v="684958"/>
    <n v="684958"/>
    <n v="123528.19923213409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9601"/>
    <s v="Olomoucký kraj"/>
    <s v="Prostějov"/>
    <s v="Prostějov"/>
    <s v="I35 - Nerevmatická onemocnění aortální chlopně"/>
    <s v="I350 - Stenóza aortální chlopně"/>
    <m/>
    <s v="I350 - Stenóza aortální chlopně"/>
    <n v="2024"/>
    <m/>
    <m/>
    <s v="TAVI"/>
  </r>
  <r>
    <n v="102401630018"/>
    <n v="1"/>
    <n v="2024"/>
    <n v="4"/>
    <s v="2024041004053074061"/>
    <s v="405307406"/>
    <n v="84"/>
    <s v="Hamplová Jaroslava"/>
    <n v="20240401"/>
    <n v="20240410"/>
    <n v="10"/>
    <n v="0"/>
    <s v="I350;E782;I10;;;;;;;;;;;;"/>
    <s v="21225,21413,21221,21215,17697,21001,17233,21415,32530"/>
    <s v="01"/>
    <s v="I. interní klinika - kardiologická"/>
    <s v="89301011"/>
    <s v="0113"/>
    <n v="111"/>
    <s v="F"/>
    <x v="1"/>
    <x v="1"/>
    <s v="11"/>
    <n v="90403"/>
    <n v="10463"/>
    <n v="0"/>
    <n v="0"/>
    <n v="1901.71"/>
    <n v="5857.78"/>
    <n v="447592.91"/>
    <n v="455352.41"/>
    <n v="720"/>
    <n v="0"/>
    <n v="684958"/>
    <n v="684958"/>
    <n v="109830.59923213412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8901"/>
    <s v="Olomoucký kraj"/>
    <s v="Šumperk"/>
    <s v="Zábřeh"/>
    <s v="I35 - Nerevmatická onemocnění aortální chlopně"/>
    <s v="I350 - Stenóza aortální chlopně"/>
    <m/>
    <s v="I350 - Stenóza aortální chlopně"/>
    <n v="2024"/>
    <m/>
    <m/>
    <s v="TAVI"/>
  </r>
  <r>
    <n v="102401676632"/>
    <n v="1"/>
    <n v="2024"/>
    <n v="4"/>
    <s v="2024041004053074061"/>
    <s v="405307406"/>
    <n v="84"/>
    <s v="Hamplová Jaroslava"/>
    <n v="20240401"/>
    <n v="20240410"/>
    <n v="10"/>
    <n v="0"/>
    <s v="I350;E782;I10;;;;;;;;;;;;"/>
    <s v="21225,21413,21221,21215,17697,21001,17233,21415,32530"/>
    <s v="01"/>
    <s v="I. interní klinika - kardiologická"/>
    <s v="89301011"/>
    <s v="0113"/>
    <n v="111"/>
    <s v="F"/>
    <x v="1"/>
    <x v="1"/>
    <s v="11"/>
    <n v="90403"/>
    <n v="10463"/>
    <n v="0"/>
    <n v="0"/>
    <n v="1901.71"/>
    <n v="5857.78"/>
    <n v="447592.91"/>
    <n v="455352.41"/>
    <n v="720"/>
    <n v="0"/>
    <n v="684958"/>
    <n v="684958"/>
    <n v="109830.59923213412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8901"/>
    <s v="Olomoucký kraj"/>
    <s v="Šumperk"/>
    <s v="Zábřeh"/>
    <s v="I35 - Nerevmatická onemocnění aortální chlopně"/>
    <s v="I350 - Stenóza aortální chlopně"/>
    <m/>
    <s v="I350 - Stenóza aortální chlopně"/>
    <n v="2024"/>
    <m/>
    <m/>
    <s v="TAVI"/>
  </r>
  <r>
    <n v="102400518718"/>
    <n v="1"/>
    <n v="2024"/>
    <n v="2"/>
    <s v="2024022603312200271"/>
    <s v="331220027"/>
    <n v="90"/>
    <s v="Jindřišek František"/>
    <n v="20240221"/>
    <n v="20240226"/>
    <n v="6"/>
    <n v="0"/>
    <s v="I350;;;;;;;;;;;;;;"/>
    <s v="21221,17697,21001,32530,21225,78111,21413,21415"/>
    <s v="01"/>
    <s v="I. interní klinika - kardiologická"/>
    <s v="89301011"/>
    <s v="0111"/>
    <n v="111"/>
    <s v="F"/>
    <x v="1"/>
    <x v="1"/>
    <s v="11"/>
    <n v="72198"/>
    <n v="7240"/>
    <n v="0"/>
    <n v="0"/>
    <n v="1147.3900000000001"/>
    <n v="5851.48"/>
    <n v="450777.62"/>
    <n v="457776.5"/>
    <n v="400"/>
    <n v="525"/>
    <n v="684958"/>
    <n v="684958"/>
    <n v="107406.50923213409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5"/>
    <s v="01"/>
    <m/>
    <s v="26,01"/>
    <s v="TAVI"/>
    <s v="78316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8073684"/>
    <n v="1"/>
    <n v="2024"/>
    <n v="12"/>
    <s v="2024120405206140781"/>
    <s v="520614078"/>
    <n v="72"/>
    <s v="Crha Miloslav"/>
    <n v="20241106"/>
    <n v="20241204"/>
    <n v="29"/>
    <n v="20"/>
    <s v="I350;I490;I639;I10;E119;;;;;;;;;;"/>
    <s v="54190,21415,21413,91962,91961,89429,89435,78117,91752,90930,07552,07543,07550,07562,21001,17233,17621,17697,21221,21225"/>
    <s v="50"/>
    <s v="Kardiochirurgická klinika"/>
    <s v="89301503"/>
    <s v="5031"/>
    <n v="211"/>
    <s v="F"/>
    <x v="0"/>
    <x v="0"/>
    <s v="21"/>
    <n v="442676"/>
    <n v="10306"/>
    <n v="238700"/>
    <n v="0"/>
    <n v="11782.74"/>
    <n v="9453.2999999999993"/>
    <n v="766146.36"/>
    <n v="787382.38"/>
    <n v="640"/>
    <n v="600"/>
    <n v="987435"/>
    <n v="987435"/>
    <n v="-142862.59522532357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2.527400016784668"/>
    <n v="4.3505001068115234"/>
    <n v="8.1768999099731445"/>
    <s v="2"/>
    <s v="4"/>
    <s v="50"/>
    <s v="50"/>
    <s v="50,26,01"/>
    <s v="STENT,ANGIOPLASTIKA,TAVI,KV"/>
    <s v="78335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4196568"/>
    <n v="1"/>
    <n v="2024"/>
    <n v="11"/>
    <s v="2024111104710254051"/>
    <s v="471025405"/>
    <n v="77"/>
    <s v="Zavadil Jaroslav"/>
    <n v="20241106"/>
    <n v="20241111"/>
    <n v="6"/>
    <n v="0"/>
    <s v="I350;I10;E785;I489;I258;;;;;;;;;;"/>
    <s v="78111,21225,17697,17233,21001,21221,21415,21413"/>
    <s v="01"/>
    <s v="I. interní klinika - kardiologická"/>
    <s v="89301011"/>
    <s v="0111"/>
    <n v="205"/>
    <s v="F"/>
    <x v="1"/>
    <x v="1"/>
    <s v="11"/>
    <n v="55993"/>
    <n v="7315"/>
    <n v="0"/>
    <n v="0"/>
    <n v="905.7"/>
    <n v="0"/>
    <n v="511090.66"/>
    <n v="511996.38"/>
    <n v="400"/>
    <n v="600"/>
    <n v="684871"/>
    <n v="684871"/>
    <n v="53114.8424630136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5103"/>
    <s v="Olomoucký kraj"/>
    <s v="Přerov"/>
    <s v="Přerov a okolí"/>
    <s v="I35 - Nerevmatická onemocnění aortální chlopně"/>
    <s v="I350 - Stenóza aortální chlopně"/>
    <m/>
    <s v="I350 - Stenóza aortální chlopně"/>
    <n v="2024"/>
    <m/>
    <m/>
    <s v="TAVI"/>
  </r>
  <r>
    <n v="102403250494"/>
    <n v="1"/>
    <n v="2024"/>
    <n v="9"/>
    <s v="2024090904305274591"/>
    <s v="430527459"/>
    <n v="81"/>
    <s v="Ondruch Petr"/>
    <n v="20240902"/>
    <n v="20240909"/>
    <n v="8"/>
    <n v="1"/>
    <s v="I350;E789;I10;E119;;;;;;;;;;;"/>
    <s v="91937,78117,54190,32530,21221,21215,17697,17233,21001,21415,21413,21225"/>
    <s v="50"/>
    <s v="Kardiochirurgická klinika"/>
    <s v="89301501"/>
    <s v="5011"/>
    <n v="111"/>
    <s v="F"/>
    <x v="1"/>
    <x v="1"/>
    <s v="11"/>
    <n v="110780"/>
    <n v="7667"/>
    <n v="11935"/>
    <n v="0"/>
    <n v="463.03"/>
    <n v="0"/>
    <n v="490223.4"/>
    <n v="490686.44"/>
    <n v="680"/>
    <n v="450"/>
    <n v="684958"/>
    <n v="684958"/>
    <n v="74496.56923213409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s v="50"/>
    <s v="50,26,01"/>
    <s v="TAVI"/>
    <s v="78383"/>
    <s v="Olomoucký kraj"/>
    <s v="Olomouc"/>
    <s v="Uničovsko"/>
    <s v="I35 - Nerevmatická onemocnění aortální chlopně"/>
    <s v="I350 - Stenóza aortální chlopně"/>
    <m/>
    <s v="I350 - Stenóza aortální chlopně"/>
    <n v="2024"/>
    <m/>
    <m/>
    <s v="TAVI"/>
  </r>
  <r>
    <n v="102403068090"/>
    <n v="1"/>
    <n v="2024"/>
    <n v="7"/>
    <s v="2024073004752064701"/>
    <s v="475206470"/>
    <n v="77"/>
    <s v="Hájková Marie"/>
    <n v="20240724"/>
    <n v="20240730"/>
    <n v="7"/>
    <n v="0"/>
    <s v="I350;I482;N183;I10;E785;;;;;;;;;;"/>
    <s v="78111,21413,21415,21001,17233,17697,21215,32530,21221,21225"/>
    <s v="01"/>
    <s v="I. interní klinika - kardiologická"/>
    <s v="89301011"/>
    <s v="0113"/>
    <n v="211"/>
    <s v="F"/>
    <x v="1"/>
    <x v="1"/>
    <s v="11"/>
    <n v="80187"/>
    <n v="8860"/>
    <n v="0"/>
    <n v="0"/>
    <n v="684"/>
    <n v="0"/>
    <n v="508376.44"/>
    <n v="509060.44"/>
    <n v="480"/>
    <n v="900"/>
    <n v="685497"/>
    <n v="685497"/>
    <n v="56567.317146569898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8701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0949976"/>
    <n v="1"/>
    <n v="2024"/>
    <n v="3"/>
    <s v="2024030404054041391"/>
    <s v="405404139"/>
    <n v="83"/>
    <s v="Šefčíková Antonia"/>
    <n v="20240222"/>
    <n v="20240304"/>
    <n v="12"/>
    <n v="0"/>
    <s v="I350;I259;I10;E785;N182;K259;;;;;;;;;"/>
    <s v="78111,89429,32530,21215,21221,17697,17233,21001,21225,21413,21415"/>
    <s v="01"/>
    <s v="I. interní klinika - kardiologická"/>
    <s v="89301011"/>
    <s v="0113"/>
    <n v="201"/>
    <s v="F"/>
    <x v="2"/>
    <x v="2"/>
    <s v="11"/>
    <n v="113223"/>
    <n v="14082"/>
    <n v="0"/>
    <n v="0"/>
    <n v="2849.7"/>
    <n v="2925.74"/>
    <n v="446059.36"/>
    <n v="451834.81"/>
    <n v="880"/>
    <n v="825"/>
    <n v="712484"/>
    <n v="712484"/>
    <n v="141827.9642181503"/>
    <s v="01"/>
    <s v="I. interní klinika - kardiologická"/>
    <s v="89301011"/>
    <s v="0113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1"/>
    <s v="01"/>
    <m/>
    <s v="26,01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0672472"/>
    <n v="1"/>
    <n v="2024"/>
    <n v="2"/>
    <s v="2024020103805294431"/>
    <s v="380529443"/>
    <n v="85"/>
    <s v="Kovařík Josef"/>
    <n v="20240124"/>
    <n v="20240201"/>
    <n v="9"/>
    <n v="0"/>
    <s v="I350;I259;;;;;;;;;;;;;"/>
    <s v="78111,21225,21413,21415,21221,21215,21001,17697,17233"/>
    <s v="01"/>
    <s v="I. interní klinika - kardiologická"/>
    <s v="89301011"/>
    <s v="0111"/>
    <n v="205"/>
    <s v="F"/>
    <x v="1"/>
    <x v="1"/>
    <s v="11"/>
    <n v="77807"/>
    <n v="10306"/>
    <n v="0"/>
    <n v="0"/>
    <n v="909.52"/>
    <n v="0"/>
    <n v="439452.78"/>
    <n v="440362.31"/>
    <n v="640"/>
    <n v="600"/>
    <n v="684871"/>
    <n v="684871"/>
    <n v="124748.91246301361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5"/>
    <s v="01"/>
    <m/>
    <s v="01,26"/>
    <s v="TAVI"/>
    <s v="78391"/>
    <s v="Olomoucký kraj"/>
    <s v="Olomouc"/>
    <s v="Uničovsko"/>
    <s v="I35 - Nerevmatická onemocnění aortální chlopně"/>
    <s v="I350 - Stenóza aortální chlopně"/>
    <m/>
    <s v="I350 - Stenóza aortální chlopně"/>
    <n v="2024"/>
    <m/>
    <m/>
    <s v="TAVI"/>
  </r>
  <r>
    <n v="102403637256"/>
    <n v="1"/>
    <n v="2024"/>
    <n v="10"/>
    <s v="2024100103162194111"/>
    <s v="316219411"/>
    <n v="92"/>
    <s v="Sedlářová Marie"/>
    <n v="20240923"/>
    <n v="20241001"/>
    <n v="9"/>
    <n v="0"/>
    <s v="I350;I259;E785;I10;I480;;;;;;;;;;"/>
    <s v="21415,21413,32530,21225,78111,89429,17233,21001,17697,21221"/>
    <s v="01"/>
    <s v="I. interní klinika - kardiologická"/>
    <s v="89301011"/>
    <s v="0113"/>
    <n v="111"/>
    <s v="F"/>
    <x v="2"/>
    <x v="2"/>
    <s v="11"/>
    <n v="112214"/>
    <n v="10932"/>
    <n v="0"/>
    <n v="0"/>
    <n v="2959.23"/>
    <n v="0"/>
    <n v="513017.81"/>
    <n v="515977.03"/>
    <n v="640"/>
    <n v="600"/>
    <n v="712574"/>
    <n v="712574"/>
    <n v="77760.73488415766"/>
    <s v="01"/>
    <s v="I. interní klinika - kardiologická"/>
    <s v="89301011"/>
    <s v="0113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1"/>
    <s v="01"/>
    <m/>
    <s v="26,01"/>
    <s v="TAVI"/>
    <s v="76901"/>
    <s v="Zlínský kraj"/>
    <s v="Kroměříž"/>
    <s v="Kroměříž"/>
    <s v="I35 - Nerevmatická onemocnění aortální chlopně"/>
    <s v="I350 - Stenóza aortální chlopně"/>
    <m/>
    <s v="I350 - Stenóza aortální chlopně"/>
    <n v="2024"/>
    <m/>
    <m/>
    <s v="TAVI"/>
  </r>
  <r>
    <n v="102403784720"/>
    <n v="1"/>
    <n v="2024"/>
    <n v="9"/>
    <s v="2024092704061164591"/>
    <s v="406116459"/>
    <n v="83"/>
    <s v="Uličníková Ludmila"/>
    <n v="20240923"/>
    <n v="20240927"/>
    <n v="5"/>
    <n v="0"/>
    <s v="I350;I10;E785;I7020;E039;;;;;;;;;;"/>
    <s v="21221,21001,17697,17233,21225,21413,21415,78111"/>
    <s v="01"/>
    <s v="I. interní klinika - kardiologická"/>
    <s v="89301011"/>
    <s v="0113"/>
    <n v="205"/>
    <s v="F"/>
    <x v="1"/>
    <x v="1"/>
    <s v="11"/>
    <n v="52728"/>
    <n v="5888"/>
    <n v="0"/>
    <n v="0"/>
    <n v="648.23"/>
    <n v="0"/>
    <n v="504243.33"/>
    <n v="504891.56"/>
    <n v="320"/>
    <n v="300"/>
    <n v="684871"/>
    <n v="684871"/>
    <n v="60219.662463013607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3404090"/>
    <n v="1"/>
    <n v="2024"/>
    <n v="9"/>
    <s v="2024092304701081051"/>
    <s v="470108105"/>
    <n v="77"/>
    <s v="Špiroch Petr"/>
    <n v="20240904"/>
    <n v="20240923"/>
    <n v="20"/>
    <n v="0"/>
    <s v="I350;E790;E782;H269;E669;H409;Z921;D649;N183;;;;;;"/>
    <s v="78111,21717,21221,17697,17233,21001,21225,21413"/>
    <s v="25"/>
    <s v="Klinika ústní,čelistní a obličejové chirurgie"/>
    <s v="89301251"/>
    <s v="2511"/>
    <n v="205"/>
    <s v="F"/>
    <x v="1"/>
    <x v="1"/>
    <s v="21"/>
    <n v="101956"/>
    <n v="22233"/>
    <n v="0"/>
    <n v="0"/>
    <n v="7145.44"/>
    <n v="0"/>
    <n v="514939.58"/>
    <n v="522085.03"/>
    <n v="1250"/>
    <n v="975"/>
    <n v="777258"/>
    <n v="777258"/>
    <n v="43026.717606481514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9.8699400424957275"/>
    <n v="2.6939198970794678"/>
    <n v="7.1760201454162598"/>
    <s v="2"/>
    <s v="1"/>
    <s v="01"/>
    <m/>
    <s v="26,01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2873620"/>
    <n v="1"/>
    <n v="2024"/>
    <n v="8"/>
    <s v="2024081903455194591"/>
    <s v="345519459"/>
    <n v="90"/>
    <s v="Zaoralová Ludmila"/>
    <n v="20240814"/>
    <n v="20240819"/>
    <n v="6"/>
    <n v="0"/>
    <s v="I350;I10;E785;;;;;;;;;;;;"/>
    <s v="78111,32530,21415,21413,21221,17697,17233,21001,21225"/>
    <s v="01"/>
    <s v="I. interní klinika - kardiologická"/>
    <s v="89301011"/>
    <s v="0111"/>
    <n v="111"/>
    <s v="F"/>
    <x v="1"/>
    <x v="1"/>
    <s v="11"/>
    <n v="80395"/>
    <n v="7465"/>
    <n v="0"/>
    <n v="0"/>
    <n v="1258.06"/>
    <n v="0"/>
    <n v="514517.96"/>
    <n v="515776.03"/>
    <n v="400"/>
    <n v="750"/>
    <n v="684958"/>
    <n v="684958"/>
    <n v="49406.979232134065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2237410"/>
    <n v="1"/>
    <n v="2024"/>
    <n v="6"/>
    <s v="2024062505209201991"/>
    <s v="520920199"/>
    <n v="71"/>
    <s v="Šlezar Zdeněk"/>
    <n v="20240619"/>
    <n v="20240625"/>
    <n v="7"/>
    <n v="0"/>
    <s v="I350;E780;J459;;;;;;;;;;;;"/>
    <s v="78111,21415,21413,17233,21001,17697,21221,21225"/>
    <s v="01"/>
    <s v="I. interní klinika - kardiologická"/>
    <s v="89301011"/>
    <s v="0113"/>
    <n v="205"/>
    <s v="F"/>
    <x v="1"/>
    <x v="1"/>
    <s v="11"/>
    <n v="58745"/>
    <n v="8485"/>
    <n v="0"/>
    <n v="0"/>
    <n v="867.96"/>
    <n v="0"/>
    <n v="511253.19"/>
    <n v="512121.16"/>
    <n v="480"/>
    <n v="525"/>
    <n v="684871"/>
    <n v="684871"/>
    <n v="52990.06246301363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TAVI"/>
    <s v="78344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  <r>
    <n v="102402303760"/>
    <n v="1"/>
    <n v="2024"/>
    <n v="6"/>
    <s v="2024061704854204161"/>
    <s v="485420416"/>
    <n v="76"/>
    <s v="Hrabcová Anna"/>
    <n v="20240611"/>
    <n v="20240617"/>
    <n v="7"/>
    <n v="0"/>
    <s v="I350;I429;E780;I10;;;;;;;;;;;"/>
    <s v="32530,21415,21413,21221,21225,78111,21001,17233,17697"/>
    <s v="01"/>
    <s v="I. interní klinika - kardiologická"/>
    <s v="89301011"/>
    <s v="0113"/>
    <n v="211"/>
    <s v="F"/>
    <x v="1"/>
    <x v="1"/>
    <s v="11"/>
    <n v="84982"/>
    <n v="8410"/>
    <n v="0"/>
    <n v="0"/>
    <n v="1487.08"/>
    <n v="4943.6000000000004"/>
    <n v="511253.19"/>
    <n v="517683.88"/>
    <n v="480"/>
    <n v="450"/>
    <n v="685497"/>
    <n v="685497"/>
    <n v="47943.877146569896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,26"/>
    <s v="TAVI"/>
    <s v="68737"/>
    <s v="Zlínský kraj"/>
    <s v="Uherské Hradiště"/>
    <s v="Uherské Hradiště"/>
    <s v="I35 - Nerevmatická onemocnění aortální chlopně"/>
    <s v="I350 - Stenóza aortální chlopně"/>
    <m/>
    <s v="I350 - Stenóza aortální chlopně"/>
    <n v="2024"/>
    <m/>
    <m/>
    <s v="TAVI"/>
  </r>
  <r>
    <n v="102402304588"/>
    <n v="1"/>
    <n v="2024"/>
    <n v="5"/>
    <s v="2024052954011712151"/>
    <s v="5401171215"/>
    <n v="70"/>
    <s v="Kůdela František"/>
    <n v="20240515"/>
    <n v="20240529"/>
    <n v="15"/>
    <n v="2"/>
    <s v="I350;I340;I259;I10;E782;E118;;;;;;;;;"/>
    <s v="17233,17697,21001,21221,21225,21717,32530,21415,21413,89429,78111,91961"/>
    <s v="01"/>
    <s v="I. interní klinika - kardiologická"/>
    <s v="89301011"/>
    <s v="0111"/>
    <n v="211"/>
    <s v="F"/>
    <x v="2"/>
    <x v="2"/>
    <s v="21"/>
    <n v="155354"/>
    <n v="15659"/>
    <n v="23870"/>
    <n v="0"/>
    <n v="6152.54"/>
    <n v="0"/>
    <n v="510547.93"/>
    <n v="516700.47"/>
    <n v="1200"/>
    <n v="1200"/>
    <n v="748814"/>
    <n v="748814"/>
    <n v="77504.90595507843"/>
    <s v="50"/>
    <s v="Kardiochirurgická klinika"/>
    <s v="89301501"/>
    <s v="5011"/>
    <n v="6"/>
    <n v="2"/>
    <n v="12"/>
    <n v="123093"/>
    <n v="615005"/>
    <n v="205002"/>
    <n v="724129"/>
    <n v="9.0474099999999993"/>
    <n v="1.50884"/>
    <n v="7.53857"/>
    <n v="9.500059962272644"/>
    <n v="1.9614900350570679"/>
    <n v="7.5385699272155762"/>
    <s v="5"/>
    <s v="1"/>
    <s v="50"/>
    <m/>
    <s v="01,26,50"/>
    <s v="TAVI"/>
    <s v="68752"/>
    <s v="Zlínský kraj"/>
    <s v="Uherské Hradiště"/>
    <s v="Uherské Hradiště"/>
    <s v="I35 - Nerevmatická onemocnění aortální chlopně"/>
    <s v="I350 - Stenóza aortální chlopně"/>
    <m/>
    <s v="I350 - Stenóza aortální chlopně"/>
    <n v="2024"/>
    <m/>
    <m/>
    <s v="TAVI"/>
  </r>
  <r>
    <n v="102401678920"/>
    <n v="1"/>
    <n v="2024"/>
    <n v="5"/>
    <s v="2024051003960304441"/>
    <s v="396030444"/>
    <n v="84"/>
    <s v="Potěšilová Olga"/>
    <n v="20240424"/>
    <n v="20240510"/>
    <n v="17"/>
    <n v="6"/>
    <s v="I350;I442;I428;E038;;;;;;;;;;;"/>
    <s v="17629,17121,17233,17697,21001,21221,21215,32530,21413,21225,78111,89429,91752,21415"/>
    <s v="01"/>
    <s v="I. interní klinika - kardiologická"/>
    <s v="89301011"/>
    <s v="0111"/>
    <n v="111"/>
    <s v="F"/>
    <x v="0"/>
    <x v="0"/>
    <s v="11"/>
    <n v="225198"/>
    <n v="12450"/>
    <n v="44305"/>
    <n v="0"/>
    <n v="5457.33"/>
    <n v="0"/>
    <n v="767547.49"/>
    <n v="773004.81"/>
    <n v="800"/>
    <n v="750"/>
    <n v="866510"/>
    <n v="866510"/>
    <n v="-128991.90602338174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4"/>
    <s v="5"/>
    <s v="01"/>
    <m/>
    <s v="26,01"/>
    <s v="KV,TAVI"/>
    <s v="78803"/>
    <s v="Olomoucký kraj"/>
    <s v="Šumperk"/>
    <s v="Šumperk a okolí"/>
    <s v="I35 - Nerevmatická onemocnění aortální chlopně"/>
    <s v="I350 - Stenóza aortální chlopně"/>
    <m/>
    <s v="I350 - Stenóza aortální chlopně"/>
    <n v="2024"/>
    <m/>
    <m/>
    <s v="TAVI"/>
  </r>
  <r>
    <n v="102401295866"/>
    <n v="1"/>
    <n v="2024"/>
    <n v="4"/>
    <s v="2024041603852264201"/>
    <s v="385226420"/>
    <n v="86"/>
    <s v="Krejčiříková Marie"/>
    <n v="20240410"/>
    <n v="20240416"/>
    <n v="7"/>
    <n v="5"/>
    <s v="I350;I10;I489;E782;E119;N189;;;;;;;;;"/>
    <s v="21415,21001,17697,07387,07546,07563,07552,07543,21221,90952,78111,78990,21225,21413,54340,54190"/>
    <s v="01"/>
    <s v="I. interní klinika - kardiologická"/>
    <s v="89301013"/>
    <s v="0131"/>
    <n v="111"/>
    <s v="F"/>
    <x v="1"/>
    <x v="1"/>
    <s v="11"/>
    <n v="141418"/>
    <n v="1504"/>
    <n v="44012"/>
    <n v="0"/>
    <n v="3407.61"/>
    <n v="17573.34"/>
    <n v="463772.3"/>
    <n v="484753.25"/>
    <n v="80"/>
    <n v="75"/>
    <n v="684958"/>
    <n v="684958"/>
    <n v="80429.759232134093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5"/>
    <s v="01"/>
    <s v="01"/>
    <s v="26,07,34,01"/>
    <s v="TAVI"/>
    <s v="76302"/>
    <s v="Zlínský kraj"/>
    <s v="Zlín"/>
    <s v="Zlín"/>
    <s v="I35 - Nerevmatická onemocnění aortální chlopně"/>
    <s v="I350 - Stenóza aortální chlopně"/>
    <m/>
    <s v="I350 - Stenóza aortální chlopně"/>
    <n v="2024"/>
    <m/>
    <m/>
    <s v="TAVI"/>
  </r>
  <r>
    <n v="102400909500"/>
    <n v="1"/>
    <n v="2024"/>
    <n v="3"/>
    <s v="2024031504358121361"/>
    <s v="435812136"/>
    <n v="80"/>
    <s v="Chytilová Zdenka"/>
    <n v="20240306"/>
    <n v="20240315"/>
    <n v="10"/>
    <n v="0"/>
    <s v="I352;I443;I259;E780;D509;;;;;;;;;;"/>
    <s v="78111,91755,21413,21225,21001,17233,17697,21221,55213,21415"/>
    <s v="01"/>
    <s v="I. interní klinika - kardiologická"/>
    <s v="89301011"/>
    <s v="0113"/>
    <n v="111"/>
    <s v="F"/>
    <x v="0"/>
    <x v="0"/>
    <s v="11"/>
    <n v="90131"/>
    <n v="11982"/>
    <n v="0"/>
    <n v="0"/>
    <n v="2987.84"/>
    <n v="0"/>
    <n v="492204.11"/>
    <n v="495191.94"/>
    <n v="720"/>
    <n v="675"/>
    <n v="866510"/>
    <n v="866510"/>
    <n v="148820.96397661831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01,26"/>
    <s v="KS,TAVI"/>
    <s v="75103"/>
    <s v="Olomoucký kraj"/>
    <s v="Přerov"/>
    <s v="Přerov a okolí"/>
    <s v="I35 - Nerevmatická onemocnění aortální chlopně"/>
    <s v="I352 - Stenóza aortální chlopně s insuficiencí"/>
    <m/>
    <s v="I352 - Stenóza aortální chlopně s insuficiencí"/>
    <n v="2024"/>
    <m/>
    <m/>
    <s v="TAVI"/>
  </r>
  <r>
    <n v="102400738330"/>
    <n v="1"/>
    <n v="2024"/>
    <n v="2"/>
    <s v="2024020803602274241"/>
    <s v="360227424"/>
    <n v="87"/>
    <s v="Tomášek Silvestr"/>
    <n v="20240205"/>
    <n v="20240208"/>
    <n v="4"/>
    <n v="0"/>
    <s v="I350;I259;;;;;;;;;;;;;"/>
    <s v="21415,21413,32530,21225,21221,78111,21001,17233,17697"/>
    <s v="01"/>
    <s v="I. interní klinika - kardiologická"/>
    <s v="89301011"/>
    <s v="0111"/>
    <n v="211"/>
    <s v="F"/>
    <x v="1"/>
    <x v="1"/>
    <s v="11"/>
    <n v="75654"/>
    <n v="4662"/>
    <n v="0"/>
    <n v="0"/>
    <n v="952.14"/>
    <n v="0"/>
    <n v="451438.53"/>
    <n v="452390.66"/>
    <n v="240"/>
    <n v="375"/>
    <n v="685497"/>
    <n v="685497"/>
    <n v="113237.09714656993"/>
    <s v="01"/>
    <s v="I. interní klinika - kardiologická"/>
    <s v="89301011"/>
    <s v="0111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5"/>
    <s v="01"/>
    <m/>
    <s v="26,01"/>
    <s v="TAVI"/>
    <s v="77900"/>
    <s v="Olomoucký kraj"/>
    <s v="Olomouc"/>
    <s v="Olomouc a okolí"/>
    <s v="I35 - Nerevmatická onemocnění aortální chlopně"/>
    <s v="I350 - Stenóza aortální chlopně"/>
    <m/>
    <s v="I350 - Stenóza aortální chlopně"/>
    <n v="2024"/>
    <m/>
    <m/>
    <s v="TAVI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">
  <r>
    <n v="102402234738"/>
    <n v="1"/>
    <n v="2024"/>
    <n v="5"/>
    <s v="2024053003707234351"/>
    <s v="370723435"/>
    <n v="86"/>
    <s v="Šebesta Eduard"/>
    <n v="20240526"/>
    <n v="20240530"/>
    <n v="5"/>
    <n v="0"/>
    <s v="I361;U586;I482;E785;I10;I839;;;;;;;;;"/>
    <s v="78117,21225,17705,21001,21221,21413,21415"/>
    <s v="01"/>
    <s v="I. interní klinika - kardiologická"/>
    <s v="89301011"/>
    <s v="0113"/>
    <n v="205"/>
    <s v="F"/>
    <x v="0"/>
    <x v="0"/>
    <s v="11"/>
    <n v="60577"/>
    <n v="5888"/>
    <n v="0"/>
    <n v="0"/>
    <n v="68.27"/>
    <n v="0"/>
    <n v="586164.81000000006"/>
    <n v="586233.06000000006"/>
    <n v="320"/>
    <n v="300"/>
    <n v="684871"/>
    <n v="684871"/>
    <n v="-21121.837536986452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MITRACLIP"/>
    <s v="77900"/>
    <s v="Olomoucký kraj"/>
    <s v="Olomouc"/>
    <s v="Olomouc a okolí"/>
    <s v="I36 - Nerevmatická onemocnění trojcípé chlopně [valvulae tricuspidalis]"/>
    <s v="I361 - Nerevmatická insuficience trojcípé chlopně"/>
    <m/>
    <s v="I361 - Nerevmatická insuficience trojcípé chlopně"/>
    <n v="2024"/>
    <m/>
    <m/>
    <s v="Mitra Clip"/>
  </r>
  <r>
    <n v="102403465824"/>
    <n v="1"/>
    <n v="2024"/>
    <n v="9"/>
    <s v="2024091258122218441"/>
    <s v="5812221844"/>
    <n v="65"/>
    <s v="Barienčík Jan"/>
    <n v="20240908"/>
    <n v="20240912"/>
    <n v="5"/>
    <n v="0"/>
    <s v="I361;I428;U586;I482;N183;I10;E118;E660;;;;;;;"/>
    <s v="78117,21413,21415,17300,17705,21001,21225,21221"/>
    <s v="01"/>
    <s v="I. interní klinika - kardiologická"/>
    <s v="89301011"/>
    <s v="0113"/>
    <n v="211"/>
    <s v="F"/>
    <x v="1"/>
    <x v="1"/>
    <s v="11"/>
    <n v="68779"/>
    <n v="5888"/>
    <n v="0"/>
    <n v="0"/>
    <n v="683.21"/>
    <n v="0"/>
    <n v="588455.25"/>
    <n v="589138.43999999994"/>
    <n v="320"/>
    <n v="300"/>
    <n v="713135"/>
    <n v="713135"/>
    <n v="5066.7667022706009"/>
    <s v="01"/>
    <s v="I. interní klinika - kardiologická"/>
    <s v="89301011"/>
    <s v="0113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1"/>
    <s v="01"/>
    <m/>
    <s v="01,26"/>
    <s v="MITRACLIP"/>
    <s v="79803"/>
    <s v="Olomoucký kraj"/>
    <s v="Prostějov"/>
    <s v="Prostějov"/>
    <s v="I36 - Nerevmatická onemocnění trojcípé chlopně [valvulae tricuspidalis]"/>
    <s v="I361 - Nerevmatická insuficience trojcípé chlopně"/>
    <m/>
    <s v="I361 - Nerevmatická insuficience trojcípé chlopně"/>
    <n v="2024"/>
    <m/>
    <m/>
    <s v="Mitra Clip"/>
  </r>
  <r>
    <n v="102403250618"/>
    <n v="1"/>
    <n v="2024"/>
    <n v="9"/>
    <s v="2024091304005144561"/>
    <s v="400514456"/>
    <n v="84"/>
    <s v="Čarnecký Jiří"/>
    <n v="20240908"/>
    <n v="20240913"/>
    <n v="6"/>
    <n v="1"/>
    <s v="I361;I259;I482;E780;I10;;;;;;;;;;"/>
    <s v="78117,21225,21001,17300,17705,21221,21415,21413"/>
    <s v="01"/>
    <s v="I. interní klinika - kardiologická"/>
    <s v="89301011"/>
    <s v="0111"/>
    <n v="111"/>
    <s v="F"/>
    <x v="1"/>
    <x v="1"/>
    <s v="11"/>
    <n v="77273"/>
    <n v="5801"/>
    <n v="6714"/>
    <n v="0"/>
    <n v="1070.54"/>
    <n v="0"/>
    <n v="588455.25"/>
    <n v="589525.81000000006"/>
    <n v="320"/>
    <n v="300"/>
    <n v="712574"/>
    <n v="712574"/>
    <n v="4211.9548841576325"/>
    <s v="01"/>
    <s v="I. interní klinika - kardiologická"/>
    <s v="89301011"/>
    <s v="0111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5"/>
    <s v="01"/>
    <m/>
    <s v="26,01"/>
    <s v="MITRACLIP"/>
    <s v="79604"/>
    <s v="Olomoucký kraj"/>
    <s v="Prostějov"/>
    <s v="Prostějov"/>
    <s v="I36 - Nerevmatická onemocnění trojcípé chlopně [valvulae tricuspidalis]"/>
    <s v="I361 - Nerevmatická insuficience trojcípé chlopně"/>
    <m/>
    <s v="I361 - Nerevmatická insuficience trojcípé chlopně"/>
    <n v="2024"/>
    <m/>
    <m/>
    <s v="Mitra Clip"/>
  </r>
  <r>
    <n v="102402619844"/>
    <n v="1"/>
    <n v="2024"/>
    <n v="6"/>
    <s v="2024062705353283671"/>
    <s v="535328367"/>
    <n v="71"/>
    <s v="Kučerová Zdeňka"/>
    <n v="20240623"/>
    <n v="20240627"/>
    <n v="5"/>
    <n v="0"/>
    <s v="I340;E782;E118;I10;;;;;;;;;;;"/>
    <s v="78117,17304,17707"/>
    <s v="01"/>
    <s v="I. interní klinika - kardiologická"/>
    <s v="89301011"/>
    <s v="0111"/>
    <n v="205"/>
    <s v="F"/>
    <x v="1"/>
    <x v="1"/>
    <s v="11"/>
    <n v="47275"/>
    <n v="5801"/>
    <n v="0"/>
    <n v="0"/>
    <n v="0"/>
    <n v="0"/>
    <n v="648076.21"/>
    <n v="648076.18999999994"/>
    <n v="320"/>
    <n v="300"/>
    <n v="712484"/>
    <n v="712484"/>
    <n v="-54413.415781849646"/>
    <s v="01"/>
    <s v="I. interní klinika - kardiologická"/>
    <s v="89301011"/>
    <s v="0111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1"/>
    <s v="01"/>
    <m/>
    <s v="01"/>
    <s v="MITRACLIP"/>
    <s v="70030"/>
    <s v="Moravskoslezský kraj"/>
    <s v="Ostrava-město"/>
    <s v="Ostrava"/>
    <s v="I34 - Nerevmatická onemocnění dvojcípé chlopně [valvulae mitralis]"/>
    <s v="I340 - Insuficience dvojcípé chlopně"/>
    <m/>
    <s v="I340 - Insuficience dvojcípé chlopně"/>
    <n v="2024"/>
    <m/>
    <m/>
    <s v="Mitra Clip"/>
  </r>
  <r>
    <n v="102404038474"/>
    <n v="1"/>
    <n v="2024"/>
    <n v="11"/>
    <s v="2024112304355094681"/>
    <s v="435509468"/>
    <n v="81"/>
    <s v="Šustková Ludmila"/>
    <n v="20241119"/>
    <n v="20241123"/>
    <n v="5"/>
    <n v="0"/>
    <s v="I340;I10;E118;E785;I480;;;;;;;;;;"/>
    <s v="17707,17304,21221,21225,21415,21413"/>
    <s v="01"/>
    <s v="I. interní klinika - kardiologická"/>
    <s v="89301011"/>
    <s v="0113"/>
    <n v="111"/>
    <s v="F"/>
    <x v="1"/>
    <x v="1"/>
    <s v="11"/>
    <n v="18340"/>
    <n v="4411"/>
    <n v="0"/>
    <n v="0"/>
    <n v="387.33"/>
    <n v="0"/>
    <n v="647523.4"/>
    <n v="647910.75"/>
    <n v="320"/>
    <n v="300"/>
    <n v="712574"/>
    <n v="712574"/>
    <n v="-54172.985115842312"/>
    <s v="01"/>
    <s v="I. interní klinika - kardiologická"/>
    <s v="89301011"/>
    <s v="0113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1"/>
    <s v="01"/>
    <m/>
    <s v="01,26"/>
    <s v="MITRACLIP"/>
    <s v="75362"/>
    <s v="Olomoucký kraj"/>
    <s v="Přerov"/>
    <s v="Hranicko + Lipnicko"/>
    <s v="I34 - Nerevmatická onemocnění dvojcípé chlopně [valvulae mitralis]"/>
    <s v="I340 - Insuficience dvojcípé chlopně"/>
    <m/>
    <s v="I340 - Insuficience dvojcípé chlopně"/>
    <n v="2024"/>
    <m/>
    <m/>
    <s v="Mitra Clip"/>
  </r>
  <r>
    <n v="102404692140"/>
    <n v="1"/>
    <n v="2024"/>
    <n v="12"/>
    <s v="2024122305354293451"/>
    <s v="535429345"/>
    <n v="71"/>
    <s v="Kočová Věra"/>
    <n v="20241218"/>
    <n v="20241223"/>
    <n v="6"/>
    <n v="0"/>
    <s v="I340;I259;I481;E782;;;;;;;;;;;"/>
    <s v="21415,78115,89429,17304,17707,21215,21221,21225,21413"/>
    <s v="01"/>
    <s v="I. interní klinika - kardiologická"/>
    <s v="89301011"/>
    <s v="0113"/>
    <n v="111"/>
    <s v="F"/>
    <x v="1"/>
    <x v="1"/>
    <s v="11"/>
    <n v="46892"/>
    <n v="7149"/>
    <n v="0"/>
    <n v="0"/>
    <n v="926.05"/>
    <n v="0"/>
    <n v="649194.65"/>
    <n v="650120.68999999994"/>
    <n v="400"/>
    <n v="375"/>
    <n v="712574"/>
    <n v="712574"/>
    <n v="-56382.925115842256"/>
    <s v="01"/>
    <s v="I. interní klinika - kardiologická"/>
    <s v="89301011"/>
    <s v="0113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1"/>
    <s v="01"/>
    <m/>
    <s v="01,26"/>
    <s v="MITRACLIP"/>
    <s v="79827"/>
    <s v="Olomoucký kraj"/>
    <s v="Prostějov"/>
    <s v="Prostějov"/>
    <s v="I34 - Nerevmatická onemocnění dvojcípé chlopně [valvulae mitralis]"/>
    <s v="I340 - Insuficience dvojcípé chlopně"/>
    <m/>
    <s v="I340 - Insuficience dvojcípé chlopně"/>
    <n v="2024"/>
    <m/>
    <m/>
    <s v="Mitra Clip"/>
  </r>
  <r>
    <n v="102408082012"/>
    <n v="1"/>
    <n v="2024"/>
    <n v="12"/>
    <s v="2024122305156253181"/>
    <s v="515625318"/>
    <n v="73"/>
    <s v="Ulrichová Anna"/>
    <n v="20241216"/>
    <n v="20241223"/>
    <n v="8"/>
    <n v="0"/>
    <s v="I340;I361;I482;I350;E785;I10;;;;;;;;;"/>
    <s v="17304,17707,21221,21215,21225,78117,21415,21413"/>
    <s v="01"/>
    <s v="I. interní klinika - kardiologická"/>
    <s v="89301011"/>
    <s v="0113"/>
    <n v="205"/>
    <s v="F"/>
    <x v="1"/>
    <x v="1"/>
    <s v="11"/>
    <n v="50540"/>
    <n v="9671"/>
    <n v="0"/>
    <n v="0"/>
    <n v="1141.46"/>
    <n v="6302.2"/>
    <n v="646714.68999999994"/>
    <n v="654158.38"/>
    <n v="560"/>
    <n v="525"/>
    <n v="712484"/>
    <n v="712484"/>
    <n v="-60495.605781849707"/>
    <s v="01"/>
    <s v="I. interní klinika - kardiologická"/>
    <s v="89301011"/>
    <s v="0113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1"/>
    <s v="01"/>
    <m/>
    <s v="26,01"/>
    <s v="MITRACLIP"/>
    <s v="77900"/>
    <s v="Olomoucký kraj"/>
    <s v="Olomouc"/>
    <s v="Olomouc a okolí"/>
    <s v="I34 - Nerevmatická onemocnění dvojcípé chlopně [valvulae mitralis]"/>
    <s v="I340 - Insuficience dvojcípé chlopně"/>
    <m/>
    <s v="I340 - Insuficience dvojcípé chlopně"/>
    <n v="2024"/>
    <m/>
    <m/>
    <s v="Mitra Clip"/>
  </r>
  <r>
    <n v="102404037448"/>
    <n v="1"/>
    <n v="2024"/>
    <n v="11"/>
    <s v="2024112504608230421"/>
    <s v="460823042"/>
    <n v="78"/>
    <s v="Záruba Josef"/>
    <n v="20241119"/>
    <n v="20241125"/>
    <n v="7"/>
    <n v="0"/>
    <s v="I340;I259;J448;I10;E785;;;;;;;;;;"/>
    <s v="21215,17707,17304,21001,21221,21225,21413,21415"/>
    <s v="01"/>
    <s v="I. interní klinika - kardiologická"/>
    <s v="89301011"/>
    <s v="0111"/>
    <n v="111"/>
    <s v="F"/>
    <x v="1"/>
    <x v="1"/>
    <s v="11"/>
    <n v="28246"/>
    <n v="8162"/>
    <n v="0"/>
    <n v="0"/>
    <n v="0"/>
    <n v="0"/>
    <n v="645894.46"/>
    <n v="645894.43999999994"/>
    <n v="480"/>
    <n v="450"/>
    <n v="712574"/>
    <n v="712574"/>
    <n v="-52156.675115842256"/>
    <s v="01"/>
    <s v="I. interní klinika - kardiologická"/>
    <s v="89301011"/>
    <s v="0111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1"/>
    <s v="01"/>
    <m/>
    <s v="26,01"/>
    <s v="MITRACLIP"/>
    <s v="78901"/>
    <s v="Olomoucký kraj"/>
    <s v="Šumperk"/>
    <s v="Zábřeh"/>
    <s v="I34 - Nerevmatická onemocnění dvojcípé chlopně [valvulae mitralis]"/>
    <s v="I340 - Insuficience dvojcípé chlopně"/>
    <m/>
    <s v="I340 - Insuficience dvojcípé chlopně"/>
    <n v="2024"/>
    <m/>
    <m/>
    <s v="Mitra Clip"/>
  </r>
  <r>
    <n v="102404197690"/>
    <n v="1"/>
    <n v="2024"/>
    <n v="10"/>
    <s v="2024102554570802771"/>
    <s v="5457080277"/>
    <n v="70"/>
    <s v="Štorková Marie"/>
    <n v="20241020"/>
    <n v="20241025"/>
    <n v="6"/>
    <n v="2"/>
    <s v="I361;I428;I500;I482;E785;E118;U586;I250;;;;;;;"/>
    <s v="21001,17705,21215,21221,21225,21413,21415,89429,78117"/>
    <s v="01"/>
    <s v="I. interní klinika - kardiologická"/>
    <s v="89301013"/>
    <s v="0131"/>
    <n v="205"/>
    <s v="F"/>
    <x v="1"/>
    <x v="1"/>
    <s v="11"/>
    <n v="93226"/>
    <n v="4512"/>
    <n v="13428"/>
    <n v="0"/>
    <n v="1830.59"/>
    <n v="0"/>
    <n v="587077.1"/>
    <n v="588907.68999999994"/>
    <n v="240"/>
    <n v="225"/>
    <n v="712484"/>
    <n v="712484"/>
    <n v="4755.084218150354"/>
    <s v="01"/>
    <s v="I. interní klinika - kardiologická"/>
    <s v="89301011"/>
    <s v="0111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1"/>
    <s v="01"/>
    <m/>
    <s v="26,01"/>
    <s v="MITRACLIP"/>
    <s v="78901"/>
    <s v="Olomoucký kraj"/>
    <s v="Šumperk"/>
    <s v="Zábřeh"/>
    <s v="I36 - Nerevmatická onemocnění trojcípé chlopně [valvulae tricuspidalis]"/>
    <s v="I361 - Nerevmatická insuficience trojcípé chlopně"/>
    <m/>
    <s v="I361 - Nerevmatická insuficience trojcípé chlopně"/>
    <n v="2024"/>
    <m/>
    <m/>
    <s v="Mitra Clip"/>
  </r>
  <r>
    <n v="102402873494"/>
    <n v="1"/>
    <n v="2024"/>
    <n v="8"/>
    <s v="2024080804657134371"/>
    <s v="465713437"/>
    <n v="78"/>
    <s v="Kulišťáková Anna"/>
    <n v="20240804"/>
    <n v="20240808"/>
    <n v="5"/>
    <n v="0"/>
    <s v="I340;I259;I480;N185;I10;E782;I255;U585;;;;;;;"/>
    <s v="21415,21413,21225,78117,17304,17707,21221,21215"/>
    <s v="01"/>
    <s v="I. interní klinika - kardiologická"/>
    <s v="89301011"/>
    <s v="0113"/>
    <n v="111"/>
    <s v="F"/>
    <x v="1"/>
    <x v="1"/>
    <s v="11"/>
    <n v="30216"/>
    <n v="5888"/>
    <n v="0"/>
    <n v="0"/>
    <n v="291.54000000000002"/>
    <n v="0"/>
    <n v="646705.99"/>
    <n v="646997.5"/>
    <n v="320"/>
    <n v="300"/>
    <n v="712574"/>
    <n v="712574"/>
    <n v="-53259.735115842312"/>
    <s v="01"/>
    <s v="I. interní klinika - kardiologická"/>
    <s v="89301011"/>
    <s v="0113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1"/>
    <s v="01"/>
    <m/>
    <s v="26,01"/>
    <s v="MITRACLIP"/>
    <s v="75661"/>
    <s v="Zlínský kraj"/>
    <s v="Vsetín"/>
    <s v="Vsetín"/>
    <s v="I34 - Nerevmatická onemocnění dvojcípé chlopně [valvulae mitralis]"/>
    <s v="I340 - Insuficience dvojcípé chlopně"/>
    <m/>
    <s v="I340 - Insuficience dvojcípé chlopně"/>
    <n v="2024"/>
    <m/>
    <m/>
    <s v="Mitra Clip"/>
  </r>
  <r>
    <n v="102402622408"/>
    <n v="1"/>
    <n v="2024"/>
    <n v="7"/>
    <s v="2024072504707234221"/>
    <s v="470723422"/>
    <n v="77"/>
    <s v="Hrubý Antonín"/>
    <n v="20240721"/>
    <n v="20240725"/>
    <n v="5"/>
    <n v="0"/>
    <s v="I369;I258;E785;I10;N183;;;;;;;;;;"/>
    <s v="17304,17707,78117"/>
    <s v="01"/>
    <s v="I. interní klinika - kardiologická"/>
    <s v="89301011"/>
    <s v="0111"/>
    <n v="205"/>
    <s v="F"/>
    <x v="1"/>
    <x v="1"/>
    <s v="11"/>
    <n v="31460"/>
    <n v="5801"/>
    <n v="0"/>
    <n v="0"/>
    <n v="276.67"/>
    <n v="0"/>
    <n v="646244.98"/>
    <n v="646521.62"/>
    <n v="320"/>
    <n v="300"/>
    <n v="712484"/>
    <n v="712484"/>
    <n v="-52858.845781849697"/>
    <s v="01"/>
    <s v="I. interní klinika - kardiologická"/>
    <s v="89301011"/>
    <s v="0111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1"/>
    <s v="01"/>
    <m/>
    <s v="01"/>
    <s v="MITRACLIP"/>
    <s v="79601"/>
    <s v="Olomoucký kraj"/>
    <s v="Prostějov"/>
    <s v="Prostějov"/>
    <s v="I36 - Nerevmatická onemocnění trojcípé chlopně [valvulae tricuspidalis]"/>
    <s v="I369 - Nerevmatická onemocnění trojcípé chlopně NS"/>
    <m/>
    <s v="I369 - Nerevmatická onemocnění trojcípé chlopně NS"/>
    <n v="2024"/>
    <m/>
    <m/>
    <s v="Mitra Clip"/>
  </r>
  <r>
    <n v="102402679810"/>
    <n v="1"/>
    <n v="2024"/>
    <n v="7"/>
    <s v="2024070254011712151"/>
    <s v="5401171215"/>
    <n v="70"/>
    <s v="Kůdela František"/>
    <n v="20240623"/>
    <n v="20240702"/>
    <n v="10"/>
    <n v="5"/>
    <s v="I340;Q211;I259;I10;E780;E118;;;;;;;;;"/>
    <s v="78117,91927,21413,21415,21225,21221,21215,17304,17310,17707"/>
    <s v="01"/>
    <s v="I. interní klinika - kardiologická"/>
    <s v="89301011"/>
    <s v="0113"/>
    <n v="211"/>
    <s v="F"/>
    <x v="2"/>
    <x v="2"/>
    <s v="11"/>
    <n v="150141"/>
    <n v="5255"/>
    <n v="53254"/>
    <n v="0"/>
    <n v="2714.16"/>
    <n v="5857.78"/>
    <n v="753110.74"/>
    <n v="761682.69"/>
    <n v="320"/>
    <n v="300"/>
    <n v="867192"/>
    <n v="867192"/>
    <n v="-117162.90577905416"/>
    <s v="01"/>
    <s v="I. interní klinika - kardiologická"/>
    <s v="89301011"/>
    <s v="0113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1"/>
    <s v="01"/>
    <m/>
    <s v="01,26"/>
    <s v="MITRACLIP"/>
    <s v="68752"/>
    <s v="Zlínský kraj"/>
    <s v="Uherské Hradiště"/>
    <s v="Uherské Hradiště"/>
    <s v="I34 - Nerevmatická onemocnění dvojcípé chlopně [valvulae mitralis]"/>
    <s v="I340 - Insuficience dvojcípé chlopně"/>
    <m/>
    <s v="I340 - Insuficience dvojcípé chlopně"/>
    <n v="2024"/>
    <m/>
    <m/>
    <s v="Mitra Clip"/>
  </r>
  <r>
    <n v="102402234740"/>
    <n v="1"/>
    <n v="2024"/>
    <n v="5"/>
    <s v="2024053058012903741"/>
    <s v="5801290374"/>
    <n v="66"/>
    <s v="Čulík Jan"/>
    <n v="20240526"/>
    <n v="20240530"/>
    <n v="5"/>
    <n v="0"/>
    <s v="I340;I361;I482;I10;E785;I428;U586;N182;;;;;;;"/>
    <s v="78117,17304,17707"/>
    <s v="01"/>
    <s v="I. interní klinika - kardiologická"/>
    <s v="89301011"/>
    <s v="0111"/>
    <n v="205"/>
    <s v="F"/>
    <x v="1"/>
    <x v="1"/>
    <s v="11"/>
    <n v="40307"/>
    <n v="5801"/>
    <n v="0"/>
    <n v="0"/>
    <n v="0"/>
    <n v="0"/>
    <n v="647155.37"/>
    <n v="647155.38"/>
    <n v="320"/>
    <n v="300"/>
    <n v="712484"/>
    <n v="712484"/>
    <n v="-53492.605781849707"/>
    <s v="01"/>
    <s v="I. interní klinika - kardiologická"/>
    <s v="89301011"/>
    <s v="0111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1"/>
    <s v="01"/>
    <m/>
    <s v="01"/>
    <s v="MITRACLIP"/>
    <s v="78324"/>
    <s v="Olomoucký kraj"/>
    <s v="Olomouc"/>
    <s v="Litovelsko"/>
    <s v="I34 - Nerevmatická onemocnění dvojcípé chlopně [valvulae mitralis]"/>
    <s v="I340 - Insuficience dvojcípé chlopně"/>
    <m/>
    <s v="I340 - Insuficience dvojcípé chlopně"/>
    <n v="2024"/>
    <m/>
    <m/>
    <s v="Mitra Clip"/>
  </r>
  <r>
    <n v="102401678624"/>
    <n v="1"/>
    <n v="2024"/>
    <n v="5"/>
    <s v="2024051705162212141"/>
    <s v="516221214"/>
    <n v="72"/>
    <s v="Mazánková Olga"/>
    <n v="20240513"/>
    <n v="20240517"/>
    <n v="5"/>
    <n v="0"/>
    <s v="I361;I259;E118;I489;;;;;;;;;;;"/>
    <s v="78111,17705"/>
    <s v="01"/>
    <s v="I. interní klinika - kardiologická"/>
    <s v="89301011"/>
    <s v="0113"/>
    <n v="111"/>
    <s v="F"/>
    <x v="0"/>
    <x v="0"/>
    <s v="11"/>
    <n v="60557"/>
    <n v="5888"/>
    <n v="0"/>
    <n v="0"/>
    <n v="166"/>
    <n v="0"/>
    <n v="586738.37"/>
    <n v="586904.38"/>
    <n v="320"/>
    <n v="300"/>
    <n v="684958"/>
    <n v="684958"/>
    <n v="-21721.370767865912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01"/>
    <s v="MITRACLIP"/>
    <s v="79852"/>
    <s v="Olomoucký kraj"/>
    <s v="Prostějov"/>
    <s v="Prostějov"/>
    <s v="I36 - Nerevmatická onemocnění trojcípé chlopně [valvulae tricuspidalis]"/>
    <s v="I361 - Nerevmatická insuficience trojcípé chlopně"/>
    <m/>
    <s v="I361 - Nerevmatická insuficience trojcípé chlopně"/>
    <n v="2024"/>
    <m/>
    <m/>
    <s v="Mitra Clip"/>
  </r>
  <r>
    <n v="102401295812"/>
    <n v="1"/>
    <n v="2024"/>
    <n v="4"/>
    <s v="2024041904758094151"/>
    <s v="475809415"/>
    <n v="76"/>
    <s v="Maňáková Jana"/>
    <n v="20240414"/>
    <n v="20240419"/>
    <n v="6"/>
    <n v="0"/>
    <s v="I340;I361;I482;I10;E785;I428;;;;;;;;;"/>
    <s v="78111,89429,21717,21413,21225,21001,17707,17304,17705,21415"/>
    <s v="01"/>
    <s v="I. interní klinika - kardiologická"/>
    <s v="89301011"/>
    <s v="0111"/>
    <n v="111"/>
    <s v="F"/>
    <x v="1"/>
    <x v="1"/>
    <s v="11"/>
    <n v="70716"/>
    <n v="7090"/>
    <n v="0"/>
    <n v="0"/>
    <n v="1413.85"/>
    <n v="0"/>
    <n v="649532.67000000004"/>
    <n v="650946.5"/>
    <n v="400"/>
    <n v="375"/>
    <n v="712574"/>
    <n v="712574"/>
    <n v="-57208.735115842312"/>
    <s v="01"/>
    <s v="I. interní klinika - kardiologická"/>
    <s v="89301011"/>
    <s v="0111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5"/>
    <s v="1"/>
    <s v="01"/>
    <m/>
    <s v="01,26"/>
    <s v="MITRACLIP"/>
    <s v="75002"/>
    <s v="Olomoucký kraj"/>
    <s v="Přerov"/>
    <s v="Přerov a okolí"/>
    <s v="I34 - Nerevmatická onemocnění dvojcípé chlopně [valvulae mitralis]"/>
    <s v="I340 - Insuficience dvojcípé chlopně"/>
    <m/>
    <s v="I340 - Insuficience dvojcípé chlopně"/>
    <n v="2024"/>
    <m/>
    <m/>
    <s v="Mitra Clip"/>
  </r>
  <r>
    <n v="102401439498"/>
    <n v="1"/>
    <n v="2024"/>
    <n v="4"/>
    <s v="2024041804154264321"/>
    <s v="415426432"/>
    <n v="82"/>
    <s v="Wiedermannová Ludmil"/>
    <n v="20240414"/>
    <n v="20240418"/>
    <n v="5"/>
    <n v="0"/>
    <s v="I340;I489;I10;N183;E119;U586;;;;;;;;;"/>
    <s v="89429,78116,78113,21413,17707,17304,21215,21001,21717,21225"/>
    <s v="01"/>
    <s v="I. interní klinika - kardiologická"/>
    <s v="89301011"/>
    <s v="0113"/>
    <n v="205"/>
    <s v="F"/>
    <x v="1"/>
    <x v="1"/>
    <s v="11"/>
    <n v="40982"/>
    <n v="5888"/>
    <n v="0"/>
    <n v="0"/>
    <n v="926.05"/>
    <n v="0"/>
    <n v="649095.87"/>
    <n v="650021.93999999994"/>
    <n v="320"/>
    <n v="300"/>
    <n v="712484"/>
    <n v="712484"/>
    <n v="-56359.165781849646"/>
    <s v="01"/>
    <s v="I. interní klinika - kardiologická"/>
    <s v="89301011"/>
    <s v="0113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1"/>
    <s v="01"/>
    <m/>
    <s v="01,26"/>
    <s v="MITRACLIP"/>
    <s v="78391"/>
    <s v="Olomoucký kraj"/>
    <s v="Olomouc"/>
    <s v="Uničovsko"/>
    <s v="I34 - Nerevmatická onemocnění dvojcípé chlopně [valvulae mitralis]"/>
    <s v="I340 - Insuficience dvojcípé chlopně"/>
    <m/>
    <s v="I340 - Insuficience dvojcípé chlopně"/>
    <n v="2024"/>
    <m/>
    <m/>
    <s v="Mitra Clip"/>
  </r>
  <r>
    <n v="102401294744"/>
    <n v="1"/>
    <n v="2024"/>
    <n v="3"/>
    <s v="2024030803859204461"/>
    <s v="385920446"/>
    <n v="85"/>
    <s v="Vančurová Karla"/>
    <n v="20240304"/>
    <n v="20240308"/>
    <n v="5"/>
    <n v="0"/>
    <s v="I340;I071;I255;I481;;;;;;;;;;;"/>
    <s v="78117,21221,17304,17707,21413,21225,21415"/>
    <s v="01"/>
    <s v="I. interní klinika - kardiologická"/>
    <s v="89301011"/>
    <s v="0111"/>
    <n v="111"/>
    <s v="F"/>
    <x v="1"/>
    <x v="1"/>
    <s v="11"/>
    <n v="35660"/>
    <n v="5801"/>
    <n v="0"/>
    <n v="0"/>
    <n v="608.66"/>
    <n v="0"/>
    <n v="647166.68000000005"/>
    <n v="647775.31000000006"/>
    <n v="320"/>
    <n v="300"/>
    <n v="713324"/>
    <n v="712574"/>
    <n v="-54037.545115842368"/>
    <s v="01"/>
    <s v="I. interní klinika - kardiologická"/>
    <s v="89301011"/>
    <s v="0111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5"/>
    <s v="1"/>
    <s v="01"/>
    <m/>
    <s v="26,01"/>
    <s v="MITRACLIP"/>
    <s v="75002"/>
    <s v="Olomoucký kraj"/>
    <s v="Přerov"/>
    <s v="Přerov a okolí"/>
    <s v="I34 - Nerevmatická onemocnění dvojcípé chlopně [valvulae mitralis]"/>
    <s v="I340 - Insuficience dvojcípé chlopně"/>
    <m/>
    <s v="I340 - Insuficience dvojcípé chlopně"/>
    <n v="2024"/>
    <m/>
    <s v="Ano"/>
    <s v="Mitra Clip"/>
  </r>
  <r>
    <n v="102400518436"/>
    <n v="1"/>
    <n v="2024"/>
    <n v="2"/>
    <s v="2024021204762154681"/>
    <s v="476215468"/>
    <n v="76"/>
    <s v="Beníšková Zdeňka"/>
    <n v="20240206"/>
    <n v="20240212"/>
    <n v="7"/>
    <n v="0"/>
    <s v="I361;I340;I500;I10;I259;E785;U589;;;;;;;;"/>
    <s v="21221,17304,17707,21001,21215,89429,78116,21225,21413"/>
    <s v="01"/>
    <s v="I. interní klinika - kardiologická"/>
    <s v="89301011"/>
    <s v="0111"/>
    <n v="111"/>
    <s v="F"/>
    <x v="1"/>
    <x v="1"/>
    <s v="11"/>
    <n v="49145"/>
    <n v="8162"/>
    <n v="0"/>
    <n v="0"/>
    <n v="1368.72"/>
    <n v="0"/>
    <n v="653036.44999999995"/>
    <n v="654405.18999999994"/>
    <n v="480"/>
    <n v="450"/>
    <n v="712574"/>
    <n v="712574"/>
    <n v="-60667.425115842256"/>
    <s v="01"/>
    <s v="I. interní klinika - kardiologická"/>
    <s v="89301011"/>
    <s v="0111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1"/>
    <s v="01"/>
    <m/>
    <s v="26,01"/>
    <s v="MITRACLIP"/>
    <s v="79811"/>
    <s v="Olomoucký kraj"/>
    <s v="Prostějov"/>
    <s v="Prostějov"/>
    <s v="I36 - Nerevmatická onemocnění trojcípé chlopně [valvulae tricuspidalis]"/>
    <s v="I361 - Nerevmatická insuficience trojcípé chlopně"/>
    <m/>
    <s v="I361 - Nerevmatická insuficience trojcípé chlopně"/>
    <n v="2024"/>
    <m/>
    <m/>
    <s v="Mitra Clip"/>
  </r>
  <r>
    <n v="102400518398"/>
    <n v="1"/>
    <n v="2024"/>
    <n v="2"/>
    <s v="2024020905301240711"/>
    <s v="530124071"/>
    <n v="71"/>
    <s v="Špička František"/>
    <n v="20240207"/>
    <n v="20240209"/>
    <n v="3"/>
    <n v="0"/>
    <s v="I340;I255;E782;E119;I10;I7020;N183;;;;;;;;"/>
    <s v="17304,17707,78116"/>
    <s v="01"/>
    <s v="I. interní klinika - kardiologická"/>
    <s v="89301011"/>
    <s v="0113"/>
    <n v="111"/>
    <s v="F"/>
    <x v="1"/>
    <x v="1"/>
    <s v="11"/>
    <n v="21437"/>
    <n v="2944"/>
    <n v="0"/>
    <n v="0"/>
    <n v="0"/>
    <n v="0"/>
    <n v="650387.63"/>
    <n v="650387.62"/>
    <n v="160"/>
    <n v="150"/>
    <n v="712574"/>
    <n v="712574"/>
    <n v="-56649.855115842307"/>
    <s v="01"/>
    <s v="I. interní klinika - kardiologická"/>
    <s v="89301011"/>
    <s v="0113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1"/>
    <s v="01"/>
    <m/>
    <s v="01"/>
    <s v="MITRACLIP"/>
    <s v="78961"/>
    <s v="Olomoucký kraj"/>
    <s v="Šumperk"/>
    <s v="Šumperk a okolí"/>
    <s v="I34 - Nerevmatická onemocnění dvojcípé chlopně [valvulae mitralis]"/>
    <s v="I340 - Insuficience dvojcípé chlopně"/>
    <m/>
    <s v="I340 - Insuficience dvojcípé chlopně"/>
    <n v="2024"/>
    <m/>
    <m/>
    <s v="Mitra Clip"/>
  </r>
  <r>
    <n v="102400138818"/>
    <n v="1"/>
    <n v="2024"/>
    <n v="1"/>
    <s v="2024011304259140421"/>
    <s v="425914042"/>
    <n v="81"/>
    <s v="Šmídová Jindřiška"/>
    <n v="20240109"/>
    <n v="20240113"/>
    <n v="5"/>
    <n v="0"/>
    <s v="I340;I480;I259;E782;I10;;;;;;;;;;"/>
    <s v="21225,21415,21413,21001,17707,17304,21215"/>
    <s v="01"/>
    <s v="I. interní klinika - kardiologická"/>
    <s v="89301011"/>
    <s v="0111"/>
    <n v="111"/>
    <s v="F"/>
    <x v="1"/>
    <x v="1"/>
    <s v="11"/>
    <n v="32406"/>
    <n v="5801"/>
    <n v="0"/>
    <n v="0"/>
    <n v="0"/>
    <n v="0"/>
    <n v="647948.49"/>
    <n v="647948.5"/>
    <n v="320"/>
    <n v="300"/>
    <n v="712574"/>
    <n v="712574"/>
    <n v="-54210.735115842312"/>
    <s v="01"/>
    <s v="I. interní klinika - kardiologická"/>
    <s v="89301011"/>
    <s v="0111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1"/>
    <s v="01"/>
    <m/>
    <s v="26,01"/>
    <s v="MITRACLIP"/>
    <s v="78814"/>
    <s v="Olomoucký kraj"/>
    <s v="Šumperk"/>
    <s v="Šumperk a okolí"/>
    <s v="I34 - Nerevmatická onemocnění dvojcípé chlopně [valvulae mitralis]"/>
    <s v="I340 - Insuficience dvojcípé chlopně"/>
    <m/>
    <s v="I340 - Insuficience dvojcípé chlopně"/>
    <n v="2024"/>
    <m/>
    <m/>
    <s v="Mitra Clip"/>
  </r>
  <r>
    <n v="102404082968"/>
    <n v="1"/>
    <n v="2024"/>
    <n v="11"/>
    <s v="2024112304712270861"/>
    <s v="471227086"/>
    <n v="76"/>
    <s v="Vencl Květoslav"/>
    <n v="20241120"/>
    <n v="20241123"/>
    <n v="4"/>
    <n v="0"/>
    <s v="I071;I258;I480;E780;I10;;;;;;;;;;"/>
    <s v="21225,21717,21413,21221,21001,17705"/>
    <s v="01"/>
    <s v="I. interní klinika - kardiologická"/>
    <s v="89301011"/>
    <s v="0113"/>
    <n v="201"/>
    <s v="F"/>
    <x v="0"/>
    <x v="0"/>
    <s v="11"/>
    <n v="48782"/>
    <n v="4416"/>
    <n v="0"/>
    <n v="0"/>
    <n v="0"/>
    <n v="0"/>
    <n v="585729.07999999996"/>
    <n v="585729.06000000006"/>
    <n v="240"/>
    <n v="225"/>
    <n v="684871"/>
    <n v="684871"/>
    <n v="-20617.837536986452"/>
    <s v="01"/>
    <s v="I. interní klinika - kardiologická"/>
    <s v="89301011"/>
    <s v="0113"/>
    <n v="7"/>
    <n v="2"/>
    <n v="11"/>
    <n v="124065"/>
    <n v="585428"/>
    <n v="195143"/>
    <n v="705626"/>
    <n v="8.6967800000000004"/>
    <n v="1.5207599999999999"/>
    <n v="7.1760200000000003"/>
    <n v="8.6967802047729492"/>
    <n v="1.5207600593566895"/>
    <n v="7.1760201454162598"/>
    <s v="2"/>
    <s v="1"/>
    <s v="01"/>
    <m/>
    <s v="26,01"/>
    <s v="MITRACLIP"/>
    <s v="77900"/>
    <s v="Olomoucký kraj"/>
    <s v="Olomouc"/>
    <s v="Olomouc a okolí"/>
    <s v="I07 - Revmatické nemoci trojcípé chlopně [valvulae tricuspidalis]"/>
    <s v="I071 - Insuficience trojcípé chlopně"/>
    <m/>
    <s v="I071 - Insuficience trojcípé chlopně"/>
    <n v="2024"/>
    <m/>
    <m/>
    <s v="Mitra Clip"/>
  </r>
  <r>
    <n v="102403248414"/>
    <n v="1"/>
    <n v="2024"/>
    <n v="8"/>
    <s v="2024081204462274401"/>
    <s v="446227440"/>
    <n v="79"/>
    <s v="Vychodilová Danuše"/>
    <n v="20240804"/>
    <n v="20240812"/>
    <n v="9"/>
    <n v="5"/>
    <s v="I340;J189;J9601;I428;U585;;;;;;;;;;"/>
    <s v="21415,21413,17707,17304,21221,91927,78117,25117,21225"/>
    <s v="01"/>
    <s v="I. interní klinika - kardiologická"/>
    <s v="89301013"/>
    <s v="0131"/>
    <n v="111"/>
    <s v="F"/>
    <x v="2"/>
    <x v="2"/>
    <s v="11"/>
    <n v="90965"/>
    <n v="4512"/>
    <n v="40412"/>
    <n v="0"/>
    <n v="3173.52"/>
    <n v="0"/>
    <n v="647142.79"/>
    <n v="650316.31000000006"/>
    <n v="240"/>
    <n v="225"/>
    <n v="866510"/>
    <n v="866510"/>
    <n v="-6303.4060233817436"/>
    <s v="01"/>
    <s v="I. interní klinika - kardiologická"/>
    <s v="89301011"/>
    <s v="0111"/>
    <n v="10"/>
    <n v="3"/>
    <n v="20"/>
    <n v="230467"/>
    <n v="667081"/>
    <n v="222360"/>
    <n v="800033"/>
    <n v="11.001899999999999"/>
    <n v="2.8250000000000002"/>
    <n v="8.1768999999999998"/>
    <n v="11.00189995765686"/>
    <n v="2.8250000476837158"/>
    <n v="8.1768999099731445"/>
    <s v="2"/>
    <s v="5"/>
    <s v="01"/>
    <m/>
    <s v="26,16,01"/>
    <s v="MITRACLIP"/>
    <s v="75002"/>
    <s v="Olomoucký kraj"/>
    <s v="Přerov"/>
    <s v="Přerov a okolí"/>
    <s v="I34 - Nerevmatická onemocnění dvojcípé chlopně [valvulae mitralis]"/>
    <s v="I340 - Insuficience dvojcípé chlopně"/>
    <m/>
    <s v="I340 - Insuficience dvojcípé chlopně"/>
    <n v="2024"/>
    <m/>
    <m/>
    <s v="Mitra Clip"/>
  </r>
  <r>
    <n v="102400909408"/>
    <n v="1"/>
    <n v="2024"/>
    <n v="3"/>
    <s v="2024030804702024671"/>
    <s v="470202467"/>
    <n v="77"/>
    <s v="Surovčák Vojtěch"/>
    <n v="20240301"/>
    <n v="20240308"/>
    <n v="8"/>
    <n v="0"/>
    <s v="I340;I361;I258;I7020;I481;I10;E782;;;;;;;;"/>
    <s v="21415,78117,17707,17304,21221,21225,21413"/>
    <s v="01"/>
    <s v="I. interní klinika - kardiologická"/>
    <s v="89301011"/>
    <s v="0113"/>
    <n v="111"/>
    <s v="F"/>
    <x v="1"/>
    <x v="1"/>
    <s v="11"/>
    <n v="57989"/>
    <n v="9671"/>
    <n v="0"/>
    <n v="0"/>
    <n v="2765.43"/>
    <n v="5330.34"/>
    <n v="647166.68000000005"/>
    <n v="655262.43999999994"/>
    <n v="560"/>
    <n v="525"/>
    <n v="712574"/>
    <n v="712574"/>
    <n v="-61524.675115842256"/>
    <s v="01"/>
    <s v="I. interní klinika - kardiologická"/>
    <s v="89301011"/>
    <s v="0113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5"/>
    <s v="01"/>
    <m/>
    <s v="26,01"/>
    <s v="MITRACLIP"/>
    <s v="75601"/>
    <s v="Zlínský kraj"/>
    <s v="Vsetín"/>
    <s v="Vsetín"/>
    <s v="I34 - Nerevmatická onemocnění dvojcípé chlopně [valvulae mitralis]"/>
    <s v="I340 - Insuficience dvojcípé chlopně"/>
    <m/>
    <s v="I340 - Insuficience dvojcípé chlopně"/>
    <n v="2024"/>
    <m/>
    <m/>
    <s v="Mitra Clip"/>
  </r>
  <r>
    <n v="102402477290"/>
    <n v="1"/>
    <n v="2024"/>
    <n v="7"/>
    <s v="2024072505152100551"/>
    <s v="515210055"/>
    <n v="73"/>
    <s v="Masaříková Ludmila"/>
    <n v="20240721"/>
    <n v="20240725"/>
    <n v="5"/>
    <n v="0"/>
    <s v="I361;I482;U586;E782;N183;J459;;;;;;;;;"/>
    <s v="21415,78117,21001,17304,17705,21717,21225,21413"/>
    <s v="01"/>
    <s v="I. interní klinika - kardiologická"/>
    <s v="89301011"/>
    <s v="0113"/>
    <n v="111"/>
    <s v="F"/>
    <x v="1"/>
    <x v="1"/>
    <s v="11"/>
    <n v="65909"/>
    <n v="5888"/>
    <n v="0"/>
    <n v="0"/>
    <n v="553.33000000000004"/>
    <n v="0"/>
    <n v="585696.32999999996"/>
    <n v="586249.68999999994"/>
    <n v="320"/>
    <n v="300"/>
    <n v="712574"/>
    <n v="712574"/>
    <n v="7488.0748841577442"/>
    <s v="01"/>
    <s v="I. interní klinika - kardiologická"/>
    <s v="89301011"/>
    <s v="0113"/>
    <n v="6"/>
    <n v="2"/>
    <n v="12"/>
    <n v="123093"/>
    <n v="615005"/>
    <n v="205002"/>
    <n v="724129"/>
    <n v="9.0474099999999993"/>
    <n v="1.50884"/>
    <n v="7.53857"/>
    <n v="9.0474098920822144"/>
    <n v="1.5088399648666382"/>
    <n v="7.5385699272155762"/>
    <s v="2"/>
    <s v="1"/>
    <s v="01"/>
    <m/>
    <s v="26,01"/>
    <s v="MITRACLIP"/>
    <s v="79084"/>
    <s v="Olomoucký kraj"/>
    <s v="Jeseník"/>
    <s v="Jeseník"/>
    <s v="I36 - Nerevmatická onemocnění trojcípé chlopně [valvulae tricuspidalis]"/>
    <s v="I361 - Nerevmatická insuficience trojcípé chlopně"/>
    <m/>
    <s v="I361 - Nerevmatická insuficience trojcípé chlopně"/>
    <n v="2024"/>
    <m/>
    <m/>
    <s v="Mitra Clip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">
  <r>
    <n v="102402074496"/>
    <n v="1"/>
    <n v="2024"/>
    <n v="6"/>
    <s v="2024060303806204071"/>
    <s v="380620407"/>
    <n v="85"/>
    <s v="Leitner Jiří"/>
    <n v="20240526"/>
    <n v="20240603"/>
    <n v="9"/>
    <n v="0"/>
    <s v="I255;U582;I482;E782;N183;I10;I259;;;;;;;;"/>
    <s v="07259,07267,17233,17620,55245,89429,89437,91750,90931"/>
    <s v="01"/>
    <s v="I. interní klinika - kardiologická"/>
    <s v="89301011"/>
    <s v="0113"/>
    <n v="111"/>
    <s v="C"/>
    <x v="0"/>
    <x v="0"/>
    <s v="11"/>
    <n v="81829"/>
    <n v="10932"/>
    <n v="0"/>
    <n v="0"/>
    <n v="3452.48"/>
    <n v="0"/>
    <n v="945874.23"/>
    <n v="949326.69"/>
    <n v="640"/>
    <n v="600"/>
    <n v="1321691"/>
    <n v="1321691"/>
    <n v="-125172.36407950253"/>
    <s v="01"/>
    <s v="I. interní klinika - kardiologická"/>
    <s v="89301011"/>
    <s v="0113"/>
    <n v="9"/>
    <n v="3"/>
    <n v="16"/>
    <n v="441722"/>
    <n v="731699"/>
    <n v="243900"/>
    <n v="976458"/>
    <n v="14.38348"/>
    <n v="5.4145099999999999"/>
    <n v="8.9689700000000006"/>
    <n v="14.383480072021484"/>
    <n v="5.4145097732543945"/>
    <n v="8.9689702987670898"/>
    <s v="2"/>
    <s v="1"/>
    <s v="01"/>
    <s v="01"/>
    <s v="01"/>
    <s v="STENT,IMPELLA,KV,ANGIOPLASTIKA"/>
    <s v="79601"/>
    <s v="Olomoucký kraj"/>
    <s v="Prostějov"/>
    <s v="Prostějov"/>
    <s v="I25 - Chronická ischemická choroba srdeční"/>
    <s v="I255 - Ischemická kardiomyopatie"/>
    <m/>
    <s v="I255 - Ischemická kardiomyopatie"/>
    <n v="2024"/>
    <m/>
    <m/>
    <s v="IMPELLA"/>
  </r>
  <r>
    <n v="102403633778"/>
    <n v="1"/>
    <n v="2024"/>
    <n v="9"/>
    <s v="2024092504509144091"/>
    <s v="450914409"/>
    <n v="79"/>
    <s v="Janovský Antonín"/>
    <n v="20240918"/>
    <n v="20240925"/>
    <n v="8"/>
    <n v="4"/>
    <s v="I209;I480;I255;E782;I258;N183;E117;;;;;;;;"/>
    <s v="89431,89435,90930,21221,21001,21225,21415,21413,55245"/>
    <s v="01"/>
    <s v="I. interní klinika - kardiologická"/>
    <s v="89301011"/>
    <s v="0113"/>
    <n v="111"/>
    <s v="C"/>
    <x v="0"/>
    <x v="0"/>
    <s v="11"/>
    <n v="88049"/>
    <n v="3783"/>
    <n v="23256"/>
    <n v="0"/>
    <n v="2351.9299999999998"/>
    <n v="0"/>
    <n v="730535.93"/>
    <n v="732887.88"/>
    <n v="240"/>
    <n v="225"/>
    <n v="1321691"/>
    <n v="1321691"/>
    <n v="91266.445920497412"/>
    <s v="01"/>
    <s v="I. interní klinika - kardiologická"/>
    <s v="89301013"/>
    <s v="0131"/>
    <n v="9"/>
    <n v="3"/>
    <n v="16"/>
    <n v="441722"/>
    <n v="731699"/>
    <n v="243900"/>
    <n v="976458"/>
    <n v="14.38348"/>
    <n v="5.4145099999999999"/>
    <n v="8.9689700000000006"/>
    <n v="14.383480072021484"/>
    <n v="5.4145097732543945"/>
    <n v="8.9689702987670898"/>
    <s v="2"/>
    <s v="5"/>
    <s v="01"/>
    <m/>
    <s v="01,26"/>
    <s v="ANGIOPLASTIKA,IMPELLA,STENT"/>
    <s v="75606"/>
    <s v="Zlínský kraj"/>
    <s v="Vsetín"/>
    <s v="Vsetín"/>
    <s v="I20 - Angina pectoris"/>
    <s v="I209 - Angina pectoris NS"/>
    <m/>
    <s v="I209 - Angina pectoris NS"/>
    <n v="2024"/>
    <m/>
    <m/>
    <s v="IMPELLA"/>
  </r>
  <r>
    <n v="102403250570"/>
    <n v="1"/>
    <n v="2024"/>
    <n v="9"/>
    <s v="2024090987070715381"/>
    <s v="8707071538"/>
    <n v="37"/>
    <s v="Sobolík Josef"/>
    <n v="20240905"/>
    <n v="20240909"/>
    <n v="5"/>
    <n v="2"/>
    <s v="I420;I500;J9600;N1783;I411;;;;;;;;;;"/>
    <s v="07550,07564,07258,07543,91927,89429,78813,78989,55227,55245"/>
    <s v="07"/>
    <s v="Klinika anesteziologie, resuscitace a intenzivní medicíny"/>
    <s v="89301073"/>
    <s v="0731"/>
    <n v="111"/>
    <s v="C"/>
    <x v="0"/>
    <x v="0"/>
    <s v="11"/>
    <n v="133218"/>
    <n v="3008"/>
    <n v="38718"/>
    <n v="0"/>
    <n v="39666.65"/>
    <n v="0"/>
    <n v="672054.88"/>
    <n v="702276.5"/>
    <n v="160"/>
    <n v="150"/>
    <n v="1331136"/>
    <n v="1321691"/>
    <n v="121877.82592049742"/>
    <s v="01"/>
    <s v="I. interní klinika - kardiologická"/>
    <s v="89301011"/>
    <s v="0111"/>
    <n v="9"/>
    <n v="3"/>
    <n v="16"/>
    <n v="441722"/>
    <n v="731699"/>
    <n v="243900"/>
    <n v="976458"/>
    <n v="14.38348"/>
    <n v="5.4145099999999999"/>
    <n v="8.9689700000000006"/>
    <n v="14.383480072021484"/>
    <n v="5.4145097732543945"/>
    <n v="8.9689702987670898"/>
    <s v="2"/>
    <s v="5"/>
    <s v="01"/>
    <m/>
    <s v="07,01"/>
    <s v="ECMO,IMPELLA"/>
    <s v="77900"/>
    <s v="Olomoucký kraj"/>
    <s v="Olomouc"/>
    <s v="Olomouc a okolí"/>
    <s v="I42 - Kardiomyopatie"/>
    <s v="I420 - Dilatovaná kardiomyopatie"/>
    <m/>
    <s v="I420 - Dilatovaná kardiomyopatie"/>
    <n v="2024"/>
    <m/>
    <m/>
    <s v="IMPELLA"/>
  </r>
  <r>
    <n v="102404433006"/>
    <n v="1"/>
    <n v="2024"/>
    <n v="11"/>
    <s v="2024112758032302681"/>
    <s v="5803230268"/>
    <n v="66"/>
    <s v="Lískovec Jan"/>
    <n v="20241126"/>
    <n v="20241127"/>
    <n v="2"/>
    <n v="1"/>
    <s v="I211;I7020;I509;E782;I259;;;;;;;;;;"/>
    <s v="90931,89429,89437,78990,89433,54190,54340,55245"/>
    <s v="01"/>
    <s v="I. interní klinika - kardiologická"/>
    <s v="89301013"/>
    <s v="0131"/>
    <n v="111"/>
    <s v="C"/>
    <x v="0"/>
    <x v="0"/>
    <s v="31"/>
    <n v="77047"/>
    <n v="0"/>
    <n v="11935"/>
    <n v="0"/>
    <n v="1852.11"/>
    <n v="0"/>
    <n v="635505.44999999995"/>
    <n v="637357.56000000006"/>
    <n v="0"/>
    <n v="0"/>
    <n v="1156595"/>
    <n v="1155845"/>
    <n v="186796.66426934756"/>
    <s v="01"/>
    <s v="I. interní klinika - kardiologická"/>
    <s v="89301013"/>
    <s v="0131"/>
    <n v="9"/>
    <n v="3"/>
    <n v="16"/>
    <n v="441722"/>
    <n v="731699"/>
    <n v="243900"/>
    <n v="976458"/>
    <n v="14.38348"/>
    <n v="5.4145099999999999"/>
    <n v="8.9689700000000006"/>
    <n v="12.578640222549438"/>
    <n v="3.6096699237823486"/>
    <n v="8.9689702987670898"/>
    <s v="4"/>
    <s v="8"/>
    <s v="01"/>
    <s v="01"/>
    <s v="01,07"/>
    <s v="STENT,ANGIOPLASTIKA,IMPELLA"/>
    <s v="77900"/>
    <s v="Olomoucký kraj"/>
    <s v="Olomouc"/>
    <s v="Olomouc a okolí"/>
    <s v="I21 - Akutní infarkt myokardu"/>
    <s v="I211 - Akutní transmurální infarkt myokardu spodní (dolní) stěny"/>
    <m/>
    <s v="I211 - Akutní transmurální infarkt myokardu spodní (dolní) stěny"/>
    <n v="2024"/>
    <m/>
    <s v="Ano"/>
    <s v="IMPELLA"/>
  </r>
  <r>
    <n v="102408083218"/>
    <n v="1"/>
    <n v="2024"/>
    <n v="8"/>
    <s v="2024082363607543231"/>
    <s v="6360754323"/>
    <n v="60"/>
    <s v="Vertko Tetiana"/>
    <n v="20240818"/>
    <n v="20240823"/>
    <n v="6"/>
    <n v="5"/>
    <s v="I210;I501;R570;E785;;;;;;;;;;;"/>
    <s v="21001,21221,21225,55245,21413,90931,90930,89429,89435"/>
    <s v="01"/>
    <s v="I. interní klinika - kardiologická"/>
    <s v="89301013"/>
    <s v="0131"/>
    <n v="111"/>
    <s v="C"/>
    <x v="0"/>
    <x v="0"/>
    <s v="11"/>
    <n v="135267"/>
    <n v="0"/>
    <n v="59675"/>
    <n v="0"/>
    <n v="3942.46"/>
    <n v="11715.56"/>
    <n v="729290.36"/>
    <n v="744948.38"/>
    <n v="0"/>
    <n v="0"/>
    <n v="1321691"/>
    <n v="1321691"/>
    <n v="79205.945920497412"/>
    <s v="01"/>
    <s v="I. interní klinika - kardiologická"/>
    <s v="89301013"/>
    <s v="0131"/>
    <n v="9"/>
    <n v="3"/>
    <n v="16"/>
    <n v="441722"/>
    <n v="731699"/>
    <n v="243900"/>
    <n v="976458"/>
    <n v="14.38348"/>
    <n v="5.4145099999999999"/>
    <n v="8.9689700000000006"/>
    <n v="14.383480072021484"/>
    <n v="5.4145097732543945"/>
    <n v="8.9689702987670898"/>
    <s v="4"/>
    <s v="5"/>
    <s v="01"/>
    <m/>
    <s v="26,01"/>
    <s v="ANGIOPLASTIKA,STENT,IMPELLA"/>
    <s v="79000"/>
    <s v="Olomoucký kraj"/>
    <s v="Jeseník"/>
    <s v="Jeseník"/>
    <s v="I21 - Akutní infarkt myokardu"/>
    <s v="I210 - Akutní transmurální infarkt myokardu přední stěny"/>
    <m/>
    <s v="I210 - Akutní transmurální infarkt myokardu přední stěny"/>
    <n v="2024"/>
    <s v="Ano"/>
    <s v="Ano"/>
    <s v="IMPELLA"/>
  </r>
  <r>
    <n v="102400475540"/>
    <n v="1"/>
    <n v="2024"/>
    <n v="2"/>
    <s v="2024020704212314071"/>
    <s v="421231407"/>
    <n v="81"/>
    <s v="Košar Milan"/>
    <n v="20240131"/>
    <n v="20240207"/>
    <n v="8"/>
    <n v="0"/>
    <s v="I259;;;;;;;;;;;;;;"/>
    <s v="90930,89435,89431,55245"/>
    <s v="50"/>
    <s v="Kardiochirurgická klinika"/>
    <s v="89301501"/>
    <s v="5011"/>
    <n v="111"/>
    <s v="C"/>
    <x v="0"/>
    <x v="0"/>
    <s v="11"/>
    <n v="55121"/>
    <n v="8669"/>
    <n v="0"/>
    <n v="0"/>
    <n v="3259.72"/>
    <n v="5851.48"/>
    <n v="665605.68000000005"/>
    <n v="674716.88"/>
    <n v="840"/>
    <n v="600"/>
    <n v="1322441"/>
    <n v="1321691"/>
    <n v="149437.44592049741"/>
    <s v="50"/>
    <s v="Kardiochirurgická klinika"/>
    <s v="89301501"/>
    <s v="5011"/>
    <n v="9"/>
    <n v="3"/>
    <n v="16"/>
    <n v="441722"/>
    <n v="731699"/>
    <n v="243900"/>
    <n v="976458"/>
    <n v="14.38348"/>
    <n v="5.4145099999999999"/>
    <n v="8.9689700000000006"/>
    <n v="14.383480072021484"/>
    <n v="5.4145097732543945"/>
    <n v="8.9689702987670898"/>
    <s v="2"/>
    <s v="1"/>
    <s v="50"/>
    <m/>
    <s v="01"/>
    <s v="ANGIOPLASTIKA,IMPELLA,STENT"/>
    <s v="76701"/>
    <s v="Zlínský kraj"/>
    <s v="Kroměříž"/>
    <s v="Kroměříž"/>
    <s v="I25 - Chronická ischemická choroba srdeční"/>
    <s v="I259 - Chronická ischemická choroba srdeční NS"/>
    <m/>
    <s v="I259 - Chronická ischemická choroba srdeční NS"/>
    <n v="2024"/>
    <m/>
    <s v="Ano"/>
    <s v="IMPELLA"/>
  </r>
  <r>
    <n v="102400410738"/>
    <n v="1"/>
    <n v="2024"/>
    <n v="2"/>
    <s v="2024020265102715701"/>
    <s v="6510271570"/>
    <n v="58"/>
    <s v="KUBÍČEK Libor"/>
    <n v="20240131"/>
    <n v="20240202"/>
    <n v="3"/>
    <n v="2"/>
    <s v="I211;I501;I232;N1729;;;;;;;;;;;"/>
    <s v="78117,78813,91927,07546,07543,07552,07259,07565,55215,55245"/>
    <s v="50"/>
    <s v="Kardiochirurgická klinika"/>
    <s v="89301503"/>
    <s v="5031"/>
    <n v="111"/>
    <s v="C"/>
    <x v="0"/>
    <x v="0"/>
    <s v="11"/>
    <n v="163422"/>
    <n v="0"/>
    <n v="64008"/>
    <n v="0"/>
    <n v="62603.33"/>
    <n v="0"/>
    <n v="648772.15"/>
    <n v="678655.25"/>
    <n v="0"/>
    <n v="0"/>
    <n v="1355161"/>
    <n v="1321691"/>
    <n v="145499.07592049742"/>
    <s v="50"/>
    <s v="Kardiochirurgická klinika"/>
    <s v="89301503"/>
    <s v="5031"/>
    <n v="9"/>
    <n v="3"/>
    <n v="16"/>
    <n v="441722"/>
    <n v="731699"/>
    <n v="243900"/>
    <n v="976458"/>
    <n v="14.38348"/>
    <n v="5.4145099999999999"/>
    <n v="8.9689700000000006"/>
    <n v="14.383480072021484"/>
    <n v="5.4145097732543945"/>
    <n v="8.9689702987670898"/>
    <s v="5"/>
    <s v="8"/>
    <s v="50"/>
    <s v="50"/>
    <s v="50,01"/>
    <s v="IMPELLA,KS"/>
    <s v="76361"/>
    <s v="Zlínský kraj"/>
    <s v="Zlín"/>
    <s v="Zlín"/>
    <s v="I21 - Akutní infarkt myokardu"/>
    <s v="I211 - Akutní transmurální infarkt myokardu spodní (dolní) stěny"/>
    <m/>
    <s v="I211 - Akutní transmurální infarkt myokardu spodní (dolní) stěny"/>
    <n v="2024"/>
    <m/>
    <s v="Ano"/>
    <s v="IMPELLA"/>
  </r>
  <r>
    <n v="102404601772"/>
    <n v="1"/>
    <n v="2024"/>
    <n v="12"/>
    <s v="2024121957022820031"/>
    <s v="5702282003"/>
    <n v="67"/>
    <s v="Baculák Jiří"/>
    <n v="20241218"/>
    <n v="20241219"/>
    <n v="2"/>
    <n v="1"/>
    <s v="I219;I259;I509;I10;E119;E785;;;;;;;;;"/>
    <s v="91927,78989,90930,89429,89437,55245"/>
    <s v="50"/>
    <s v="Kardiochirurgická klinika"/>
    <s v="89301503"/>
    <s v="5031"/>
    <n v="211"/>
    <s v="C"/>
    <x v="0"/>
    <x v="0"/>
    <s v="31"/>
    <n v="85090"/>
    <n v="0"/>
    <n v="32004"/>
    <n v="0"/>
    <n v="12533.94"/>
    <n v="12604.4"/>
    <n v="735680.93"/>
    <n v="756268"/>
    <n v="0"/>
    <n v="0"/>
    <n v="1093359"/>
    <n v="1088808"/>
    <n v="20086.712455614586"/>
    <s v="50"/>
    <s v="Kardiochirurgická klinika"/>
    <s v="89301503"/>
    <s v="5031"/>
    <n v="9"/>
    <n v="3"/>
    <n v="16"/>
    <n v="441722"/>
    <n v="731699"/>
    <n v="243900"/>
    <n v="976458"/>
    <n v="14.38348"/>
    <n v="5.4145099999999999"/>
    <n v="8.9689700000000006"/>
    <n v="12.578640222549438"/>
    <n v="3.6096699237823486"/>
    <n v="8.9689702987670898"/>
    <s v="6"/>
    <s v="7"/>
    <s v="50"/>
    <m/>
    <s v="01,50,07"/>
    <s v="IMPELLA,ANGIOPLASTIKA,STENT"/>
    <s v="75125"/>
    <s v="Olomoucký kraj"/>
    <s v="Přerov"/>
    <s v="Hranicko + Lipnicko"/>
    <s v="I21 - Akutní infarkt myokardu"/>
    <s v="I219 - Akutní infarkt myokardu NS"/>
    <m/>
    <s v="I219 - Akutní infarkt myokardu NS"/>
    <n v="2024"/>
    <m/>
    <m/>
    <s v="IMPELLA"/>
  </r>
  <r>
    <n v="102403204210"/>
    <n v="1"/>
    <n v="2024"/>
    <n v="9"/>
    <s v="2024092063080218631"/>
    <s v="6308021863"/>
    <n v="61"/>
    <s v="Králík Dušan"/>
    <n v="20240812"/>
    <n v="20240920"/>
    <n v="40"/>
    <n v="11"/>
    <s v="I330;I359;I349;N390;B961;I480;I509;J951;;;;;;;"/>
    <s v="21001,17233,07543,07550,07546,07019,07267,07552,07553,07560,07562,07042,21219,21221,21415,21413,55245,54190,21225,55260,55230,78117,91937,91927,89429"/>
    <s v="50"/>
    <s v="Kardiochirurgická klinika"/>
    <s v="89301501"/>
    <s v="5011"/>
    <n v="111"/>
    <s v="C"/>
    <x v="0"/>
    <x v="0"/>
    <s v="21"/>
    <n v="484145"/>
    <n v="26051"/>
    <n v="211561"/>
    <n v="0"/>
    <n v="108491.63"/>
    <n v="83668.45"/>
    <n v="745524.8"/>
    <n v="888371.94"/>
    <n v="3360"/>
    <n v="2100"/>
    <n v="2167063"/>
    <n v="2117750"/>
    <n v="-64217.659491387429"/>
    <s v="50"/>
    <s v="Kardiochirurgická klinika"/>
    <s v="89301501"/>
    <s v="5011"/>
    <n v="9"/>
    <n v="3"/>
    <n v="16"/>
    <n v="441722"/>
    <n v="731699"/>
    <n v="243900"/>
    <n v="976458"/>
    <n v="14.38348"/>
    <n v="5.4145099999999999"/>
    <n v="8.9689700000000006"/>
    <n v="23.046700477600098"/>
    <n v="14.077730178833008"/>
    <n v="8.9689702987670898"/>
    <s v="2"/>
    <s v="5"/>
    <s v="50"/>
    <s v="50"/>
    <s v="50,01,26"/>
    <s v="IMPELLA,VymenaMitraChl"/>
    <s v="76824"/>
    <s v="Zlínský kraj"/>
    <s v="Kroměříž"/>
    <s v="Kroměříž"/>
    <s v="I33 - Akutní a subakutní endokarditida"/>
    <s v="I330 - Akutní a subakutní infekční endokarditida"/>
    <m/>
    <s v="I330 - Akutní a subakutní infekční endokarditida"/>
    <n v="2024"/>
    <m/>
    <m/>
    <s v="IMPELLA"/>
  </r>
  <r>
    <n v="102403204212"/>
    <n v="1"/>
    <n v="2024"/>
    <n v="9"/>
    <s v="2024090361080168161"/>
    <s v="6108016816"/>
    <n v="63"/>
    <s v="Štelcl Josef"/>
    <n v="20240829"/>
    <n v="20240903"/>
    <n v="6"/>
    <n v="4"/>
    <s v="I213;J9600;I460;I259;I500;E118;I10;;;;;;;;"/>
    <s v="07543,07258,07554,07550,07564,21001,17233,55245,55227,21225,89435,89429,90930,90931,91962,91927,21413"/>
    <s v="07"/>
    <s v="Klinika anesteziologie, resuscitace a intenzivní medicíny"/>
    <s v="89301073"/>
    <s v="0731"/>
    <n v="111"/>
    <s v="C"/>
    <x v="1"/>
    <x v="1"/>
    <s v="11"/>
    <n v="221985"/>
    <n v="1504"/>
    <n v="116016"/>
    <n v="0"/>
    <n v="29605.47"/>
    <n v="0"/>
    <n v="802925.79"/>
    <n v="832531.25"/>
    <n v="80"/>
    <n v="75"/>
    <n v="2704976"/>
    <n v="2704226"/>
    <n v="312507.78176383604"/>
    <s v="01"/>
    <s v="I. interní klinika - kardiologická"/>
    <s v="89301011"/>
    <s v="0111"/>
    <n v="18"/>
    <n v="6"/>
    <n v="34"/>
    <n v="1384274"/>
    <n v="1016586"/>
    <n v="338862"/>
    <n v="1387307"/>
    <n v="29.429099999999998"/>
    <n v="16.968060000000001"/>
    <n v="12.461040000000001"/>
    <n v="29.429099082946777"/>
    <n v="16.968059539794922"/>
    <n v="12.461039543151855"/>
    <s v="5"/>
    <s v="8"/>
    <s v="07"/>
    <m/>
    <s v="26,01,07"/>
    <s v="ANGIOPLASTIKA,ECMO,IMPELLA,STENT"/>
    <s v="75000"/>
    <s v="Olomoucký kraj"/>
    <s v="Přerov"/>
    <s v="Přerov a okolí"/>
    <s v="I21 - Akutní infarkt myokardu"/>
    <s v="I213 - Akutní transmurální infarkt myokardu neurčené lokalizace"/>
    <m/>
    <s v="I213 - Akutní transmurální infarkt myokardu neurčené lokalizace"/>
    <n v="2024"/>
    <m/>
    <s v="Ano"/>
    <s v="IMPELLA"/>
  </r>
  <r>
    <n v="102403204200"/>
    <n v="1"/>
    <n v="2024"/>
    <n v="8"/>
    <s v="2024082468083113891"/>
    <s v="6808311389"/>
    <n v="55"/>
    <s v="Svačina Vladimír"/>
    <n v="20240808"/>
    <n v="20240824"/>
    <n v="17"/>
    <n v="15"/>
    <s v="I259;I501;A419;J951;I489;R572;I472;;;;;;;;"/>
    <s v="21225,54990,55220,55260,91937,78116,78117,71717,90931,90959,91927,89429,89435,89433,91962,21415,21413,21221,21001,07277,07552,07553,07001,07560,07562,07256,07258,07564,07267,07546,07550,07519,07543,07514,54190,55245,55227,51850"/>
    <s v="50"/>
    <s v="Kardiochirurgická klinika"/>
    <s v="89301503"/>
    <s v="5031"/>
    <n v="111"/>
    <s v="C"/>
    <x v="2"/>
    <x v="2"/>
    <s v="11"/>
    <n v="787806"/>
    <n v="1398"/>
    <n v="480060"/>
    <n v="0"/>
    <n v="106782.01"/>
    <n v="194867.24"/>
    <n v="798877.43"/>
    <n v="1065106.6200000001"/>
    <n v="120"/>
    <n v="75"/>
    <n v="3503602"/>
    <n v="3468182"/>
    <n v="-45677.076388790971"/>
    <s v="50"/>
    <s v="Kardiochirurgická klinika"/>
    <s v="89301501"/>
    <s v="5011"/>
    <n v="23"/>
    <n v="8"/>
    <n v="34"/>
    <n v="2174047"/>
    <n v="905068"/>
    <n v="301689"/>
    <n v="1439879"/>
    <n v="37.742959999999997"/>
    <n v="26.648879999999998"/>
    <n v="11.09408"/>
    <n v="37.742959976196289"/>
    <n v="26.648880004882813"/>
    <n v="11.094079971313477"/>
    <s v="5"/>
    <s v="7"/>
    <s v="50"/>
    <s v="50"/>
    <s v="26,50,01"/>
    <s v="ECMO,IMPELLA,ANGIOPLASTIKA,STENT"/>
    <s v="76501"/>
    <s v="Zlínský kraj"/>
    <s v="Zlín"/>
    <s v="Zlín"/>
    <s v="I25 - Chronická ischemická choroba srdeční"/>
    <s v="I259 - Chronická ischemická choroba srdeční NS"/>
    <m/>
    <s v="I259 - Chronická ischemická choroba srdeční NS"/>
    <n v="2024"/>
    <m/>
    <m/>
    <s v="IMPELL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68A062-608C-4D6C-AEDD-E01FE17B0659}" name="Kontingenční tabulka8" cacheId="7" applyNumberFormats="0" applyBorderFormats="0" applyFontFormats="0" applyPatternFormats="0" applyAlignmentFormats="0" applyWidthHeightFormats="1" dataCaption="Hodnoty" updatedVersion="8" minRefreshableVersion="3" colGrandTotals="0" itemPrintTitles="1" createdVersion="8" indent="0" compact="0" compactData="0" multipleFieldFilters="0">
  <location ref="N39:Q43" firstHeaderRow="0" firstDataRow="1" firstDataCol="2"/>
  <pivotFields count="71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">
        <item x="2"/>
        <item x="1"/>
        <item x="0"/>
      </items>
    </pivotField>
    <pivotField axis="axisRow" compact="0" outline="0" showAll="0" defaultSubtotal="0">
      <items count="3">
        <item x="2"/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20"/>
    <field x="21"/>
  </rowFields>
  <rowItems count="4">
    <i>
      <x/>
      <x/>
    </i>
    <i>
      <x v="1"/>
      <x v="1"/>
    </i>
    <i>
      <x v="2"/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RC" fld="5" subtotal="count" baseField="0" baseItem="0"/>
    <dataField name="Součet z vahaCZprep" fld="50" baseField="21" baseItem="0" numFmtId="165"/>
  </dataFields>
  <formats count="7">
    <format dxfId="6">
      <pivotArea type="all" dataOnly="0" outline="0" fieldPosition="0"/>
    </format>
    <format dxfId="5">
      <pivotArea type="all" dataOnly="0" outline="0" fieldPosition="0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outline="0" fieldPosition="0">
        <references count="1">
          <reference field="4294967294" count="1">
            <x v="1"/>
          </reference>
        </references>
      </pivotArea>
    </format>
    <format dxfId="0">
      <pivotArea field="20" grandRow="1" outline="0" axis="axisRow" fieldPosition="0">
        <references count="1">
          <reference field="4294967294" count="1" selected="0">
            <x v="0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37EB49-C53D-47AA-9A9C-490B33E5ECD2}" name="Kontingenční tabulka5" cacheId="4" applyNumberFormats="0" applyBorderFormats="0" applyFontFormats="0" applyPatternFormats="0" applyAlignmentFormats="0" applyWidthHeightFormats="1" dataCaption="Hodnoty" updatedVersion="8" minRefreshableVersion="3" colGrandTotals="0" itemPrintTitles="1" createdVersion="8" indent="0" compact="0" compactData="0" multipleFieldFilters="0">
  <location ref="A39:D51" firstHeaderRow="0" firstDataRow="1" firstDataCol="2"/>
  <pivotFields count="71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1">
        <item x="7"/>
        <item x="0"/>
        <item x="2"/>
        <item x="4"/>
        <item x="1"/>
        <item x="6"/>
        <item x="8"/>
        <item x="10"/>
        <item x="3"/>
        <item x="9"/>
        <item x="5"/>
      </items>
    </pivotField>
    <pivotField axis="axisRow" compact="0" outline="0" showAll="0" defaultSubtotal="0">
      <items count="11">
        <item x="5"/>
        <item x="7"/>
        <item x="10"/>
        <item x="1"/>
        <item x="0"/>
        <item x="4"/>
        <item x="2"/>
        <item x="3"/>
        <item x="9"/>
        <item x="8"/>
        <item x="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20"/>
    <field x="21"/>
  </rowFields>
  <rowItems count="12">
    <i>
      <x/>
      <x v="1"/>
    </i>
    <i>
      <x v="1"/>
      <x v="4"/>
    </i>
    <i>
      <x v="2"/>
      <x v="6"/>
    </i>
    <i>
      <x v="3"/>
      <x v="5"/>
    </i>
    <i>
      <x v="4"/>
      <x v="3"/>
    </i>
    <i>
      <x v="5"/>
      <x v="10"/>
    </i>
    <i>
      <x v="6"/>
      <x v="9"/>
    </i>
    <i>
      <x v="7"/>
      <x v="2"/>
    </i>
    <i>
      <x v="8"/>
      <x v="7"/>
    </i>
    <i>
      <x v="9"/>
      <x v="8"/>
    </i>
    <i>
      <x v="10"/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RC" fld="5" subtotal="count" baseField="0" baseItem="0"/>
    <dataField name="Součet z vahaCZprep" fld="50" baseField="21" baseItem="1" numFmtId="165"/>
  </dataFields>
  <formats count="10">
    <format dxfId="16">
      <pivotArea type="all" dataOnly="0" outline="0" fieldPosition="0"/>
    </format>
    <format dxfId="15">
      <pivotArea type="all" dataOnly="0" outline="0" fieldPosition="0"/>
    </format>
    <format dxfId="14">
      <pivotArea outline="0" fieldPosition="0">
        <references count="1">
          <reference field="4294967294" count="1">
            <x v="1"/>
          </reference>
        </references>
      </pivotArea>
    </format>
    <format dxfId="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field="20" grandRow="1" outline="0" axis="axisRow" fieldPosition="0">
        <references count="1">
          <reference field="4294967294" count="1" selected="0">
            <x v="0"/>
          </reference>
        </references>
      </pivotArea>
    </format>
    <format dxfId="9">
      <pivotArea field="20" grandRow="1" outline="0" axis="axisRow" fieldPosition="0">
        <references count="1">
          <reference field="4294967294" count="1" selected="0">
            <x v="0"/>
          </reference>
        </references>
      </pivotArea>
    </format>
    <format dxfId="8">
      <pivotArea field="20" grandRow="1" outline="0" axis="axisRow" fieldPosition="0">
        <references count="1">
          <reference field="4294967294" count="1" selected="0">
            <x v="0"/>
          </reference>
        </references>
      </pivotArea>
    </format>
    <format dxfId="7">
      <pivotArea field="20" grandRow="1" outline="0" axis="axisRow" fieldPosition="0">
        <references count="1">
          <reference field="4294967294" count="1" selected="0">
            <x v="0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56F421-9DF3-443D-8A30-D9F4E327F88E}" name="Kontingenční tabulka7" cacheId="6" applyNumberFormats="0" applyBorderFormats="0" applyFontFormats="0" applyPatternFormats="0" applyAlignmentFormats="0" applyWidthHeightFormats="1" dataCaption="Hodnoty" updatedVersion="8" minRefreshableVersion="3" colGrandTotals="0" itemPrintTitles="1" createdVersion="8" indent="0" compact="0" compactData="0" multipleFieldFilters="0">
  <location ref="N28:Q34" firstHeaderRow="0" firstDataRow="1" firstDataCol="2"/>
  <pivotFields count="71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">
        <item x="4"/>
        <item x="0"/>
        <item x="2"/>
        <item x="1"/>
        <item x="3"/>
      </items>
    </pivotField>
    <pivotField axis="axisRow" compact="0" outline="0" showAll="0" defaultSubtotal="0">
      <items count="5">
        <item x="3"/>
        <item x="4"/>
        <item x="0"/>
        <item x="2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20"/>
    <field x="21"/>
  </rowFields>
  <rowItems count="6">
    <i>
      <x/>
      <x v="1"/>
    </i>
    <i>
      <x v="1"/>
      <x v="2"/>
    </i>
    <i>
      <x v="2"/>
      <x v="3"/>
    </i>
    <i>
      <x v="3"/>
      <x v="4"/>
    </i>
    <i>
      <x v="4"/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RC" fld="5" subtotal="count" baseField="0" baseItem="0"/>
    <dataField name="Součet z vahaCZprep" fld="50" baseField="21" baseItem="1" numFmtId="165"/>
  </dataFields>
  <formats count="7">
    <format dxfId="23">
      <pivotArea type="all" dataOnly="0" outline="0" fieldPosition="0"/>
    </format>
    <format dxfId="22">
      <pivotArea type="all" dataOnly="0" outline="0" fieldPosition="0"/>
    </format>
    <format dxfId="21">
      <pivotArea outline="0" fieldPosition="0">
        <references count="1">
          <reference field="4294967294" count="1">
            <x v="1"/>
          </reference>
        </references>
      </pivotArea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">
      <pivotArea field="20" grandRow="1" outline="0" axis="axisRow" fieldPosition="0">
        <references count="1">
          <reference field="4294967294" count="1" selected="0">
            <x v="0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1BA148-278B-48FD-9054-74D815A2753B}" name="Kontingenční tabulka6" cacheId="5" applyNumberFormats="0" applyBorderFormats="0" applyFontFormats="0" applyPatternFormats="0" applyAlignmentFormats="0" applyWidthHeightFormats="1" dataCaption="Hodnoty" updatedVersion="8" minRefreshableVersion="3" colGrandTotals="0" itemPrintTitles="1" createdVersion="8" indent="0" compact="0" compactData="0" multipleFieldFilters="0">
  <location ref="H39:K47" firstHeaderRow="0" firstDataRow="1" firstDataCol="2"/>
  <pivotFields count="71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7">
        <item x="6"/>
        <item x="5"/>
        <item x="0"/>
        <item x="1"/>
        <item x="2"/>
        <item x="4"/>
        <item x="3"/>
      </items>
    </pivotField>
    <pivotField axis="axisRow" compact="0" outline="0" showAll="0" defaultSubtotal="0">
      <items count="7">
        <item x="2"/>
        <item x="3"/>
        <item x="6"/>
        <item x="1"/>
        <item x="0"/>
        <item x="5"/>
        <item x="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20"/>
    <field x="21"/>
  </rowFields>
  <rowItems count="8">
    <i>
      <x/>
      <x v="2"/>
    </i>
    <i>
      <x v="1"/>
      <x v="5"/>
    </i>
    <i>
      <x v="2"/>
      <x v="4"/>
    </i>
    <i>
      <x v="3"/>
      <x v="3"/>
    </i>
    <i>
      <x v="4"/>
      <x/>
    </i>
    <i>
      <x v="5"/>
      <x v="6"/>
    </i>
    <i>
      <x v="6"/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RC" fld="5" subtotal="count" baseField="0" baseItem="0"/>
    <dataField name="Součet z vahaCZprep" fld="50" baseField="21" baseItem="5" numFmtId="165"/>
  </dataFields>
  <formats count="8">
    <format dxfId="31">
      <pivotArea type="all" dataOnly="0" outline="0" fieldPosition="0"/>
    </format>
    <format dxfId="30">
      <pivotArea type="all" dataOnly="0" outline="0" fieldPosition="0"/>
    </format>
    <format dxfId="29">
      <pivotArea outline="0" fieldPosition="0">
        <references count="1">
          <reference field="4294967294" count="1">
            <x v="1"/>
          </reference>
        </references>
      </pivotArea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">
      <pivotArea field="20" grandRow="1" outline="0" axis="axisRow" fieldPosition="0">
        <references count="1">
          <reference field="4294967294" count="1" selected="0">
            <x v="0"/>
          </reference>
        </references>
      </pivotArea>
    </format>
    <format dxfId="24">
      <pivotArea field="20" grandRow="1" outline="0" axis="axisRow" fieldPosition="0">
        <references count="1">
          <reference field="4294967294" count="1" selected="0">
            <x v="0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C7223C-2408-4B28-9147-EDA26B49089E}" name="Kontingenční tabulka4" cacheId="3" applyNumberFormats="0" applyBorderFormats="0" applyFontFormats="0" applyPatternFormats="0" applyAlignmentFormats="0" applyWidthHeightFormats="1" dataCaption="Hodnoty" updatedVersion="8" minRefreshableVersion="3" colGrandTotals="0" itemPrintTitles="1" createdVersion="8" indent="0" compact="0" compactData="0" multipleFieldFilters="0">
  <location ref="H28:K33" firstHeaderRow="0" firstDataRow="1" firstDataCol="2"/>
  <pivotFields count="71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">
        <item x="3"/>
        <item x="2"/>
        <item x="0"/>
        <item x="1"/>
      </items>
    </pivotField>
    <pivotField axis="axisRow" compact="0" outline="0" showAll="0" defaultSubtotal="0">
      <items count="4">
        <item x="0"/>
        <item x="2"/>
        <item x="1"/>
        <item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20"/>
    <field x="21"/>
  </rowFields>
  <rowItems count="5">
    <i>
      <x/>
      <x v="3"/>
    </i>
    <i>
      <x v="1"/>
      <x v="1"/>
    </i>
    <i>
      <x v="2"/>
      <x/>
    </i>
    <i>
      <x v="3"/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RC" fld="5" subtotal="count" baseField="0" baseItem="0"/>
    <dataField name="Součet z vahaCZprep" fld="50" baseField="21" baseItem="3" numFmtId="165"/>
  </dataFields>
  <formats count="9">
    <format dxfId="40">
      <pivotArea type="all" dataOnly="0" outline="0" fieldPosition="0"/>
    </format>
    <format dxfId="39">
      <pivotArea type="all" dataOnly="0" outline="0" fieldPosition="0"/>
    </format>
    <format dxfId="38">
      <pivotArea outline="0" fieldPosition="0">
        <references count="1">
          <reference field="4294967294" count="1">
            <x v="1"/>
          </reference>
        </references>
      </pivotArea>
    </format>
    <format dxfId="37">
      <pivotArea grandRow="1" outline="0" collapsedLevelsAreSubtotals="1" fieldPosition="0"/>
    </format>
    <format dxfId="36">
      <pivotArea grandRow="1" outline="0" collapsedLevelsAreSubtotals="1" fieldPosition="0"/>
    </format>
    <format dxfId="35">
      <pivotArea grandRow="1" outline="0" collapsedLevelsAreSubtotals="1" fieldPosition="0"/>
    </format>
    <format dxfId="3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43199D-043E-40BE-B07C-19725636A3F7}" name="Kontingenční tabulka1" cacheId="0" applyNumberFormats="0" applyBorderFormats="0" applyFontFormats="0" applyPatternFormats="0" applyAlignmentFormats="0" applyWidthHeightFormats="1" dataCaption="Hodnoty" updatedVersion="8" minRefreshableVersion="3" colGrandTotals="0" itemPrintTitles="1" createdVersion="8" indent="0" compact="0" compactData="0" multipleFieldFilters="0">
  <location ref="A3:D25" firstHeaderRow="0" firstDataRow="1" firstDataCol="2"/>
  <pivotFields count="71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1">
        <item x="20"/>
        <item x="18"/>
        <item x="16"/>
        <item x="7"/>
        <item x="11"/>
        <item x="10"/>
        <item x="17"/>
        <item x="13"/>
        <item x="5"/>
        <item x="12"/>
        <item x="6"/>
        <item x="9"/>
        <item x="2"/>
        <item x="0"/>
        <item x="1"/>
        <item x="3"/>
        <item x="4"/>
        <item x="8"/>
        <item x="14"/>
        <item x="15"/>
        <item x="19"/>
      </items>
    </pivotField>
    <pivotField axis="axisRow" compact="0" outline="0" showAll="0" defaultSubtotal="0">
      <items count="21">
        <item x="14"/>
        <item x="12"/>
        <item x="10"/>
        <item x="19"/>
        <item x="4"/>
        <item x="16"/>
        <item x="5"/>
        <item x="0"/>
        <item x="2"/>
        <item x="1"/>
        <item x="9"/>
        <item x="8"/>
        <item x="3"/>
        <item x="17"/>
        <item x="13"/>
        <item x="15"/>
        <item x="11"/>
        <item x="18"/>
        <item x="7"/>
        <item x="6"/>
        <item x="2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14">
        <item x="6"/>
        <item x="4"/>
        <item x="0"/>
        <item x="12"/>
        <item x="11"/>
        <item x="7"/>
        <item x="9"/>
        <item x="1"/>
        <item x="10"/>
        <item x="13"/>
        <item x="2"/>
        <item x="8"/>
        <item x="5"/>
        <item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20"/>
    <field x="21"/>
  </rowFields>
  <rowItems count="22">
    <i>
      <x/>
      <x v="20"/>
    </i>
    <i>
      <x v="1"/>
      <x v="17"/>
    </i>
    <i>
      <x v="2"/>
      <x v="5"/>
    </i>
    <i>
      <x v="3"/>
      <x v="18"/>
    </i>
    <i>
      <x v="4"/>
      <x v="16"/>
    </i>
    <i>
      <x v="5"/>
      <x v="2"/>
    </i>
    <i>
      <x v="6"/>
      <x v="13"/>
    </i>
    <i>
      <x v="7"/>
      <x v="14"/>
    </i>
    <i>
      <x v="8"/>
      <x v="6"/>
    </i>
    <i>
      <x v="9"/>
      <x v="1"/>
    </i>
    <i>
      <x v="10"/>
      <x v="19"/>
    </i>
    <i>
      <x v="11"/>
      <x v="10"/>
    </i>
    <i>
      <x v="12"/>
      <x v="8"/>
    </i>
    <i>
      <x v="13"/>
      <x v="7"/>
    </i>
    <i>
      <x v="14"/>
      <x v="9"/>
    </i>
    <i>
      <x v="15"/>
      <x v="12"/>
    </i>
    <i>
      <x v="16"/>
      <x v="4"/>
    </i>
    <i>
      <x v="17"/>
      <x v="11"/>
    </i>
    <i>
      <x v="18"/>
      <x/>
    </i>
    <i>
      <x v="19"/>
      <x v="15"/>
    </i>
    <i>
      <x v="20"/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RC" fld="5" subtotal="count" baseField="0" baseItem="0"/>
    <dataField name="Součet z vahaCZprep" fld="50" baseField="21" baseItem="17" numFmtId="165"/>
  </dataFields>
  <formats count="8">
    <format dxfId="48">
      <pivotArea type="all" dataOnly="0" outline="0" fieldPosition="0"/>
    </format>
    <format dxfId="47">
      <pivotArea type="all" dataOnly="0" outline="0" fieldPosition="0"/>
    </format>
    <format dxfId="46">
      <pivotArea outline="0" fieldPosition="0">
        <references count="1">
          <reference field="4294967294" count="1">
            <x v="1"/>
          </reference>
        </references>
      </pivotArea>
    </format>
    <format dxfId="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2">
      <pivotArea field="20" grandRow="1" outline="0" axis="axisRow" fieldPosition="0">
        <references count="1">
          <reference field="4294967294" count="1" selected="0">
            <x v="0"/>
          </reference>
        </references>
      </pivotArea>
    </format>
    <format dxfId="41">
      <pivotArea field="20" grandRow="1" outline="0" axis="axisRow" fieldPosition="0">
        <references count="1">
          <reference field="4294967294" count="1" selected="0">
            <x v="0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D6CB2E-1FC9-4FE2-9E40-2493D291F0D2}" name="Kontingenční tabulka3" cacheId="2" applyNumberFormats="0" applyBorderFormats="0" applyFontFormats="0" applyPatternFormats="0" applyAlignmentFormats="0" applyWidthHeightFormats="1" dataCaption="Hodnoty" updatedVersion="8" minRefreshableVersion="3" colGrandTotals="0" itemPrintTitles="1" createdVersion="8" indent="0" compact="0" compactData="0" multipleFieldFilters="0">
  <location ref="A28:D35" firstHeaderRow="0" firstDataRow="1" firstDataCol="2"/>
  <pivotFields count="71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">
        <item x="0"/>
        <item x="1"/>
        <item x="2"/>
        <item x="5"/>
        <item x="3"/>
        <item x="4"/>
      </items>
    </pivotField>
    <pivotField axis="axisRow" compact="0" outline="0" showAll="0" defaultSubtotal="0">
      <items count="6">
        <item x="5"/>
        <item x="3"/>
        <item x="2"/>
        <item x="1"/>
        <item x="4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20"/>
    <field x="21"/>
  </rowFields>
  <rowItems count="7">
    <i>
      <x/>
      <x v="5"/>
    </i>
    <i>
      <x v="1"/>
      <x v="3"/>
    </i>
    <i>
      <x v="2"/>
      <x v="2"/>
    </i>
    <i>
      <x v="3"/>
      <x/>
    </i>
    <i>
      <x v="4"/>
      <x v="1"/>
    </i>
    <i>
      <x v="5"/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RC" fld="5" subtotal="count" baseField="0" baseItem="0"/>
    <dataField name="Součet z vahaCZprep" fld="50" baseField="21" baseItem="5" numFmtId="165"/>
  </dataFields>
  <formats count="8">
    <format dxfId="56">
      <pivotArea type="all" dataOnly="0" outline="0" fieldPosition="0"/>
    </format>
    <format dxfId="55">
      <pivotArea type="all" dataOnly="0" outline="0" fieldPosition="0"/>
    </format>
    <format dxfId="54">
      <pivotArea outline="0" fieldPosition="0">
        <references count="1">
          <reference field="4294967294" count="1">
            <x v="1"/>
          </reference>
        </references>
      </pivotArea>
    </format>
    <format dxfId="5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0">
      <pivotArea field="20" grandRow="1" outline="0" axis="axisRow" fieldPosition="0">
        <references count="1">
          <reference field="4294967294" count="1" selected="0">
            <x v="0"/>
          </reference>
        </references>
      </pivotArea>
    </format>
    <format dxfId="49">
      <pivotArea field="20" grandRow="1" outline="0" axis="axisRow" fieldPosition="0">
        <references count="1">
          <reference field="4294967294" count="1" selected="0">
            <x v="0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AB551B-C759-4877-AD90-B686A7304A2C}" name="Kontingenční tabulka2" cacheId="1" applyNumberFormats="0" applyBorderFormats="0" applyFontFormats="0" applyPatternFormats="0" applyAlignmentFormats="0" applyWidthHeightFormats="1" dataCaption="Hodnoty" updatedVersion="8" minRefreshableVersion="3" colGrandTotals="0" itemPrintTitles="1" createdVersion="8" indent="0" compact="0" compactData="0" multipleFieldFilters="0">
  <location ref="H3:K20" firstHeaderRow="0" firstDataRow="1" firstDataCol="2"/>
  <pivotFields count="71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6">
        <item x="14"/>
        <item x="13"/>
        <item x="11"/>
        <item x="3"/>
        <item x="1"/>
        <item x="0"/>
        <item x="2"/>
        <item x="4"/>
        <item x="12"/>
        <item x="5"/>
        <item x="8"/>
        <item x="7"/>
        <item x="9"/>
        <item x="6"/>
        <item x="10"/>
        <item x="15"/>
      </items>
    </pivotField>
    <pivotField axis="axisRow" compact="0" outline="0" showAll="0" defaultSubtotal="0">
      <items count="16">
        <item x="10"/>
        <item x="9"/>
        <item x="8"/>
        <item x="3"/>
        <item x="4"/>
        <item x="2"/>
        <item x="1"/>
        <item x="0"/>
        <item x="5"/>
        <item x="6"/>
        <item x="12"/>
        <item x="13"/>
        <item x="14"/>
        <item x="15"/>
        <item x="7"/>
        <item x="1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20"/>
    <field x="21"/>
  </rowFields>
  <rowItems count="17">
    <i>
      <x/>
      <x v="12"/>
    </i>
    <i>
      <x v="1"/>
      <x v="11"/>
    </i>
    <i>
      <x v="2"/>
      <x v="15"/>
    </i>
    <i>
      <x v="3"/>
      <x v="3"/>
    </i>
    <i>
      <x v="4"/>
      <x v="6"/>
    </i>
    <i>
      <x v="5"/>
      <x v="7"/>
    </i>
    <i>
      <x v="6"/>
      <x v="5"/>
    </i>
    <i>
      <x v="7"/>
      <x v="4"/>
    </i>
    <i>
      <x v="8"/>
      <x v="10"/>
    </i>
    <i>
      <x v="9"/>
      <x v="8"/>
    </i>
    <i>
      <x v="10"/>
      <x v="2"/>
    </i>
    <i>
      <x v="11"/>
      <x v="14"/>
    </i>
    <i>
      <x v="12"/>
      <x v="1"/>
    </i>
    <i>
      <x v="13"/>
      <x v="9"/>
    </i>
    <i>
      <x v="14"/>
      <x/>
    </i>
    <i>
      <x v="15"/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RC" fld="5" subtotal="count" baseField="0" baseItem="0"/>
    <dataField name="Součet z vahaCZprep" fld="50" baseField="21" baseItem="6" numFmtId="165"/>
  </dataFields>
  <formats count="8">
    <format dxfId="64">
      <pivotArea type="all" dataOnly="0" outline="0" fieldPosition="0"/>
    </format>
    <format dxfId="63">
      <pivotArea type="all" dataOnly="0" outline="0" fieldPosition="0"/>
    </format>
    <format dxfId="62">
      <pivotArea outline="0" fieldPosition="0">
        <references count="1">
          <reference field="4294967294" count="1">
            <x v="1"/>
          </reference>
        </references>
      </pivotArea>
    </format>
    <format dxfId="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8">
      <pivotArea field="20" grandRow="1" outline="0" axis="axisRow" fieldPosition="0">
        <references count="1">
          <reference field="4294967294" count="1" selected="0">
            <x v="0"/>
          </reference>
        </references>
      </pivotArea>
    </format>
    <format dxfId="57">
      <pivotArea field="20" grandRow="1" outline="0" axis="axisRow" fieldPosition="0">
        <references count="1">
          <reference field="4294967294" count="1" selected="0">
            <x v="0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B1F9AE-15FC-42B6-9990-62FE67F182D2}" name="Kontingenční tabulka9" cacheId="8" applyNumberFormats="0" applyBorderFormats="0" applyFontFormats="0" applyPatternFormats="0" applyAlignmentFormats="0" applyWidthHeightFormats="1" dataCaption="Hodnoty" updatedVersion="8" minRefreshableVersion="3" colGrandTotals="0" itemPrintTitles="1" createdVersion="8" indent="0" compact="0" compactData="0" multipleFieldFilters="0">
  <location ref="N48:Q52" firstHeaderRow="0" firstDataRow="1" firstDataCol="2"/>
  <pivotFields count="71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">
        <item x="0"/>
        <item x="1"/>
        <item x="2"/>
      </items>
    </pivotField>
    <pivotField axis="axisRow" compact="0" outline="0" showAll="0" defaultSubtotal="0">
      <items count="3">
        <item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</pivotFields>
  <rowFields count="2">
    <field x="20"/>
    <field x="21"/>
  </rowFields>
  <rowItems count="4">
    <i>
      <x/>
      <x/>
    </i>
    <i>
      <x v="1"/>
      <x v="1"/>
    </i>
    <i>
      <x v="2"/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RC" fld="5" subtotal="count" baseField="0" baseItem="0"/>
    <dataField name="Součet z vahaCZprep" fld="50" baseField="21" baseItem="0" numFmtId="165"/>
  </dataFields>
  <formats count="7">
    <format dxfId="71">
      <pivotArea type="all" dataOnly="0" outline="0" fieldPosition="0"/>
    </format>
    <format dxfId="70">
      <pivotArea type="all" dataOnly="0" outline="0" fieldPosition="0"/>
    </format>
    <format dxfId="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6">
      <pivotArea outline="0" fieldPosition="0">
        <references count="1">
          <reference field="4294967294" count="1">
            <x v="1"/>
          </reference>
        </references>
      </pivotArea>
    </format>
    <format dxfId="65">
      <pivotArea field="20" grandRow="1" outline="0" axis="axisRow" fieldPosition="0">
        <references count="1">
          <reference field="4294967294" count="1" selected="0">
            <x v="0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10" Type="http://schemas.openxmlformats.org/officeDocument/2006/relationships/printerSettings" Target="../printerSettings/printerSettings2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09770-C717-4F2E-9B88-5D08C9EA271C}">
  <sheetPr>
    <pageSetUpPr fitToPage="1"/>
  </sheetPr>
  <dimension ref="A1:X40"/>
  <sheetViews>
    <sheetView workbookViewId="0">
      <pane ySplit="6" topLeftCell="A7" activePane="bottomLeft" state="frozen"/>
      <selection pane="bottomLeft" activeCell="I13" sqref="I13"/>
    </sheetView>
  </sheetViews>
  <sheetFormatPr defaultColWidth="9" defaultRowHeight="15"/>
  <cols>
    <col min="1" max="1" width="55.7109375" style="6" customWidth="1"/>
    <col min="2" max="5" width="9.5703125" style="6" customWidth="1"/>
    <col min="6" max="6" width="17.5703125" style="6" customWidth="1"/>
    <col min="7" max="7" width="0.140625" style="1" hidden="1" customWidth="1"/>
    <col min="8" max="8" width="9" style="10"/>
    <col min="9" max="9" width="9.7109375" style="10" customWidth="1"/>
    <col min="10" max="11" width="9" style="10"/>
    <col min="12" max="12" width="10.85546875" style="10" customWidth="1"/>
    <col min="13" max="24" width="9" style="10"/>
    <col min="25" max="16384" width="9" style="6"/>
  </cols>
  <sheetData>
    <row r="1" spans="1:23" ht="21" customHeight="1">
      <c r="A1" s="112" t="s">
        <v>37</v>
      </c>
      <c r="B1" s="113"/>
      <c r="C1" s="113"/>
      <c r="D1" s="113"/>
      <c r="E1" s="113"/>
      <c r="F1" s="113"/>
    </row>
    <row r="2" spans="1:23" ht="15.75" thickBot="1">
      <c r="A2" s="2"/>
      <c r="B2" s="2"/>
      <c r="C2" s="2"/>
      <c r="D2" s="2"/>
      <c r="E2" s="2"/>
      <c r="F2" s="2"/>
    </row>
    <row r="3" spans="1:23" ht="15.75" thickBot="1">
      <c r="A3" s="8" t="s">
        <v>36</v>
      </c>
      <c r="B3" s="9"/>
      <c r="C3" s="9"/>
      <c r="D3" s="9"/>
      <c r="E3" s="9"/>
      <c r="F3" s="9"/>
    </row>
    <row r="4" spans="1:23" ht="19.5" customHeight="1" thickBot="1">
      <c r="A4" s="114"/>
      <c r="B4" s="116" t="s">
        <v>0</v>
      </c>
      <c r="C4" s="117"/>
      <c r="D4" s="117"/>
      <c r="E4" s="118"/>
      <c r="F4" s="122" t="s">
        <v>1</v>
      </c>
    </row>
    <row r="5" spans="1:23" ht="19.5" customHeight="1" thickBot="1">
      <c r="A5" s="115"/>
      <c r="B5" s="119"/>
      <c r="C5" s="120"/>
      <c r="D5" s="120"/>
      <c r="E5" s="121"/>
      <c r="F5" s="123"/>
    </row>
    <row r="6" spans="1:23" ht="39" customHeight="1" thickBot="1">
      <c r="A6" s="115"/>
      <c r="B6" s="7" t="s">
        <v>2</v>
      </c>
      <c r="C6" s="3" t="s">
        <v>3</v>
      </c>
      <c r="D6" s="4" t="s">
        <v>4</v>
      </c>
      <c r="E6" s="5" t="s">
        <v>5</v>
      </c>
      <c r="F6" s="124"/>
      <c r="H6" s="31" t="s">
        <v>38</v>
      </c>
      <c r="I6" s="31" t="s">
        <v>39</v>
      </c>
      <c r="J6" s="32" t="s">
        <v>40</v>
      </c>
      <c r="K6" s="32" t="s">
        <v>41</v>
      </c>
      <c r="L6" s="32" t="s">
        <v>42</v>
      </c>
    </row>
    <row r="7" spans="1:23" s="16" customFormat="1" ht="19.149999999999999" customHeight="1">
      <c r="A7" s="19" t="s">
        <v>6</v>
      </c>
      <c r="B7" s="20">
        <v>588888</v>
      </c>
      <c r="C7" s="21">
        <v>572699.98980999994</v>
      </c>
      <c r="D7" s="21">
        <v>-16188.010190000059</v>
      </c>
      <c r="E7" s="22">
        <v>0.97251088459944834</v>
      </c>
      <c r="F7" s="23">
        <f>SUM(F8:F36)</f>
        <v>664414</v>
      </c>
      <c r="G7" s="10">
        <v>0</v>
      </c>
      <c r="H7" s="25">
        <f>SUM(H8:H36)</f>
        <v>2625</v>
      </c>
      <c r="I7" s="27">
        <f t="shared" ref="I7:L7" si="0">SUM(I8:I36)</f>
        <v>2215</v>
      </c>
      <c r="J7" s="24">
        <f t="shared" si="0"/>
        <v>-410</v>
      </c>
      <c r="K7" s="24">
        <f>SUM(K8:K36)</f>
        <v>-84576.062100456635</v>
      </c>
      <c r="L7" s="29">
        <f t="shared" si="0"/>
        <v>579837.93789954332</v>
      </c>
      <c r="M7" s="17"/>
      <c r="N7" s="17"/>
      <c r="O7" s="17"/>
      <c r="P7" s="17"/>
      <c r="Q7" s="17"/>
      <c r="R7" s="17"/>
      <c r="S7" s="17"/>
      <c r="T7" s="17"/>
      <c r="U7" s="17"/>
      <c r="V7" s="18"/>
      <c r="W7" s="18"/>
    </row>
    <row r="8" spans="1:23" s="16" customFormat="1" ht="15" customHeight="1">
      <c r="A8" s="11" t="s">
        <v>7</v>
      </c>
      <c r="B8" s="12">
        <v>38950</v>
      </c>
      <c r="C8" s="13">
        <v>28954.323960000002</v>
      </c>
      <c r="D8" s="13">
        <v>-9995.6760399999985</v>
      </c>
      <c r="E8" s="14">
        <v>0.74337160359435173</v>
      </c>
      <c r="F8" s="15">
        <v>38950</v>
      </c>
      <c r="G8" s="16">
        <v>0</v>
      </c>
      <c r="H8" s="26">
        <v>500</v>
      </c>
      <c r="I8" s="67">
        <v>350</v>
      </c>
      <c r="J8" s="17">
        <f>I8-H8</f>
        <v>-150</v>
      </c>
      <c r="K8" s="17">
        <f>J8*(F8/H8)</f>
        <v>-11685</v>
      </c>
      <c r="L8" s="30">
        <f>F8+K8</f>
        <v>27265</v>
      </c>
      <c r="M8" s="17"/>
      <c r="N8" s="17"/>
      <c r="O8" s="17"/>
      <c r="P8" s="17"/>
      <c r="Q8" s="17"/>
      <c r="R8" s="17"/>
      <c r="S8" s="17"/>
      <c r="T8" s="17"/>
      <c r="U8" s="17"/>
      <c r="V8" s="18"/>
      <c r="W8" s="18"/>
    </row>
    <row r="9" spans="1:23" s="16" customFormat="1" ht="15" customHeight="1">
      <c r="A9" s="11" t="s">
        <v>8</v>
      </c>
      <c r="B9" s="12">
        <v>182519</v>
      </c>
      <c r="C9" s="13">
        <v>196813.92083000002</v>
      </c>
      <c r="D9" s="13">
        <v>14294.920830000017</v>
      </c>
      <c r="E9" s="14">
        <v>1.0783201794333741</v>
      </c>
      <c r="F9" s="15">
        <v>187660</v>
      </c>
      <c r="G9" s="16">
        <v>0</v>
      </c>
      <c r="H9" s="26">
        <v>730</v>
      </c>
      <c r="I9" s="67">
        <v>550</v>
      </c>
      <c r="J9" s="17">
        <f t="shared" ref="J9:J36" si="1">I9-H9</f>
        <v>-180</v>
      </c>
      <c r="K9" s="17">
        <f>J9*(F9/H9)</f>
        <v>-46272.32876712329</v>
      </c>
      <c r="L9" s="30">
        <f t="shared" ref="L9:L36" si="2">F9+K9</f>
        <v>141387.67123287672</v>
      </c>
      <c r="M9" s="17"/>
      <c r="N9" s="17"/>
      <c r="O9" s="17"/>
      <c r="P9" s="17"/>
      <c r="Q9" s="17"/>
      <c r="R9" s="17"/>
      <c r="S9" s="17"/>
      <c r="T9" s="17"/>
      <c r="U9" s="17"/>
      <c r="V9" s="18"/>
      <c r="W9" s="18"/>
    </row>
    <row r="10" spans="1:23" s="16" customFormat="1" ht="15" customHeight="1">
      <c r="A10" s="11" t="s">
        <v>9</v>
      </c>
      <c r="B10" s="12">
        <v>106138</v>
      </c>
      <c r="C10" s="13">
        <v>91777.779519999996</v>
      </c>
      <c r="D10" s="13">
        <v>-14360.220480000004</v>
      </c>
      <c r="E10" s="14">
        <v>0.86470236409203105</v>
      </c>
      <c r="F10" s="15">
        <v>135566</v>
      </c>
      <c r="G10" s="16">
        <v>0</v>
      </c>
      <c r="H10" s="26">
        <v>300</v>
      </c>
      <c r="I10" s="67">
        <v>300</v>
      </c>
      <c r="J10" s="17">
        <f t="shared" si="1"/>
        <v>0</v>
      </c>
      <c r="K10" s="17">
        <f t="shared" ref="K10:K36" si="3">J10*(F10/H10)</f>
        <v>0</v>
      </c>
      <c r="L10" s="30">
        <f t="shared" si="2"/>
        <v>135566</v>
      </c>
      <c r="M10" s="17"/>
      <c r="N10" s="17"/>
      <c r="O10" s="17"/>
      <c r="P10" s="17"/>
      <c r="Q10" s="17"/>
      <c r="R10" s="17"/>
      <c r="S10" s="17"/>
      <c r="T10" s="17"/>
      <c r="U10" s="17"/>
      <c r="V10" s="18"/>
      <c r="W10" s="18"/>
    </row>
    <row r="11" spans="1:23" s="16" customFormat="1" ht="15" customHeight="1">
      <c r="A11" s="11" t="s">
        <v>10</v>
      </c>
      <c r="B11" s="12">
        <v>4382</v>
      </c>
      <c r="C11" s="13">
        <v>4724.2818200000002</v>
      </c>
      <c r="D11" s="13">
        <v>342.28182000000015</v>
      </c>
      <c r="E11" s="14">
        <v>1.0781108671839343</v>
      </c>
      <c r="F11" s="15">
        <v>4500</v>
      </c>
      <c r="G11" s="16">
        <v>0</v>
      </c>
      <c r="H11" s="26"/>
      <c r="I11" s="28"/>
      <c r="J11" s="17">
        <f t="shared" si="1"/>
        <v>0</v>
      </c>
      <c r="K11" s="17">
        <v>0</v>
      </c>
      <c r="L11" s="30">
        <f t="shared" si="2"/>
        <v>4500</v>
      </c>
      <c r="M11" s="17"/>
      <c r="N11" s="17"/>
      <c r="O11" s="17"/>
      <c r="P11" s="17"/>
      <c r="Q11" s="17"/>
      <c r="R11" s="17"/>
      <c r="S11" s="17"/>
      <c r="T11" s="17"/>
      <c r="U11" s="17"/>
      <c r="V11" s="18"/>
      <c r="W11" s="18"/>
    </row>
    <row r="12" spans="1:23" s="16" customFormat="1" ht="15" customHeight="1">
      <c r="A12" s="11" t="s">
        <v>11</v>
      </c>
      <c r="B12" s="12">
        <v>9884</v>
      </c>
      <c r="C12" s="13">
        <v>5563.9130500000001</v>
      </c>
      <c r="D12" s="13">
        <v>-4320.0869499999999</v>
      </c>
      <c r="E12" s="14">
        <v>0.56292119081343583</v>
      </c>
      <c r="F12" s="15">
        <v>10783</v>
      </c>
      <c r="G12" s="16">
        <v>0</v>
      </c>
      <c r="H12" s="26">
        <v>60</v>
      </c>
      <c r="I12" s="67">
        <v>40</v>
      </c>
      <c r="J12" s="17">
        <f t="shared" si="1"/>
        <v>-20</v>
      </c>
      <c r="K12" s="17">
        <f t="shared" si="3"/>
        <v>-3594.3333333333335</v>
      </c>
      <c r="L12" s="30">
        <f t="shared" si="2"/>
        <v>7188.6666666666661</v>
      </c>
      <c r="M12" s="17"/>
      <c r="N12" s="17"/>
      <c r="O12" s="17"/>
      <c r="P12" s="17"/>
      <c r="Q12" s="17"/>
      <c r="R12" s="17"/>
      <c r="S12" s="17"/>
      <c r="T12" s="17"/>
      <c r="U12" s="17"/>
      <c r="V12" s="18"/>
      <c r="W12" s="18"/>
    </row>
    <row r="13" spans="1:23" s="16" customFormat="1" ht="15" customHeight="1">
      <c r="A13" s="11" t="s">
        <v>12</v>
      </c>
      <c r="B13" s="12">
        <v>11665</v>
      </c>
      <c r="C13" s="13">
        <v>14000.80248</v>
      </c>
      <c r="D13" s="13">
        <v>2335.8024800000003</v>
      </c>
      <c r="E13" s="14">
        <v>1.2002402468924132</v>
      </c>
      <c r="F13" s="15">
        <v>17498</v>
      </c>
      <c r="G13" s="16">
        <v>0</v>
      </c>
      <c r="H13" s="26">
        <v>30</v>
      </c>
      <c r="I13" s="28">
        <v>30</v>
      </c>
      <c r="J13" s="17">
        <f t="shared" si="1"/>
        <v>0</v>
      </c>
      <c r="K13" s="17">
        <f t="shared" si="3"/>
        <v>0</v>
      </c>
      <c r="L13" s="30">
        <f t="shared" si="2"/>
        <v>17498</v>
      </c>
      <c r="M13" s="17"/>
      <c r="N13" s="17"/>
      <c r="O13" s="17"/>
      <c r="P13" s="17"/>
      <c r="Q13" s="17"/>
      <c r="R13" s="17"/>
      <c r="S13" s="17"/>
      <c r="T13" s="17"/>
      <c r="U13" s="17"/>
      <c r="V13" s="18"/>
      <c r="W13" s="18"/>
    </row>
    <row r="14" spans="1:23" s="16" customFormat="1" ht="15" customHeight="1">
      <c r="A14" s="11" t="s">
        <v>13</v>
      </c>
      <c r="B14" s="12">
        <v>18232</v>
      </c>
      <c r="C14" s="13">
        <v>18231.4496</v>
      </c>
      <c r="D14" s="13">
        <v>-0.55040000000008149</v>
      </c>
      <c r="E14" s="14">
        <v>0.99996981132075469</v>
      </c>
      <c r="F14" s="15">
        <v>21038</v>
      </c>
      <c r="G14" s="16">
        <v>0</v>
      </c>
      <c r="H14" s="26">
        <v>30</v>
      </c>
      <c r="I14" s="28">
        <v>0</v>
      </c>
      <c r="J14" s="17">
        <f t="shared" si="1"/>
        <v>-30</v>
      </c>
      <c r="K14" s="17">
        <f t="shared" si="3"/>
        <v>-21038</v>
      </c>
      <c r="L14" s="30">
        <f t="shared" si="2"/>
        <v>0</v>
      </c>
      <c r="M14" s="17"/>
      <c r="N14" s="17"/>
      <c r="O14" s="17"/>
      <c r="P14" s="17"/>
      <c r="Q14" s="17"/>
      <c r="R14" s="17"/>
      <c r="S14" s="17"/>
      <c r="T14" s="17"/>
      <c r="U14" s="17"/>
      <c r="V14" s="18"/>
      <c r="W14" s="18"/>
    </row>
    <row r="15" spans="1:23" s="16" customFormat="1" ht="15" customHeight="1">
      <c r="A15" s="11" t="s">
        <v>14</v>
      </c>
      <c r="B15" s="12">
        <v>500</v>
      </c>
      <c r="C15" s="13">
        <v>496.74221999999997</v>
      </c>
      <c r="D15" s="13">
        <v>-3.2577800000000252</v>
      </c>
      <c r="E15" s="14">
        <v>0.99348443999999991</v>
      </c>
      <c r="F15" s="15">
        <v>500</v>
      </c>
      <c r="G15" s="16">
        <v>0</v>
      </c>
      <c r="H15" s="26"/>
      <c r="I15" s="28"/>
      <c r="J15" s="17">
        <f t="shared" si="1"/>
        <v>0</v>
      </c>
      <c r="K15" s="17">
        <v>0</v>
      </c>
      <c r="L15" s="30">
        <f t="shared" si="2"/>
        <v>500</v>
      </c>
      <c r="M15" s="17"/>
      <c r="N15" s="17"/>
      <c r="O15" s="17"/>
      <c r="P15" s="17"/>
      <c r="Q15" s="17"/>
      <c r="R15" s="17"/>
      <c r="S15" s="17"/>
      <c r="T15" s="17"/>
      <c r="U15" s="17"/>
      <c r="V15" s="18"/>
      <c r="W15" s="18"/>
    </row>
    <row r="16" spans="1:23" s="16" customFormat="1" ht="15" customHeight="1">
      <c r="A16" s="11" t="s">
        <v>15</v>
      </c>
      <c r="B16" s="12">
        <v>20</v>
      </c>
      <c r="C16" s="13">
        <v>0</v>
      </c>
      <c r="D16" s="13">
        <v>-20</v>
      </c>
      <c r="E16" s="14">
        <v>0</v>
      </c>
      <c r="F16" s="15">
        <v>20</v>
      </c>
      <c r="G16" s="16">
        <v>0</v>
      </c>
      <c r="H16" s="26"/>
      <c r="I16" s="28"/>
      <c r="J16" s="17">
        <f t="shared" si="1"/>
        <v>0</v>
      </c>
      <c r="K16" s="17">
        <v>0</v>
      </c>
      <c r="L16" s="30">
        <f t="shared" si="2"/>
        <v>20</v>
      </c>
      <c r="M16" s="17"/>
      <c r="N16" s="17"/>
      <c r="O16" s="17"/>
      <c r="P16" s="17"/>
      <c r="Q16" s="17"/>
      <c r="R16" s="17"/>
      <c r="S16" s="17"/>
      <c r="T16" s="17"/>
      <c r="U16" s="17"/>
      <c r="V16" s="18"/>
      <c r="W16" s="18"/>
    </row>
    <row r="17" spans="1:23" s="16" customFormat="1" ht="15" customHeight="1">
      <c r="A17" s="11" t="s">
        <v>16</v>
      </c>
      <c r="B17" s="12">
        <v>828</v>
      </c>
      <c r="C17" s="13">
        <v>1130.90806</v>
      </c>
      <c r="D17" s="13">
        <v>302.90805999999998</v>
      </c>
      <c r="E17" s="14">
        <v>1.3658309903381642</v>
      </c>
      <c r="F17" s="15">
        <v>870</v>
      </c>
      <c r="G17" s="16">
        <v>0</v>
      </c>
      <c r="H17" s="26"/>
      <c r="I17" s="28"/>
      <c r="J17" s="17">
        <f t="shared" si="1"/>
        <v>0</v>
      </c>
      <c r="K17" s="17">
        <v>0</v>
      </c>
      <c r="L17" s="30">
        <f t="shared" si="2"/>
        <v>870</v>
      </c>
      <c r="M17" s="17"/>
      <c r="N17" s="17"/>
      <c r="O17" s="17"/>
      <c r="P17" s="17"/>
      <c r="Q17" s="17"/>
      <c r="R17" s="17"/>
      <c r="S17" s="17"/>
      <c r="T17" s="17"/>
      <c r="U17" s="17"/>
      <c r="V17" s="18"/>
      <c r="W17" s="18"/>
    </row>
    <row r="18" spans="1:23" s="16" customFormat="1" ht="15" customHeight="1">
      <c r="A18" s="11" t="s">
        <v>17</v>
      </c>
      <c r="B18" s="12">
        <v>13498</v>
      </c>
      <c r="C18" s="13">
        <v>14887.48373</v>
      </c>
      <c r="D18" s="13">
        <v>1389.4837299999999</v>
      </c>
      <c r="E18" s="14">
        <v>1.1029399711068306</v>
      </c>
      <c r="F18" s="15">
        <v>35000</v>
      </c>
      <c r="G18" s="16">
        <v>0</v>
      </c>
      <c r="H18" s="26"/>
      <c r="I18" s="28"/>
      <c r="J18" s="17">
        <f t="shared" si="1"/>
        <v>0</v>
      </c>
      <c r="K18" s="17">
        <v>0</v>
      </c>
      <c r="L18" s="30">
        <f t="shared" si="2"/>
        <v>35000</v>
      </c>
      <c r="M18" s="17"/>
      <c r="N18" s="17"/>
      <c r="O18" s="17"/>
      <c r="P18" s="17"/>
      <c r="Q18" s="17"/>
      <c r="R18" s="17"/>
      <c r="S18" s="17"/>
      <c r="T18" s="17"/>
      <c r="U18" s="17"/>
      <c r="V18" s="18"/>
      <c r="W18" s="18"/>
    </row>
    <row r="19" spans="1:23" s="16" customFormat="1" ht="15" customHeight="1">
      <c r="A19" s="11" t="s">
        <v>18</v>
      </c>
      <c r="B19" s="12">
        <v>45</v>
      </c>
      <c r="C19" s="13">
        <v>43.433599999999998</v>
      </c>
      <c r="D19" s="13">
        <v>-1.5664000000000016</v>
      </c>
      <c r="E19" s="14">
        <v>0.96519111111111111</v>
      </c>
      <c r="F19" s="15">
        <v>45</v>
      </c>
      <c r="G19" s="16">
        <v>0</v>
      </c>
      <c r="H19" s="26"/>
      <c r="I19" s="28"/>
      <c r="J19" s="17">
        <f t="shared" si="1"/>
        <v>0</v>
      </c>
      <c r="K19" s="17">
        <v>0</v>
      </c>
      <c r="L19" s="30">
        <f t="shared" si="2"/>
        <v>45</v>
      </c>
      <c r="M19" s="17"/>
      <c r="N19" s="17"/>
      <c r="O19" s="17"/>
      <c r="P19" s="17"/>
      <c r="Q19" s="17"/>
      <c r="R19" s="17"/>
      <c r="S19" s="17"/>
      <c r="T19" s="17"/>
      <c r="U19" s="17"/>
      <c r="V19" s="18"/>
      <c r="W19" s="18"/>
    </row>
    <row r="20" spans="1:23" s="16" customFormat="1" ht="15" customHeight="1">
      <c r="A20" s="11" t="s">
        <v>19</v>
      </c>
      <c r="B20" s="12">
        <v>5842</v>
      </c>
      <c r="C20" s="13">
        <v>4888.62039</v>
      </c>
      <c r="D20" s="13">
        <v>-953.37960999999996</v>
      </c>
      <c r="E20" s="14">
        <v>0.83680595515234513</v>
      </c>
      <c r="F20" s="15">
        <v>5800</v>
      </c>
      <c r="G20" s="16">
        <v>0</v>
      </c>
      <c r="H20" s="26"/>
      <c r="I20" s="28"/>
      <c r="J20" s="17">
        <f t="shared" si="1"/>
        <v>0</v>
      </c>
      <c r="K20" s="17">
        <v>0</v>
      </c>
      <c r="L20" s="30">
        <f t="shared" si="2"/>
        <v>5800</v>
      </c>
      <c r="M20" s="17"/>
      <c r="N20" s="17"/>
      <c r="O20" s="17"/>
      <c r="P20" s="17"/>
      <c r="Q20" s="17"/>
      <c r="R20" s="17"/>
      <c r="S20" s="17"/>
      <c r="T20" s="17"/>
      <c r="U20" s="17"/>
      <c r="V20" s="18"/>
      <c r="W20" s="18"/>
    </row>
    <row r="21" spans="1:23" s="16" customFormat="1" ht="15" customHeight="1">
      <c r="A21" s="11" t="s">
        <v>20</v>
      </c>
      <c r="B21" s="12">
        <v>584</v>
      </c>
      <c r="C21" s="13">
        <v>680.49459999999999</v>
      </c>
      <c r="D21" s="13">
        <v>96.494599999999991</v>
      </c>
      <c r="E21" s="14">
        <v>1.1652304794520547</v>
      </c>
      <c r="F21" s="15">
        <v>620</v>
      </c>
      <c r="G21" s="16">
        <v>0</v>
      </c>
      <c r="H21" s="26"/>
      <c r="I21" s="28"/>
      <c r="J21" s="17">
        <f t="shared" si="1"/>
        <v>0</v>
      </c>
      <c r="K21" s="17">
        <v>0</v>
      </c>
      <c r="L21" s="30">
        <f t="shared" si="2"/>
        <v>620</v>
      </c>
      <c r="M21" s="17"/>
      <c r="N21" s="17"/>
      <c r="O21" s="17"/>
      <c r="P21" s="17"/>
      <c r="Q21" s="17"/>
      <c r="R21" s="17"/>
      <c r="S21" s="17"/>
      <c r="T21" s="17"/>
      <c r="U21" s="17"/>
      <c r="V21" s="18"/>
      <c r="W21" s="18"/>
    </row>
    <row r="22" spans="1:23" s="16" customFormat="1" ht="15" customHeight="1">
      <c r="A22" s="11" t="s">
        <v>21</v>
      </c>
      <c r="B22" s="12">
        <v>230</v>
      </c>
      <c r="C22" s="13">
        <v>172.65422000000001</v>
      </c>
      <c r="D22" s="13">
        <v>-57.345779999999991</v>
      </c>
      <c r="E22" s="14">
        <v>0.75067052173913051</v>
      </c>
      <c r="F22" s="15">
        <v>230</v>
      </c>
      <c r="G22" s="16">
        <v>0</v>
      </c>
      <c r="H22" s="26"/>
      <c r="I22" s="28"/>
      <c r="J22" s="17">
        <f t="shared" si="1"/>
        <v>0</v>
      </c>
      <c r="K22" s="17">
        <v>0</v>
      </c>
      <c r="L22" s="30">
        <f t="shared" si="2"/>
        <v>230</v>
      </c>
      <c r="M22" s="17"/>
      <c r="N22" s="17"/>
      <c r="O22" s="17"/>
      <c r="P22" s="17"/>
      <c r="Q22" s="17"/>
      <c r="R22" s="17"/>
      <c r="S22" s="17"/>
      <c r="T22" s="17"/>
      <c r="U22" s="17"/>
      <c r="V22" s="18"/>
      <c r="W22" s="18"/>
    </row>
    <row r="23" spans="1:23" s="16" customFormat="1" ht="15" customHeight="1">
      <c r="A23" s="11" t="s">
        <v>22</v>
      </c>
      <c r="B23" s="12">
        <v>517</v>
      </c>
      <c r="C23" s="13">
        <v>466.33830999999998</v>
      </c>
      <c r="D23" s="13">
        <v>-50.661690000000021</v>
      </c>
      <c r="E23" s="14">
        <v>0.90200833655705992</v>
      </c>
      <c r="F23" s="15">
        <v>520</v>
      </c>
      <c r="G23" s="16">
        <v>0</v>
      </c>
      <c r="H23" s="26"/>
      <c r="I23" s="28"/>
      <c r="J23" s="17">
        <f t="shared" si="1"/>
        <v>0</v>
      </c>
      <c r="K23" s="17">
        <v>0</v>
      </c>
      <c r="L23" s="30">
        <f t="shared" si="2"/>
        <v>520</v>
      </c>
      <c r="M23" s="17"/>
      <c r="N23" s="17"/>
      <c r="O23" s="17"/>
      <c r="P23" s="17"/>
      <c r="Q23" s="17"/>
      <c r="R23" s="17"/>
      <c r="S23" s="17"/>
      <c r="T23" s="17"/>
      <c r="U23" s="17"/>
      <c r="V23" s="18"/>
      <c r="W23" s="18"/>
    </row>
    <row r="24" spans="1:23" s="16" customFormat="1" ht="15" customHeight="1">
      <c r="A24" s="11" t="s">
        <v>23</v>
      </c>
      <c r="B24" s="12">
        <v>4999</v>
      </c>
      <c r="C24" s="13">
        <v>3905.8792400000002</v>
      </c>
      <c r="D24" s="13">
        <v>-1093.1207599999998</v>
      </c>
      <c r="E24" s="14">
        <v>0.78133211442288464</v>
      </c>
      <c r="F24" s="15">
        <v>5000</v>
      </c>
      <c r="G24" s="16">
        <v>0</v>
      </c>
      <c r="H24" s="26"/>
      <c r="I24" s="28"/>
      <c r="J24" s="17">
        <f t="shared" si="1"/>
        <v>0</v>
      </c>
      <c r="K24" s="17">
        <v>0</v>
      </c>
      <c r="L24" s="30">
        <f t="shared" si="2"/>
        <v>5000</v>
      </c>
      <c r="M24" s="17"/>
      <c r="N24" s="17"/>
      <c r="O24" s="17"/>
      <c r="P24" s="17"/>
      <c r="Q24" s="17"/>
      <c r="R24" s="17"/>
      <c r="S24" s="17"/>
      <c r="T24" s="17"/>
      <c r="U24" s="17"/>
      <c r="V24" s="18"/>
      <c r="W24" s="18"/>
    </row>
    <row r="25" spans="1:23" s="16" customFormat="1" ht="15" customHeight="1">
      <c r="A25" s="11" t="s">
        <v>24</v>
      </c>
      <c r="B25" s="12">
        <v>99913.999999999898</v>
      </c>
      <c r="C25" s="13">
        <v>101346.89387999999</v>
      </c>
      <c r="D25" s="13">
        <v>1432.8938800000906</v>
      </c>
      <c r="E25" s="14">
        <v>1.0143412722941738</v>
      </c>
      <c r="F25" s="15">
        <v>110000</v>
      </c>
      <c r="G25" s="16">
        <v>0</v>
      </c>
      <c r="H25" s="26">
        <v>800</v>
      </c>
      <c r="I25" s="67">
        <v>800</v>
      </c>
      <c r="J25" s="17">
        <f t="shared" si="1"/>
        <v>0</v>
      </c>
      <c r="K25" s="17">
        <f t="shared" si="3"/>
        <v>0</v>
      </c>
      <c r="L25" s="30">
        <f t="shared" si="2"/>
        <v>110000</v>
      </c>
      <c r="M25" s="17"/>
      <c r="N25" s="17"/>
      <c r="O25" s="17"/>
      <c r="P25" s="17"/>
      <c r="Q25" s="17"/>
      <c r="R25" s="17"/>
      <c r="S25" s="17"/>
      <c r="T25" s="17"/>
      <c r="U25" s="17"/>
      <c r="V25" s="18"/>
      <c r="W25" s="18"/>
    </row>
    <row r="26" spans="1:23" s="16" customFormat="1" ht="15" customHeight="1">
      <c r="A26" s="11" t="s">
        <v>25</v>
      </c>
      <c r="B26" s="12">
        <v>6999</v>
      </c>
      <c r="C26" s="13">
        <v>6466.9888700000001</v>
      </c>
      <c r="D26" s="13">
        <v>-532.01112999999987</v>
      </c>
      <c r="E26" s="14">
        <v>0.92398755107872554</v>
      </c>
      <c r="F26" s="15">
        <v>7800</v>
      </c>
      <c r="G26" s="16">
        <v>0</v>
      </c>
      <c r="H26" s="26"/>
      <c r="I26" s="28"/>
      <c r="J26" s="17">
        <f t="shared" si="1"/>
        <v>0</v>
      </c>
      <c r="K26" s="17">
        <v>0</v>
      </c>
      <c r="L26" s="30">
        <f t="shared" si="2"/>
        <v>7800</v>
      </c>
      <c r="M26" s="17"/>
      <c r="N26" s="17"/>
      <c r="O26" s="17"/>
      <c r="P26" s="17"/>
      <c r="Q26" s="17"/>
      <c r="R26" s="17"/>
      <c r="S26" s="17"/>
      <c r="T26" s="17"/>
      <c r="U26" s="17"/>
      <c r="V26" s="18"/>
      <c r="W26" s="18"/>
    </row>
    <row r="27" spans="1:23" s="16" customFormat="1" ht="15" customHeight="1">
      <c r="A27" s="11" t="s">
        <v>26</v>
      </c>
      <c r="B27" s="12">
        <v>16997</v>
      </c>
      <c r="C27" s="13">
        <v>20584.123739999999</v>
      </c>
      <c r="D27" s="13">
        <v>3587.1237399999991</v>
      </c>
      <c r="E27" s="14">
        <v>1.2110445219744661</v>
      </c>
      <c r="F27" s="15">
        <v>17000</v>
      </c>
      <c r="G27" s="16">
        <v>0</v>
      </c>
      <c r="H27" s="26"/>
      <c r="I27" s="28"/>
      <c r="J27" s="17">
        <f t="shared" si="1"/>
        <v>0</v>
      </c>
      <c r="K27" s="17">
        <v>0</v>
      </c>
      <c r="L27" s="30">
        <f t="shared" si="2"/>
        <v>17000</v>
      </c>
      <c r="M27" s="17"/>
      <c r="N27" s="17"/>
      <c r="O27" s="17"/>
      <c r="P27" s="17"/>
      <c r="Q27" s="17"/>
      <c r="R27" s="17"/>
      <c r="S27" s="17"/>
      <c r="T27" s="17"/>
      <c r="U27" s="17"/>
      <c r="V27" s="18"/>
      <c r="W27" s="18"/>
    </row>
    <row r="28" spans="1:23" s="16" customFormat="1" ht="15" customHeight="1">
      <c r="A28" s="11" t="s">
        <v>27</v>
      </c>
      <c r="B28" s="12">
        <v>3000</v>
      </c>
      <c r="C28" s="13">
        <v>2502.8050899999998</v>
      </c>
      <c r="D28" s="13">
        <v>-497.19491000000016</v>
      </c>
      <c r="E28" s="14">
        <v>0.83426836333333332</v>
      </c>
      <c r="F28" s="15">
        <v>3000</v>
      </c>
      <c r="G28" s="16">
        <v>0</v>
      </c>
      <c r="H28" s="26"/>
      <c r="I28" s="28"/>
      <c r="J28" s="17">
        <f t="shared" si="1"/>
        <v>0</v>
      </c>
      <c r="K28" s="17">
        <v>0</v>
      </c>
      <c r="L28" s="30">
        <f t="shared" si="2"/>
        <v>3000</v>
      </c>
      <c r="M28" s="17"/>
      <c r="N28" s="17"/>
      <c r="O28" s="17"/>
      <c r="P28" s="17"/>
      <c r="Q28" s="17"/>
      <c r="R28" s="17"/>
      <c r="S28" s="17"/>
      <c r="T28" s="17"/>
      <c r="U28" s="17"/>
      <c r="V28" s="18"/>
      <c r="W28" s="18"/>
    </row>
    <row r="29" spans="1:23" s="16" customFormat="1" ht="15" customHeight="1">
      <c r="A29" s="11" t="s">
        <v>28</v>
      </c>
      <c r="B29" s="12">
        <v>0</v>
      </c>
      <c r="C29" s="13">
        <v>212.69920000000002</v>
      </c>
      <c r="D29" s="13">
        <v>212.69920000000002</v>
      </c>
      <c r="E29" s="14">
        <v>0</v>
      </c>
      <c r="F29" s="15">
        <v>0</v>
      </c>
      <c r="G29" s="16">
        <v>0</v>
      </c>
      <c r="H29" s="26"/>
      <c r="I29" s="28"/>
      <c r="J29" s="17">
        <f t="shared" si="1"/>
        <v>0</v>
      </c>
      <c r="K29" s="17">
        <v>0</v>
      </c>
      <c r="L29" s="30">
        <f t="shared" si="2"/>
        <v>0</v>
      </c>
      <c r="M29" s="17"/>
      <c r="N29" s="17"/>
      <c r="O29" s="17"/>
      <c r="P29" s="17"/>
      <c r="Q29" s="17"/>
      <c r="R29" s="17"/>
      <c r="S29" s="17"/>
      <c r="T29" s="17"/>
      <c r="U29" s="17"/>
      <c r="V29" s="18"/>
      <c r="W29" s="18"/>
    </row>
    <row r="30" spans="1:23" s="16" customFormat="1" ht="15" customHeight="1">
      <c r="A30" s="11" t="s">
        <v>29</v>
      </c>
      <c r="B30" s="12">
        <v>487</v>
      </c>
      <c r="C30" s="13">
        <v>226.20074</v>
      </c>
      <c r="D30" s="13">
        <v>-260.79926</v>
      </c>
      <c r="E30" s="14">
        <v>0.46447790554414786</v>
      </c>
      <c r="F30" s="15">
        <v>300</v>
      </c>
      <c r="G30" s="16">
        <v>0</v>
      </c>
      <c r="H30" s="26"/>
      <c r="I30" s="28"/>
      <c r="J30" s="17">
        <f t="shared" si="1"/>
        <v>0</v>
      </c>
      <c r="K30" s="17">
        <v>0</v>
      </c>
      <c r="L30" s="30">
        <f t="shared" si="2"/>
        <v>300</v>
      </c>
      <c r="M30" s="17"/>
      <c r="N30" s="17"/>
      <c r="O30" s="17"/>
      <c r="P30" s="17"/>
      <c r="Q30" s="17"/>
      <c r="R30" s="17"/>
      <c r="S30" s="17"/>
      <c r="T30" s="17"/>
      <c r="U30" s="17"/>
      <c r="V30" s="18"/>
      <c r="W30" s="18"/>
    </row>
    <row r="31" spans="1:23" s="16" customFormat="1" ht="15" customHeight="1">
      <c r="A31" s="11" t="s">
        <v>30</v>
      </c>
      <c r="B31" s="12">
        <v>22883</v>
      </c>
      <c r="C31" s="13">
        <v>27157.645489999999</v>
      </c>
      <c r="D31" s="13">
        <v>4274.645489999999</v>
      </c>
      <c r="E31" s="14">
        <v>1.1868044176899881</v>
      </c>
      <c r="F31" s="15">
        <v>24000</v>
      </c>
      <c r="G31" s="16">
        <v>0</v>
      </c>
      <c r="H31" s="26"/>
      <c r="I31" s="28"/>
      <c r="J31" s="17">
        <f t="shared" si="1"/>
        <v>0</v>
      </c>
      <c r="K31" s="17">
        <v>0</v>
      </c>
      <c r="L31" s="30">
        <f t="shared" si="2"/>
        <v>24000</v>
      </c>
      <c r="M31" s="17"/>
      <c r="N31" s="17"/>
      <c r="O31" s="17"/>
      <c r="P31" s="17"/>
      <c r="Q31" s="17"/>
      <c r="R31" s="17"/>
      <c r="S31" s="17"/>
      <c r="T31" s="17"/>
      <c r="U31" s="17"/>
      <c r="V31" s="18"/>
      <c r="W31" s="18"/>
    </row>
    <row r="32" spans="1:23" s="16" customFormat="1" ht="15" customHeight="1">
      <c r="A32" s="11" t="s">
        <v>31</v>
      </c>
      <c r="B32" s="12">
        <v>600</v>
      </c>
      <c r="C32" s="13">
        <v>327.56615999999997</v>
      </c>
      <c r="D32" s="13">
        <v>-272.43384000000003</v>
      </c>
      <c r="E32" s="14">
        <v>0.54594359999999997</v>
      </c>
      <c r="F32" s="15">
        <v>550</v>
      </c>
      <c r="G32" s="16">
        <v>0</v>
      </c>
      <c r="H32" s="26"/>
      <c r="I32" s="28"/>
      <c r="J32" s="17">
        <f t="shared" si="1"/>
        <v>0</v>
      </c>
      <c r="K32" s="17">
        <v>0</v>
      </c>
      <c r="L32" s="30">
        <f t="shared" si="2"/>
        <v>550</v>
      </c>
      <c r="M32" s="17"/>
      <c r="N32" s="17"/>
      <c r="O32" s="17"/>
      <c r="P32" s="17"/>
      <c r="Q32" s="17"/>
      <c r="R32" s="17"/>
      <c r="S32" s="17"/>
      <c r="T32" s="17"/>
      <c r="U32" s="17"/>
      <c r="V32" s="18"/>
      <c r="W32" s="18"/>
    </row>
    <row r="33" spans="1:23" s="16" customFormat="1" ht="15" customHeight="1">
      <c r="A33" s="11" t="s">
        <v>32</v>
      </c>
      <c r="B33" s="12">
        <v>9498</v>
      </c>
      <c r="C33" s="13">
        <v>9784.9470899999997</v>
      </c>
      <c r="D33" s="13">
        <v>286.94708999999966</v>
      </c>
      <c r="E33" s="14">
        <v>1.0302113171193936</v>
      </c>
      <c r="F33" s="15">
        <v>10500</v>
      </c>
      <c r="G33" s="16">
        <v>0</v>
      </c>
      <c r="H33" s="26"/>
      <c r="I33" s="28"/>
      <c r="J33" s="17">
        <f t="shared" si="1"/>
        <v>0</v>
      </c>
      <c r="K33" s="17">
        <v>0</v>
      </c>
      <c r="L33" s="30">
        <f t="shared" si="2"/>
        <v>10500</v>
      </c>
      <c r="M33" s="17"/>
      <c r="N33" s="17"/>
      <c r="O33" s="17"/>
      <c r="P33" s="17"/>
      <c r="Q33" s="17"/>
      <c r="R33" s="17"/>
      <c r="S33" s="17"/>
      <c r="T33" s="17"/>
      <c r="U33" s="17"/>
      <c r="V33" s="18"/>
      <c r="W33" s="18"/>
    </row>
    <row r="34" spans="1:23" s="16" customFormat="1" ht="15" customHeight="1">
      <c r="A34" s="11" t="s">
        <v>33</v>
      </c>
      <c r="B34" s="12">
        <v>9932.0000000000091</v>
      </c>
      <c r="C34" s="13">
        <v>7916.7982699999993</v>
      </c>
      <c r="D34" s="13">
        <v>-2015.2017300000098</v>
      </c>
      <c r="E34" s="14">
        <v>0.79710010773258078</v>
      </c>
      <c r="F34" s="15">
        <v>9932.00000000002</v>
      </c>
      <c r="G34" s="16">
        <v>0</v>
      </c>
      <c r="H34" s="26">
        <v>150</v>
      </c>
      <c r="I34" s="67">
        <v>120</v>
      </c>
      <c r="J34" s="17">
        <f t="shared" si="1"/>
        <v>-30</v>
      </c>
      <c r="K34" s="17">
        <f t="shared" si="3"/>
        <v>-1986.400000000004</v>
      </c>
      <c r="L34" s="30">
        <f t="shared" si="2"/>
        <v>7945.6000000000158</v>
      </c>
      <c r="M34" s="17"/>
      <c r="N34" s="17"/>
      <c r="O34" s="17"/>
      <c r="P34" s="17"/>
      <c r="Q34" s="17"/>
      <c r="R34" s="17"/>
      <c r="S34" s="17"/>
      <c r="T34" s="17"/>
      <c r="U34" s="17"/>
      <c r="V34" s="18"/>
      <c r="W34" s="18"/>
    </row>
    <row r="35" spans="1:23" s="16" customFormat="1" ht="15" customHeight="1">
      <c r="A35" s="11" t="s">
        <v>34</v>
      </c>
      <c r="B35" s="12">
        <v>14574</v>
      </c>
      <c r="C35" s="13">
        <v>8400</v>
      </c>
      <c r="D35" s="13">
        <v>-6174</v>
      </c>
      <c r="E35" s="14">
        <v>0.57636887608069165</v>
      </c>
      <c r="F35" s="15">
        <v>11232</v>
      </c>
      <c r="G35" s="16">
        <v>0</v>
      </c>
      <c r="H35" s="26">
        <v>20</v>
      </c>
      <c r="I35" s="28">
        <v>20</v>
      </c>
      <c r="J35" s="17">
        <f t="shared" si="1"/>
        <v>0</v>
      </c>
      <c r="K35" s="17">
        <f t="shared" si="3"/>
        <v>0</v>
      </c>
      <c r="L35" s="30">
        <f t="shared" si="2"/>
        <v>11232</v>
      </c>
      <c r="M35" s="17"/>
      <c r="N35" s="17"/>
      <c r="O35" s="17"/>
      <c r="P35" s="17"/>
      <c r="Q35" s="17"/>
      <c r="R35" s="17"/>
      <c r="S35" s="17"/>
      <c r="T35" s="17"/>
      <c r="U35" s="17"/>
      <c r="V35" s="18"/>
      <c r="W35" s="18"/>
    </row>
    <row r="36" spans="1:23" s="16" customFormat="1" ht="15" customHeight="1">
      <c r="A36" s="11" t="s">
        <v>35</v>
      </c>
      <c r="B36" s="12">
        <v>5171</v>
      </c>
      <c r="C36" s="13">
        <v>1034.29565</v>
      </c>
      <c r="D36" s="13">
        <v>-4136.70435</v>
      </c>
      <c r="E36" s="14">
        <v>0.2000184973892864</v>
      </c>
      <c r="F36" s="15">
        <v>5500.00000000001</v>
      </c>
      <c r="G36" s="16">
        <v>0</v>
      </c>
      <c r="H36" s="26">
        <v>5</v>
      </c>
      <c r="I36" s="28">
        <v>5</v>
      </c>
      <c r="J36" s="17">
        <f t="shared" si="1"/>
        <v>0</v>
      </c>
      <c r="K36" s="17">
        <f t="shared" si="3"/>
        <v>0</v>
      </c>
      <c r="L36" s="30">
        <f t="shared" si="2"/>
        <v>5500.00000000001</v>
      </c>
      <c r="M36" s="17"/>
      <c r="N36" s="17"/>
      <c r="O36" s="17"/>
      <c r="P36" s="17"/>
      <c r="Q36" s="17"/>
      <c r="R36" s="17"/>
      <c r="S36" s="17"/>
      <c r="T36" s="17"/>
      <c r="U36" s="17"/>
      <c r="V36" s="18"/>
      <c r="W36" s="18"/>
    </row>
    <row r="37" spans="1:23" s="16" customFormat="1" ht="15" customHeight="1"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16" customFormat="1" ht="15" customHeight="1"/>
    <row r="39" spans="1:23" s="16" customFormat="1" ht="12"/>
    <row r="40" spans="1:23" s="16" customFormat="1" ht="12"/>
  </sheetData>
  <mergeCells count="4">
    <mergeCell ref="A1:F1"/>
    <mergeCell ref="A4:A6"/>
    <mergeCell ref="B4:E5"/>
    <mergeCell ref="F4:F6"/>
  </mergeCells>
  <conditionalFormatting sqref="A7:F36">
    <cfRule type="expression" dxfId="73" priority="41">
      <formula>#REF!=0</formula>
    </cfRule>
    <cfRule type="expression" dxfId="72" priority="42">
      <formula>#REF!=4</formula>
    </cfRule>
  </conditionalFormatting>
  <printOptions horizontalCentered="1"/>
  <pageMargins left="0.19685039370078741" right="0.19685039370078741" top="0.39370078740157483" bottom="0.39370078740157483" header="0.31496062992125984" footer="0.31496062992125984"/>
  <pageSetup paperSize="9" scale="9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E7B41-8E13-4478-AC33-E1C7CBB6775E}">
  <sheetPr>
    <tabColor theme="9" tint="0.79998168889431442"/>
  </sheetPr>
  <dimension ref="A1:BT28"/>
  <sheetViews>
    <sheetView workbookViewId="0">
      <selection activeCell="H10" sqref="H10"/>
    </sheetView>
  </sheetViews>
  <sheetFormatPr defaultRowHeight="15"/>
  <cols>
    <col min="12" max="12" width="8.85546875" style="73"/>
  </cols>
  <sheetData>
    <row r="1" spans="1:72" s="73" customFormat="1"/>
    <row r="2" spans="1:72" s="73" customFormat="1">
      <c r="K2" s="74" t="s">
        <v>10266</v>
      </c>
      <c r="L2" s="77" t="s">
        <v>10267</v>
      </c>
    </row>
    <row r="3" spans="1:72" s="73" customFormat="1">
      <c r="K3" s="79">
        <f>AVERAGE(K5:K28)</f>
        <v>5.833333333333333</v>
      </c>
      <c r="L3" s="79">
        <f>AVERAGE(L5:L28)</f>
        <v>4.833333333333333</v>
      </c>
    </row>
    <row r="4" spans="1:72">
      <c r="A4" s="69" t="s">
        <v>43</v>
      </c>
      <c r="B4" s="69" t="s">
        <v>44</v>
      </c>
      <c r="C4" s="69" t="s">
        <v>45</v>
      </c>
      <c r="D4" s="69" t="s">
        <v>46</v>
      </c>
      <c r="E4" s="69" t="s">
        <v>47</v>
      </c>
      <c r="F4" s="69" t="s">
        <v>48</v>
      </c>
      <c r="G4" s="69" t="s">
        <v>49</v>
      </c>
      <c r="H4" s="69" t="s">
        <v>50</v>
      </c>
      <c r="I4" s="69" t="s">
        <v>51</v>
      </c>
      <c r="J4" s="69" t="s">
        <v>52</v>
      </c>
      <c r="K4" s="75" t="s">
        <v>10263</v>
      </c>
      <c r="L4" s="76" t="s">
        <v>10264</v>
      </c>
      <c r="M4" s="69" t="s">
        <v>53</v>
      </c>
      <c r="N4" s="69" t="s">
        <v>54</v>
      </c>
      <c r="O4" s="69" t="s">
        <v>55</v>
      </c>
      <c r="P4" s="69" t="s">
        <v>56</v>
      </c>
      <c r="Q4" s="69" t="s">
        <v>57</v>
      </c>
      <c r="R4" s="69" t="s">
        <v>58</v>
      </c>
      <c r="S4" s="69" t="s">
        <v>59</v>
      </c>
      <c r="T4" s="69" t="s">
        <v>60</v>
      </c>
      <c r="U4" s="69" t="s">
        <v>61</v>
      </c>
      <c r="V4" s="69" t="s">
        <v>62</v>
      </c>
      <c r="W4" s="69" t="s">
        <v>63</v>
      </c>
      <c r="X4" s="69" t="s">
        <v>64</v>
      </c>
      <c r="Y4" s="69" t="s">
        <v>65</v>
      </c>
      <c r="Z4" s="69" t="s">
        <v>66</v>
      </c>
      <c r="AA4" s="69" t="s">
        <v>67</v>
      </c>
      <c r="AB4" s="69" t="s">
        <v>68</v>
      </c>
      <c r="AC4" s="69" t="s">
        <v>69</v>
      </c>
      <c r="AD4" s="69" t="s">
        <v>70</v>
      </c>
      <c r="AE4" s="69" t="s">
        <v>71</v>
      </c>
      <c r="AF4" s="69" t="s">
        <v>72</v>
      </c>
      <c r="AG4" s="69" t="s">
        <v>73</v>
      </c>
      <c r="AH4" s="69" t="s">
        <v>74</v>
      </c>
      <c r="AI4" s="69" t="s">
        <v>75</v>
      </c>
      <c r="AJ4" s="69" t="s">
        <v>76</v>
      </c>
      <c r="AK4" s="69" t="s">
        <v>77</v>
      </c>
      <c r="AL4" s="69" t="s">
        <v>78</v>
      </c>
      <c r="AM4" s="69" t="s">
        <v>79</v>
      </c>
      <c r="AN4" s="69" t="s">
        <v>80</v>
      </c>
      <c r="AO4" s="69" t="s">
        <v>81</v>
      </c>
      <c r="AP4" s="69" t="s">
        <v>82</v>
      </c>
      <c r="AQ4" s="69" t="s">
        <v>83</v>
      </c>
      <c r="AR4" s="69" t="s">
        <v>84</v>
      </c>
      <c r="AS4" s="69" t="s">
        <v>85</v>
      </c>
      <c r="AT4" s="69" t="s">
        <v>86</v>
      </c>
      <c r="AU4" s="69" t="s">
        <v>87</v>
      </c>
      <c r="AV4" s="69" t="s">
        <v>88</v>
      </c>
      <c r="AW4" s="69" t="s">
        <v>89</v>
      </c>
      <c r="AX4" s="69" t="s">
        <v>90</v>
      </c>
      <c r="AY4" s="69" t="s">
        <v>91</v>
      </c>
      <c r="AZ4" s="69" t="s">
        <v>92</v>
      </c>
      <c r="BA4" s="69" t="s">
        <v>93</v>
      </c>
      <c r="BB4" s="69" t="s">
        <v>94</v>
      </c>
      <c r="BC4" s="69" t="s">
        <v>95</v>
      </c>
      <c r="BD4" s="69" t="s">
        <v>96</v>
      </c>
      <c r="BE4" s="69" t="s">
        <v>97</v>
      </c>
      <c r="BF4" s="69" t="s">
        <v>98</v>
      </c>
      <c r="BG4" s="69" t="s">
        <v>99</v>
      </c>
      <c r="BH4" s="69" t="s">
        <v>100</v>
      </c>
      <c r="BI4" s="69" t="s">
        <v>101</v>
      </c>
      <c r="BJ4" s="69" t="s">
        <v>102</v>
      </c>
      <c r="BK4" s="69" t="s">
        <v>103</v>
      </c>
      <c r="BL4" s="69" t="s">
        <v>104</v>
      </c>
      <c r="BM4" s="69" t="s">
        <v>105</v>
      </c>
      <c r="BN4" s="69" t="s">
        <v>106</v>
      </c>
      <c r="BO4" s="69" t="s">
        <v>107</v>
      </c>
      <c r="BP4" s="69" t="s">
        <v>108</v>
      </c>
      <c r="BQ4" s="69" t="s">
        <v>109</v>
      </c>
      <c r="BR4" s="69" t="s">
        <v>110</v>
      </c>
      <c r="BS4" s="69" t="s">
        <v>111</v>
      </c>
      <c r="BT4" s="69" t="s">
        <v>10060</v>
      </c>
    </row>
    <row r="5" spans="1:72">
      <c r="A5" s="69">
        <v>102402234738</v>
      </c>
      <c r="B5" s="69">
        <v>1</v>
      </c>
      <c r="C5" s="69">
        <v>2024</v>
      </c>
      <c r="D5" s="69">
        <v>5</v>
      </c>
      <c r="E5" s="69" t="s">
        <v>10061</v>
      </c>
      <c r="F5" s="69" t="s">
        <v>10062</v>
      </c>
      <c r="G5" s="69">
        <v>86</v>
      </c>
      <c r="H5" s="69" t="s">
        <v>10063</v>
      </c>
      <c r="I5" s="69">
        <v>20240526</v>
      </c>
      <c r="J5" s="69">
        <v>20240530</v>
      </c>
      <c r="K5" s="69">
        <v>5</v>
      </c>
      <c r="L5" s="69">
        <f>K5-1</f>
        <v>4</v>
      </c>
      <c r="M5" s="69">
        <v>0</v>
      </c>
      <c r="N5" s="69" t="s">
        <v>10064</v>
      </c>
      <c r="O5" s="69" t="s">
        <v>10065</v>
      </c>
      <c r="P5" s="69" t="s">
        <v>118</v>
      </c>
      <c r="Q5" s="69" t="s">
        <v>36</v>
      </c>
      <c r="R5" s="69" t="s">
        <v>119</v>
      </c>
      <c r="S5" s="69" t="s">
        <v>147</v>
      </c>
      <c r="T5" s="69">
        <v>205</v>
      </c>
      <c r="U5" s="69" t="s">
        <v>172</v>
      </c>
      <c r="V5" s="69" t="s">
        <v>9178</v>
      </c>
      <c r="W5" s="69" t="s">
        <v>9179</v>
      </c>
      <c r="X5" s="69" t="s">
        <v>124</v>
      </c>
      <c r="Y5" s="69">
        <v>60577</v>
      </c>
      <c r="Z5" s="69">
        <v>5888</v>
      </c>
      <c r="AA5" s="69">
        <v>0</v>
      </c>
      <c r="AB5" s="69">
        <v>0</v>
      </c>
      <c r="AC5" s="69">
        <v>68.27</v>
      </c>
      <c r="AD5" s="69">
        <v>0</v>
      </c>
      <c r="AE5" s="69">
        <v>586164.81000000006</v>
      </c>
      <c r="AF5" s="69">
        <v>586233.06000000006</v>
      </c>
      <c r="AG5" s="69">
        <v>320</v>
      </c>
      <c r="AH5" s="69">
        <v>300</v>
      </c>
      <c r="AI5" s="69">
        <v>684871</v>
      </c>
      <c r="AJ5" s="69">
        <v>684871</v>
      </c>
      <c r="AK5" s="69">
        <v>-21121.837536986452</v>
      </c>
      <c r="AL5" s="69" t="s">
        <v>118</v>
      </c>
      <c r="AM5" s="69" t="s">
        <v>36</v>
      </c>
      <c r="AN5" s="69" t="s">
        <v>119</v>
      </c>
      <c r="AO5" s="69" t="s">
        <v>147</v>
      </c>
      <c r="AP5" s="69">
        <v>7</v>
      </c>
      <c r="AQ5" s="69">
        <v>2</v>
      </c>
      <c r="AR5" s="69">
        <v>11</v>
      </c>
      <c r="AS5" s="69">
        <v>124065</v>
      </c>
      <c r="AT5" s="69">
        <v>585428</v>
      </c>
      <c r="AU5" s="69">
        <v>195143</v>
      </c>
      <c r="AV5" s="69">
        <v>705626</v>
      </c>
      <c r="AW5" s="69">
        <v>8.6967800000000004</v>
      </c>
      <c r="AX5" s="69">
        <v>1.5207599999999999</v>
      </c>
      <c r="AY5" s="69">
        <v>7.1760200000000003</v>
      </c>
      <c r="AZ5" s="69">
        <v>8.6967802047729492</v>
      </c>
      <c r="BA5" s="69">
        <v>1.5207600593566895</v>
      </c>
      <c r="BB5" s="69">
        <v>7.1760201454162598</v>
      </c>
      <c r="BC5" s="69" t="s">
        <v>159</v>
      </c>
      <c r="BD5" s="69" t="s">
        <v>126</v>
      </c>
      <c r="BE5" s="69" t="s">
        <v>118</v>
      </c>
      <c r="BF5" s="69"/>
      <c r="BG5" s="69" t="s">
        <v>296</v>
      </c>
      <c r="BH5" s="69" t="s">
        <v>10066</v>
      </c>
      <c r="BI5" s="69" t="s">
        <v>201</v>
      </c>
      <c r="BJ5" s="69" t="s">
        <v>129</v>
      </c>
      <c r="BK5" s="69" t="s">
        <v>130</v>
      </c>
      <c r="BL5" s="69" t="s">
        <v>131</v>
      </c>
      <c r="BM5" s="69" t="s">
        <v>10067</v>
      </c>
      <c r="BN5" s="69" t="s">
        <v>10068</v>
      </c>
      <c r="BO5" s="69"/>
      <c r="BP5" s="69" t="s">
        <v>10068</v>
      </c>
      <c r="BQ5" s="69">
        <v>2024</v>
      </c>
      <c r="BR5" s="69"/>
      <c r="BS5" s="69"/>
      <c r="BT5" s="69" t="s">
        <v>10060</v>
      </c>
    </row>
    <row r="6" spans="1:72">
      <c r="A6" s="69">
        <v>102403465824</v>
      </c>
      <c r="B6" s="69">
        <v>1</v>
      </c>
      <c r="C6" s="69">
        <v>2024</v>
      </c>
      <c r="D6" s="69">
        <v>9</v>
      </c>
      <c r="E6" s="69" t="s">
        <v>10069</v>
      </c>
      <c r="F6" s="69" t="s">
        <v>10070</v>
      </c>
      <c r="G6" s="69">
        <v>65</v>
      </c>
      <c r="H6" s="69" t="s">
        <v>10071</v>
      </c>
      <c r="I6" s="69">
        <v>20240908</v>
      </c>
      <c r="J6" s="69">
        <v>20240912</v>
      </c>
      <c r="K6" s="69">
        <v>5</v>
      </c>
      <c r="L6" s="69">
        <f t="shared" ref="L6:L28" si="0">K6-1</f>
        <v>4</v>
      </c>
      <c r="M6" s="69">
        <v>0</v>
      </c>
      <c r="N6" s="69" t="s">
        <v>10072</v>
      </c>
      <c r="O6" s="69" t="s">
        <v>10073</v>
      </c>
      <c r="P6" s="69" t="s">
        <v>118</v>
      </c>
      <c r="Q6" s="69" t="s">
        <v>36</v>
      </c>
      <c r="R6" s="69" t="s">
        <v>119</v>
      </c>
      <c r="S6" s="69" t="s">
        <v>147</v>
      </c>
      <c r="T6" s="69">
        <v>211</v>
      </c>
      <c r="U6" s="69" t="s">
        <v>172</v>
      </c>
      <c r="V6" s="69" t="s">
        <v>9240</v>
      </c>
      <c r="W6" s="69" t="s">
        <v>9241</v>
      </c>
      <c r="X6" s="69" t="s">
        <v>124</v>
      </c>
      <c r="Y6" s="69">
        <v>68779</v>
      </c>
      <c r="Z6" s="69">
        <v>5888</v>
      </c>
      <c r="AA6" s="69">
        <v>0</v>
      </c>
      <c r="AB6" s="69">
        <v>0</v>
      </c>
      <c r="AC6" s="69">
        <v>683.21</v>
      </c>
      <c r="AD6" s="69">
        <v>0</v>
      </c>
      <c r="AE6" s="69">
        <v>588455.25</v>
      </c>
      <c r="AF6" s="69">
        <v>589138.43999999994</v>
      </c>
      <c r="AG6" s="69">
        <v>320</v>
      </c>
      <c r="AH6" s="69">
        <v>300</v>
      </c>
      <c r="AI6" s="69">
        <v>713135</v>
      </c>
      <c r="AJ6" s="69">
        <v>713135</v>
      </c>
      <c r="AK6" s="69">
        <v>5066.7667022706009</v>
      </c>
      <c r="AL6" s="69" t="s">
        <v>118</v>
      </c>
      <c r="AM6" s="69" t="s">
        <v>36</v>
      </c>
      <c r="AN6" s="69" t="s">
        <v>119</v>
      </c>
      <c r="AO6" s="69" t="s">
        <v>147</v>
      </c>
      <c r="AP6" s="69">
        <v>6</v>
      </c>
      <c r="AQ6" s="69">
        <v>2</v>
      </c>
      <c r="AR6" s="69">
        <v>12</v>
      </c>
      <c r="AS6" s="69">
        <v>123093</v>
      </c>
      <c r="AT6" s="69">
        <v>615005</v>
      </c>
      <c r="AU6" s="69">
        <v>205002</v>
      </c>
      <c r="AV6" s="69">
        <v>724129</v>
      </c>
      <c r="AW6" s="69">
        <v>9.0474099999999993</v>
      </c>
      <c r="AX6" s="69">
        <v>1.50884</v>
      </c>
      <c r="AY6" s="69">
        <v>7.53857</v>
      </c>
      <c r="AZ6" s="69">
        <v>9.0474098920822144</v>
      </c>
      <c r="BA6" s="69">
        <v>1.5088399648666382</v>
      </c>
      <c r="BB6" s="69">
        <v>7.5385699272155762</v>
      </c>
      <c r="BC6" s="69" t="s">
        <v>159</v>
      </c>
      <c r="BD6" s="69" t="s">
        <v>126</v>
      </c>
      <c r="BE6" s="69" t="s">
        <v>118</v>
      </c>
      <c r="BF6" s="69"/>
      <c r="BG6" s="69" t="s">
        <v>417</v>
      </c>
      <c r="BH6" s="69" t="s">
        <v>10066</v>
      </c>
      <c r="BI6" s="69" t="s">
        <v>1489</v>
      </c>
      <c r="BJ6" s="69" t="s">
        <v>129</v>
      </c>
      <c r="BK6" s="69" t="s">
        <v>224</v>
      </c>
      <c r="BL6" s="69" t="s">
        <v>224</v>
      </c>
      <c r="BM6" s="69" t="s">
        <v>10067</v>
      </c>
      <c r="BN6" s="69" t="s">
        <v>10068</v>
      </c>
      <c r="BO6" s="69"/>
      <c r="BP6" s="69" t="s">
        <v>10068</v>
      </c>
      <c r="BQ6" s="69">
        <v>2024</v>
      </c>
      <c r="BR6" s="69"/>
      <c r="BS6" s="69"/>
      <c r="BT6" s="69" t="s">
        <v>10060</v>
      </c>
    </row>
    <row r="7" spans="1:72">
      <c r="A7" s="69">
        <v>102403250618</v>
      </c>
      <c r="B7" s="69">
        <v>1</v>
      </c>
      <c r="C7" s="69">
        <v>2024</v>
      </c>
      <c r="D7" s="69">
        <v>9</v>
      </c>
      <c r="E7" s="69" t="s">
        <v>10074</v>
      </c>
      <c r="F7" s="69" t="s">
        <v>10075</v>
      </c>
      <c r="G7" s="69">
        <v>84</v>
      </c>
      <c r="H7" s="69" t="s">
        <v>10076</v>
      </c>
      <c r="I7" s="69">
        <v>20240908</v>
      </c>
      <c r="J7" s="69">
        <v>20240913</v>
      </c>
      <c r="K7" s="69">
        <v>6</v>
      </c>
      <c r="L7" s="69">
        <f t="shared" si="0"/>
        <v>5</v>
      </c>
      <c r="M7" s="69">
        <v>1</v>
      </c>
      <c r="N7" s="69" t="s">
        <v>10077</v>
      </c>
      <c r="O7" s="69" t="s">
        <v>10078</v>
      </c>
      <c r="P7" s="69" t="s">
        <v>118</v>
      </c>
      <c r="Q7" s="69" t="s">
        <v>36</v>
      </c>
      <c r="R7" s="69" t="s">
        <v>119</v>
      </c>
      <c r="S7" s="69" t="s">
        <v>120</v>
      </c>
      <c r="T7" s="69">
        <v>111</v>
      </c>
      <c r="U7" s="69" t="s">
        <v>172</v>
      </c>
      <c r="V7" s="69" t="s">
        <v>9240</v>
      </c>
      <c r="W7" s="69" t="s">
        <v>9241</v>
      </c>
      <c r="X7" s="69" t="s">
        <v>124</v>
      </c>
      <c r="Y7" s="69">
        <v>77273</v>
      </c>
      <c r="Z7" s="69">
        <v>5801</v>
      </c>
      <c r="AA7" s="69">
        <v>6714</v>
      </c>
      <c r="AB7" s="69">
        <v>0</v>
      </c>
      <c r="AC7" s="69">
        <v>1070.54</v>
      </c>
      <c r="AD7" s="69">
        <v>0</v>
      </c>
      <c r="AE7" s="69">
        <v>588455.25</v>
      </c>
      <c r="AF7" s="69">
        <v>589525.81000000006</v>
      </c>
      <c r="AG7" s="69">
        <v>320</v>
      </c>
      <c r="AH7" s="69">
        <v>300</v>
      </c>
      <c r="AI7" s="69">
        <v>712574</v>
      </c>
      <c r="AJ7" s="69">
        <v>712574</v>
      </c>
      <c r="AK7" s="69">
        <v>4211.9548841576325</v>
      </c>
      <c r="AL7" s="69" t="s">
        <v>118</v>
      </c>
      <c r="AM7" s="69" t="s">
        <v>36</v>
      </c>
      <c r="AN7" s="69" t="s">
        <v>119</v>
      </c>
      <c r="AO7" s="69" t="s">
        <v>120</v>
      </c>
      <c r="AP7" s="69">
        <v>6</v>
      </c>
      <c r="AQ7" s="69">
        <v>2</v>
      </c>
      <c r="AR7" s="69">
        <v>12</v>
      </c>
      <c r="AS7" s="69">
        <v>123093</v>
      </c>
      <c r="AT7" s="69">
        <v>615005</v>
      </c>
      <c r="AU7" s="69">
        <v>205002</v>
      </c>
      <c r="AV7" s="69">
        <v>724129</v>
      </c>
      <c r="AW7" s="69">
        <v>9.0474099999999993</v>
      </c>
      <c r="AX7" s="69">
        <v>1.50884</v>
      </c>
      <c r="AY7" s="69">
        <v>7.53857</v>
      </c>
      <c r="AZ7" s="69">
        <v>9.0474098920822144</v>
      </c>
      <c r="BA7" s="69">
        <v>1.5088399648666382</v>
      </c>
      <c r="BB7" s="69">
        <v>7.5385699272155762</v>
      </c>
      <c r="BC7" s="69" t="s">
        <v>159</v>
      </c>
      <c r="BD7" s="69" t="s">
        <v>148</v>
      </c>
      <c r="BE7" s="69" t="s">
        <v>118</v>
      </c>
      <c r="BF7" s="69"/>
      <c r="BG7" s="69" t="s">
        <v>296</v>
      </c>
      <c r="BH7" s="69" t="s">
        <v>10066</v>
      </c>
      <c r="BI7" s="69" t="s">
        <v>506</v>
      </c>
      <c r="BJ7" s="69" t="s">
        <v>129</v>
      </c>
      <c r="BK7" s="69" t="s">
        <v>224</v>
      </c>
      <c r="BL7" s="69" t="s">
        <v>224</v>
      </c>
      <c r="BM7" s="69" t="s">
        <v>10067</v>
      </c>
      <c r="BN7" s="69" t="s">
        <v>10068</v>
      </c>
      <c r="BO7" s="69"/>
      <c r="BP7" s="69" t="s">
        <v>10068</v>
      </c>
      <c r="BQ7" s="69">
        <v>2024</v>
      </c>
      <c r="BR7" s="69"/>
      <c r="BS7" s="69"/>
      <c r="BT7" s="69" t="s">
        <v>10060</v>
      </c>
    </row>
    <row r="8" spans="1:72">
      <c r="A8" s="69">
        <v>102402619844</v>
      </c>
      <c r="B8" s="69">
        <v>1</v>
      </c>
      <c r="C8" s="69">
        <v>2024</v>
      </c>
      <c r="D8" s="69">
        <v>6</v>
      </c>
      <c r="E8" s="69" t="s">
        <v>10079</v>
      </c>
      <c r="F8" s="69" t="s">
        <v>10080</v>
      </c>
      <c r="G8" s="69">
        <v>71</v>
      </c>
      <c r="H8" s="69" t="s">
        <v>10081</v>
      </c>
      <c r="I8" s="69">
        <v>20240623</v>
      </c>
      <c r="J8" s="69">
        <v>20240627</v>
      </c>
      <c r="K8" s="69">
        <v>5</v>
      </c>
      <c r="L8" s="69">
        <f t="shared" si="0"/>
        <v>4</v>
      </c>
      <c r="M8" s="69">
        <v>0</v>
      </c>
      <c r="N8" s="69" t="s">
        <v>10082</v>
      </c>
      <c r="O8" s="69" t="s">
        <v>10083</v>
      </c>
      <c r="P8" s="69" t="s">
        <v>118</v>
      </c>
      <c r="Q8" s="69" t="s">
        <v>36</v>
      </c>
      <c r="R8" s="69" t="s">
        <v>119</v>
      </c>
      <c r="S8" s="69" t="s">
        <v>120</v>
      </c>
      <c r="T8" s="69">
        <v>205</v>
      </c>
      <c r="U8" s="69" t="s">
        <v>172</v>
      </c>
      <c r="V8" s="69" t="s">
        <v>9240</v>
      </c>
      <c r="W8" s="69" t="s">
        <v>9241</v>
      </c>
      <c r="X8" s="69" t="s">
        <v>124</v>
      </c>
      <c r="Y8" s="69">
        <v>47275</v>
      </c>
      <c r="Z8" s="69">
        <v>5801</v>
      </c>
      <c r="AA8" s="69">
        <v>0</v>
      </c>
      <c r="AB8" s="69">
        <v>0</v>
      </c>
      <c r="AC8" s="69">
        <v>0</v>
      </c>
      <c r="AD8" s="69">
        <v>0</v>
      </c>
      <c r="AE8" s="69">
        <v>648076.21</v>
      </c>
      <c r="AF8" s="69">
        <v>648076.18999999994</v>
      </c>
      <c r="AG8" s="69">
        <v>320</v>
      </c>
      <c r="AH8" s="69">
        <v>300</v>
      </c>
      <c r="AI8" s="69">
        <v>712484</v>
      </c>
      <c r="AJ8" s="69">
        <v>712484</v>
      </c>
      <c r="AK8" s="69">
        <v>-54413.415781849646</v>
      </c>
      <c r="AL8" s="69" t="s">
        <v>118</v>
      </c>
      <c r="AM8" s="69" t="s">
        <v>36</v>
      </c>
      <c r="AN8" s="69" t="s">
        <v>119</v>
      </c>
      <c r="AO8" s="69" t="s">
        <v>120</v>
      </c>
      <c r="AP8" s="69">
        <v>6</v>
      </c>
      <c r="AQ8" s="69">
        <v>2</v>
      </c>
      <c r="AR8" s="69">
        <v>12</v>
      </c>
      <c r="AS8" s="69">
        <v>123093</v>
      </c>
      <c r="AT8" s="69">
        <v>615005</v>
      </c>
      <c r="AU8" s="69">
        <v>205002</v>
      </c>
      <c r="AV8" s="69">
        <v>724129</v>
      </c>
      <c r="AW8" s="69">
        <v>9.0474099999999993</v>
      </c>
      <c r="AX8" s="69">
        <v>1.50884</v>
      </c>
      <c r="AY8" s="69">
        <v>7.53857</v>
      </c>
      <c r="AZ8" s="69">
        <v>9.0474098920822144</v>
      </c>
      <c r="BA8" s="69">
        <v>1.5088399648666382</v>
      </c>
      <c r="BB8" s="69">
        <v>7.5385699272155762</v>
      </c>
      <c r="BC8" s="69" t="s">
        <v>159</v>
      </c>
      <c r="BD8" s="69" t="s">
        <v>126</v>
      </c>
      <c r="BE8" s="69" t="s">
        <v>118</v>
      </c>
      <c r="BF8" s="69"/>
      <c r="BG8" s="69" t="s">
        <v>118</v>
      </c>
      <c r="BH8" s="69" t="s">
        <v>10066</v>
      </c>
      <c r="BI8" s="69" t="s">
        <v>5793</v>
      </c>
      <c r="BJ8" s="69" t="s">
        <v>244</v>
      </c>
      <c r="BK8" s="69" t="s">
        <v>4915</v>
      </c>
      <c r="BL8" s="69" t="s">
        <v>4916</v>
      </c>
      <c r="BM8" s="69" t="s">
        <v>10084</v>
      </c>
      <c r="BN8" s="69" t="s">
        <v>10085</v>
      </c>
      <c r="BO8" s="69"/>
      <c r="BP8" s="69" t="s">
        <v>10085</v>
      </c>
      <c r="BQ8" s="69">
        <v>2024</v>
      </c>
      <c r="BR8" s="69"/>
      <c r="BS8" s="69"/>
      <c r="BT8" s="69" t="s">
        <v>10060</v>
      </c>
    </row>
    <row r="9" spans="1:72">
      <c r="A9" s="69">
        <v>102404038474</v>
      </c>
      <c r="B9" s="69">
        <v>1</v>
      </c>
      <c r="C9" s="69">
        <v>2024</v>
      </c>
      <c r="D9" s="69">
        <v>11</v>
      </c>
      <c r="E9" s="69" t="s">
        <v>10086</v>
      </c>
      <c r="F9" s="69" t="s">
        <v>10087</v>
      </c>
      <c r="G9" s="69">
        <v>81</v>
      </c>
      <c r="H9" s="69" t="s">
        <v>10088</v>
      </c>
      <c r="I9" s="69">
        <v>20241119</v>
      </c>
      <c r="J9" s="69">
        <v>20241123</v>
      </c>
      <c r="K9" s="69">
        <v>5</v>
      </c>
      <c r="L9" s="69">
        <f t="shared" si="0"/>
        <v>4</v>
      </c>
      <c r="M9" s="69">
        <v>0</v>
      </c>
      <c r="N9" s="69" t="s">
        <v>10089</v>
      </c>
      <c r="O9" s="69" t="s">
        <v>10090</v>
      </c>
      <c r="P9" s="69" t="s">
        <v>118</v>
      </c>
      <c r="Q9" s="69" t="s">
        <v>36</v>
      </c>
      <c r="R9" s="69" t="s">
        <v>119</v>
      </c>
      <c r="S9" s="69" t="s">
        <v>147</v>
      </c>
      <c r="T9" s="69">
        <v>111</v>
      </c>
      <c r="U9" s="69" t="s">
        <v>172</v>
      </c>
      <c r="V9" s="69" t="s">
        <v>9240</v>
      </c>
      <c r="W9" s="69" t="s">
        <v>9241</v>
      </c>
      <c r="X9" s="69" t="s">
        <v>124</v>
      </c>
      <c r="Y9" s="69">
        <v>18340</v>
      </c>
      <c r="Z9" s="69">
        <v>4411</v>
      </c>
      <c r="AA9" s="69">
        <v>0</v>
      </c>
      <c r="AB9" s="69">
        <v>0</v>
      </c>
      <c r="AC9" s="69">
        <v>387.33</v>
      </c>
      <c r="AD9" s="69">
        <v>0</v>
      </c>
      <c r="AE9" s="69">
        <v>647523.4</v>
      </c>
      <c r="AF9" s="69">
        <v>647910.75</v>
      </c>
      <c r="AG9" s="69">
        <v>320</v>
      </c>
      <c r="AH9" s="69">
        <v>300</v>
      </c>
      <c r="AI9" s="69">
        <v>712574</v>
      </c>
      <c r="AJ9" s="69">
        <v>712574</v>
      </c>
      <c r="AK9" s="69">
        <v>-54172.985115842312</v>
      </c>
      <c r="AL9" s="69" t="s">
        <v>118</v>
      </c>
      <c r="AM9" s="69" t="s">
        <v>36</v>
      </c>
      <c r="AN9" s="69" t="s">
        <v>119</v>
      </c>
      <c r="AO9" s="69" t="s">
        <v>147</v>
      </c>
      <c r="AP9" s="69">
        <v>6</v>
      </c>
      <c r="AQ9" s="69">
        <v>2</v>
      </c>
      <c r="AR9" s="69">
        <v>12</v>
      </c>
      <c r="AS9" s="69">
        <v>123093</v>
      </c>
      <c r="AT9" s="69">
        <v>615005</v>
      </c>
      <c r="AU9" s="69">
        <v>205002</v>
      </c>
      <c r="AV9" s="69">
        <v>724129</v>
      </c>
      <c r="AW9" s="69">
        <v>9.0474099999999993</v>
      </c>
      <c r="AX9" s="69">
        <v>1.50884</v>
      </c>
      <c r="AY9" s="69">
        <v>7.53857</v>
      </c>
      <c r="AZ9" s="69">
        <v>9.0474098920822144</v>
      </c>
      <c r="BA9" s="69">
        <v>1.5088399648666382</v>
      </c>
      <c r="BB9" s="69">
        <v>7.5385699272155762</v>
      </c>
      <c r="BC9" s="69" t="s">
        <v>159</v>
      </c>
      <c r="BD9" s="69" t="s">
        <v>126</v>
      </c>
      <c r="BE9" s="69" t="s">
        <v>118</v>
      </c>
      <c r="BF9" s="69"/>
      <c r="BG9" s="69" t="s">
        <v>417</v>
      </c>
      <c r="BH9" s="69" t="s">
        <v>10066</v>
      </c>
      <c r="BI9" s="69" t="s">
        <v>5949</v>
      </c>
      <c r="BJ9" s="69" t="s">
        <v>129</v>
      </c>
      <c r="BK9" s="69" t="s">
        <v>217</v>
      </c>
      <c r="BL9" s="69" t="s">
        <v>252</v>
      </c>
      <c r="BM9" s="69" t="s">
        <v>10084</v>
      </c>
      <c r="BN9" s="69" t="s">
        <v>10085</v>
      </c>
      <c r="BO9" s="69"/>
      <c r="BP9" s="69" t="s">
        <v>10085</v>
      </c>
      <c r="BQ9" s="69">
        <v>2024</v>
      </c>
      <c r="BR9" s="69"/>
      <c r="BS9" s="69"/>
      <c r="BT9" s="69" t="s">
        <v>10060</v>
      </c>
    </row>
    <row r="10" spans="1:72">
      <c r="A10" s="69">
        <v>102404692140</v>
      </c>
      <c r="B10" s="69">
        <v>1</v>
      </c>
      <c r="C10" s="69">
        <v>2024</v>
      </c>
      <c r="D10" s="69">
        <v>12</v>
      </c>
      <c r="E10" s="69" t="s">
        <v>10091</v>
      </c>
      <c r="F10" s="69" t="s">
        <v>10092</v>
      </c>
      <c r="G10" s="69">
        <v>71</v>
      </c>
      <c r="H10" s="69" t="s">
        <v>10093</v>
      </c>
      <c r="I10" s="69">
        <v>20241218</v>
      </c>
      <c r="J10" s="69">
        <v>20241223</v>
      </c>
      <c r="K10" s="69">
        <v>6</v>
      </c>
      <c r="L10" s="69">
        <f t="shared" si="0"/>
        <v>5</v>
      </c>
      <c r="M10" s="69">
        <v>0</v>
      </c>
      <c r="N10" s="69" t="s">
        <v>10094</v>
      </c>
      <c r="O10" s="69" t="s">
        <v>10095</v>
      </c>
      <c r="P10" s="69" t="s">
        <v>118</v>
      </c>
      <c r="Q10" s="69" t="s">
        <v>36</v>
      </c>
      <c r="R10" s="69" t="s">
        <v>119</v>
      </c>
      <c r="S10" s="69" t="s">
        <v>147</v>
      </c>
      <c r="T10" s="69">
        <v>111</v>
      </c>
      <c r="U10" s="69" t="s">
        <v>172</v>
      </c>
      <c r="V10" s="69" t="s">
        <v>9240</v>
      </c>
      <c r="W10" s="69" t="s">
        <v>9241</v>
      </c>
      <c r="X10" s="69" t="s">
        <v>124</v>
      </c>
      <c r="Y10" s="69">
        <v>46892</v>
      </c>
      <c r="Z10" s="69">
        <v>7149</v>
      </c>
      <c r="AA10" s="69">
        <v>0</v>
      </c>
      <c r="AB10" s="69">
        <v>0</v>
      </c>
      <c r="AC10" s="69">
        <v>926.05</v>
      </c>
      <c r="AD10" s="69">
        <v>0</v>
      </c>
      <c r="AE10" s="69">
        <v>649194.65</v>
      </c>
      <c r="AF10" s="69">
        <v>650120.68999999994</v>
      </c>
      <c r="AG10" s="69">
        <v>400</v>
      </c>
      <c r="AH10" s="69">
        <v>375</v>
      </c>
      <c r="AI10" s="69">
        <v>712574</v>
      </c>
      <c r="AJ10" s="69">
        <v>712574</v>
      </c>
      <c r="AK10" s="69">
        <v>-56382.925115842256</v>
      </c>
      <c r="AL10" s="69" t="s">
        <v>118</v>
      </c>
      <c r="AM10" s="69" t="s">
        <v>36</v>
      </c>
      <c r="AN10" s="69" t="s">
        <v>119</v>
      </c>
      <c r="AO10" s="69" t="s">
        <v>147</v>
      </c>
      <c r="AP10" s="69">
        <v>6</v>
      </c>
      <c r="AQ10" s="69">
        <v>2</v>
      </c>
      <c r="AR10" s="69">
        <v>12</v>
      </c>
      <c r="AS10" s="69">
        <v>123093</v>
      </c>
      <c r="AT10" s="69">
        <v>615005</v>
      </c>
      <c r="AU10" s="69">
        <v>205002</v>
      </c>
      <c r="AV10" s="69">
        <v>724129</v>
      </c>
      <c r="AW10" s="69">
        <v>9.0474099999999993</v>
      </c>
      <c r="AX10" s="69">
        <v>1.50884</v>
      </c>
      <c r="AY10" s="69">
        <v>7.53857</v>
      </c>
      <c r="AZ10" s="69">
        <v>9.0474098920822144</v>
      </c>
      <c r="BA10" s="69">
        <v>1.5088399648666382</v>
      </c>
      <c r="BB10" s="69">
        <v>7.5385699272155762</v>
      </c>
      <c r="BC10" s="69" t="s">
        <v>159</v>
      </c>
      <c r="BD10" s="69" t="s">
        <v>126</v>
      </c>
      <c r="BE10" s="69" t="s">
        <v>118</v>
      </c>
      <c r="BF10" s="69"/>
      <c r="BG10" s="69" t="s">
        <v>417</v>
      </c>
      <c r="BH10" s="69" t="s">
        <v>10066</v>
      </c>
      <c r="BI10" s="69" t="s">
        <v>2290</v>
      </c>
      <c r="BJ10" s="69" t="s">
        <v>129</v>
      </c>
      <c r="BK10" s="69" t="s">
        <v>224</v>
      </c>
      <c r="BL10" s="69" t="s">
        <v>224</v>
      </c>
      <c r="BM10" s="69" t="s">
        <v>10084</v>
      </c>
      <c r="BN10" s="69" t="s">
        <v>10085</v>
      </c>
      <c r="BO10" s="69"/>
      <c r="BP10" s="69" t="s">
        <v>10085</v>
      </c>
      <c r="BQ10" s="69">
        <v>2024</v>
      </c>
      <c r="BR10" s="69"/>
      <c r="BS10" s="69"/>
      <c r="BT10" s="69" t="s">
        <v>10060</v>
      </c>
    </row>
    <row r="11" spans="1:72">
      <c r="A11" s="69">
        <v>102408082012</v>
      </c>
      <c r="B11" s="69">
        <v>1</v>
      </c>
      <c r="C11" s="69">
        <v>2024</v>
      </c>
      <c r="D11" s="69">
        <v>12</v>
      </c>
      <c r="E11" s="69" t="s">
        <v>10096</v>
      </c>
      <c r="F11" s="69" t="s">
        <v>10097</v>
      </c>
      <c r="G11" s="69">
        <v>73</v>
      </c>
      <c r="H11" s="69" t="s">
        <v>10098</v>
      </c>
      <c r="I11" s="69">
        <v>20241216</v>
      </c>
      <c r="J11" s="69">
        <v>20241223</v>
      </c>
      <c r="K11" s="69">
        <v>8</v>
      </c>
      <c r="L11" s="69">
        <f t="shared" si="0"/>
        <v>7</v>
      </c>
      <c r="M11" s="69">
        <v>0</v>
      </c>
      <c r="N11" s="69" t="s">
        <v>10099</v>
      </c>
      <c r="O11" s="69" t="s">
        <v>10100</v>
      </c>
      <c r="P11" s="69" t="s">
        <v>118</v>
      </c>
      <c r="Q11" s="69" t="s">
        <v>36</v>
      </c>
      <c r="R11" s="69" t="s">
        <v>119</v>
      </c>
      <c r="S11" s="69" t="s">
        <v>147</v>
      </c>
      <c r="T11" s="69">
        <v>205</v>
      </c>
      <c r="U11" s="69" t="s">
        <v>172</v>
      </c>
      <c r="V11" s="69" t="s">
        <v>9240</v>
      </c>
      <c r="W11" s="69" t="s">
        <v>9241</v>
      </c>
      <c r="X11" s="69" t="s">
        <v>124</v>
      </c>
      <c r="Y11" s="69">
        <v>50540</v>
      </c>
      <c r="Z11" s="69">
        <v>9671</v>
      </c>
      <c r="AA11" s="69">
        <v>0</v>
      </c>
      <c r="AB11" s="69">
        <v>0</v>
      </c>
      <c r="AC11" s="69">
        <v>1141.46</v>
      </c>
      <c r="AD11" s="69">
        <v>6302.2</v>
      </c>
      <c r="AE11" s="69">
        <v>646714.68999999994</v>
      </c>
      <c r="AF11" s="69">
        <v>654158.38</v>
      </c>
      <c r="AG11" s="69">
        <v>560</v>
      </c>
      <c r="AH11" s="69">
        <v>525</v>
      </c>
      <c r="AI11" s="69">
        <v>712484</v>
      </c>
      <c r="AJ11" s="69">
        <v>712484</v>
      </c>
      <c r="AK11" s="69">
        <v>-60495.605781849707</v>
      </c>
      <c r="AL11" s="69" t="s">
        <v>118</v>
      </c>
      <c r="AM11" s="69" t="s">
        <v>36</v>
      </c>
      <c r="AN11" s="69" t="s">
        <v>119</v>
      </c>
      <c r="AO11" s="69" t="s">
        <v>147</v>
      </c>
      <c r="AP11" s="69">
        <v>6</v>
      </c>
      <c r="AQ11" s="69">
        <v>2</v>
      </c>
      <c r="AR11" s="69">
        <v>12</v>
      </c>
      <c r="AS11" s="69">
        <v>123093</v>
      </c>
      <c r="AT11" s="69">
        <v>615005</v>
      </c>
      <c r="AU11" s="69">
        <v>205002</v>
      </c>
      <c r="AV11" s="69">
        <v>724129</v>
      </c>
      <c r="AW11" s="69">
        <v>9.0474099999999993</v>
      </c>
      <c r="AX11" s="69">
        <v>1.50884</v>
      </c>
      <c r="AY11" s="69">
        <v>7.53857</v>
      </c>
      <c r="AZ11" s="69">
        <v>9.0474098920822144</v>
      </c>
      <c r="BA11" s="69">
        <v>1.5088399648666382</v>
      </c>
      <c r="BB11" s="69">
        <v>7.5385699272155762</v>
      </c>
      <c r="BC11" s="69" t="s">
        <v>159</v>
      </c>
      <c r="BD11" s="69" t="s">
        <v>126</v>
      </c>
      <c r="BE11" s="69" t="s">
        <v>118</v>
      </c>
      <c r="BF11" s="69"/>
      <c r="BG11" s="69" t="s">
        <v>296</v>
      </c>
      <c r="BH11" s="69" t="s">
        <v>10066</v>
      </c>
      <c r="BI11" s="69" t="s">
        <v>201</v>
      </c>
      <c r="BJ11" s="69" t="s">
        <v>129</v>
      </c>
      <c r="BK11" s="69" t="s">
        <v>130</v>
      </c>
      <c r="BL11" s="69" t="s">
        <v>131</v>
      </c>
      <c r="BM11" s="69" t="s">
        <v>10084</v>
      </c>
      <c r="BN11" s="69" t="s">
        <v>10085</v>
      </c>
      <c r="BO11" s="69"/>
      <c r="BP11" s="69" t="s">
        <v>10085</v>
      </c>
      <c r="BQ11" s="69">
        <v>2024</v>
      </c>
      <c r="BR11" s="69"/>
      <c r="BS11" s="69"/>
      <c r="BT11" s="69" t="s">
        <v>10060</v>
      </c>
    </row>
    <row r="12" spans="1:72">
      <c r="A12" s="69">
        <v>102404037448</v>
      </c>
      <c r="B12" s="69">
        <v>1</v>
      </c>
      <c r="C12" s="69">
        <v>2024</v>
      </c>
      <c r="D12" s="69">
        <v>11</v>
      </c>
      <c r="E12" s="69" t="s">
        <v>10101</v>
      </c>
      <c r="F12" s="69" t="s">
        <v>10102</v>
      </c>
      <c r="G12" s="69">
        <v>78</v>
      </c>
      <c r="H12" s="69" t="s">
        <v>10103</v>
      </c>
      <c r="I12" s="69">
        <v>20241119</v>
      </c>
      <c r="J12" s="69">
        <v>20241125</v>
      </c>
      <c r="K12" s="69">
        <v>7</v>
      </c>
      <c r="L12" s="69">
        <f t="shared" si="0"/>
        <v>6</v>
      </c>
      <c r="M12" s="69">
        <v>0</v>
      </c>
      <c r="N12" s="69" t="s">
        <v>10104</v>
      </c>
      <c r="O12" s="69" t="s">
        <v>10105</v>
      </c>
      <c r="P12" s="69" t="s">
        <v>118</v>
      </c>
      <c r="Q12" s="69" t="s">
        <v>36</v>
      </c>
      <c r="R12" s="69" t="s">
        <v>119</v>
      </c>
      <c r="S12" s="69" t="s">
        <v>120</v>
      </c>
      <c r="T12" s="69">
        <v>111</v>
      </c>
      <c r="U12" s="69" t="s">
        <v>172</v>
      </c>
      <c r="V12" s="69" t="s">
        <v>9240</v>
      </c>
      <c r="W12" s="69" t="s">
        <v>9241</v>
      </c>
      <c r="X12" s="69" t="s">
        <v>124</v>
      </c>
      <c r="Y12" s="69">
        <v>28246</v>
      </c>
      <c r="Z12" s="69">
        <v>8162</v>
      </c>
      <c r="AA12" s="69">
        <v>0</v>
      </c>
      <c r="AB12" s="69">
        <v>0</v>
      </c>
      <c r="AC12" s="69">
        <v>0</v>
      </c>
      <c r="AD12" s="69">
        <v>0</v>
      </c>
      <c r="AE12" s="69">
        <v>645894.46</v>
      </c>
      <c r="AF12" s="69">
        <v>645894.43999999994</v>
      </c>
      <c r="AG12" s="69">
        <v>480</v>
      </c>
      <c r="AH12" s="69">
        <v>450</v>
      </c>
      <c r="AI12" s="69">
        <v>712574</v>
      </c>
      <c r="AJ12" s="69">
        <v>712574</v>
      </c>
      <c r="AK12" s="69">
        <v>-52156.675115842256</v>
      </c>
      <c r="AL12" s="69" t="s">
        <v>118</v>
      </c>
      <c r="AM12" s="69" t="s">
        <v>36</v>
      </c>
      <c r="AN12" s="69" t="s">
        <v>119</v>
      </c>
      <c r="AO12" s="69" t="s">
        <v>120</v>
      </c>
      <c r="AP12" s="69">
        <v>6</v>
      </c>
      <c r="AQ12" s="69">
        <v>2</v>
      </c>
      <c r="AR12" s="69">
        <v>12</v>
      </c>
      <c r="AS12" s="69">
        <v>123093</v>
      </c>
      <c r="AT12" s="69">
        <v>615005</v>
      </c>
      <c r="AU12" s="69">
        <v>205002</v>
      </c>
      <c r="AV12" s="69">
        <v>724129</v>
      </c>
      <c r="AW12" s="69">
        <v>9.0474099999999993</v>
      </c>
      <c r="AX12" s="69">
        <v>1.50884</v>
      </c>
      <c r="AY12" s="69">
        <v>7.53857</v>
      </c>
      <c r="AZ12" s="69">
        <v>9.0474098920822144</v>
      </c>
      <c r="BA12" s="69">
        <v>1.5088399648666382</v>
      </c>
      <c r="BB12" s="69">
        <v>7.5385699272155762</v>
      </c>
      <c r="BC12" s="69" t="s">
        <v>159</v>
      </c>
      <c r="BD12" s="69" t="s">
        <v>126</v>
      </c>
      <c r="BE12" s="69" t="s">
        <v>118</v>
      </c>
      <c r="BF12" s="69"/>
      <c r="BG12" s="69" t="s">
        <v>296</v>
      </c>
      <c r="BH12" s="69" t="s">
        <v>10066</v>
      </c>
      <c r="BI12" s="69" t="s">
        <v>177</v>
      </c>
      <c r="BJ12" s="69" t="s">
        <v>129</v>
      </c>
      <c r="BK12" s="69" t="s">
        <v>178</v>
      </c>
      <c r="BL12" s="69" t="s">
        <v>179</v>
      </c>
      <c r="BM12" s="69" t="s">
        <v>10084</v>
      </c>
      <c r="BN12" s="69" t="s">
        <v>10085</v>
      </c>
      <c r="BO12" s="69"/>
      <c r="BP12" s="69" t="s">
        <v>10085</v>
      </c>
      <c r="BQ12" s="69">
        <v>2024</v>
      </c>
      <c r="BR12" s="69"/>
      <c r="BS12" s="69"/>
      <c r="BT12" s="69" t="s">
        <v>10060</v>
      </c>
    </row>
    <row r="13" spans="1:72">
      <c r="A13" s="69">
        <v>102404197690</v>
      </c>
      <c r="B13" s="69">
        <v>1</v>
      </c>
      <c r="C13" s="69">
        <v>2024</v>
      </c>
      <c r="D13" s="69">
        <v>10</v>
      </c>
      <c r="E13" s="69" t="s">
        <v>10106</v>
      </c>
      <c r="F13" s="69" t="s">
        <v>10107</v>
      </c>
      <c r="G13" s="69">
        <v>70</v>
      </c>
      <c r="H13" s="69" t="s">
        <v>10108</v>
      </c>
      <c r="I13" s="69">
        <v>20241020</v>
      </c>
      <c r="J13" s="69">
        <v>20241025</v>
      </c>
      <c r="K13" s="69">
        <v>6</v>
      </c>
      <c r="L13" s="69">
        <f t="shared" si="0"/>
        <v>5</v>
      </c>
      <c r="M13" s="69">
        <v>2</v>
      </c>
      <c r="N13" s="69" t="s">
        <v>10109</v>
      </c>
      <c r="O13" s="69" t="s">
        <v>10110</v>
      </c>
      <c r="P13" s="69" t="s">
        <v>118</v>
      </c>
      <c r="Q13" s="69" t="s">
        <v>36</v>
      </c>
      <c r="R13" s="69" t="s">
        <v>170</v>
      </c>
      <c r="S13" s="69" t="s">
        <v>171</v>
      </c>
      <c r="T13" s="69">
        <v>205</v>
      </c>
      <c r="U13" s="69" t="s">
        <v>172</v>
      </c>
      <c r="V13" s="69" t="s">
        <v>9240</v>
      </c>
      <c r="W13" s="69" t="s">
        <v>9241</v>
      </c>
      <c r="X13" s="69" t="s">
        <v>124</v>
      </c>
      <c r="Y13" s="69">
        <v>93226</v>
      </c>
      <c r="Z13" s="69">
        <v>4512</v>
      </c>
      <c r="AA13" s="69">
        <v>13428</v>
      </c>
      <c r="AB13" s="69">
        <v>0</v>
      </c>
      <c r="AC13" s="69">
        <v>1830.59</v>
      </c>
      <c r="AD13" s="69">
        <v>0</v>
      </c>
      <c r="AE13" s="69">
        <v>587077.1</v>
      </c>
      <c r="AF13" s="69">
        <v>588907.68999999994</v>
      </c>
      <c r="AG13" s="69">
        <v>240</v>
      </c>
      <c r="AH13" s="69">
        <v>225</v>
      </c>
      <c r="AI13" s="69">
        <v>712484</v>
      </c>
      <c r="AJ13" s="69">
        <v>712484</v>
      </c>
      <c r="AK13" s="69">
        <v>4755.084218150354</v>
      </c>
      <c r="AL13" s="69" t="s">
        <v>118</v>
      </c>
      <c r="AM13" s="69" t="s">
        <v>36</v>
      </c>
      <c r="AN13" s="69" t="s">
        <v>119</v>
      </c>
      <c r="AO13" s="69" t="s">
        <v>120</v>
      </c>
      <c r="AP13" s="69">
        <v>6</v>
      </c>
      <c r="AQ13" s="69">
        <v>2</v>
      </c>
      <c r="AR13" s="69">
        <v>12</v>
      </c>
      <c r="AS13" s="69">
        <v>123093</v>
      </c>
      <c r="AT13" s="69">
        <v>615005</v>
      </c>
      <c r="AU13" s="69">
        <v>205002</v>
      </c>
      <c r="AV13" s="69">
        <v>724129</v>
      </c>
      <c r="AW13" s="69">
        <v>9.0474099999999993</v>
      </c>
      <c r="AX13" s="69">
        <v>1.50884</v>
      </c>
      <c r="AY13" s="69">
        <v>7.53857</v>
      </c>
      <c r="AZ13" s="69">
        <v>9.0474098920822144</v>
      </c>
      <c r="BA13" s="69">
        <v>1.5088399648666382</v>
      </c>
      <c r="BB13" s="69">
        <v>7.5385699272155762</v>
      </c>
      <c r="BC13" s="69" t="s">
        <v>159</v>
      </c>
      <c r="BD13" s="69" t="s">
        <v>126</v>
      </c>
      <c r="BE13" s="69" t="s">
        <v>118</v>
      </c>
      <c r="BF13" s="69"/>
      <c r="BG13" s="69" t="s">
        <v>296</v>
      </c>
      <c r="BH13" s="69" t="s">
        <v>10066</v>
      </c>
      <c r="BI13" s="69" t="s">
        <v>177</v>
      </c>
      <c r="BJ13" s="69" t="s">
        <v>129</v>
      </c>
      <c r="BK13" s="69" t="s">
        <v>178</v>
      </c>
      <c r="BL13" s="69" t="s">
        <v>179</v>
      </c>
      <c r="BM13" s="69" t="s">
        <v>10067</v>
      </c>
      <c r="BN13" s="69" t="s">
        <v>10068</v>
      </c>
      <c r="BO13" s="69"/>
      <c r="BP13" s="69" t="s">
        <v>10068</v>
      </c>
      <c r="BQ13" s="69">
        <v>2024</v>
      </c>
      <c r="BR13" s="69"/>
      <c r="BS13" s="69"/>
      <c r="BT13" s="69" t="s">
        <v>10060</v>
      </c>
    </row>
    <row r="14" spans="1:72">
      <c r="A14" s="69">
        <v>102402873494</v>
      </c>
      <c r="B14" s="69">
        <v>1</v>
      </c>
      <c r="C14" s="69">
        <v>2024</v>
      </c>
      <c r="D14" s="69">
        <v>8</v>
      </c>
      <c r="E14" s="69" t="s">
        <v>10111</v>
      </c>
      <c r="F14" s="69" t="s">
        <v>10112</v>
      </c>
      <c r="G14" s="69">
        <v>78</v>
      </c>
      <c r="H14" s="69" t="s">
        <v>10113</v>
      </c>
      <c r="I14" s="69">
        <v>20240804</v>
      </c>
      <c r="J14" s="69">
        <v>20240808</v>
      </c>
      <c r="K14" s="69">
        <v>5</v>
      </c>
      <c r="L14" s="69">
        <f t="shared" si="0"/>
        <v>4</v>
      </c>
      <c r="M14" s="69">
        <v>0</v>
      </c>
      <c r="N14" s="69" t="s">
        <v>10114</v>
      </c>
      <c r="O14" s="69" t="s">
        <v>10115</v>
      </c>
      <c r="P14" s="69" t="s">
        <v>118</v>
      </c>
      <c r="Q14" s="69" t="s">
        <v>36</v>
      </c>
      <c r="R14" s="69" t="s">
        <v>119</v>
      </c>
      <c r="S14" s="69" t="s">
        <v>147</v>
      </c>
      <c r="T14" s="69">
        <v>111</v>
      </c>
      <c r="U14" s="69" t="s">
        <v>172</v>
      </c>
      <c r="V14" s="69" t="s">
        <v>9240</v>
      </c>
      <c r="W14" s="69" t="s">
        <v>9241</v>
      </c>
      <c r="X14" s="69" t="s">
        <v>124</v>
      </c>
      <c r="Y14" s="69">
        <v>30216</v>
      </c>
      <c r="Z14" s="69">
        <v>5888</v>
      </c>
      <c r="AA14" s="69">
        <v>0</v>
      </c>
      <c r="AB14" s="69">
        <v>0</v>
      </c>
      <c r="AC14" s="69">
        <v>291.54000000000002</v>
      </c>
      <c r="AD14" s="69">
        <v>0</v>
      </c>
      <c r="AE14" s="69">
        <v>646705.99</v>
      </c>
      <c r="AF14" s="69">
        <v>646997.5</v>
      </c>
      <c r="AG14" s="69">
        <v>320</v>
      </c>
      <c r="AH14" s="69">
        <v>300</v>
      </c>
      <c r="AI14" s="69">
        <v>712574</v>
      </c>
      <c r="AJ14" s="69">
        <v>712574</v>
      </c>
      <c r="AK14" s="69">
        <v>-53259.735115842312</v>
      </c>
      <c r="AL14" s="69" t="s">
        <v>118</v>
      </c>
      <c r="AM14" s="69" t="s">
        <v>36</v>
      </c>
      <c r="AN14" s="69" t="s">
        <v>119</v>
      </c>
      <c r="AO14" s="69" t="s">
        <v>147</v>
      </c>
      <c r="AP14" s="69">
        <v>6</v>
      </c>
      <c r="AQ14" s="69">
        <v>2</v>
      </c>
      <c r="AR14" s="69">
        <v>12</v>
      </c>
      <c r="AS14" s="69">
        <v>123093</v>
      </c>
      <c r="AT14" s="69">
        <v>615005</v>
      </c>
      <c r="AU14" s="69">
        <v>205002</v>
      </c>
      <c r="AV14" s="69">
        <v>724129</v>
      </c>
      <c r="AW14" s="69">
        <v>9.0474099999999993</v>
      </c>
      <c r="AX14" s="69">
        <v>1.50884</v>
      </c>
      <c r="AY14" s="69">
        <v>7.53857</v>
      </c>
      <c r="AZ14" s="69">
        <v>9.0474098920822144</v>
      </c>
      <c r="BA14" s="69">
        <v>1.5088399648666382</v>
      </c>
      <c r="BB14" s="69">
        <v>7.5385699272155762</v>
      </c>
      <c r="BC14" s="69" t="s">
        <v>159</v>
      </c>
      <c r="BD14" s="69" t="s">
        <v>126</v>
      </c>
      <c r="BE14" s="69" t="s">
        <v>118</v>
      </c>
      <c r="BF14" s="69"/>
      <c r="BG14" s="69" t="s">
        <v>296</v>
      </c>
      <c r="BH14" s="69" t="s">
        <v>10066</v>
      </c>
      <c r="BI14" s="69" t="s">
        <v>2409</v>
      </c>
      <c r="BJ14" s="69" t="s">
        <v>195</v>
      </c>
      <c r="BK14" s="69" t="s">
        <v>327</v>
      </c>
      <c r="BL14" s="69" t="s">
        <v>327</v>
      </c>
      <c r="BM14" s="69" t="s">
        <v>10084</v>
      </c>
      <c r="BN14" s="69" t="s">
        <v>10085</v>
      </c>
      <c r="BO14" s="69"/>
      <c r="BP14" s="69" t="s">
        <v>10085</v>
      </c>
      <c r="BQ14" s="69">
        <v>2024</v>
      </c>
      <c r="BR14" s="69"/>
      <c r="BS14" s="69"/>
      <c r="BT14" s="69" t="s">
        <v>10060</v>
      </c>
    </row>
    <row r="15" spans="1:72">
      <c r="A15" s="69">
        <v>102402622408</v>
      </c>
      <c r="B15" s="69">
        <v>1</v>
      </c>
      <c r="C15" s="69">
        <v>2024</v>
      </c>
      <c r="D15" s="69">
        <v>7</v>
      </c>
      <c r="E15" s="69" t="s">
        <v>10116</v>
      </c>
      <c r="F15" s="69" t="s">
        <v>10117</v>
      </c>
      <c r="G15" s="69">
        <v>77</v>
      </c>
      <c r="H15" s="69" t="s">
        <v>10118</v>
      </c>
      <c r="I15" s="69">
        <v>20240721</v>
      </c>
      <c r="J15" s="69">
        <v>20240725</v>
      </c>
      <c r="K15" s="69">
        <v>5</v>
      </c>
      <c r="L15" s="69">
        <f t="shared" si="0"/>
        <v>4</v>
      </c>
      <c r="M15" s="69">
        <v>0</v>
      </c>
      <c r="N15" s="69" t="s">
        <v>10119</v>
      </c>
      <c r="O15" s="69" t="s">
        <v>10120</v>
      </c>
      <c r="P15" s="69" t="s">
        <v>118</v>
      </c>
      <c r="Q15" s="69" t="s">
        <v>36</v>
      </c>
      <c r="R15" s="69" t="s">
        <v>119</v>
      </c>
      <c r="S15" s="69" t="s">
        <v>120</v>
      </c>
      <c r="T15" s="69">
        <v>205</v>
      </c>
      <c r="U15" s="69" t="s">
        <v>172</v>
      </c>
      <c r="V15" s="69" t="s">
        <v>9240</v>
      </c>
      <c r="W15" s="69" t="s">
        <v>9241</v>
      </c>
      <c r="X15" s="69" t="s">
        <v>124</v>
      </c>
      <c r="Y15" s="69">
        <v>31460</v>
      </c>
      <c r="Z15" s="69">
        <v>5801</v>
      </c>
      <c r="AA15" s="69">
        <v>0</v>
      </c>
      <c r="AB15" s="69">
        <v>0</v>
      </c>
      <c r="AC15" s="69">
        <v>276.67</v>
      </c>
      <c r="AD15" s="69">
        <v>0</v>
      </c>
      <c r="AE15" s="69">
        <v>646244.98</v>
      </c>
      <c r="AF15" s="69">
        <v>646521.62</v>
      </c>
      <c r="AG15" s="69">
        <v>320</v>
      </c>
      <c r="AH15" s="69">
        <v>300</v>
      </c>
      <c r="AI15" s="69">
        <v>712484</v>
      </c>
      <c r="AJ15" s="69">
        <v>712484</v>
      </c>
      <c r="AK15" s="69">
        <v>-52858.845781849697</v>
      </c>
      <c r="AL15" s="69" t="s">
        <v>118</v>
      </c>
      <c r="AM15" s="69" t="s">
        <v>36</v>
      </c>
      <c r="AN15" s="69" t="s">
        <v>119</v>
      </c>
      <c r="AO15" s="69" t="s">
        <v>120</v>
      </c>
      <c r="AP15" s="69">
        <v>6</v>
      </c>
      <c r="AQ15" s="69">
        <v>2</v>
      </c>
      <c r="AR15" s="69">
        <v>12</v>
      </c>
      <c r="AS15" s="69">
        <v>123093</v>
      </c>
      <c r="AT15" s="69">
        <v>615005</v>
      </c>
      <c r="AU15" s="69">
        <v>205002</v>
      </c>
      <c r="AV15" s="69">
        <v>724129</v>
      </c>
      <c r="AW15" s="69">
        <v>9.0474099999999993</v>
      </c>
      <c r="AX15" s="69">
        <v>1.50884</v>
      </c>
      <c r="AY15" s="69">
        <v>7.53857</v>
      </c>
      <c r="AZ15" s="69">
        <v>9.0474098920822144</v>
      </c>
      <c r="BA15" s="69">
        <v>1.5088399648666382</v>
      </c>
      <c r="BB15" s="69">
        <v>7.5385699272155762</v>
      </c>
      <c r="BC15" s="69" t="s">
        <v>159</v>
      </c>
      <c r="BD15" s="69" t="s">
        <v>126</v>
      </c>
      <c r="BE15" s="69" t="s">
        <v>118</v>
      </c>
      <c r="BF15" s="69"/>
      <c r="BG15" s="69" t="s">
        <v>118</v>
      </c>
      <c r="BH15" s="69" t="s">
        <v>10066</v>
      </c>
      <c r="BI15" s="69" t="s">
        <v>418</v>
      </c>
      <c r="BJ15" s="69" t="s">
        <v>129</v>
      </c>
      <c r="BK15" s="69" t="s">
        <v>224</v>
      </c>
      <c r="BL15" s="69" t="s">
        <v>224</v>
      </c>
      <c r="BM15" s="69" t="s">
        <v>10067</v>
      </c>
      <c r="BN15" s="69" t="s">
        <v>10121</v>
      </c>
      <c r="BO15" s="69"/>
      <c r="BP15" s="69" t="s">
        <v>10121</v>
      </c>
      <c r="BQ15" s="69">
        <v>2024</v>
      </c>
      <c r="BR15" s="69"/>
      <c r="BS15" s="69"/>
      <c r="BT15" s="69" t="s">
        <v>10060</v>
      </c>
    </row>
    <row r="16" spans="1:72">
      <c r="A16" s="69">
        <v>102402679810</v>
      </c>
      <c r="B16" s="69">
        <v>1</v>
      </c>
      <c r="C16" s="69">
        <v>2024</v>
      </c>
      <c r="D16" s="69">
        <v>7</v>
      </c>
      <c r="E16" s="69" t="s">
        <v>10122</v>
      </c>
      <c r="F16" s="69" t="s">
        <v>10043</v>
      </c>
      <c r="G16" s="69">
        <v>70</v>
      </c>
      <c r="H16" s="69" t="s">
        <v>10044</v>
      </c>
      <c r="I16" s="69">
        <v>20240623</v>
      </c>
      <c r="J16" s="69">
        <v>20240702</v>
      </c>
      <c r="K16" s="69">
        <v>10</v>
      </c>
      <c r="L16" s="69">
        <f t="shared" si="0"/>
        <v>9</v>
      </c>
      <c r="M16" s="69">
        <v>5</v>
      </c>
      <c r="N16" s="69" t="s">
        <v>10123</v>
      </c>
      <c r="O16" s="69" t="s">
        <v>10124</v>
      </c>
      <c r="P16" s="69" t="s">
        <v>118</v>
      </c>
      <c r="Q16" s="69" t="s">
        <v>36</v>
      </c>
      <c r="R16" s="69" t="s">
        <v>119</v>
      </c>
      <c r="S16" s="69" t="s">
        <v>147</v>
      </c>
      <c r="T16" s="69">
        <v>211</v>
      </c>
      <c r="U16" s="69" t="s">
        <v>172</v>
      </c>
      <c r="V16" s="69" t="s">
        <v>173</v>
      </c>
      <c r="W16" s="69" t="s">
        <v>174</v>
      </c>
      <c r="X16" s="69" t="s">
        <v>124</v>
      </c>
      <c r="Y16" s="69">
        <v>150141</v>
      </c>
      <c r="Z16" s="69">
        <v>5255</v>
      </c>
      <c r="AA16" s="69">
        <v>53254</v>
      </c>
      <c r="AB16" s="69">
        <v>0</v>
      </c>
      <c r="AC16" s="69">
        <v>2714.16</v>
      </c>
      <c r="AD16" s="69">
        <v>5857.78</v>
      </c>
      <c r="AE16" s="69">
        <v>753110.74</v>
      </c>
      <c r="AF16" s="69">
        <v>761682.69</v>
      </c>
      <c r="AG16" s="69">
        <v>320</v>
      </c>
      <c r="AH16" s="69">
        <v>300</v>
      </c>
      <c r="AI16" s="69">
        <v>867192</v>
      </c>
      <c r="AJ16" s="69">
        <v>867192</v>
      </c>
      <c r="AK16" s="69">
        <v>-117162.90577905416</v>
      </c>
      <c r="AL16" s="69" t="s">
        <v>118</v>
      </c>
      <c r="AM16" s="69" t="s">
        <v>36</v>
      </c>
      <c r="AN16" s="69" t="s">
        <v>119</v>
      </c>
      <c r="AO16" s="69" t="s">
        <v>147</v>
      </c>
      <c r="AP16" s="69">
        <v>10</v>
      </c>
      <c r="AQ16" s="69">
        <v>3</v>
      </c>
      <c r="AR16" s="69">
        <v>20</v>
      </c>
      <c r="AS16" s="69">
        <v>230467</v>
      </c>
      <c r="AT16" s="69">
        <v>667081</v>
      </c>
      <c r="AU16" s="69">
        <v>222360</v>
      </c>
      <c r="AV16" s="69">
        <v>800033</v>
      </c>
      <c r="AW16" s="69">
        <v>11.001899999999999</v>
      </c>
      <c r="AX16" s="69">
        <v>2.8250000000000002</v>
      </c>
      <c r="AY16" s="69">
        <v>8.1768999999999998</v>
      </c>
      <c r="AZ16" s="69">
        <v>11.00189995765686</v>
      </c>
      <c r="BA16" s="69">
        <v>2.8250000476837158</v>
      </c>
      <c r="BB16" s="69">
        <v>8.1768999099731445</v>
      </c>
      <c r="BC16" s="69" t="s">
        <v>159</v>
      </c>
      <c r="BD16" s="69" t="s">
        <v>126</v>
      </c>
      <c r="BE16" s="69" t="s">
        <v>118</v>
      </c>
      <c r="BF16" s="69"/>
      <c r="BG16" s="69" t="s">
        <v>417</v>
      </c>
      <c r="BH16" s="69" t="s">
        <v>10066</v>
      </c>
      <c r="BI16" s="69" t="s">
        <v>10047</v>
      </c>
      <c r="BJ16" s="69" t="s">
        <v>195</v>
      </c>
      <c r="BK16" s="69" t="s">
        <v>236</v>
      </c>
      <c r="BL16" s="69" t="s">
        <v>236</v>
      </c>
      <c r="BM16" s="69" t="s">
        <v>10084</v>
      </c>
      <c r="BN16" s="69" t="s">
        <v>10085</v>
      </c>
      <c r="BO16" s="69"/>
      <c r="BP16" s="69" t="s">
        <v>10085</v>
      </c>
      <c r="BQ16" s="69">
        <v>2024</v>
      </c>
      <c r="BR16" s="69"/>
      <c r="BS16" s="69"/>
      <c r="BT16" s="69" t="s">
        <v>10060</v>
      </c>
    </row>
    <row r="17" spans="1:72">
      <c r="A17" s="69">
        <v>102402234740</v>
      </c>
      <c r="B17" s="69">
        <v>1</v>
      </c>
      <c r="C17" s="69">
        <v>2024</v>
      </c>
      <c r="D17" s="69">
        <v>5</v>
      </c>
      <c r="E17" s="69" t="s">
        <v>10125</v>
      </c>
      <c r="F17" s="69" t="s">
        <v>10126</v>
      </c>
      <c r="G17" s="69">
        <v>66</v>
      </c>
      <c r="H17" s="69" t="s">
        <v>10127</v>
      </c>
      <c r="I17" s="69">
        <v>20240526</v>
      </c>
      <c r="J17" s="69">
        <v>20240530</v>
      </c>
      <c r="K17" s="69">
        <v>5</v>
      </c>
      <c r="L17" s="69">
        <f t="shared" si="0"/>
        <v>4</v>
      </c>
      <c r="M17" s="69">
        <v>0</v>
      </c>
      <c r="N17" s="69" t="s">
        <v>10128</v>
      </c>
      <c r="O17" s="69" t="s">
        <v>10083</v>
      </c>
      <c r="P17" s="69" t="s">
        <v>118</v>
      </c>
      <c r="Q17" s="69" t="s">
        <v>36</v>
      </c>
      <c r="R17" s="69" t="s">
        <v>119</v>
      </c>
      <c r="S17" s="69" t="s">
        <v>120</v>
      </c>
      <c r="T17" s="69">
        <v>205</v>
      </c>
      <c r="U17" s="69" t="s">
        <v>172</v>
      </c>
      <c r="V17" s="69" t="s">
        <v>9240</v>
      </c>
      <c r="W17" s="69" t="s">
        <v>9241</v>
      </c>
      <c r="X17" s="69" t="s">
        <v>124</v>
      </c>
      <c r="Y17" s="69">
        <v>40307</v>
      </c>
      <c r="Z17" s="69">
        <v>5801</v>
      </c>
      <c r="AA17" s="69">
        <v>0</v>
      </c>
      <c r="AB17" s="69">
        <v>0</v>
      </c>
      <c r="AC17" s="69">
        <v>0</v>
      </c>
      <c r="AD17" s="69">
        <v>0</v>
      </c>
      <c r="AE17" s="69">
        <v>647155.37</v>
      </c>
      <c r="AF17" s="69">
        <v>647155.38</v>
      </c>
      <c r="AG17" s="69">
        <v>320</v>
      </c>
      <c r="AH17" s="69">
        <v>300</v>
      </c>
      <c r="AI17" s="69">
        <v>712484</v>
      </c>
      <c r="AJ17" s="69">
        <v>712484</v>
      </c>
      <c r="AK17" s="69">
        <v>-53492.605781849707</v>
      </c>
      <c r="AL17" s="69" t="s">
        <v>118</v>
      </c>
      <c r="AM17" s="69" t="s">
        <v>36</v>
      </c>
      <c r="AN17" s="69" t="s">
        <v>119</v>
      </c>
      <c r="AO17" s="69" t="s">
        <v>120</v>
      </c>
      <c r="AP17" s="69">
        <v>6</v>
      </c>
      <c r="AQ17" s="69">
        <v>2</v>
      </c>
      <c r="AR17" s="69">
        <v>12</v>
      </c>
      <c r="AS17" s="69">
        <v>123093</v>
      </c>
      <c r="AT17" s="69">
        <v>615005</v>
      </c>
      <c r="AU17" s="69">
        <v>205002</v>
      </c>
      <c r="AV17" s="69">
        <v>724129</v>
      </c>
      <c r="AW17" s="69">
        <v>9.0474099999999993</v>
      </c>
      <c r="AX17" s="69">
        <v>1.50884</v>
      </c>
      <c r="AY17" s="69">
        <v>7.53857</v>
      </c>
      <c r="AZ17" s="69">
        <v>9.0474098920822144</v>
      </c>
      <c r="BA17" s="69">
        <v>1.5088399648666382</v>
      </c>
      <c r="BB17" s="69">
        <v>7.5385699272155762</v>
      </c>
      <c r="BC17" s="69" t="s">
        <v>159</v>
      </c>
      <c r="BD17" s="69" t="s">
        <v>126</v>
      </c>
      <c r="BE17" s="69" t="s">
        <v>118</v>
      </c>
      <c r="BF17" s="69"/>
      <c r="BG17" s="69" t="s">
        <v>118</v>
      </c>
      <c r="BH17" s="69" t="s">
        <v>10066</v>
      </c>
      <c r="BI17" s="69" t="s">
        <v>766</v>
      </c>
      <c r="BJ17" s="69" t="s">
        <v>129</v>
      </c>
      <c r="BK17" s="69" t="s">
        <v>130</v>
      </c>
      <c r="BL17" s="69" t="s">
        <v>162</v>
      </c>
      <c r="BM17" s="69" t="s">
        <v>10084</v>
      </c>
      <c r="BN17" s="69" t="s">
        <v>10085</v>
      </c>
      <c r="BO17" s="69"/>
      <c r="BP17" s="69" t="s">
        <v>10085</v>
      </c>
      <c r="BQ17" s="69">
        <v>2024</v>
      </c>
      <c r="BR17" s="69"/>
      <c r="BS17" s="69"/>
      <c r="BT17" s="69" t="s">
        <v>10060</v>
      </c>
    </row>
    <row r="18" spans="1:72">
      <c r="A18" s="69">
        <v>102401678624</v>
      </c>
      <c r="B18" s="69">
        <v>1</v>
      </c>
      <c r="C18" s="69">
        <v>2024</v>
      </c>
      <c r="D18" s="69">
        <v>5</v>
      </c>
      <c r="E18" s="69" t="s">
        <v>10129</v>
      </c>
      <c r="F18" s="69" t="s">
        <v>10130</v>
      </c>
      <c r="G18" s="69">
        <v>72</v>
      </c>
      <c r="H18" s="69" t="s">
        <v>10131</v>
      </c>
      <c r="I18" s="69">
        <v>20240513</v>
      </c>
      <c r="J18" s="69">
        <v>20240517</v>
      </c>
      <c r="K18" s="69">
        <v>5</v>
      </c>
      <c r="L18" s="69">
        <f t="shared" si="0"/>
        <v>4</v>
      </c>
      <c r="M18" s="69">
        <v>0</v>
      </c>
      <c r="N18" s="69" t="s">
        <v>10132</v>
      </c>
      <c r="O18" s="69" t="s">
        <v>10133</v>
      </c>
      <c r="P18" s="69" t="s">
        <v>118</v>
      </c>
      <c r="Q18" s="69" t="s">
        <v>36</v>
      </c>
      <c r="R18" s="69" t="s">
        <v>119</v>
      </c>
      <c r="S18" s="69" t="s">
        <v>147</v>
      </c>
      <c r="T18" s="69">
        <v>111</v>
      </c>
      <c r="U18" s="69" t="s">
        <v>172</v>
      </c>
      <c r="V18" s="69" t="s">
        <v>9178</v>
      </c>
      <c r="W18" s="69" t="s">
        <v>9179</v>
      </c>
      <c r="X18" s="69" t="s">
        <v>124</v>
      </c>
      <c r="Y18" s="69">
        <v>60557</v>
      </c>
      <c r="Z18" s="69">
        <v>5888</v>
      </c>
      <c r="AA18" s="69">
        <v>0</v>
      </c>
      <c r="AB18" s="69">
        <v>0</v>
      </c>
      <c r="AC18" s="69">
        <v>166</v>
      </c>
      <c r="AD18" s="69">
        <v>0</v>
      </c>
      <c r="AE18" s="69">
        <v>586738.37</v>
      </c>
      <c r="AF18" s="69">
        <v>586904.38</v>
      </c>
      <c r="AG18" s="69">
        <v>320</v>
      </c>
      <c r="AH18" s="69">
        <v>300</v>
      </c>
      <c r="AI18" s="69">
        <v>684958</v>
      </c>
      <c r="AJ18" s="69">
        <v>684958</v>
      </c>
      <c r="AK18" s="69">
        <v>-21721.370767865912</v>
      </c>
      <c r="AL18" s="69" t="s">
        <v>118</v>
      </c>
      <c r="AM18" s="69" t="s">
        <v>36</v>
      </c>
      <c r="AN18" s="69" t="s">
        <v>119</v>
      </c>
      <c r="AO18" s="69" t="s">
        <v>147</v>
      </c>
      <c r="AP18" s="69">
        <v>7</v>
      </c>
      <c r="AQ18" s="69">
        <v>2</v>
      </c>
      <c r="AR18" s="69">
        <v>11</v>
      </c>
      <c r="AS18" s="69">
        <v>124065</v>
      </c>
      <c r="AT18" s="69">
        <v>585428</v>
      </c>
      <c r="AU18" s="69">
        <v>195143</v>
      </c>
      <c r="AV18" s="69">
        <v>705626</v>
      </c>
      <c r="AW18" s="69">
        <v>8.6967800000000004</v>
      </c>
      <c r="AX18" s="69">
        <v>1.5207599999999999</v>
      </c>
      <c r="AY18" s="69">
        <v>7.1760200000000003</v>
      </c>
      <c r="AZ18" s="69">
        <v>8.6967802047729492</v>
      </c>
      <c r="BA18" s="69">
        <v>1.5207600593566895</v>
      </c>
      <c r="BB18" s="69">
        <v>7.1760201454162598</v>
      </c>
      <c r="BC18" s="69" t="s">
        <v>159</v>
      </c>
      <c r="BD18" s="69" t="s">
        <v>126</v>
      </c>
      <c r="BE18" s="69" t="s">
        <v>118</v>
      </c>
      <c r="BF18" s="69"/>
      <c r="BG18" s="69" t="s">
        <v>118</v>
      </c>
      <c r="BH18" s="69" t="s">
        <v>10066</v>
      </c>
      <c r="BI18" s="69" t="s">
        <v>574</v>
      </c>
      <c r="BJ18" s="69" t="s">
        <v>129</v>
      </c>
      <c r="BK18" s="69" t="s">
        <v>224</v>
      </c>
      <c r="BL18" s="69" t="s">
        <v>224</v>
      </c>
      <c r="BM18" s="69" t="s">
        <v>10067</v>
      </c>
      <c r="BN18" s="69" t="s">
        <v>10068</v>
      </c>
      <c r="BO18" s="69"/>
      <c r="BP18" s="69" t="s">
        <v>10068</v>
      </c>
      <c r="BQ18" s="69">
        <v>2024</v>
      </c>
      <c r="BR18" s="69"/>
      <c r="BS18" s="69"/>
      <c r="BT18" s="69" t="s">
        <v>10060</v>
      </c>
    </row>
    <row r="19" spans="1:72">
      <c r="A19" s="69">
        <v>102401295812</v>
      </c>
      <c r="B19" s="69">
        <v>1</v>
      </c>
      <c r="C19" s="69">
        <v>2024</v>
      </c>
      <c r="D19" s="69">
        <v>4</v>
      </c>
      <c r="E19" s="69" t="s">
        <v>10134</v>
      </c>
      <c r="F19" s="69" t="s">
        <v>4053</v>
      </c>
      <c r="G19" s="69">
        <v>76</v>
      </c>
      <c r="H19" s="69" t="s">
        <v>4054</v>
      </c>
      <c r="I19" s="69">
        <v>20240414</v>
      </c>
      <c r="J19" s="69">
        <v>20240419</v>
      </c>
      <c r="K19" s="69">
        <v>6</v>
      </c>
      <c r="L19" s="69">
        <f t="shared" si="0"/>
        <v>5</v>
      </c>
      <c r="M19" s="69">
        <v>0</v>
      </c>
      <c r="N19" s="69" t="s">
        <v>10135</v>
      </c>
      <c r="O19" s="69" t="s">
        <v>10136</v>
      </c>
      <c r="P19" s="69" t="s">
        <v>118</v>
      </c>
      <c r="Q19" s="69" t="s">
        <v>36</v>
      </c>
      <c r="R19" s="69" t="s">
        <v>119</v>
      </c>
      <c r="S19" s="69" t="s">
        <v>120</v>
      </c>
      <c r="T19" s="69">
        <v>111</v>
      </c>
      <c r="U19" s="69" t="s">
        <v>172</v>
      </c>
      <c r="V19" s="69" t="s">
        <v>9240</v>
      </c>
      <c r="W19" s="69" t="s">
        <v>9241</v>
      </c>
      <c r="X19" s="69" t="s">
        <v>124</v>
      </c>
      <c r="Y19" s="69">
        <v>70716</v>
      </c>
      <c r="Z19" s="69">
        <v>7090</v>
      </c>
      <c r="AA19" s="69">
        <v>0</v>
      </c>
      <c r="AB19" s="69">
        <v>0</v>
      </c>
      <c r="AC19" s="69">
        <v>1413.85</v>
      </c>
      <c r="AD19" s="69">
        <v>0</v>
      </c>
      <c r="AE19" s="69">
        <v>649532.67000000004</v>
      </c>
      <c r="AF19" s="69">
        <v>650946.5</v>
      </c>
      <c r="AG19" s="69">
        <v>400</v>
      </c>
      <c r="AH19" s="69">
        <v>375</v>
      </c>
      <c r="AI19" s="69">
        <v>712574</v>
      </c>
      <c r="AJ19" s="69">
        <v>712574</v>
      </c>
      <c r="AK19" s="69">
        <v>-57208.735115842312</v>
      </c>
      <c r="AL19" s="69" t="s">
        <v>118</v>
      </c>
      <c r="AM19" s="69" t="s">
        <v>36</v>
      </c>
      <c r="AN19" s="69" t="s">
        <v>119</v>
      </c>
      <c r="AO19" s="69" t="s">
        <v>120</v>
      </c>
      <c r="AP19" s="69">
        <v>6</v>
      </c>
      <c r="AQ19" s="69">
        <v>2</v>
      </c>
      <c r="AR19" s="69">
        <v>12</v>
      </c>
      <c r="AS19" s="69">
        <v>123093</v>
      </c>
      <c r="AT19" s="69">
        <v>615005</v>
      </c>
      <c r="AU19" s="69">
        <v>205002</v>
      </c>
      <c r="AV19" s="69">
        <v>724129</v>
      </c>
      <c r="AW19" s="69">
        <v>9.0474099999999993</v>
      </c>
      <c r="AX19" s="69">
        <v>1.50884</v>
      </c>
      <c r="AY19" s="69">
        <v>7.53857</v>
      </c>
      <c r="AZ19" s="69">
        <v>9.0474098920822144</v>
      </c>
      <c r="BA19" s="69">
        <v>1.5088399648666382</v>
      </c>
      <c r="BB19" s="69">
        <v>7.5385699272155762</v>
      </c>
      <c r="BC19" s="69" t="s">
        <v>148</v>
      </c>
      <c r="BD19" s="69" t="s">
        <v>126</v>
      </c>
      <c r="BE19" s="69" t="s">
        <v>118</v>
      </c>
      <c r="BF19" s="69"/>
      <c r="BG19" s="69" t="s">
        <v>417</v>
      </c>
      <c r="BH19" s="69" t="s">
        <v>10066</v>
      </c>
      <c r="BI19" s="69" t="s">
        <v>216</v>
      </c>
      <c r="BJ19" s="69" t="s">
        <v>129</v>
      </c>
      <c r="BK19" s="69" t="s">
        <v>217</v>
      </c>
      <c r="BL19" s="69" t="s">
        <v>218</v>
      </c>
      <c r="BM19" s="69" t="s">
        <v>10084</v>
      </c>
      <c r="BN19" s="69" t="s">
        <v>10085</v>
      </c>
      <c r="BO19" s="69"/>
      <c r="BP19" s="69" t="s">
        <v>10085</v>
      </c>
      <c r="BQ19" s="69">
        <v>2024</v>
      </c>
      <c r="BR19" s="69"/>
      <c r="BS19" s="69"/>
      <c r="BT19" s="69" t="s">
        <v>10060</v>
      </c>
    </row>
    <row r="20" spans="1:72">
      <c r="A20" s="69">
        <v>102401439498</v>
      </c>
      <c r="B20" s="69">
        <v>1</v>
      </c>
      <c r="C20" s="69">
        <v>2024</v>
      </c>
      <c r="D20" s="69">
        <v>4</v>
      </c>
      <c r="E20" s="69" t="s">
        <v>10137</v>
      </c>
      <c r="F20" s="69" t="s">
        <v>10138</v>
      </c>
      <c r="G20" s="69">
        <v>82</v>
      </c>
      <c r="H20" s="69" t="s">
        <v>10139</v>
      </c>
      <c r="I20" s="69">
        <v>20240414</v>
      </c>
      <c r="J20" s="69">
        <v>20240418</v>
      </c>
      <c r="K20" s="69">
        <v>5</v>
      </c>
      <c r="L20" s="69">
        <f t="shared" si="0"/>
        <v>4</v>
      </c>
      <c r="M20" s="69">
        <v>0</v>
      </c>
      <c r="N20" s="69" t="s">
        <v>10140</v>
      </c>
      <c r="O20" s="69" t="s">
        <v>10141</v>
      </c>
      <c r="P20" s="69" t="s">
        <v>118</v>
      </c>
      <c r="Q20" s="69" t="s">
        <v>36</v>
      </c>
      <c r="R20" s="69" t="s">
        <v>119</v>
      </c>
      <c r="S20" s="69" t="s">
        <v>147</v>
      </c>
      <c r="T20" s="69">
        <v>205</v>
      </c>
      <c r="U20" s="69" t="s">
        <v>172</v>
      </c>
      <c r="V20" s="69" t="s">
        <v>9240</v>
      </c>
      <c r="W20" s="69" t="s">
        <v>9241</v>
      </c>
      <c r="X20" s="69" t="s">
        <v>124</v>
      </c>
      <c r="Y20" s="69">
        <v>40982</v>
      </c>
      <c r="Z20" s="69">
        <v>5888</v>
      </c>
      <c r="AA20" s="69">
        <v>0</v>
      </c>
      <c r="AB20" s="69">
        <v>0</v>
      </c>
      <c r="AC20" s="69">
        <v>926.05</v>
      </c>
      <c r="AD20" s="69">
        <v>0</v>
      </c>
      <c r="AE20" s="69">
        <v>649095.87</v>
      </c>
      <c r="AF20" s="69">
        <v>650021.93999999994</v>
      </c>
      <c r="AG20" s="69">
        <v>320</v>
      </c>
      <c r="AH20" s="69">
        <v>300</v>
      </c>
      <c r="AI20" s="69">
        <v>712484</v>
      </c>
      <c r="AJ20" s="69">
        <v>712484</v>
      </c>
      <c r="AK20" s="69">
        <v>-56359.165781849646</v>
      </c>
      <c r="AL20" s="69" t="s">
        <v>118</v>
      </c>
      <c r="AM20" s="69" t="s">
        <v>36</v>
      </c>
      <c r="AN20" s="69" t="s">
        <v>119</v>
      </c>
      <c r="AO20" s="69" t="s">
        <v>147</v>
      </c>
      <c r="AP20" s="69">
        <v>6</v>
      </c>
      <c r="AQ20" s="69">
        <v>2</v>
      </c>
      <c r="AR20" s="69">
        <v>12</v>
      </c>
      <c r="AS20" s="69">
        <v>123093</v>
      </c>
      <c r="AT20" s="69">
        <v>615005</v>
      </c>
      <c r="AU20" s="69">
        <v>205002</v>
      </c>
      <c r="AV20" s="69">
        <v>724129</v>
      </c>
      <c r="AW20" s="69">
        <v>9.0474099999999993</v>
      </c>
      <c r="AX20" s="69">
        <v>1.50884</v>
      </c>
      <c r="AY20" s="69">
        <v>7.53857</v>
      </c>
      <c r="AZ20" s="69">
        <v>9.0474098920822144</v>
      </c>
      <c r="BA20" s="69">
        <v>1.5088399648666382</v>
      </c>
      <c r="BB20" s="69">
        <v>7.5385699272155762</v>
      </c>
      <c r="BC20" s="69" t="s">
        <v>159</v>
      </c>
      <c r="BD20" s="69" t="s">
        <v>126</v>
      </c>
      <c r="BE20" s="69" t="s">
        <v>118</v>
      </c>
      <c r="BF20" s="69"/>
      <c r="BG20" s="69" t="s">
        <v>417</v>
      </c>
      <c r="BH20" s="69" t="s">
        <v>10066</v>
      </c>
      <c r="BI20" s="69" t="s">
        <v>369</v>
      </c>
      <c r="BJ20" s="69" t="s">
        <v>129</v>
      </c>
      <c r="BK20" s="69" t="s">
        <v>130</v>
      </c>
      <c r="BL20" s="69" t="s">
        <v>370</v>
      </c>
      <c r="BM20" s="69" t="s">
        <v>10084</v>
      </c>
      <c r="BN20" s="69" t="s">
        <v>10085</v>
      </c>
      <c r="BO20" s="69"/>
      <c r="BP20" s="69" t="s">
        <v>10085</v>
      </c>
      <c r="BQ20" s="69">
        <v>2024</v>
      </c>
      <c r="BR20" s="69"/>
      <c r="BS20" s="69"/>
      <c r="BT20" s="69" t="s">
        <v>10060</v>
      </c>
    </row>
    <row r="21" spans="1:72">
      <c r="A21" s="69">
        <v>102401294744</v>
      </c>
      <c r="B21" s="69">
        <v>1</v>
      </c>
      <c r="C21" s="69">
        <v>2024</v>
      </c>
      <c r="D21" s="69">
        <v>3</v>
      </c>
      <c r="E21" s="69" t="s">
        <v>10142</v>
      </c>
      <c r="F21" s="69" t="s">
        <v>10143</v>
      </c>
      <c r="G21" s="69">
        <v>85</v>
      </c>
      <c r="H21" s="69" t="s">
        <v>10144</v>
      </c>
      <c r="I21" s="69">
        <v>20240304</v>
      </c>
      <c r="J21" s="69">
        <v>20240308</v>
      </c>
      <c r="K21" s="69">
        <v>5</v>
      </c>
      <c r="L21" s="69">
        <f t="shared" si="0"/>
        <v>4</v>
      </c>
      <c r="M21" s="69">
        <v>0</v>
      </c>
      <c r="N21" s="69" t="s">
        <v>10145</v>
      </c>
      <c r="O21" s="69" t="s">
        <v>10146</v>
      </c>
      <c r="P21" s="69" t="s">
        <v>118</v>
      </c>
      <c r="Q21" s="69" t="s">
        <v>36</v>
      </c>
      <c r="R21" s="69" t="s">
        <v>119</v>
      </c>
      <c r="S21" s="69" t="s">
        <v>120</v>
      </c>
      <c r="T21" s="69">
        <v>111</v>
      </c>
      <c r="U21" s="69" t="s">
        <v>172</v>
      </c>
      <c r="V21" s="69" t="s">
        <v>9240</v>
      </c>
      <c r="W21" s="69" t="s">
        <v>9241</v>
      </c>
      <c r="X21" s="69" t="s">
        <v>124</v>
      </c>
      <c r="Y21" s="69">
        <v>35660</v>
      </c>
      <c r="Z21" s="69">
        <v>5801</v>
      </c>
      <c r="AA21" s="69">
        <v>0</v>
      </c>
      <c r="AB21" s="69">
        <v>0</v>
      </c>
      <c r="AC21" s="69">
        <v>608.66</v>
      </c>
      <c r="AD21" s="69">
        <v>0</v>
      </c>
      <c r="AE21" s="69">
        <v>647166.68000000005</v>
      </c>
      <c r="AF21" s="69">
        <v>647775.31000000006</v>
      </c>
      <c r="AG21" s="69">
        <v>320</v>
      </c>
      <c r="AH21" s="69">
        <v>300</v>
      </c>
      <c r="AI21" s="69">
        <v>713324</v>
      </c>
      <c r="AJ21" s="69">
        <v>712574</v>
      </c>
      <c r="AK21" s="69">
        <v>-54037.545115842368</v>
      </c>
      <c r="AL21" s="69" t="s">
        <v>118</v>
      </c>
      <c r="AM21" s="69" t="s">
        <v>36</v>
      </c>
      <c r="AN21" s="69" t="s">
        <v>119</v>
      </c>
      <c r="AO21" s="69" t="s">
        <v>120</v>
      </c>
      <c r="AP21" s="69">
        <v>6</v>
      </c>
      <c r="AQ21" s="69">
        <v>2</v>
      </c>
      <c r="AR21" s="69">
        <v>12</v>
      </c>
      <c r="AS21" s="69">
        <v>123093</v>
      </c>
      <c r="AT21" s="69">
        <v>615005</v>
      </c>
      <c r="AU21" s="69">
        <v>205002</v>
      </c>
      <c r="AV21" s="69">
        <v>724129</v>
      </c>
      <c r="AW21" s="69">
        <v>9.0474099999999993</v>
      </c>
      <c r="AX21" s="69">
        <v>1.50884</v>
      </c>
      <c r="AY21" s="69">
        <v>7.53857</v>
      </c>
      <c r="AZ21" s="69">
        <v>9.0474098920822144</v>
      </c>
      <c r="BA21" s="69">
        <v>1.5088399648666382</v>
      </c>
      <c r="BB21" s="69">
        <v>7.5385699272155762</v>
      </c>
      <c r="BC21" s="69" t="s">
        <v>148</v>
      </c>
      <c r="BD21" s="69" t="s">
        <v>126</v>
      </c>
      <c r="BE21" s="69" t="s">
        <v>118</v>
      </c>
      <c r="BF21" s="69"/>
      <c r="BG21" s="69" t="s">
        <v>296</v>
      </c>
      <c r="BH21" s="69" t="s">
        <v>10066</v>
      </c>
      <c r="BI21" s="69" t="s">
        <v>216</v>
      </c>
      <c r="BJ21" s="69" t="s">
        <v>129</v>
      </c>
      <c r="BK21" s="69" t="s">
        <v>217</v>
      </c>
      <c r="BL21" s="69" t="s">
        <v>218</v>
      </c>
      <c r="BM21" s="69" t="s">
        <v>10084</v>
      </c>
      <c r="BN21" s="69" t="s">
        <v>10085</v>
      </c>
      <c r="BO21" s="69"/>
      <c r="BP21" s="69" t="s">
        <v>10085</v>
      </c>
      <c r="BQ21" s="69">
        <v>2024</v>
      </c>
      <c r="BR21" s="69"/>
      <c r="BS21" s="69" t="s">
        <v>134</v>
      </c>
      <c r="BT21" s="69" t="s">
        <v>10060</v>
      </c>
    </row>
    <row r="22" spans="1:72">
      <c r="A22" s="69">
        <v>102400518436</v>
      </c>
      <c r="B22" s="69">
        <v>1</v>
      </c>
      <c r="C22" s="69">
        <v>2024</v>
      </c>
      <c r="D22" s="69">
        <v>2</v>
      </c>
      <c r="E22" s="69" t="s">
        <v>10147</v>
      </c>
      <c r="F22" s="69" t="s">
        <v>10148</v>
      </c>
      <c r="G22" s="69">
        <v>76</v>
      </c>
      <c r="H22" s="69" t="s">
        <v>10149</v>
      </c>
      <c r="I22" s="69">
        <v>20240206</v>
      </c>
      <c r="J22" s="69">
        <v>20240212</v>
      </c>
      <c r="K22" s="69">
        <v>7</v>
      </c>
      <c r="L22" s="69">
        <f t="shared" si="0"/>
        <v>6</v>
      </c>
      <c r="M22" s="69">
        <v>0</v>
      </c>
      <c r="N22" s="69" t="s">
        <v>10150</v>
      </c>
      <c r="O22" s="69" t="s">
        <v>10151</v>
      </c>
      <c r="P22" s="69" t="s">
        <v>118</v>
      </c>
      <c r="Q22" s="69" t="s">
        <v>36</v>
      </c>
      <c r="R22" s="69" t="s">
        <v>119</v>
      </c>
      <c r="S22" s="69" t="s">
        <v>120</v>
      </c>
      <c r="T22" s="69">
        <v>111</v>
      </c>
      <c r="U22" s="69" t="s">
        <v>172</v>
      </c>
      <c r="V22" s="69" t="s">
        <v>9240</v>
      </c>
      <c r="W22" s="69" t="s">
        <v>9241</v>
      </c>
      <c r="X22" s="69" t="s">
        <v>124</v>
      </c>
      <c r="Y22" s="69">
        <v>49145</v>
      </c>
      <c r="Z22" s="69">
        <v>8162</v>
      </c>
      <c r="AA22" s="69">
        <v>0</v>
      </c>
      <c r="AB22" s="69">
        <v>0</v>
      </c>
      <c r="AC22" s="69">
        <v>1368.72</v>
      </c>
      <c r="AD22" s="69">
        <v>0</v>
      </c>
      <c r="AE22" s="69">
        <v>653036.44999999995</v>
      </c>
      <c r="AF22" s="69">
        <v>654405.18999999994</v>
      </c>
      <c r="AG22" s="69">
        <v>480</v>
      </c>
      <c r="AH22" s="69">
        <v>450</v>
      </c>
      <c r="AI22" s="69">
        <v>712574</v>
      </c>
      <c r="AJ22" s="69">
        <v>712574</v>
      </c>
      <c r="AK22" s="69">
        <v>-60667.425115842256</v>
      </c>
      <c r="AL22" s="69" t="s">
        <v>118</v>
      </c>
      <c r="AM22" s="69" t="s">
        <v>36</v>
      </c>
      <c r="AN22" s="69" t="s">
        <v>119</v>
      </c>
      <c r="AO22" s="69" t="s">
        <v>120</v>
      </c>
      <c r="AP22" s="69">
        <v>6</v>
      </c>
      <c r="AQ22" s="69">
        <v>2</v>
      </c>
      <c r="AR22" s="69">
        <v>12</v>
      </c>
      <c r="AS22" s="69">
        <v>123093</v>
      </c>
      <c r="AT22" s="69">
        <v>615005</v>
      </c>
      <c r="AU22" s="69">
        <v>205002</v>
      </c>
      <c r="AV22" s="69">
        <v>724129</v>
      </c>
      <c r="AW22" s="69">
        <v>9.0474099999999993</v>
      </c>
      <c r="AX22" s="69">
        <v>1.50884</v>
      </c>
      <c r="AY22" s="69">
        <v>7.53857</v>
      </c>
      <c r="AZ22" s="69">
        <v>9.0474098920822144</v>
      </c>
      <c r="BA22" s="69">
        <v>1.5088399648666382</v>
      </c>
      <c r="BB22" s="69">
        <v>7.5385699272155762</v>
      </c>
      <c r="BC22" s="69" t="s">
        <v>159</v>
      </c>
      <c r="BD22" s="69" t="s">
        <v>126</v>
      </c>
      <c r="BE22" s="69" t="s">
        <v>118</v>
      </c>
      <c r="BF22" s="69"/>
      <c r="BG22" s="69" t="s">
        <v>296</v>
      </c>
      <c r="BH22" s="69" t="s">
        <v>10066</v>
      </c>
      <c r="BI22" s="69" t="s">
        <v>1484</v>
      </c>
      <c r="BJ22" s="69" t="s">
        <v>129</v>
      </c>
      <c r="BK22" s="69" t="s">
        <v>224</v>
      </c>
      <c r="BL22" s="69" t="s">
        <v>224</v>
      </c>
      <c r="BM22" s="69" t="s">
        <v>10067</v>
      </c>
      <c r="BN22" s="69" t="s">
        <v>10068</v>
      </c>
      <c r="BO22" s="69"/>
      <c r="BP22" s="69" t="s">
        <v>10068</v>
      </c>
      <c r="BQ22" s="69">
        <v>2024</v>
      </c>
      <c r="BR22" s="69"/>
      <c r="BS22" s="69"/>
      <c r="BT22" s="69" t="s">
        <v>10060</v>
      </c>
    </row>
    <row r="23" spans="1:72">
      <c r="A23" s="69">
        <v>102400518398</v>
      </c>
      <c r="B23" s="69">
        <v>1</v>
      </c>
      <c r="C23" s="69">
        <v>2024</v>
      </c>
      <c r="D23" s="69">
        <v>2</v>
      </c>
      <c r="E23" s="69" t="s">
        <v>10152</v>
      </c>
      <c r="F23" s="69" t="s">
        <v>5239</v>
      </c>
      <c r="G23" s="69">
        <v>71</v>
      </c>
      <c r="H23" s="69" t="s">
        <v>5240</v>
      </c>
      <c r="I23" s="69">
        <v>20240207</v>
      </c>
      <c r="J23" s="69">
        <v>20240209</v>
      </c>
      <c r="K23" s="69">
        <v>3</v>
      </c>
      <c r="L23" s="69">
        <f t="shared" si="0"/>
        <v>2</v>
      </c>
      <c r="M23" s="69">
        <v>0</v>
      </c>
      <c r="N23" s="69" t="s">
        <v>10153</v>
      </c>
      <c r="O23" s="69" t="s">
        <v>10154</v>
      </c>
      <c r="P23" s="69" t="s">
        <v>118</v>
      </c>
      <c r="Q23" s="69" t="s">
        <v>36</v>
      </c>
      <c r="R23" s="69" t="s">
        <v>119</v>
      </c>
      <c r="S23" s="69" t="s">
        <v>147</v>
      </c>
      <c r="T23" s="69">
        <v>111</v>
      </c>
      <c r="U23" s="69" t="s">
        <v>172</v>
      </c>
      <c r="V23" s="69" t="s">
        <v>9240</v>
      </c>
      <c r="W23" s="69" t="s">
        <v>9241</v>
      </c>
      <c r="X23" s="69" t="s">
        <v>124</v>
      </c>
      <c r="Y23" s="69">
        <v>21437</v>
      </c>
      <c r="Z23" s="69">
        <v>2944</v>
      </c>
      <c r="AA23" s="69">
        <v>0</v>
      </c>
      <c r="AB23" s="69">
        <v>0</v>
      </c>
      <c r="AC23" s="69">
        <v>0</v>
      </c>
      <c r="AD23" s="69">
        <v>0</v>
      </c>
      <c r="AE23" s="69">
        <v>650387.63</v>
      </c>
      <c r="AF23" s="69">
        <v>650387.62</v>
      </c>
      <c r="AG23" s="69">
        <v>160</v>
      </c>
      <c r="AH23" s="69">
        <v>150</v>
      </c>
      <c r="AI23" s="69">
        <v>712574</v>
      </c>
      <c r="AJ23" s="69">
        <v>712574</v>
      </c>
      <c r="AK23" s="69">
        <v>-56649.855115842307</v>
      </c>
      <c r="AL23" s="69" t="s">
        <v>118</v>
      </c>
      <c r="AM23" s="69" t="s">
        <v>36</v>
      </c>
      <c r="AN23" s="69" t="s">
        <v>119</v>
      </c>
      <c r="AO23" s="69" t="s">
        <v>147</v>
      </c>
      <c r="AP23" s="69">
        <v>6</v>
      </c>
      <c r="AQ23" s="69">
        <v>2</v>
      </c>
      <c r="AR23" s="69">
        <v>12</v>
      </c>
      <c r="AS23" s="69">
        <v>123093</v>
      </c>
      <c r="AT23" s="69">
        <v>615005</v>
      </c>
      <c r="AU23" s="69">
        <v>205002</v>
      </c>
      <c r="AV23" s="69">
        <v>724129</v>
      </c>
      <c r="AW23" s="69">
        <v>9.0474099999999993</v>
      </c>
      <c r="AX23" s="69">
        <v>1.50884</v>
      </c>
      <c r="AY23" s="69">
        <v>7.53857</v>
      </c>
      <c r="AZ23" s="69">
        <v>9.0474098920822144</v>
      </c>
      <c r="BA23" s="69">
        <v>1.5088399648666382</v>
      </c>
      <c r="BB23" s="69">
        <v>7.5385699272155762</v>
      </c>
      <c r="BC23" s="69" t="s">
        <v>159</v>
      </c>
      <c r="BD23" s="69" t="s">
        <v>126</v>
      </c>
      <c r="BE23" s="69" t="s">
        <v>118</v>
      </c>
      <c r="BF23" s="69"/>
      <c r="BG23" s="69" t="s">
        <v>118</v>
      </c>
      <c r="BH23" s="69" t="s">
        <v>10066</v>
      </c>
      <c r="BI23" s="69" t="s">
        <v>611</v>
      </c>
      <c r="BJ23" s="69" t="s">
        <v>129</v>
      </c>
      <c r="BK23" s="69" t="s">
        <v>178</v>
      </c>
      <c r="BL23" s="69" t="s">
        <v>320</v>
      </c>
      <c r="BM23" s="69" t="s">
        <v>10084</v>
      </c>
      <c r="BN23" s="69" t="s">
        <v>10085</v>
      </c>
      <c r="BO23" s="69"/>
      <c r="BP23" s="69" t="s">
        <v>10085</v>
      </c>
      <c r="BQ23" s="69">
        <v>2024</v>
      </c>
      <c r="BR23" s="69"/>
      <c r="BS23" s="69"/>
      <c r="BT23" s="69" t="s">
        <v>10060</v>
      </c>
    </row>
    <row r="24" spans="1:72">
      <c r="A24" s="69">
        <v>102400138818</v>
      </c>
      <c r="B24" s="69">
        <v>1</v>
      </c>
      <c r="C24" s="69">
        <v>2024</v>
      </c>
      <c r="D24" s="69">
        <v>1</v>
      </c>
      <c r="E24" s="69" t="s">
        <v>10155</v>
      </c>
      <c r="F24" s="69" t="s">
        <v>10156</v>
      </c>
      <c r="G24" s="69">
        <v>81</v>
      </c>
      <c r="H24" s="69" t="s">
        <v>10157</v>
      </c>
      <c r="I24" s="69">
        <v>20240109</v>
      </c>
      <c r="J24" s="69">
        <v>20240113</v>
      </c>
      <c r="K24" s="69">
        <v>5</v>
      </c>
      <c r="L24" s="69">
        <f t="shared" si="0"/>
        <v>4</v>
      </c>
      <c r="M24" s="69">
        <v>0</v>
      </c>
      <c r="N24" s="69" t="s">
        <v>10158</v>
      </c>
      <c r="O24" s="69" t="s">
        <v>10159</v>
      </c>
      <c r="P24" s="69" t="s">
        <v>118</v>
      </c>
      <c r="Q24" s="69" t="s">
        <v>36</v>
      </c>
      <c r="R24" s="69" t="s">
        <v>119</v>
      </c>
      <c r="S24" s="69" t="s">
        <v>120</v>
      </c>
      <c r="T24" s="69">
        <v>111</v>
      </c>
      <c r="U24" s="69" t="s">
        <v>172</v>
      </c>
      <c r="V24" s="69" t="s">
        <v>9240</v>
      </c>
      <c r="W24" s="69" t="s">
        <v>9241</v>
      </c>
      <c r="X24" s="69" t="s">
        <v>124</v>
      </c>
      <c r="Y24" s="69">
        <v>32406</v>
      </c>
      <c r="Z24" s="69">
        <v>5801</v>
      </c>
      <c r="AA24" s="69">
        <v>0</v>
      </c>
      <c r="AB24" s="69">
        <v>0</v>
      </c>
      <c r="AC24" s="69">
        <v>0</v>
      </c>
      <c r="AD24" s="69">
        <v>0</v>
      </c>
      <c r="AE24" s="69">
        <v>647948.49</v>
      </c>
      <c r="AF24" s="69">
        <v>647948.5</v>
      </c>
      <c r="AG24" s="69">
        <v>320</v>
      </c>
      <c r="AH24" s="69">
        <v>300</v>
      </c>
      <c r="AI24" s="69">
        <v>712574</v>
      </c>
      <c r="AJ24" s="69">
        <v>712574</v>
      </c>
      <c r="AK24" s="69">
        <v>-54210.735115842312</v>
      </c>
      <c r="AL24" s="69" t="s">
        <v>118</v>
      </c>
      <c r="AM24" s="69" t="s">
        <v>36</v>
      </c>
      <c r="AN24" s="69" t="s">
        <v>119</v>
      </c>
      <c r="AO24" s="69" t="s">
        <v>120</v>
      </c>
      <c r="AP24" s="69">
        <v>6</v>
      </c>
      <c r="AQ24" s="69">
        <v>2</v>
      </c>
      <c r="AR24" s="69">
        <v>12</v>
      </c>
      <c r="AS24" s="69">
        <v>123093</v>
      </c>
      <c r="AT24" s="69">
        <v>615005</v>
      </c>
      <c r="AU24" s="69">
        <v>205002</v>
      </c>
      <c r="AV24" s="69">
        <v>724129</v>
      </c>
      <c r="AW24" s="69">
        <v>9.0474099999999993</v>
      </c>
      <c r="AX24" s="69">
        <v>1.50884</v>
      </c>
      <c r="AY24" s="69">
        <v>7.53857</v>
      </c>
      <c r="AZ24" s="69">
        <v>9.0474098920822144</v>
      </c>
      <c r="BA24" s="69">
        <v>1.5088399648666382</v>
      </c>
      <c r="BB24" s="69">
        <v>7.5385699272155762</v>
      </c>
      <c r="BC24" s="69" t="s">
        <v>159</v>
      </c>
      <c r="BD24" s="69" t="s">
        <v>126</v>
      </c>
      <c r="BE24" s="69" t="s">
        <v>118</v>
      </c>
      <c r="BF24" s="69"/>
      <c r="BG24" s="69" t="s">
        <v>296</v>
      </c>
      <c r="BH24" s="69" t="s">
        <v>10066</v>
      </c>
      <c r="BI24" s="69" t="s">
        <v>1361</v>
      </c>
      <c r="BJ24" s="69" t="s">
        <v>129</v>
      </c>
      <c r="BK24" s="69" t="s">
        <v>178</v>
      </c>
      <c r="BL24" s="69" t="s">
        <v>320</v>
      </c>
      <c r="BM24" s="69" t="s">
        <v>10084</v>
      </c>
      <c r="BN24" s="69" t="s">
        <v>10085</v>
      </c>
      <c r="BO24" s="69"/>
      <c r="BP24" s="69" t="s">
        <v>10085</v>
      </c>
      <c r="BQ24" s="69">
        <v>2024</v>
      </c>
      <c r="BR24" s="69"/>
      <c r="BS24" s="69"/>
      <c r="BT24" s="69" t="s">
        <v>10060</v>
      </c>
    </row>
    <row r="25" spans="1:72">
      <c r="A25" s="69">
        <v>102404082968</v>
      </c>
      <c r="B25" s="69">
        <v>1</v>
      </c>
      <c r="C25" s="69">
        <v>2024</v>
      </c>
      <c r="D25" s="69">
        <v>11</v>
      </c>
      <c r="E25" s="69" t="s">
        <v>10160</v>
      </c>
      <c r="F25" s="69" t="s">
        <v>10161</v>
      </c>
      <c r="G25" s="69">
        <v>76</v>
      </c>
      <c r="H25" s="69" t="s">
        <v>10162</v>
      </c>
      <c r="I25" s="69">
        <v>20241120</v>
      </c>
      <c r="J25" s="69">
        <v>20241123</v>
      </c>
      <c r="K25" s="69">
        <v>4</v>
      </c>
      <c r="L25" s="69">
        <f t="shared" si="0"/>
        <v>3</v>
      </c>
      <c r="M25" s="69">
        <v>0</v>
      </c>
      <c r="N25" s="69" t="s">
        <v>10163</v>
      </c>
      <c r="O25" s="69" t="s">
        <v>10164</v>
      </c>
      <c r="P25" s="69" t="s">
        <v>118</v>
      </c>
      <c r="Q25" s="69" t="s">
        <v>36</v>
      </c>
      <c r="R25" s="69" t="s">
        <v>119</v>
      </c>
      <c r="S25" s="69" t="s">
        <v>147</v>
      </c>
      <c r="T25" s="69">
        <v>201</v>
      </c>
      <c r="U25" s="69" t="s">
        <v>172</v>
      </c>
      <c r="V25" s="69" t="s">
        <v>9178</v>
      </c>
      <c r="W25" s="69" t="s">
        <v>9179</v>
      </c>
      <c r="X25" s="69" t="s">
        <v>124</v>
      </c>
      <c r="Y25" s="69">
        <v>48782</v>
      </c>
      <c r="Z25" s="69">
        <v>4416</v>
      </c>
      <c r="AA25" s="69">
        <v>0</v>
      </c>
      <c r="AB25" s="69">
        <v>0</v>
      </c>
      <c r="AC25" s="69">
        <v>0</v>
      </c>
      <c r="AD25" s="69">
        <v>0</v>
      </c>
      <c r="AE25" s="69">
        <v>585729.07999999996</v>
      </c>
      <c r="AF25" s="69">
        <v>585729.06000000006</v>
      </c>
      <c r="AG25" s="69">
        <v>240</v>
      </c>
      <c r="AH25" s="69">
        <v>225</v>
      </c>
      <c r="AI25" s="69">
        <v>684871</v>
      </c>
      <c r="AJ25" s="69">
        <v>684871</v>
      </c>
      <c r="AK25" s="69">
        <v>-20617.837536986452</v>
      </c>
      <c r="AL25" s="69" t="s">
        <v>118</v>
      </c>
      <c r="AM25" s="69" t="s">
        <v>36</v>
      </c>
      <c r="AN25" s="69" t="s">
        <v>119</v>
      </c>
      <c r="AO25" s="69" t="s">
        <v>147</v>
      </c>
      <c r="AP25" s="69">
        <v>7</v>
      </c>
      <c r="AQ25" s="69">
        <v>2</v>
      </c>
      <c r="AR25" s="69">
        <v>11</v>
      </c>
      <c r="AS25" s="69">
        <v>124065</v>
      </c>
      <c r="AT25" s="69">
        <v>585428</v>
      </c>
      <c r="AU25" s="69">
        <v>195143</v>
      </c>
      <c r="AV25" s="69">
        <v>705626</v>
      </c>
      <c r="AW25" s="69">
        <v>8.6967800000000004</v>
      </c>
      <c r="AX25" s="69">
        <v>1.5207599999999999</v>
      </c>
      <c r="AY25" s="69">
        <v>7.1760200000000003</v>
      </c>
      <c r="AZ25" s="69">
        <v>8.6967802047729492</v>
      </c>
      <c r="BA25" s="69">
        <v>1.5207600593566895</v>
      </c>
      <c r="BB25" s="69">
        <v>7.1760201454162598</v>
      </c>
      <c r="BC25" s="69" t="s">
        <v>159</v>
      </c>
      <c r="BD25" s="69" t="s">
        <v>126</v>
      </c>
      <c r="BE25" s="69" t="s">
        <v>118</v>
      </c>
      <c r="BF25" s="69"/>
      <c r="BG25" s="69" t="s">
        <v>296</v>
      </c>
      <c r="BH25" s="69" t="s">
        <v>10066</v>
      </c>
      <c r="BI25" s="69" t="s">
        <v>201</v>
      </c>
      <c r="BJ25" s="69" t="s">
        <v>129</v>
      </c>
      <c r="BK25" s="69" t="s">
        <v>130</v>
      </c>
      <c r="BL25" s="69" t="s">
        <v>131</v>
      </c>
      <c r="BM25" s="69" t="s">
        <v>10165</v>
      </c>
      <c r="BN25" s="69" t="s">
        <v>10166</v>
      </c>
      <c r="BO25" s="69"/>
      <c r="BP25" s="69" t="s">
        <v>10166</v>
      </c>
      <c r="BQ25" s="69">
        <v>2024</v>
      </c>
      <c r="BR25" s="69"/>
      <c r="BS25" s="69"/>
      <c r="BT25" s="69" t="s">
        <v>10060</v>
      </c>
    </row>
    <row r="26" spans="1:72">
      <c r="A26" s="69">
        <v>102403248414</v>
      </c>
      <c r="B26" s="69">
        <v>1</v>
      </c>
      <c r="C26" s="69">
        <v>2024</v>
      </c>
      <c r="D26" s="69">
        <v>8</v>
      </c>
      <c r="E26" s="69" t="s">
        <v>10167</v>
      </c>
      <c r="F26" s="69" t="s">
        <v>10168</v>
      </c>
      <c r="G26" s="69">
        <v>79</v>
      </c>
      <c r="H26" s="69" t="s">
        <v>10169</v>
      </c>
      <c r="I26" s="69">
        <v>20240804</v>
      </c>
      <c r="J26" s="69">
        <v>20240812</v>
      </c>
      <c r="K26" s="69">
        <v>9</v>
      </c>
      <c r="L26" s="69">
        <f t="shared" si="0"/>
        <v>8</v>
      </c>
      <c r="M26" s="69">
        <v>5</v>
      </c>
      <c r="N26" s="69" t="s">
        <v>10170</v>
      </c>
      <c r="O26" s="69" t="s">
        <v>10171</v>
      </c>
      <c r="P26" s="69" t="s">
        <v>118</v>
      </c>
      <c r="Q26" s="69" t="s">
        <v>36</v>
      </c>
      <c r="R26" s="69" t="s">
        <v>170</v>
      </c>
      <c r="S26" s="69" t="s">
        <v>171</v>
      </c>
      <c r="T26" s="69">
        <v>111</v>
      </c>
      <c r="U26" s="69" t="s">
        <v>172</v>
      </c>
      <c r="V26" s="69" t="s">
        <v>173</v>
      </c>
      <c r="W26" s="69" t="s">
        <v>174</v>
      </c>
      <c r="X26" s="69" t="s">
        <v>124</v>
      </c>
      <c r="Y26" s="69">
        <v>90965</v>
      </c>
      <c r="Z26" s="69">
        <v>4512</v>
      </c>
      <c r="AA26" s="69">
        <v>40412</v>
      </c>
      <c r="AB26" s="69">
        <v>0</v>
      </c>
      <c r="AC26" s="69">
        <v>3173.52</v>
      </c>
      <c r="AD26" s="69">
        <v>0</v>
      </c>
      <c r="AE26" s="69">
        <v>647142.79</v>
      </c>
      <c r="AF26" s="69">
        <v>650316.31000000006</v>
      </c>
      <c r="AG26" s="69">
        <v>240</v>
      </c>
      <c r="AH26" s="69">
        <v>225</v>
      </c>
      <c r="AI26" s="69">
        <v>866510</v>
      </c>
      <c r="AJ26" s="69">
        <v>866510</v>
      </c>
      <c r="AK26" s="69">
        <v>-6303.4060233817436</v>
      </c>
      <c r="AL26" s="69" t="s">
        <v>118</v>
      </c>
      <c r="AM26" s="69" t="s">
        <v>36</v>
      </c>
      <c r="AN26" s="69" t="s">
        <v>119</v>
      </c>
      <c r="AO26" s="69" t="s">
        <v>120</v>
      </c>
      <c r="AP26" s="69">
        <v>10</v>
      </c>
      <c r="AQ26" s="69">
        <v>3</v>
      </c>
      <c r="AR26" s="69">
        <v>20</v>
      </c>
      <c r="AS26" s="69">
        <v>230467</v>
      </c>
      <c r="AT26" s="69">
        <v>667081</v>
      </c>
      <c r="AU26" s="69">
        <v>222360</v>
      </c>
      <c r="AV26" s="69">
        <v>800033</v>
      </c>
      <c r="AW26" s="69">
        <v>11.001899999999999</v>
      </c>
      <c r="AX26" s="69">
        <v>2.8250000000000002</v>
      </c>
      <c r="AY26" s="69">
        <v>8.1768999999999998</v>
      </c>
      <c r="AZ26" s="69">
        <v>11.00189995765686</v>
      </c>
      <c r="BA26" s="69">
        <v>2.8250000476837158</v>
      </c>
      <c r="BB26" s="69">
        <v>8.1768999099731445</v>
      </c>
      <c r="BC26" s="69" t="s">
        <v>159</v>
      </c>
      <c r="BD26" s="69" t="s">
        <v>148</v>
      </c>
      <c r="BE26" s="69" t="s">
        <v>118</v>
      </c>
      <c r="BF26" s="69"/>
      <c r="BG26" s="69" t="s">
        <v>10172</v>
      </c>
      <c r="BH26" s="69" t="s">
        <v>10066</v>
      </c>
      <c r="BI26" s="69" t="s">
        <v>216</v>
      </c>
      <c r="BJ26" s="69" t="s">
        <v>129</v>
      </c>
      <c r="BK26" s="69" t="s">
        <v>217</v>
      </c>
      <c r="BL26" s="69" t="s">
        <v>218</v>
      </c>
      <c r="BM26" s="69" t="s">
        <v>10084</v>
      </c>
      <c r="BN26" s="69" t="s">
        <v>10085</v>
      </c>
      <c r="BO26" s="69"/>
      <c r="BP26" s="69" t="s">
        <v>10085</v>
      </c>
      <c r="BQ26" s="69">
        <v>2024</v>
      </c>
      <c r="BR26" s="69"/>
      <c r="BS26" s="69"/>
      <c r="BT26" s="69" t="s">
        <v>10060</v>
      </c>
    </row>
    <row r="27" spans="1:72">
      <c r="A27" s="69">
        <v>102400909408</v>
      </c>
      <c r="B27" s="69">
        <v>1</v>
      </c>
      <c r="C27" s="69">
        <v>2024</v>
      </c>
      <c r="D27" s="69">
        <v>3</v>
      </c>
      <c r="E27" s="69" t="s">
        <v>10173</v>
      </c>
      <c r="F27" s="69" t="s">
        <v>10174</v>
      </c>
      <c r="G27" s="69">
        <v>77</v>
      </c>
      <c r="H27" s="69" t="s">
        <v>10175</v>
      </c>
      <c r="I27" s="69">
        <v>20240301</v>
      </c>
      <c r="J27" s="69">
        <v>20240308</v>
      </c>
      <c r="K27" s="69">
        <v>8</v>
      </c>
      <c r="L27" s="69">
        <f t="shared" si="0"/>
        <v>7</v>
      </c>
      <c r="M27" s="69">
        <v>0</v>
      </c>
      <c r="N27" s="69" t="s">
        <v>10176</v>
      </c>
      <c r="O27" s="69" t="s">
        <v>10177</v>
      </c>
      <c r="P27" s="69" t="s">
        <v>118</v>
      </c>
      <c r="Q27" s="69" t="s">
        <v>36</v>
      </c>
      <c r="R27" s="69" t="s">
        <v>119</v>
      </c>
      <c r="S27" s="69" t="s">
        <v>147</v>
      </c>
      <c r="T27" s="69">
        <v>111</v>
      </c>
      <c r="U27" s="69" t="s">
        <v>172</v>
      </c>
      <c r="V27" s="69" t="s">
        <v>9240</v>
      </c>
      <c r="W27" s="69" t="s">
        <v>9241</v>
      </c>
      <c r="X27" s="69" t="s">
        <v>124</v>
      </c>
      <c r="Y27" s="69">
        <v>57989</v>
      </c>
      <c r="Z27" s="69">
        <v>9671</v>
      </c>
      <c r="AA27" s="69">
        <v>0</v>
      </c>
      <c r="AB27" s="69">
        <v>0</v>
      </c>
      <c r="AC27" s="69">
        <v>2765.43</v>
      </c>
      <c r="AD27" s="69">
        <v>5330.34</v>
      </c>
      <c r="AE27" s="69">
        <v>647166.68000000005</v>
      </c>
      <c r="AF27" s="69">
        <v>655262.43999999994</v>
      </c>
      <c r="AG27" s="69">
        <v>560</v>
      </c>
      <c r="AH27" s="69">
        <v>525</v>
      </c>
      <c r="AI27" s="69">
        <v>712574</v>
      </c>
      <c r="AJ27" s="69">
        <v>712574</v>
      </c>
      <c r="AK27" s="69">
        <v>-61524.675115842256</v>
      </c>
      <c r="AL27" s="69" t="s">
        <v>118</v>
      </c>
      <c r="AM27" s="69" t="s">
        <v>36</v>
      </c>
      <c r="AN27" s="69" t="s">
        <v>119</v>
      </c>
      <c r="AO27" s="69" t="s">
        <v>147</v>
      </c>
      <c r="AP27" s="69">
        <v>6</v>
      </c>
      <c r="AQ27" s="69">
        <v>2</v>
      </c>
      <c r="AR27" s="69">
        <v>12</v>
      </c>
      <c r="AS27" s="69">
        <v>123093</v>
      </c>
      <c r="AT27" s="69">
        <v>615005</v>
      </c>
      <c r="AU27" s="69">
        <v>205002</v>
      </c>
      <c r="AV27" s="69">
        <v>724129</v>
      </c>
      <c r="AW27" s="69">
        <v>9.0474099999999993</v>
      </c>
      <c r="AX27" s="69">
        <v>1.50884</v>
      </c>
      <c r="AY27" s="69">
        <v>7.53857</v>
      </c>
      <c r="AZ27" s="69">
        <v>9.0474098920822144</v>
      </c>
      <c r="BA27" s="69">
        <v>1.5088399648666382</v>
      </c>
      <c r="BB27" s="69">
        <v>7.5385699272155762</v>
      </c>
      <c r="BC27" s="69" t="s">
        <v>159</v>
      </c>
      <c r="BD27" s="69" t="s">
        <v>148</v>
      </c>
      <c r="BE27" s="69" t="s">
        <v>118</v>
      </c>
      <c r="BF27" s="69"/>
      <c r="BG27" s="69" t="s">
        <v>296</v>
      </c>
      <c r="BH27" s="69" t="s">
        <v>10066</v>
      </c>
      <c r="BI27" s="69" t="s">
        <v>10178</v>
      </c>
      <c r="BJ27" s="69" t="s">
        <v>195</v>
      </c>
      <c r="BK27" s="69" t="s">
        <v>327</v>
      </c>
      <c r="BL27" s="69" t="s">
        <v>327</v>
      </c>
      <c r="BM27" s="69" t="s">
        <v>10084</v>
      </c>
      <c r="BN27" s="69" t="s">
        <v>10085</v>
      </c>
      <c r="BO27" s="69"/>
      <c r="BP27" s="69" t="s">
        <v>10085</v>
      </c>
      <c r="BQ27" s="69">
        <v>2024</v>
      </c>
      <c r="BR27" s="69"/>
      <c r="BS27" s="69"/>
      <c r="BT27" s="69" t="s">
        <v>10060</v>
      </c>
    </row>
    <row r="28" spans="1:72">
      <c r="A28" s="69">
        <v>102402477290</v>
      </c>
      <c r="B28" s="69">
        <v>1</v>
      </c>
      <c r="C28" s="69">
        <v>2024</v>
      </c>
      <c r="D28" s="69">
        <v>7</v>
      </c>
      <c r="E28" s="69" t="s">
        <v>10179</v>
      </c>
      <c r="F28" s="69" t="s">
        <v>10180</v>
      </c>
      <c r="G28" s="69">
        <v>73</v>
      </c>
      <c r="H28" s="69" t="s">
        <v>10181</v>
      </c>
      <c r="I28" s="69">
        <v>20240721</v>
      </c>
      <c r="J28" s="69">
        <v>20240725</v>
      </c>
      <c r="K28" s="69">
        <v>5</v>
      </c>
      <c r="L28" s="69">
        <f t="shared" si="0"/>
        <v>4</v>
      </c>
      <c r="M28" s="69">
        <v>0</v>
      </c>
      <c r="N28" s="69" t="s">
        <v>10182</v>
      </c>
      <c r="O28" s="69" t="s">
        <v>10183</v>
      </c>
      <c r="P28" s="69" t="s">
        <v>118</v>
      </c>
      <c r="Q28" s="69" t="s">
        <v>36</v>
      </c>
      <c r="R28" s="69" t="s">
        <v>119</v>
      </c>
      <c r="S28" s="69" t="s">
        <v>147</v>
      </c>
      <c r="T28" s="69">
        <v>111</v>
      </c>
      <c r="U28" s="69" t="s">
        <v>172</v>
      </c>
      <c r="V28" s="69" t="s">
        <v>9240</v>
      </c>
      <c r="W28" s="69" t="s">
        <v>9241</v>
      </c>
      <c r="X28" s="69" t="s">
        <v>124</v>
      </c>
      <c r="Y28" s="69">
        <v>65909</v>
      </c>
      <c r="Z28" s="69">
        <v>5888</v>
      </c>
      <c r="AA28" s="69">
        <v>0</v>
      </c>
      <c r="AB28" s="69">
        <v>0</v>
      </c>
      <c r="AC28" s="69">
        <v>553.33000000000004</v>
      </c>
      <c r="AD28" s="69">
        <v>0</v>
      </c>
      <c r="AE28" s="69">
        <v>585696.32999999996</v>
      </c>
      <c r="AF28" s="69">
        <v>586249.68999999994</v>
      </c>
      <c r="AG28" s="69">
        <v>320</v>
      </c>
      <c r="AH28" s="69">
        <v>300</v>
      </c>
      <c r="AI28" s="69">
        <v>712574</v>
      </c>
      <c r="AJ28" s="69">
        <v>712574</v>
      </c>
      <c r="AK28" s="69">
        <v>7488.0748841577442</v>
      </c>
      <c r="AL28" s="69" t="s">
        <v>118</v>
      </c>
      <c r="AM28" s="69" t="s">
        <v>36</v>
      </c>
      <c r="AN28" s="69" t="s">
        <v>119</v>
      </c>
      <c r="AO28" s="69" t="s">
        <v>147</v>
      </c>
      <c r="AP28" s="69">
        <v>6</v>
      </c>
      <c r="AQ28" s="69">
        <v>2</v>
      </c>
      <c r="AR28" s="69">
        <v>12</v>
      </c>
      <c r="AS28" s="69">
        <v>123093</v>
      </c>
      <c r="AT28" s="69">
        <v>615005</v>
      </c>
      <c r="AU28" s="69">
        <v>205002</v>
      </c>
      <c r="AV28" s="69">
        <v>724129</v>
      </c>
      <c r="AW28" s="69">
        <v>9.0474099999999993</v>
      </c>
      <c r="AX28" s="69">
        <v>1.50884</v>
      </c>
      <c r="AY28" s="69">
        <v>7.53857</v>
      </c>
      <c r="AZ28" s="69">
        <v>9.0474098920822144</v>
      </c>
      <c r="BA28" s="69">
        <v>1.5088399648666382</v>
      </c>
      <c r="BB28" s="69">
        <v>7.5385699272155762</v>
      </c>
      <c r="BC28" s="69" t="s">
        <v>159</v>
      </c>
      <c r="BD28" s="69" t="s">
        <v>126</v>
      </c>
      <c r="BE28" s="69" t="s">
        <v>118</v>
      </c>
      <c r="BF28" s="69"/>
      <c r="BG28" s="69" t="s">
        <v>296</v>
      </c>
      <c r="BH28" s="69" t="s">
        <v>10066</v>
      </c>
      <c r="BI28" s="69" t="s">
        <v>8264</v>
      </c>
      <c r="BJ28" s="69" t="s">
        <v>129</v>
      </c>
      <c r="BK28" s="69" t="s">
        <v>660</v>
      </c>
      <c r="BL28" s="69" t="s">
        <v>660</v>
      </c>
      <c r="BM28" s="69" t="s">
        <v>10067</v>
      </c>
      <c r="BN28" s="69" t="s">
        <v>10068</v>
      </c>
      <c r="BO28" s="69"/>
      <c r="BP28" s="69" t="s">
        <v>10068</v>
      </c>
      <c r="BQ28" s="69">
        <v>2024</v>
      </c>
      <c r="BR28" s="69"/>
      <c r="BS28" s="69"/>
      <c r="BT28" s="69" t="s">
        <v>10060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EB6B1-3718-4586-A1CE-3F6C78240C08}">
  <sheetPr>
    <tabColor theme="9" tint="0.79998168889431442"/>
  </sheetPr>
  <dimension ref="A1:BT33"/>
  <sheetViews>
    <sheetView workbookViewId="0">
      <selection activeCell="H10" sqref="H10"/>
    </sheetView>
  </sheetViews>
  <sheetFormatPr defaultRowHeight="15"/>
  <cols>
    <col min="12" max="12" width="8.85546875" style="73"/>
  </cols>
  <sheetData>
    <row r="1" spans="1:72" s="73" customFormat="1"/>
    <row r="2" spans="1:72" s="73" customFormat="1">
      <c r="K2" s="74" t="s">
        <v>10266</v>
      </c>
      <c r="L2" s="77" t="s">
        <v>10267</v>
      </c>
    </row>
    <row r="3" spans="1:72" s="73" customFormat="1">
      <c r="K3" s="79">
        <f>AVERAGE(K5:K15)</f>
        <v>9.6363636363636367</v>
      </c>
      <c r="L3" s="79">
        <f>AVERAGE(L5:L15)</f>
        <v>8.6363636363636367</v>
      </c>
    </row>
    <row r="4" spans="1:72">
      <c r="A4" s="70" t="s">
        <v>43</v>
      </c>
      <c r="B4" s="70" t="s">
        <v>44</v>
      </c>
      <c r="C4" s="70" t="s">
        <v>45</v>
      </c>
      <c r="D4" s="70" t="s">
        <v>46</v>
      </c>
      <c r="E4" s="70" t="s">
        <v>47</v>
      </c>
      <c r="F4" s="70" t="s">
        <v>48</v>
      </c>
      <c r="G4" s="70" t="s">
        <v>49</v>
      </c>
      <c r="H4" s="70" t="s">
        <v>50</v>
      </c>
      <c r="I4" s="70" t="s">
        <v>51</v>
      </c>
      <c r="J4" s="70" t="s">
        <v>52</v>
      </c>
      <c r="K4" s="75" t="s">
        <v>10263</v>
      </c>
      <c r="L4" s="76" t="s">
        <v>10264</v>
      </c>
      <c r="M4" s="70" t="s">
        <v>53</v>
      </c>
      <c r="N4" s="70" t="s">
        <v>54</v>
      </c>
      <c r="O4" s="70" t="s">
        <v>55</v>
      </c>
      <c r="P4" s="70" t="s">
        <v>56</v>
      </c>
      <c r="Q4" s="70" t="s">
        <v>57</v>
      </c>
      <c r="R4" s="70" t="s">
        <v>58</v>
      </c>
      <c r="S4" s="70" t="s">
        <v>59</v>
      </c>
      <c r="T4" s="70" t="s">
        <v>60</v>
      </c>
      <c r="U4" s="70" t="s">
        <v>61</v>
      </c>
      <c r="V4" s="70" t="s">
        <v>62</v>
      </c>
      <c r="W4" s="70" t="s">
        <v>63</v>
      </c>
      <c r="X4" s="70" t="s">
        <v>64</v>
      </c>
      <c r="Y4" s="70" t="s">
        <v>65</v>
      </c>
      <c r="Z4" s="70" t="s">
        <v>66</v>
      </c>
      <c r="AA4" s="70" t="s">
        <v>67</v>
      </c>
      <c r="AB4" s="70" t="s">
        <v>68</v>
      </c>
      <c r="AC4" s="70" t="s">
        <v>69</v>
      </c>
      <c r="AD4" s="70" t="s">
        <v>70</v>
      </c>
      <c r="AE4" s="70" t="s">
        <v>71</v>
      </c>
      <c r="AF4" s="70" t="s">
        <v>72</v>
      </c>
      <c r="AG4" s="70" t="s">
        <v>73</v>
      </c>
      <c r="AH4" s="70" t="s">
        <v>74</v>
      </c>
      <c r="AI4" s="70" t="s">
        <v>75</v>
      </c>
      <c r="AJ4" s="70" t="s">
        <v>76</v>
      </c>
      <c r="AK4" s="70" t="s">
        <v>77</v>
      </c>
      <c r="AL4" s="70" t="s">
        <v>78</v>
      </c>
      <c r="AM4" s="70" t="s">
        <v>79</v>
      </c>
      <c r="AN4" s="70" t="s">
        <v>80</v>
      </c>
      <c r="AO4" s="70" t="s">
        <v>81</v>
      </c>
      <c r="AP4" s="70" t="s">
        <v>82</v>
      </c>
      <c r="AQ4" s="70" t="s">
        <v>83</v>
      </c>
      <c r="AR4" s="70" t="s">
        <v>84</v>
      </c>
      <c r="AS4" s="70" t="s">
        <v>85</v>
      </c>
      <c r="AT4" s="70" t="s">
        <v>86</v>
      </c>
      <c r="AU4" s="70" t="s">
        <v>87</v>
      </c>
      <c r="AV4" s="70" t="s">
        <v>88</v>
      </c>
      <c r="AW4" s="70" t="s">
        <v>89</v>
      </c>
      <c r="AX4" s="70" t="s">
        <v>90</v>
      </c>
      <c r="AY4" s="70" t="s">
        <v>91</v>
      </c>
      <c r="AZ4" s="70" t="s">
        <v>92</v>
      </c>
      <c r="BA4" s="70" t="s">
        <v>93</v>
      </c>
      <c r="BB4" s="70" t="s">
        <v>94</v>
      </c>
      <c r="BC4" s="70" t="s">
        <v>95</v>
      </c>
      <c r="BD4" s="70" t="s">
        <v>96</v>
      </c>
      <c r="BE4" s="70" t="s">
        <v>97</v>
      </c>
      <c r="BF4" s="70" t="s">
        <v>98</v>
      </c>
      <c r="BG4" s="70" t="s">
        <v>99</v>
      </c>
      <c r="BH4" s="70" t="s">
        <v>100</v>
      </c>
      <c r="BI4" s="70" t="s">
        <v>101</v>
      </c>
      <c r="BJ4" s="70" t="s">
        <v>102</v>
      </c>
      <c r="BK4" s="70" t="s">
        <v>103</v>
      </c>
      <c r="BL4" s="70" t="s">
        <v>104</v>
      </c>
      <c r="BM4" s="70" t="s">
        <v>105</v>
      </c>
      <c r="BN4" s="70" t="s">
        <v>106</v>
      </c>
      <c r="BO4" s="70" t="s">
        <v>107</v>
      </c>
      <c r="BP4" s="70" t="s">
        <v>108</v>
      </c>
      <c r="BQ4" s="70" t="s">
        <v>109</v>
      </c>
      <c r="BR4" s="70" t="s">
        <v>110</v>
      </c>
      <c r="BS4" s="70" t="s">
        <v>111</v>
      </c>
      <c r="BT4" s="70" t="s">
        <v>10184</v>
      </c>
    </row>
    <row r="5" spans="1:72">
      <c r="A5" s="70">
        <v>102402074496</v>
      </c>
      <c r="B5" s="70">
        <v>1</v>
      </c>
      <c r="C5" s="70">
        <v>2024</v>
      </c>
      <c r="D5" s="70">
        <v>6</v>
      </c>
      <c r="E5" s="70" t="s">
        <v>4130</v>
      </c>
      <c r="F5" s="70" t="s">
        <v>4131</v>
      </c>
      <c r="G5" s="70">
        <v>85</v>
      </c>
      <c r="H5" s="70" t="s">
        <v>4132</v>
      </c>
      <c r="I5" s="70">
        <v>20240526</v>
      </c>
      <c r="J5" s="70">
        <v>20240603</v>
      </c>
      <c r="K5" s="70">
        <v>9</v>
      </c>
      <c r="L5" s="70">
        <f>K5-1</f>
        <v>8</v>
      </c>
      <c r="M5" s="70">
        <v>0</v>
      </c>
      <c r="N5" s="70" t="s">
        <v>4133</v>
      </c>
      <c r="O5" s="70" t="s">
        <v>10185</v>
      </c>
      <c r="P5" s="70" t="s">
        <v>118</v>
      </c>
      <c r="Q5" s="70" t="s">
        <v>36</v>
      </c>
      <c r="R5" s="70" t="s">
        <v>119</v>
      </c>
      <c r="S5" s="70" t="s">
        <v>147</v>
      </c>
      <c r="T5" s="70">
        <v>111</v>
      </c>
      <c r="U5" s="70" t="s">
        <v>407</v>
      </c>
      <c r="V5" s="70" t="s">
        <v>4135</v>
      </c>
      <c r="W5" s="70" t="s">
        <v>4136</v>
      </c>
      <c r="X5" s="70" t="s">
        <v>124</v>
      </c>
      <c r="Y5" s="70">
        <v>81829</v>
      </c>
      <c r="Z5" s="70">
        <v>10932</v>
      </c>
      <c r="AA5" s="70">
        <v>0</v>
      </c>
      <c r="AB5" s="70">
        <v>0</v>
      </c>
      <c r="AC5" s="70">
        <v>3452.48</v>
      </c>
      <c r="AD5" s="70">
        <v>0</v>
      </c>
      <c r="AE5" s="70">
        <v>945874.23</v>
      </c>
      <c r="AF5" s="70">
        <v>949326.69</v>
      </c>
      <c r="AG5" s="70">
        <v>640</v>
      </c>
      <c r="AH5" s="70">
        <v>600</v>
      </c>
      <c r="AI5" s="70">
        <v>1321691</v>
      </c>
      <c r="AJ5" s="70">
        <v>1321691</v>
      </c>
      <c r="AK5" s="70">
        <v>-125172.36407950253</v>
      </c>
      <c r="AL5" s="70" t="s">
        <v>118</v>
      </c>
      <c r="AM5" s="70" t="s">
        <v>36</v>
      </c>
      <c r="AN5" s="70" t="s">
        <v>119</v>
      </c>
      <c r="AO5" s="70" t="s">
        <v>147</v>
      </c>
      <c r="AP5" s="70">
        <v>9</v>
      </c>
      <c r="AQ5" s="70">
        <v>3</v>
      </c>
      <c r="AR5" s="70">
        <v>16</v>
      </c>
      <c r="AS5" s="70">
        <v>441722</v>
      </c>
      <c r="AT5" s="70">
        <v>731699</v>
      </c>
      <c r="AU5" s="70">
        <v>243900</v>
      </c>
      <c r="AV5" s="70">
        <v>976458</v>
      </c>
      <c r="AW5" s="70">
        <v>14.38348</v>
      </c>
      <c r="AX5" s="70">
        <v>5.4145099999999999</v>
      </c>
      <c r="AY5" s="70">
        <v>8.9689700000000006</v>
      </c>
      <c r="AZ5" s="70">
        <v>14.383480072021484</v>
      </c>
      <c r="BA5" s="70">
        <v>5.4145097732543945</v>
      </c>
      <c r="BB5" s="70">
        <v>8.9689702987670898</v>
      </c>
      <c r="BC5" s="70" t="s">
        <v>159</v>
      </c>
      <c r="BD5" s="70" t="s">
        <v>126</v>
      </c>
      <c r="BE5" s="70" t="s">
        <v>118</v>
      </c>
      <c r="BF5" s="70" t="s">
        <v>118</v>
      </c>
      <c r="BG5" s="70" t="s">
        <v>118</v>
      </c>
      <c r="BH5" s="70" t="s">
        <v>10186</v>
      </c>
      <c r="BI5" s="70" t="s">
        <v>418</v>
      </c>
      <c r="BJ5" s="70" t="s">
        <v>129</v>
      </c>
      <c r="BK5" s="70" t="s">
        <v>224</v>
      </c>
      <c r="BL5" s="70" t="s">
        <v>224</v>
      </c>
      <c r="BM5" s="70" t="s">
        <v>999</v>
      </c>
      <c r="BN5" s="70" t="s">
        <v>2111</v>
      </c>
      <c r="BO5" s="70"/>
      <c r="BP5" s="70" t="s">
        <v>2111</v>
      </c>
      <c r="BQ5" s="70">
        <v>2024</v>
      </c>
      <c r="BR5" s="70"/>
      <c r="BS5" s="70"/>
      <c r="BT5" s="70" t="s">
        <v>10184</v>
      </c>
    </row>
    <row r="6" spans="1:72">
      <c r="A6" s="70">
        <v>102403633778</v>
      </c>
      <c r="B6" s="70">
        <v>1</v>
      </c>
      <c r="C6" s="70">
        <v>2024</v>
      </c>
      <c r="D6" s="70">
        <v>9</v>
      </c>
      <c r="E6" s="70" t="s">
        <v>10187</v>
      </c>
      <c r="F6" s="70" t="s">
        <v>10188</v>
      </c>
      <c r="G6" s="70">
        <v>79</v>
      </c>
      <c r="H6" s="70" t="s">
        <v>10189</v>
      </c>
      <c r="I6" s="70">
        <v>20240918</v>
      </c>
      <c r="J6" s="70">
        <v>20240925</v>
      </c>
      <c r="K6" s="70">
        <v>8</v>
      </c>
      <c r="L6" s="70">
        <f t="shared" ref="L6:L15" si="0">K6-1</f>
        <v>7</v>
      </c>
      <c r="M6" s="70">
        <v>4</v>
      </c>
      <c r="N6" s="70" t="s">
        <v>10190</v>
      </c>
      <c r="O6" s="70" t="s">
        <v>10191</v>
      </c>
      <c r="P6" s="70" t="s">
        <v>118</v>
      </c>
      <c r="Q6" s="70" t="s">
        <v>36</v>
      </c>
      <c r="R6" s="70" t="s">
        <v>119</v>
      </c>
      <c r="S6" s="70" t="s">
        <v>147</v>
      </c>
      <c r="T6" s="70">
        <v>111</v>
      </c>
      <c r="U6" s="70" t="s">
        <v>407</v>
      </c>
      <c r="V6" s="70" t="s">
        <v>4135</v>
      </c>
      <c r="W6" s="70" t="s">
        <v>4136</v>
      </c>
      <c r="X6" s="70" t="s">
        <v>124</v>
      </c>
      <c r="Y6" s="70">
        <v>88049</v>
      </c>
      <c r="Z6" s="70">
        <v>3783</v>
      </c>
      <c r="AA6" s="70">
        <v>23256</v>
      </c>
      <c r="AB6" s="70">
        <v>0</v>
      </c>
      <c r="AC6" s="70">
        <v>2351.9299999999998</v>
      </c>
      <c r="AD6" s="70">
        <v>0</v>
      </c>
      <c r="AE6" s="70">
        <v>730535.93</v>
      </c>
      <c r="AF6" s="70">
        <v>732887.88</v>
      </c>
      <c r="AG6" s="70">
        <v>240</v>
      </c>
      <c r="AH6" s="70">
        <v>225</v>
      </c>
      <c r="AI6" s="70">
        <v>1321691</v>
      </c>
      <c r="AJ6" s="70">
        <v>1321691</v>
      </c>
      <c r="AK6" s="70">
        <v>91266.445920497412</v>
      </c>
      <c r="AL6" s="70" t="s">
        <v>118</v>
      </c>
      <c r="AM6" s="70" t="s">
        <v>36</v>
      </c>
      <c r="AN6" s="70" t="s">
        <v>170</v>
      </c>
      <c r="AO6" s="70" t="s">
        <v>171</v>
      </c>
      <c r="AP6" s="70">
        <v>9</v>
      </c>
      <c r="AQ6" s="70">
        <v>3</v>
      </c>
      <c r="AR6" s="70">
        <v>16</v>
      </c>
      <c r="AS6" s="70">
        <v>441722</v>
      </c>
      <c r="AT6" s="70">
        <v>731699</v>
      </c>
      <c r="AU6" s="70">
        <v>243900</v>
      </c>
      <c r="AV6" s="70">
        <v>976458</v>
      </c>
      <c r="AW6" s="70">
        <v>14.38348</v>
      </c>
      <c r="AX6" s="70">
        <v>5.4145099999999999</v>
      </c>
      <c r="AY6" s="70">
        <v>8.9689700000000006</v>
      </c>
      <c r="AZ6" s="70">
        <v>14.383480072021484</v>
      </c>
      <c r="BA6" s="70">
        <v>5.4145097732543945</v>
      </c>
      <c r="BB6" s="70">
        <v>8.9689702987670898</v>
      </c>
      <c r="BC6" s="70" t="s">
        <v>159</v>
      </c>
      <c r="BD6" s="70" t="s">
        <v>148</v>
      </c>
      <c r="BE6" s="70" t="s">
        <v>118</v>
      </c>
      <c r="BF6" s="70"/>
      <c r="BG6" s="70" t="s">
        <v>417</v>
      </c>
      <c r="BH6" s="70" t="s">
        <v>10192</v>
      </c>
      <c r="BI6" s="70" t="s">
        <v>3577</v>
      </c>
      <c r="BJ6" s="70" t="s">
        <v>195</v>
      </c>
      <c r="BK6" s="70" t="s">
        <v>327</v>
      </c>
      <c r="BL6" s="70" t="s">
        <v>327</v>
      </c>
      <c r="BM6" s="70" t="s">
        <v>10193</v>
      </c>
      <c r="BN6" s="70" t="s">
        <v>10194</v>
      </c>
      <c r="BO6" s="70"/>
      <c r="BP6" s="70" t="s">
        <v>10194</v>
      </c>
      <c r="BQ6" s="70">
        <v>2024</v>
      </c>
      <c r="BR6" s="70"/>
      <c r="BS6" s="70"/>
      <c r="BT6" s="70" t="s">
        <v>10184</v>
      </c>
    </row>
    <row r="7" spans="1:72">
      <c r="A7" s="70">
        <v>102403250570</v>
      </c>
      <c r="B7" s="70">
        <v>1</v>
      </c>
      <c r="C7" s="70">
        <v>2024</v>
      </c>
      <c r="D7" s="70">
        <v>9</v>
      </c>
      <c r="E7" s="70" t="s">
        <v>10195</v>
      </c>
      <c r="F7" s="70" t="s">
        <v>10196</v>
      </c>
      <c r="G7" s="70">
        <v>37</v>
      </c>
      <c r="H7" s="70" t="s">
        <v>10197</v>
      </c>
      <c r="I7" s="70">
        <v>20240905</v>
      </c>
      <c r="J7" s="70">
        <v>20240909</v>
      </c>
      <c r="K7" s="70">
        <v>5</v>
      </c>
      <c r="L7" s="70">
        <f t="shared" si="0"/>
        <v>4</v>
      </c>
      <c r="M7" s="70">
        <v>2</v>
      </c>
      <c r="N7" s="70" t="s">
        <v>10198</v>
      </c>
      <c r="O7" s="70" t="s">
        <v>10199</v>
      </c>
      <c r="P7" s="70" t="s">
        <v>2003</v>
      </c>
      <c r="Q7" s="70" t="s">
        <v>2004</v>
      </c>
      <c r="R7" s="70" t="s">
        <v>2005</v>
      </c>
      <c r="S7" s="70" t="s">
        <v>2006</v>
      </c>
      <c r="T7" s="70">
        <v>111</v>
      </c>
      <c r="U7" s="70" t="s">
        <v>407</v>
      </c>
      <c r="V7" s="70" t="s">
        <v>4135</v>
      </c>
      <c r="W7" s="70" t="s">
        <v>4136</v>
      </c>
      <c r="X7" s="70" t="s">
        <v>124</v>
      </c>
      <c r="Y7" s="70">
        <v>133218</v>
      </c>
      <c r="Z7" s="70">
        <v>3008</v>
      </c>
      <c r="AA7" s="70">
        <v>38718</v>
      </c>
      <c r="AB7" s="70">
        <v>0</v>
      </c>
      <c r="AC7" s="70">
        <v>39666.65</v>
      </c>
      <c r="AD7" s="70">
        <v>0</v>
      </c>
      <c r="AE7" s="70">
        <v>672054.88</v>
      </c>
      <c r="AF7" s="70">
        <v>702276.5</v>
      </c>
      <c r="AG7" s="70">
        <v>160</v>
      </c>
      <c r="AH7" s="70">
        <v>150</v>
      </c>
      <c r="AI7" s="70">
        <v>1331136</v>
      </c>
      <c r="AJ7" s="70">
        <v>1321691</v>
      </c>
      <c r="AK7" s="70">
        <v>121877.82592049742</v>
      </c>
      <c r="AL7" s="70" t="s">
        <v>118</v>
      </c>
      <c r="AM7" s="70" t="s">
        <v>36</v>
      </c>
      <c r="AN7" s="70" t="s">
        <v>119</v>
      </c>
      <c r="AO7" s="70" t="s">
        <v>120</v>
      </c>
      <c r="AP7" s="70">
        <v>9</v>
      </c>
      <c r="AQ7" s="70">
        <v>3</v>
      </c>
      <c r="AR7" s="70">
        <v>16</v>
      </c>
      <c r="AS7" s="70">
        <v>441722</v>
      </c>
      <c r="AT7" s="70">
        <v>731699</v>
      </c>
      <c r="AU7" s="70">
        <v>243900</v>
      </c>
      <c r="AV7" s="70">
        <v>976458</v>
      </c>
      <c r="AW7" s="70">
        <v>14.38348</v>
      </c>
      <c r="AX7" s="70">
        <v>5.4145099999999999</v>
      </c>
      <c r="AY7" s="70">
        <v>8.9689700000000006</v>
      </c>
      <c r="AZ7" s="70">
        <v>14.383480072021484</v>
      </c>
      <c r="BA7" s="70">
        <v>5.4145097732543945</v>
      </c>
      <c r="BB7" s="70">
        <v>8.9689702987670898</v>
      </c>
      <c r="BC7" s="70" t="s">
        <v>159</v>
      </c>
      <c r="BD7" s="70" t="s">
        <v>148</v>
      </c>
      <c r="BE7" s="70" t="s">
        <v>118</v>
      </c>
      <c r="BF7" s="70"/>
      <c r="BG7" s="70" t="s">
        <v>6285</v>
      </c>
      <c r="BH7" s="70" t="s">
        <v>10200</v>
      </c>
      <c r="BI7" s="70" t="s">
        <v>201</v>
      </c>
      <c r="BJ7" s="70" t="s">
        <v>129</v>
      </c>
      <c r="BK7" s="70" t="s">
        <v>130</v>
      </c>
      <c r="BL7" s="70" t="s">
        <v>131</v>
      </c>
      <c r="BM7" s="70" t="s">
        <v>312</v>
      </c>
      <c r="BN7" s="70" t="s">
        <v>1763</v>
      </c>
      <c r="BO7" s="70"/>
      <c r="BP7" s="70" t="s">
        <v>1763</v>
      </c>
      <c r="BQ7" s="70">
        <v>2024</v>
      </c>
      <c r="BR7" s="70"/>
      <c r="BS7" s="70"/>
      <c r="BT7" s="70" t="s">
        <v>10184</v>
      </c>
    </row>
    <row r="8" spans="1:72">
      <c r="A8" s="70">
        <v>102404433006</v>
      </c>
      <c r="B8" s="70">
        <v>1</v>
      </c>
      <c r="C8" s="70">
        <v>2024</v>
      </c>
      <c r="D8" s="70">
        <v>11</v>
      </c>
      <c r="E8" s="70" t="s">
        <v>10201</v>
      </c>
      <c r="F8" s="70" t="s">
        <v>10202</v>
      </c>
      <c r="G8" s="70">
        <v>66</v>
      </c>
      <c r="H8" s="70" t="s">
        <v>10203</v>
      </c>
      <c r="I8" s="70">
        <v>20241126</v>
      </c>
      <c r="J8" s="70">
        <v>20241127</v>
      </c>
      <c r="K8" s="70">
        <v>2</v>
      </c>
      <c r="L8" s="70">
        <f t="shared" si="0"/>
        <v>1</v>
      </c>
      <c r="M8" s="70">
        <v>1</v>
      </c>
      <c r="N8" s="70" t="s">
        <v>10204</v>
      </c>
      <c r="O8" s="70" t="s">
        <v>10205</v>
      </c>
      <c r="P8" s="70" t="s">
        <v>118</v>
      </c>
      <c r="Q8" s="70" t="s">
        <v>36</v>
      </c>
      <c r="R8" s="70" t="s">
        <v>170</v>
      </c>
      <c r="S8" s="70" t="s">
        <v>171</v>
      </c>
      <c r="T8" s="70">
        <v>111</v>
      </c>
      <c r="U8" s="70" t="s">
        <v>407</v>
      </c>
      <c r="V8" s="70" t="s">
        <v>4135</v>
      </c>
      <c r="W8" s="70" t="s">
        <v>4136</v>
      </c>
      <c r="X8" s="70" t="s">
        <v>242</v>
      </c>
      <c r="Y8" s="70">
        <v>77047</v>
      </c>
      <c r="Z8" s="70">
        <v>0</v>
      </c>
      <c r="AA8" s="70">
        <v>11935</v>
      </c>
      <c r="AB8" s="70">
        <v>0</v>
      </c>
      <c r="AC8" s="70">
        <v>1852.11</v>
      </c>
      <c r="AD8" s="70">
        <v>0</v>
      </c>
      <c r="AE8" s="70">
        <v>635505.44999999995</v>
      </c>
      <c r="AF8" s="70">
        <v>637357.56000000006</v>
      </c>
      <c r="AG8" s="70">
        <v>0</v>
      </c>
      <c r="AH8" s="70">
        <v>0</v>
      </c>
      <c r="AI8" s="70">
        <v>1156595</v>
      </c>
      <c r="AJ8" s="70">
        <v>1155845</v>
      </c>
      <c r="AK8" s="70">
        <v>186796.66426934756</v>
      </c>
      <c r="AL8" s="70" t="s">
        <v>118</v>
      </c>
      <c r="AM8" s="70" t="s">
        <v>36</v>
      </c>
      <c r="AN8" s="70" t="s">
        <v>170</v>
      </c>
      <c r="AO8" s="70" t="s">
        <v>171</v>
      </c>
      <c r="AP8" s="70">
        <v>9</v>
      </c>
      <c r="AQ8" s="70">
        <v>3</v>
      </c>
      <c r="AR8" s="70">
        <v>16</v>
      </c>
      <c r="AS8" s="70">
        <v>441722</v>
      </c>
      <c r="AT8" s="70">
        <v>731699</v>
      </c>
      <c r="AU8" s="70">
        <v>243900</v>
      </c>
      <c r="AV8" s="70">
        <v>976458</v>
      </c>
      <c r="AW8" s="70">
        <v>14.38348</v>
      </c>
      <c r="AX8" s="70">
        <v>5.4145099999999999</v>
      </c>
      <c r="AY8" s="70">
        <v>8.9689700000000006</v>
      </c>
      <c r="AZ8" s="70">
        <v>12.578640222549438</v>
      </c>
      <c r="BA8" s="70">
        <v>3.6096699237823486</v>
      </c>
      <c r="BB8" s="70">
        <v>8.9689702987670898</v>
      </c>
      <c r="BC8" s="70" t="s">
        <v>193</v>
      </c>
      <c r="BD8" s="70" t="s">
        <v>9817</v>
      </c>
      <c r="BE8" s="70" t="s">
        <v>118</v>
      </c>
      <c r="BF8" s="70" t="s">
        <v>118</v>
      </c>
      <c r="BG8" s="70" t="s">
        <v>1732</v>
      </c>
      <c r="BH8" s="70" t="s">
        <v>10206</v>
      </c>
      <c r="BI8" s="70" t="s">
        <v>201</v>
      </c>
      <c r="BJ8" s="70" t="s">
        <v>129</v>
      </c>
      <c r="BK8" s="70" t="s">
        <v>130</v>
      </c>
      <c r="BL8" s="70" t="s">
        <v>131</v>
      </c>
      <c r="BM8" s="70" t="s">
        <v>876</v>
      </c>
      <c r="BN8" s="70" t="s">
        <v>1704</v>
      </c>
      <c r="BO8" s="70"/>
      <c r="BP8" s="70" t="s">
        <v>1704</v>
      </c>
      <c r="BQ8" s="70">
        <v>2024</v>
      </c>
      <c r="BR8" s="70"/>
      <c r="BS8" s="70" t="s">
        <v>134</v>
      </c>
      <c r="BT8" s="70" t="s">
        <v>10184</v>
      </c>
    </row>
    <row r="9" spans="1:72">
      <c r="A9" s="70">
        <v>102408083218</v>
      </c>
      <c r="B9" s="70">
        <v>1</v>
      </c>
      <c r="C9" s="70">
        <v>2024</v>
      </c>
      <c r="D9" s="70">
        <v>8</v>
      </c>
      <c r="E9" s="70" t="s">
        <v>10207</v>
      </c>
      <c r="F9" s="70" t="s">
        <v>3254</v>
      </c>
      <c r="G9" s="70">
        <v>60</v>
      </c>
      <c r="H9" s="70" t="s">
        <v>3255</v>
      </c>
      <c r="I9" s="70">
        <v>20240818</v>
      </c>
      <c r="J9" s="70">
        <v>20240823</v>
      </c>
      <c r="K9" s="70">
        <v>6</v>
      </c>
      <c r="L9" s="70">
        <f t="shared" si="0"/>
        <v>5</v>
      </c>
      <c r="M9" s="70">
        <v>5</v>
      </c>
      <c r="N9" s="70" t="s">
        <v>10208</v>
      </c>
      <c r="O9" s="70" t="s">
        <v>10209</v>
      </c>
      <c r="P9" s="70" t="s">
        <v>118</v>
      </c>
      <c r="Q9" s="70" t="s">
        <v>36</v>
      </c>
      <c r="R9" s="70" t="s">
        <v>170</v>
      </c>
      <c r="S9" s="70" t="s">
        <v>171</v>
      </c>
      <c r="T9" s="70">
        <v>111</v>
      </c>
      <c r="U9" s="70" t="s">
        <v>407</v>
      </c>
      <c r="V9" s="70" t="s">
        <v>4135</v>
      </c>
      <c r="W9" s="70" t="s">
        <v>4136</v>
      </c>
      <c r="X9" s="70" t="s">
        <v>124</v>
      </c>
      <c r="Y9" s="70">
        <v>135267</v>
      </c>
      <c r="Z9" s="70">
        <v>0</v>
      </c>
      <c r="AA9" s="70">
        <v>59675</v>
      </c>
      <c r="AB9" s="70">
        <v>0</v>
      </c>
      <c r="AC9" s="70">
        <v>3942.46</v>
      </c>
      <c r="AD9" s="70">
        <v>11715.56</v>
      </c>
      <c r="AE9" s="70">
        <v>729290.36</v>
      </c>
      <c r="AF9" s="70">
        <v>744948.38</v>
      </c>
      <c r="AG9" s="70">
        <v>0</v>
      </c>
      <c r="AH9" s="70">
        <v>0</v>
      </c>
      <c r="AI9" s="70">
        <v>1321691</v>
      </c>
      <c r="AJ9" s="70">
        <v>1321691</v>
      </c>
      <c r="AK9" s="70">
        <v>79205.945920497412</v>
      </c>
      <c r="AL9" s="70" t="s">
        <v>118</v>
      </c>
      <c r="AM9" s="70" t="s">
        <v>36</v>
      </c>
      <c r="AN9" s="70" t="s">
        <v>170</v>
      </c>
      <c r="AO9" s="70" t="s">
        <v>171</v>
      </c>
      <c r="AP9" s="70">
        <v>9</v>
      </c>
      <c r="AQ9" s="70">
        <v>3</v>
      </c>
      <c r="AR9" s="70">
        <v>16</v>
      </c>
      <c r="AS9" s="70">
        <v>441722</v>
      </c>
      <c r="AT9" s="70">
        <v>731699</v>
      </c>
      <c r="AU9" s="70">
        <v>243900</v>
      </c>
      <c r="AV9" s="70">
        <v>976458</v>
      </c>
      <c r="AW9" s="70">
        <v>14.38348</v>
      </c>
      <c r="AX9" s="70">
        <v>5.4145099999999999</v>
      </c>
      <c r="AY9" s="70">
        <v>8.9689700000000006</v>
      </c>
      <c r="AZ9" s="70">
        <v>14.383480072021484</v>
      </c>
      <c r="BA9" s="70">
        <v>5.4145097732543945</v>
      </c>
      <c r="BB9" s="70">
        <v>8.9689702987670898</v>
      </c>
      <c r="BC9" s="70" t="s">
        <v>193</v>
      </c>
      <c r="BD9" s="70" t="s">
        <v>148</v>
      </c>
      <c r="BE9" s="70" t="s">
        <v>118</v>
      </c>
      <c r="BF9" s="70"/>
      <c r="BG9" s="70" t="s">
        <v>296</v>
      </c>
      <c r="BH9" s="70" t="s">
        <v>10210</v>
      </c>
      <c r="BI9" s="70" t="s">
        <v>784</v>
      </c>
      <c r="BJ9" s="70" t="s">
        <v>129</v>
      </c>
      <c r="BK9" s="70" t="s">
        <v>660</v>
      </c>
      <c r="BL9" s="70" t="s">
        <v>660</v>
      </c>
      <c r="BM9" s="70" t="s">
        <v>876</v>
      </c>
      <c r="BN9" s="70" t="s">
        <v>3188</v>
      </c>
      <c r="BO9" s="70"/>
      <c r="BP9" s="70" t="s">
        <v>3188</v>
      </c>
      <c r="BQ9" s="70">
        <v>2024</v>
      </c>
      <c r="BR9" s="70" t="s">
        <v>134</v>
      </c>
      <c r="BS9" s="70" t="s">
        <v>134</v>
      </c>
      <c r="BT9" s="70" t="s">
        <v>10184</v>
      </c>
    </row>
    <row r="10" spans="1:72">
      <c r="A10" s="70">
        <v>102400475540</v>
      </c>
      <c r="B10" s="70">
        <v>1</v>
      </c>
      <c r="C10" s="70">
        <v>2024</v>
      </c>
      <c r="D10" s="70">
        <v>2</v>
      </c>
      <c r="E10" s="70" t="s">
        <v>10211</v>
      </c>
      <c r="F10" s="70" t="s">
        <v>10212</v>
      </c>
      <c r="G10" s="70">
        <v>81</v>
      </c>
      <c r="H10" s="70" t="s">
        <v>10213</v>
      </c>
      <c r="I10" s="70">
        <v>20240131</v>
      </c>
      <c r="J10" s="70">
        <v>20240207</v>
      </c>
      <c r="K10" s="70">
        <v>8</v>
      </c>
      <c r="L10" s="70">
        <f t="shared" si="0"/>
        <v>7</v>
      </c>
      <c r="M10" s="70">
        <v>0</v>
      </c>
      <c r="N10" s="70" t="s">
        <v>10214</v>
      </c>
      <c r="O10" s="70" t="s">
        <v>10215</v>
      </c>
      <c r="P10" s="70" t="s">
        <v>263</v>
      </c>
      <c r="Q10" s="70" t="s">
        <v>264</v>
      </c>
      <c r="R10" s="70" t="s">
        <v>265</v>
      </c>
      <c r="S10" s="70" t="s">
        <v>266</v>
      </c>
      <c r="T10" s="70">
        <v>111</v>
      </c>
      <c r="U10" s="70" t="s">
        <v>407</v>
      </c>
      <c r="V10" s="70" t="s">
        <v>4135</v>
      </c>
      <c r="W10" s="70" t="s">
        <v>4136</v>
      </c>
      <c r="X10" s="70" t="s">
        <v>124</v>
      </c>
      <c r="Y10" s="70">
        <v>55121</v>
      </c>
      <c r="Z10" s="70">
        <v>8669</v>
      </c>
      <c r="AA10" s="70">
        <v>0</v>
      </c>
      <c r="AB10" s="70">
        <v>0</v>
      </c>
      <c r="AC10" s="70">
        <v>3259.72</v>
      </c>
      <c r="AD10" s="70">
        <v>5851.48</v>
      </c>
      <c r="AE10" s="70">
        <v>665605.68000000005</v>
      </c>
      <c r="AF10" s="70">
        <v>674716.88</v>
      </c>
      <c r="AG10" s="70">
        <v>840</v>
      </c>
      <c r="AH10" s="70">
        <v>600</v>
      </c>
      <c r="AI10" s="70">
        <v>1322441</v>
      </c>
      <c r="AJ10" s="70">
        <v>1321691</v>
      </c>
      <c r="AK10" s="70">
        <v>149437.44592049741</v>
      </c>
      <c r="AL10" s="70" t="s">
        <v>263</v>
      </c>
      <c r="AM10" s="70" t="s">
        <v>264</v>
      </c>
      <c r="AN10" s="70" t="s">
        <v>265</v>
      </c>
      <c r="AO10" s="70" t="s">
        <v>266</v>
      </c>
      <c r="AP10" s="70">
        <v>9</v>
      </c>
      <c r="AQ10" s="70">
        <v>3</v>
      </c>
      <c r="AR10" s="70">
        <v>16</v>
      </c>
      <c r="AS10" s="70">
        <v>441722</v>
      </c>
      <c r="AT10" s="70">
        <v>731699</v>
      </c>
      <c r="AU10" s="70">
        <v>243900</v>
      </c>
      <c r="AV10" s="70">
        <v>976458</v>
      </c>
      <c r="AW10" s="70">
        <v>14.38348</v>
      </c>
      <c r="AX10" s="70">
        <v>5.4145099999999999</v>
      </c>
      <c r="AY10" s="70">
        <v>8.9689700000000006</v>
      </c>
      <c r="AZ10" s="70">
        <v>14.383480072021484</v>
      </c>
      <c r="BA10" s="70">
        <v>5.4145097732543945</v>
      </c>
      <c r="BB10" s="70">
        <v>8.9689702987670898</v>
      </c>
      <c r="BC10" s="70" t="s">
        <v>159</v>
      </c>
      <c r="BD10" s="70" t="s">
        <v>126</v>
      </c>
      <c r="BE10" s="70" t="s">
        <v>263</v>
      </c>
      <c r="BF10" s="70"/>
      <c r="BG10" s="70" t="s">
        <v>118</v>
      </c>
      <c r="BH10" s="70" t="s">
        <v>10192</v>
      </c>
      <c r="BI10" s="70" t="s">
        <v>194</v>
      </c>
      <c r="BJ10" s="70" t="s">
        <v>195</v>
      </c>
      <c r="BK10" s="70" t="s">
        <v>196</v>
      </c>
      <c r="BL10" s="70" t="s">
        <v>196</v>
      </c>
      <c r="BM10" s="70" t="s">
        <v>999</v>
      </c>
      <c r="BN10" s="70" t="s">
        <v>1000</v>
      </c>
      <c r="BO10" s="70"/>
      <c r="BP10" s="70" t="s">
        <v>1000</v>
      </c>
      <c r="BQ10" s="70">
        <v>2024</v>
      </c>
      <c r="BR10" s="70"/>
      <c r="BS10" s="70" t="s">
        <v>134</v>
      </c>
      <c r="BT10" s="70" t="s">
        <v>10184</v>
      </c>
    </row>
    <row r="11" spans="1:72">
      <c r="A11" s="70">
        <v>102400410738</v>
      </c>
      <c r="B11" s="70">
        <v>1</v>
      </c>
      <c r="C11" s="70">
        <v>2024</v>
      </c>
      <c r="D11" s="70">
        <v>2</v>
      </c>
      <c r="E11" s="70" t="s">
        <v>10216</v>
      </c>
      <c r="F11" s="70" t="s">
        <v>10217</v>
      </c>
      <c r="G11" s="70">
        <v>58</v>
      </c>
      <c r="H11" s="70" t="s">
        <v>10218</v>
      </c>
      <c r="I11" s="70">
        <v>20240131</v>
      </c>
      <c r="J11" s="70">
        <v>20240202</v>
      </c>
      <c r="K11" s="70">
        <v>3</v>
      </c>
      <c r="L11" s="70">
        <f t="shared" si="0"/>
        <v>2</v>
      </c>
      <c r="M11" s="70">
        <v>2</v>
      </c>
      <c r="N11" s="70" t="s">
        <v>10219</v>
      </c>
      <c r="O11" s="70" t="s">
        <v>10220</v>
      </c>
      <c r="P11" s="70" t="s">
        <v>263</v>
      </c>
      <c r="Q11" s="70" t="s">
        <v>264</v>
      </c>
      <c r="R11" s="70" t="s">
        <v>872</v>
      </c>
      <c r="S11" s="70" t="s">
        <v>873</v>
      </c>
      <c r="T11" s="70">
        <v>111</v>
      </c>
      <c r="U11" s="70" t="s">
        <v>407</v>
      </c>
      <c r="V11" s="70" t="s">
        <v>4135</v>
      </c>
      <c r="W11" s="70" t="s">
        <v>4136</v>
      </c>
      <c r="X11" s="70" t="s">
        <v>124</v>
      </c>
      <c r="Y11" s="70">
        <v>163422</v>
      </c>
      <c r="Z11" s="70">
        <v>0</v>
      </c>
      <c r="AA11" s="70">
        <v>64008</v>
      </c>
      <c r="AB11" s="70">
        <v>0</v>
      </c>
      <c r="AC11" s="70">
        <v>62603.33</v>
      </c>
      <c r="AD11" s="70">
        <v>0</v>
      </c>
      <c r="AE11" s="70">
        <v>648772.15</v>
      </c>
      <c r="AF11" s="70">
        <v>678655.25</v>
      </c>
      <c r="AG11" s="70">
        <v>0</v>
      </c>
      <c r="AH11" s="70">
        <v>0</v>
      </c>
      <c r="AI11" s="70">
        <v>1355161</v>
      </c>
      <c r="AJ11" s="70">
        <v>1321691</v>
      </c>
      <c r="AK11" s="70">
        <v>145499.07592049742</v>
      </c>
      <c r="AL11" s="70" t="s">
        <v>263</v>
      </c>
      <c r="AM11" s="70" t="s">
        <v>264</v>
      </c>
      <c r="AN11" s="70" t="s">
        <v>872</v>
      </c>
      <c r="AO11" s="70" t="s">
        <v>873</v>
      </c>
      <c r="AP11" s="70">
        <v>9</v>
      </c>
      <c r="AQ11" s="70">
        <v>3</v>
      </c>
      <c r="AR11" s="70">
        <v>16</v>
      </c>
      <c r="AS11" s="70">
        <v>441722</v>
      </c>
      <c r="AT11" s="70">
        <v>731699</v>
      </c>
      <c r="AU11" s="70">
        <v>243900</v>
      </c>
      <c r="AV11" s="70">
        <v>976458</v>
      </c>
      <c r="AW11" s="70">
        <v>14.38348</v>
      </c>
      <c r="AX11" s="70">
        <v>5.4145099999999999</v>
      </c>
      <c r="AY11" s="70">
        <v>8.9689700000000006</v>
      </c>
      <c r="AZ11" s="70">
        <v>14.383480072021484</v>
      </c>
      <c r="BA11" s="70">
        <v>5.4145097732543945</v>
      </c>
      <c r="BB11" s="70">
        <v>8.9689702987670898</v>
      </c>
      <c r="BC11" s="70" t="s">
        <v>148</v>
      </c>
      <c r="BD11" s="70" t="s">
        <v>9817</v>
      </c>
      <c r="BE11" s="70" t="s">
        <v>263</v>
      </c>
      <c r="BF11" s="70" t="s">
        <v>263</v>
      </c>
      <c r="BG11" s="70" t="s">
        <v>10221</v>
      </c>
      <c r="BH11" s="70" t="s">
        <v>10222</v>
      </c>
      <c r="BI11" s="70" t="s">
        <v>1853</v>
      </c>
      <c r="BJ11" s="70" t="s">
        <v>195</v>
      </c>
      <c r="BK11" s="70" t="s">
        <v>411</v>
      </c>
      <c r="BL11" s="70" t="s">
        <v>411</v>
      </c>
      <c r="BM11" s="70" t="s">
        <v>876</v>
      </c>
      <c r="BN11" s="70" t="s">
        <v>1704</v>
      </c>
      <c r="BO11" s="70"/>
      <c r="BP11" s="70" t="s">
        <v>1704</v>
      </c>
      <c r="BQ11" s="70">
        <v>2024</v>
      </c>
      <c r="BR11" s="70"/>
      <c r="BS11" s="70" t="s">
        <v>134</v>
      </c>
      <c r="BT11" s="70" t="s">
        <v>10184</v>
      </c>
    </row>
    <row r="12" spans="1:72">
      <c r="A12" s="70">
        <v>102404601772</v>
      </c>
      <c r="B12" s="70">
        <v>1</v>
      </c>
      <c r="C12" s="70">
        <v>2024</v>
      </c>
      <c r="D12" s="70">
        <v>12</v>
      </c>
      <c r="E12" s="70" t="s">
        <v>10223</v>
      </c>
      <c r="F12" s="70" t="s">
        <v>10224</v>
      </c>
      <c r="G12" s="70">
        <v>67</v>
      </c>
      <c r="H12" s="70" t="s">
        <v>10225</v>
      </c>
      <c r="I12" s="70">
        <v>20241218</v>
      </c>
      <c r="J12" s="70">
        <v>20241219</v>
      </c>
      <c r="K12" s="70">
        <v>2</v>
      </c>
      <c r="L12" s="70">
        <f t="shared" si="0"/>
        <v>1</v>
      </c>
      <c r="M12" s="70">
        <v>1</v>
      </c>
      <c r="N12" s="70" t="s">
        <v>10226</v>
      </c>
      <c r="O12" s="70" t="s">
        <v>10227</v>
      </c>
      <c r="P12" s="70" t="s">
        <v>263</v>
      </c>
      <c r="Q12" s="70" t="s">
        <v>264</v>
      </c>
      <c r="R12" s="70" t="s">
        <v>872</v>
      </c>
      <c r="S12" s="70" t="s">
        <v>873</v>
      </c>
      <c r="T12" s="70">
        <v>211</v>
      </c>
      <c r="U12" s="70" t="s">
        <v>407</v>
      </c>
      <c r="V12" s="70" t="s">
        <v>4135</v>
      </c>
      <c r="W12" s="70" t="s">
        <v>4136</v>
      </c>
      <c r="X12" s="70" t="s">
        <v>242</v>
      </c>
      <c r="Y12" s="70">
        <v>85090</v>
      </c>
      <c r="Z12" s="70">
        <v>0</v>
      </c>
      <c r="AA12" s="70">
        <v>32004</v>
      </c>
      <c r="AB12" s="70">
        <v>0</v>
      </c>
      <c r="AC12" s="70">
        <v>12533.94</v>
      </c>
      <c r="AD12" s="70">
        <v>12604.4</v>
      </c>
      <c r="AE12" s="70">
        <v>735680.93</v>
      </c>
      <c r="AF12" s="70">
        <v>756268</v>
      </c>
      <c r="AG12" s="70">
        <v>0</v>
      </c>
      <c r="AH12" s="70">
        <v>0</v>
      </c>
      <c r="AI12" s="70">
        <v>1093359</v>
      </c>
      <c r="AJ12" s="70">
        <v>1088808</v>
      </c>
      <c r="AK12" s="70">
        <v>20086.712455614586</v>
      </c>
      <c r="AL12" s="70" t="s">
        <v>263</v>
      </c>
      <c r="AM12" s="70" t="s">
        <v>264</v>
      </c>
      <c r="AN12" s="70" t="s">
        <v>872</v>
      </c>
      <c r="AO12" s="70" t="s">
        <v>873</v>
      </c>
      <c r="AP12" s="70">
        <v>9</v>
      </c>
      <c r="AQ12" s="70">
        <v>3</v>
      </c>
      <c r="AR12" s="70">
        <v>16</v>
      </c>
      <c r="AS12" s="70">
        <v>441722</v>
      </c>
      <c r="AT12" s="70">
        <v>731699</v>
      </c>
      <c r="AU12" s="70">
        <v>243900</v>
      </c>
      <c r="AV12" s="70">
        <v>976458</v>
      </c>
      <c r="AW12" s="70">
        <v>14.38348</v>
      </c>
      <c r="AX12" s="70">
        <v>5.4145099999999999</v>
      </c>
      <c r="AY12" s="70">
        <v>8.9689700000000006</v>
      </c>
      <c r="AZ12" s="70">
        <v>12.578640222549438</v>
      </c>
      <c r="BA12" s="70">
        <v>3.6096699237823486</v>
      </c>
      <c r="BB12" s="70">
        <v>8.9689702987670898</v>
      </c>
      <c r="BC12" s="70" t="s">
        <v>874</v>
      </c>
      <c r="BD12" s="70" t="s">
        <v>1227</v>
      </c>
      <c r="BE12" s="70" t="s">
        <v>263</v>
      </c>
      <c r="BF12" s="70"/>
      <c r="BG12" s="70" t="s">
        <v>10228</v>
      </c>
      <c r="BH12" s="70" t="s">
        <v>10229</v>
      </c>
      <c r="BI12" s="70" t="s">
        <v>1768</v>
      </c>
      <c r="BJ12" s="70" t="s">
        <v>129</v>
      </c>
      <c r="BK12" s="70" t="s">
        <v>217</v>
      </c>
      <c r="BL12" s="70" t="s">
        <v>252</v>
      </c>
      <c r="BM12" s="70" t="s">
        <v>876</v>
      </c>
      <c r="BN12" s="70" t="s">
        <v>877</v>
      </c>
      <c r="BO12" s="70"/>
      <c r="BP12" s="70" t="s">
        <v>877</v>
      </c>
      <c r="BQ12" s="70">
        <v>2024</v>
      </c>
      <c r="BR12" s="70"/>
      <c r="BS12" s="70"/>
      <c r="BT12" s="70" t="s">
        <v>10184</v>
      </c>
    </row>
    <row r="13" spans="1:72">
      <c r="A13" s="70">
        <v>102403204210</v>
      </c>
      <c r="B13" s="70">
        <v>1</v>
      </c>
      <c r="C13" s="70">
        <v>2024</v>
      </c>
      <c r="D13" s="70">
        <v>9</v>
      </c>
      <c r="E13" s="70" t="s">
        <v>10230</v>
      </c>
      <c r="F13" s="70" t="s">
        <v>10231</v>
      </c>
      <c r="G13" s="70">
        <v>61</v>
      </c>
      <c r="H13" s="70" t="s">
        <v>10232</v>
      </c>
      <c r="I13" s="70">
        <v>20240812</v>
      </c>
      <c r="J13" s="70">
        <v>20240920</v>
      </c>
      <c r="K13" s="70">
        <v>40</v>
      </c>
      <c r="L13" s="70">
        <f t="shared" si="0"/>
        <v>39</v>
      </c>
      <c r="M13" s="70">
        <v>11</v>
      </c>
      <c r="N13" s="70" t="s">
        <v>10233</v>
      </c>
      <c r="O13" s="70" t="s">
        <v>10234</v>
      </c>
      <c r="P13" s="70" t="s">
        <v>263</v>
      </c>
      <c r="Q13" s="70" t="s">
        <v>264</v>
      </c>
      <c r="R13" s="70" t="s">
        <v>265</v>
      </c>
      <c r="S13" s="70" t="s">
        <v>266</v>
      </c>
      <c r="T13" s="70">
        <v>111</v>
      </c>
      <c r="U13" s="70" t="s">
        <v>407</v>
      </c>
      <c r="V13" s="70" t="s">
        <v>4135</v>
      </c>
      <c r="W13" s="70" t="s">
        <v>4136</v>
      </c>
      <c r="X13" s="70" t="s">
        <v>146</v>
      </c>
      <c r="Y13" s="70">
        <v>484145</v>
      </c>
      <c r="Z13" s="70">
        <v>26051</v>
      </c>
      <c r="AA13" s="70">
        <v>211561</v>
      </c>
      <c r="AB13" s="70">
        <v>0</v>
      </c>
      <c r="AC13" s="70">
        <v>108491.63</v>
      </c>
      <c r="AD13" s="70">
        <v>83668.45</v>
      </c>
      <c r="AE13" s="70">
        <v>745524.8</v>
      </c>
      <c r="AF13" s="70">
        <v>888371.94</v>
      </c>
      <c r="AG13" s="70">
        <v>3360</v>
      </c>
      <c r="AH13" s="70">
        <v>2100</v>
      </c>
      <c r="AI13" s="70">
        <v>2167063</v>
      </c>
      <c r="AJ13" s="70">
        <v>2117750</v>
      </c>
      <c r="AK13" s="70">
        <v>-64217.659491387429</v>
      </c>
      <c r="AL13" s="70" t="s">
        <v>263</v>
      </c>
      <c r="AM13" s="70" t="s">
        <v>264</v>
      </c>
      <c r="AN13" s="70" t="s">
        <v>265</v>
      </c>
      <c r="AO13" s="70" t="s">
        <v>266</v>
      </c>
      <c r="AP13" s="70">
        <v>9</v>
      </c>
      <c r="AQ13" s="70">
        <v>3</v>
      </c>
      <c r="AR13" s="70">
        <v>16</v>
      </c>
      <c r="AS13" s="70">
        <v>441722</v>
      </c>
      <c r="AT13" s="70">
        <v>731699</v>
      </c>
      <c r="AU13" s="70">
        <v>243900</v>
      </c>
      <c r="AV13" s="70">
        <v>976458</v>
      </c>
      <c r="AW13" s="70">
        <v>14.38348</v>
      </c>
      <c r="AX13" s="70">
        <v>5.4145099999999999</v>
      </c>
      <c r="AY13" s="70">
        <v>8.9689700000000006</v>
      </c>
      <c r="AZ13" s="70">
        <v>23.046700477600098</v>
      </c>
      <c r="BA13" s="70">
        <v>14.077730178833008</v>
      </c>
      <c r="BB13" s="70">
        <v>8.9689702987670898</v>
      </c>
      <c r="BC13" s="70" t="s">
        <v>159</v>
      </c>
      <c r="BD13" s="70" t="s">
        <v>148</v>
      </c>
      <c r="BE13" s="70" t="s">
        <v>263</v>
      </c>
      <c r="BF13" s="70" t="s">
        <v>263</v>
      </c>
      <c r="BG13" s="70" t="s">
        <v>267</v>
      </c>
      <c r="BH13" s="70" t="s">
        <v>10235</v>
      </c>
      <c r="BI13" s="70" t="s">
        <v>1956</v>
      </c>
      <c r="BJ13" s="70" t="s">
        <v>195</v>
      </c>
      <c r="BK13" s="70" t="s">
        <v>196</v>
      </c>
      <c r="BL13" s="70" t="s">
        <v>196</v>
      </c>
      <c r="BM13" s="70" t="s">
        <v>1633</v>
      </c>
      <c r="BN13" s="70" t="s">
        <v>1634</v>
      </c>
      <c r="BO13" s="70"/>
      <c r="BP13" s="70" t="s">
        <v>1634</v>
      </c>
      <c r="BQ13" s="70">
        <v>2024</v>
      </c>
      <c r="BR13" s="70"/>
      <c r="BS13" s="70"/>
      <c r="BT13" s="70" t="s">
        <v>10184</v>
      </c>
    </row>
    <row r="14" spans="1:72">
      <c r="A14" s="70">
        <v>102403204212</v>
      </c>
      <c r="B14" s="70">
        <v>1</v>
      </c>
      <c r="C14" s="70">
        <v>2024</v>
      </c>
      <c r="D14" s="70">
        <v>9</v>
      </c>
      <c r="E14" s="70" t="s">
        <v>10236</v>
      </c>
      <c r="F14" s="70" t="s">
        <v>10237</v>
      </c>
      <c r="G14" s="70">
        <v>63</v>
      </c>
      <c r="H14" s="70" t="s">
        <v>10238</v>
      </c>
      <c r="I14" s="70">
        <v>20240829</v>
      </c>
      <c r="J14" s="70">
        <v>20240903</v>
      </c>
      <c r="K14" s="70">
        <v>6</v>
      </c>
      <c r="L14" s="70">
        <f t="shared" si="0"/>
        <v>5</v>
      </c>
      <c r="M14" s="70">
        <v>4</v>
      </c>
      <c r="N14" s="70" t="s">
        <v>10239</v>
      </c>
      <c r="O14" s="70" t="s">
        <v>10240</v>
      </c>
      <c r="P14" s="70" t="s">
        <v>2003</v>
      </c>
      <c r="Q14" s="70" t="s">
        <v>2004</v>
      </c>
      <c r="R14" s="70" t="s">
        <v>2005</v>
      </c>
      <c r="S14" s="70" t="s">
        <v>2006</v>
      </c>
      <c r="T14" s="70">
        <v>111</v>
      </c>
      <c r="U14" s="70" t="s">
        <v>407</v>
      </c>
      <c r="V14" s="70" t="s">
        <v>10241</v>
      </c>
      <c r="W14" s="70" t="s">
        <v>10242</v>
      </c>
      <c r="X14" s="70" t="s">
        <v>124</v>
      </c>
      <c r="Y14" s="70">
        <v>221985</v>
      </c>
      <c r="Z14" s="70">
        <v>1504</v>
      </c>
      <c r="AA14" s="70">
        <v>116016</v>
      </c>
      <c r="AB14" s="70">
        <v>0</v>
      </c>
      <c r="AC14" s="70">
        <v>29605.47</v>
      </c>
      <c r="AD14" s="70">
        <v>0</v>
      </c>
      <c r="AE14" s="70">
        <v>802925.79</v>
      </c>
      <c r="AF14" s="70">
        <v>832531.25</v>
      </c>
      <c r="AG14" s="70">
        <v>80</v>
      </c>
      <c r="AH14" s="70">
        <v>75</v>
      </c>
      <c r="AI14" s="70">
        <v>2704976</v>
      </c>
      <c r="AJ14" s="70">
        <v>2704226</v>
      </c>
      <c r="AK14" s="70">
        <v>312507.78176383604</v>
      </c>
      <c r="AL14" s="70" t="s">
        <v>118</v>
      </c>
      <c r="AM14" s="70" t="s">
        <v>36</v>
      </c>
      <c r="AN14" s="70" t="s">
        <v>119</v>
      </c>
      <c r="AO14" s="70" t="s">
        <v>120</v>
      </c>
      <c r="AP14" s="70">
        <v>18</v>
      </c>
      <c r="AQ14" s="70">
        <v>6</v>
      </c>
      <c r="AR14" s="70">
        <v>34</v>
      </c>
      <c r="AS14" s="70">
        <v>1384274</v>
      </c>
      <c r="AT14" s="70">
        <v>1016586</v>
      </c>
      <c r="AU14" s="70">
        <v>338862</v>
      </c>
      <c r="AV14" s="70">
        <v>1387307</v>
      </c>
      <c r="AW14" s="70">
        <v>29.429099999999998</v>
      </c>
      <c r="AX14" s="70">
        <v>16.968060000000001</v>
      </c>
      <c r="AY14" s="70">
        <v>12.461040000000001</v>
      </c>
      <c r="AZ14" s="70">
        <v>29.429099082946777</v>
      </c>
      <c r="BA14" s="70">
        <v>16.968059539794922</v>
      </c>
      <c r="BB14" s="70">
        <v>12.461039543151855</v>
      </c>
      <c r="BC14" s="70" t="s">
        <v>148</v>
      </c>
      <c r="BD14" s="70" t="s">
        <v>9817</v>
      </c>
      <c r="BE14" s="70" t="s">
        <v>2003</v>
      </c>
      <c r="BF14" s="70"/>
      <c r="BG14" s="70" t="s">
        <v>9290</v>
      </c>
      <c r="BH14" s="70" t="s">
        <v>10243</v>
      </c>
      <c r="BI14" s="70" t="s">
        <v>1104</v>
      </c>
      <c r="BJ14" s="70" t="s">
        <v>129</v>
      </c>
      <c r="BK14" s="70" t="s">
        <v>217</v>
      </c>
      <c r="BL14" s="70" t="s">
        <v>218</v>
      </c>
      <c r="BM14" s="70" t="s">
        <v>876</v>
      </c>
      <c r="BN14" s="70" t="s">
        <v>10244</v>
      </c>
      <c r="BO14" s="70"/>
      <c r="BP14" s="70" t="s">
        <v>10244</v>
      </c>
      <c r="BQ14" s="70">
        <v>2024</v>
      </c>
      <c r="BR14" s="70"/>
      <c r="BS14" s="70" t="s">
        <v>134</v>
      </c>
      <c r="BT14" s="70" t="s">
        <v>10184</v>
      </c>
    </row>
    <row r="15" spans="1:72">
      <c r="A15" s="70">
        <v>102403204200</v>
      </c>
      <c r="B15" s="70">
        <v>1</v>
      </c>
      <c r="C15" s="70">
        <v>2024</v>
      </c>
      <c r="D15" s="70">
        <v>8</v>
      </c>
      <c r="E15" s="70" t="s">
        <v>10245</v>
      </c>
      <c r="F15" s="70" t="s">
        <v>10246</v>
      </c>
      <c r="G15" s="70">
        <v>55</v>
      </c>
      <c r="H15" s="70" t="s">
        <v>7285</v>
      </c>
      <c r="I15" s="70">
        <v>20240808</v>
      </c>
      <c r="J15" s="70">
        <v>20240824</v>
      </c>
      <c r="K15" s="70">
        <v>17</v>
      </c>
      <c r="L15" s="70">
        <f t="shared" si="0"/>
        <v>16</v>
      </c>
      <c r="M15" s="70">
        <v>15</v>
      </c>
      <c r="N15" s="70" t="s">
        <v>10247</v>
      </c>
      <c r="O15" s="70" t="s">
        <v>10248</v>
      </c>
      <c r="P15" s="70" t="s">
        <v>263</v>
      </c>
      <c r="Q15" s="70" t="s">
        <v>264</v>
      </c>
      <c r="R15" s="70" t="s">
        <v>872</v>
      </c>
      <c r="S15" s="70" t="s">
        <v>873</v>
      </c>
      <c r="T15" s="70">
        <v>111</v>
      </c>
      <c r="U15" s="70" t="s">
        <v>407</v>
      </c>
      <c r="V15" s="70" t="s">
        <v>10249</v>
      </c>
      <c r="W15" s="70" t="s">
        <v>10250</v>
      </c>
      <c r="X15" s="70" t="s">
        <v>124</v>
      </c>
      <c r="Y15" s="70">
        <v>787806</v>
      </c>
      <c r="Z15" s="70">
        <v>1398</v>
      </c>
      <c r="AA15" s="70">
        <v>480060</v>
      </c>
      <c r="AB15" s="70">
        <v>0</v>
      </c>
      <c r="AC15" s="70">
        <v>106782.01</v>
      </c>
      <c r="AD15" s="70">
        <v>194867.24</v>
      </c>
      <c r="AE15" s="70">
        <v>798877.43</v>
      </c>
      <c r="AF15" s="70">
        <v>1065106.6200000001</v>
      </c>
      <c r="AG15" s="70">
        <v>120</v>
      </c>
      <c r="AH15" s="70">
        <v>75</v>
      </c>
      <c r="AI15" s="70">
        <v>3503602</v>
      </c>
      <c r="AJ15" s="70">
        <v>3468182</v>
      </c>
      <c r="AK15" s="70">
        <v>-45677.076388790971</v>
      </c>
      <c r="AL15" s="70" t="s">
        <v>263</v>
      </c>
      <c r="AM15" s="70" t="s">
        <v>264</v>
      </c>
      <c r="AN15" s="70" t="s">
        <v>265</v>
      </c>
      <c r="AO15" s="70" t="s">
        <v>266</v>
      </c>
      <c r="AP15" s="70">
        <v>23</v>
      </c>
      <c r="AQ15" s="70">
        <v>8</v>
      </c>
      <c r="AR15" s="70">
        <v>34</v>
      </c>
      <c r="AS15" s="70">
        <v>2174047</v>
      </c>
      <c r="AT15" s="70">
        <v>905068</v>
      </c>
      <c r="AU15" s="70">
        <v>301689</v>
      </c>
      <c r="AV15" s="70">
        <v>1439879</v>
      </c>
      <c r="AW15" s="70">
        <v>37.742959999999997</v>
      </c>
      <c r="AX15" s="70">
        <v>26.648879999999998</v>
      </c>
      <c r="AY15" s="70">
        <v>11.09408</v>
      </c>
      <c r="AZ15" s="70">
        <v>37.742959976196289</v>
      </c>
      <c r="BA15" s="70">
        <v>26.648880004882813</v>
      </c>
      <c r="BB15" s="70">
        <v>11.094079971313477</v>
      </c>
      <c r="BC15" s="70" t="s">
        <v>148</v>
      </c>
      <c r="BD15" s="70" t="s">
        <v>1227</v>
      </c>
      <c r="BE15" s="70" t="s">
        <v>263</v>
      </c>
      <c r="BF15" s="70" t="s">
        <v>263</v>
      </c>
      <c r="BG15" s="70" t="s">
        <v>4361</v>
      </c>
      <c r="BH15" s="70" t="s">
        <v>10251</v>
      </c>
      <c r="BI15" s="70" t="s">
        <v>2612</v>
      </c>
      <c r="BJ15" s="70" t="s">
        <v>195</v>
      </c>
      <c r="BK15" s="70" t="s">
        <v>411</v>
      </c>
      <c r="BL15" s="70" t="s">
        <v>411</v>
      </c>
      <c r="BM15" s="70" t="s">
        <v>999</v>
      </c>
      <c r="BN15" s="70" t="s">
        <v>1000</v>
      </c>
      <c r="BO15" s="70"/>
      <c r="BP15" s="70" t="s">
        <v>1000</v>
      </c>
      <c r="BQ15" s="70">
        <v>2024</v>
      </c>
      <c r="BR15" s="70"/>
      <c r="BS15" s="70"/>
      <c r="BT15" s="70" t="s">
        <v>10184</v>
      </c>
    </row>
    <row r="16" spans="1:72">
      <c r="L16" s="70"/>
    </row>
    <row r="17" spans="12:12">
      <c r="L17" s="70"/>
    </row>
    <row r="18" spans="12:12">
      <c r="L18" s="70"/>
    </row>
    <row r="19" spans="12:12">
      <c r="L19" s="70"/>
    </row>
    <row r="20" spans="12:12">
      <c r="L20" s="70"/>
    </row>
    <row r="21" spans="12:12">
      <c r="L21" s="70"/>
    </row>
    <row r="22" spans="12:12">
      <c r="L22" s="70"/>
    </row>
    <row r="23" spans="12:12">
      <c r="L23" s="70"/>
    </row>
    <row r="24" spans="12:12">
      <c r="L24" s="70"/>
    </row>
    <row r="25" spans="12:12">
      <c r="L25" s="70"/>
    </row>
    <row r="26" spans="12:12">
      <c r="L26" s="70"/>
    </row>
    <row r="27" spans="12:12">
      <c r="L27" s="70"/>
    </row>
    <row r="28" spans="12:12">
      <c r="L28" s="70"/>
    </row>
    <row r="29" spans="12:12">
      <c r="L29" s="70"/>
    </row>
    <row r="30" spans="12:12">
      <c r="L30" s="70"/>
    </row>
    <row r="31" spans="12:12">
      <c r="L31" s="70"/>
    </row>
    <row r="32" spans="12:12">
      <c r="L32" s="70"/>
    </row>
    <row r="33" spans="12:12">
      <c r="L33" s="70"/>
    </row>
  </sheetData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3CB7B-9F74-4D30-8ADF-E4E2341F2B25}">
  <sheetPr>
    <tabColor theme="9" tint="0.79998168889431442"/>
  </sheetPr>
  <dimension ref="A1:BT5"/>
  <sheetViews>
    <sheetView workbookViewId="0">
      <selection activeCell="I1" sqref="I1"/>
    </sheetView>
  </sheetViews>
  <sheetFormatPr defaultRowHeight="15"/>
  <cols>
    <col min="12" max="12" width="8.85546875" style="73"/>
  </cols>
  <sheetData>
    <row r="1" spans="1:72" s="73" customFormat="1"/>
    <row r="2" spans="1:72" s="73" customFormat="1">
      <c r="K2" s="74" t="s">
        <v>10266</v>
      </c>
      <c r="L2" s="77" t="s">
        <v>10267</v>
      </c>
    </row>
    <row r="3" spans="1:72" s="73" customFormat="1">
      <c r="K3" s="79">
        <f>AVERAGE(K5:K703)</f>
        <v>3</v>
      </c>
      <c r="L3" s="80">
        <f>AVERAGE(L5:L703)</f>
        <v>2</v>
      </c>
    </row>
    <row r="4" spans="1:72">
      <c r="A4" s="71" t="s">
        <v>43</v>
      </c>
      <c r="B4" s="71" t="s">
        <v>44</v>
      </c>
      <c r="C4" s="71" t="s">
        <v>45</v>
      </c>
      <c r="D4" s="71" t="s">
        <v>46</v>
      </c>
      <c r="E4" s="71" t="s">
        <v>47</v>
      </c>
      <c r="F4" s="71" t="s">
        <v>48</v>
      </c>
      <c r="G4" s="71" t="s">
        <v>49</v>
      </c>
      <c r="H4" s="71" t="s">
        <v>50</v>
      </c>
      <c r="I4" s="71" t="s">
        <v>51</v>
      </c>
      <c r="J4" s="71" t="s">
        <v>52</v>
      </c>
      <c r="K4" s="75" t="s">
        <v>10263</v>
      </c>
      <c r="L4" s="76" t="s">
        <v>10264</v>
      </c>
      <c r="M4" s="71" t="s">
        <v>53</v>
      </c>
      <c r="N4" s="71" t="s">
        <v>54</v>
      </c>
      <c r="O4" s="71" t="s">
        <v>55</v>
      </c>
      <c r="P4" s="71" t="s">
        <v>56</v>
      </c>
      <c r="Q4" s="71" t="s">
        <v>57</v>
      </c>
      <c r="R4" s="71" t="s">
        <v>58</v>
      </c>
      <c r="S4" s="71" t="s">
        <v>59</v>
      </c>
      <c r="T4" s="71" t="s">
        <v>60</v>
      </c>
      <c r="U4" s="71" t="s">
        <v>61</v>
      </c>
      <c r="V4" s="71" t="s">
        <v>62</v>
      </c>
      <c r="W4" s="71" t="s">
        <v>63</v>
      </c>
      <c r="X4" s="71" t="s">
        <v>64</v>
      </c>
      <c r="Y4" s="71" t="s">
        <v>65</v>
      </c>
      <c r="Z4" s="71" t="s">
        <v>66</v>
      </c>
      <c r="AA4" s="71" t="s">
        <v>67</v>
      </c>
      <c r="AB4" s="71" t="s">
        <v>68</v>
      </c>
      <c r="AC4" s="71" t="s">
        <v>69</v>
      </c>
      <c r="AD4" s="71" t="s">
        <v>70</v>
      </c>
      <c r="AE4" s="71" t="s">
        <v>71</v>
      </c>
      <c r="AF4" s="71" t="s">
        <v>72</v>
      </c>
      <c r="AG4" s="71" t="s">
        <v>73</v>
      </c>
      <c r="AH4" s="71" t="s">
        <v>74</v>
      </c>
      <c r="AI4" s="71" t="s">
        <v>75</v>
      </c>
      <c r="AJ4" s="71" t="s">
        <v>76</v>
      </c>
      <c r="AK4" s="71" t="s">
        <v>77</v>
      </c>
      <c r="AL4" s="71" t="s">
        <v>78</v>
      </c>
      <c r="AM4" s="71" t="s">
        <v>79</v>
      </c>
      <c r="AN4" s="71" t="s">
        <v>80</v>
      </c>
      <c r="AO4" s="71" t="s">
        <v>81</v>
      </c>
      <c r="AP4" s="71" t="s">
        <v>82</v>
      </c>
      <c r="AQ4" s="71" t="s">
        <v>83</v>
      </c>
      <c r="AR4" s="71" t="s">
        <v>84</v>
      </c>
      <c r="AS4" s="71" t="s">
        <v>85</v>
      </c>
      <c r="AT4" s="71" t="s">
        <v>86</v>
      </c>
      <c r="AU4" s="71" t="s">
        <v>87</v>
      </c>
      <c r="AV4" s="71" t="s">
        <v>88</v>
      </c>
      <c r="AW4" s="71" t="s">
        <v>89</v>
      </c>
      <c r="AX4" s="71" t="s">
        <v>90</v>
      </c>
      <c r="AY4" s="71" t="s">
        <v>91</v>
      </c>
      <c r="AZ4" s="71" t="s">
        <v>92</v>
      </c>
      <c r="BA4" s="71" t="s">
        <v>93</v>
      </c>
      <c r="BB4" s="71" t="s">
        <v>94</v>
      </c>
      <c r="BC4" s="71" t="s">
        <v>95</v>
      </c>
      <c r="BD4" s="71" t="s">
        <v>96</v>
      </c>
      <c r="BE4" s="71" t="s">
        <v>97</v>
      </c>
      <c r="BF4" s="71" t="s">
        <v>98</v>
      </c>
      <c r="BG4" s="71" t="s">
        <v>99</v>
      </c>
      <c r="BH4" s="71" t="s">
        <v>100</v>
      </c>
      <c r="BI4" s="71" t="s">
        <v>101</v>
      </c>
      <c r="BJ4" s="71" t="s">
        <v>102</v>
      </c>
      <c r="BK4" s="71" t="s">
        <v>103</v>
      </c>
      <c r="BL4" s="71" t="s">
        <v>104</v>
      </c>
      <c r="BM4" s="71" t="s">
        <v>105</v>
      </c>
      <c r="BN4" s="71" t="s">
        <v>106</v>
      </c>
      <c r="BO4" s="71" t="s">
        <v>107</v>
      </c>
      <c r="BP4" s="71" t="s">
        <v>108</v>
      </c>
      <c r="BQ4" s="71" t="s">
        <v>109</v>
      </c>
      <c r="BR4" s="71" t="s">
        <v>110</v>
      </c>
      <c r="BS4" s="71" t="s">
        <v>111</v>
      </c>
      <c r="BT4" s="71" t="s">
        <v>10252</v>
      </c>
    </row>
    <row r="5" spans="1:72">
      <c r="A5" s="71">
        <v>102408018584</v>
      </c>
      <c r="B5" s="71">
        <v>1</v>
      </c>
      <c r="C5" s="71">
        <v>2024</v>
      </c>
      <c r="D5" s="71">
        <v>3</v>
      </c>
      <c r="E5" s="71" t="s">
        <v>10253</v>
      </c>
      <c r="F5" s="71" t="s">
        <v>10254</v>
      </c>
      <c r="G5" s="71">
        <v>82</v>
      </c>
      <c r="H5" s="71" t="s">
        <v>10255</v>
      </c>
      <c r="I5" s="71">
        <v>20240325</v>
      </c>
      <c r="J5" s="71">
        <v>20240327</v>
      </c>
      <c r="K5" s="71">
        <v>3</v>
      </c>
      <c r="L5" s="71">
        <f>K5-1</f>
        <v>2</v>
      </c>
      <c r="M5" s="71">
        <v>1</v>
      </c>
      <c r="N5" s="71" t="s">
        <v>10256</v>
      </c>
      <c r="O5" s="71" t="s">
        <v>10257</v>
      </c>
      <c r="P5" s="71" t="s">
        <v>263</v>
      </c>
      <c r="Q5" s="71" t="s">
        <v>264</v>
      </c>
      <c r="R5" s="71" t="s">
        <v>872</v>
      </c>
      <c r="S5" s="71" t="s">
        <v>873</v>
      </c>
      <c r="T5" s="71">
        <v>205</v>
      </c>
      <c r="U5" s="71" t="s">
        <v>172</v>
      </c>
      <c r="V5" s="71" t="s">
        <v>9178</v>
      </c>
      <c r="W5" s="71" t="s">
        <v>9179</v>
      </c>
      <c r="X5" s="71" t="s">
        <v>387</v>
      </c>
      <c r="Y5" s="71">
        <v>177732</v>
      </c>
      <c r="Z5" s="71">
        <v>1472</v>
      </c>
      <c r="AA5" s="71">
        <v>32004</v>
      </c>
      <c r="AB5" s="71">
        <v>0</v>
      </c>
      <c r="AC5" s="71">
        <v>45250.67</v>
      </c>
      <c r="AD5" s="71">
        <v>53401.15</v>
      </c>
      <c r="AE5" s="71">
        <v>1143562.04</v>
      </c>
      <c r="AF5" s="71">
        <v>1201593.5</v>
      </c>
      <c r="AG5" s="71">
        <v>80</v>
      </c>
      <c r="AH5" s="71">
        <v>75</v>
      </c>
      <c r="AI5" s="71">
        <v>1108496</v>
      </c>
      <c r="AJ5" s="71">
        <v>1067876</v>
      </c>
      <c r="AK5" s="71">
        <v>-253477.35683488473</v>
      </c>
      <c r="AL5" s="71" t="s">
        <v>118</v>
      </c>
      <c r="AM5" s="71" t="s">
        <v>36</v>
      </c>
      <c r="AN5" s="71" t="s">
        <v>119</v>
      </c>
      <c r="AO5" s="71" t="s">
        <v>147</v>
      </c>
      <c r="AP5" s="71">
        <v>7</v>
      </c>
      <c r="AQ5" s="71">
        <v>2</v>
      </c>
      <c r="AR5" s="71">
        <v>11</v>
      </c>
      <c r="AS5" s="71">
        <v>124065</v>
      </c>
      <c r="AT5" s="71">
        <v>585428</v>
      </c>
      <c r="AU5" s="71">
        <v>195143</v>
      </c>
      <c r="AV5" s="71">
        <v>705626</v>
      </c>
      <c r="AW5" s="71">
        <v>8.6967800000000004</v>
      </c>
      <c r="AX5" s="71">
        <v>1.5207599999999999</v>
      </c>
      <c r="AY5" s="71">
        <v>7.1760200000000003</v>
      </c>
      <c r="AZ5" s="71">
        <v>13.560329914093018</v>
      </c>
      <c r="BA5" s="71">
        <v>1.5207600593566895</v>
      </c>
      <c r="BB5" s="71">
        <v>12.039569854736328</v>
      </c>
      <c r="BC5" s="71" t="s">
        <v>159</v>
      </c>
      <c r="BD5" s="71" t="s">
        <v>1227</v>
      </c>
      <c r="BE5" s="71" t="s">
        <v>263</v>
      </c>
      <c r="BF5" s="71" t="s">
        <v>263</v>
      </c>
      <c r="BG5" s="71" t="s">
        <v>263</v>
      </c>
      <c r="BH5" s="71" t="s">
        <v>10258</v>
      </c>
      <c r="BI5" s="71" t="s">
        <v>418</v>
      </c>
      <c r="BJ5" s="71" t="s">
        <v>129</v>
      </c>
      <c r="BK5" s="71" t="s">
        <v>224</v>
      </c>
      <c r="BL5" s="71" t="s">
        <v>224</v>
      </c>
      <c r="BM5" s="71" t="s">
        <v>10084</v>
      </c>
      <c r="BN5" s="71" t="s">
        <v>10259</v>
      </c>
      <c r="BO5" s="71"/>
      <c r="BP5" s="71" t="s">
        <v>10259</v>
      </c>
      <c r="BQ5" s="71">
        <v>2024</v>
      </c>
      <c r="BR5" s="71"/>
      <c r="BS5" s="71"/>
      <c r="BT5" s="71" t="s">
        <v>10252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13F5E-E115-46DA-9BF8-FFAB54905B7C}">
  <sheetPr>
    <tabColor rgb="FF7030A0"/>
  </sheetPr>
  <dimension ref="A2:Y62"/>
  <sheetViews>
    <sheetView showGridLines="0" tabSelected="1" topLeftCell="N16" workbookViewId="0">
      <selection activeCell="O1" sqref="O1"/>
    </sheetView>
  </sheetViews>
  <sheetFormatPr defaultRowHeight="15"/>
  <cols>
    <col min="1" max="1" width="8.85546875" style="10"/>
    <col min="2" max="2" width="61.7109375" style="10" customWidth="1"/>
    <col min="3" max="4" width="8.85546875" style="10"/>
    <col min="8" max="8" width="8.85546875" style="10"/>
    <col min="9" max="9" width="55.28515625" style="10" customWidth="1"/>
    <col min="10" max="11" width="8.85546875" style="10"/>
    <col min="14" max="14" width="14.28515625" customWidth="1"/>
    <col min="15" max="15" width="12.42578125" customWidth="1"/>
    <col min="16" max="16" width="9.7109375" customWidth="1"/>
    <col min="18" max="18" width="9.85546875" customWidth="1"/>
    <col min="19" max="19" width="12.140625" customWidth="1"/>
    <col min="20" max="20" width="5.7109375" customWidth="1"/>
    <col min="23" max="23" width="12" customWidth="1"/>
    <col min="25" max="25" width="10.7109375" customWidth="1"/>
  </cols>
  <sheetData>
    <row r="2" spans="1:25">
      <c r="A2" s="49" t="s">
        <v>127</v>
      </c>
      <c r="H2" s="49" t="s">
        <v>2040</v>
      </c>
    </row>
    <row r="3" spans="1:25" ht="38.25">
      <c r="A3" s="41" t="s">
        <v>62</v>
      </c>
      <c r="B3" s="41" t="s">
        <v>63</v>
      </c>
      <c r="C3" s="47" t="s">
        <v>9158</v>
      </c>
      <c r="D3" s="48" t="s">
        <v>9159</v>
      </c>
      <c r="E3" s="53" t="s">
        <v>9160</v>
      </c>
      <c r="H3" s="41" t="s">
        <v>62</v>
      </c>
      <c r="I3" s="41" t="s">
        <v>63</v>
      </c>
      <c r="J3" s="47" t="s">
        <v>9158</v>
      </c>
      <c r="K3" s="48" t="s">
        <v>9159</v>
      </c>
      <c r="L3" s="53" t="s">
        <v>9160</v>
      </c>
      <c r="O3" s="82"/>
      <c r="P3" s="83"/>
      <c r="Q3" s="83"/>
      <c r="R3" s="83"/>
      <c r="S3" s="83"/>
      <c r="T3" s="83"/>
      <c r="U3" s="127" t="s">
        <v>10268</v>
      </c>
      <c r="V3" s="127"/>
      <c r="W3" s="83"/>
      <c r="X3" s="83"/>
      <c r="Y3" s="84"/>
    </row>
    <row r="4" spans="1:25">
      <c r="A4" s="40" t="s">
        <v>2007</v>
      </c>
      <c r="B4" s="40" t="s">
        <v>2008</v>
      </c>
      <c r="C4" s="44">
        <v>1</v>
      </c>
      <c r="D4" s="45">
        <v>12.154290199279785</v>
      </c>
      <c r="E4" s="50">
        <f t="shared" ref="E4:E25" si="0">D4/C4</f>
        <v>12.154290199279785</v>
      </c>
      <c r="H4" s="40" t="s">
        <v>2007</v>
      </c>
      <c r="I4" s="40" t="s">
        <v>2008</v>
      </c>
      <c r="J4" s="44">
        <v>2</v>
      </c>
      <c r="K4" s="45">
        <v>24.30858039855957</v>
      </c>
      <c r="L4" s="50">
        <f>K4/J4</f>
        <v>12.154290199279785</v>
      </c>
      <c r="O4" s="85" t="s">
        <v>9169</v>
      </c>
      <c r="P4" s="86" t="s">
        <v>9165</v>
      </c>
      <c r="Q4" s="87" t="s">
        <v>9166</v>
      </c>
      <c r="R4" s="88" t="s">
        <v>9167</v>
      </c>
      <c r="S4" s="88" t="s">
        <v>9168</v>
      </c>
      <c r="T4" s="89"/>
      <c r="U4" s="90" t="s">
        <v>10266</v>
      </c>
      <c r="V4" s="90" t="s">
        <v>10267</v>
      </c>
      <c r="W4" s="91" t="s">
        <v>10269</v>
      </c>
      <c r="X4" s="92" t="s">
        <v>10270</v>
      </c>
      <c r="Y4" s="93" t="s">
        <v>10271</v>
      </c>
    </row>
    <row r="5" spans="1:25">
      <c r="A5" s="40" t="s">
        <v>1660</v>
      </c>
      <c r="B5" s="40" t="s">
        <v>1661</v>
      </c>
      <c r="C5" s="44">
        <v>1</v>
      </c>
      <c r="D5" s="45">
        <v>1.863649994134903</v>
      </c>
      <c r="E5" s="50">
        <f t="shared" si="0"/>
        <v>1.863649994134903</v>
      </c>
      <c r="H5" s="40" t="s">
        <v>5010</v>
      </c>
      <c r="I5" s="40" t="s">
        <v>5011</v>
      </c>
      <c r="J5" s="44">
        <v>1</v>
      </c>
      <c r="K5" s="45">
        <v>12.158279895782471</v>
      </c>
      <c r="L5" s="50">
        <f t="shared" ref="L5:L20" si="1">K5/J5</f>
        <v>12.158279895782471</v>
      </c>
      <c r="O5" s="94" t="s">
        <v>127</v>
      </c>
      <c r="P5" s="95">
        <v>356</v>
      </c>
      <c r="Q5" s="96">
        <v>350</v>
      </c>
      <c r="R5" s="97">
        <f t="shared" ref="R5:R10" si="2">Q5-P5</f>
        <v>-6</v>
      </c>
      <c r="S5" s="97">
        <f>R5*F15</f>
        <v>-13.249164508296655</v>
      </c>
      <c r="T5" s="98">
        <f t="shared" ref="T5:T13" si="3">S5/R5</f>
        <v>2.208194084716109</v>
      </c>
      <c r="U5" s="99">
        <f t="shared" ref="U5:U13" si="4">R5*X5</f>
        <v>-24.573033707865168</v>
      </c>
      <c r="V5" s="99">
        <f t="shared" ref="V5:V13" si="5">R5*Y5</f>
        <v>-18.893258426966291</v>
      </c>
      <c r="W5" s="100" t="s">
        <v>127</v>
      </c>
      <c r="X5" s="81">
        <v>4.095505617977528</v>
      </c>
      <c r="Y5" s="101">
        <v>3.148876404494382</v>
      </c>
    </row>
    <row r="6" spans="1:25">
      <c r="A6" s="40" t="s">
        <v>1225</v>
      </c>
      <c r="B6" s="40" t="s">
        <v>1226</v>
      </c>
      <c r="C6" s="44">
        <v>1</v>
      </c>
      <c r="D6" s="45">
        <v>8.9380998611450195</v>
      </c>
      <c r="E6" s="50">
        <f t="shared" si="0"/>
        <v>8.9380998611450195</v>
      </c>
      <c r="H6" s="40" t="s">
        <v>4135</v>
      </c>
      <c r="I6" s="40" t="s">
        <v>4136</v>
      </c>
      <c r="J6" s="44">
        <v>1</v>
      </c>
      <c r="K6" s="45">
        <v>14.383480072021484</v>
      </c>
      <c r="L6" s="50">
        <f t="shared" si="1"/>
        <v>14.383480072021484</v>
      </c>
      <c r="O6" s="94" t="s">
        <v>2040</v>
      </c>
      <c r="P6" s="64">
        <v>751</v>
      </c>
      <c r="Q6" s="96">
        <v>550</v>
      </c>
      <c r="R6" s="97">
        <f t="shared" si="2"/>
        <v>-201</v>
      </c>
      <c r="S6" s="97">
        <f>R6*M10</f>
        <v>-905.36404726449769</v>
      </c>
      <c r="T6" s="98">
        <f t="shared" si="3"/>
        <v>4.504298742609441</v>
      </c>
      <c r="U6" s="99">
        <f t="shared" si="4"/>
        <v>-827.01731025299603</v>
      </c>
      <c r="V6" s="99">
        <f t="shared" si="5"/>
        <v>-640.47003994673764</v>
      </c>
      <c r="W6" s="100" t="s">
        <v>2040</v>
      </c>
      <c r="X6" s="81">
        <v>4.114513981358189</v>
      </c>
      <c r="Y6" s="101">
        <v>3.1864181091877497</v>
      </c>
    </row>
    <row r="7" spans="1:25">
      <c r="A7" s="40" t="s">
        <v>439</v>
      </c>
      <c r="B7" s="40" t="s">
        <v>440</v>
      </c>
      <c r="C7" s="44">
        <v>1</v>
      </c>
      <c r="D7" s="45">
        <v>2.7852799594402313</v>
      </c>
      <c r="E7" s="50">
        <f t="shared" si="0"/>
        <v>2.7852799594402313</v>
      </c>
      <c r="H7" s="40" t="s">
        <v>385</v>
      </c>
      <c r="I7" s="40" t="s">
        <v>386</v>
      </c>
      <c r="J7" s="44">
        <v>2</v>
      </c>
      <c r="K7" s="45">
        <v>31.492880582809448</v>
      </c>
      <c r="L7" s="50">
        <f t="shared" si="1"/>
        <v>15.746440291404724</v>
      </c>
      <c r="O7" s="94" t="s">
        <v>9161</v>
      </c>
      <c r="P7" s="95">
        <v>29</v>
      </c>
      <c r="Q7" s="96">
        <v>40</v>
      </c>
      <c r="R7" s="97">
        <f t="shared" si="2"/>
        <v>11</v>
      </c>
      <c r="S7" s="97">
        <f>R7*E31</f>
        <v>17.807059764862061</v>
      </c>
      <c r="T7" s="98">
        <f t="shared" si="3"/>
        <v>1.61882361498746</v>
      </c>
      <c r="U7" s="99">
        <f t="shared" si="4"/>
        <v>52.344827586206897</v>
      </c>
      <c r="V7" s="99">
        <f t="shared" si="5"/>
        <v>41.344827586206897</v>
      </c>
      <c r="W7" s="100" t="s">
        <v>9161</v>
      </c>
      <c r="X7" s="81">
        <v>4.7586206896551726</v>
      </c>
      <c r="Y7" s="101">
        <v>3.7586206896551726</v>
      </c>
    </row>
    <row r="8" spans="1:25">
      <c r="A8" s="40" t="s">
        <v>823</v>
      </c>
      <c r="B8" s="40" t="s">
        <v>824</v>
      </c>
      <c r="C8" s="44">
        <v>1</v>
      </c>
      <c r="D8" s="45">
        <v>1.1471099853515625</v>
      </c>
      <c r="E8" s="50">
        <f t="shared" si="0"/>
        <v>1.1471099853515625</v>
      </c>
      <c r="H8" s="40" t="s">
        <v>2048</v>
      </c>
      <c r="I8" s="40" t="s">
        <v>2049</v>
      </c>
      <c r="J8" s="44">
        <v>61</v>
      </c>
      <c r="K8" s="45">
        <v>497.19875597953796</v>
      </c>
      <c r="L8" s="66">
        <f t="shared" si="1"/>
        <v>8.150799278353082</v>
      </c>
      <c r="M8" s="65"/>
      <c r="O8" s="102" t="s">
        <v>5626</v>
      </c>
      <c r="P8" s="95">
        <v>26</v>
      </c>
      <c r="Q8" s="96">
        <v>3</v>
      </c>
      <c r="R8" s="97">
        <f t="shared" si="2"/>
        <v>-23</v>
      </c>
      <c r="S8" s="97">
        <f>R8*L31</f>
        <v>-170.48195631253091</v>
      </c>
      <c r="T8" s="98">
        <f t="shared" si="3"/>
        <v>7.4122589701100399</v>
      </c>
      <c r="U8" s="99">
        <f t="shared" si="4"/>
        <v>-108.80769230769231</v>
      </c>
      <c r="V8" s="99">
        <f t="shared" si="5"/>
        <v>-86.692307692307693</v>
      </c>
      <c r="W8" s="103" t="s">
        <v>5626</v>
      </c>
      <c r="X8" s="81">
        <v>4.7307692307692308</v>
      </c>
      <c r="Y8" s="101">
        <v>3.7692307692307692</v>
      </c>
    </row>
    <row r="9" spans="1:25">
      <c r="A9" s="40" t="s">
        <v>635</v>
      </c>
      <c r="B9" s="40" t="s">
        <v>636</v>
      </c>
      <c r="C9" s="44">
        <v>1</v>
      </c>
      <c r="D9" s="45">
        <v>8.7212398052215576</v>
      </c>
      <c r="E9" s="50">
        <f t="shared" si="0"/>
        <v>8.7212398052215576</v>
      </c>
      <c r="H9" s="40" t="s">
        <v>2038</v>
      </c>
      <c r="I9" s="40" t="s">
        <v>2039</v>
      </c>
      <c r="J9" s="44">
        <v>59</v>
      </c>
      <c r="K9" s="45">
        <v>299.58397436141968</v>
      </c>
      <c r="L9" s="66">
        <f t="shared" si="1"/>
        <v>5.0776944807020286</v>
      </c>
      <c r="M9" s="65"/>
      <c r="O9" s="94" t="s">
        <v>9163</v>
      </c>
      <c r="P9" s="95">
        <v>135</v>
      </c>
      <c r="Q9" s="96">
        <v>120</v>
      </c>
      <c r="R9" s="97">
        <f t="shared" si="2"/>
        <v>-15</v>
      </c>
      <c r="S9" s="97">
        <f>R9*E41</f>
        <v>-17.131117285440133</v>
      </c>
      <c r="T9" s="98">
        <f t="shared" si="3"/>
        <v>1.142074485696009</v>
      </c>
      <c r="U9" s="99">
        <f t="shared" si="4"/>
        <v>-28.444444444444446</v>
      </c>
      <c r="V9" s="99">
        <f t="shared" si="5"/>
        <v>-23.666666666666664</v>
      </c>
      <c r="W9" s="100" t="s">
        <v>9163</v>
      </c>
      <c r="X9" s="81">
        <v>1.8962962962962964</v>
      </c>
      <c r="Y9" s="101">
        <v>1.5777777777777777</v>
      </c>
    </row>
    <row r="10" spans="1:25">
      <c r="A10" s="40" t="s">
        <v>1628</v>
      </c>
      <c r="B10" s="40" t="s">
        <v>1629</v>
      </c>
      <c r="C10" s="44">
        <v>1</v>
      </c>
      <c r="D10" s="45">
        <v>18.487410068511963</v>
      </c>
      <c r="E10" s="50">
        <f t="shared" si="0"/>
        <v>18.487410068511963</v>
      </c>
      <c r="H10" s="40" t="s">
        <v>2058</v>
      </c>
      <c r="I10" s="40" t="s">
        <v>2059</v>
      </c>
      <c r="J10" s="44">
        <v>290</v>
      </c>
      <c r="K10" s="45">
        <v>1389.6861740648746</v>
      </c>
      <c r="L10" s="51">
        <f t="shared" si="1"/>
        <v>4.7920212898788783</v>
      </c>
      <c r="M10" s="125">
        <f>AVERAGE(L10:L11)</f>
        <v>4.504298742609441</v>
      </c>
      <c r="O10" s="94" t="s">
        <v>9170</v>
      </c>
      <c r="P10" s="95">
        <v>782</v>
      </c>
      <c r="Q10" s="96">
        <v>800</v>
      </c>
      <c r="R10" s="97">
        <f t="shared" si="2"/>
        <v>18</v>
      </c>
      <c r="S10" s="97">
        <f>R10*M42</f>
        <v>43.147921969549742</v>
      </c>
      <c r="T10" s="98">
        <f t="shared" si="3"/>
        <v>2.3971067760860967</v>
      </c>
      <c r="U10" s="99">
        <f t="shared" si="4"/>
        <v>53.424552429667521</v>
      </c>
      <c r="V10" s="99">
        <f t="shared" si="5"/>
        <v>35.424552429667521</v>
      </c>
      <c r="W10" s="100" t="s">
        <v>9170</v>
      </c>
      <c r="X10" s="81">
        <v>2.9680306905370846</v>
      </c>
      <c r="Y10" s="101">
        <v>1.9680306905370843</v>
      </c>
    </row>
    <row r="11" spans="1:25">
      <c r="A11" s="40" t="s">
        <v>892</v>
      </c>
      <c r="B11" s="40" t="s">
        <v>893</v>
      </c>
      <c r="C11" s="44">
        <v>1</v>
      </c>
      <c r="D11" s="45">
        <v>7.7810802459716797</v>
      </c>
      <c r="E11" s="50">
        <f t="shared" si="0"/>
        <v>7.7810802459716797</v>
      </c>
      <c r="H11" s="40" t="s">
        <v>2081</v>
      </c>
      <c r="I11" s="40" t="s">
        <v>2082</v>
      </c>
      <c r="J11" s="44">
        <v>310</v>
      </c>
      <c r="K11" s="45">
        <v>1307.1386205554008</v>
      </c>
      <c r="L11" s="51">
        <f t="shared" si="1"/>
        <v>4.2165761953400027</v>
      </c>
      <c r="M11" s="125"/>
      <c r="O11" s="94" t="s">
        <v>9171</v>
      </c>
      <c r="P11" s="95">
        <v>205</v>
      </c>
      <c r="Q11" s="96">
        <v>300</v>
      </c>
      <c r="R11" s="97">
        <f t="shared" ref="R11" si="6">Q11-P11</f>
        <v>95</v>
      </c>
      <c r="S11" s="97">
        <f>R11*R32</f>
        <v>825.00494570329488</v>
      </c>
      <c r="T11" s="98">
        <f t="shared" si="3"/>
        <v>8.6842625863504725</v>
      </c>
      <c r="U11" s="99">
        <f t="shared" si="4"/>
        <v>703.75621890547268</v>
      </c>
      <c r="V11" s="99">
        <f t="shared" si="5"/>
        <v>608.28358208955228</v>
      </c>
      <c r="W11" s="100" t="s">
        <v>9171</v>
      </c>
      <c r="X11" s="81">
        <v>7.4079601990049753</v>
      </c>
      <c r="Y11" s="101">
        <v>6.4029850746268657</v>
      </c>
    </row>
    <row r="12" spans="1:25">
      <c r="A12" s="40" t="s">
        <v>385</v>
      </c>
      <c r="B12" s="40" t="s">
        <v>386</v>
      </c>
      <c r="C12" s="44">
        <v>1</v>
      </c>
      <c r="D12" s="45">
        <v>9.18392014503479</v>
      </c>
      <c r="E12" s="50">
        <f t="shared" si="0"/>
        <v>9.18392014503479</v>
      </c>
      <c r="H12" s="40" t="s">
        <v>408</v>
      </c>
      <c r="I12" s="40" t="s">
        <v>409</v>
      </c>
      <c r="J12" s="44">
        <v>1</v>
      </c>
      <c r="K12" s="45">
        <v>2.8712600469589233</v>
      </c>
      <c r="L12" s="50">
        <f t="shared" si="1"/>
        <v>2.8712600469589233</v>
      </c>
      <c r="O12" s="94" t="s">
        <v>10260</v>
      </c>
      <c r="P12" s="95">
        <v>24</v>
      </c>
      <c r="Q12" s="96">
        <v>30</v>
      </c>
      <c r="R12" s="97">
        <f t="shared" ref="R12" si="7">Q12-P12</f>
        <v>6</v>
      </c>
      <c r="S12" s="97">
        <f>R12*R41</f>
        <v>54.284459352493286</v>
      </c>
      <c r="T12" s="98">
        <f t="shared" si="3"/>
        <v>9.0474098920822144</v>
      </c>
      <c r="U12" s="99">
        <f t="shared" si="4"/>
        <v>35</v>
      </c>
      <c r="V12" s="99">
        <f t="shared" si="5"/>
        <v>29</v>
      </c>
      <c r="W12" s="100" t="s">
        <v>10260</v>
      </c>
      <c r="X12" s="81">
        <v>5.833333333333333</v>
      </c>
      <c r="Y12" s="101">
        <v>4.833333333333333</v>
      </c>
    </row>
    <row r="13" spans="1:25">
      <c r="A13" s="40" t="s">
        <v>870</v>
      </c>
      <c r="B13" s="40" t="s">
        <v>871</v>
      </c>
      <c r="C13" s="44">
        <v>1</v>
      </c>
      <c r="D13" s="45">
        <v>7.6127302646636963</v>
      </c>
      <c r="E13" s="50">
        <f t="shared" si="0"/>
        <v>7.6127302646636963</v>
      </c>
      <c r="H13" s="40" t="s">
        <v>173</v>
      </c>
      <c r="I13" s="40" t="s">
        <v>174</v>
      </c>
      <c r="J13" s="44">
        <v>13</v>
      </c>
      <c r="K13" s="45">
        <v>145.05869936943054</v>
      </c>
      <c r="L13" s="50">
        <f t="shared" si="1"/>
        <v>11.158361489956196</v>
      </c>
      <c r="O13" s="94" t="s">
        <v>10272</v>
      </c>
      <c r="P13" s="95">
        <v>11</v>
      </c>
      <c r="Q13" s="96">
        <v>20</v>
      </c>
      <c r="R13" s="97">
        <f t="shared" ref="R13" si="8">Q13-P13</f>
        <v>9</v>
      </c>
      <c r="S13" s="97">
        <f>R13*R49</f>
        <v>134.50486135482788</v>
      </c>
      <c r="T13" s="98">
        <f t="shared" si="3"/>
        <v>14.944984594980875</v>
      </c>
      <c r="U13" s="99">
        <f t="shared" si="4"/>
        <v>86.727272727272734</v>
      </c>
      <c r="V13" s="99">
        <f t="shared" si="5"/>
        <v>77.727272727272734</v>
      </c>
      <c r="W13" s="100" t="s">
        <v>10261</v>
      </c>
      <c r="X13" s="81">
        <v>9.6363636363636367</v>
      </c>
      <c r="Y13" s="101">
        <v>8.6363636363636367</v>
      </c>
    </row>
    <row r="14" spans="1:25">
      <c r="A14" s="40" t="s">
        <v>408</v>
      </c>
      <c r="B14" s="40" t="s">
        <v>409</v>
      </c>
      <c r="C14" s="44">
        <v>10</v>
      </c>
      <c r="D14" s="45">
        <v>26.783699989318848</v>
      </c>
      <c r="E14" s="50">
        <f t="shared" si="0"/>
        <v>2.6783699989318848</v>
      </c>
      <c r="H14" s="40" t="s">
        <v>2673</v>
      </c>
      <c r="I14" s="40" t="s">
        <v>2674</v>
      </c>
      <c r="J14" s="44">
        <v>5</v>
      </c>
      <c r="K14" s="45">
        <v>13.387220025062561</v>
      </c>
      <c r="L14" s="50">
        <f t="shared" si="1"/>
        <v>2.6774440050125121</v>
      </c>
      <c r="O14" s="104" t="s">
        <v>10262</v>
      </c>
      <c r="P14" s="105">
        <f>SUM(P5:P13)</f>
        <v>2319</v>
      </c>
      <c r="Q14" s="105">
        <f>SUM(Q5:Q13)</f>
        <v>2213</v>
      </c>
      <c r="R14" s="106">
        <f>SUM(R5:R13)</f>
        <v>-106</v>
      </c>
      <c r="S14" s="106">
        <f>SUM(S5:S13)</f>
        <v>-31.477037225737377</v>
      </c>
      <c r="T14" s="107"/>
      <c r="U14" s="108">
        <f>SUM(U5:U13)</f>
        <v>-57.589609064378138</v>
      </c>
      <c r="V14" s="108">
        <f>SUM(V5:V13)</f>
        <v>22.057962100021072</v>
      </c>
      <c r="W14" s="109"/>
      <c r="X14" s="110"/>
      <c r="Y14" s="111"/>
    </row>
    <row r="15" spans="1:25">
      <c r="A15" s="40" t="s">
        <v>628</v>
      </c>
      <c r="B15" s="40" t="s">
        <v>629</v>
      </c>
      <c r="C15" s="44">
        <v>8</v>
      </c>
      <c r="D15" s="45">
        <v>29.794020175933838</v>
      </c>
      <c r="E15" s="51">
        <f t="shared" si="0"/>
        <v>3.7242525219917297</v>
      </c>
      <c r="F15" s="125">
        <f>AVERAGE(E15:E18)</f>
        <v>2.208194084716109</v>
      </c>
      <c r="H15" s="40" t="s">
        <v>2165</v>
      </c>
      <c r="I15" s="40" t="s">
        <v>2166</v>
      </c>
      <c r="J15" s="44">
        <v>1</v>
      </c>
      <c r="K15" s="45">
        <v>2.8676800131797791</v>
      </c>
      <c r="L15" s="50">
        <f t="shared" si="1"/>
        <v>2.8676800131797791</v>
      </c>
      <c r="P15" s="63"/>
      <c r="R15" s="60"/>
      <c r="S15" s="62"/>
    </row>
    <row r="16" spans="1:25">
      <c r="A16" s="40" t="s">
        <v>157</v>
      </c>
      <c r="B16" s="40" t="s">
        <v>158</v>
      </c>
      <c r="C16" s="44">
        <v>98</v>
      </c>
      <c r="D16" s="45">
        <v>248.92752820253372</v>
      </c>
      <c r="E16" s="51">
        <f t="shared" si="0"/>
        <v>2.5400768183932012</v>
      </c>
      <c r="F16" s="125"/>
      <c r="H16" s="40" t="s">
        <v>1784</v>
      </c>
      <c r="I16" s="40" t="s">
        <v>1785</v>
      </c>
      <c r="J16" s="44">
        <v>1</v>
      </c>
      <c r="K16" s="45">
        <v>2.9007198810577393</v>
      </c>
      <c r="L16" s="50">
        <f t="shared" si="1"/>
        <v>2.9007198810577393</v>
      </c>
      <c r="P16" s="63"/>
      <c r="R16" s="60"/>
      <c r="S16" s="62"/>
      <c r="U16" s="61"/>
      <c r="V16" s="61"/>
    </row>
    <row r="17" spans="1:22">
      <c r="A17" s="40" t="s">
        <v>122</v>
      </c>
      <c r="B17" s="40" t="s">
        <v>123</v>
      </c>
      <c r="C17" s="44">
        <v>189</v>
      </c>
      <c r="D17" s="45">
        <v>279.66192983090878</v>
      </c>
      <c r="E17" s="51">
        <f t="shared" si="0"/>
        <v>1.4796927504280888</v>
      </c>
      <c r="F17" s="125"/>
      <c r="H17" s="40" t="s">
        <v>2137</v>
      </c>
      <c r="I17" s="40" t="s">
        <v>2138</v>
      </c>
      <c r="J17" s="44">
        <v>2</v>
      </c>
      <c r="K17" s="45">
        <v>7.5893400907516479</v>
      </c>
      <c r="L17" s="50">
        <f t="shared" si="1"/>
        <v>3.794670045375824</v>
      </c>
      <c r="P17" s="63"/>
      <c r="R17" s="60"/>
      <c r="S17" s="62"/>
      <c r="V17" s="61"/>
    </row>
    <row r="18" spans="1:22">
      <c r="A18" s="40" t="s">
        <v>144</v>
      </c>
      <c r="B18" s="40" t="s">
        <v>145</v>
      </c>
      <c r="C18" s="44">
        <v>21</v>
      </c>
      <c r="D18" s="45">
        <v>22.863839209079742</v>
      </c>
      <c r="E18" s="51">
        <f t="shared" si="0"/>
        <v>1.0887542480514163</v>
      </c>
      <c r="F18" s="125"/>
      <c r="H18" s="40" t="s">
        <v>4073</v>
      </c>
      <c r="I18" s="40" t="s">
        <v>4074</v>
      </c>
      <c r="J18" s="44">
        <v>1</v>
      </c>
      <c r="K18" s="45">
        <v>3.7275201082229614</v>
      </c>
      <c r="L18" s="50">
        <f t="shared" si="1"/>
        <v>3.7275201082229614</v>
      </c>
      <c r="P18" s="63"/>
      <c r="R18" s="60"/>
      <c r="S18" s="62"/>
    </row>
    <row r="19" spans="1:22">
      <c r="A19" s="40" t="s">
        <v>173</v>
      </c>
      <c r="B19" s="40" t="s">
        <v>174</v>
      </c>
      <c r="C19" s="44">
        <v>12</v>
      </c>
      <c r="D19" s="45">
        <v>132.02279949188232</v>
      </c>
      <c r="E19" s="50">
        <f t="shared" si="0"/>
        <v>11.00189995765686</v>
      </c>
      <c r="H19" s="40" t="s">
        <v>5340</v>
      </c>
      <c r="I19" s="40" t="s">
        <v>5341</v>
      </c>
      <c r="J19" s="44">
        <v>1</v>
      </c>
      <c r="K19" s="45">
        <v>3.0248299539089203</v>
      </c>
      <c r="L19" s="50">
        <f t="shared" si="1"/>
        <v>3.0248299539089203</v>
      </c>
      <c r="P19" s="63"/>
      <c r="R19" s="60"/>
      <c r="S19" s="62"/>
    </row>
    <row r="20" spans="1:22">
      <c r="A20" s="40" t="s">
        <v>353</v>
      </c>
      <c r="B20" s="40" t="s">
        <v>354</v>
      </c>
      <c r="C20" s="44">
        <v>1</v>
      </c>
      <c r="D20" s="45">
        <v>10.699310302734375</v>
      </c>
      <c r="E20" s="50">
        <f t="shared" si="0"/>
        <v>10.699310302734375</v>
      </c>
      <c r="H20" s="42" t="s">
        <v>9157</v>
      </c>
      <c r="I20" s="43"/>
      <c r="J20" s="52">
        <v>751</v>
      </c>
      <c r="K20" s="46">
        <v>3757.3780153989792</v>
      </c>
      <c r="L20" s="50">
        <f t="shared" si="1"/>
        <v>5.0031664652449788</v>
      </c>
      <c r="P20" s="63"/>
      <c r="R20" s="60"/>
      <c r="S20" s="62"/>
    </row>
    <row r="21" spans="1:22">
      <c r="A21" s="40" t="s">
        <v>603</v>
      </c>
      <c r="B21" s="40" t="s">
        <v>604</v>
      </c>
      <c r="C21" s="44">
        <v>2</v>
      </c>
      <c r="D21" s="45">
        <v>10.239520072937012</v>
      </c>
      <c r="E21" s="50">
        <f t="shared" si="0"/>
        <v>5.1197600364685059</v>
      </c>
      <c r="H21"/>
      <c r="P21" s="63"/>
      <c r="R21" s="60"/>
      <c r="S21" s="62"/>
    </row>
    <row r="22" spans="1:22">
      <c r="A22" s="40" t="s">
        <v>996</v>
      </c>
      <c r="B22" s="40" t="s">
        <v>997</v>
      </c>
      <c r="C22" s="44">
        <v>3</v>
      </c>
      <c r="D22" s="45">
        <v>9.5745201110839844</v>
      </c>
      <c r="E22" s="50">
        <f t="shared" si="0"/>
        <v>3.1915067036946616</v>
      </c>
      <c r="H22"/>
      <c r="P22" s="63"/>
      <c r="R22" s="60"/>
      <c r="S22" s="62"/>
    </row>
    <row r="23" spans="1:22">
      <c r="A23" s="40" t="s">
        <v>1122</v>
      </c>
      <c r="B23" s="40" t="s">
        <v>1123</v>
      </c>
      <c r="C23" s="44">
        <v>1</v>
      </c>
      <c r="D23" s="45">
        <v>2.1508200168609619</v>
      </c>
      <c r="E23" s="50">
        <f t="shared" si="0"/>
        <v>2.1508200168609619</v>
      </c>
      <c r="H23"/>
      <c r="P23" s="63"/>
      <c r="S23" s="61"/>
    </row>
    <row r="24" spans="1:22">
      <c r="A24" s="40" t="s">
        <v>1784</v>
      </c>
      <c r="B24" s="40" t="s">
        <v>1785</v>
      </c>
      <c r="C24" s="44">
        <v>1</v>
      </c>
      <c r="D24" s="45">
        <v>1.0551299452781677</v>
      </c>
      <c r="E24" s="50">
        <f t="shared" si="0"/>
        <v>1.0551299452781677</v>
      </c>
      <c r="H24"/>
      <c r="P24" s="63"/>
    </row>
    <row r="25" spans="1:22">
      <c r="A25" s="42" t="s">
        <v>9157</v>
      </c>
      <c r="B25" s="43"/>
      <c r="C25" s="52">
        <v>356</v>
      </c>
      <c r="D25" s="46">
        <v>852.44792787730694</v>
      </c>
      <c r="E25" s="50">
        <f t="shared" si="0"/>
        <v>2.3945166513407496</v>
      </c>
      <c r="H25"/>
      <c r="P25" s="63"/>
    </row>
    <row r="26" spans="1:22">
      <c r="A26"/>
      <c r="L26" s="10"/>
      <c r="M26" s="10"/>
      <c r="P26" s="63"/>
    </row>
    <row r="27" spans="1:22">
      <c r="A27" s="49" t="s">
        <v>9161</v>
      </c>
      <c r="H27" s="49" t="s">
        <v>5626</v>
      </c>
      <c r="L27" s="10"/>
      <c r="M27" s="10"/>
      <c r="O27" s="10"/>
      <c r="P27" s="10"/>
      <c r="Q27" s="10"/>
      <c r="R27" s="10"/>
    </row>
    <row r="28" spans="1:22" ht="38.25">
      <c r="A28" s="41" t="s">
        <v>62</v>
      </c>
      <c r="B28" s="41" t="s">
        <v>63</v>
      </c>
      <c r="C28" s="47" t="s">
        <v>9158</v>
      </c>
      <c r="D28" s="48" t="s">
        <v>9159</v>
      </c>
      <c r="E28" s="53" t="s">
        <v>9160</v>
      </c>
      <c r="H28" s="41" t="s">
        <v>62</v>
      </c>
      <c r="I28" s="41" t="s">
        <v>63</v>
      </c>
      <c r="J28" s="47" t="s">
        <v>9158</v>
      </c>
      <c r="K28" s="48" t="s">
        <v>9159</v>
      </c>
      <c r="L28" s="53" t="s">
        <v>9160</v>
      </c>
      <c r="M28" s="10"/>
      <c r="N28" s="41" t="s">
        <v>62</v>
      </c>
      <c r="O28" s="41" t="s">
        <v>63</v>
      </c>
      <c r="P28" s="47" t="s">
        <v>9158</v>
      </c>
      <c r="Q28" s="48" t="s">
        <v>9159</v>
      </c>
      <c r="R28" s="53" t="s">
        <v>9160</v>
      </c>
    </row>
    <row r="29" spans="1:22">
      <c r="A29" s="40" t="s">
        <v>408</v>
      </c>
      <c r="B29" s="40" t="s">
        <v>409</v>
      </c>
      <c r="C29" s="44">
        <v>3</v>
      </c>
      <c r="D29" s="45">
        <v>8.6931499242782593</v>
      </c>
      <c r="E29" s="50">
        <f t="shared" ref="E29:E35" si="9">D29/C29</f>
        <v>2.8977166414260864</v>
      </c>
      <c r="H29" s="40" t="s">
        <v>2048</v>
      </c>
      <c r="I29" s="40" t="s">
        <v>2049</v>
      </c>
      <c r="J29" s="44">
        <v>2</v>
      </c>
      <c r="K29" s="45">
        <v>26.32729959487915</v>
      </c>
      <c r="L29" s="50">
        <f>K29/J29</f>
        <v>13.163649797439575</v>
      </c>
      <c r="M29" s="10"/>
      <c r="N29" s="40" t="s">
        <v>628</v>
      </c>
      <c r="O29" s="40" t="s">
        <v>629</v>
      </c>
      <c r="P29" s="44">
        <v>1</v>
      </c>
      <c r="Q29" s="45">
        <v>6.7568098306655884</v>
      </c>
      <c r="R29" s="50">
        <f>Q29/P29</f>
        <v>6.7568098306655884</v>
      </c>
    </row>
    <row r="30" spans="1:22">
      <c r="A30" s="40" t="s">
        <v>628</v>
      </c>
      <c r="B30" s="40" t="s">
        <v>629</v>
      </c>
      <c r="C30" s="44">
        <v>1</v>
      </c>
      <c r="D30" s="45">
        <v>3.4579499959945679</v>
      </c>
      <c r="E30" s="50">
        <f t="shared" si="9"/>
        <v>3.4579499959945679</v>
      </c>
      <c r="H30" s="40" t="s">
        <v>2081</v>
      </c>
      <c r="I30" s="40" t="s">
        <v>2082</v>
      </c>
      <c r="J30" s="44">
        <v>2</v>
      </c>
      <c r="K30" s="45">
        <v>20.699690282344818</v>
      </c>
      <c r="L30" s="50">
        <f t="shared" ref="L30:L32" si="10">K30/J30</f>
        <v>10.349845141172409</v>
      </c>
      <c r="M30" s="10"/>
      <c r="N30" s="40" t="s">
        <v>173</v>
      </c>
      <c r="O30" s="40" t="s">
        <v>174</v>
      </c>
      <c r="P30" s="44">
        <v>34</v>
      </c>
      <c r="Q30" s="45">
        <v>377.02142822742462</v>
      </c>
      <c r="R30" s="50">
        <f t="shared" ref="R30:R34" si="11">Q30/P30</f>
        <v>11.088865536100725</v>
      </c>
    </row>
    <row r="31" spans="1:22">
      <c r="A31" s="40" t="s">
        <v>144</v>
      </c>
      <c r="B31" s="40" t="s">
        <v>145</v>
      </c>
      <c r="C31" s="44">
        <v>22</v>
      </c>
      <c r="D31" s="45">
        <v>35.614119529724121</v>
      </c>
      <c r="E31" s="55">
        <f t="shared" si="9"/>
        <v>1.61882361498746</v>
      </c>
      <c r="H31" s="40" t="s">
        <v>122</v>
      </c>
      <c r="I31" s="40" t="s">
        <v>123</v>
      </c>
      <c r="J31" s="44">
        <v>19</v>
      </c>
      <c r="K31" s="45">
        <v>140.83292043209076</v>
      </c>
      <c r="L31" s="55">
        <f t="shared" si="10"/>
        <v>7.4122589701100399</v>
      </c>
      <c r="M31" s="10"/>
      <c r="N31" s="40" t="s">
        <v>9240</v>
      </c>
      <c r="O31" s="40" t="s">
        <v>9241</v>
      </c>
      <c r="P31" s="44">
        <v>17</v>
      </c>
      <c r="Q31" s="45">
        <v>161.5010484457016</v>
      </c>
      <c r="R31" s="50">
        <f t="shared" si="11"/>
        <v>9.5000616732765639</v>
      </c>
    </row>
    <row r="32" spans="1:22">
      <c r="A32" s="40" t="s">
        <v>2673</v>
      </c>
      <c r="B32" s="40" t="s">
        <v>2674</v>
      </c>
      <c r="C32" s="44">
        <v>1</v>
      </c>
      <c r="D32" s="45">
        <v>1.7329599857330322</v>
      </c>
      <c r="E32" s="50">
        <f t="shared" si="9"/>
        <v>1.7329599857330322</v>
      </c>
      <c r="H32" s="40" t="s">
        <v>144</v>
      </c>
      <c r="I32" s="40" t="s">
        <v>145</v>
      </c>
      <c r="J32" s="44">
        <v>3</v>
      </c>
      <c r="K32" s="45">
        <v>21.238419890403748</v>
      </c>
      <c r="L32" s="50">
        <f t="shared" si="10"/>
        <v>7.0794732968012495</v>
      </c>
      <c r="M32" s="10"/>
      <c r="N32" s="40" t="s">
        <v>9178</v>
      </c>
      <c r="O32" s="40" t="s">
        <v>9179</v>
      </c>
      <c r="P32" s="44">
        <v>151</v>
      </c>
      <c r="Q32" s="45">
        <v>1311.3236505389214</v>
      </c>
      <c r="R32" s="55">
        <f t="shared" si="11"/>
        <v>8.6842625863504725</v>
      </c>
    </row>
    <row r="33" spans="1:18">
      <c r="A33" s="40" t="s">
        <v>5512</v>
      </c>
      <c r="B33" s="40" t="s">
        <v>5513</v>
      </c>
      <c r="C33" s="44">
        <v>1</v>
      </c>
      <c r="D33" s="45">
        <v>2.5522600412368774</v>
      </c>
      <c r="E33" s="50">
        <f t="shared" si="9"/>
        <v>2.5522600412368774</v>
      </c>
      <c r="H33" s="42" t="s">
        <v>9157</v>
      </c>
      <c r="I33" s="43"/>
      <c r="J33" s="56">
        <v>26</v>
      </c>
      <c r="K33" s="57">
        <v>209.09833019971848</v>
      </c>
      <c r="L33" s="50">
        <f>K33/J33</f>
        <v>8.042243469219942</v>
      </c>
      <c r="M33" s="10"/>
      <c r="N33" s="40" t="s">
        <v>2673</v>
      </c>
      <c r="O33" s="40" t="s">
        <v>2674</v>
      </c>
      <c r="P33" s="44">
        <v>2</v>
      </c>
      <c r="Q33" s="45">
        <v>10.952470064163208</v>
      </c>
      <c r="R33" s="50">
        <f t="shared" si="11"/>
        <v>5.476235032081604</v>
      </c>
    </row>
    <row r="34" spans="1:18">
      <c r="A34" s="40" t="s">
        <v>5531</v>
      </c>
      <c r="B34" s="40" t="s">
        <v>5532</v>
      </c>
      <c r="C34" s="44">
        <v>1</v>
      </c>
      <c r="D34" s="45">
        <v>2.4697200655937195</v>
      </c>
      <c r="E34" s="50">
        <f t="shared" si="9"/>
        <v>2.4697200655937195</v>
      </c>
      <c r="H34"/>
      <c r="I34"/>
      <c r="J34"/>
      <c r="L34" s="58" t="s">
        <v>9162</v>
      </c>
      <c r="M34" s="58" t="s">
        <v>9164</v>
      </c>
      <c r="N34" s="42" t="s">
        <v>9157</v>
      </c>
      <c r="O34" s="43"/>
      <c r="P34" s="72">
        <v>205</v>
      </c>
      <c r="Q34" s="46">
        <v>1867.5554071068764</v>
      </c>
      <c r="R34" s="50">
        <f t="shared" si="11"/>
        <v>9.1100263761311044</v>
      </c>
    </row>
    <row r="35" spans="1:18">
      <c r="A35" s="42" t="s">
        <v>9157</v>
      </c>
      <c r="B35" s="43"/>
      <c r="C35" s="52">
        <v>29</v>
      </c>
      <c r="D35" s="46">
        <v>54.520159542560577</v>
      </c>
      <c r="E35" s="50">
        <f t="shared" si="9"/>
        <v>1.880005501467606</v>
      </c>
      <c r="H35"/>
      <c r="I35"/>
      <c r="J35"/>
      <c r="L35" s="10"/>
      <c r="M35" s="10"/>
      <c r="R35" s="10"/>
    </row>
    <row r="36" spans="1:18">
      <c r="A36"/>
      <c r="B36"/>
      <c r="C36"/>
      <c r="H36"/>
      <c r="I36"/>
      <c r="J36"/>
      <c r="L36" s="10"/>
      <c r="M36" s="10"/>
      <c r="R36" s="10"/>
    </row>
    <row r="37" spans="1:18">
      <c r="A37"/>
      <c r="B37"/>
      <c r="C37"/>
      <c r="H37"/>
      <c r="I37"/>
      <c r="J37"/>
      <c r="L37" s="10"/>
      <c r="M37" s="10"/>
      <c r="R37" s="10"/>
    </row>
    <row r="38" spans="1:18">
      <c r="A38" s="49" t="s">
        <v>9163</v>
      </c>
      <c r="H38" s="49" t="s">
        <v>9170</v>
      </c>
      <c r="L38" s="10"/>
      <c r="M38" s="10"/>
      <c r="R38" s="10"/>
    </row>
    <row r="39" spans="1:18" ht="38.25">
      <c r="A39" s="41" t="s">
        <v>62</v>
      </c>
      <c r="B39" s="41" t="s">
        <v>63</v>
      </c>
      <c r="C39" s="47" t="s">
        <v>9158</v>
      </c>
      <c r="D39" s="48" t="s">
        <v>9159</v>
      </c>
      <c r="E39" s="53" t="s">
        <v>9160</v>
      </c>
      <c r="H39" s="41" t="s">
        <v>62</v>
      </c>
      <c r="I39" s="41" t="s">
        <v>63</v>
      </c>
      <c r="J39" s="47" t="s">
        <v>9158</v>
      </c>
      <c r="K39" s="48" t="s">
        <v>9159</v>
      </c>
      <c r="L39" s="53" t="s">
        <v>9160</v>
      </c>
      <c r="M39" s="10"/>
      <c r="N39" s="41" t="s">
        <v>62</v>
      </c>
      <c r="O39" s="41" t="s">
        <v>63</v>
      </c>
      <c r="P39" s="47" t="s">
        <v>9158</v>
      </c>
      <c r="Q39" s="48" t="s">
        <v>9159</v>
      </c>
      <c r="R39" s="53" t="s">
        <v>9160</v>
      </c>
    </row>
    <row r="40" spans="1:18">
      <c r="A40" s="40" t="s">
        <v>5881</v>
      </c>
      <c r="B40" s="40" t="s">
        <v>5882</v>
      </c>
      <c r="C40" s="44">
        <v>8</v>
      </c>
      <c r="D40" s="45">
        <v>17.027120232582092</v>
      </c>
      <c r="E40" s="50">
        <f t="shared" ref="E40:E51" si="12">D40/C40</f>
        <v>2.1283900290727615</v>
      </c>
      <c r="H40" s="40" t="s">
        <v>2048</v>
      </c>
      <c r="I40" s="40" t="s">
        <v>2049</v>
      </c>
      <c r="J40" s="44">
        <v>1</v>
      </c>
      <c r="K40" s="45">
        <v>8.2776100635528564</v>
      </c>
      <c r="L40" s="50">
        <f>K40/J40</f>
        <v>8.2776100635528564</v>
      </c>
      <c r="M40" s="10"/>
      <c r="N40" s="40" t="s">
        <v>173</v>
      </c>
      <c r="O40" s="40" t="s">
        <v>174</v>
      </c>
      <c r="P40" s="44">
        <v>2</v>
      </c>
      <c r="Q40" s="45">
        <v>22.003799915313721</v>
      </c>
      <c r="R40" s="50">
        <f>Q40/P40</f>
        <v>11.00189995765686</v>
      </c>
    </row>
    <row r="41" spans="1:18">
      <c r="A41" s="40" t="s">
        <v>5714</v>
      </c>
      <c r="B41" s="40" t="s">
        <v>5715</v>
      </c>
      <c r="C41" s="44">
        <v>106</v>
      </c>
      <c r="D41" s="45">
        <v>121.05989548377693</v>
      </c>
      <c r="E41" s="55">
        <f t="shared" si="12"/>
        <v>1.1420744856960088</v>
      </c>
      <c r="H41" s="40" t="s">
        <v>603</v>
      </c>
      <c r="I41" s="40" t="s">
        <v>604</v>
      </c>
      <c r="J41" s="44">
        <v>5</v>
      </c>
      <c r="K41" s="45">
        <v>25.609379768371582</v>
      </c>
      <c r="L41" s="50">
        <f t="shared" ref="L41:L47" si="13">K41/J41</f>
        <v>5.1218759536743166</v>
      </c>
      <c r="M41" s="10"/>
      <c r="N41" s="40" t="s">
        <v>9240</v>
      </c>
      <c r="O41" s="40" t="s">
        <v>9241</v>
      </c>
      <c r="P41" s="44">
        <v>19</v>
      </c>
      <c r="Q41" s="45">
        <v>171.90078794956207</v>
      </c>
      <c r="R41" s="55">
        <f t="shared" ref="R41:R43" si="14">Q41/P41</f>
        <v>9.0474098920822144</v>
      </c>
    </row>
    <row r="42" spans="1:18">
      <c r="A42" s="40" t="s">
        <v>157</v>
      </c>
      <c r="B42" s="40" t="s">
        <v>158</v>
      </c>
      <c r="C42" s="44">
        <v>1</v>
      </c>
      <c r="D42" s="45">
        <v>2.5565199851989746</v>
      </c>
      <c r="E42" s="50">
        <f t="shared" si="12"/>
        <v>2.5565199851989746</v>
      </c>
      <c r="H42" s="40" t="s">
        <v>6257</v>
      </c>
      <c r="I42" s="40" t="s">
        <v>6258</v>
      </c>
      <c r="J42" s="44">
        <v>598</v>
      </c>
      <c r="K42" s="45">
        <v>1834.4685770720243</v>
      </c>
      <c r="L42" s="54">
        <f t="shared" si="13"/>
        <v>3.0676732058060607</v>
      </c>
      <c r="M42" s="126">
        <f>AVERAGE(L42:L43)</f>
        <v>2.3971067760860967</v>
      </c>
      <c r="N42" s="40" t="s">
        <v>9178</v>
      </c>
      <c r="O42" s="40" t="s">
        <v>9179</v>
      </c>
      <c r="P42" s="44">
        <v>3</v>
      </c>
      <c r="Q42" s="45">
        <v>26.090340614318848</v>
      </c>
      <c r="R42" s="50">
        <f t="shared" si="14"/>
        <v>8.6967802047729492</v>
      </c>
    </row>
    <row r="43" spans="1:18">
      <c r="A43" s="40" t="s">
        <v>122</v>
      </c>
      <c r="B43" s="40" t="s">
        <v>123</v>
      </c>
      <c r="C43" s="44">
        <v>1</v>
      </c>
      <c r="D43" s="45">
        <v>1.4654099941253662</v>
      </c>
      <c r="E43" s="50">
        <f t="shared" si="12"/>
        <v>1.4654099941253662</v>
      </c>
      <c r="H43" s="40" t="s">
        <v>6129</v>
      </c>
      <c r="I43" s="40" t="s">
        <v>6130</v>
      </c>
      <c r="J43" s="44">
        <v>173</v>
      </c>
      <c r="K43" s="45">
        <v>298.69147992134094</v>
      </c>
      <c r="L43" s="54">
        <f t="shared" si="13"/>
        <v>1.7265403463661326</v>
      </c>
      <c r="M43" s="126"/>
      <c r="N43" s="42" t="s">
        <v>9157</v>
      </c>
      <c r="O43" s="43"/>
      <c r="P43" s="72">
        <v>24</v>
      </c>
      <c r="Q43" s="46">
        <v>219.99492847919464</v>
      </c>
      <c r="R43" s="50">
        <f t="shared" si="14"/>
        <v>9.1664553532997761</v>
      </c>
    </row>
    <row r="44" spans="1:18">
      <c r="A44" s="40" t="s">
        <v>5734</v>
      </c>
      <c r="B44" s="40" t="s">
        <v>5735</v>
      </c>
      <c r="C44" s="44">
        <v>7</v>
      </c>
      <c r="D44" s="45">
        <v>5.1499399119056761</v>
      </c>
      <c r="E44" s="50">
        <f t="shared" si="12"/>
        <v>0.73570570170081084</v>
      </c>
      <c r="H44" s="40" t="s">
        <v>1784</v>
      </c>
      <c r="I44" s="40" t="s">
        <v>1785</v>
      </c>
      <c r="J44" s="44">
        <v>2</v>
      </c>
      <c r="K44" s="45">
        <v>4.7126399278640747</v>
      </c>
      <c r="L44" s="50">
        <f t="shared" si="13"/>
        <v>2.3563199639320374</v>
      </c>
      <c r="M44" s="10"/>
      <c r="R44" s="10"/>
    </row>
    <row r="45" spans="1:18">
      <c r="A45" s="40" t="s">
        <v>5866</v>
      </c>
      <c r="B45" s="40" t="s">
        <v>5867</v>
      </c>
      <c r="C45" s="44">
        <v>1</v>
      </c>
      <c r="D45" s="45">
        <v>1.2869300246238708</v>
      </c>
      <c r="E45" s="50">
        <f t="shared" si="12"/>
        <v>1.2869300246238708</v>
      </c>
      <c r="H45" s="40" t="s">
        <v>6751</v>
      </c>
      <c r="I45" s="40" t="s">
        <v>6752</v>
      </c>
      <c r="J45" s="44">
        <v>2</v>
      </c>
      <c r="K45" s="45">
        <v>4.3848600387573242</v>
      </c>
      <c r="L45" s="50">
        <f t="shared" si="13"/>
        <v>2.1924300193786621</v>
      </c>
      <c r="M45" s="10"/>
      <c r="R45" s="10"/>
    </row>
    <row r="46" spans="1:18">
      <c r="A46" s="40" t="s">
        <v>5895</v>
      </c>
      <c r="B46" s="40" t="s">
        <v>5896</v>
      </c>
      <c r="C46" s="44">
        <v>4</v>
      </c>
      <c r="D46" s="45">
        <v>4.413270115852356</v>
      </c>
      <c r="E46" s="50">
        <f t="shared" si="12"/>
        <v>1.103317528963089</v>
      </c>
      <c r="H46" s="40" t="s">
        <v>6472</v>
      </c>
      <c r="I46" s="40" t="s">
        <v>6473</v>
      </c>
      <c r="J46" s="44">
        <v>1</v>
      </c>
      <c r="K46" s="45">
        <v>2.0386500358581543</v>
      </c>
      <c r="L46" s="50">
        <f t="shared" si="13"/>
        <v>2.0386500358581543</v>
      </c>
      <c r="M46" s="10"/>
      <c r="Q46" s="10"/>
      <c r="R46" s="10"/>
    </row>
    <row r="47" spans="1:18">
      <c r="A47" s="40" t="s">
        <v>6230</v>
      </c>
      <c r="B47" s="40" t="s">
        <v>6231</v>
      </c>
      <c r="C47" s="44">
        <v>1</v>
      </c>
      <c r="D47" s="45">
        <v>1.0592299997806549</v>
      </c>
      <c r="E47" s="50">
        <f t="shared" si="12"/>
        <v>1.0592299997806549</v>
      </c>
      <c r="H47" s="42" t="s">
        <v>9157</v>
      </c>
      <c r="I47" s="43"/>
      <c r="J47" s="52">
        <v>782</v>
      </c>
      <c r="K47" s="46">
        <v>2178.1831968277693</v>
      </c>
      <c r="L47" s="50">
        <f t="shared" si="13"/>
        <v>2.7854005074523904</v>
      </c>
      <c r="Q47" s="10"/>
      <c r="R47" s="10"/>
    </row>
    <row r="48" spans="1:18" ht="38.25">
      <c r="A48" s="40" t="s">
        <v>5765</v>
      </c>
      <c r="B48" s="40" t="s">
        <v>5766</v>
      </c>
      <c r="C48" s="44">
        <v>4</v>
      </c>
      <c r="D48" s="45">
        <v>2.6816700845956802</v>
      </c>
      <c r="E48" s="50">
        <f t="shared" si="12"/>
        <v>0.67041752114892006</v>
      </c>
      <c r="H48"/>
      <c r="I48"/>
      <c r="J48"/>
      <c r="N48" s="41" t="s">
        <v>62</v>
      </c>
      <c r="O48" s="41" t="s">
        <v>63</v>
      </c>
      <c r="P48" s="47" t="s">
        <v>9158</v>
      </c>
      <c r="Q48" s="48" t="s">
        <v>9159</v>
      </c>
      <c r="R48" s="53" t="s">
        <v>9160</v>
      </c>
    </row>
    <row r="49" spans="1:18">
      <c r="A49" s="40" t="s">
        <v>6129</v>
      </c>
      <c r="B49" s="40" t="s">
        <v>6130</v>
      </c>
      <c r="C49" s="44">
        <v>1</v>
      </c>
      <c r="D49" s="45">
        <v>2.9233700037002563</v>
      </c>
      <c r="E49" s="50">
        <f t="shared" si="12"/>
        <v>2.9233700037002563</v>
      </c>
      <c r="H49"/>
      <c r="I49"/>
      <c r="J49"/>
      <c r="N49" s="40" t="s">
        <v>4135</v>
      </c>
      <c r="O49" s="40" t="s">
        <v>4136</v>
      </c>
      <c r="P49" s="44">
        <v>9</v>
      </c>
      <c r="Q49" s="45">
        <v>134.50486135482788</v>
      </c>
      <c r="R49" s="51">
        <f>Q49/P49</f>
        <v>14.944984594980875</v>
      </c>
    </row>
    <row r="50" spans="1:18">
      <c r="A50" s="40" t="s">
        <v>5830</v>
      </c>
      <c r="B50" s="40" t="s">
        <v>5831</v>
      </c>
      <c r="C50" s="44">
        <v>1</v>
      </c>
      <c r="D50" s="45">
        <v>3.4181400537490845</v>
      </c>
      <c r="E50" s="50">
        <f t="shared" si="12"/>
        <v>3.4181400537490845</v>
      </c>
      <c r="H50"/>
      <c r="I50"/>
      <c r="J50"/>
      <c r="N50" s="40" t="s">
        <v>10241</v>
      </c>
      <c r="O50" s="40" t="s">
        <v>10242</v>
      </c>
      <c r="P50" s="44">
        <v>1</v>
      </c>
      <c r="Q50" s="45">
        <v>29.429099082946777</v>
      </c>
      <c r="R50" s="50">
        <f t="shared" ref="R50:R52" si="15">Q50/P50</f>
        <v>29.429099082946777</v>
      </c>
    </row>
    <row r="51" spans="1:18">
      <c r="A51" s="42" t="s">
        <v>9157</v>
      </c>
      <c r="B51" s="43"/>
      <c r="C51" s="59">
        <v>135</v>
      </c>
      <c r="D51" s="46">
        <v>163.04149588989094</v>
      </c>
      <c r="E51" s="50">
        <f t="shared" si="12"/>
        <v>1.2077147843695626</v>
      </c>
      <c r="H51"/>
      <c r="I51"/>
      <c r="J51"/>
      <c r="N51" s="40" t="s">
        <v>10249</v>
      </c>
      <c r="O51" s="40" t="s">
        <v>10250</v>
      </c>
      <c r="P51" s="44">
        <v>1</v>
      </c>
      <c r="Q51" s="45">
        <v>37.742959976196289</v>
      </c>
      <c r="R51" s="50">
        <f t="shared" si="15"/>
        <v>37.742959976196289</v>
      </c>
    </row>
    <row r="52" spans="1:18">
      <c r="A52"/>
      <c r="B52"/>
      <c r="C52"/>
      <c r="H52"/>
      <c r="I52"/>
      <c r="J52"/>
      <c r="N52" s="42" t="s">
        <v>9157</v>
      </c>
      <c r="O52" s="43"/>
      <c r="P52" s="72">
        <v>11</v>
      </c>
      <c r="Q52" s="46">
        <v>201.67692041397095</v>
      </c>
      <c r="R52" s="50">
        <f t="shared" si="15"/>
        <v>18.334265492179178</v>
      </c>
    </row>
    <row r="53" spans="1:18">
      <c r="A53"/>
      <c r="B53"/>
      <c r="C53"/>
      <c r="H53"/>
      <c r="I53"/>
      <c r="J53"/>
    </row>
    <row r="54" spans="1:18">
      <c r="A54"/>
      <c r="B54"/>
      <c r="C54"/>
      <c r="H54"/>
      <c r="I54"/>
      <c r="J54"/>
    </row>
    <row r="55" spans="1:18">
      <c r="A55"/>
      <c r="B55"/>
      <c r="C55"/>
      <c r="H55"/>
      <c r="I55"/>
      <c r="J55"/>
    </row>
    <row r="56" spans="1:18">
      <c r="A56"/>
      <c r="B56"/>
      <c r="C56"/>
      <c r="H56"/>
      <c r="I56"/>
      <c r="J56"/>
    </row>
    <row r="57" spans="1:18">
      <c r="A57"/>
    </row>
    <row r="58" spans="1:18">
      <c r="A58"/>
    </row>
    <row r="59" spans="1:18">
      <c r="A59"/>
    </row>
    <row r="60" spans="1:18">
      <c r="A60"/>
    </row>
    <row r="61" spans="1:18">
      <c r="A61"/>
    </row>
    <row r="62" spans="1:18">
      <c r="A62"/>
    </row>
  </sheetData>
  <mergeCells count="4">
    <mergeCell ref="F15:F18"/>
    <mergeCell ref="M42:M43"/>
    <mergeCell ref="M10:M11"/>
    <mergeCell ref="U3:V3"/>
  </mergeCells>
  <pageMargins left="0.7" right="0.7" top="0.78740157499999996" bottom="0.78740157499999996" header="0.3" footer="0.3"/>
  <pageSetup paperSize="9" orientation="portrait" horizontalDpi="0" verticalDpi="0" r:id="rId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DEA59-8584-407E-96D3-26CC0F60D8A7}">
  <sheetPr>
    <tabColor theme="9" tint="0.79998168889431442"/>
  </sheetPr>
  <dimension ref="A1:BT360"/>
  <sheetViews>
    <sheetView workbookViewId="0">
      <selection activeCell="K3" sqref="K3:L3"/>
    </sheetView>
  </sheetViews>
  <sheetFormatPr defaultRowHeight="15"/>
  <cols>
    <col min="11" max="11" width="10.5703125" style="74" bestFit="1" customWidth="1"/>
    <col min="12" max="12" width="10.5703125" style="77" bestFit="1" customWidth="1"/>
  </cols>
  <sheetData>
    <row r="1" spans="1:72" s="73" customFormat="1">
      <c r="K1" s="74"/>
      <c r="L1" s="77"/>
    </row>
    <row r="2" spans="1:72" s="73" customFormat="1">
      <c r="J2" s="78" t="s">
        <v>10265</v>
      </c>
      <c r="K2" s="74" t="s">
        <v>10266</v>
      </c>
      <c r="L2" s="77" t="s">
        <v>10267</v>
      </c>
    </row>
    <row r="3" spans="1:72" s="73" customFormat="1">
      <c r="J3" s="78" t="s">
        <v>127</v>
      </c>
      <c r="K3" s="79">
        <f>AVERAGE(K5:K360)</f>
        <v>4.095505617977528</v>
      </c>
      <c r="L3" s="80">
        <f>AVERAGE(L5:L360)</f>
        <v>3.148876404494382</v>
      </c>
    </row>
    <row r="4" spans="1:72">
      <c r="A4" s="33" t="s">
        <v>43</v>
      </c>
      <c r="B4" s="33" t="s">
        <v>44</v>
      </c>
      <c r="C4" s="33" t="s">
        <v>45</v>
      </c>
      <c r="D4" s="33" t="s">
        <v>46</v>
      </c>
      <c r="E4" s="33" t="s">
        <v>47</v>
      </c>
      <c r="F4" s="33" t="s">
        <v>48</v>
      </c>
      <c r="G4" s="33" t="s">
        <v>49</v>
      </c>
      <c r="H4" s="33" t="s">
        <v>50</v>
      </c>
      <c r="I4" s="33" t="s">
        <v>51</v>
      </c>
      <c r="J4" s="33" t="s">
        <v>52</v>
      </c>
      <c r="K4" s="75" t="s">
        <v>10263</v>
      </c>
      <c r="L4" s="76" t="s">
        <v>10264</v>
      </c>
      <c r="M4" s="33" t="s">
        <v>53</v>
      </c>
      <c r="N4" s="33" t="s">
        <v>54</v>
      </c>
      <c r="O4" s="33" t="s">
        <v>55</v>
      </c>
      <c r="P4" s="33" t="s">
        <v>56</v>
      </c>
      <c r="Q4" s="33" t="s">
        <v>57</v>
      </c>
      <c r="R4" s="33" t="s">
        <v>58</v>
      </c>
      <c r="S4" s="33" t="s">
        <v>59</v>
      </c>
      <c r="T4" s="33" t="s">
        <v>60</v>
      </c>
      <c r="U4" s="33" t="s">
        <v>61</v>
      </c>
      <c r="V4" s="33" t="s">
        <v>62</v>
      </c>
      <c r="W4" s="33" t="s">
        <v>63</v>
      </c>
      <c r="X4" s="33" t="s">
        <v>64</v>
      </c>
      <c r="Y4" s="33" t="s">
        <v>65</v>
      </c>
      <c r="Z4" s="33" t="s">
        <v>66</v>
      </c>
      <c r="AA4" s="33" t="s">
        <v>67</v>
      </c>
      <c r="AB4" s="33" t="s">
        <v>68</v>
      </c>
      <c r="AC4" s="33" t="s">
        <v>69</v>
      </c>
      <c r="AD4" s="33" t="s">
        <v>70</v>
      </c>
      <c r="AE4" s="33" t="s">
        <v>71</v>
      </c>
      <c r="AF4" s="33" t="s">
        <v>72</v>
      </c>
      <c r="AG4" s="33" t="s">
        <v>73</v>
      </c>
      <c r="AH4" s="33" t="s">
        <v>74</v>
      </c>
      <c r="AI4" s="33" t="s">
        <v>75</v>
      </c>
      <c r="AJ4" s="33" t="s">
        <v>76</v>
      </c>
      <c r="AK4" s="33" t="s">
        <v>77</v>
      </c>
      <c r="AL4" s="33" t="s">
        <v>78</v>
      </c>
      <c r="AM4" s="33" t="s">
        <v>79</v>
      </c>
      <c r="AN4" s="33" t="s">
        <v>80</v>
      </c>
      <c r="AO4" s="33" t="s">
        <v>81</v>
      </c>
      <c r="AP4" s="33" t="s">
        <v>82</v>
      </c>
      <c r="AQ4" s="33" t="s">
        <v>83</v>
      </c>
      <c r="AR4" s="33" t="s">
        <v>84</v>
      </c>
      <c r="AS4" s="33" t="s">
        <v>85</v>
      </c>
      <c r="AT4" s="33" t="s">
        <v>86</v>
      </c>
      <c r="AU4" s="33" t="s">
        <v>87</v>
      </c>
      <c r="AV4" s="33" t="s">
        <v>88</v>
      </c>
      <c r="AW4" s="33" t="s">
        <v>89</v>
      </c>
      <c r="AX4" s="33" t="s">
        <v>90</v>
      </c>
      <c r="AY4" s="33" t="s">
        <v>91</v>
      </c>
      <c r="AZ4" s="33" t="s">
        <v>92</v>
      </c>
      <c r="BA4" s="33" t="s">
        <v>93</v>
      </c>
      <c r="BB4" s="33" t="s">
        <v>94</v>
      </c>
      <c r="BC4" s="33" t="s">
        <v>95</v>
      </c>
      <c r="BD4" s="33" t="s">
        <v>96</v>
      </c>
      <c r="BE4" s="33" t="s">
        <v>97</v>
      </c>
      <c r="BF4" s="33" t="s">
        <v>98</v>
      </c>
      <c r="BG4" s="33" t="s">
        <v>99</v>
      </c>
      <c r="BH4" s="33" t="s">
        <v>100</v>
      </c>
      <c r="BI4" s="33" t="s">
        <v>101</v>
      </c>
      <c r="BJ4" s="33" t="s">
        <v>102</v>
      </c>
      <c r="BK4" s="33" t="s">
        <v>103</v>
      </c>
      <c r="BL4" s="33" t="s">
        <v>104</v>
      </c>
      <c r="BM4" s="33" t="s">
        <v>105</v>
      </c>
      <c r="BN4" s="33" t="s">
        <v>106</v>
      </c>
      <c r="BO4" s="33" t="s">
        <v>107</v>
      </c>
      <c r="BP4" s="33" t="s">
        <v>108</v>
      </c>
      <c r="BQ4" s="33" t="s">
        <v>109</v>
      </c>
      <c r="BR4" s="33" t="s">
        <v>110</v>
      </c>
      <c r="BS4" s="33" t="s">
        <v>111</v>
      </c>
      <c r="BT4" s="33" t="s">
        <v>112</v>
      </c>
    </row>
    <row r="5" spans="1:72">
      <c r="A5" s="33">
        <v>102404692188</v>
      </c>
      <c r="B5" s="33">
        <v>1</v>
      </c>
      <c r="C5" s="33">
        <v>2024</v>
      </c>
      <c r="D5" s="33">
        <v>12</v>
      </c>
      <c r="E5" s="33" t="s">
        <v>113</v>
      </c>
      <c r="F5" s="33" t="s">
        <v>114</v>
      </c>
      <c r="G5" s="33">
        <v>57</v>
      </c>
      <c r="H5" s="33" t="s">
        <v>115</v>
      </c>
      <c r="I5" s="33">
        <v>20241228</v>
      </c>
      <c r="J5" s="33">
        <v>20241231</v>
      </c>
      <c r="K5" s="75">
        <v>4</v>
      </c>
      <c r="L5" s="76">
        <f>K5-1</f>
        <v>3</v>
      </c>
      <c r="M5" s="33">
        <v>0</v>
      </c>
      <c r="N5" s="33" t="s">
        <v>116</v>
      </c>
      <c r="O5" s="33" t="s">
        <v>117</v>
      </c>
      <c r="P5" s="33" t="s">
        <v>118</v>
      </c>
      <c r="Q5" s="33" t="s">
        <v>36</v>
      </c>
      <c r="R5" s="33" t="s">
        <v>119</v>
      </c>
      <c r="S5" s="33" t="s">
        <v>120</v>
      </c>
      <c r="T5" s="33">
        <v>111</v>
      </c>
      <c r="U5" s="33" t="s">
        <v>121</v>
      </c>
      <c r="V5" s="33" t="s">
        <v>122</v>
      </c>
      <c r="W5" s="33" t="s">
        <v>123</v>
      </c>
      <c r="X5" s="33" t="s">
        <v>124</v>
      </c>
      <c r="Y5" s="33">
        <v>35967</v>
      </c>
      <c r="Z5" s="33">
        <v>4512</v>
      </c>
      <c r="AA5" s="33">
        <v>0</v>
      </c>
      <c r="AB5" s="33">
        <v>0</v>
      </c>
      <c r="AC5" s="33">
        <v>463.03</v>
      </c>
      <c r="AD5" s="33">
        <v>0</v>
      </c>
      <c r="AE5" s="33">
        <v>55068.160000000003</v>
      </c>
      <c r="AF5" s="33">
        <v>55531.19</v>
      </c>
      <c r="AG5" s="33">
        <v>240</v>
      </c>
      <c r="AH5" s="33">
        <v>225</v>
      </c>
      <c r="AI5" s="33">
        <v>134656</v>
      </c>
      <c r="AJ5" s="33">
        <v>134656</v>
      </c>
      <c r="AK5" s="33">
        <v>27349.593061886073</v>
      </c>
      <c r="AL5" s="33" t="s">
        <v>118</v>
      </c>
      <c r="AM5" s="33" t="s">
        <v>36</v>
      </c>
      <c r="AN5" s="33" t="s">
        <v>119</v>
      </c>
      <c r="AO5" s="33" t="s">
        <v>120</v>
      </c>
      <c r="AP5" s="33">
        <v>4</v>
      </c>
      <c r="AQ5" s="33">
        <v>2</v>
      </c>
      <c r="AR5" s="33">
        <v>7</v>
      </c>
      <c r="AS5" s="33">
        <v>45967</v>
      </c>
      <c r="AT5" s="33">
        <v>73583</v>
      </c>
      <c r="AU5" s="33">
        <v>24528</v>
      </c>
      <c r="AV5" s="33">
        <v>129748</v>
      </c>
      <c r="AW5" s="33">
        <v>1.4654100000000001</v>
      </c>
      <c r="AX5" s="33">
        <v>0.56345000000000001</v>
      </c>
      <c r="AY5" s="33">
        <v>0.90195999999999998</v>
      </c>
      <c r="AZ5" s="33">
        <v>1.4654099941253662</v>
      </c>
      <c r="BA5" s="33">
        <v>0.56344997882843018</v>
      </c>
      <c r="BB5" s="33">
        <v>0.90196001529693604</v>
      </c>
      <c r="BC5" s="33" t="s">
        <v>125</v>
      </c>
      <c r="BD5" s="33" t="s">
        <v>126</v>
      </c>
      <c r="BE5" s="33" t="s">
        <v>118</v>
      </c>
      <c r="BF5" s="33"/>
      <c r="BG5" s="33" t="s">
        <v>118</v>
      </c>
      <c r="BH5" s="33" t="s">
        <v>127</v>
      </c>
      <c r="BI5" s="33" t="s">
        <v>128</v>
      </c>
      <c r="BJ5" s="33" t="s">
        <v>129</v>
      </c>
      <c r="BK5" s="33" t="s">
        <v>130</v>
      </c>
      <c r="BL5" s="33" t="s">
        <v>131</v>
      </c>
      <c r="BM5" s="33" t="s">
        <v>132</v>
      </c>
      <c r="BN5" s="33" t="s">
        <v>133</v>
      </c>
      <c r="BO5" s="33"/>
      <c r="BP5" s="33" t="s">
        <v>133</v>
      </c>
      <c r="BQ5" s="33">
        <v>2024</v>
      </c>
      <c r="BR5" s="33" t="s">
        <v>134</v>
      </c>
      <c r="BS5" s="33" t="s">
        <v>134</v>
      </c>
      <c r="BT5" s="33" t="s">
        <v>112</v>
      </c>
    </row>
    <row r="6" spans="1:72">
      <c r="A6" s="33">
        <v>102404692074</v>
      </c>
      <c r="B6" s="33">
        <v>1</v>
      </c>
      <c r="C6" s="33">
        <v>2024</v>
      </c>
      <c r="D6" s="33">
        <v>12</v>
      </c>
      <c r="E6" s="33" t="s">
        <v>135</v>
      </c>
      <c r="F6" s="33" t="s">
        <v>136</v>
      </c>
      <c r="G6" s="33">
        <v>87</v>
      </c>
      <c r="H6" s="33" t="s">
        <v>137</v>
      </c>
      <c r="I6" s="33">
        <v>20241215</v>
      </c>
      <c r="J6" s="33">
        <v>20241230</v>
      </c>
      <c r="K6" s="75">
        <v>16</v>
      </c>
      <c r="L6" s="76">
        <f t="shared" ref="L6:L69" si="0">K6-1</f>
        <v>15</v>
      </c>
      <c r="M6" s="33">
        <v>0</v>
      </c>
      <c r="N6" s="33" t="s">
        <v>138</v>
      </c>
      <c r="O6" s="33" t="s">
        <v>139</v>
      </c>
      <c r="P6" s="33" t="s">
        <v>140</v>
      </c>
      <c r="Q6" s="33" t="s">
        <v>141</v>
      </c>
      <c r="R6" s="33" t="s">
        <v>142</v>
      </c>
      <c r="S6" s="33" t="s">
        <v>143</v>
      </c>
      <c r="T6" s="33">
        <v>111</v>
      </c>
      <c r="U6" s="33" t="s">
        <v>121</v>
      </c>
      <c r="V6" s="33" t="s">
        <v>144</v>
      </c>
      <c r="W6" s="33" t="s">
        <v>145</v>
      </c>
      <c r="X6" s="33" t="s">
        <v>146</v>
      </c>
      <c r="Y6" s="33">
        <v>46458</v>
      </c>
      <c r="Z6" s="33">
        <v>20836</v>
      </c>
      <c r="AA6" s="33">
        <v>0</v>
      </c>
      <c r="AB6" s="33">
        <v>0</v>
      </c>
      <c r="AC6" s="33">
        <v>332</v>
      </c>
      <c r="AD6" s="33">
        <v>0</v>
      </c>
      <c r="AE6" s="33">
        <v>100312.8</v>
      </c>
      <c r="AF6" s="33">
        <v>100644.8</v>
      </c>
      <c r="AG6" s="33">
        <v>1200</v>
      </c>
      <c r="AH6" s="33">
        <v>2025</v>
      </c>
      <c r="AI6" s="33">
        <v>159065</v>
      </c>
      <c r="AJ6" s="33">
        <v>159065</v>
      </c>
      <c r="AK6" s="33">
        <v>-48510.477944531689</v>
      </c>
      <c r="AL6" s="33" t="s">
        <v>118</v>
      </c>
      <c r="AM6" s="33" t="s">
        <v>36</v>
      </c>
      <c r="AN6" s="33" t="s">
        <v>119</v>
      </c>
      <c r="AO6" s="33" t="s">
        <v>147</v>
      </c>
      <c r="AP6" s="33">
        <v>4</v>
      </c>
      <c r="AQ6" s="33">
        <v>2</v>
      </c>
      <c r="AR6" s="33">
        <v>8</v>
      </c>
      <c r="AS6" s="33">
        <v>43152</v>
      </c>
      <c r="AT6" s="33">
        <v>46286</v>
      </c>
      <c r="AU6" s="33">
        <v>1</v>
      </c>
      <c r="AV6" s="33">
        <v>121694</v>
      </c>
      <c r="AW6" s="33">
        <v>1.0963099999999999</v>
      </c>
      <c r="AX6" s="33">
        <v>0.52895000000000003</v>
      </c>
      <c r="AY6" s="33">
        <v>0.56735999999999998</v>
      </c>
      <c r="AZ6" s="33">
        <v>1.7310499548912048</v>
      </c>
      <c r="BA6" s="33">
        <v>1.1636899709701538</v>
      </c>
      <c r="BB6" s="33">
        <v>0.56735998392105103</v>
      </c>
      <c r="BC6" s="33" t="s">
        <v>148</v>
      </c>
      <c r="BD6" s="33" t="s">
        <v>126</v>
      </c>
      <c r="BE6" s="33" t="s">
        <v>118</v>
      </c>
      <c r="BF6" s="33"/>
      <c r="BG6" s="33" t="s">
        <v>149</v>
      </c>
      <c r="BH6" s="33" t="s">
        <v>150</v>
      </c>
      <c r="BI6" s="33" t="s">
        <v>151</v>
      </c>
      <c r="BJ6" s="33" t="s">
        <v>129</v>
      </c>
      <c r="BK6" s="33" t="s">
        <v>130</v>
      </c>
      <c r="BL6" s="33" t="s">
        <v>131</v>
      </c>
      <c r="BM6" s="33" t="s">
        <v>132</v>
      </c>
      <c r="BN6" s="33" t="s">
        <v>133</v>
      </c>
      <c r="BO6" s="33"/>
      <c r="BP6" s="33" t="s">
        <v>133</v>
      </c>
      <c r="BQ6" s="33">
        <v>2024</v>
      </c>
      <c r="BR6" s="33"/>
      <c r="BS6" s="33"/>
      <c r="BT6" s="33" t="s">
        <v>112</v>
      </c>
    </row>
    <row r="7" spans="1:72">
      <c r="A7" s="33">
        <v>102404692182</v>
      </c>
      <c r="B7" s="33">
        <v>1</v>
      </c>
      <c r="C7" s="33">
        <v>2024</v>
      </c>
      <c r="D7" s="33">
        <v>12</v>
      </c>
      <c r="E7" s="33" t="s">
        <v>152</v>
      </c>
      <c r="F7" s="33" t="s">
        <v>153</v>
      </c>
      <c r="G7" s="33">
        <v>90</v>
      </c>
      <c r="H7" s="33" t="s">
        <v>154</v>
      </c>
      <c r="I7" s="33">
        <v>20241219</v>
      </c>
      <c r="J7" s="33">
        <v>20241230</v>
      </c>
      <c r="K7" s="75">
        <v>12</v>
      </c>
      <c r="L7" s="76">
        <f t="shared" si="0"/>
        <v>11</v>
      </c>
      <c r="M7" s="33">
        <v>0</v>
      </c>
      <c r="N7" s="33" t="s">
        <v>155</v>
      </c>
      <c r="O7" s="33" t="s">
        <v>156</v>
      </c>
      <c r="P7" s="33" t="s">
        <v>118</v>
      </c>
      <c r="Q7" s="33" t="s">
        <v>36</v>
      </c>
      <c r="R7" s="33" t="s">
        <v>119</v>
      </c>
      <c r="S7" s="33" t="s">
        <v>147</v>
      </c>
      <c r="T7" s="33">
        <v>111</v>
      </c>
      <c r="U7" s="33" t="s">
        <v>121</v>
      </c>
      <c r="V7" s="33" t="s">
        <v>157</v>
      </c>
      <c r="W7" s="33" t="s">
        <v>158</v>
      </c>
      <c r="X7" s="33" t="s">
        <v>146</v>
      </c>
      <c r="Y7" s="33">
        <v>34320</v>
      </c>
      <c r="Z7" s="33">
        <v>14615</v>
      </c>
      <c r="AA7" s="33">
        <v>0</v>
      </c>
      <c r="AB7" s="33">
        <v>0</v>
      </c>
      <c r="AC7" s="33">
        <v>614.42999999999995</v>
      </c>
      <c r="AD7" s="33">
        <v>0</v>
      </c>
      <c r="AE7" s="33">
        <v>100312.8</v>
      </c>
      <c r="AF7" s="33">
        <v>100927.23</v>
      </c>
      <c r="AG7" s="33">
        <v>530</v>
      </c>
      <c r="AH7" s="33">
        <v>825</v>
      </c>
      <c r="AI7" s="33">
        <v>269089</v>
      </c>
      <c r="AJ7" s="33">
        <v>269089</v>
      </c>
      <c r="AK7" s="33">
        <v>58053.425886321129</v>
      </c>
      <c r="AL7" s="33" t="s">
        <v>118</v>
      </c>
      <c r="AM7" s="33" t="s">
        <v>36</v>
      </c>
      <c r="AN7" s="33" t="s">
        <v>119</v>
      </c>
      <c r="AO7" s="33" t="s">
        <v>147</v>
      </c>
      <c r="AP7" s="33">
        <v>4</v>
      </c>
      <c r="AQ7" s="33">
        <v>2</v>
      </c>
      <c r="AR7" s="33">
        <v>9</v>
      </c>
      <c r="AS7" s="33">
        <v>67418</v>
      </c>
      <c r="AT7" s="33">
        <v>141146</v>
      </c>
      <c r="AU7" s="33">
        <v>47049</v>
      </c>
      <c r="AV7" s="33">
        <v>187767</v>
      </c>
      <c r="AW7" s="33">
        <v>2.5565199999999999</v>
      </c>
      <c r="AX7" s="33">
        <v>0.82638999999999996</v>
      </c>
      <c r="AY7" s="33">
        <v>1.7301299999999999</v>
      </c>
      <c r="AZ7" s="33">
        <v>2.928399920463562</v>
      </c>
      <c r="BA7" s="33">
        <v>1.1982699632644653</v>
      </c>
      <c r="BB7" s="33">
        <v>1.7301299571990967</v>
      </c>
      <c r="BC7" s="33" t="s">
        <v>159</v>
      </c>
      <c r="BD7" s="33" t="s">
        <v>126</v>
      </c>
      <c r="BE7" s="33" t="s">
        <v>118</v>
      </c>
      <c r="BF7" s="33"/>
      <c r="BG7" s="33" t="s">
        <v>160</v>
      </c>
      <c r="BH7" s="33" t="s">
        <v>127</v>
      </c>
      <c r="BI7" s="33" t="s">
        <v>161</v>
      </c>
      <c r="BJ7" s="33" t="s">
        <v>129</v>
      </c>
      <c r="BK7" s="33" t="s">
        <v>130</v>
      </c>
      <c r="BL7" s="33" t="s">
        <v>162</v>
      </c>
      <c r="BM7" s="33" t="s">
        <v>163</v>
      </c>
      <c r="BN7" s="33" t="s">
        <v>164</v>
      </c>
      <c r="BO7" s="33"/>
      <c r="BP7" s="33" t="s">
        <v>164</v>
      </c>
      <c r="BQ7" s="33">
        <v>2024</v>
      </c>
      <c r="BR7" s="33"/>
      <c r="BS7" s="33"/>
      <c r="BT7" s="33" t="s">
        <v>112</v>
      </c>
    </row>
    <row r="8" spans="1:72">
      <c r="A8" s="33">
        <v>102404692120</v>
      </c>
      <c r="B8" s="33">
        <v>1</v>
      </c>
      <c r="C8" s="33">
        <v>2024</v>
      </c>
      <c r="D8" s="33">
        <v>12</v>
      </c>
      <c r="E8" s="33" t="s">
        <v>165</v>
      </c>
      <c r="F8" s="33" t="s">
        <v>166</v>
      </c>
      <c r="G8" s="33">
        <v>85</v>
      </c>
      <c r="H8" s="33" t="s">
        <v>167</v>
      </c>
      <c r="I8" s="33">
        <v>20241216</v>
      </c>
      <c r="J8" s="33">
        <v>20241227</v>
      </c>
      <c r="K8" s="75">
        <v>12</v>
      </c>
      <c r="L8" s="76">
        <f t="shared" si="0"/>
        <v>11</v>
      </c>
      <c r="M8" s="33">
        <v>6</v>
      </c>
      <c r="N8" s="33" t="s">
        <v>168</v>
      </c>
      <c r="O8" s="33" t="s">
        <v>169</v>
      </c>
      <c r="P8" s="33" t="s">
        <v>118</v>
      </c>
      <c r="Q8" s="33" t="s">
        <v>36</v>
      </c>
      <c r="R8" s="33" t="s">
        <v>170</v>
      </c>
      <c r="S8" s="33" t="s">
        <v>171</v>
      </c>
      <c r="T8" s="33">
        <v>111</v>
      </c>
      <c r="U8" s="33" t="s">
        <v>172</v>
      </c>
      <c r="V8" s="33" t="s">
        <v>173</v>
      </c>
      <c r="W8" s="33" t="s">
        <v>174</v>
      </c>
      <c r="X8" s="33" t="s">
        <v>124</v>
      </c>
      <c r="Y8" s="33">
        <v>147455</v>
      </c>
      <c r="Z8" s="33">
        <v>7090</v>
      </c>
      <c r="AA8" s="33">
        <v>36684</v>
      </c>
      <c r="AB8" s="33">
        <v>0</v>
      </c>
      <c r="AC8" s="33">
        <v>1560.66</v>
      </c>
      <c r="AD8" s="33">
        <v>0</v>
      </c>
      <c r="AE8" s="33">
        <v>621663.03</v>
      </c>
      <c r="AF8" s="33">
        <v>623223.68999999994</v>
      </c>
      <c r="AG8" s="33">
        <v>400</v>
      </c>
      <c r="AH8" s="33">
        <v>375</v>
      </c>
      <c r="AI8" s="33">
        <v>866510</v>
      </c>
      <c r="AJ8" s="33">
        <v>866510</v>
      </c>
      <c r="AK8" s="33">
        <v>20789.213976618368</v>
      </c>
      <c r="AL8" s="33" t="s">
        <v>118</v>
      </c>
      <c r="AM8" s="33" t="s">
        <v>36</v>
      </c>
      <c r="AN8" s="33" t="s">
        <v>119</v>
      </c>
      <c r="AO8" s="33" t="s">
        <v>120</v>
      </c>
      <c r="AP8" s="33">
        <v>10</v>
      </c>
      <c r="AQ8" s="33">
        <v>3</v>
      </c>
      <c r="AR8" s="33">
        <v>20</v>
      </c>
      <c r="AS8" s="33">
        <v>230467</v>
      </c>
      <c r="AT8" s="33">
        <v>667081</v>
      </c>
      <c r="AU8" s="33">
        <v>222360</v>
      </c>
      <c r="AV8" s="33">
        <v>800033</v>
      </c>
      <c r="AW8" s="33">
        <v>11.001899999999999</v>
      </c>
      <c r="AX8" s="33">
        <v>2.8250000000000002</v>
      </c>
      <c r="AY8" s="33">
        <v>8.1768999999999998</v>
      </c>
      <c r="AZ8" s="33">
        <v>11.00189995765686</v>
      </c>
      <c r="BA8" s="33">
        <v>2.8250000476837158</v>
      </c>
      <c r="BB8" s="33">
        <v>8.1768999099731445</v>
      </c>
      <c r="BC8" s="33" t="s">
        <v>159</v>
      </c>
      <c r="BD8" s="33" t="s">
        <v>126</v>
      </c>
      <c r="BE8" s="33" t="s">
        <v>118</v>
      </c>
      <c r="BF8" s="33"/>
      <c r="BG8" s="33" t="s">
        <v>175</v>
      </c>
      <c r="BH8" s="33" t="s">
        <v>176</v>
      </c>
      <c r="BI8" s="33" t="s">
        <v>177</v>
      </c>
      <c r="BJ8" s="33" t="s">
        <v>129</v>
      </c>
      <c r="BK8" s="33" t="s">
        <v>178</v>
      </c>
      <c r="BL8" s="33" t="s">
        <v>179</v>
      </c>
      <c r="BM8" s="33" t="s">
        <v>180</v>
      </c>
      <c r="BN8" s="33" t="s">
        <v>181</v>
      </c>
      <c r="BO8" s="33"/>
      <c r="BP8" s="33" t="s">
        <v>181</v>
      </c>
      <c r="BQ8" s="33">
        <v>2024</v>
      </c>
      <c r="BR8" s="33"/>
      <c r="BS8" s="33"/>
      <c r="BT8" s="33" t="s">
        <v>112</v>
      </c>
    </row>
    <row r="9" spans="1:72">
      <c r="A9" s="33">
        <v>102404697612</v>
      </c>
      <c r="B9" s="33">
        <v>1</v>
      </c>
      <c r="C9" s="33">
        <v>2024</v>
      </c>
      <c r="D9" s="33">
        <v>12</v>
      </c>
      <c r="E9" s="33" t="s">
        <v>182</v>
      </c>
      <c r="F9" s="33" t="s">
        <v>183</v>
      </c>
      <c r="G9" s="33">
        <v>49</v>
      </c>
      <c r="H9" s="33" t="s">
        <v>184</v>
      </c>
      <c r="I9" s="33">
        <v>20241219</v>
      </c>
      <c r="J9" s="33">
        <v>20241221</v>
      </c>
      <c r="K9" s="75">
        <v>3</v>
      </c>
      <c r="L9" s="76">
        <f t="shared" si="0"/>
        <v>2</v>
      </c>
      <c r="M9" s="33">
        <v>0</v>
      </c>
      <c r="N9" s="33" t="s">
        <v>185</v>
      </c>
      <c r="O9" s="33" t="s">
        <v>186</v>
      </c>
      <c r="P9" s="33" t="s">
        <v>118</v>
      </c>
      <c r="Q9" s="33" t="s">
        <v>36</v>
      </c>
      <c r="R9" s="33" t="s">
        <v>119</v>
      </c>
      <c r="S9" s="33" t="s">
        <v>120</v>
      </c>
      <c r="T9" s="33">
        <v>205</v>
      </c>
      <c r="U9" s="33" t="s">
        <v>121</v>
      </c>
      <c r="V9" s="33" t="s">
        <v>122</v>
      </c>
      <c r="W9" s="33" t="s">
        <v>123</v>
      </c>
      <c r="X9" s="33" t="s">
        <v>124</v>
      </c>
      <c r="Y9" s="33">
        <v>28340</v>
      </c>
      <c r="Z9" s="33">
        <v>3008</v>
      </c>
      <c r="AA9" s="33">
        <v>0</v>
      </c>
      <c r="AB9" s="33">
        <v>0</v>
      </c>
      <c r="AC9" s="33">
        <v>0</v>
      </c>
      <c r="AD9" s="33">
        <v>0</v>
      </c>
      <c r="AE9" s="33">
        <v>50688.800000000003</v>
      </c>
      <c r="AF9" s="33">
        <v>50688.800000000003</v>
      </c>
      <c r="AG9" s="33">
        <v>160</v>
      </c>
      <c r="AH9" s="33">
        <v>150</v>
      </c>
      <c r="AI9" s="33">
        <v>124967</v>
      </c>
      <c r="AJ9" s="33">
        <v>124967</v>
      </c>
      <c r="AK9" s="33">
        <v>26228.402478127347</v>
      </c>
      <c r="AL9" s="33" t="s">
        <v>118</v>
      </c>
      <c r="AM9" s="33" t="s">
        <v>36</v>
      </c>
      <c r="AN9" s="33" t="s">
        <v>119</v>
      </c>
      <c r="AO9" s="33" t="s">
        <v>120</v>
      </c>
      <c r="AP9" s="33">
        <v>4</v>
      </c>
      <c r="AQ9" s="33">
        <v>2</v>
      </c>
      <c r="AR9" s="33">
        <v>7</v>
      </c>
      <c r="AS9" s="33">
        <v>45967</v>
      </c>
      <c r="AT9" s="33">
        <v>73583</v>
      </c>
      <c r="AU9" s="33">
        <v>24528</v>
      </c>
      <c r="AV9" s="33">
        <v>129748</v>
      </c>
      <c r="AW9" s="33">
        <v>1.4654100000000001</v>
      </c>
      <c r="AX9" s="33">
        <v>0.56345000000000001</v>
      </c>
      <c r="AY9" s="33">
        <v>0.90195999999999998</v>
      </c>
      <c r="AZ9" s="33">
        <v>1.4654099941253662</v>
      </c>
      <c r="BA9" s="33">
        <v>0.56344997882843018</v>
      </c>
      <c r="BB9" s="33">
        <v>0.90196001529693604</v>
      </c>
      <c r="BC9" s="33" t="s">
        <v>159</v>
      </c>
      <c r="BD9" s="33" t="s">
        <v>126</v>
      </c>
      <c r="BE9" s="33" t="s">
        <v>118</v>
      </c>
      <c r="BF9" s="33"/>
      <c r="BG9" s="33" t="s">
        <v>118</v>
      </c>
      <c r="BH9" s="33" t="s">
        <v>127</v>
      </c>
      <c r="BI9" s="33" t="s">
        <v>177</v>
      </c>
      <c r="BJ9" s="33" t="s">
        <v>129</v>
      </c>
      <c r="BK9" s="33" t="s">
        <v>178</v>
      </c>
      <c r="BL9" s="33" t="s">
        <v>179</v>
      </c>
      <c r="BM9" s="33" t="s">
        <v>132</v>
      </c>
      <c r="BN9" s="33" t="s">
        <v>187</v>
      </c>
      <c r="BO9" s="33"/>
      <c r="BP9" s="33" t="s">
        <v>187</v>
      </c>
      <c r="BQ9" s="33">
        <v>2024</v>
      </c>
      <c r="BR9" s="33"/>
      <c r="BS9" s="33"/>
      <c r="BT9" s="33" t="s">
        <v>112</v>
      </c>
    </row>
    <row r="10" spans="1:72">
      <c r="A10" s="33">
        <v>102404692124</v>
      </c>
      <c r="B10" s="33">
        <v>1</v>
      </c>
      <c r="C10" s="33">
        <v>2024</v>
      </c>
      <c r="D10" s="33">
        <v>12</v>
      </c>
      <c r="E10" s="33" t="s">
        <v>188</v>
      </c>
      <c r="F10" s="33" t="s">
        <v>189</v>
      </c>
      <c r="G10" s="33">
        <v>81</v>
      </c>
      <c r="H10" s="33" t="s">
        <v>190</v>
      </c>
      <c r="I10" s="33">
        <v>20241220</v>
      </c>
      <c r="J10" s="33">
        <v>20241221</v>
      </c>
      <c r="K10" s="75">
        <v>2</v>
      </c>
      <c r="L10" s="76">
        <f t="shared" si="0"/>
        <v>1</v>
      </c>
      <c r="M10" s="33">
        <v>0</v>
      </c>
      <c r="N10" s="33" t="s">
        <v>191</v>
      </c>
      <c r="O10" s="33" t="s">
        <v>192</v>
      </c>
      <c r="P10" s="33" t="s">
        <v>118</v>
      </c>
      <c r="Q10" s="33" t="s">
        <v>36</v>
      </c>
      <c r="R10" s="33" t="s">
        <v>119</v>
      </c>
      <c r="S10" s="33" t="s">
        <v>147</v>
      </c>
      <c r="T10" s="33">
        <v>111</v>
      </c>
      <c r="U10" s="33" t="s">
        <v>121</v>
      </c>
      <c r="V10" s="33" t="s">
        <v>122</v>
      </c>
      <c r="W10" s="33" t="s">
        <v>123</v>
      </c>
      <c r="X10" s="33" t="s">
        <v>124</v>
      </c>
      <c r="Y10" s="33">
        <v>25949</v>
      </c>
      <c r="Z10" s="33">
        <v>1472</v>
      </c>
      <c r="AA10" s="33">
        <v>0</v>
      </c>
      <c r="AB10" s="33">
        <v>0</v>
      </c>
      <c r="AC10" s="33">
        <v>0</v>
      </c>
      <c r="AD10" s="33">
        <v>0</v>
      </c>
      <c r="AE10" s="33">
        <v>50688.800000000003</v>
      </c>
      <c r="AF10" s="33">
        <v>50688.800000000003</v>
      </c>
      <c r="AG10" s="33">
        <v>80</v>
      </c>
      <c r="AH10" s="33">
        <v>75</v>
      </c>
      <c r="AI10" s="33">
        <v>135406</v>
      </c>
      <c r="AJ10" s="33">
        <v>134656</v>
      </c>
      <c r="AK10" s="33">
        <v>32191.983061886072</v>
      </c>
      <c r="AL10" s="33" t="s">
        <v>118</v>
      </c>
      <c r="AM10" s="33" t="s">
        <v>36</v>
      </c>
      <c r="AN10" s="33" t="s">
        <v>119</v>
      </c>
      <c r="AO10" s="33" t="s">
        <v>147</v>
      </c>
      <c r="AP10" s="33">
        <v>4</v>
      </c>
      <c r="AQ10" s="33">
        <v>2</v>
      </c>
      <c r="AR10" s="33">
        <v>7</v>
      </c>
      <c r="AS10" s="33">
        <v>45967</v>
      </c>
      <c r="AT10" s="33">
        <v>73583</v>
      </c>
      <c r="AU10" s="33">
        <v>24528</v>
      </c>
      <c r="AV10" s="33">
        <v>129748</v>
      </c>
      <c r="AW10" s="33">
        <v>1.4654100000000001</v>
      </c>
      <c r="AX10" s="33">
        <v>0.56345000000000001</v>
      </c>
      <c r="AY10" s="33">
        <v>0.90195999999999998</v>
      </c>
      <c r="AZ10" s="33">
        <v>1.4654099941253662</v>
      </c>
      <c r="BA10" s="33">
        <v>0.56344997882843018</v>
      </c>
      <c r="BB10" s="33">
        <v>0.90196001529693604</v>
      </c>
      <c r="BC10" s="33" t="s">
        <v>193</v>
      </c>
      <c r="BD10" s="33" t="s">
        <v>126</v>
      </c>
      <c r="BE10" s="33" t="s">
        <v>118</v>
      </c>
      <c r="BF10" s="33"/>
      <c r="BG10" s="33" t="s">
        <v>118</v>
      </c>
      <c r="BH10" s="33" t="s">
        <v>127</v>
      </c>
      <c r="BI10" s="33" t="s">
        <v>194</v>
      </c>
      <c r="BJ10" s="33" t="s">
        <v>195</v>
      </c>
      <c r="BK10" s="33" t="s">
        <v>196</v>
      </c>
      <c r="BL10" s="33" t="s">
        <v>196</v>
      </c>
      <c r="BM10" s="33" t="s">
        <v>132</v>
      </c>
      <c r="BN10" s="33" t="s">
        <v>133</v>
      </c>
      <c r="BO10" s="33"/>
      <c r="BP10" s="33" t="s">
        <v>133</v>
      </c>
      <c r="BQ10" s="33">
        <v>2024</v>
      </c>
      <c r="BR10" s="33"/>
      <c r="BS10" s="33" t="s">
        <v>134</v>
      </c>
      <c r="BT10" s="33" t="s">
        <v>112</v>
      </c>
    </row>
    <row r="11" spans="1:72">
      <c r="A11" s="33">
        <v>102404693952</v>
      </c>
      <c r="B11" s="33">
        <v>1</v>
      </c>
      <c r="C11" s="33">
        <v>2024</v>
      </c>
      <c r="D11" s="33">
        <v>12</v>
      </c>
      <c r="E11" s="33" t="s">
        <v>197</v>
      </c>
      <c r="F11" s="33" t="s">
        <v>198</v>
      </c>
      <c r="G11" s="33">
        <v>81</v>
      </c>
      <c r="H11" s="33" t="s">
        <v>199</v>
      </c>
      <c r="I11" s="33">
        <v>20241219</v>
      </c>
      <c r="J11" s="33">
        <v>20241221</v>
      </c>
      <c r="K11" s="75">
        <v>3</v>
      </c>
      <c r="L11" s="76">
        <f t="shared" si="0"/>
        <v>2</v>
      </c>
      <c r="M11" s="33">
        <v>0</v>
      </c>
      <c r="N11" s="33" t="s">
        <v>200</v>
      </c>
      <c r="O11" s="33" t="s">
        <v>117</v>
      </c>
      <c r="P11" s="33" t="s">
        <v>118</v>
      </c>
      <c r="Q11" s="33" t="s">
        <v>36</v>
      </c>
      <c r="R11" s="33" t="s">
        <v>119</v>
      </c>
      <c r="S11" s="33" t="s">
        <v>147</v>
      </c>
      <c r="T11" s="33">
        <v>201</v>
      </c>
      <c r="U11" s="33" t="s">
        <v>121</v>
      </c>
      <c r="V11" s="33" t="s">
        <v>122</v>
      </c>
      <c r="W11" s="33" t="s">
        <v>123</v>
      </c>
      <c r="X11" s="33" t="s">
        <v>124</v>
      </c>
      <c r="Y11" s="33">
        <v>28638</v>
      </c>
      <c r="Z11" s="33">
        <v>2944</v>
      </c>
      <c r="AA11" s="33">
        <v>0</v>
      </c>
      <c r="AB11" s="33">
        <v>0</v>
      </c>
      <c r="AC11" s="33">
        <v>185.21</v>
      </c>
      <c r="AD11" s="33">
        <v>0</v>
      </c>
      <c r="AE11" s="33">
        <v>55068.160000000003</v>
      </c>
      <c r="AF11" s="33">
        <v>55253.37</v>
      </c>
      <c r="AG11" s="33">
        <v>160</v>
      </c>
      <c r="AH11" s="33">
        <v>150</v>
      </c>
      <c r="AI11" s="33">
        <v>122554</v>
      </c>
      <c r="AJ11" s="33">
        <v>122554</v>
      </c>
      <c r="AK11" s="33">
        <v>20178.630708222328</v>
      </c>
      <c r="AL11" s="33" t="s">
        <v>118</v>
      </c>
      <c r="AM11" s="33" t="s">
        <v>36</v>
      </c>
      <c r="AN11" s="33" t="s">
        <v>119</v>
      </c>
      <c r="AO11" s="33" t="s">
        <v>147</v>
      </c>
      <c r="AP11" s="33">
        <v>4</v>
      </c>
      <c r="AQ11" s="33">
        <v>2</v>
      </c>
      <c r="AR11" s="33">
        <v>7</v>
      </c>
      <c r="AS11" s="33">
        <v>45967</v>
      </c>
      <c r="AT11" s="33">
        <v>73583</v>
      </c>
      <c r="AU11" s="33">
        <v>24528</v>
      </c>
      <c r="AV11" s="33">
        <v>129748</v>
      </c>
      <c r="AW11" s="33">
        <v>1.4654100000000001</v>
      </c>
      <c r="AX11" s="33">
        <v>0.56345000000000001</v>
      </c>
      <c r="AY11" s="33">
        <v>0.90195999999999998</v>
      </c>
      <c r="AZ11" s="33">
        <v>1.4654099941253662</v>
      </c>
      <c r="BA11" s="33">
        <v>0.56344997882843018</v>
      </c>
      <c r="BB11" s="33">
        <v>0.90196001529693604</v>
      </c>
      <c r="BC11" s="33" t="s">
        <v>159</v>
      </c>
      <c r="BD11" s="33" t="s">
        <v>126</v>
      </c>
      <c r="BE11" s="33" t="s">
        <v>118</v>
      </c>
      <c r="BF11" s="33"/>
      <c r="BG11" s="33" t="s">
        <v>118</v>
      </c>
      <c r="BH11" s="33" t="s">
        <v>127</v>
      </c>
      <c r="BI11" s="33" t="s">
        <v>201</v>
      </c>
      <c r="BJ11" s="33" t="s">
        <v>129</v>
      </c>
      <c r="BK11" s="33" t="s">
        <v>130</v>
      </c>
      <c r="BL11" s="33" t="s">
        <v>131</v>
      </c>
      <c r="BM11" s="33" t="s">
        <v>202</v>
      </c>
      <c r="BN11" s="33" t="s">
        <v>203</v>
      </c>
      <c r="BO11" s="33"/>
      <c r="BP11" s="33" t="s">
        <v>203</v>
      </c>
      <c r="BQ11" s="33">
        <v>2024</v>
      </c>
      <c r="BR11" s="33"/>
      <c r="BS11" s="33"/>
      <c r="BT11" s="33" t="s">
        <v>112</v>
      </c>
    </row>
    <row r="12" spans="1:72">
      <c r="A12" s="33">
        <v>102404697600</v>
      </c>
      <c r="B12" s="33">
        <v>1</v>
      </c>
      <c r="C12" s="33">
        <v>2024</v>
      </c>
      <c r="D12" s="33">
        <v>12</v>
      </c>
      <c r="E12" s="33" t="s">
        <v>204</v>
      </c>
      <c r="F12" s="33" t="s">
        <v>205</v>
      </c>
      <c r="G12" s="33">
        <v>67</v>
      </c>
      <c r="H12" s="33" t="s">
        <v>206</v>
      </c>
      <c r="I12" s="33">
        <v>20241218</v>
      </c>
      <c r="J12" s="33">
        <v>20241220</v>
      </c>
      <c r="K12" s="75">
        <v>3</v>
      </c>
      <c r="L12" s="76">
        <f t="shared" si="0"/>
        <v>2</v>
      </c>
      <c r="M12" s="33">
        <v>0</v>
      </c>
      <c r="N12" s="33" t="s">
        <v>207</v>
      </c>
      <c r="O12" s="33" t="s">
        <v>208</v>
      </c>
      <c r="P12" s="33" t="s">
        <v>118</v>
      </c>
      <c r="Q12" s="33" t="s">
        <v>36</v>
      </c>
      <c r="R12" s="33" t="s">
        <v>119</v>
      </c>
      <c r="S12" s="33" t="s">
        <v>147</v>
      </c>
      <c r="T12" s="33">
        <v>205</v>
      </c>
      <c r="U12" s="33" t="s">
        <v>121</v>
      </c>
      <c r="V12" s="33" t="s">
        <v>122</v>
      </c>
      <c r="W12" s="33" t="s">
        <v>123</v>
      </c>
      <c r="X12" s="33" t="s">
        <v>124</v>
      </c>
      <c r="Y12" s="33">
        <v>31215</v>
      </c>
      <c r="Z12" s="33">
        <v>2944</v>
      </c>
      <c r="AA12" s="33">
        <v>0</v>
      </c>
      <c r="AB12" s="33">
        <v>0</v>
      </c>
      <c r="AC12" s="33">
        <v>463.03</v>
      </c>
      <c r="AD12" s="33">
        <v>0</v>
      </c>
      <c r="AE12" s="33">
        <v>55068.160000000003</v>
      </c>
      <c r="AF12" s="33">
        <v>55531.19</v>
      </c>
      <c r="AG12" s="33">
        <v>160</v>
      </c>
      <c r="AH12" s="33">
        <v>150</v>
      </c>
      <c r="AI12" s="33">
        <v>124967</v>
      </c>
      <c r="AJ12" s="33">
        <v>124967</v>
      </c>
      <c r="AK12" s="33">
        <v>21386.012478127348</v>
      </c>
      <c r="AL12" s="33" t="s">
        <v>118</v>
      </c>
      <c r="AM12" s="33" t="s">
        <v>36</v>
      </c>
      <c r="AN12" s="33" t="s">
        <v>119</v>
      </c>
      <c r="AO12" s="33" t="s">
        <v>147</v>
      </c>
      <c r="AP12" s="33">
        <v>4</v>
      </c>
      <c r="AQ12" s="33">
        <v>2</v>
      </c>
      <c r="AR12" s="33">
        <v>7</v>
      </c>
      <c r="AS12" s="33">
        <v>45967</v>
      </c>
      <c r="AT12" s="33">
        <v>73583</v>
      </c>
      <c r="AU12" s="33">
        <v>24528</v>
      </c>
      <c r="AV12" s="33">
        <v>129748</v>
      </c>
      <c r="AW12" s="33">
        <v>1.4654100000000001</v>
      </c>
      <c r="AX12" s="33">
        <v>0.56345000000000001</v>
      </c>
      <c r="AY12" s="33">
        <v>0.90195999999999998</v>
      </c>
      <c r="AZ12" s="33">
        <v>1.4654099941253662</v>
      </c>
      <c r="BA12" s="33">
        <v>0.56344997882843018</v>
      </c>
      <c r="BB12" s="33">
        <v>0.90196001529693604</v>
      </c>
      <c r="BC12" s="33" t="s">
        <v>159</v>
      </c>
      <c r="BD12" s="33" t="s">
        <v>126</v>
      </c>
      <c r="BE12" s="33" t="s">
        <v>118</v>
      </c>
      <c r="BF12" s="33"/>
      <c r="BG12" s="33" t="s">
        <v>118</v>
      </c>
      <c r="BH12" s="33" t="s">
        <v>127</v>
      </c>
      <c r="BI12" s="33" t="s">
        <v>209</v>
      </c>
      <c r="BJ12" s="33" t="s">
        <v>129</v>
      </c>
      <c r="BK12" s="33" t="s">
        <v>178</v>
      </c>
      <c r="BL12" s="33" t="s">
        <v>210</v>
      </c>
      <c r="BM12" s="33" t="s">
        <v>132</v>
      </c>
      <c r="BN12" s="33" t="s">
        <v>133</v>
      </c>
      <c r="BO12" s="33"/>
      <c r="BP12" s="33" t="s">
        <v>133</v>
      </c>
      <c r="BQ12" s="33">
        <v>2024</v>
      </c>
      <c r="BR12" s="33"/>
      <c r="BS12" s="33"/>
      <c r="BT12" s="33" t="s">
        <v>112</v>
      </c>
    </row>
    <row r="13" spans="1:72">
      <c r="A13" s="33">
        <v>102404692110</v>
      </c>
      <c r="B13" s="33">
        <v>1</v>
      </c>
      <c r="C13" s="33">
        <v>2024</v>
      </c>
      <c r="D13" s="33">
        <v>12</v>
      </c>
      <c r="E13" s="33" t="s">
        <v>211</v>
      </c>
      <c r="F13" s="33" t="s">
        <v>212</v>
      </c>
      <c r="G13" s="33">
        <v>67</v>
      </c>
      <c r="H13" s="33" t="s">
        <v>213</v>
      </c>
      <c r="I13" s="33">
        <v>20241218</v>
      </c>
      <c r="J13" s="33">
        <v>20241220</v>
      </c>
      <c r="K13" s="75">
        <v>3</v>
      </c>
      <c r="L13" s="76">
        <f t="shared" si="0"/>
        <v>2</v>
      </c>
      <c r="M13" s="33">
        <v>0</v>
      </c>
      <c r="N13" s="33" t="s">
        <v>214</v>
      </c>
      <c r="O13" s="33" t="s">
        <v>215</v>
      </c>
      <c r="P13" s="33" t="s">
        <v>118</v>
      </c>
      <c r="Q13" s="33" t="s">
        <v>36</v>
      </c>
      <c r="R13" s="33" t="s">
        <v>119</v>
      </c>
      <c r="S13" s="33" t="s">
        <v>147</v>
      </c>
      <c r="T13" s="33">
        <v>111</v>
      </c>
      <c r="U13" s="33" t="s">
        <v>121</v>
      </c>
      <c r="V13" s="33" t="s">
        <v>122</v>
      </c>
      <c r="W13" s="33" t="s">
        <v>123</v>
      </c>
      <c r="X13" s="33" t="s">
        <v>124</v>
      </c>
      <c r="Y13" s="33">
        <v>29734</v>
      </c>
      <c r="Z13" s="33">
        <v>2944</v>
      </c>
      <c r="AA13" s="33">
        <v>0</v>
      </c>
      <c r="AB13" s="33">
        <v>0</v>
      </c>
      <c r="AC13" s="33">
        <v>0</v>
      </c>
      <c r="AD13" s="33">
        <v>0</v>
      </c>
      <c r="AE13" s="33">
        <v>52731.08</v>
      </c>
      <c r="AF13" s="33">
        <v>52731.08</v>
      </c>
      <c r="AG13" s="33">
        <v>160</v>
      </c>
      <c r="AH13" s="33">
        <v>150</v>
      </c>
      <c r="AI13" s="33">
        <v>134656</v>
      </c>
      <c r="AJ13" s="33">
        <v>134656</v>
      </c>
      <c r="AK13" s="33">
        <v>30149.703061886074</v>
      </c>
      <c r="AL13" s="33" t="s">
        <v>118</v>
      </c>
      <c r="AM13" s="33" t="s">
        <v>36</v>
      </c>
      <c r="AN13" s="33" t="s">
        <v>119</v>
      </c>
      <c r="AO13" s="33" t="s">
        <v>147</v>
      </c>
      <c r="AP13" s="33">
        <v>4</v>
      </c>
      <c r="AQ13" s="33">
        <v>2</v>
      </c>
      <c r="AR13" s="33">
        <v>7</v>
      </c>
      <c r="AS13" s="33">
        <v>45967</v>
      </c>
      <c r="AT13" s="33">
        <v>73583</v>
      </c>
      <c r="AU13" s="33">
        <v>24528</v>
      </c>
      <c r="AV13" s="33">
        <v>129748</v>
      </c>
      <c r="AW13" s="33">
        <v>1.4654100000000001</v>
      </c>
      <c r="AX13" s="33">
        <v>0.56345000000000001</v>
      </c>
      <c r="AY13" s="33">
        <v>0.90195999999999998</v>
      </c>
      <c r="AZ13" s="33">
        <v>1.4654099941253662</v>
      </c>
      <c r="BA13" s="33">
        <v>0.56344997882843018</v>
      </c>
      <c r="BB13" s="33">
        <v>0.90196001529693604</v>
      </c>
      <c r="BC13" s="33" t="s">
        <v>159</v>
      </c>
      <c r="BD13" s="33" t="s">
        <v>126</v>
      </c>
      <c r="BE13" s="33" t="s">
        <v>118</v>
      </c>
      <c r="BF13" s="33"/>
      <c r="BG13" s="33" t="s">
        <v>118</v>
      </c>
      <c r="BH13" s="33" t="s">
        <v>127</v>
      </c>
      <c r="BI13" s="33" t="s">
        <v>216</v>
      </c>
      <c r="BJ13" s="33" t="s">
        <v>129</v>
      </c>
      <c r="BK13" s="33" t="s">
        <v>217</v>
      </c>
      <c r="BL13" s="33" t="s">
        <v>218</v>
      </c>
      <c r="BM13" s="33" t="s">
        <v>163</v>
      </c>
      <c r="BN13" s="33" t="s">
        <v>164</v>
      </c>
      <c r="BO13" s="33"/>
      <c r="BP13" s="33" t="s">
        <v>164</v>
      </c>
      <c r="BQ13" s="33">
        <v>2024</v>
      </c>
      <c r="BR13" s="33"/>
      <c r="BS13" s="33"/>
      <c r="BT13" s="33" t="s">
        <v>112</v>
      </c>
    </row>
    <row r="14" spans="1:72">
      <c r="A14" s="33">
        <v>102404589920</v>
      </c>
      <c r="B14" s="33">
        <v>1</v>
      </c>
      <c r="C14" s="33">
        <v>2024</v>
      </c>
      <c r="D14" s="33">
        <v>12</v>
      </c>
      <c r="E14" s="33" t="s">
        <v>219</v>
      </c>
      <c r="F14" s="33" t="s">
        <v>220</v>
      </c>
      <c r="G14" s="33">
        <v>80</v>
      </c>
      <c r="H14" s="33" t="s">
        <v>221</v>
      </c>
      <c r="I14" s="33">
        <v>20241218</v>
      </c>
      <c r="J14" s="33">
        <v>20241220</v>
      </c>
      <c r="K14" s="75">
        <v>3</v>
      </c>
      <c r="L14" s="76">
        <f t="shared" si="0"/>
        <v>2</v>
      </c>
      <c r="M14" s="33">
        <v>0</v>
      </c>
      <c r="N14" s="33" t="s">
        <v>222</v>
      </c>
      <c r="O14" s="33" t="s">
        <v>186</v>
      </c>
      <c r="P14" s="33" t="s">
        <v>118</v>
      </c>
      <c r="Q14" s="33" t="s">
        <v>36</v>
      </c>
      <c r="R14" s="33" t="s">
        <v>119</v>
      </c>
      <c r="S14" s="33" t="s">
        <v>120</v>
      </c>
      <c r="T14" s="33">
        <v>207</v>
      </c>
      <c r="U14" s="33" t="s">
        <v>121</v>
      </c>
      <c r="V14" s="33" t="s">
        <v>122</v>
      </c>
      <c r="W14" s="33" t="s">
        <v>123</v>
      </c>
      <c r="X14" s="33" t="s">
        <v>124</v>
      </c>
      <c r="Y14" s="33">
        <v>27062</v>
      </c>
      <c r="Z14" s="33">
        <v>3008</v>
      </c>
      <c r="AA14" s="33">
        <v>0</v>
      </c>
      <c r="AB14" s="33">
        <v>0</v>
      </c>
      <c r="AC14" s="33">
        <v>0</v>
      </c>
      <c r="AD14" s="33">
        <v>0</v>
      </c>
      <c r="AE14" s="33">
        <v>100312.8</v>
      </c>
      <c r="AF14" s="33">
        <v>100312.8</v>
      </c>
      <c r="AG14" s="33">
        <v>160</v>
      </c>
      <c r="AH14" s="33">
        <v>150</v>
      </c>
      <c r="AI14" s="33">
        <v>122106</v>
      </c>
      <c r="AJ14" s="33">
        <v>122106</v>
      </c>
      <c r="AK14" s="33">
        <v>-25156.543341888508</v>
      </c>
      <c r="AL14" s="33" t="s">
        <v>118</v>
      </c>
      <c r="AM14" s="33" t="s">
        <v>36</v>
      </c>
      <c r="AN14" s="33" t="s">
        <v>119</v>
      </c>
      <c r="AO14" s="33" t="s">
        <v>120</v>
      </c>
      <c r="AP14" s="33">
        <v>4</v>
      </c>
      <c r="AQ14" s="33">
        <v>2</v>
      </c>
      <c r="AR14" s="33">
        <v>7</v>
      </c>
      <c r="AS14" s="33">
        <v>45967</v>
      </c>
      <c r="AT14" s="33">
        <v>73583</v>
      </c>
      <c r="AU14" s="33">
        <v>24528</v>
      </c>
      <c r="AV14" s="33">
        <v>129748</v>
      </c>
      <c r="AW14" s="33">
        <v>1.4654100000000001</v>
      </c>
      <c r="AX14" s="33">
        <v>0.56345000000000001</v>
      </c>
      <c r="AY14" s="33">
        <v>0.90195999999999998</v>
      </c>
      <c r="AZ14" s="33">
        <v>1.4654099941253662</v>
      </c>
      <c r="BA14" s="33">
        <v>0.56344997882843018</v>
      </c>
      <c r="BB14" s="33">
        <v>0.90196001529693604</v>
      </c>
      <c r="BC14" s="33" t="s">
        <v>159</v>
      </c>
      <c r="BD14" s="33" t="s">
        <v>126</v>
      </c>
      <c r="BE14" s="33" t="s">
        <v>118</v>
      </c>
      <c r="BF14" s="33"/>
      <c r="BG14" s="33" t="s">
        <v>118</v>
      </c>
      <c r="BH14" s="33" t="s">
        <v>127</v>
      </c>
      <c r="BI14" s="33" t="s">
        <v>223</v>
      </c>
      <c r="BJ14" s="33" t="s">
        <v>129</v>
      </c>
      <c r="BK14" s="33" t="s">
        <v>224</v>
      </c>
      <c r="BL14" s="33" t="s">
        <v>224</v>
      </c>
      <c r="BM14" s="33" t="s">
        <v>163</v>
      </c>
      <c r="BN14" s="33" t="s">
        <v>164</v>
      </c>
      <c r="BO14" s="33"/>
      <c r="BP14" s="33" t="s">
        <v>164</v>
      </c>
      <c r="BQ14" s="33">
        <v>2024</v>
      </c>
      <c r="BR14" s="33"/>
      <c r="BS14" s="33"/>
      <c r="BT14" s="33" t="s">
        <v>112</v>
      </c>
    </row>
    <row r="15" spans="1:72">
      <c r="A15" s="33">
        <v>102404692118</v>
      </c>
      <c r="B15" s="33">
        <v>1</v>
      </c>
      <c r="C15" s="33">
        <v>2024</v>
      </c>
      <c r="D15" s="33">
        <v>12</v>
      </c>
      <c r="E15" s="33" t="s">
        <v>225</v>
      </c>
      <c r="F15" s="33" t="s">
        <v>226</v>
      </c>
      <c r="G15" s="33">
        <v>20</v>
      </c>
      <c r="H15" s="33" t="s">
        <v>227</v>
      </c>
      <c r="I15" s="33">
        <v>20241219</v>
      </c>
      <c r="J15" s="33">
        <v>20241220</v>
      </c>
      <c r="K15" s="75">
        <v>2</v>
      </c>
      <c r="L15" s="76">
        <f t="shared" si="0"/>
        <v>1</v>
      </c>
      <c r="M15" s="33">
        <v>0</v>
      </c>
      <c r="N15" s="33" t="s">
        <v>185</v>
      </c>
      <c r="O15" s="33" t="s">
        <v>228</v>
      </c>
      <c r="P15" s="33" t="s">
        <v>118</v>
      </c>
      <c r="Q15" s="33" t="s">
        <v>36</v>
      </c>
      <c r="R15" s="33" t="s">
        <v>119</v>
      </c>
      <c r="S15" s="33" t="s">
        <v>147</v>
      </c>
      <c r="T15" s="33">
        <v>111</v>
      </c>
      <c r="U15" s="33" t="s">
        <v>121</v>
      </c>
      <c r="V15" s="33" t="s">
        <v>157</v>
      </c>
      <c r="W15" s="33" t="s">
        <v>158</v>
      </c>
      <c r="X15" s="33" t="s">
        <v>124</v>
      </c>
      <c r="Y15" s="33">
        <v>41918</v>
      </c>
      <c r="Z15" s="33">
        <v>1472</v>
      </c>
      <c r="AA15" s="33">
        <v>0</v>
      </c>
      <c r="AB15" s="33">
        <v>0</v>
      </c>
      <c r="AC15" s="33">
        <v>463.03</v>
      </c>
      <c r="AD15" s="33">
        <v>0</v>
      </c>
      <c r="AE15" s="33">
        <v>114159.36</v>
      </c>
      <c r="AF15" s="33">
        <v>114622.39</v>
      </c>
      <c r="AG15" s="33">
        <v>80</v>
      </c>
      <c r="AH15" s="33">
        <v>75</v>
      </c>
      <c r="AI15" s="33">
        <v>234917</v>
      </c>
      <c r="AJ15" s="33">
        <v>234917</v>
      </c>
      <c r="AK15" s="33">
        <v>44358.154454342337</v>
      </c>
      <c r="AL15" s="33" t="s">
        <v>118</v>
      </c>
      <c r="AM15" s="33" t="s">
        <v>36</v>
      </c>
      <c r="AN15" s="33" t="s">
        <v>119</v>
      </c>
      <c r="AO15" s="33" t="s">
        <v>147</v>
      </c>
      <c r="AP15" s="33">
        <v>4</v>
      </c>
      <c r="AQ15" s="33">
        <v>2</v>
      </c>
      <c r="AR15" s="33">
        <v>9</v>
      </c>
      <c r="AS15" s="33">
        <v>67418</v>
      </c>
      <c r="AT15" s="33">
        <v>141146</v>
      </c>
      <c r="AU15" s="33">
        <v>47049</v>
      </c>
      <c r="AV15" s="33">
        <v>187767</v>
      </c>
      <c r="AW15" s="33">
        <v>2.5565199999999999</v>
      </c>
      <c r="AX15" s="33">
        <v>0.82638999999999996</v>
      </c>
      <c r="AY15" s="33">
        <v>1.7301299999999999</v>
      </c>
      <c r="AZ15" s="33">
        <v>2.5565199851989746</v>
      </c>
      <c r="BA15" s="33">
        <v>0.82639002799987793</v>
      </c>
      <c r="BB15" s="33">
        <v>1.7301299571990967</v>
      </c>
      <c r="BC15" s="33" t="s">
        <v>159</v>
      </c>
      <c r="BD15" s="33" t="s">
        <v>126</v>
      </c>
      <c r="BE15" s="33" t="s">
        <v>118</v>
      </c>
      <c r="BF15" s="33"/>
      <c r="BG15" s="33" t="s">
        <v>118</v>
      </c>
      <c r="BH15" s="33" t="s">
        <v>127</v>
      </c>
      <c r="BI15" s="33" t="s">
        <v>229</v>
      </c>
      <c r="BJ15" s="33" t="s">
        <v>230</v>
      </c>
      <c r="BK15" s="33" t="s">
        <v>230</v>
      </c>
      <c r="BL15" s="33" t="s">
        <v>230</v>
      </c>
      <c r="BM15" s="33" t="s">
        <v>132</v>
      </c>
      <c r="BN15" s="33" t="s">
        <v>187</v>
      </c>
      <c r="BO15" s="33"/>
      <c r="BP15" s="33" t="s">
        <v>187</v>
      </c>
      <c r="BQ15" s="33">
        <v>2024</v>
      </c>
      <c r="BR15" s="33"/>
      <c r="BS15" s="33"/>
      <c r="BT15" s="33" t="s">
        <v>112</v>
      </c>
    </row>
    <row r="16" spans="1:72">
      <c r="A16" s="33">
        <v>102404692090</v>
      </c>
      <c r="B16" s="33">
        <v>1</v>
      </c>
      <c r="C16" s="33">
        <v>2024</v>
      </c>
      <c r="D16" s="33">
        <v>12</v>
      </c>
      <c r="E16" s="33" t="s">
        <v>231</v>
      </c>
      <c r="F16" s="33" t="s">
        <v>232</v>
      </c>
      <c r="G16" s="33">
        <v>76</v>
      </c>
      <c r="H16" s="33" t="s">
        <v>233</v>
      </c>
      <c r="I16" s="33">
        <v>20241217</v>
      </c>
      <c r="J16" s="33">
        <v>20241218</v>
      </c>
      <c r="K16" s="75">
        <v>2</v>
      </c>
      <c r="L16" s="76">
        <f t="shared" si="0"/>
        <v>1</v>
      </c>
      <c r="M16" s="33">
        <v>0</v>
      </c>
      <c r="N16" s="33" t="s">
        <v>234</v>
      </c>
      <c r="O16" s="33" t="s">
        <v>208</v>
      </c>
      <c r="P16" s="33" t="s">
        <v>118</v>
      </c>
      <c r="Q16" s="33" t="s">
        <v>36</v>
      </c>
      <c r="R16" s="33" t="s">
        <v>119</v>
      </c>
      <c r="S16" s="33" t="s">
        <v>147</v>
      </c>
      <c r="T16" s="33">
        <v>111</v>
      </c>
      <c r="U16" s="33" t="s">
        <v>121</v>
      </c>
      <c r="V16" s="33" t="s">
        <v>122</v>
      </c>
      <c r="W16" s="33" t="s">
        <v>123</v>
      </c>
      <c r="X16" s="33" t="s">
        <v>124</v>
      </c>
      <c r="Y16" s="33">
        <v>26930</v>
      </c>
      <c r="Z16" s="33">
        <v>1472</v>
      </c>
      <c r="AA16" s="33">
        <v>0</v>
      </c>
      <c r="AB16" s="33">
        <v>0</v>
      </c>
      <c r="AC16" s="33">
        <v>1984.78</v>
      </c>
      <c r="AD16" s="33">
        <v>0</v>
      </c>
      <c r="AE16" s="33">
        <v>52731.08</v>
      </c>
      <c r="AF16" s="33">
        <v>54715.86</v>
      </c>
      <c r="AG16" s="33">
        <v>80</v>
      </c>
      <c r="AH16" s="33">
        <v>75</v>
      </c>
      <c r="AI16" s="33">
        <v>135406</v>
      </c>
      <c r="AJ16" s="33">
        <v>134656</v>
      </c>
      <c r="AK16" s="33">
        <v>28164.923061886075</v>
      </c>
      <c r="AL16" s="33" t="s">
        <v>118</v>
      </c>
      <c r="AM16" s="33" t="s">
        <v>36</v>
      </c>
      <c r="AN16" s="33" t="s">
        <v>119</v>
      </c>
      <c r="AO16" s="33" t="s">
        <v>147</v>
      </c>
      <c r="AP16" s="33">
        <v>4</v>
      </c>
      <c r="AQ16" s="33">
        <v>2</v>
      </c>
      <c r="AR16" s="33">
        <v>7</v>
      </c>
      <c r="AS16" s="33">
        <v>45967</v>
      </c>
      <c r="AT16" s="33">
        <v>73583</v>
      </c>
      <c r="AU16" s="33">
        <v>24528</v>
      </c>
      <c r="AV16" s="33">
        <v>129748</v>
      </c>
      <c r="AW16" s="33">
        <v>1.4654100000000001</v>
      </c>
      <c r="AX16" s="33">
        <v>0.56345000000000001</v>
      </c>
      <c r="AY16" s="33">
        <v>0.90195999999999998</v>
      </c>
      <c r="AZ16" s="33">
        <v>1.4654099941253662</v>
      </c>
      <c r="BA16" s="33">
        <v>0.56344997882843018</v>
      </c>
      <c r="BB16" s="33">
        <v>0.90196001529693604</v>
      </c>
      <c r="BC16" s="33" t="s">
        <v>193</v>
      </c>
      <c r="BD16" s="33" t="s">
        <v>126</v>
      </c>
      <c r="BE16" s="33" t="s">
        <v>118</v>
      </c>
      <c r="BF16" s="33"/>
      <c r="BG16" s="33" t="s">
        <v>118</v>
      </c>
      <c r="BH16" s="33" t="s">
        <v>127</v>
      </c>
      <c r="BI16" s="33" t="s">
        <v>235</v>
      </c>
      <c r="BJ16" s="33" t="s">
        <v>195</v>
      </c>
      <c r="BK16" s="33" t="s">
        <v>236</v>
      </c>
      <c r="BL16" s="33" t="s">
        <v>236</v>
      </c>
      <c r="BM16" s="33" t="s">
        <v>132</v>
      </c>
      <c r="BN16" s="33" t="s">
        <v>187</v>
      </c>
      <c r="BO16" s="33"/>
      <c r="BP16" s="33" t="s">
        <v>187</v>
      </c>
      <c r="BQ16" s="33">
        <v>2024</v>
      </c>
      <c r="BR16" s="33"/>
      <c r="BS16" s="33" t="s">
        <v>134</v>
      </c>
      <c r="BT16" s="33" t="s">
        <v>112</v>
      </c>
    </row>
    <row r="17" spans="1:72">
      <c r="A17" s="33">
        <v>102404692092</v>
      </c>
      <c r="B17" s="33">
        <v>1</v>
      </c>
      <c r="C17" s="33">
        <v>2024</v>
      </c>
      <c r="D17" s="33">
        <v>12</v>
      </c>
      <c r="E17" s="33" t="s">
        <v>237</v>
      </c>
      <c r="F17" s="33" t="s">
        <v>238</v>
      </c>
      <c r="G17" s="33">
        <v>77</v>
      </c>
      <c r="H17" s="33" t="s">
        <v>239</v>
      </c>
      <c r="I17" s="33">
        <v>20241218</v>
      </c>
      <c r="J17" s="33">
        <v>20241218</v>
      </c>
      <c r="K17" s="75">
        <v>1</v>
      </c>
      <c r="L17" s="76">
        <v>1</v>
      </c>
      <c r="M17" s="33">
        <v>0</v>
      </c>
      <c r="N17" s="33" t="s">
        <v>240</v>
      </c>
      <c r="O17" s="33" t="s">
        <v>241</v>
      </c>
      <c r="P17" s="33" t="s">
        <v>118</v>
      </c>
      <c r="Q17" s="33" t="s">
        <v>36</v>
      </c>
      <c r="R17" s="33" t="s">
        <v>119</v>
      </c>
      <c r="S17" s="33" t="s">
        <v>147</v>
      </c>
      <c r="T17" s="33">
        <v>111</v>
      </c>
      <c r="U17" s="33" t="s">
        <v>121</v>
      </c>
      <c r="V17" s="33" t="s">
        <v>157</v>
      </c>
      <c r="W17" s="33" t="s">
        <v>158</v>
      </c>
      <c r="X17" s="33" t="s">
        <v>242</v>
      </c>
      <c r="Y17" s="33">
        <v>9025</v>
      </c>
      <c r="Z17" s="33">
        <v>1472</v>
      </c>
      <c r="AA17" s="33">
        <v>0</v>
      </c>
      <c r="AB17" s="33">
        <v>0</v>
      </c>
      <c r="AC17" s="33">
        <v>198.47</v>
      </c>
      <c r="AD17" s="33">
        <v>0</v>
      </c>
      <c r="AE17" s="33">
        <v>124471.41</v>
      </c>
      <c r="AF17" s="33">
        <v>124669.88</v>
      </c>
      <c r="AG17" s="33">
        <v>80</v>
      </c>
      <c r="AH17" s="33">
        <v>75</v>
      </c>
      <c r="AI17" s="33">
        <v>196950</v>
      </c>
      <c r="AJ17" s="33">
        <v>196950</v>
      </c>
      <c r="AK17" s="33">
        <v>34311.286366202694</v>
      </c>
      <c r="AL17" s="33" t="s">
        <v>118</v>
      </c>
      <c r="AM17" s="33" t="s">
        <v>36</v>
      </c>
      <c r="AN17" s="33" t="s">
        <v>119</v>
      </c>
      <c r="AO17" s="33" t="s">
        <v>147</v>
      </c>
      <c r="AP17" s="33">
        <v>4</v>
      </c>
      <c r="AQ17" s="33">
        <v>2</v>
      </c>
      <c r="AR17" s="33">
        <v>9</v>
      </c>
      <c r="AS17" s="33">
        <v>67418</v>
      </c>
      <c r="AT17" s="33">
        <v>141146</v>
      </c>
      <c r="AU17" s="33">
        <v>47049</v>
      </c>
      <c r="AV17" s="33">
        <v>187767</v>
      </c>
      <c r="AW17" s="33">
        <v>2.5565199999999999</v>
      </c>
      <c r="AX17" s="33">
        <v>0.82638999999999996</v>
      </c>
      <c r="AY17" s="33">
        <v>1.7301299999999999</v>
      </c>
      <c r="AZ17" s="33">
        <v>2.1433299481868744</v>
      </c>
      <c r="BA17" s="33">
        <v>0.41319999098777771</v>
      </c>
      <c r="BB17" s="33">
        <v>1.7301299571990967</v>
      </c>
      <c r="BC17" s="33" t="s">
        <v>159</v>
      </c>
      <c r="BD17" s="33" t="s">
        <v>126</v>
      </c>
      <c r="BE17" s="33" t="s">
        <v>118</v>
      </c>
      <c r="BF17" s="33"/>
      <c r="BG17" s="33" t="s">
        <v>118</v>
      </c>
      <c r="BH17" s="33" t="s">
        <v>127</v>
      </c>
      <c r="BI17" s="33" t="s">
        <v>243</v>
      </c>
      <c r="BJ17" s="33" t="s">
        <v>244</v>
      </c>
      <c r="BK17" s="33" t="s">
        <v>245</v>
      </c>
      <c r="BL17" s="33" t="s">
        <v>245</v>
      </c>
      <c r="BM17" s="33" t="s">
        <v>163</v>
      </c>
      <c r="BN17" s="33" t="s">
        <v>164</v>
      </c>
      <c r="BO17" s="33"/>
      <c r="BP17" s="33" t="s">
        <v>164</v>
      </c>
      <c r="BQ17" s="33">
        <v>2024</v>
      </c>
      <c r="BR17" s="33"/>
      <c r="BS17" s="33"/>
      <c r="BT17" s="33" t="s">
        <v>112</v>
      </c>
    </row>
    <row r="18" spans="1:72">
      <c r="A18" s="33">
        <v>102404692078</v>
      </c>
      <c r="B18" s="33">
        <v>1</v>
      </c>
      <c r="C18" s="33">
        <v>2024</v>
      </c>
      <c r="D18" s="33">
        <v>12</v>
      </c>
      <c r="E18" s="33" t="s">
        <v>246</v>
      </c>
      <c r="F18" s="33" t="s">
        <v>247</v>
      </c>
      <c r="G18" s="33">
        <v>84</v>
      </c>
      <c r="H18" s="33" t="s">
        <v>248</v>
      </c>
      <c r="I18" s="33">
        <v>20241216</v>
      </c>
      <c r="J18" s="33">
        <v>20241218</v>
      </c>
      <c r="K18" s="75">
        <v>3</v>
      </c>
      <c r="L18" s="76">
        <f t="shared" si="0"/>
        <v>2</v>
      </c>
      <c r="M18" s="33">
        <v>0</v>
      </c>
      <c r="N18" s="33" t="s">
        <v>249</v>
      </c>
      <c r="O18" s="33" t="s">
        <v>250</v>
      </c>
      <c r="P18" s="33" t="s">
        <v>118</v>
      </c>
      <c r="Q18" s="33" t="s">
        <v>36</v>
      </c>
      <c r="R18" s="33" t="s">
        <v>119</v>
      </c>
      <c r="S18" s="33" t="s">
        <v>147</v>
      </c>
      <c r="T18" s="33">
        <v>111</v>
      </c>
      <c r="U18" s="33" t="s">
        <v>121</v>
      </c>
      <c r="V18" s="33" t="s">
        <v>157</v>
      </c>
      <c r="W18" s="33" t="s">
        <v>158</v>
      </c>
      <c r="X18" s="33" t="s">
        <v>124</v>
      </c>
      <c r="Y18" s="33">
        <v>32219</v>
      </c>
      <c r="Z18" s="33">
        <v>2944</v>
      </c>
      <c r="AA18" s="33">
        <v>0</v>
      </c>
      <c r="AB18" s="33">
        <v>0</v>
      </c>
      <c r="AC18" s="33">
        <v>198.47</v>
      </c>
      <c r="AD18" s="33">
        <v>0</v>
      </c>
      <c r="AE18" s="33">
        <v>95223.14</v>
      </c>
      <c r="AF18" s="33">
        <v>95421.61</v>
      </c>
      <c r="AG18" s="33">
        <v>160</v>
      </c>
      <c r="AH18" s="33">
        <v>150</v>
      </c>
      <c r="AI18" s="33">
        <v>234917</v>
      </c>
      <c r="AJ18" s="33">
        <v>234917</v>
      </c>
      <c r="AK18" s="33">
        <v>63558.934454342336</v>
      </c>
      <c r="AL18" s="33" t="s">
        <v>118</v>
      </c>
      <c r="AM18" s="33" t="s">
        <v>36</v>
      </c>
      <c r="AN18" s="33" t="s">
        <v>119</v>
      </c>
      <c r="AO18" s="33" t="s">
        <v>147</v>
      </c>
      <c r="AP18" s="33">
        <v>4</v>
      </c>
      <c r="AQ18" s="33">
        <v>2</v>
      </c>
      <c r="AR18" s="33">
        <v>9</v>
      </c>
      <c r="AS18" s="33">
        <v>67418</v>
      </c>
      <c r="AT18" s="33">
        <v>141146</v>
      </c>
      <c r="AU18" s="33">
        <v>47049</v>
      </c>
      <c r="AV18" s="33">
        <v>187767</v>
      </c>
      <c r="AW18" s="33">
        <v>2.5565199999999999</v>
      </c>
      <c r="AX18" s="33">
        <v>0.82638999999999996</v>
      </c>
      <c r="AY18" s="33">
        <v>1.7301299999999999</v>
      </c>
      <c r="AZ18" s="33">
        <v>2.5565199851989746</v>
      </c>
      <c r="BA18" s="33">
        <v>0.82639002799987793</v>
      </c>
      <c r="BB18" s="33">
        <v>1.7301299571990967</v>
      </c>
      <c r="BC18" s="33" t="s">
        <v>159</v>
      </c>
      <c r="BD18" s="33" t="s">
        <v>126</v>
      </c>
      <c r="BE18" s="33" t="s">
        <v>118</v>
      </c>
      <c r="BF18" s="33"/>
      <c r="BG18" s="33" t="s">
        <v>118</v>
      </c>
      <c r="BH18" s="33" t="s">
        <v>127</v>
      </c>
      <c r="BI18" s="33" t="s">
        <v>251</v>
      </c>
      <c r="BJ18" s="33" t="s">
        <v>129</v>
      </c>
      <c r="BK18" s="33" t="s">
        <v>217</v>
      </c>
      <c r="BL18" s="33" t="s">
        <v>252</v>
      </c>
      <c r="BM18" s="33" t="s">
        <v>202</v>
      </c>
      <c r="BN18" s="33" t="s">
        <v>203</v>
      </c>
      <c r="BO18" s="33"/>
      <c r="BP18" s="33" t="s">
        <v>203</v>
      </c>
      <c r="BQ18" s="33">
        <v>2024</v>
      </c>
      <c r="BR18" s="33"/>
      <c r="BS18" s="33"/>
      <c r="BT18" s="33" t="s">
        <v>112</v>
      </c>
    </row>
    <row r="19" spans="1:72">
      <c r="A19" s="33">
        <v>102404577262</v>
      </c>
      <c r="B19" s="33">
        <v>1</v>
      </c>
      <c r="C19" s="33">
        <v>2024</v>
      </c>
      <c r="D19" s="33">
        <v>12</v>
      </c>
      <c r="E19" s="33" t="s">
        <v>253</v>
      </c>
      <c r="F19" s="33" t="s">
        <v>254</v>
      </c>
      <c r="G19" s="33">
        <v>75</v>
      </c>
      <c r="H19" s="33" t="s">
        <v>255</v>
      </c>
      <c r="I19" s="33">
        <v>20241215</v>
      </c>
      <c r="J19" s="33">
        <v>20241217</v>
      </c>
      <c r="K19" s="75">
        <v>3</v>
      </c>
      <c r="L19" s="76">
        <f t="shared" si="0"/>
        <v>2</v>
      </c>
      <c r="M19" s="33">
        <v>0</v>
      </c>
      <c r="N19" s="33" t="s">
        <v>256</v>
      </c>
      <c r="O19" s="33" t="s">
        <v>257</v>
      </c>
      <c r="P19" s="33" t="s">
        <v>118</v>
      </c>
      <c r="Q19" s="33" t="s">
        <v>36</v>
      </c>
      <c r="R19" s="33" t="s">
        <v>119</v>
      </c>
      <c r="S19" s="33" t="s">
        <v>147</v>
      </c>
      <c r="T19" s="33">
        <v>205</v>
      </c>
      <c r="U19" s="33" t="s">
        <v>121</v>
      </c>
      <c r="V19" s="33" t="s">
        <v>122</v>
      </c>
      <c r="W19" s="33" t="s">
        <v>123</v>
      </c>
      <c r="X19" s="33" t="s">
        <v>124</v>
      </c>
      <c r="Y19" s="33">
        <v>30670</v>
      </c>
      <c r="Z19" s="33">
        <v>2944</v>
      </c>
      <c r="AA19" s="33">
        <v>0</v>
      </c>
      <c r="AB19" s="33">
        <v>0</v>
      </c>
      <c r="AC19" s="33">
        <v>463.03</v>
      </c>
      <c r="AD19" s="33">
        <v>0</v>
      </c>
      <c r="AE19" s="33">
        <v>57130.44</v>
      </c>
      <c r="AF19" s="33">
        <v>57593.47</v>
      </c>
      <c r="AG19" s="33">
        <v>160</v>
      </c>
      <c r="AH19" s="33">
        <v>150</v>
      </c>
      <c r="AI19" s="33">
        <v>124967</v>
      </c>
      <c r="AJ19" s="33">
        <v>124967</v>
      </c>
      <c r="AK19" s="33">
        <v>19323.732478127349</v>
      </c>
      <c r="AL19" s="33" t="s">
        <v>118</v>
      </c>
      <c r="AM19" s="33" t="s">
        <v>36</v>
      </c>
      <c r="AN19" s="33" t="s">
        <v>119</v>
      </c>
      <c r="AO19" s="33" t="s">
        <v>147</v>
      </c>
      <c r="AP19" s="33">
        <v>4</v>
      </c>
      <c r="AQ19" s="33">
        <v>2</v>
      </c>
      <c r="AR19" s="33">
        <v>7</v>
      </c>
      <c r="AS19" s="33">
        <v>45967</v>
      </c>
      <c r="AT19" s="33">
        <v>73583</v>
      </c>
      <c r="AU19" s="33">
        <v>24528</v>
      </c>
      <c r="AV19" s="33">
        <v>129748</v>
      </c>
      <c r="AW19" s="33">
        <v>1.4654100000000001</v>
      </c>
      <c r="AX19" s="33">
        <v>0.56345000000000001</v>
      </c>
      <c r="AY19" s="33">
        <v>0.90195999999999998</v>
      </c>
      <c r="AZ19" s="33">
        <v>1.4654099941253662</v>
      </c>
      <c r="BA19" s="33">
        <v>0.56344997882843018</v>
      </c>
      <c r="BB19" s="33">
        <v>0.90196001529693604</v>
      </c>
      <c r="BC19" s="33" t="s">
        <v>159</v>
      </c>
      <c r="BD19" s="33" t="s">
        <v>126</v>
      </c>
      <c r="BE19" s="33" t="s">
        <v>118</v>
      </c>
      <c r="BF19" s="33"/>
      <c r="BG19" s="33" t="s">
        <v>118</v>
      </c>
      <c r="BH19" s="33" t="s">
        <v>127</v>
      </c>
      <c r="BI19" s="33" t="s">
        <v>209</v>
      </c>
      <c r="BJ19" s="33" t="s">
        <v>129</v>
      </c>
      <c r="BK19" s="33" t="s">
        <v>178</v>
      </c>
      <c r="BL19" s="33" t="s">
        <v>210</v>
      </c>
      <c r="BM19" s="33" t="s">
        <v>132</v>
      </c>
      <c r="BN19" s="33" t="s">
        <v>133</v>
      </c>
      <c r="BO19" s="33"/>
      <c r="BP19" s="33" t="s">
        <v>133</v>
      </c>
      <c r="BQ19" s="33">
        <v>2024</v>
      </c>
      <c r="BR19" s="33"/>
      <c r="BS19" s="33"/>
      <c r="BT19" s="33" t="s">
        <v>112</v>
      </c>
    </row>
    <row r="20" spans="1:72">
      <c r="A20" s="33">
        <v>102404329500</v>
      </c>
      <c r="B20" s="33">
        <v>1</v>
      </c>
      <c r="C20" s="33">
        <v>2024</v>
      </c>
      <c r="D20" s="33">
        <v>12</v>
      </c>
      <c r="E20" s="33" t="s">
        <v>258</v>
      </c>
      <c r="F20" s="33" t="s">
        <v>259</v>
      </c>
      <c r="G20" s="33">
        <v>77</v>
      </c>
      <c r="H20" s="33" t="s">
        <v>260</v>
      </c>
      <c r="I20" s="33">
        <v>20241209</v>
      </c>
      <c r="J20" s="33">
        <v>20241217</v>
      </c>
      <c r="K20" s="75">
        <v>9</v>
      </c>
      <c r="L20" s="76">
        <f t="shared" si="0"/>
        <v>8</v>
      </c>
      <c r="M20" s="33">
        <v>1</v>
      </c>
      <c r="N20" s="33" t="s">
        <v>261</v>
      </c>
      <c r="O20" s="33" t="s">
        <v>262</v>
      </c>
      <c r="P20" s="33" t="s">
        <v>263</v>
      </c>
      <c r="Q20" s="33" t="s">
        <v>264</v>
      </c>
      <c r="R20" s="33" t="s">
        <v>265</v>
      </c>
      <c r="S20" s="33" t="s">
        <v>266</v>
      </c>
      <c r="T20" s="33">
        <v>111</v>
      </c>
      <c r="U20" s="33" t="s">
        <v>172</v>
      </c>
      <c r="V20" s="33" t="s">
        <v>173</v>
      </c>
      <c r="W20" s="33" t="s">
        <v>174</v>
      </c>
      <c r="X20" s="33" t="s">
        <v>124</v>
      </c>
      <c r="Y20" s="33">
        <v>142584</v>
      </c>
      <c r="Z20" s="33">
        <v>8775</v>
      </c>
      <c r="AA20" s="33">
        <v>32004</v>
      </c>
      <c r="AB20" s="33">
        <v>0</v>
      </c>
      <c r="AC20" s="33">
        <v>1436.17</v>
      </c>
      <c r="AD20" s="33">
        <v>0</v>
      </c>
      <c r="AE20" s="33">
        <v>501472.05</v>
      </c>
      <c r="AF20" s="33">
        <v>502908.22</v>
      </c>
      <c r="AG20" s="33">
        <v>800</v>
      </c>
      <c r="AH20" s="33">
        <v>600</v>
      </c>
      <c r="AI20" s="33">
        <v>866510</v>
      </c>
      <c r="AJ20" s="33">
        <v>866510</v>
      </c>
      <c r="AK20" s="33">
        <v>141104.68397661834</v>
      </c>
      <c r="AL20" s="33" t="s">
        <v>118</v>
      </c>
      <c r="AM20" s="33" t="s">
        <v>36</v>
      </c>
      <c r="AN20" s="33" t="s">
        <v>119</v>
      </c>
      <c r="AO20" s="33" t="s">
        <v>120</v>
      </c>
      <c r="AP20" s="33">
        <v>10</v>
      </c>
      <c r="AQ20" s="33">
        <v>3</v>
      </c>
      <c r="AR20" s="33">
        <v>20</v>
      </c>
      <c r="AS20" s="33">
        <v>230467</v>
      </c>
      <c r="AT20" s="33">
        <v>667081</v>
      </c>
      <c r="AU20" s="33">
        <v>222360</v>
      </c>
      <c r="AV20" s="33">
        <v>800033</v>
      </c>
      <c r="AW20" s="33">
        <v>11.001899999999999</v>
      </c>
      <c r="AX20" s="33">
        <v>2.8250000000000002</v>
      </c>
      <c r="AY20" s="33">
        <v>8.1768999999999998</v>
      </c>
      <c r="AZ20" s="33">
        <v>11.00189995765686</v>
      </c>
      <c r="BA20" s="33">
        <v>2.8250000476837158</v>
      </c>
      <c r="BB20" s="33">
        <v>8.1768999099731445</v>
      </c>
      <c r="BC20" s="33" t="s">
        <v>159</v>
      </c>
      <c r="BD20" s="33" t="s">
        <v>126</v>
      </c>
      <c r="BE20" s="33" t="s">
        <v>118</v>
      </c>
      <c r="BF20" s="33" t="s">
        <v>263</v>
      </c>
      <c r="BG20" s="33" t="s">
        <v>267</v>
      </c>
      <c r="BH20" s="33" t="s">
        <v>268</v>
      </c>
      <c r="BI20" s="33" t="s">
        <v>269</v>
      </c>
      <c r="BJ20" s="33" t="s">
        <v>270</v>
      </c>
      <c r="BK20" s="33" t="s">
        <v>271</v>
      </c>
      <c r="BL20" s="33" t="s">
        <v>271</v>
      </c>
      <c r="BM20" s="33" t="s">
        <v>180</v>
      </c>
      <c r="BN20" s="33" t="s">
        <v>181</v>
      </c>
      <c r="BO20" s="33"/>
      <c r="BP20" s="33" t="s">
        <v>181</v>
      </c>
      <c r="BQ20" s="33">
        <v>2024</v>
      </c>
      <c r="BR20" s="33"/>
      <c r="BS20" s="33"/>
      <c r="BT20" s="33" t="s">
        <v>112</v>
      </c>
    </row>
    <row r="21" spans="1:72">
      <c r="A21" s="33">
        <v>102404636888</v>
      </c>
      <c r="B21" s="33">
        <v>1</v>
      </c>
      <c r="C21" s="33">
        <v>2024</v>
      </c>
      <c r="D21" s="33">
        <v>12</v>
      </c>
      <c r="E21" s="33" t="s">
        <v>272</v>
      </c>
      <c r="F21" s="33" t="s">
        <v>273</v>
      </c>
      <c r="G21" s="33">
        <v>75</v>
      </c>
      <c r="H21" s="33" t="s">
        <v>274</v>
      </c>
      <c r="I21" s="33">
        <v>20241212</v>
      </c>
      <c r="J21" s="33">
        <v>20241214</v>
      </c>
      <c r="K21" s="75">
        <v>3</v>
      </c>
      <c r="L21" s="76">
        <f t="shared" si="0"/>
        <v>2</v>
      </c>
      <c r="M21" s="33">
        <v>0</v>
      </c>
      <c r="N21" s="33" t="s">
        <v>275</v>
      </c>
      <c r="O21" s="33" t="s">
        <v>276</v>
      </c>
      <c r="P21" s="33" t="s">
        <v>118</v>
      </c>
      <c r="Q21" s="33" t="s">
        <v>36</v>
      </c>
      <c r="R21" s="33" t="s">
        <v>119</v>
      </c>
      <c r="S21" s="33" t="s">
        <v>147</v>
      </c>
      <c r="T21" s="33">
        <v>211</v>
      </c>
      <c r="U21" s="33" t="s">
        <v>121</v>
      </c>
      <c r="V21" s="33" t="s">
        <v>157</v>
      </c>
      <c r="W21" s="33" t="s">
        <v>158</v>
      </c>
      <c r="X21" s="33" t="s">
        <v>124</v>
      </c>
      <c r="Y21" s="33">
        <v>44208</v>
      </c>
      <c r="Z21" s="33">
        <v>2944</v>
      </c>
      <c r="AA21" s="33">
        <v>0</v>
      </c>
      <c r="AB21" s="33">
        <v>0</v>
      </c>
      <c r="AC21" s="33">
        <v>0</v>
      </c>
      <c r="AD21" s="33">
        <v>0</v>
      </c>
      <c r="AE21" s="33">
        <v>104552.21</v>
      </c>
      <c r="AF21" s="33">
        <v>104552.21</v>
      </c>
      <c r="AG21" s="33">
        <v>160</v>
      </c>
      <c r="AH21" s="33">
        <v>150</v>
      </c>
      <c r="AI21" s="33">
        <v>221293</v>
      </c>
      <c r="AJ21" s="33">
        <v>221293</v>
      </c>
      <c r="AK21" s="33">
        <v>45208.265503836577</v>
      </c>
      <c r="AL21" s="33" t="s">
        <v>118</v>
      </c>
      <c r="AM21" s="33" t="s">
        <v>36</v>
      </c>
      <c r="AN21" s="33" t="s">
        <v>119</v>
      </c>
      <c r="AO21" s="33" t="s">
        <v>147</v>
      </c>
      <c r="AP21" s="33">
        <v>4</v>
      </c>
      <c r="AQ21" s="33">
        <v>2</v>
      </c>
      <c r="AR21" s="33">
        <v>9</v>
      </c>
      <c r="AS21" s="33">
        <v>67418</v>
      </c>
      <c r="AT21" s="33">
        <v>141146</v>
      </c>
      <c r="AU21" s="33">
        <v>47049</v>
      </c>
      <c r="AV21" s="33">
        <v>187767</v>
      </c>
      <c r="AW21" s="33">
        <v>2.5565199999999999</v>
      </c>
      <c r="AX21" s="33">
        <v>0.82638999999999996</v>
      </c>
      <c r="AY21" s="33">
        <v>1.7301299999999999</v>
      </c>
      <c r="AZ21" s="33">
        <v>2.5565199851989746</v>
      </c>
      <c r="BA21" s="33">
        <v>0.82639002799987793</v>
      </c>
      <c r="BB21" s="33">
        <v>1.7301299571990967</v>
      </c>
      <c r="BC21" s="33" t="s">
        <v>159</v>
      </c>
      <c r="BD21" s="33" t="s">
        <v>126</v>
      </c>
      <c r="BE21" s="33" t="s">
        <v>118</v>
      </c>
      <c r="BF21" s="33"/>
      <c r="BG21" s="33" t="s">
        <v>118</v>
      </c>
      <c r="BH21" s="33" t="s">
        <v>277</v>
      </c>
      <c r="BI21" s="33" t="s">
        <v>177</v>
      </c>
      <c r="BJ21" s="33" t="s">
        <v>129</v>
      </c>
      <c r="BK21" s="33" t="s">
        <v>178</v>
      </c>
      <c r="BL21" s="33" t="s">
        <v>179</v>
      </c>
      <c r="BM21" s="33" t="s">
        <v>202</v>
      </c>
      <c r="BN21" s="33" t="s">
        <v>203</v>
      </c>
      <c r="BO21" s="33"/>
      <c r="BP21" s="33" t="s">
        <v>203</v>
      </c>
      <c r="BQ21" s="33">
        <v>2024</v>
      </c>
      <c r="BR21" s="33"/>
      <c r="BS21" s="33"/>
      <c r="BT21" s="33" t="s">
        <v>112</v>
      </c>
    </row>
    <row r="22" spans="1:72">
      <c r="A22" s="33">
        <v>102404577238</v>
      </c>
      <c r="B22" s="33">
        <v>1</v>
      </c>
      <c r="C22" s="33">
        <v>2024</v>
      </c>
      <c r="D22" s="33">
        <v>12</v>
      </c>
      <c r="E22" s="33" t="s">
        <v>278</v>
      </c>
      <c r="F22" s="33" t="s">
        <v>279</v>
      </c>
      <c r="G22" s="33">
        <v>76</v>
      </c>
      <c r="H22" s="33" t="s">
        <v>280</v>
      </c>
      <c r="I22" s="33">
        <v>20241213</v>
      </c>
      <c r="J22" s="33">
        <v>20241214</v>
      </c>
      <c r="K22" s="75">
        <v>2</v>
      </c>
      <c r="L22" s="76">
        <f t="shared" si="0"/>
        <v>1</v>
      </c>
      <c r="M22" s="33">
        <v>0</v>
      </c>
      <c r="N22" s="33" t="s">
        <v>281</v>
      </c>
      <c r="O22" s="33" t="s">
        <v>282</v>
      </c>
      <c r="P22" s="33" t="s">
        <v>118</v>
      </c>
      <c r="Q22" s="33" t="s">
        <v>36</v>
      </c>
      <c r="R22" s="33" t="s">
        <v>119</v>
      </c>
      <c r="S22" s="33" t="s">
        <v>147</v>
      </c>
      <c r="T22" s="33">
        <v>205</v>
      </c>
      <c r="U22" s="33" t="s">
        <v>121</v>
      </c>
      <c r="V22" s="33" t="s">
        <v>122</v>
      </c>
      <c r="W22" s="33" t="s">
        <v>123</v>
      </c>
      <c r="X22" s="33" t="s">
        <v>124</v>
      </c>
      <c r="Y22" s="33">
        <v>25549</v>
      </c>
      <c r="Z22" s="33">
        <v>1472</v>
      </c>
      <c r="AA22" s="33">
        <v>0</v>
      </c>
      <c r="AB22" s="33">
        <v>0</v>
      </c>
      <c r="AC22" s="33">
        <v>0</v>
      </c>
      <c r="AD22" s="33">
        <v>0</v>
      </c>
      <c r="AE22" s="33">
        <v>55068.160000000003</v>
      </c>
      <c r="AF22" s="33">
        <v>55068.160000000003</v>
      </c>
      <c r="AG22" s="33">
        <v>80</v>
      </c>
      <c r="AH22" s="33">
        <v>75</v>
      </c>
      <c r="AI22" s="33">
        <v>125717</v>
      </c>
      <c r="AJ22" s="33">
        <v>124967</v>
      </c>
      <c r="AK22" s="33">
        <v>21849.042478127347</v>
      </c>
      <c r="AL22" s="33" t="s">
        <v>118</v>
      </c>
      <c r="AM22" s="33" t="s">
        <v>36</v>
      </c>
      <c r="AN22" s="33" t="s">
        <v>119</v>
      </c>
      <c r="AO22" s="33" t="s">
        <v>147</v>
      </c>
      <c r="AP22" s="33">
        <v>4</v>
      </c>
      <c r="AQ22" s="33">
        <v>2</v>
      </c>
      <c r="AR22" s="33">
        <v>7</v>
      </c>
      <c r="AS22" s="33">
        <v>45967</v>
      </c>
      <c r="AT22" s="33">
        <v>73583</v>
      </c>
      <c r="AU22" s="33">
        <v>24528</v>
      </c>
      <c r="AV22" s="33">
        <v>129748</v>
      </c>
      <c r="AW22" s="33">
        <v>1.4654100000000001</v>
      </c>
      <c r="AX22" s="33">
        <v>0.56345000000000001</v>
      </c>
      <c r="AY22" s="33">
        <v>0.90195999999999998</v>
      </c>
      <c r="AZ22" s="33">
        <v>1.4654099941253662</v>
      </c>
      <c r="BA22" s="33">
        <v>0.56344997882843018</v>
      </c>
      <c r="BB22" s="33">
        <v>0.90196001529693604</v>
      </c>
      <c r="BC22" s="33" t="s">
        <v>193</v>
      </c>
      <c r="BD22" s="33" t="s">
        <v>126</v>
      </c>
      <c r="BE22" s="33" t="s">
        <v>118</v>
      </c>
      <c r="BF22" s="33"/>
      <c r="BG22" s="33" t="s">
        <v>118</v>
      </c>
      <c r="BH22" s="33" t="s">
        <v>127</v>
      </c>
      <c r="BI22" s="33" t="s">
        <v>283</v>
      </c>
      <c r="BJ22" s="33" t="s">
        <v>129</v>
      </c>
      <c r="BK22" s="33" t="s">
        <v>130</v>
      </c>
      <c r="BL22" s="33" t="s">
        <v>284</v>
      </c>
      <c r="BM22" s="33" t="s">
        <v>132</v>
      </c>
      <c r="BN22" s="33" t="s">
        <v>187</v>
      </c>
      <c r="BO22" s="33"/>
      <c r="BP22" s="33" t="s">
        <v>187</v>
      </c>
      <c r="BQ22" s="33">
        <v>2024</v>
      </c>
      <c r="BR22" s="33"/>
      <c r="BS22" s="33" t="s">
        <v>134</v>
      </c>
      <c r="BT22" s="33" t="s">
        <v>112</v>
      </c>
    </row>
    <row r="23" spans="1:72">
      <c r="A23" s="33">
        <v>102404433960</v>
      </c>
      <c r="B23" s="33">
        <v>1</v>
      </c>
      <c r="C23" s="33">
        <v>2024</v>
      </c>
      <c r="D23" s="33">
        <v>12</v>
      </c>
      <c r="E23" s="33" t="s">
        <v>285</v>
      </c>
      <c r="F23" s="33" t="s">
        <v>286</v>
      </c>
      <c r="G23" s="33">
        <v>86</v>
      </c>
      <c r="H23" s="33" t="s">
        <v>287</v>
      </c>
      <c r="I23" s="33">
        <v>20241213</v>
      </c>
      <c r="J23" s="33">
        <v>20241214</v>
      </c>
      <c r="K23" s="75">
        <v>2</v>
      </c>
      <c r="L23" s="76">
        <f t="shared" si="0"/>
        <v>1</v>
      </c>
      <c r="M23" s="33">
        <v>0</v>
      </c>
      <c r="N23" s="33" t="s">
        <v>288</v>
      </c>
      <c r="O23" s="33" t="s">
        <v>289</v>
      </c>
      <c r="P23" s="33" t="s">
        <v>118</v>
      </c>
      <c r="Q23" s="33" t="s">
        <v>36</v>
      </c>
      <c r="R23" s="33" t="s">
        <v>119</v>
      </c>
      <c r="S23" s="33" t="s">
        <v>120</v>
      </c>
      <c r="T23" s="33">
        <v>111</v>
      </c>
      <c r="U23" s="33" t="s">
        <v>121</v>
      </c>
      <c r="V23" s="33" t="s">
        <v>157</v>
      </c>
      <c r="W23" s="33" t="s">
        <v>158</v>
      </c>
      <c r="X23" s="33" t="s">
        <v>124</v>
      </c>
      <c r="Y23" s="33">
        <v>38563</v>
      </c>
      <c r="Z23" s="33">
        <v>1504</v>
      </c>
      <c r="AA23" s="33">
        <v>0</v>
      </c>
      <c r="AB23" s="33">
        <v>0</v>
      </c>
      <c r="AC23" s="33">
        <v>0</v>
      </c>
      <c r="AD23" s="33">
        <v>0</v>
      </c>
      <c r="AE23" s="33">
        <v>50668.800000000003</v>
      </c>
      <c r="AF23" s="33">
        <v>50668.800000000003</v>
      </c>
      <c r="AG23" s="33">
        <v>80</v>
      </c>
      <c r="AH23" s="33">
        <v>75</v>
      </c>
      <c r="AI23" s="33">
        <v>234917</v>
      </c>
      <c r="AJ23" s="33">
        <v>234917</v>
      </c>
      <c r="AK23" s="33">
        <v>108311.74445434233</v>
      </c>
      <c r="AL23" s="33" t="s">
        <v>118</v>
      </c>
      <c r="AM23" s="33" t="s">
        <v>36</v>
      </c>
      <c r="AN23" s="33" t="s">
        <v>119</v>
      </c>
      <c r="AO23" s="33" t="s">
        <v>120</v>
      </c>
      <c r="AP23" s="33">
        <v>4</v>
      </c>
      <c r="AQ23" s="33">
        <v>2</v>
      </c>
      <c r="AR23" s="33">
        <v>9</v>
      </c>
      <c r="AS23" s="33">
        <v>67418</v>
      </c>
      <c r="AT23" s="33">
        <v>141146</v>
      </c>
      <c r="AU23" s="33">
        <v>47049</v>
      </c>
      <c r="AV23" s="33">
        <v>187767</v>
      </c>
      <c r="AW23" s="33">
        <v>2.5565199999999999</v>
      </c>
      <c r="AX23" s="33">
        <v>0.82638999999999996</v>
      </c>
      <c r="AY23" s="33">
        <v>1.7301299999999999</v>
      </c>
      <c r="AZ23" s="33">
        <v>2.5565199851989746</v>
      </c>
      <c r="BA23" s="33">
        <v>0.82639002799987793</v>
      </c>
      <c r="BB23" s="33">
        <v>1.7301299571990967</v>
      </c>
      <c r="BC23" s="33" t="s">
        <v>148</v>
      </c>
      <c r="BD23" s="33" t="s">
        <v>126</v>
      </c>
      <c r="BE23" s="33" t="s">
        <v>118</v>
      </c>
      <c r="BF23" s="33"/>
      <c r="BG23" s="33" t="s">
        <v>118</v>
      </c>
      <c r="BH23" s="33" t="s">
        <v>127</v>
      </c>
      <c r="BI23" s="33" t="s">
        <v>290</v>
      </c>
      <c r="BJ23" s="33" t="s">
        <v>129</v>
      </c>
      <c r="BK23" s="33" t="s">
        <v>217</v>
      </c>
      <c r="BL23" s="33" t="s">
        <v>252</v>
      </c>
      <c r="BM23" s="33" t="s">
        <v>132</v>
      </c>
      <c r="BN23" s="33" t="s">
        <v>133</v>
      </c>
      <c r="BO23" s="33"/>
      <c r="BP23" s="33" t="s">
        <v>133</v>
      </c>
      <c r="BQ23" s="33">
        <v>2024</v>
      </c>
      <c r="BR23" s="33"/>
      <c r="BS23" s="33"/>
      <c r="BT23" s="33" t="s">
        <v>112</v>
      </c>
    </row>
    <row r="24" spans="1:72">
      <c r="A24" s="33">
        <v>102404577178</v>
      </c>
      <c r="B24" s="33">
        <v>1</v>
      </c>
      <c r="C24" s="33">
        <v>2024</v>
      </c>
      <c r="D24" s="33">
        <v>12</v>
      </c>
      <c r="E24" s="33" t="s">
        <v>291</v>
      </c>
      <c r="F24" s="33" t="s">
        <v>292</v>
      </c>
      <c r="G24" s="33">
        <v>91</v>
      </c>
      <c r="H24" s="33" t="s">
        <v>293</v>
      </c>
      <c r="I24" s="33">
        <v>20241208</v>
      </c>
      <c r="J24" s="33">
        <v>20241214</v>
      </c>
      <c r="K24" s="75">
        <v>7</v>
      </c>
      <c r="L24" s="76">
        <f t="shared" si="0"/>
        <v>6</v>
      </c>
      <c r="M24" s="33">
        <v>3</v>
      </c>
      <c r="N24" s="33" t="s">
        <v>294</v>
      </c>
      <c r="O24" s="33" t="s">
        <v>295</v>
      </c>
      <c r="P24" s="33" t="s">
        <v>118</v>
      </c>
      <c r="Q24" s="33" t="s">
        <v>36</v>
      </c>
      <c r="R24" s="33" t="s">
        <v>119</v>
      </c>
      <c r="S24" s="33" t="s">
        <v>147</v>
      </c>
      <c r="T24" s="33">
        <v>205</v>
      </c>
      <c r="U24" s="33" t="s">
        <v>121</v>
      </c>
      <c r="V24" s="33" t="s">
        <v>144</v>
      </c>
      <c r="W24" s="33" t="s">
        <v>145</v>
      </c>
      <c r="X24" s="33" t="s">
        <v>124</v>
      </c>
      <c r="Y24" s="33">
        <v>54823</v>
      </c>
      <c r="Z24" s="33">
        <v>4205</v>
      </c>
      <c r="AA24" s="33">
        <v>18942</v>
      </c>
      <c r="AB24" s="33">
        <v>0</v>
      </c>
      <c r="AC24" s="33">
        <v>599.63</v>
      </c>
      <c r="AD24" s="33">
        <v>0</v>
      </c>
      <c r="AE24" s="33">
        <v>32298.92</v>
      </c>
      <c r="AF24" s="33">
        <v>32898.550000000003</v>
      </c>
      <c r="AG24" s="33">
        <v>240</v>
      </c>
      <c r="AH24" s="33">
        <v>225</v>
      </c>
      <c r="AI24" s="33">
        <v>93491</v>
      </c>
      <c r="AJ24" s="33">
        <v>93491</v>
      </c>
      <c r="AK24" s="33">
        <v>15484.712213689752</v>
      </c>
      <c r="AL24" s="33" t="s">
        <v>118</v>
      </c>
      <c r="AM24" s="33" t="s">
        <v>36</v>
      </c>
      <c r="AN24" s="33" t="s">
        <v>119</v>
      </c>
      <c r="AO24" s="33" t="s">
        <v>147</v>
      </c>
      <c r="AP24" s="33">
        <v>4</v>
      </c>
      <c r="AQ24" s="33">
        <v>2</v>
      </c>
      <c r="AR24" s="33">
        <v>8</v>
      </c>
      <c r="AS24" s="33">
        <v>43152</v>
      </c>
      <c r="AT24" s="33">
        <v>46286</v>
      </c>
      <c r="AU24" s="33">
        <v>1</v>
      </c>
      <c r="AV24" s="33">
        <v>121694</v>
      </c>
      <c r="AW24" s="33">
        <v>1.0963099999999999</v>
      </c>
      <c r="AX24" s="33">
        <v>0.52895000000000003</v>
      </c>
      <c r="AY24" s="33">
        <v>0.56735999999999998</v>
      </c>
      <c r="AZ24" s="33">
        <v>1.0963099598884583</v>
      </c>
      <c r="BA24" s="33">
        <v>0.52894997596740723</v>
      </c>
      <c r="BB24" s="33">
        <v>0.56735998392105103</v>
      </c>
      <c r="BC24" s="33" t="s">
        <v>159</v>
      </c>
      <c r="BD24" s="33" t="s">
        <v>126</v>
      </c>
      <c r="BE24" s="33" t="s">
        <v>118</v>
      </c>
      <c r="BF24" s="33"/>
      <c r="BG24" s="33" t="s">
        <v>296</v>
      </c>
      <c r="BH24" s="33" t="s">
        <v>127</v>
      </c>
      <c r="BI24" s="33" t="s">
        <v>223</v>
      </c>
      <c r="BJ24" s="33" t="s">
        <v>129</v>
      </c>
      <c r="BK24" s="33" t="s">
        <v>224</v>
      </c>
      <c r="BL24" s="33" t="s">
        <v>224</v>
      </c>
      <c r="BM24" s="33" t="s">
        <v>202</v>
      </c>
      <c r="BN24" s="33" t="s">
        <v>297</v>
      </c>
      <c r="BO24" s="33"/>
      <c r="BP24" s="33" t="s">
        <v>297</v>
      </c>
      <c r="BQ24" s="33">
        <v>2024</v>
      </c>
      <c r="BR24" s="33"/>
      <c r="BS24" s="33"/>
      <c r="BT24" s="33" t="s">
        <v>112</v>
      </c>
    </row>
    <row r="25" spans="1:72">
      <c r="A25" s="33">
        <v>102404433952</v>
      </c>
      <c r="B25" s="33">
        <v>1</v>
      </c>
      <c r="C25" s="33">
        <v>2024</v>
      </c>
      <c r="D25" s="33">
        <v>12</v>
      </c>
      <c r="E25" s="33" t="s">
        <v>298</v>
      </c>
      <c r="F25" s="33" t="s">
        <v>299</v>
      </c>
      <c r="G25" s="33">
        <v>91</v>
      </c>
      <c r="H25" s="33" t="s">
        <v>300</v>
      </c>
      <c r="I25" s="33">
        <v>20241212</v>
      </c>
      <c r="J25" s="33">
        <v>20241214</v>
      </c>
      <c r="K25" s="75">
        <v>3</v>
      </c>
      <c r="L25" s="76">
        <f t="shared" si="0"/>
        <v>2</v>
      </c>
      <c r="M25" s="33">
        <v>0</v>
      </c>
      <c r="N25" s="33" t="s">
        <v>301</v>
      </c>
      <c r="O25" s="33" t="s">
        <v>302</v>
      </c>
      <c r="P25" s="33" t="s">
        <v>118</v>
      </c>
      <c r="Q25" s="33" t="s">
        <v>36</v>
      </c>
      <c r="R25" s="33" t="s">
        <v>119</v>
      </c>
      <c r="S25" s="33" t="s">
        <v>120</v>
      </c>
      <c r="T25" s="33">
        <v>111</v>
      </c>
      <c r="U25" s="33" t="s">
        <v>121</v>
      </c>
      <c r="V25" s="33" t="s">
        <v>122</v>
      </c>
      <c r="W25" s="33" t="s">
        <v>123</v>
      </c>
      <c r="X25" s="33" t="s">
        <v>124</v>
      </c>
      <c r="Y25" s="33">
        <v>29872</v>
      </c>
      <c r="Z25" s="33">
        <v>3008</v>
      </c>
      <c r="AA25" s="33">
        <v>0</v>
      </c>
      <c r="AB25" s="33">
        <v>0</v>
      </c>
      <c r="AC25" s="33">
        <v>0</v>
      </c>
      <c r="AD25" s="33">
        <v>0</v>
      </c>
      <c r="AE25" s="33">
        <v>55068.160000000003</v>
      </c>
      <c r="AF25" s="33">
        <v>55068.160000000003</v>
      </c>
      <c r="AG25" s="33">
        <v>160</v>
      </c>
      <c r="AH25" s="33">
        <v>150</v>
      </c>
      <c r="AI25" s="33">
        <v>134656</v>
      </c>
      <c r="AJ25" s="33">
        <v>134656</v>
      </c>
      <c r="AK25" s="33">
        <v>27812.623061886072</v>
      </c>
      <c r="AL25" s="33" t="s">
        <v>118</v>
      </c>
      <c r="AM25" s="33" t="s">
        <v>36</v>
      </c>
      <c r="AN25" s="33" t="s">
        <v>119</v>
      </c>
      <c r="AO25" s="33" t="s">
        <v>120</v>
      </c>
      <c r="AP25" s="33">
        <v>4</v>
      </c>
      <c r="AQ25" s="33">
        <v>2</v>
      </c>
      <c r="AR25" s="33">
        <v>7</v>
      </c>
      <c r="AS25" s="33">
        <v>45967</v>
      </c>
      <c r="AT25" s="33">
        <v>73583</v>
      </c>
      <c r="AU25" s="33">
        <v>24528</v>
      </c>
      <c r="AV25" s="33">
        <v>129748</v>
      </c>
      <c r="AW25" s="33">
        <v>1.4654100000000001</v>
      </c>
      <c r="AX25" s="33">
        <v>0.56345000000000001</v>
      </c>
      <c r="AY25" s="33">
        <v>0.90195999999999998</v>
      </c>
      <c r="AZ25" s="33">
        <v>1.4654099941253662</v>
      </c>
      <c r="BA25" s="33">
        <v>0.56344997882843018</v>
      </c>
      <c r="BB25" s="33">
        <v>0.90196001529693604</v>
      </c>
      <c r="BC25" s="33" t="s">
        <v>159</v>
      </c>
      <c r="BD25" s="33" t="s">
        <v>126</v>
      </c>
      <c r="BE25" s="33" t="s">
        <v>118</v>
      </c>
      <c r="BF25" s="33"/>
      <c r="BG25" s="33" t="s">
        <v>118</v>
      </c>
      <c r="BH25" s="33" t="s">
        <v>127</v>
      </c>
      <c r="BI25" s="33" t="s">
        <v>194</v>
      </c>
      <c r="BJ25" s="33" t="s">
        <v>195</v>
      </c>
      <c r="BK25" s="33" t="s">
        <v>196</v>
      </c>
      <c r="BL25" s="33" t="s">
        <v>196</v>
      </c>
      <c r="BM25" s="33" t="s">
        <v>163</v>
      </c>
      <c r="BN25" s="33" t="s">
        <v>164</v>
      </c>
      <c r="BO25" s="33"/>
      <c r="BP25" s="33" t="s">
        <v>164</v>
      </c>
      <c r="BQ25" s="33">
        <v>2024</v>
      </c>
      <c r="BR25" s="33"/>
      <c r="BS25" s="33"/>
      <c r="BT25" s="33" t="s">
        <v>112</v>
      </c>
    </row>
    <row r="26" spans="1:72">
      <c r="A26" s="33">
        <v>102404433946</v>
      </c>
      <c r="B26" s="33">
        <v>1</v>
      </c>
      <c r="C26" s="33">
        <v>2024</v>
      </c>
      <c r="D26" s="33">
        <v>12</v>
      </c>
      <c r="E26" s="33" t="s">
        <v>303</v>
      </c>
      <c r="F26" s="33" t="s">
        <v>304</v>
      </c>
      <c r="G26" s="33">
        <v>74</v>
      </c>
      <c r="H26" s="33" t="s">
        <v>305</v>
      </c>
      <c r="I26" s="33">
        <v>20241212</v>
      </c>
      <c r="J26" s="33">
        <v>20241213</v>
      </c>
      <c r="K26" s="75">
        <v>2</v>
      </c>
      <c r="L26" s="76">
        <f t="shared" si="0"/>
        <v>1</v>
      </c>
      <c r="M26" s="33">
        <v>0</v>
      </c>
      <c r="N26" s="33" t="s">
        <v>306</v>
      </c>
      <c r="O26" s="33" t="s">
        <v>208</v>
      </c>
      <c r="P26" s="33" t="s">
        <v>118</v>
      </c>
      <c r="Q26" s="33" t="s">
        <v>36</v>
      </c>
      <c r="R26" s="33" t="s">
        <v>119</v>
      </c>
      <c r="S26" s="33" t="s">
        <v>147</v>
      </c>
      <c r="T26" s="33">
        <v>111</v>
      </c>
      <c r="U26" s="33" t="s">
        <v>121</v>
      </c>
      <c r="V26" s="33" t="s">
        <v>122</v>
      </c>
      <c r="W26" s="33" t="s">
        <v>123</v>
      </c>
      <c r="X26" s="33" t="s">
        <v>124</v>
      </c>
      <c r="Y26" s="33">
        <v>29426</v>
      </c>
      <c r="Z26" s="33">
        <v>1472</v>
      </c>
      <c r="AA26" s="33">
        <v>0</v>
      </c>
      <c r="AB26" s="33">
        <v>0</v>
      </c>
      <c r="AC26" s="33">
        <v>463.03</v>
      </c>
      <c r="AD26" s="33">
        <v>0</v>
      </c>
      <c r="AE26" s="33">
        <v>57130.44</v>
      </c>
      <c r="AF26" s="33">
        <v>57593.47</v>
      </c>
      <c r="AG26" s="33">
        <v>80</v>
      </c>
      <c r="AH26" s="33">
        <v>75</v>
      </c>
      <c r="AI26" s="33">
        <v>134656</v>
      </c>
      <c r="AJ26" s="33">
        <v>134656</v>
      </c>
      <c r="AK26" s="33">
        <v>25287.313061886074</v>
      </c>
      <c r="AL26" s="33" t="s">
        <v>118</v>
      </c>
      <c r="AM26" s="33" t="s">
        <v>36</v>
      </c>
      <c r="AN26" s="33" t="s">
        <v>119</v>
      </c>
      <c r="AO26" s="33" t="s">
        <v>147</v>
      </c>
      <c r="AP26" s="33">
        <v>4</v>
      </c>
      <c r="AQ26" s="33">
        <v>2</v>
      </c>
      <c r="AR26" s="33">
        <v>7</v>
      </c>
      <c r="AS26" s="33">
        <v>45967</v>
      </c>
      <c r="AT26" s="33">
        <v>73583</v>
      </c>
      <c r="AU26" s="33">
        <v>24528</v>
      </c>
      <c r="AV26" s="33">
        <v>129748</v>
      </c>
      <c r="AW26" s="33">
        <v>1.4654100000000001</v>
      </c>
      <c r="AX26" s="33">
        <v>0.56345000000000001</v>
      </c>
      <c r="AY26" s="33">
        <v>0.90195999999999998</v>
      </c>
      <c r="AZ26" s="33">
        <v>1.4654099941253662</v>
      </c>
      <c r="BA26" s="33">
        <v>0.56344997882843018</v>
      </c>
      <c r="BB26" s="33">
        <v>0.90196001529693604</v>
      </c>
      <c r="BC26" s="33" t="s">
        <v>159</v>
      </c>
      <c r="BD26" s="33" t="s">
        <v>126</v>
      </c>
      <c r="BE26" s="33" t="s">
        <v>118</v>
      </c>
      <c r="BF26" s="33"/>
      <c r="BG26" s="33" t="s">
        <v>118</v>
      </c>
      <c r="BH26" s="33" t="s">
        <v>127</v>
      </c>
      <c r="BI26" s="33" t="s">
        <v>307</v>
      </c>
      <c r="BJ26" s="33" t="s">
        <v>129</v>
      </c>
      <c r="BK26" s="33" t="s">
        <v>224</v>
      </c>
      <c r="BL26" s="33" t="s">
        <v>224</v>
      </c>
      <c r="BM26" s="33" t="s">
        <v>132</v>
      </c>
      <c r="BN26" s="33" t="s">
        <v>133</v>
      </c>
      <c r="BO26" s="33"/>
      <c r="BP26" s="33" t="s">
        <v>133</v>
      </c>
      <c r="BQ26" s="33">
        <v>2024</v>
      </c>
      <c r="BR26" s="33"/>
      <c r="BS26" s="33"/>
      <c r="BT26" s="33" t="s">
        <v>112</v>
      </c>
    </row>
    <row r="27" spans="1:72">
      <c r="A27" s="33">
        <v>102404636882</v>
      </c>
      <c r="B27" s="33">
        <v>1</v>
      </c>
      <c r="C27" s="33">
        <v>2024</v>
      </c>
      <c r="D27" s="33">
        <v>12</v>
      </c>
      <c r="E27" s="33" t="s">
        <v>308</v>
      </c>
      <c r="F27" s="33" t="s">
        <v>309</v>
      </c>
      <c r="G27" s="33">
        <v>85</v>
      </c>
      <c r="H27" s="33" t="s">
        <v>310</v>
      </c>
      <c r="I27" s="33">
        <v>20241212</v>
      </c>
      <c r="J27" s="33">
        <v>20241213</v>
      </c>
      <c r="K27" s="75">
        <v>2</v>
      </c>
      <c r="L27" s="76">
        <f t="shared" si="0"/>
        <v>1</v>
      </c>
      <c r="M27" s="33">
        <v>0</v>
      </c>
      <c r="N27" s="33" t="s">
        <v>311</v>
      </c>
      <c r="O27" s="33" t="s">
        <v>228</v>
      </c>
      <c r="P27" s="33" t="s">
        <v>118</v>
      </c>
      <c r="Q27" s="33" t="s">
        <v>36</v>
      </c>
      <c r="R27" s="33" t="s">
        <v>119</v>
      </c>
      <c r="S27" s="33" t="s">
        <v>147</v>
      </c>
      <c r="T27" s="33">
        <v>211</v>
      </c>
      <c r="U27" s="33" t="s">
        <v>121</v>
      </c>
      <c r="V27" s="33" t="s">
        <v>157</v>
      </c>
      <c r="W27" s="33" t="s">
        <v>158</v>
      </c>
      <c r="X27" s="33" t="s">
        <v>124</v>
      </c>
      <c r="Y27" s="33">
        <v>43954</v>
      </c>
      <c r="Z27" s="33">
        <v>1472</v>
      </c>
      <c r="AA27" s="33">
        <v>0</v>
      </c>
      <c r="AB27" s="33">
        <v>0</v>
      </c>
      <c r="AC27" s="33">
        <v>463.03</v>
      </c>
      <c r="AD27" s="33">
        <v>0</v>
      </c>
      <c r="AE27" s="33">
        <v>125550.35</v>
      </c>
      <c r="AF27" s="33">
        <v>126013.38</v>
      </c>
      <c r="AG27" s="33">
        <v>80</v>
      </c>
      <c r="AH27" s="33">
        <v>75</v>
      </c>
      <c r="AI27" s="33">
        <v>221293</v>
      </c>
      <c r="AJ27" s="33">
        <v>221293</v>
      </c>
      <c r="AK27" s="33">
        <v>23747.095503836579</v>
      </c>
      <c r="AL27" s="33" t="s">
        <v>118</v>
      </c>
      <c r="AM27" s="33" t="s">
        <v>36</v>
      </c>
      <c r="AN27" s="33" t="s">
        <v>119</v>
      </c>
      <c r="AO27" s="33" t="s">
        <v>147</v>
      </c>
      <c r="AP27" s="33">
        <v>4</v>
      </c>
      <c r="AQ27" s="33">
        <v>2</v>
      </c>
      <c r="AR27" s="33">
        <v>9</v>
      </c>
      <c r="AS27" s="33">
        <v>67418</v>
      </c>
      <c r="AT27" s="33">
        <v>141146</v>
      </c>
      <c r="AU27" s="33">
        <v>47049</v>
      </c>
      <c r="AV27" s="33">
        <v>187767</v>
      </c>
      <c r="AW27" s="33">
        <v>2.5565199999999999</v>
      </c>
      <c r="AX27" s="33">
        <v>0.82638999999999996</v>
      </c>
      <c r="AY27" s="33">
        <v>1.7301299999999999</v>
      </c>
      <c r="AZ27" s="33">
        <v>2.5565199851989746</v>
      </c>
      <c r="BA27" s="33">
        <v>0.82639002799987793</v>
      </c>
      <c r="BB27" s="33">
        <v>1.7301299571990967</v>
      </c>
      <c r="BC27" s="33" t="s">
        <v>159</v>
      </c>
      <c r="BD27" s="33" t="s">
        <v>126</v>
      </c>
      <c r="BE27" s="33" t="s">
        <v>118</v>
      </c>
      <c r="BF27" s="33"/>
      <c r="BG27" s="33" t="s">
        <v>118</v>
      </c>
      <c r="BH27" s="33" t="s">
        <v>127</v>
      </c>
      <c r="BI27" s="33" t="s">
        <v>201</v>
      </c>
      <c r="BJ27" s="33" t="s">
        <v>129</v>
      </c>
      <c r="BK27" s="33" t="s">
        <v>130</v>
      </c>
      <c r="BL27" s="33" t="s">
        <v>131</v>
      </c>
      <c r="BM27" s="33" t="s">
        <v>312</v>
      </c>
      <c r="BN27" s="33" t="s">
        <v>313</v>
      </c>
      <c r="BO27" s="33"/>
      <c r="BP27" s="33" t="s">
        <v>313</v>
      </c>
      <c r="BQ27" s="33">
        <v>2024</v>
      </c>
      <c r="BR27" s="33"/>
      <c r="BS27" s="33"/>
      <c r="BT27" s="33" t="s">
        <v>112</v>
      </c>
    </row>
    <row r="28" spans="1:72">
      <c r="A28" s="33">
        <v>102404433932</v>
      </c>
      <c r="B28" s="33">
        <v>1</v>
      </c>
      <c r="C28" s="33">
        <v>2024</v>
      </c>
      <c r="D28" s="33">
        <v>12</v>
      </c>
      <c r="E28" s="33" t="s">
        <v>314</v>
      </c>
      <c r="F28" s="33" t="s">
        <v>315</v>
      </c>
      <c r="G28" s="33">
        <v>83</v>
      </c>
      <c r="H28" s="33" t="s">
        <v>316</v>
      </c>
      <c r="I28" s="33">
        <v>20241211</v>
      </c>
      <c r="J28" s="33">
        <v>20241212</v>
      </c>
      <c r="K28" s="75">
        <v>2</v>
      </c>
      <c r="L28" s="76">
        <f t="shared" si="0"/>
        <v>1</v>
      </c>
      <c r="M28" s="33">
        <v>0</v>
      </c>
      <c r="N28" s="33" t="s">
        <v>317</v>
      </c>
      <c r="O28" s="33" t="s">
        <v>318</v>
      </c>
      <c r="P28" s="33" t="s">
        <v>118</v>
      </c>
      <c r="Q28" s="33" t="s">
        <v>36</v>
      </c>
      <c r="R28" s="33" t="s">
        <v>119</v>
      </c>
      <c r="S28" s="33" t="s">
        <v>147</v>
      </c>
      <c r="T28" s="33">
        <v>111</v>
      </c>
      <c r="U28" s="33" t="s">
        <v>121</v>
      </c>
      <c r="V28" s="33" t="s">
        <v>157</v>
      </c>
      <c r="W28" s="33" t="s">
        <v>158</v>
      </c>
      <c r="X28" s="33" t="s">
        <v>124</v>
      </c>
      <c r="Y28" s="33">
        <v>23665</v>
      </c>
      <c r="Z28" s="33">
        <v>1472</v>
      </c>
      <c r="AA28" s="33">
        <v>0</v>
      </c>
      <c r="AB28" s="33">
        <v>0</v>
      </c>
      <c r="AC28" s="33">
        <v>661.5</v>
      </c>
      <c r="AD28" s="33">
        <v>0</v>
      </c>
      <c r="AE28" s="33">
        <v>104552.21</v>
      </c>
      <c r="AF28" s="33">
        <v>105213.71</v>
      </c>
      <c r="AG28" s="33">
        <v>80</v>
      </c>
      <c r="AH28" s="33">
        <v>75</v>
      </c>
      <c r="AI28" s="33">
        <v>234917</v>
      </c>
      <c r="AJ28" s="33">
        <v>234917</v>
      </c>
      <c r="AK28" s="33">
        <v>53766.83445434233</v>
      </c>
      <c r="AL28" s="33" t="s">
        <v>118</v>
      </c>
      <c r="AM28" s="33" t="s">
        <v>36</v>
      </c>
      <c r="AN28" s="33" t="s">
        <v>119</v>
      </c>
      <c r="AO28" s="33" t="s">
        <v>147</v>
      </c>
      <c r="AP28" s="33">
        <v>4</v>
      </c>
      <c r="AQ28" s="33">
        <v>2</v>
      </c>
      <c r="AR28" s="33">
        <v>9</v>
      </c>
      <c r="AS28" s="33">
        <v>67418</v>
      </c>
      <c r="AT28" s="33">
        <v>141146</v>
      </c>
      <c r="AU28" s="33">
        <v>47049</v>
      </c>
      <c r="AV28" s="33">
        <v>187767</v>
      </c>
      <c r="AW28" s="33">
        <v>2.5565199999999999</v>
      </c>
      <c r="AX28" s="33">
        <v>0.82638999999999996</v>
      </c>
      <c r="AY28" s="33">
        <v>1.7301299999999999</v>
      </c>
      <c r="AZ28" s="33">
        <v>2.5565199851989746</v>
      </c>
      <c r="BA28" s="33">
        <v>0.82639002799987793</v>
      </c>
      <c r="BB28" s="33">
        <v>1.7301299571990967</v>
      </c>
      <c r="BC28" s="33" t="s">
        <v>159</v>
      </c>
      <c r="BD28" s="33" t="s">
        <v>126</v>
      </c>
      <c r="BE28" s="33" t="s">
        <v>118</v>
      </c>
      <c r="BF28" s="33"/>
      <c r="BG28" s="33" t="s">
        <v>118</v>
      </c>
      <c r="BH28" s="33" t="s">
        <v>127</v>
      </c>
      <c r="BI28" s="33" t="s">
        <v>319</v>
      </c>
      <c r="BJ28" s="33" t="s">
        <v>129</v>
      </c>
      <c r="BK28" s="33" t="s">
        <v>178</v>
      </c>
      <c r="BL28" s="33" t="s">
        <v>320</v>
      </c>
      <c r="BM28" s="33" t="s">
        <v>312</v>
      </c>
      <c r="BN28" s="33" t="s">
        <v>313</v>
      </c>
      <c r="BO28" s="33"/>
      <c r="BP28" s="33" t="s">
        <v>313</v>
      </c>
      <c r="BQ28" s="33">
        <v>2024</v>
      </c>
      <c r="BR28" s="33"/>
      <c r="BS28" s="33"/>
      <c r="BT28" s="33" t="s">
        <v>112</v>
      </c>
    </row>
    <row r="29" spans="1:72">
      <c r="A29" s="33">
        <v>102404433928</v>
      </c>
      <c r="B29" s="33">
        <v>1</v>
      </c>
      <c r="C29" s="33">
        <v>2024</v>
      </c>
      <c r="D29" s="33">
        <v>12</v>
      </c>
      <c r="E29" s="33" t="s">
        <v>321</v>
      </c>
      <c r="F29" s="33" t="s">
        <v>322</v>
      </c>
      <c r="G29" s="33">
        <v>89</v>
      </c>
      <c r="H29" s="33" t="s">
        <v>323</v>
      </c>
      <c r="I29" s="33">
        <v>20241210</v>
      </c>
      <c r="J29" s="33">
        <v>20241212</v>
      </c>
      <c r="K29" s="75">
        <v>3</v>
      </c>
      <c r="L29" s="76">
        <f t="shared" si="0"/>
        <v>2</v>
      </c>
      <c r="M29" s="33">
        <v>0</v>
      </c>
      <c r="N29" s="33" t="s">
        <v>324</v>
      </c>
      <c r="O29" s="33" t="s">
        <v>325</v>
      </c>
      <c r="P29" s="33" t="s">
        <v>118</v>
      </c>
      <c r="Q29" s="33" t="s">
        <v>36</v>
      </c>
      <c r="R29" s="33" t="s">
        <v>119</v>
      </c>
      <c r="S29" s="33" t="s">
        <v>147</v>
      </c>
      <c r="T29" s="33">
        <v>111</v>
      </c>
      <c r="U29" s="33" t="s">
        <v>121</v>
      </c>
      <c r="V29" s="33" t="s">
        <v>122</v>
      </c>
      <c r="W29" s="33" t="s">
        <v>123</v>
      </c>
      <c r="X29" s="33" t="s">
        <v>124</v>
      </c>
      <c r="Y29" s="33">
        <v>26158</v>
      </c>
      <c r="Z29" s="33">
        <v>2944</v>
      </c>
      <c r="AA29" s="33">
        <v>0</v>
      </c>
      <c r="AB29" s="33">
        <v>0</v>
      </c>
      <c r="AC29" s="33">
        <v>0</v>
      </c>
      <c r="AD29" s="33">
        <v>0</v>
      </c>
      <c r="AE29" s="33">
        <v>55034.559999999998</v>
      </c>
      <c r="AF29" s="33">
        <v>55034.559999999998</v>
      </c>
      <c r="AG29" s="33">
        <v>160</v>
      </c>
      <c r="AH29" s="33">
        <v>150</v>
      </c>
      <c r="AI29" s="33">
        <v>134656</v>
      </c>
      <c r="AJ29" s="33">
        <v>134656</v>
      </c>
      <c r="AK29" s="33">
        <v>27846.223061886078</v>
      </c>
      <c r="AL29" s="33" t="s">
        <v>118</v>
      </c>
      <c r="AM29" s="33" t="s">
        <v>36</v>
      </c>
      <c r="AN29" s="33" t="s">
        <v>119</v>
      </c>
      <c r="AO29" s="33" t="s">
        <v>147</v>
      </c>
      <c r="AP29" s="33">
        <v>4</v>
      </c>
      <c r="AQ29" s="33">
        <v>2</v>
      </c>
      <c r="AR29" s="33">
        <v>7</v>
      </c>
      <c r="AS29" s="33">
        <v>45967</v>
      </c>
      <c r="AT29" s="33">
        <v>73583</v>
      </c>
      <c r="AU29" s="33">
        <v>24528</v>
      </c>
      <c r="AV29" s="33">
        <v>129748</v>
      </c>
      <c r="AW29" s="33">
        <v>1.4654100000000001</v>
      </c>
      <c r="AX29" s="33">
        <v>0.56345000000000001</v>
      </c>
      <c r="AY29" s="33">
        <v>0.90195999999999998</v>
      </c>
      <c r="AZ29" s="33">
        <v>1.4654099941253662</v>
      </c>
      <c r="BA29" s="33">
        <v>0.56344997882843018</v>
      </c>
      <c r="BB29" s="33">
        <v>0.90196001529693604</v>
      </c>
      <c r="BC29" s="33" t="s">
        <v>159</v>
      </c>
      <c r="BD29" s="33" t="s">
        <v>126</v>
      </c>
      <c r="BE29" s="33" t="s">
        <v>118</v>
      </c>
      <c r="BF29" s="33"/>
      <c r="BG29" s="33" t="s">
        <v>118</v>
      </c>
      <c r="BH29" s="33" t="s">
        <v>127</v>
      </c>
      <c r="BI29" s="33" t="s">
        <v>326</v>
      </c>
      <c r="BJ29" s="33" t="s">
        <v>195</v>
      </c>
      <c r="BK29" s="33" t="s">
        <v>327</v>
      </c>
      <c r="BL29" s="33" t="s">
        <v>327</v>
      </c>
      <c r="BM29" s="33" t="s">
        <v>132</v>
      </c>
      <c r="BN29" s="33" t="s">
        <v>187</v>
      </c>
      <c r="BO29" s="33"/>
      <c r="BP29" s="33" t="s">
        <v>187</v>
      </c>
      <c r="BQ29" s="33">
        <v>2024</v>
      </c>
      <c r="BR29" s="33"/>
      <c r="BS29" s="33"/>
      <c r="BT29" s="33" t="s">
        <v>112</v>
      </c>
    </row>
    <row r="30" spans="1:72">
      <c r="A30" s="33">
        <v>102404636868</v>
      </c>
      <c r="B30" s="33">
        <v>1</v>
      </c>
      <c r="C30" s="33">
        <v>2024</v>
      </c>
      <c r="D30" s="33">
        <v>12</v>
      </c>
      <c r="E30" s="33" t="s">
        <v>328</v>
      </c>
      <c r="F30" s="33" t="s">
        <v>329</v>
      </c>
      <c r="G30" s="33">
        <v>71</v>
      </c>
      <c r="H30" s="33" t="s">
        <v>330</v>
      </c>
      <c r="I30" s="33">
        <v>20241209</v>
      </c>
      <c r="J30" s="33">
        <v>20241211</v>
      </c>
      <c r="K30" s="75">
        <v>3</v>
      </c>
      <c r="L30" s="76">
        <f t="shared" si="0"/>
        <v>2</v>
      </c>
      <c r="M30" s="33">
        <v>0</v>
      </c>
      <c r="N30" s="33" t="s">
        <v>331</v>
      </c>
      <c r="O30" s="33" t="s">
        <v>257</v>
      </c>
      <c r="P30" s="33" t="s">
        <v>118</v>
      </c>
      <c r="Q30" s="33" t="s">
        <v>36</v>
      </c>
      <c r="R30" s="33" t="s">
        <v>119</v>
      </c>
      <c r="S30" s="33" t="s">
        <v>147</v>
      </c>
      <c r="T30" s="33">
        <v>211</v>
      </c>
      <c r="U30" s="33" t="s">
        <v>121</v>
      </c>
      <c r="V30" s="33" t="s">
        <v>122</v>
      </c>
      <c r="W30" s="33" t="s">
        <v>123</v>
      </c>
      <c r="X30" s="33" t="s">
        <v>124</v>
      </c>
      <c r="Y30" s="33">
        <v>41739</v>
      </c>
      <c r="Z30" s="33">
        <v>2944</v>
      </c>
      <c r="AA30" s="33">
        <v>0</v>
      </c>
      <c r="AB30" s="33">
        <v>0</v>
      </c>
      <c r="AC30" s="33">
        <v>680.02</v>
      </c>
      <c r="AD30" s="33">
        <v>0</v>
      </c>
      <c r="AE30" s="33">
        <v>50668.800000000003</v>
      </c>
      <c r="AF30" s="33">
        <v>51348.82</v>
      </c>
      <c r="AG30" s="33">
        <v>160</v>
      </c>
      <c r="AH30" s="33">
        <v>150</v>
      </c>
      <c r="AI30" s="33">
        <v>126846</v>
      </c>
      <c r="AJ30" s="33">
        <v>126846</v>
      </c>
      <c r="AK30" s="33">
        <v>26724.907188302044</v>
      </c>
      <c r="AL30" s="33" t="s">
        <v>118</v>
      </c>
      <c r="AM30" s="33" t="s">
        <v>36</v>
      </c>
      <c r="AN30" s="33" t="s">
        <v>119</v>
      </c>
      <c r="AO30" s="33" t="s">
        <v>147</v>
      </c>
      <c r="AP30" s="33">
        <v>4</v>
      </c>
      <c r="AQ30" s="33">
        <v>2</v>
      </c>
      <c r="AR30" s="33">
        <v>7</v>
      </c>
      <c r="AS30" s="33">
        <v>45967</v>
      </c>
      <c r="AT30" s="33">
        <v>73583</v>
      </c>
      <c r="AU30" s="33">
        <v>24528</v>
      </c>
      <c r="AV30" s="33">
        <v>129748</v>
      </c>
      <c r="AW30" s="33">
        <v>1.4654100000000001</v>
      </c>
      <c r="AX30" s="33">
        <v>0.56345000000000001</v>
      </c>
      <c r="AY30" s="33">
        <v>0.90195999999999998</v>
      </c>
      <c r="AZ30" s="33">
        <v>1.4654099941253662</v>
      </c>
      <c r="BA30" s="33">
        <v>0.56344997882843018</v>
      </c>
      <c r="BB30" s="33">
        <v>0.90196001529693604</v>
      </c>
      <c r="BC30" s="33" t="s">
        <v>125</v>
      </c>
      <c r="BD30" s="33" t="s">
        <v>126</v>
      </c>
      <c r="BE30" s="33" t="s">
        <v>118</v>
      </c>
      <c r="BF30" s="33"/>
      <c r="BG30" s="33" t="s">
        <v>118</v>
      </c>
      <c r="BH30" s="33" t="s">
        <v>127</v>
      </c>
      <c r="BI30" s="33" t="s">
        <v>332</v>
      </c>
      <c r="BJ30" s="33" t="s">
        <v>333</v>
      </c>
      <c r="BK30" s="33" t="s">
        <v>334</v>
      </c>
      <c r="BL30" s="33" t="s">
        <v>334</v>
      </c>
      <c r="BM30" s="33" t="s">
        <v>132</v>
      </c>
      <c r="BN30" s="33" t="s">
        <v>133</v>
      </c>
      <c r="BO30" s="33"/>
      <c r="BP30" s="33" t="s">
        <v>133</v>
      </c>
      <c r="BQ30" s="33">
        <v>2024</v>
      </c>
      <c r="BR30" s="33" t="s">
        <v>134</v>
      </c>
      <c r="BS30" s="33" t="s">
        <v>134</v>
      </c>
      <c r="BT30" s="33" t="s">
        <v>112</v>
      </c>
    </row>
    <row r="31" spans="1:72">
      <c r="A31" s="33">
        <v>102404433904</v>
      </c>
      <c r="B31" s="33">
        <v>1</v>
      </c>
      <c r="C31" s="33">
        <v>2024</v>
      </c>
      <c r="D31" s="33">
        <v>12</v>
      </c>
      <c r="E31" s="33" t="s">
        <v>335</v>
      </c>
      <c r="F31" s="33" t="s">
        <v>336</v>
      </c>
      <c r="G31" s="33">
        <v>75</v>
      </c>
      <c r="H31" s="33" t="s">
        <v>337</v>
      </c>
      <c r="I31" s="33">
        <v>20241209</v>
      </c>
      <c r="J31" s="33">
        <v>20241211</v>
      </c>
      <c r="K31" s="75">
        <v>3</v>
      </c>
      <c r="L31" s="76">
        <f t="shared" si="0"/>
        <v>2</v>
      </c>
      <c r="M31" s="33">
        <v>0</v>
      </c>
      <c r="N31" s="33" t="s">
        <v>338</v>
      </c>
      <c r="O31" s="33" t="s">
        <v>339</v>
      </c>
      <c r="P31" s="33" t="s">
        <v>118</v>
      </c>
      <c r="Q31" s="33" t="s">
        <v>36</v>
      </c>
      <c r="R31" s="33" t="s">
        <v>119</v>
      </c>
      <c r="S31" s="33" t="s">
        <v>120</v>
      </c>
      <c r="T31" s="33">
        <v>111</v>
      </c>
      <c r="U31" s="33" t="s">
        <v>121</v>
      </c>
      <c r="V31" s="33" t="s">
        <v>122</v>
      </c>
      <c r="W31" s="33" t="s">
        <v>123</v>
      </c>
      <c r="X31" s="33" t="s">
        <v>124</v>
      </c>
      <c r="Y31" s="33">
        <v>29262</v>
      </c>
      <c r="Z31" s="33">
        <v>3008</v>
      </c>
      <c r="AA31" s="33">
        <v>0</v>
      </c>
      <c r="AB31" s="33">
        <v>0</v>
      </c>
      <c r="AC31" s="33">
        <v>0</v>
      </c>
      <c r="AD31" s="33">
        <v>0</v>
      </c>
      <c r="AE31" s="33">
        <v>50668.800000000003</v>
      </c>
      <c r="AF31" s="33">
        <v>50668.800000000003</v>
      </c>
      <c r="AG31" s="33">
        <v>160</v>
      </c>
      <c r="AH31" s="33">
        <v>150</v>
      </c>
      <c r="AI31" s="33">
        <v>134656</v>
      </c>
      <c r="AJ31" s="33">
        <v>134656</v>
      </c>
      <c r="AK31" s="33">
        <v>32211.983061886072</v>
      </c>
      <c r="AL31" s="33" t="s">
        <v>118</v>
      </c>
      <c r="AM31" s="33" t="s">
        <v>36</v>
      </c>
      <c r="AN31" s="33" t="s">
        <v>119</v>
      </c>
      <c r="AO31" s="33" t="s">
        <v>120</v>
      </c>
      <c r="AP31" s="33">
        <v>4</v>
      </c>
      <c r="AQ31" s="33">
        <v>2</v>
      </c>
      <c r="AR31" s="33">
        <v>7</v>
      </c>
      <c r="AS31" s="33">
        <v>45967</v>
      </c>
      <c r="AT31" s="33">
        <v>73583</v>
      </c>
      <c r="AU31" s="33">
        <v>24528</v>
      </c>
      <c r="AV31" s="33">
        <v>129748</v>
      </c>
      <c r="AW31" s="33">
        <v>1.4654100000000001</v>
      </c>
      <c r="AX31" s="33">
        <v>0.56345000000000001</v>
      </c>
      <c r="AY31" s="33">
        <v>0.90195999999999998</v>
      </c>
      <c r="AZ31" s="33">
        <v>1.4654099941253662</v>
      </c>
      <c r="BA31" s="33">
        <v>0.56344997882843018</v>
      </c>
      <c r="BB31" s="33">
        <v>0.90196001529693604</v>
      </c>
      <c r="BC31" s="33" t="s">
        <v>159</v>
      </c>
      <c r="BD31" s="33" t="s">
        <v>126</v>
      </c>
      <c r="BE31" s="33" t="s">
        <v>118</v>
      </c>
      <c r="BF31" s="33"/>
      <c r="BG31" s="33" t="s">
        <v>118</v>
      </c>
      <c r="BH31" s="33" t="s">
        <v>127</v>
      </c>
      <c r="BI31" s="33" t="s">
        <v>340</v>
      </c>
      <c r="BJ31" s="33" t="s">
        <v>195</v>
      </c>
      <c r="BK31" s="33" t="s">
        <v>327</v>
      </c>
      <c r="BL31" s="33" t="s">
        <v>327</v>
      </c>
      <c r="BM31" s="33" t="s">
        <v>163</v>
      </c>
      <c r="BN31" s="33" t="s">
        <v>341</v>
      </c>
      <c r="BO31" s="33"/>
      <c r="BP31" s="33" t="s">
        <v>341</v>
      </c>
      <c r="BQ31" s="33">
        <v>2024</v>
      </c>
      <c r="BR31" s="33"/>
      <c r="BS31" s="33"/>
      <c r="BT31" s="33" t="s">
        <v>112</v>
      </c>
    </row>
    <row r="32" spans="1:72">
      <c r="A32" s="33">
        <v>102404577190</v>
      </c>
      <c r="B32" s="33">
        <v>1</v>
      </c>
      <c r="C32" s="33">
        <v>2024</v>
      </c>
      <c r="D32" s="33">
        <v>12</v>
      </c>
      <c r="E32" s="33" t="s">
        <v>342</v>
      </c>
      <c r="F32" s="33" t="s">
        <v>343</v>
      </c>
      <c r="G32" s="33">
        <v>76</v>
      </c>
      <c r="H32" s="33" t="s">
        <v>344</v>
      </c>
      <c r="I32" s="33">
        <v>20241209</v>
      </c>
      <c r="J32" s="33">
        <v>20241211</v>
      </c>
      <c r="K32" s="75">
        <v>3</v>
      </c>
      <c r="L32" s="76">
        <f t="shared" si="0"/>
        <v>2</v>
      </c>
      <c r="M32" s="33">
        <v>0</v>
      </c>
      <c r="N32" s="33" t="s">
        <v>345</v>
      </c>
      <c r="O32" s="33" t="s">
        <v>208</v>
      </c>
      <c r="P32" s="33" t="s">
        <v>118</v>
      </c>
      <c r="Q32" s="33" t="s">
        <v>36</v>
      </c>
      <c r="R32" s="33" t="s">
        <v>119</v>
      </c>
      <c r="S32" s="33" t="s">
        <v>147</v>
      </c>
      <c r="T32" s="33">
        <v>205</v>
      </c>
      <c r="U32" s="33" t="s">
        <v>121</v>
      </c>
      <c r="V32" s="33" t="s">
        <v>122</v>
      </c>
      <c r="W32" s="33" t="s">
        <v>123</v>
      </c>
      <c r="X32" s="33" t="s">
        <v>124</v>
      </c>
      <c r="Y32" s="33">
        <v>29187</v>
      </c>
      <c r="Z32" s="33">
        <v>2944</v>
      </c>
      <c r="AA32" s="33">
        <v>0</v>
      </c>
      <c r="AB32" s="33">
        <v>0</v>
      </c>
      <c r="AC32" s="33">
        <v>0</v>
      </c>
      <c r="AD32" s="33">
        <v>0</v>
      </c>
      <c r="AE32" s="33">
        <v>55068.160000000003</v>
      </c>
      <c r="AF32" s="33">
        <v>55068.160000000003</v>
      </c>
      <c r="AG32" s="33">
        <v>160</v>
      </c>
      <c r="AH32" s="33">
        <v>150</v>
      </c>
      <c r="AI32" s="33">
        <v>124967</v>
      </c>
      <c r="AJ32" s="33">
        <v>124967</v>
      </c>
      <c r="AK32" s="33">
        <v>21849.042478127347</v>
      </c>
      <c r="AL32" s="33" t="s">
        <v>118</v>
      </c>
      <c r="AM32" s="33" t="s">
        <v>36</v>
      </c>
      <c r="AN32" s="33" t="s">
        <v>119</v>
      </c>
      <c r="AO32" s="33" t="s">
        <v>147</v>
      </c>
      <c r="AP32" s="33">
        <v>4</v>
      </c>
      <c r="AQ32" s="33">
        <v>2</v>
      </c>
      <c r="AR32" s="33">
        <v>7</v>
      </c>
      <c r="AS32" s="33">
        <v>45967</v>
      </c>
      <c r="AT32" s="33">
        <v>73583</v>
      </c>
      <c r="AU32" s="33">
        <v>24528</v>
      </c>
      <c r="AV32" s="33">
        <v>129748</v>
      </c>
      <c r="AW32" s="33">
        <v>1.4654100000000001</v>
      </c>
      <c r="AX32" s="33">
        <v>0.56345000000000001</v>
      </c>
      <c r="AY32" s="33">
        <v>0.90195999999999998</v>
      </c>
      <c r="AZ32" s="33">
        <v>1.4654099941253662</v>
      </c>
      <c r="BA32" s="33">
        <v>0.56344997882843018</v>
      </c>
      <c r="BB32" s="33">
        <v>0.90196001529693604</v>
      </c>
      <c r="BC32" s="33" t="s">
        <v>159</v>
      </c>
      <c r="BD32" s="33" t="s">
        <v>126</v>
      </c>
      <c r="BE32" s="33" t="s">
        <v>118</v>
      </c>
      <c r="BF32" s="33"/>
      <c r="BG32" s="33" t="s">
        <v>118</v>
      </c>
      <c r="BH32" s="33" t="s">
        <v>127</v>
      </c>
      <c r="BI32" s="33" t="s">
        <v>201</v>
      </c>
      <c r="BJ32" s="33" t="s">
        <v>129</v>
      </c>
      <c r="BK32" s="33" t="s">
        <v>130</v>
      </c>
      <c r="BL32" s="33" t="s">
        <v>131</v>
      </c>
      <c r="BM32" s="33" t="s">
        <v>346</v>
      </c>
      <c r="BN32" s="33" t="s">
        <v>347</v>
      </c>
      <c r="BO32" s="33"/>
      <c r="BP32" s="33" t="s">
        <v>347</v>
      </c>
      <c r="BQ32" s="33">
        <v>2024</v>
      </c>
      <c r="BR32" s="33"/>
      <c r="BS32" s="33"/>
      <c r="BT32" s="33" t="s">
        <v>112</v>
      </c>
    </row>
    <row r="33" spans="1:72">
      <c r="A33" s="33">
        <v>102404577196</v>
      </c>
      <c r="B33" s="33">
        <v>1</v>
      </c>
      <c r="C33" s="33">
        <v>2024</v>
      </c>
      <c r="D33" s="33">
        <v>12</v>
      </c>
      <c r="E33" s="33" t="s">
        <v>348</v>
      </c>
      <c r="F33" s="33" t="s">
        <v>349</v>
      </c>
      <c r="G33" s="33">
        <v>76</v>
      </c>
      <c r="H33" s="33" t="s">
        <v>350</v>
      </c>
      <c r="I33" s="33">
        <v>20241124</v>
      </c>
      <c r="J33" s="33">
        <v>20241211</v>
      </c>
      <c r="K33" s="75">
        <v>18</v>
      </c>
      <c r="L33" s="76">
        <f t="shared" si="0"/>
        <v>17</v>
      </c>
      <c r="M33" s="33">
        <v>9</v>
      </c>
      <c r="N33" s="33" t="s">
        <v>351</v>
      </c>
      <c r="O33" s="33" t="s">
        <v>352</v>
      </c>
      <c r="P33" s="33" t="s">
        <v>118</v>
      </c>
      <c r="Q33" s="33" t="s">
        <v>36</v>
      </c>
      <c r="R33" s="33" t="s">
        <v>119</v>
      </c>
      <c r="S33" s="33" t="s">
        <v>120</v>
      </c>
      <c r="T33" s="33">
        <v>205</v>
      </c>
      <c r="U33" s="33" t="s">
        <v>172</v>
      </c>
      <c r="V33" s="33" t="s">
        <v>353</v>
      </c>
      <c r="W33" s="33" t="s">
        <v>354</v>
      </c>
      <c r="X33" s="33" t="s">
        <v>124</v>
      </c>
      <c r="Y33" s="33">
        <v>234364</v>
      </c>
      <c r="Z33" s="33">
        <v>10720</v>
      </c>
      <c r="AA33" s="33">
        <v>58447</v>
      </c>
      <c r="AB33" s="33">
        <v>0</v>
      </c>
      <c r="AC33" s="33">
        <v>7292.58</v>
      </c>
      <c r="AD33" s="33">
        <v>0</v>
      </c>
      <c r="AE33" s="33">
        <v>465254.05</v>
      </c>
      <c r="AF33" s="33">
        <v>472546.62</v>
      </c>
      <c r="AG33" s="33">
        <v>745</v>
      </c>
      <c r="AH33" s="33">
        <v>750</v>
      </c>
      <c r="AI33" s="33">
        <v>842571</v>
      </c>
      <c r="AJ33" s="33">
        <v>842571</v>
      </c>
      <c r="AK33" s="33">
        <v>-64743.52221770311</v>
      </c>
      <c r="AL33" s="33" t="s">
        <v>355</v>
      </c>
      <c r="AM33" s="33" t="s">
        <v>356</v>
      </c>
      <c r="AN33" s="33" t="s">
        <v>357</v>
      </c>
      <c r="AO33" s="33" t="s">
        <v>358</v>
      </c>
      <c r="AP33" s="33">
        <v>15</v>
      </c>
      <c r="AQ33" s="33">
        <v>5</v>
      </c>
      <c r="AR33" s="33">
        <v>23</v>
      </c>
      <c r="AS33" s="33">
        <v>450398</v>
      </c>
      <c r="AT33" s="33">
        <v>422464</v>
      </c>
      <c r="AU33" s="33">
        <v>140821</v>
      </c>
      <c r="AV33" s="33">
        <v>637733</v>
      </c>
      <c r="AW33" s="33">
        <v>10.699310000000001</v>
      </c>
      <c r="AX33" s="33">
        <v>5.5208599999999999</v>
      </c>
      <c r="AY33" s="33">
        <v>5.1784499999999998</v>
      </c>
      <c r="AZ33" s="33">
        <v>10.699310302734375</v>
      </c>
      <c r="BA33" s="33">
        <v>5.5208601951599121</v>
      </c>
      <c r="BB33" s="33">
        <v>5.1784501075744629</v>
      </c>
      <c r="BC33" s="33" t="s">
        <v>159</v>
      </c>
      <c r="BD33" s="33" t="s">
        <v>126</v>
      </c>
      <c r="BE33" s="33" t="s">
        <v>355</v>
      </c>
      <c r="BF33" s="33" t="s">
        <v>355</v>
      </c>
      <c r="BG33" s="33" t="s">
        <v>359</v>
      </c>
      <c r="BH33" s="33" t="s">
        <v>360</v>
      </c>
      <c r="BI33" s="33" t="s">
        <v>361</v>
      </c>
      <c r="BJ33" s="33" t="s">
        <v>129</v>
      </c>
      <c r="BK33" s="33" t="s">
        <v>130</v>
      </c>
      <c r="BL33" s="33" t="s">
        <v>131</v>
      </c>
      <c r="BM33" s="33" t="s">
        <v>362</v>
      </c>
      <c r="BN33" s="33" t="s">
        <v>363</v>
      </c>
      <c r="BO33" s="33"/>
      <c r="BP33" s="33" t="s">
        <v>363</v>
      </c>
      <c r="BQ33" s="33">
        <v>2024</v>
      </c>
      <c r="BR33" s="33"/>
      <c r="BS33" s="33"/>
      <c r="BT33" s="33" t="s">
        <v>112</v>
      </c>
    </row>
    <row r="34" spans="1:72">
      <c r="A34" s="33">
        <v>102404474986</v>
      </c>
      <c r="B34" s="33">
        <v>1</v>
      </c>
      <c r="C34" s="33">
        <v>2024</v>
      </c>
      <c r="D34" s="33">
        <v>12</v>
      </c>
      <c r="E34" s="33" t="s">
        <v>364</v>
      </c>
      <c r="F34" s="33" t="s">
        <v>365</v>
      </c>
      <c r="G34" s="33">
        <v>76</v>
      </c>
      <c r="H34" s="33" t="s">
        <v>366</v>
      </c>
      <c r="I34" s="33">
        <v>20241209</v>
      </c>
      <c r="J34" s="33">
        <v>20241210</v>
      </c>
      <c r="K34" s="75">
        <v>2</v>
      </c>
      <c r="L34" s="76">
        <f t="shared" si="0"/>
        <v>1</v>
      </c>
      <c r="M34" s="33">
        <v>1</v>
      </c>
      <c r="N34" s="33" t="s">
        <v>367</v>
      </c>
      <c r="O34" s="33" t="s">
        <v>368</v>
      </c>
      <c r="P34" s="33" t="s">
        <v>118</v>
      </c>
      <c r="Q34" s="33" t="s">
        <v>36</v>
      </c>
      <c r="R34" s="33" t="s">
        <v>170</v>
      </c>
      <c r="S34" s="33" t="s">
        <v>171</v>
      </c>
      <c r="T34" s="33">
        <v>201</v>
      </c>
      <c r="U34" s="33" t="s">
        <v>121</v>
      </c>
      <c r="V34" s="33" t="s">
        <v>157</v>
      </c>
      <c r="W34" s="33" t="s">
        <v>158</v>
      </c>
      <c r="X34" s="33" t="s">
        <v>124</v>
      </c>
      <c r="Y34" s="33">
        <v>41574</v>
      </c>
      <c r="Z34" s="33">
        <v>0</v>
      </c>
      <c r="AA34" s="33">
        <v>5514</v>
      </c>
      <c r="AB34" s="33">
        <v>0</v>
      </c>
      <c r="AC34" s="33">
        <v>2263.09</v>
      </c>
      <c r="AD34" s="33">
        <v>0</v>
      </c>
      <c r="AE34" s="33">
        <v>117252.42</v>
      </c>
      <c r="AF34" s="33">
        <v>119515.51</v>
      </c>
      <c r="AG34" s="33">
        <v>0</v>
      </c>
      <c r="AH34" s="33">
        <v>0</v>
      </c>
      <c r="AI34" s="33">
        <v>213805</v>
      </c>
      <c r="AJ34" s="33">
        <v>213805</v>
      </c>
      <c r="AK34" s="33">
        <v>25177.446691344885</v>
      </c>
      <c r="AL34" s="33" t="s">
        <v>118</v>
      </c>
      <c r="AM34" s="33" t="s">
        <v>36</v>
      </c>
      <c r="AN34" s="33" t="s">
        <v>170</v>
      </c>
      <c r="AO34" s="33" t="s">
        <v>171</v>
      </c>
      <c r="AP34" s="33">
        <v>4</v>
      </c>
      <c r="AQ34" s="33">
        <v>2</v>
      </c>
      <c r="AR34" s="33">
        <v>9</v>
      </c>
      <c r="AS34" s="33">
        <v>67418</v>
      </c>
      <c r="AT34" s="33">
        <v>141146</v>
      </c>
      <c r="AU34" s="33">
        <v>47049</v>
      </c>
      <c r="AV34" s="33">
        <v>187767</v>
      </c>
      <c r="AW34" s="33">
        <v>2.5565199999999999</v>
      </c>
      <c r="AX34" s="33">
        <v>0.82638999999999996</v>
      </c>
      <c r="AY34" s="33">
        <v>1.7301299999999999</v>
      </c>
      <c r="AZ34" s="33">
        <v>2.5565199851989746</v>
      </c>
      <c r="BA34" s="33">
        <v>0.82639002799987793</v>
      </c>
      <c r="BB34" s="33">
        <v>1.7301299571990967</v>
      </c>
      <c r="BC34" s="33" t="s">
        <v>193</v>
      </c>
      <c r="BD34" s="33" t="s">
        <v>148</v>
      </c>
      <c r="BE34" s="33" t="s">
        <v>118</v>
      </c>
      <c r="BF34" s="33"/>
      <c r="BG34" s="33" t="s">
        <v>118</v>
      </c>
      <c r="BH34" s="33" t="s">
        <v>127</v>
      </c>
      <c r="BI34" s="33" t="s">
        <v>369</v>
      </c>
      <c r="BJ34" s="33" t="s">
        <v>129</v>
      </c>
      <c r="BK34" s="33" t="s">
        <v>130</v>
      </c>
      <c r="BL34" s="33" t="s">
        <v>370</v>
      </c>
      <c r="BM34" s="33" t="s">
        <v>132</v>
      </c>
      <c r="BN34" s="33" t="s">
        <v>133</v>
      </c>
      <c r="BO34" s="33"/>
      <c r="BP34" s="33" t="s">
        <v>133</v>
      </c>
      <c r="BQ34" s="33">
        <v>2024</v>
      </c>
      <c r="BR34" s="33"/>
      <c r="BS34" s="33"/>
      <c r="BT34" s="33" t="s">
        <v>112</v>
      </c>
    </row>
    <row r="35" spans="1:72">
      <c r="A35" s="33">
        <v>102404433874</v>
      </c>
      <c r="B35" s="33">
        <v>1</v>
      </c>
      <c r="C35" s="33">
        <v>2024</v>
      </c>
      <c r="D35" s="33">
        <v>12</v>
      </c>
      <c r="E35" s="33" t="s">
        <v>371</v>
      </c>
      <c r="F35" s="33" t="s">
        <v>372</v>
      </c>
      <c r="G35" s="33">
        <v>79</v>
      </c>
      <c r="H35" s="33" t="s">
        <v>373</v>
      </c>
      <c r="I35" s="33">
        <v>20241208</v>
      </c>
      <c r="J35" s="33">
        <v>20241209</v>
      </c>
      <c r="K35" s="75">
        <v>2</v>
      </c>
      <c r="L35" s="76">
        <f t="shared" si="0"/>
        <v>1</v>
      </c>
      <c r="M35" s="33">
        <v>0</v>
      </c>
      <c r="N35" s="33" t="s">
        <v>374</v>
      </c>
      <c r="O35" s="33" t="s">
        <v>375</v>
      </c>
      <c r="P35" s="33" t="s">
        <v>118</v>
      </c>
      <c r="Q35" s="33" t="s">
        <v>36</v>
      </c>
      <c r="R35" s="33" t="s">
        <v>119</v>
      </c>
      <c r="S35" s="33" t="s">
        <v>120</v>
      </c>
      <c r="T35" s="33">
        <v>111</v>
      </c>
      <c r="U35" s="33" t="s">
        <v>121</v>
      </c>
      <c r="V35" s="33" t="s">
        <v>122</v>
      </c>
      <c r="W35" s="33" t="s">
        <v>123</v>
      </c>
      <c r="X35" s="33" t="s">
        <v>124</v>
      </c>
      <c r="Y35" s="33">
        <v>11964</v>
      </c>
      <c r="Z35" s="33">
        <v>1504</v>
      </c>
      <c r="AA35" s="33">
        <v>0</v>
      </c>
      <c r="AB35" s="33">
        <v>0</v>
      </c>
      <c r="AC35" s="33">
        <v>0</v>
      </c>
      <c r="AD35" s="33">
        <v>0</v>
      </c>
      <c r="AE35" s="33">
        <v>54722.7</v>
      </c>
      <c r="AF35" s="33">
        <v>54722.7</v>
      </c>
      <c r="AG35" s="33">
        <v>80</v>
      </c>
      <c r="AH35" s="33">
        <v>75</v>
      </c>
      <c r="AI35" s="33">
        <v>134656</v>
      </c>
      <c r="AJ35" s="33">
        <v>134656</v>
      </c>
      <c r="AK35" s="33">
        <v>28158.083061886078</v>
      </c>
      <c r="AL35" s="33" t="s">
        <v>118</v>
      </c>
      <c r="AM35" s="33" t="s">
        <v>36</v>
      </c>
      <c r="AN35" s="33" t="s">
        <v>119</v>
      </c>
      <c r="AO35" s="33" t="s">
        <v>120</v>
      </c>
      <c r="AP35" s="33">
        <v>4</v>
      </c>
      <c r="AQ35" s="33">
        <v>2</v>
      </c>
      <c r="AR35" s="33">
        <v>7</v>
      </c>
      <c r="AS35" s="33">
        <v>45967</v>
      </c>
      <c r="AT35" s="33">
        <v>73583</v>
      </c>
      <c r="AU35" s="33">
        <v>24528</v>
      </c>
      <c r="AV35" s="33">
        <v>129748</v>
      </c>
      <c r="AW35" s="33">
        <v>1.4654100000000001</v>
      </c>
      <c r="AX35" s="33">
        <v>0.56345000000000001</v>
      </c>
      <c r="AY35" s="33">
        <v>0.90195999999999998</v>
      </c>
      <c r="AZ35" s="33">
        <v>1.4654099941253662</v>
      </c>
      <c r="BA35" s="33">
        <v>0.56344997882843018</v>
      </c>
      <c r="BB35" s="33">
        <v>0.90196001529693604</v>
      </c>
      <c r="BC35" s="33" t="s">
        <v>159</v>
      </c>
      <c r="BD35" s="33" t="s">
        <v>126</v>
      </c>
      <c r="BE35" s="33" t="s">
        <v>118</v>
      </c>
      <c r="BF35" s="33"/>
      <c r="BG35" s="33" t="s">
        <v>118</v>
      </c>
      <c r="BH35" s="33" t="s">
        <v>127</v>
      </c>
      <c r="BI35" s="33" t="s">
        <v>376</v>
      </c>
      <c r="BJ35" s="33" t="s">
        <v>377</v>
      </c>
      <c r="BK35" s="33" t="s">
        <v>378</v>
      </c>
      <c r="BL35" s="33" t="s">
        <v>378</v>
      </c>
      <c r="BM35" s="33" t="s">
        <v>132</v>
      </c>
      <c r="BN35" s="33" t="s">
        <v>379</v>
      </c>
      <c r="BO35" s="33"/>
      <c r="BP35" s="33" t="s">
        <v>379</v>
      </c>
      <c r="BQ35" s="33">
        <v>2024</v>
      </c>
      <c r="BR35" s="33"/>
      <c r="BS35" s="33"/>
      <c r="BT35" s="33" t="s">
        <v>112</v>
      </c>
    </row>
    <row r="36" spans="1:72">
      <c r="A36" s="33">
        <v>102404329496</v>
      </c>
      <c r="B36" s="33">
        <v>1</v>
      </c>
      <c r="C36" s="33">
        <v>2024</v>
      </c>
      <c r="D36" s="33">
        <v>12</v>
      </c>
      <c r="E36" s="33" t="s">
        <v>380</v>
      </c>
      <c r="F36" s="33" t="s">
        <v>381</v>
      </c>
      <c r="G36" s="33">
        <v>67</v>
      </c>
      <c r="H36" s="33" t="s">
        <v>382</v>
      </c>
      <c r="I36" s="33">
        <v>20241127</v>
      </c>
      <c r="J36" s="33">
        <v>20241207</v>
      </c>
      <c r="K36" s="75">
        <v>11</v>
      </c>
      <c r="L36" s="76">
        <f t="shared" si="0"/>
        <v>10</v>
      </c>
      <c r="M36" s="33">
        <v>3</v>
      </c>
      <c r="N36" s="33" t="s">
        <v>383</v>
      </c>
      <c r="O36" s="33" t="s">
        <v>384</v>
      </c>
      <c r="P36" s="33" t="s">
        <v>263</v>
      </c>
      <c r="Q36" s="33" t="s">
        <v>264</v>
      </c>
      <c r="R36" s="33" t="s">
        <v>265</v>
      </c>
      <c r="S36" s="33" t="s">
        <v>266</v>
      </c>
      <c r="T36" s="33">
        <v>111</v>
      </c>
      <c r="U36" s="33" t="s">
        <v>172</v>
      </c>
      <c r="V36" s="33" t="s">
        <v>385</v>
      </c>
      <c r="W36" s="33" t="s">
        <v>386</v>
      </c>
      <c r="X36" s="33" t="s">
        <v>387</v>
      </c>
      <c r="Y36" s="33">
        <v>203914</v>
      </c>
      <c r="Z36" s="33">
        <v>7602</v>
      </c>
      <c r="AA36" s="33">
        <v>55874</v>
      </c>
      <c r="AB36" s="33">
        <v>0</v>
      </c>
      <c r="AC36" s="33">
        <v>49411.73</v>
      </c>
      <c r="AD36" s="33">
        <v>18893.060000000001</v>
      </c>
      <c r="AE36" s="33">
        <v>230998.09</v>
      </c>
      <c r="AF36" s="33">
        <v>250160.12</v>
      </c>
      <c r="AG36" s="33">
        <v>840</v>
      </c>
      <c r="AH36" s="33">
        <v>525</v>
      </c>
      <c r="AI36" s="33">
        <v>772469</v>
      </c>
      <c r="AJ36" s="33">
        <v>723326</v>
      </c>
      <c r="AK36" s="33">
        <v>-90443.406975469697</v>
      </c>
      <c r="AL36" s="33" t="s">
        <v>263</v>
      </c>
      <c r="AM36" s="33" t="s">
        <v>264</v>
      </c>
      <c r="AN36" s="33" t="s">
        <v>265</v>
      </c>
      <c r="AO36" s="33" t="s">
        <v>266</v>
      </c>
      <c r="AP36" s="33">
        <v>17</v>
      </c>
      <c r="AQ36" s="33">
        <v>6</v>
      </c>
      <c r="AR36" s="33">
        <v>27</v>
      </c>
      <c r="AS36" s="33">
        <v>583797</v>
      </c>
      <c r="AT36" s="33">
        <v>148135</v>
      </c>
      <c r="AU36" s="33">
        <v>49378</v>
      </c>
      <c r="AV36" s="33">
        <v>228532</v>
      </c>
      <c r="AW36" s="33">
        <v>8.9718300000000006</v>
      </c>
      <c r="AX36" s="33">
        <v>7.1560300000000003</v>
      </c>
      <c r="AY36" s="33">
        <v>1.8158000000000001</v>
      </c>
      <c r="AZ36" s="33">
        <v>9.18392014503479</v>
      </c>
      <c r="BA36" s="33">
        <v>7.1560301780700684</v>
      </c>
      <c r="BB36" s="33">
        <v>2.0278899669647217</v>
      </c>
      <c r="BC36" s="33" t="s">
        <v>159</v>
      </c>
      <c r="BD36" s="33" t="s">
        <v>126</v>
      </c>
      <c r="BE36" s="33" t="s">
        <v>263</v>
      </c>
      <c r="BF36" s="33" t="s">
        <v>263</v>
      </c>
      <c r="BG36" s="33" t="s">
        <v>267</v>
      </c>
      <c r="BH36" s="33" t="s">
        <v>127</v>
      </c>
      <c r="BI36" s="33" t="s">
        <v>388</v>
      </c>
      <c r="BJ36" s="33" t="s">
        <v>389</v>
      </c>
      <c r="BK36" s="33" t="s">
        <v>390</v>
      </c>
      <c r="BL36" s="33" t="s">
        <v>390</v>
      </c>
      <c r="BM36" s="33" t="s">
        <v>202</v>
      </c>
      <c r="BN36" s="33" t="s">
        <v>391</v>
      </c>
      <c r="BO36" s="33"/>
      <c r="BP36" s="33" t="s">
        <v>391</v>
      </c>
      <c r="BQ36" s="33">
        <v>2024</v>
      </c>
      <c r="BR36" s="33"/>
      <c r="BS36" s="33"/>
      <c r="BT36" s="33" t="s">
        <v>112</v>
      </c>
    </row>
    <row r="37" spans="1:72">
      <c r="A37" s="33">
        <v>102404577164</v>
      </c>
      <c r="B37" s="33">
        <v>1</v>
      </c>
      <c r="C37" s="33">
        <v>2024</v>
      </c>
      <c r="D37" s="33">
        <v>12</v>
      </c>
      <c r="E37" s="33" t="s">
        <v>392</v>
      </c>
      <c r="F37" s="33" t="s">
        <v>393</v>
      </c>
      <c r="G37" s="33">
        <v>75</v>
      </c>
      <c r="H37" s="33" t="s">
        <v>394</v>
      </c>
      <c r="I37" s="33">
        <v>20241206</v>
      </c>
      <c r="J37" s="33">
        <v>20241207</v>
      </c>
      <c r="K37" s="75">
        <v>2</v>
      </c>
      <c r="L37" s="76">
        <f t="shared" si="0"/>
        <v>1</v>
      </c>
      <c r="M37" s="33">
        <v>0</v>
      </c>
      <c r="N37" s="33" t="s">
        <v>395</v>
      </c>
      <c r="O37" s="33" t="s">
        <v>228</v>
      </c>
      <c r="P37" s="33" t="s">
        <v>118</v>
      </c>
      <c r="Q37" s="33" t="s">
        <v>36</v>
      </c>
      <c r="R37" s="33" t="s">
        <v>119</v>
      </c>
      <c r="S37" s="33" t="s">
        <v>120</v>
      </c>
      <c r="T37" s="33">
        <v>205</v>
      </c>
      <c r="U37" s="33" t="s">
        <v>121</v>
      </c>
      <c r="V37" s="33" t="s">
        <v>157</v>
      </c>
      <c r="W37" s="33" t="s">
        <v>158</v>
      </c>
      <c r="X37" s="33" t="s">
        <v>124</v>
      </c>
      <c r="Y37" s="33">
        <v>37139</v>
      </c>
      <c r="Z37" s="33">
        <v>1504</v>
      </c>
      <c r="AA37" s="33">
        <v>0</v>
      </c>
      <c r="AB37" s="33">
        <v>0</v>
      </c>
      <c r="AC37" s="33">
        <v>198.47</v>
      </c>
      <c r="AD37" s="33">
        <v>0</v>
      </c>
      <c r="AE37" s="33">
        <v>116221.64</v>
      </c>
      <c r="AF37" s="33">
        <v>116420.11</v>
      </c>
      <c r="AG37" s="33">
        <v>80</v>
      </c>
      <c r="AH37" s="33">
        <v>75</v>
      </c>
      <c r="AI37" s="33">
        <v>218764</v>
      </c>
      <c r="AJ37" s="33">
        <v>218014</v>
      </c>
      <c r="AK37" s="33">
        <v>31121.295767436954</v>
      </c>
      <c r="AL37" s="33" t="s">
        <v>118</v>
      </c>
      <c r="AM37" s="33" t="s">
        <v>36</v>
      </c>
      <c r="AN37" s="33" t="s">
        <v>119</v>
      </c>
      <c r="AO37" s="33" t="s">
        <v>120</v>
      </c>
      <c r="AP37" s="33">
        <v>4</v>
      </c>
      <c r="AQ37" s="33">
        <v>2</v>
      </c>
      <c r="AR37" s="33">
        <v>9</v>
      </c>
      <c r="AS37" s="33">
        <v>67418</v>
      </c>
      <c r="AT37" s="33">
        <v>141146</v>
      </c>
      <c r="AU37" s="33">
        <v>47049</v>
      </c>
      <c r="AV37" s="33">
        <v>187767</v>
      </c>
      <c r="AW37" s="33">
        <v>2.5565199999999999</v>
      </c>
      <c r="AX37" s="33">
        <v>0.82638999999999996</v>
      </c>
      <c r="AY37" s="33">
        <v>1.7301299999999999</v>
      </c>
      <c r="AZ37" s="33">
        <v>2.5565199851989746</v>
      </c>
      <c r="BA37" s="33">
        <v>0.82639002799987793</v>
      </c>
      <c r="BB37" s="33">
        <v>1.7301299571990967</v>
      </c>
      <c r="BC37" s="33" t="s">
        <v>193</v>
      </c>
      <c r="BD37" s="33" t="s">
        <v>126</v>
      </c>
      <c r="BE37" s="33" t="s">
        <v>118</v>
      </c>
      <c r="BF37" s="33"/>
      <c r="BG37" s="33" t="s">
        <v>118</v>
      </c>
      <c r="BH37" s="33" t="s">
        <v>127</v>
      </c>
      <c r="BI37" s="33" t="s">
        <v>177</v>
      </c>
      <c r="BJ37" s="33" t="s">
        <v>129</v>
      </c>
      <c r="BK37" s="33" t="s">
        <v>178</v>
      </c>
      <c r="BL37" s="33" t="s">
        <v>179</v>
      </c>
      <c r="BM37" s="33" t="s">
        <v>132</v>
      </c>
      <c r="BN37" s="33" t="s">
        <v>187</v>
      </c>
      <c r="BO37" s="33"/>
      <c r="BP37" s="33" t="s">
        <v>187</v>
      </c>
      <c r="BQ37" s="33">
        <v>2024</v>
      </c>
      <c r="BR37" s="33"/>
      <c r="BS37" s="33" t="s">
        <v>134</v>
      </c>
      <c r="BT37" s="33" t="s">
        <v>112</v>
      </c>
    </row>
    <row r="38" spans="1:72">
      <c r="A38" s="33">
        <v>102404636852</v>
      </c>
      <c r="B38" s="33">
        <v>1</v>
      </c>
      <c r="C38" s="33">
        <v>2024</v>
      </c>
      <c r="D38" s="33">
        <v>12</v>
      </c>
      <c r="E38" s="33" t="s">
        <v>396</v>
      </c>
      <c r="F38" s="33" t="s">
        <v>397</v>
      </c>
      <c r="G38" s="33">
        <v>79</v>
      </c>
      <c r="H38" s="33" t="s">
        <v>398</v>
      </c>
      <c r="I38" s="33">
        <v>20241205</v>
      </c>
      <c r="J38" s="33">
        <v>20241207</v>
      </c>
      <c r="K38" s="75">
        <v>3</v>
      </c>
      <c r="L38" s="76">
        <f t="shared" si="0"/>
        <v>2</v>
      </c>
      <c r="M38" s="33">
        <v>0</v>
      </c>
      <c r="N38" s="33" t="s">
        <v>399</v>
      </c>
      <c r="O38" s="33" t="s">
        <v>282</v>
      </c>
      <c r="P38" s="33" t="s">
        <v>118</v>
      </c>
      <c r="Q38" s="33" t="s">
        <v>36</v>
      </c>
      <c r="R38" s="33" t="s">
        <v>119</v>
      </c>
      <c r="S38" s="33" t="s">
        <v>120</v>
      </c>
      <c r="T38" s="33">
        <v>211</v>
      </c>
      <c r="U38" s="33" t="s">
        <v>121</v>
      </c>
      <c r="V38" s="33" t="s">
        <v>122</v>
      </c>
      <c r="W38" s="33" t="s">
        <v>123</v>
      </c>
      <c r="X38" s="33" t="s">
        <v>124</v>
      </c>
      <c r="Y38" s="33">
        <v>29928</v>
      </c>
      <c r="Z38" s="33">
        <v>3008</v>
      </c>
      <c r="AA38" s="33">
        <v>0</v>
      </c>
      <c r="AB38" s="33">
        <v>0</v>
      </c>
      <c r="AC38" s="33">
        <v>463.03</v>
      </c>
      <c r="AD38" s="33">
        <v>0</v>
      </c>
      <c r="AE38" s="33">
        <v>57130.44</v>
      </c>
      <c r="AF38" s="33">
        <v>57593.47</v>
      </c>
      <c r="AG38" s="33">
        <v>160</v>
      </c>
      <c r="AH38" s="33">
        <v>150</v>
      </c>
      <c r="AI38" s="33">
        <v>126846</v>
      </c>
      <c r="AJ38" s="33">
        <v>126846</v>
      </c>
      <c r="AK38" s="33">
        <v>20480.257188302043</v>
      </c>
      <c r="AL38" s="33" t="s">
        <v>118</v>
      </c>
      <c r="AM38" s="33" t="s">
        <v>36</v>
      </c>
      <c r="AN38" s="33" t="s">
        <v>119</v>
      </c>
      <c r="AO38" s="33" t="s">
        <v>120</v>
      </c>
      <c r="AP38" s="33">
        <v>4</v>
      </c>
      <c r="AQ38" s="33">
        <v>2</v>
      </c>
      <c r="AR38" s="33">
        <v>7</v>
      </c>
      <c r="AS38" s="33">
        <v>45967</v>
      </c>
      <c r="AT38" s="33">
        <v>73583</v>
      </c>
      <c r="AU38" s="33">
        <v>24528</v>
      </c>
      <c r="AV38" s="33">
        <v>129748</v>
      </c>
      <c r="AW38" s="33">
        <v>1.4654100000000001</v>
      </c>
      <c r="AX38" s="33">
        <v>0.56345000000000001</v>
      </c>
      <c r="AY38" s="33">
        <v>0.90195999999999998</v>
      </c>
      <c r="AZ38" s="33">
        <v>1.4654099941253662</v>
      </c>
      <c r="BA38" s="33">
        <v>0.56344997882843018</v>
      </c>
      <c r="BB38" s="33">
        <v>0.90196001529693604</v>
      </c>
      <c r="BC38" s="33" t="s">
        <v>159</v>
      </c>
      <c r="BD38" s="33" t="s">
        <v>126</v>
      </c>
      <c r="BE38" s="33" t="s">
        <v>118</v>
      </c>
      <c r="BF38" s="33"/>
      <c r="BG38" s="33" t="s">
        <v>118</v>
      </c>
      <c r="BH38" s="33" t="s">
        <v>127</v>
      </c>
      <c r="BI38" s="33" t="s">
        <v>400</v>
      </c>
      <c r="BJ38" s="33" t="s">
        <v>377</v>
      </c>
      <c r="BK38" s="33" t="s">
        <v>401</v>
      </c>
      <c r="BL38" s="33" t="s">
        <v>401</v>
      </c>
      <c r="BM38" s="33" t="s">
        <v>163</v>
      </c>
      <c r="BN38" s="33" t="s">
        <v>164</v>
      </c>
      <c r="BO38" s="33"/>
      <c r="BP38" s="33" t="s">
        <v>164</v>
      </c>
      <c r="BQ38" s="33">
        <v>2024</v>
      </c>
      <c r="BR38" s="33"/>
      <c r="BS38" s="33"/>
      <c r="BT38" s="33" t="s">
        <v>112</v>
      </c>
    </row>
    <row r="39" spans="1:72">
      <c r="A39" s="33">
        <v>102404433850</v>
      </c>
      <c r="B39" s="33">
        <v>1</v>
      </c>
      <c r="C39" s="33">
        <v>2024</v>
      </c>
      <c r="D39" s="33">
        <v>12</v>
      </c>
      <c r="E39" s="33" t="s">
        <v>402</v>
      </c>
      <c r="F39" s="33" t="s">
        <v>403</v>
      </c>
      <c r="G39" s="33">
        <v>79</v>
      </c>
      <c r="H39" s="33" t="s">
        <v>404</v>
      </c>
      <c r="I39" s="33">
        <v>20241201</v>
      </c>
      <c r="J39" s="33">
        <v>20241207</v>
      </c>
      <c r="K39" s="75">
        <v>7</v>
      </c>
      <c r="L39" s="76">
        <f t="shared" si="0"/>
        <v>6</v>
      </c>
      <c r="M39" s="33">
        <v>0</v>
      </c>
      <c r="N39" s="33" t="s">
        <v>405</v>
      </c>
      <c r="O39" s="33" t="s">
        <v>406</v>
      </c>
      <c r="P39" s="33" t="s">
        <v>118</v>
      </c>
      <c r="Q39" s="33" t="s">
        <v>36</v>
      </c>
      <c r="R39" s="33" t="s">
        <v>119</v>
      </c>
      <c r="S39" s="33" t="s">
        <v>147</v>
      </c>
      <c r="T39" s="33">
        <v>111</v>
      </c>
      <c r="U39" s="33" t="s">
        <v>407</v>
      </c>
      <c r="V39" s="33" t="s">
        <v>408</v>
      </c>
      <c r="W39" s="33" t="s">
        <v>409</v>
      </c>
      <c r="X39" s="33" t="s">
        <v>124</v>
      </c>
      <c r="Y39" s="33">
        <v>63367</v>
      </c>
      <c r="Z39" s="33">
        <v>8410</v>
      </c>
      <c r="AA39" s="33">
        <v>0</v>
      </c>
      <c r="AB39" s="33">
        <v>0</v>
      </c>
      <c r="AC39" s="33">
        <v>0</v>
      </c>
      <c r="AD39" s="33">
        <v>0</v>
      </c>
      <c r="AE39" s="33">
        <v>59628.800000000003</v>
      </c>
      <c r="AF39" s="33">
        <v>59628.800000000003</v>
      </c>
      <c r="AG39" s="33">
        <v>480</v>
      </c>
      <c r="AH39" s="33">
        <v>450</v>
      </c>
      <c r="AI39" s="33">
        <v>246864</v>
      </c>
      <c r="AJ39" s="33">
        <v>246114</v>
      </c>
      <c r="AK39" s="33">
        <v>111363.71832596308</v>
      </c>
      <c r="AL39" s="33" t="s">
        <v>118</v>
      </c>
      <c r="AM39" s="33" t="s">
        <v>36</v>
      </c>
      <c r="AN39" s="33" t="s">
        <v>119</v>
      </c>
      <c r="AO39" s="33" t="s">
        <v>147</v>
      </c>
      <c r="AP39" s="33">
        <v>4</v>
      </c>
      <c r="AQ39" s="33">
        <v>2</v>
      </c>
      <c r="AR39" s="33">
        <v>10</v>
      </c>
      <c r="AS39" s="33">
        <v>66694</v>
      </c>
      <c r="AT39" s="33">
        <v>151810</v>
      </c>
      <c r="AU39" s="33">
        <v>50603</v>
      </c>
      <c r="AV39" s="33">
        <v>310475</v>
      </c>
      <c r="AW39" s="33">
        <v>2.6783700000000001</v>
      </c>
      <c r="AX39" s="33">
        <v>0.81752000000000002</v>
      </c>
      <c r="AY39" s="33">
        <v>1.8608499999999999</v>
      </c>
      <c r="AZ39" s="33">
        <v>2.6783699989318848</v>
      </c>
      <c r="BA39" s="33">
        <v>0.81752002239227295</v>
      </c>
      <c r="BB39" s="33">
        <v>1.8608499765396118</v>
      </c>
      <c r="BC39" s="33" t="s">
        <v>193</v>
      </c>
      <c r="BD39" s="33" t="s">
        <v>126</v>
      </c>
      <c r="BE39" s="33" t="s">
        <v>118</v>
      </c>
      <c r="BF39" s="33"/>
      <c r="BG39" s="33" t="s">
        <v>118</v>
      </c>
      <c r="BH39" s="33" t="s">
        <v>127</v>
      </c>
      <c r="BI39" s="33" t="s">
        <v>410</v>
      </c>
      <c r="BJ39" s="33" t="s">
        <v>195</v>
      </c>
      <c r="BK39" s="33" t="s">
        <v>411</v>
      </c>
      <c r="BL39" s="33" t="s">
        <v>411</v>
      </c>
      <c r="BM39" s="33" t="s">
        <v>132</v>
      </c>
      <c r="BN39" s="33" t="s">
        <v>187</v>
      </c>
      <c r="BO39" s="33"/>
      <c r="BP39" s="33" t="s">
        <v>187</v>
      </c>
      <c r="BQ39" s="33">
        <v>2024</v>
      </c>
      <c r="BR39" s="33"/>
      <c r="BS39" s="33" t="s">
        <v>134</v>
      </c>
      <c r="BT39" s="33" t="s">
        <v>112</v>
      </c>
    </row>
    <row r="40" spans="1:72">
      <c r="A40" s="33">
        <v>102404433828</v>
      </c>
      <c r="B40" s="33">
        <v>1</v>
      </c>
      <c r="C40" s="33">
        <v>2024</v>
      </c>
      <c r="D40" s="33">
        <v>12</v>
      </c>
      <c r="E40" s="33" t="s">
        <v>412</v>
      </c>
      <c r="F40" s="33" t="s">
        <v>413</v>
      </c>
      <c r="G40" s="33">
        <v>78</v>
      </c>
      <c r="H40" s="33" t="s">
        <v>414</v>
      </c>
      <c r="I40" s="33">
        <v>20241125</v>
      </c>
      <c r="J40" s="33">
        <v>20241206</v>
      </c>
      <c r="K40" s="75">
        <v>12</v>
      </c>
      <c r="L40" s="76">
        <f t="shared" si="0"/>
        <v>11</v>
      </c>
      <c r="M40" s="33">
        <v>0</v>
      </c>
      <c r="N40" s="33" t="s">
        <v>415</v>
      </c>
      <c r="O40" s="33" t="s">
        <v>416</v>
      </c>
      <c r="P40" s="33" t="s">
        <v>118</v>
      </c>
      <c r="Q40" s="33" t="s">
        <v>36</v>
      </c>
      <c r="R40" s="33" t="s">
        <v>119</v>
      </c>
      <c r="S40" s="33" t="s">
        <v>147</v>
      </c>
      <c r="T40" s="33">
        <v>111</v>
      </c>
      <c r="U40" s="33" t="s">
        <v>172</v>
      </c>
      <c r="V40" s="33" t="s">
        <v>173</v>
      </c>
      <c r="W40" s="33" t="s">
        <v>174</v>
      </c>
      <c r="X40" s="33" t="s">
        <v>124</v>
      </c>
      <c r="Y40" s="33">
        <v>159108</v>
      </c>
      <c r="Z40" s="33">
        <v>14082</v>
      </c>
      <c r="AA40" s="33">
        <v>0</v>
      </c>
      <c r="AB40" s="33">
        <v>0</v>
      </c>
      <c r="AC40" s="33">
        <v>1258.06</v>
      </c>
      <c r="AD40" s="33">
        <v>0</v>
      </c>
      <c r="AE40" s="33">
        <v>622766.51</v>
      </c>
      <c r="AF40" s="33">
        <v>624024.56000000006</v>
      </c>
      <c r="AG40" s="33">
        <v>880</v>
      </c>
      <c r="AH40" s="33">
        <v>825</v>
      </c>
      <c r="AI40" s="33">
        <v>866510</v>
      </c>
      <c r="AJ40" s="33">
        <v>866510</v>
      </c>
      <c r="AK40" s="33">
        <v>19988.343976618256</v>
      </c>
      <c r="AL40" s="33" t="s">
        <v>118</v>
      </c>
      <c r="AM40" s="33" t="s">
        <v>36</v>
      </c>
      <c r="AN40" s="33" t="s">
        <v>119</v>
      </c>
      <c r="AO40" s="33" t="s">
        <v>147</v>
      </c>
      <c r="AP40" s="33">
        <v>10</v>
      </c>
      <c r="AQ40" s="33">
        <v>3</v>
      </c>
      <c r="AR40" s="33">
        <v>20</v>
      </c>
      <c r="AS40" s="33">
        <v>230467</v>
      </c>
      <c r="AT40" s="33">
        <v>667081</v>
      </c>
      <c r="AU40" s="33">
        <v>222360</v>
      </c>
      <c r="AV40" s="33">
        <v>800033</v>
      </c>
      <c r="AW40" s="33">
        <v>11.001899999999999</v>
      </c>
      <c r="AX40" s="33">
        <v>2.8250000000000002</v>
      </c>
      <c r="AY40" s="33">
        <v>8.1768999999999998</v>
      </c>
      <c r="AZ40" s="33">
        <v>11.00189995765686</v>
      </c>
      <c r="BA40" s="33">
        <v>2.8250000476837158</v>
      </c>
      <c r="BB40" s="33">
        <v>8.1768999099731445</v>
      </c>
      <c r="BC40" s="33" t="s">
        <v>159</v>
      </c>
      <c r="BD40" s="33" t="s">
        <v>126</v>
      </c>
      <c r="BE40" s="33" t="s">
        <v>118</v>
      </c>
      <c r="BF40" s="33"/>
      <c r="BG40" s="33" t="s">
        <v>417</v>
      </c>
      <c r="BH40" s="33" t="s">
        <v>268</v>
      </c>
      <c r="BI40" s="33" t="s">
        <v>418</v>
      </c>
      <c r="BJ40" s="33" t="s">
        <v>129</v>
      </c>
      <c r="BK40" s="33" t="s">
        <v>224</v>
      </c>
      <c r="BL40" s="33" t="s">
        <v>224</v>
      </c>
      <c r="BM40" s="33" t="s">
        <v>180</v>
      </c>
      <c r="BN40" s="33" t="s">
        <v>181</v>
      </c>
      <c r="BO40" s="33"/>
      <c r="BP40" s="33" t="s">
        <v>181</v>
      </c>
      <c r="BQ40" s="33">
        <v>2024</v>
      </c>
      <c r="BR40" s="33"/>
      <c r="BS40" s="33"/>
      <c r="BT40" s="33" t="s">
        <v>112</v>
      </c>
    </row>
    <row r="41" spans="1:72">
      <c r="A41" s="33">
        <v>102404433844</v>
      </c>
      <c r="B41" s="33">
        <v>1</v>
      </c>
      <c r="C41" s="33">
        <v>2024</v>
      </c>
      <c r="D41" s="33">
        <v>12</v>
      </c>
      <c r="E41" s="33" t="s">
        <v>419</v>
      </c>
      <c r="F41" s="33" t="s">
        <v>420</v>
      </c>
      <c r="G41" s="33">
        <v>88</v>
      </c>
      <c r="H41" s="33" t="s">
        <v>421</v>
      </c>
      <c r="I41" s="33">
        <v>20241205</v>
      </c>
      <c r="J41" s="33">
        <v>20241206</v>
      </c>
      <c r="K41" s="75">
        <v>2</v>
      </c>
      <c r="L41" s="76">
        <f t="shared" si="0"/>
        <v>1</v>
      </c>
      <c r="M41" s="33">
        <v>0</v>
      </c>
      <c r="N41" s="33" t="s">
        <v>422</v>
      </c>
      <c r="O41" s="33" t="s">
        <v>423</v>
      </c>
      <c r="P41" s="33" t="s">
        <v>118</v>
      </c>
      <c r="Q41" s="33" t="s">
        <v>36</v>
      </c>
      <c r="R41" s="33" t="s">
        <v>119</v>
      </c>
      <c r="S41" s="33" t="s">
        <v>147</v>
      </c>
      <c r="T41" s="33">
        <v>111</v>
      </c>
      <c r="U41" s="33" t="s">
        <v>121</v>
      </c>
      <c r="V41" s="33" t="s">
        <v>122</v>
      </c>
      <c r="W41" s="33" t="s">
        <v>123</v>
      </c>
      <c r="X41" s="33" t="s">
        <v>124</v>
      </c>
      <c r="Y41" s="33">
        <v>22130</v>
      </c>
      <c r="Z41" s="33">
        <v>1472</v>
      </c>
      <c r="AA41" s="33">
        <v>0</v>
      </c>
      <c r="AB41" s="33">
        <v>0</v>
      </c>
      <c r="AC41" s="33">
        <v>0</v>
      </c>
      <c r="AD41" s="33">
        <v>0</v>
      </c>
      <c r="AE41" s="33">
        <v>54722.7</v>
      </c>
      <c r="AF41" s="33">
        <v>54722.7</v>
      </c>
      <c r="AG41" s="33">
        <v>80</v>
      </c>
      <c r="AH41" s="33">
        <v>75</v>
      </c>
      <c r="AI41" s="33">
        <v>134656</v>
      </c>
      <c r="AJ41" s="33">
        <v>134656</v>
      </c>
      <c r="AK41" s="33">
        <v>28158.083061886078</v>
      </c>
      <c r="AL41" s="33" t="s">
        <v>118</v>
      </c>
      <c r="AM41" s="33" t="s">
        <v>36</v>
      </c>
      <c r="AN41" s="33" t="s">
        <v>119</v>
      </c>
      <c r="AO41" s="33" t="s">
        <v>147</v>
      </c>
      <c r="AP41" s="33">
        <v>4</v>
      </c>
      <c r="AQ41" s="33">
        <v>2</v>
      </c>
      <c r="AR41" s="33">
        <v>7</v>
      </c>
      <c r="AS41" s="33">
        <v>45967</v>
      </c>
      <c r="AT41" s="33">
        <v>73583</v>
      </c>
      <c r="AU41" s="33">
        <v>24528</v>
      </c>
      <c r="AV41" s="33">
        <v>129748</v>
      </c>
      <c r="AW41" s="33">
        <v>1.4654100000000001</v>
      </c>
      <c r="AX41" s="33">
        <v>0.56345000000000001</v>
      </c>
      <c r="AY41" s="33">
        <v>0.90195999999999998</v>
      </c>
      <c r="AZ41" s="33">
        <v>1.4654099941253662</v>
      </c>
      <c r="BA41" s="33">
        <v>0.56344997882843018</v>
      </c>
      <c r="BB41" s="33">
        <v>0.90196001529693604</v>
      </c>
      <c r="BC41" s="33" t="s">
        <v>159</v>
      </c>
      <c r="BD41" s="33" t="s">
        <v>126</v>
      </c>
      <c r="BE41" s="33" t="s">
        <v>118</v>
      </c>
      <c r="BF41" s="33"/>
      <c r="BG41" s="33" t="s">
        <v>118</v>
      </c>
      <c r="BH41" s="33" t="s">
        <v>127</v>
      </c>
      <c r="BI41" s="33" t="s">
        <v>201</v>
      </c>
      <c r="BJ41" s="33" t="s">
        <v>129</v>
      </c>
      <c r="BK41" s="33" t="s">
        <v>130</v>
      </c>
      <c r="BL41" s="33" t="s">
        <v>131</v>
      </c>
      <c r="BM41" s="33" t="s">
        <v>132</v>
      </c>
      <c r="BN41" s="33" t="s">
        <v>187</v>
      </c>
      <c r="BO41" s="33"/>
      <c r="BP41" s="33" t="s">
        <v>187</v>
      </c>
      <c r="BQ41" s="33">
        <v>2024</v>
      </c>
      <c r="BR41" s="33"/>
      <c r="BS41" s="33"/>
      <c r="BT41" s="33" t="s">
        <v>112</v>
      </c>
    </row>
    <row r="42" spans="1:72">
      <c r="A42" s="33">
        <v>102404692060</v>
      </c>
      <c r="B42" s="33">
        <v>1</v>
      </c>
      <c r="C42" s="33">
        <v>2024</v>
      </c>
      <c r="D42" s="33">
        <v>12</v>
      </c>
      <c r="E42" s="33" t="s">
        <v>424</v>
      </c>
      <c r="F42" s="33" t="s">
        <v>425</v>
      </c>
      <c r="G42" s="33">
        <v>79</v>
      </c>
      <c r="H42" s="33" t="s">
        <v>426</v>
      </c>
      <c r="I42" s="33">
        <v>20241202</v>
      </c>
      <c r="J42" s="33">
        <v>20241203</v>
      </c>
      <c r="K42" s="75">
        <v>2</v>
      </c>
      <c r="L42" s="76">
        <f t="shared" si="0"/>
        <v>1</v>
      </c>
      <c r="M42" s="33">
        <v>0</v>
      </c>
      <c r="N42" s="33" t="s">
        <v>427</v>
      </c>
      <c r="O42" s="33" t="s">
        <v>228</v>
      </c>
      <c r="P42" s="33" t="s">
        <v>118</v>
      </c>
      <c r="Q42" s="33" t="s">
        <v>36</v>
      </c>
      <c r="R42" s="33" t="s">
        <v>119</v>
      </c>
      <c r="S42" s="33" t="s">
        <v>147</v>
      </c>
      <c r="T42" s="33">
        <v>111</v>
      </c>
      <c r="U42" s="33" t="s">
        <v>121</v>
      </c>
      <c r="V42" s="33" t="s">
        <v>157</v>
      </c>
      <c r="W42" s="33" t="s">
        <v>158</v>
      </c>
      <c r="X42" s="33" t="s">
        <v>124</v>
      </c>
      <c r="Y42" s="33">
        <v>39213</v>
      </c>
      <c r="Z42" s="33">
        <v>1472</v>
      </c>
      <c r="AA42" s="33">
        <v>0</v>
      </c>
      <c r="AB42" s="33">
        <v>0</v>
      </c>
      <c r="AC42" s="33">
        <v>0</v>
      </c>
      <c r="AD42" s="33">
        <v>0</v>
      </c>
      <c r="AE42" s="33">
        <v>124519.21</v>
      </c>
      <c r="AF42" s="33">
        <v>124519.21</v>
      </c>
      <c r="AG42" s="33">
        <v>80</v>
      </c>
      <c r="AH42" s="33">
        <v>75</v>
      </c>
      <c r="AI42" s="33">
        <v>234917</v>
      </c>
      <c r="AJ42" s="33">
        <v>234917</v>
      </c>
      <c r="AK42" s="33">
        <v>34461.33445434233</v>
      </c>
      <c r="AL42" s="33" t="s">
        <v>118</v>
      </c>
      <c r="AM42" s="33" t="s">
        <v>36</v>
      </c>
      <c r="AN42" s="33" t="s">
        <v>119</v>
      </c>
      <c r="AO42" s="33" t="s">
        <v>147</v>
      </c>
      <c r="AP42" s="33">
        <v>4</v>
      </c>
      <c r="AQ42" s="33">
        <v>2</v>
      </c>
      <c r="AR42" s="33">
        <v>9</v>
      </c>
      <c r="AS42" s="33">
        <v>67418</v>
      </c>
      <c r="AT42" s="33">
        <v>141146</v>
      </c>
      <c r="AU42" s="33">
        <v>47049</v>
      </c>
      <c r="AV42" s="33">
        <v>187767</v>
      </c>
      <c r="AW42" s="33">
        <v>2.5565199999999999</v>
      </c>
      <c r="AX42" s="33">
        <v>0.82638999999999996</v>
      </c>
      <c r="AY42" s="33">
        <v>1.7301299999999999</v>
      </c>
      <c r="AZ42" s="33">
        <v>2.5565199851989746</v>
      </c>
      <c r="BA42" s="33">
        <v>0.82639002799987793</v>
      </c>
      <c r="BB42" s="33">
        <v>1.7301299571990967</v>
      </c>
      <c r="BC42" s="33" t="s">
        <v>159</v>
      </c>
      <c r="BD42" s="33" t="s">
        <v>126</v>
      </c>
      <c r="BE42" s="33" t="s">
        <v>118</v>
      </c>
      <c r="BF42" s="33"/>
      <c r="BG42" s="33" t="s">
        <v>118</v>
      </c>
      <c r="BH42" s="33" t="s">
        <v>127</v>
      </c>
      <c r="BI42" s="33" t="s">
        <v>428</v>
      </c>
      <c r="BJ42" s="33" t="s">
        <v>129</v>
      </c>
      <c r="BK42" s="33" t="s">
        <v>130</v>
      </c>
      <c r="BL42" s="33" t="s">
        <v>131</v>
      </c>
      <c r="BM42" s="33" t="s">
        <v>132</v>
      </c>
      <c r="BN42" s="33" t="s">
        <v>133</v>
      </c>
      <c r="BO42" s="33"/>
      <c r="BP42" s="33" t="s">
        <v>133</v>
      </c>
      <c r="BQ42" s="33">
        <v>2024</v>
      </c>
      <c r="BR42" s="33"/>
      <c r="BS42" s="33"/>
      <c r="BT42" s="33" t="s">
        <v>112</v>
      </c>
    </row>
    <row r="43" spans="1:72">
      <c r="A43" s="33">
        <v>102404481014</v>
      </c>
      <c r="B43" s="33">
        <v>1</v>
      </c>
      <c r="C43" s="33">
        <v>2024</v>
      </c>
      <c r="D43" s="33">
        <v>12</v>
      </c>
      <c r="E43" s="33" t="s">
        <v>429</v>
      </c>
      <c r="F43" s="33" t="s">
        <v>430</v>
      </c>
      <c r="G43" s="33">
        <v>66</v>
      </c>
      <c r="H43" s="33" t="s">
        <v>431</v>
      </c>
      <c r="I43" s="33">
        <v>20241114</v>
      </c>
      <c r="J43" s="33">
        <v>20241202</v>
      </c>
      <c r="K43" s="75">
        <v>19</v>
      </c>
      <c r="L43" s="76">
        <f t="shared" si="0"/>
        <v>18</v>
      </c>
      <c r="M43" s="33">
        <v>2</v>
      </c>
      <c r="N43" s="33" t="s">
        <v>432</v>
      </c>
      <c r="O43" s="33" t="s">
        <v>433</v>
      </c>
      <c r="P43" s="33" t="s">
        <v>434</v>
      </c>
      <c r="Q43" s="33" t="s">
        <v>435</v>
      </c>
      <c r="R43" s="33" t="s">
        <v>436</v>
      </c>
      <c r="S43" s="33" t="s">
        <v>437</v>
      </c>
      <c r="T43" s="33">
        <v>205</v>
      </c>
      <c r="U43" s="33" t="s">
        <v>438</v>
      </c>
      <c r="V43" s="33" t="s">
        <v>439</v>
      </c>
      <c r="W43" s="33" t="s">
        <v>440</v>
      </c>
      <c r="X43" s="33" t="s">
        <v>387</v>
      </c>
      <c r="Y43" s="33">
        <v>60821</v>
      </c>
      <c r="Z43" s="33">
        <v>19688</v>
      </c>
      <c r="AA43" s="33">
        <v>11028</v>
      </c>
      <c r="AB43" s="33">
        <v>0</v>
      </c>
      <c r="AC43" s="33">
        <v>0</v>
      </c>
      <c r="AD43" s="33">
        <v>0</v>
      </c>
      <c r="AE43" s="33">
        <v>54670.8</v>
      </c>
      <c r="AF43" s="33">
        <v>54670.8</v>
      </c>
      <c r="AG43" s="33">
        <v>1280</v>
      </c>
      <c r="AH43" s="33">
        <v>2400</v>
      </c>
      <c r="AI43" s="33">
        <v>226439</v>
      </c>
      <c r="AJ43" s="33">
        <v>226439</v>
      </c>
      <c r="AK43" s="33">
        <v>-21298.590430621887</v>
      </c>
      <c r="AL43" s="33" t="s">
        <v>434</v>
      </c>
      <c r="AM43" s="33" t="s">
        <v>435</v>
      </c>
      <c r="AN43" s="33" t="s">
        <v>436</v>
      </c>
      <c r="AO43" s="33" t="s">
        <v>437</v>
      </c>
      <c r="AP43" s="33">
        <v>12</v>
      </c>
      <c r="AQ43" s="33">
        <v>4</v>
      </c>
      <c r="AR43" s="33">
        <v>24</v>
      </c>
      <c r="AS43" s="33">
        <v>193738</v>
      </c>
      <c r="AT43" s="33">
        <v>4044</v>
      </c>
      <c r="AU43" s="33">
        <v>1</v>
      </c>
      <c r="AV43" s="33">
        <v>17865</v>
      </c>
      <c r="AW43" s="33">
        <v>2.4243600000000001</v>
      </c>
      <c r="AX43" s="33">
        <v>2.37479</v>
      </c>
      <c r="AY43" s="33">
        <v>4.9570000000000003E-2</v>
      </c>
      <c r="AZ43" s="33">
        <v>2.7852799594402313</v>
      </c>
      <c r="BA43" s="33">
        <v>2.3747899532318115</v>
      </c>
      <c r="BB43" s="33">
        <v>0.4104900062084198</v>
      </c>
      <c r="BC43" s="33" t="s">
        <v>125</v>
      </c>
      <c r="BD43" s="33" t="s">
        <v>159</v>
      </c>
      <c r="BE43" s="33" t="s">
        <v>434</v>
      </c>
      <c r="BF43" s="33"/>
      <c r="BG43" s="33" t="s">
        <v>441</v>
      </c>
      <c r="BH43" s="33" t="s">
        <v>127</v>
      </c>
      <c r="BI43" s="33" t="s">
        <v>209</v>
      </c>
      <c r="BJ43" s="33" t="s">
        <v>129</v>
      </c>
      <c r="BK43" s="33" t="s">
        <v>178</v>
      </c>
      <c r="BL43" s="33" t="s">
        <v>210</v>
      </c>
      <c r="BM43" s="33" t="s">
        <v>442</v>
      </c>
      <c r="BN43" s="33" t="s">
        <v>443</v>
      </c>
      <c r="BO43" s="33" t="s">
        <v>444</v>
      </c>
      <c r="BP43" s="33" t="s">
        <v>444</v>
      </c>
      <c r="BQ43" s="33">
        <v>2024</v>
      </c>
      <c r="BR43" s="33"/>
      <c r="BS43" s="33"/>
      <c r="BT43" s="33" t="s">
        <v>112</v>
      </c>
    </row>
    <row r="44" spans="1:72">
      <c r="A44" s="33">
        <v>102404589898</v>
      </c>
      <c r="B44" s="33">
        <v>1</v>
      </c>
      <c r="C44" s="33">
        <v>2024</v>
      </c>
      <c r="D44" s="33">
        <v>12</v>
      </c>
      <c r="E44" s="33" t="s">
        <v>445</v>
      </c>
      <c r="F44" s="33" t="s">
        <v>446</v>
      </c>
      <c r="G44" s="33">
        <v>84</v>
      </c>
      <c r="H44" s="33" t="s">
        <v>447</v>
      </c>
      <c r="I44" s="33">
        <v>20241202</v>
      </c>
      <c r="J44" s="33">
        <v>20241202</v>
      </c>
      <c r="K44" s="75">
        <v>1</v>
      </c>
      <c r="L44" s="76">
        <v>1</v>
      </c>
      <c r="M44" s="33">
        <v>0</v>
      </c>
      <c r="N44" s="33" t="s">
        <v>448</v>
      </c>
      <c r="O44" s="33" t="s">
        <v>449</v>
      </c>
      <c r="P44" s="33" t="s">
        <v>118</v>
      </c>
      <c r="Q44" s="33" t="s">
        <v>36</v>
      </c>
      <c r="R44" s="33" t="s">
        <v>119</v>
      </c>
      <c r="S44" s="33" t="s">
        <v>147</v>
      </c>
      <c r="T44" s="33">
        <v>207</v>
      </c>
      <c r="U44" s="33" t="s">
        <v>121</v>
      </c>
      <c r="V44" s="33" t="s">
        <v>122</v>
      </c>
      <c r="W44" s="33" t="s">
        <v>123</v>
      </c>
      <c r="X44" s="33" t="s">
        <v>242</v>
      </c>
      <c r="Y44" s="33">
        <v>19182</v>
      </c>
      <c r="Z44" s="33">
        <v>1472</v>
      </c>
      <c r="AA44" s="33">
        <v>0</v>
      </c>
      <c r="AB44" s="33">
        <v>0</v>
      </c>
      <c r="AC44" s="33">
        <v>0</v>
      </c>
      <c r="AD44" s="33">
        <v>0</v>
      </c>
      <c r="AE44" s="33">
        <v>54722.7</v>
      </c>
      <c r="AF44" s="33">
        <v>54722.7</v>
      </c>
      <c r="AG44" s="33">
        <v>80</v>
      </c>
      <c r="AH44" s="33">
        <v>75</v>
      </c>
      <c r="AI44" s="33">
        <v>98631</v>
      </c>
      <c r="AJ44" s="33">
        <v>98631</v>
      </c>
      <c r="AK44" s="33">
        <v>20433.774879330274</v>
      </c>
      <c r="AL44" s="33" t="s">
        <v>118</v>
      </c>
      <c r="AM44" s="33" t="s">
        <v>36</v>
      </c>
      <c r="AN44" s="33" t="s">
        <v>119</v>
      </c>
      <c r="AO44" s="33" t="s">
        <v>147</v>
      </c>
      <c r="AP44" s="33">
        <v>4</v>
      </c>
      <c r="AQ44" s="33">
        <v>2</v>
      </c>
      <c r="AR44" s="33">
        <v>7</v>
      </c>
      <c r="AS44" s="33">
        <v>45967</v>
      </c>
      <c r="AT44" s="33">
        <v>73583</v>
      </c>
      <c r="AU44" s="33">
        <v>24528</v>
      </c>
      <c r="AV44" s="33">
        <v>129748</v>
      </c>
      <c r="AW44" s="33">
        <v>1.4654100000000001</v>
      </c>
      <c r="AX44" s="33">
        <v>0.56345000000000001</v>
      </c>
      <c r="AY44" s="33">
        <v>0.90195999999999998</v>
      </c>
      <c r="AZ44" s="33">
        <v>1.1836800277233124</v>
      </c>
      <c r="BA44" s="33">
        <v>0.28172001242637634</v>
      </c>
      <c r="BB44" s="33">
        <v>0.90196001529693604</v>
      </c>
      <c r="BC44" s="33" t="s">
        <v>159</v>
      </c>
      <c r="BD44" s="33" t="s">
        <v>126</v>
      </c>
      <c r="BE44" s="33" t="s">
        <v>118</v>
      </c>
      <c r="BF44" s="33"/>
      <c r="BG44" s="33" t="s">
        <v>118</v>
      </c>
      <c r="BH44" s="33" t="s">
        <v>127</v>
      </c>
      <c r="BI44" s="33" t="s">
        <v>450</v>
      </c>
      <c r="BJ44" s="33" t="s">
        <v>129</v>
      </c>
      <c r="BK44" s="33" t="s">
        <v>130</v>
      </c>
      <c r="BL44" s="33" t="s">
        <v>131</v>
      </c>
      <c r="BM44" s="33" t="s">
        <v>163</v>
      </c>
      <c r="BN44" s="33" t="s">
        <v>164</v>
      </c>
      <c r="BO44" s="33"/>
      <c r="BP44" s="33" t="s">
        <v>164</v>
      </c>
      <c r="BQ44" s="33">
        <v>2024</v>
      </c>
      <c r="BR44" s="33"/>
      <c r="BS44" s="33"/>
      <c r="BT44" s="33" t="s">
        <v>112</v>
      </c>
    </row>
    <row r="45" spans="1:72">
      <c r="A45" s="33">
        <v>102404635768</v>
      </c>
      <c r="B45" s="33">
        <v>1</v>
      </c>
      <c r="C45" s="33">
        <v>2024</v>
      </c>
      <c r="D45" s="33">
        <v>11</v>
      </c>
      <c r="E45" s="33" t="s">
        <v>451</v>
      </c>
      <c r="F45" s="33" t="s">
        <v>452</v>
      </c>
      <c r="G45" s="33">
        <v>63</v>
      </c>
      <c r="H45" s="33" t="s">
        <v>453</v>
      </c>
      <c r="I45" s="33">
        <v>20241128</v>
      </c>
      <c r="J45" s="33">
        <v>20241130</v>
      </c>
      <c r="K45" s="75">
        <v>3</v>
      </c>
      <c r="L45" s="76">
        <f t="shared" si="0"/>
        <v>2</v>
      </c>
      <c r="M45" s="33">
        <v>0</v>
      </c>
      <c r="N45" s="33" t="s">
        <v>454</v>
      </c>
      <c r="O45" s="33" t="s">
        <v>455</v>
      </c>
      <c r="P45" s="33" t="s">
        <v>118</v>
      </c>
      <c r="Q45" s="33" t="s">
        <v>36</v>
      </c>
      <c r="R45" s="33" t="s">
        <v>119</v>
      </c>
      <c r="S45" s="33" t="s">
        <v>147</v>
      </c>
      <c r="T45" s="33">
        <v>211</v>
      </c>
      <c r="U45" s="33" t="s">
        <v>121</v>
      </c>
      <c r="V45" s="33" t="s">
        <v>122</v>
      </c>
      <c r="W45" s="33" t="s">
        <v>123</v>
      </c>
      <c r="X45" s="33" t="s">
        <v>124</v>
      </c>
      <c r="Y45" s="33">
        <v>18280</v>
      </c>
      <c r="Z45" s="33">
        <v>2944</v>
      </c>
      <c r="AA45" s="33">
        <v>0</v>
      </c>
      <c r="AB45" s="33">
        <v>0</v>
      </c>
      <c r="AC45" s="33">
        <v>463.03</v>
      </c>
      <c r="AD45" s="33">
        <v>0</v>
      </c>
      <c r="AE45" s="33">
        <v>57130.44</v>
      </c>
      <c r="AF45" s="33">
        <v>57593.47</v>
      </c>
      <c r="AG45" s="33">
        <v>160</v>
      </c>
      <c r="AH45" s="33">
        <v>150</v>
      </c>
      <c r="AI45" s="33">
        <v>126846</v>
      </c>
      <c r="AJ45" s="33">
        <v>126846</v>
      </c>
      <c r="AK45" s="33">
        <v>20480.257188302043</v>
      </c>
      <c r="AL45" s="33" t="s">
        <v>118</v>
      </c>
      <c r="AM45" s="33" t="s">
        <v>36</v>
      </c>
      <c r="AN45" s="33" t="s">
        <v>119</v>
      </c>
      <c r="AO45" s="33" t="s">
        <v>147</v>
      </c>
      <c r="AP45" s="33">
        <v>4</v>
      </c>
      <c r="AQ45" s="33">
        <v>2</v>
      </c>
      <c r="AR45" s="33">
        <v>7</v>
      </c>
      <c r="AS45" s="33">
        <v>45967</v>
      </c>
      <c r="AT45" s="33">
        <v>73583</v>
      </c>
      <c r="AU45" s="33">
        <v>24528</v>
      </c>
      <c r="AV45" s="33">
        <v>129748</v>
      </c>
      <c r="AW45" s="33">
        <v>1.4654100000000001</v>
      </c>
      <c r="AX45" s="33">
        <v>0.56345000000000001</v>
      </c>
      <c r="AY45" s="33">
        <v>0.90195999999999998</v>
      </c>
      <c r="AZ45" s="33">
        <v>1.4654099941253662</v>
      </c>
      <c r="BA45" s="33">
        <v>0.56344997882843018</v>
      </c>
      <c r="BB45" s="33">
        <v>0.90196001529693604</v>
      </c>
      <c r="BC45" s="33" t="s">
        <v>159</v>
      </c>
      <c r="BD45" s="33" t="s">
        <v>126</v>
      </c>
      <c r="BE45" s="33" t="s">
        <v>118</v>
      </c>
      <c r="BF45" s="33"/>
      <c r="BG45" s="33" t="s">
        <v>118</v>
      </c>
      <c r="BH45" s="33" t="s">
        <v>127</v>
      </c>
      <c r="BI45" s="33" t="s">
        <v>194</v>
      </c>
      <c r="BJ45" s="33" t="s">
        <v>195</v>
      </c>
      <c r="BK45" s="33" t="s">
        <v>196</v>
      </c>
      <c r="BL45" s="33" t="s">
        <v>196</v>
      </c>
      <c r="BM45" s="33" t="s">
        <v>132</v>
      </c>
      <c r="BN45" s="33" t="s">
        <v>187</v>
      </c>
      <c r="BO45" s="33"/>
      <c r="BP45" s="33" t="s">
        <v>187</v>
      </c>
      <c r="BQ45" s="33">
        <v>2024</v>
      </c>
      <c r="BR45" s="33"/>
      <c r="BS45" s="33"/>
      <c r="BT45" s="33" t="s">
        <v>112</v>
      </c>
    </row>
    <row r="46" spans="1:72">
      <c r="A46" s="33">
        <v>102404433064</v>
      </c>
      <c r="B46" s="33">
        <v>1</v>
      </c>
      <c r="C46" s="33">
        <v>2024</v>
      </c>
      <c r="D46" s="33">
        <v>11</v>
      </c>
      <c r="E46" s="33" t="s">
        <v>456</v>
      </c>
      <c r="F46" s="33" t="s">
        <v>457</v>
      </c>
      <c r="G46" s="33">
        <v>82</v>
      </c>
      <c r="H46" s="33" t="s">
        <v>458</v>
      </c>
      <c r="I46" s="33">
        <v>20241124</v>
      </c>
      <c r="J46" s="33">
        <v>20241130</v>
      </c>
      <c r="K46" s="75">
        <v>6</v>
      </c>
      <c r="L46" s="76">
        <f t="shared" si="0"/>
        <v>5</v>
      </c>
      <c r="M46" s="33">
        <v>0</v>
      </c>
      <c r="N46" s="33" t="s">
        <v>459</v>
      </c>
      <c r="O46" s="33" t="s">
        <v>460</v>
      </c>
      <c r="P46" s="33" t="s">
        <v>118</v>
      </c>
      <c r="Q46" s="33" t="s">
        <v>36</v>
      </c>
      <c r="R46" s="33" t="s">
        <v>119</v>
      </c>
      <c r="S46" s="33" t="s">
        <v>147</v>
      </c>
      <c r="T46" s="33">
        <v>111</v>
      </c>
      <c r="U46" s="33" t="s">
        <v>121</v>
      </c>
      <c r="V46" s="33" t="s">
        <v>157</v>
      </c>
      <c r="W46" s="33" t="s">
        <v>158</v>
      </c>
      <c r="X46" s="33" t="s">
        <v>124</v>
      </c>
      <c r="Y46" s="33">
        <v>53535</v>
      </c>
      <c r="Z46" s="33">
        <v>5888</v>
      </c>
      <c r="AA46" s="33">
        <v>0</v>
      </c>
      <c r="AB46" s="33">
        <v>0</v>
      </c>
      <c r="AC46" s="33">
        <v>1328.26</v>
      </c>
      <c r="AD46" s="33">
        <v>0</v>
      </c>
      <c r="AE46" s="33">
        <v>115190.14</v>
      </c>
      <c r="AF46" s="33">
        <v>116518.39999999999</v>
      </c>
      <c r="AG46" s="33">
        <v>320</v>
      </c>
      <c r="AH46" s="33">
        <v>300</v>
      </c>
      <c r="AI46" s="33">
        <v>234917</v>
      </c>
      <c r="AJ46" s="33">
        <v>234917</v>
      </c>
      <c r="AK46" s="33">
        <v>42462.144454342342</v>
      </c>
      <c r="AL46" s="33" t="s">
        <v>118</v>
      </c>
      <c r="AM46" s="33" t="s">
        <v>36</v>
      </c>
      <c r="AN46" s="33" t="s">
        <v>119</v>
      </c>
      <c r="AO46" s="33" t="s">
        <v>147</v>
      </c>
      <c r="AP46" s="33">
        <v>4</v>
      </c>
      <c r="AQ46" s="33">
        <v>2</v>
      </c>
      <c r="AR46" s="33">
        <v>9</v>
      </c>
      <c r="AS46" s="33">
        <v>67418</v>
      </c>
      <c r="AT46" s="33">
        <v>141146</v>
      </c>
      <c r="AU46" s="33">
        <v>47049</v>
      </c>
      <c r="AV46" s="33">
        <v>187767</v>
      </c>
      <c r="AW46" s="33">
        <v>2.5565199999999999</v>
      </c>
      <c r="AX46" s="33">
        <v>0.82638999999999996</v>
      </c>
      <c r="AY46" s="33">
        <v>1.7301299999999999</v>
      </c>
      <c r="AZ46" s="33">
        <v>2.5565199851989746</v>
      </c>
      <c r="BA46" s="33">
        <v>0.82639002799987793</v>
      </c>
      <c r="BB46" s="33">
        <v>1.7301299571990967</v>
      </c>
      <c r="BC46" s="33" t="s">
        <v>159</v>
      </c>
      <c r="BD46" s="33" t="s">
        <v>126</v>
      </c>
      <c r="BE46" s="33" t="s">
        <v>118</v>
      </c>
      <c r="BF46" s="33"/>
      <c r="BG46" s="33" t="s">
        <v>118</v>
      </c>
      <c r="BH46" s="33" t="s">
        <v>127</v>
      </c>
      <c r="BI46" s="33" t="s">
        <v>461</v>
      </c>
      <c r="BJ46" s="33" t="s">
        <v>129</v>
      </c>
      <c r="BK46" s="33" t="s">
        <v>178</v>
      </c>
      <c r="BL46" s="33" t="s">
        <v>210</v>
      </c>
      <c r="BM46" s="33" t="s">
        <v>132</v>
      </c>
      <c r="BN46" s="33" t="s">
        <v>133</v>
      </c>
      <c r="BO46" s="33"/>
      <c r="BP46" s="33" t="s">
        <v>133</v>
      </c>
      <c r="BQ46" s="33">
        <v>2024</v>
      </c>
      <c r="BR46" s="33"/>
      <c r="BS46" s="33"/>
      <c r="BT46" s="33" t="s">
        <v>112</v>
      </c>
    </row>
    <row r="47" spans="1:72">
      <c r="A47" s="33">
        <v>102404635748</v>
      </c>
      <c r="B47" s="33">
        <v>1</v>
      </c>
      <c r="C47" s="33">
        <v>2024</v>
      </c>
      <c r="D47" s="33">
        <v>11</v>
      </c>
      <c r="E47" s="33" t="s">
        <v>462</v>
      </c>
      <c r="F47" s="33" t="s">
        <v>463</v>
      </c>
      <c r="G47" s="33">
        <v>85</v>
      </c>
      <c r="H47" s="33" t="s">
        <v>464</v>
      </c>
      <c r="I47" s="33">
        <v>20241125</v>
      </c>
      <c r="J47" s="33">
        <v>20241128</v>
      </c>
      <c r="K47" s="75">
        <v>4</v>
      </c>
      <c r="L47" s="76">
        <f t="shared" si="0"/>
        <v>3</v>
      </c>
      <c r="M47" s="33">
        <v>0</v>
      </c>
      <c r="N47" s="33" t="s">
        <v>465</v>
      </c>
      <c r="O47" s="33" t="s">
        <v>466</v>
      </c>
      <c r="P47" s="33" t="s">
        <v>118</v>
      </c>
      <c r="Q47" s="33" t="s">
        <v>36</v>
      </c>
      <c r="R47" s="33" t="s">
        <v>119</v>
      </c>
      <c r="S47" s="33" t="s">
        <v>147</v>
      </c>
      <c r="T47" s="33">
        <v>211</v>
      </c>
      <c r="U47" s="33" t="s">
        <v>121</v>
      </c>
      <c r="V47" s="33" t="s">
        <v>122</v>
      </c>
      <c r="W47" s="33" t="s">
        <v>123</v>
      </c>
      <c r="X47" s="33" t="s">
        <v>124</v>
      </c>
      <c r="Y47" s="33">
        <v>27781</v>
      </c>
      <c r="Z47" s="33">
        <v>4416</v>
      </c>
      <c r="AA47" s="33">
        <v>0</v>
      </c>
      <c r="AB47" s="33">
        <v>0</v>
      </c>
      <c r="AC47" s="33">
        <v>1309.74</v>
      </c>
      <c r="AD47" s="33">
        <v>0</v>
      </c>
      <c r="AE47" s="33">
        <v>52731.08</v>
      </c>
      <c r="AF47" s="33">
        <v>54040.82</v>
      </c>
      <c r="AG47" s="33">
        <v>240</v>
      </c>
      <c r="AH47" s="33">
        <v>225</v>
      </c>
      <c r="AI47" s="33">
        <v>126846</v>
      </c>
      <c r="AJ47" s="33">
        <v>126846</v>
      </c>
      <c r="AK47" s="33">
        <v>24032.907188302044</v>
      </c>
      <c r="AL47" s="33" t="s">
        <v>118</v>
      </c>
      <c r="AM47" s="33" t="s">
        <v>36</v>
      </c>
      <c r="AN47" s="33" t="s">
        <v>119</v>
      </c>
      <c r="AO47" s="33" t="s">
        <v>147</v>
      </c>
      <c r="AP47" s="33">
        <v>4</v>
      </c>
      <c r="AQ47" s="33">
        <v>2</v>
      </c>
      <c r="AR47" s="33">
        <v>7</v>
      </c>
      <c r="AS47" s="33">
        <v>45967</v>
      </c>
      <c r="AT47" s="33">
        <v>73583</v>
      </c>
      <c r="AU47" s="33">
        <v>24528</v>
      </c>
      <c r="AV47" s="33">
        <v>129748</v>
      </c>
      <c r="AW47" s="33">
        <v>1.4654100000000001</v>
      </c>
      <c r="AX47" s="33">
        <v>0.56345000000000001</v>
      </c>
      <c r="AY47" s="33">
        <v>0.90195999999999998</v>
      </c>
      <c r="AZ47" s="33">
        <v>1.4654099941253662</v>
      </c>
      <c r="BA47" s="33">
        <v>0.56344997882843018</v>
      </c>
      <c r="BB47" s="33">
        <v>0.90196001529693604</v>
      </c>
      <c r="BC47" s="33" t="s">
        <v>125</v>
      </c>
      <c r="BD47" s="33" t="s">
        <v>126</v>
      </c>
      <c r="BE47" s="33" t="s">
        <v>118</v>
      </c>
      <c r="BF47" s="33"/>
      <c r="BG47" s="33" t="s">
        <v>417</v>
      </c>
      <c r="BH47" s="33" t="s">
        <v>127</v>
      </c>
      <c r="BI47" s="33" t="s">
        <v>467</v>
      </c>
      <c r="BJ47" s="33" t="s">
        <v>129</v>
      </c>
      <c r="BK47" s="33" t="s">
        <v>130</v>
      </c>
      <c r="BL47" s="33" t="s">
        <v>131</v>
      </c>
      <c r="BM47" s="33" t="s">
        <v>132</v>
      </c>
      <c r="BN47" s="33" t="s">
        <v>187</v>
      </c>
      <c r="BO47" s="33"/>
      <c r="BP47" s="33" t="s">
        <v>187</v>
      </c>
      <c r="BQ47" s="33">
        <v>2024</v>
      </c>
      <c r="BR47" s="33" t="s">
        <v>134</v>
      </c>
      <c r="BS47" s="33"/>
      <c r="BT47" s="33" t="s">
        <v>112</v>
      </c>
    </row>
    <row r="48" spans="1:72">
      <c r="A48" s="33">
        <v>102404575572</v>
      </c>
      <c r="B48" s="33">
        <v>1</v>
      </c>
      <c r="C48" s="33">
        <v>2024</v>
      </c>
      <c r="D48" s="33">
        <v>11</v>
      </c>
      <c r="E48" s="33" t="s">
        <v>468</v>
      </c>
      <c r="F48" s="33" t="s">
        <v>469</v>
      </c>
      <c r="G48" s="33">
        <v>90</v>
      </c>
      <c r="H48" s="33" t="s">
        <v>470</v>
      </c>
      <c r="I48" s="33">
        <v>20241126</v>
      </c>
      <c r="J48" s="33">
        <v>20241128</v>
      </c>
      <c r="K48" s="75">
        <v>3</v>
      </c>
      <c r="L48" s="76">
        <f t="shared" si="0"/>
        <v>2</v>
      </c>
      <c r="M48" s="33">
        <v>0</v>
      </c>
      <c r="N48" s="33" t="s">
        <v>471</v>
      </c>
      <c r="O48" s="33" t="s">
        <v>375</v>
      </c>
      <c r="P48" s="33" t="s">
        <v>118</v>
      </c>
      <c r="Q48" s="33" t="s">
        <v>36</v>
      </c>
      <c r="R48" s="33" t="s">
        <v>119</v>
      </c>
      <c r="S48" s="33" t="s">
        <v>120</v>
      </c>
      <c r="T48" s="33">
        <v>205</v>
      </c>
      <c r="U48" s="33" t="s">
        <v>121</v>
      </c>
      <c r="V48" s="33" t="s">
        <v>122</v>
      </c>
      <c r="W48" s="33" t="s">
        <v>123</v>
      </c>
      <c r="X48" s="33" t="s">
        <v>124</v>
      </c>
      <c r="Y48" s="33">
        <v>12782</v>
      </c>
      <c r="Z48" s="33">
        <v>3008</v>
      </c>
      <c r="AA48" s="33">
        <v>0</v>
      </c>
      <c r="AB48" s="33">
        <v>0</v>
      </c>
      <c r="AC48" s="33">
        <v>0</v>
      </c>
      <c r="AD48" s="33">
        <v>0</v>
      </c>
      <c r="AE48" s="33">
        <v>50400</v>
      </c>
      <c r="AF48" s="33">
        <v>50400</v>
      </c>
      <c r="AG48" s="33">
        <v>160</v>
      </c>
      <c r="AH48" s="33">
        <v>150</v>
      </c>
      <c r="AI48" s="33">
        <v>124967</v>
      </c>
      <c r="AJ48" s="33">
        <v>124967</v>
      </c>
      <c r="AK48" s="33">
        <v>26517.20247812735</v>
      </c>
      <c r="AL48" s="33" t="s">
        <v>118</v>
      </c>
      <c r="AM48" s="33" t="s">
        <v>36</v>
      </c>
      <c r="AN48" s="33" t="s">
        <v>119</v>
      </c>
      <c r="AO48" s="33" t="s">
        <v>120</v>
      </c>
      <c r="AP48" s="33">
        <v>4</v>
      </c>
      <c r="AQ48" s="33">
        <v>2</v>
      </c>
      <c r="AR48" s="33">
        <v>7</v>
      </c>
      <c r="AS48" s="33">
        <v>45967</v>
      </c>
      <c r="AT48" s="33">
        <v>73583</v>
      </c>
      <c r="AU48" s="33">
        <v>24528</v>
      </c>
      <c r="AV48" s="33">
        <v>129748</v>
      </c>
      <c r="AW48" s="33">
        <v>1.4654100000000001</v>
      </c>
      <c r="AX48" s="33">
        <v>0.56345000000000001</v>
      </c>
      <c r="AY48" s="33">
        <v>0.90195999999999998</v>
      </c>
      <c r="AZ48" s="33">
        <v>1.4654099941253662</v>
      </c>
      <c r="BA48" s="33">
        <v>0.56344997882843018</v>
      </c>
      <c r="BB48" s="33">
        <v>0.90196001529693604</v>
      </c>
      <c r="BC48" s="33" t="s">
        <v>159</v>
      </c>
      <c r="BD48" s="33" t="s">
        <v>126</v>
      </c>
      <c r="BE48" s="33" t="s">
        <v>118</v>
      </c>
      <c r="BF48" s="33"/>
      <c r="BG48" s="33" t="s">
        <v>118</v>
      </c>
      <c r="BH48" s="33" t="s">
        <v>127</v>
      </c>
      <c r="BI48" s="33" t="s">
        <v>201</v>
      </c>
      <c r="BJ48" s="33" t="s">
        <v>129</v>
      </c>
      <c r="BK48" s="33" t="s">
        <v>130</v>
      </c>
      <c r="BL48" s="33" t="s">
        <v>131</v>
      </c>
      <c r="BM48" s="33" t="s">
        <v>202</v>
      </c>
      <c r="BN48" s="33" t="s">
        <v>297</v>
      </c>
      <c r="BO48" s="33"/>
      <c r="BP48" s="33" t="s">
        <v>297</v>
      </c>
      <c r="BQ48" s="33">
        <v>2024</v>
      </c>
      <c r="BR48" s="33"/>
      <c r="BS48" s="33"/>
      <c r="BT48" s="33" t="s">
        <v>112</v>
      </c>
    </row>
    <row r="49" spans="1:72">
      <c r="A49" s="33">
        <v>102404635746</v>
      </c>
      <c r="B49" s="33">
        <v>1</v>
      </c>
      <c r="C49" s="33">
        <v>2024</v>
      </c>
      <c r="D49" s="33">
        <v>11</v>
      </c>
      <c r="E49" s="33" t="s">
        <v>472</v>
      </c>
      <c r="F49" s="33" t="s">
        <v>473</v>
      </c>
      <c r="G49" s="33">
        <v>66</v>
      </c>
      <c r="H49" s="33" t="s">
        <v>474</v>
      </c>
      <c r="I49" s="33">
        <v>20241127</v>
      </c>
      <c r="J49" s="33">
        <v>20241127</v>
      </c>
      <c r="K49" s="75">
        <v>1</v>
      </c>
      <c r="L49" s="76">
        <f t="shared" si="0"/>
        <v>0</v>
      </c>
      <c r="M49" s="33">
        <v>0</v>
      </c>
      <c r="N49" s="33" t="s">
        <v>475</v>
      </c>
      <c r="O49" s="33" t="s">
        <v>208</v>
      </c>
      <c r="P49" s="33" t="s">
        <v>118</v>
      </c>
      <c r="Q49" s="33" t="s">
        <v>36</v>
      </c>
      <c r="R49" s="33" t="s">
        <v>119</v>
      </c>
      <c r="S49" s="33" t="s">
        <v>147</v>
      </c>
      <c r="T49" s="33">
        <v>211</v>
      </c>
      <c r="U49" s="33" t="s">
        <v>121</v>
      </c>
      <c r="V49" s="33" t="s">
        <v>122</v>
      </c>
      <c r="W49" s="33" t="s">
        <v>123</v>
      </c>
      <c r="X49" s="33" t="s">
        <v>242</v>
      </c>
      <c r="Y49" s="33">
        <v>23499</v>
      </c>
      <c r="Z49" s="33">
        <v>1472</v>
      </c>
      <c r="AA49" s="33">
        <v>0</v>
      </c>
      <c r="AB49" s="33">
        <v>0</v>
      </c>
      <c r="AC49" s="33">
        <v>0</v>
      </c>
      <c r="AD49" s="33">
        <v>0</v>
      </c>
      <c r="AE49" s="33">
        <v>52731.08</v>
      </c>
      <c r="AF49" s="33">
        <v>52731.08</v>
      </c>
      <c r="AG49" s="33">
        <v>80</v>
      </c>
      <c r="AH49" s="33">
        <v>75</v>
      </c>
      <c r="AI49" s="33">
        <v>102459</v>
      </c>
      <c r="AJ49" s="33">
        <v>102459</v>
      </c>
      <c r="AK49" s="33">
        <v>25342.317407116439</v>
      </c>
      <c r="AL49" s="33" t="s">
        <v>118</v>
      </c>
      <c r="AM49" s="33" t="s">
        <v>36</v>
      </c>
      <c r="AN49" s="33" t="s">
        <v>119</v>
      </c>
      <c r="AO49" s="33" t="s">
        <v>147</v>
      </c>
      <c r="AP49" s="33">
        <v>4</v>
      </c>
      <c r="AQ49" s="33">
        <v>2</v>
      </c>
      <c r="AR49" s="33">
        <v>7</v>
      </c>
      <c r="AS49" s="33">
        <v>45967</v>
      </c>
      <c r="AT49" s="33">
        <v>73583</v>
      </c>
      <c r="AU49" s="33">
        <v>24528</v>
      </c>
      <c r="AV49" s="33">
        <v>129748</v>
      </c>
      <c r="AW49" s="33">
        <v>1.4654100000000001</v>
      </c>
      <c r="AX49" s="33">
        <v>0.56345000000000001</v>
      </c>
      <c r="AY49" s="33">
        <v>0.90195999999999998</v>
      </c>
      <c r="AZ49" s="33">
        <v>1.1836800277233124</v>
      </c>
      <c r="BA49" s="33">
        <v>0.28172001242637634</v>
      </c>
      <c r="BB49" s="33">
        <v>0.90196001529693604</v>
      </c>
      <c r="BC49" s="33" t="s">
        <v>159</v>
      </c>
      <c r="BD49" s="33" t="s">
        <v>126</v>
      </c>
      <c r="BE49" s="33" t="s">
        <v>118</v>
      </c>
      <c r="BF49" s="33"/>
      <c r="BG49" s="33" t="s">
        <v>118</v>
      </c>
      <c r="BH49" s="33" t="s">
        <v>127</v>
      </c>
      <c r="BI49" s="33" t="s">
        <v>201</v>
      </c>
      <c r="BJ49" s="33" t="s">
        <v>129</v>
      </c>
      <c r="BK49" s="33" t="s">
        <v>130</v>
      </c>
      <c r="BL49" s="33" t="s">
        <v>131</v>
      </c>
      <c r="BM49" s="33" t="s">
        <v>163</v>
      </c>
      <c r="BN49" s="33" t="s">
        <v>164</v>
      </c>
      <c r="BO49" s="33"/>
      <c r="BP49" s="33" t="s">
        <v>164</v>
      </c>
      <c r="BQ49" s="33">
        <v>2024</v>
      </c>
      <c r="BR49" s="33"/>
      <c r="BS49" s="33"/>
      <c r="BT49" s="33" t="s">
        <v>112</v>
      </c>
    </row>
    <row r="50" spans="1:72">
      <c r="A50" s="33">
        <v>102404575568</v>
      </c>
      <c r="B50" s="33">
        <v>1</v>
      </c>
      <c r="C50" s="33">
        <v>2024</v>
      </c>
      <c r="D50" s="33">
        <v>11</v>
      </c>
      <c r="E50" s="33" t="s">
        <v>476</v>
      </c>
      <c r="F50" s="33" t="s">
        <v>477</v>
      </c>
      <c r="G50" s="33">
        <v>82</v>
      </c>
      <c r="H50" s="33" t="s">
        <v>478</v>
      </c>
      <c r="I50" s="33">
        <v>20241126</v>
      </c>
      <c r="J50" s="33">
        <v>20241127</v>
      </c>
      <c r="K50" s="75">
        <v>2</v>
      </c>
      <c r="L50" s="76">
        <f t="shared" si="0"/>
        <v>1</v>
      </c>
      <c r="M50" s="33">
        <v>0</v>
      </c>
      <c r="N50" s="33" t="s">
        <v>479</v>
      </c>
      <c r="O50" s="33" t="s">
        <v>460</v>
      </c>
      <c r="P50" s="33" t="s">
        <v>118</v>
      </c>
      <c r="Q50" s="33" t="s">
        <v>36</v>
      </c>
      <c r="R50" s="33" t="s">
        <v>119</v>
      </c>
      <c r="S50" s="33" t="s">
        <v>147</v>
      </c>
      <c r="T50" s="33">
        <v>205</v>
      </c>
      <c r="U50" s="33" t="s">
        <v>121</v>
      </c>
      <c r="V50" s="33" t="s">
        <v>157</v>
      </c>
      <c r="W50" s="33" t="s">
        <v>158</v>
      </c>
      <c r="X50" s="33" t="s">
        <v>124</v>
      </c>
      <c r="Y50" s="33">
        <v>37435</v>
      </c>
      <c r="Z50" s="33">
        <v>1472</v>
      </c>
      <c r="AA50" s="33">
        <v>0</v>
      </c>
      <c r="AB50" s="33">
        <v>0</v>
      </c>
      <c r="AC50" s="33">
        <v>198.47</v>
      </c>
      <c r="AD50" s="33">
        <v>0</v>
      </c>
      <c r="AE50" s="33">
        <v>116221.28</v>
      </c>
      <c r="AF50" s="33">
        <v>116419.75</v>
      </c>
      <c r="AG50" s="33">
        <v>80</v>
      </c>
      <c r="AH50" s="33">
        <v>75</v>
      </c>
      <c r="AI50" s="33">
        <v>218014</v>
      </c>
      <c r="AJ50" s="33">
        <v>218014</v>
      </c>
      <c r="AK50" s="33">
        <v>31121.655767436954</v>
      </c>
      <c r="AL50" s="33" t="s">
        <v>118</v>
      </c>
      <c r="AM50" s="33" t="s">
        <v>36</v>
      </c>
      <c r="AN50" s="33" t="s">
        <v>119</v>
      </c>
      <c r="AO50" s="33" t="s">
        <v>147</v>
      </c>
      <c r="AP50" s="33">
        <v>4</v>
      </c>
      <c r="AQ50" s="33">
        <v>2</v>
      </c>
      <c r="AR50" s="33">
        <v>9</v>
      </c>
      <c r="AS50" s="33">
        <v>67418</v>
      </c>
      <c r="AT50" s="33">
        <v>141146</v>
      </c>
      <c r="AU50" s="33">
        <v>47049</v>
      </c>
      <c r="AV50" s="33">
        <v>187767</v>
      </c>
      <c r="AW50" s="33">
        <v>2.5565199999999999</v>
      </c>
      <c r="AX50" s="33">
        <v>0.82638999999999996</v>
      </c>
      <c r="AY50" s="33">
        <v>1.7301299999999999</v>
      </c>
      <c r="AZ50" s="33">
        <v>2.5565199851989746</v>
      </c>
      <c r="BA50" s="33">
        <v>0.82639002799987793</v>
      </c>
      <c r="BB50" s="33">
        <v>1.7301299571990967</v>
      </c>
      <c r="BC50" s="33" t="s">
        <v>148</v>
      </c>
      <c r="BD50" s="33" t="s">
        <v>126</v>
      </c>
      <c r="BE50" s="33" t="s">
        <v>118</v>
      </c>
      <c r="BF50" s="33"/>
      <c r="BG50" s="33" t="s">
        <v>118</v>
      </c>
      <c r="BH50" s="33" t="s">
        <v>127</v>
      </c>
      <c r="BI50" s="33" t="s">
        <v>369</v>
      </c>
      <c r="BJ50" s="33" t="s">
        <v>129</v>
      </c>
      <c r="BK50" s="33" t="s">
        <v>130</v>
      </c>
      <c r="BL50" s="33" t="s">
        <v>370</v>
      </c>
      <c r="BM50" s="33" t="s">
        <v>163</v>
      </c>
      <c r="BN50" s="33" t="s">
        <v>164</v>
      </c>
      <c r="BO50" s="33"/>
      <c r="BP50" s="33" t="s">
        <v>164</v>
      </c>
      <c r="BQ50" s="33">
        <v>2024</v>
      </c>
      <c r="BR50" s="33"/>
      <c r="BS50" s="33"/>
      <c r="BT50" s="33" t="s">
        <v>112</v>
      </c>
    </row>
    <row r="51" spans="1:72">
      <c r="A51" s="33">
        <v>102404432970</v>
      </c>
      <c r="B51" s="33">
        <v>1</v>
      </c>
      <c r="C51" s="33">
        <v>2024</v>
      </c>
      <c r="D51" s="33">
        <v>11</v>
      </c>
      <c r="E51" s="33" t="s">
        <v>480</v>
      </c>
      <c r="F51" s="33" t="s">
        <v>481</v>
      </c>
      <c r="G51" s="33">
        <v>82</v>
      </c>
      <c r="H51" s="33" t="s">
        <v>482</v>
      </c>
      <c r="I51" s="33">
        <v>20241122</v>
      </c>
      <c r="J51" s="33">
        <v>20241125</v>
      </c>
      <c r="K51" s="75">
        <v>4</v>
      </c>
      <c r="L51" s="76">
        <f t="shared" si="0"/>
        <v>3</v>
      </c>
      <c r="M51" s="33">
        <v>0</v>
      </c>
      <c r="N51" s="33" t="s">
        <v>483</v>
      </c>
      <c r="O51" s="33" t="s">
        <v>484</v>
      </c>
      <c r="P51" s="33" t="s">
        <v>118</v>
      </c>
      <c r="Q51" s="33" t="s">
        <v>36</v>
      </c>
      <c r="R51" s="33" t="s">
        <v>119</v>
      </c>
      <c r="S51" s="33" t="s">
        <v>147</v>
      </c>
      <c r="T51" s="33">
        <v>111</v>
      </c>
      <c r="U51" s="33" t="s">
        <v>121</v>
      </c>
      <c r="V51" s="33" t="s">
        <v>144</v>
      </c>
      <c r="W51" s="33" t="s">
        <v>145</v>
      </c>
      <c r="X51" s="33" t="s">
        <v>124</v>
      </c>
      <c r="Y51" s="33">
        <v>15716</v>
      </c>
      <c r="Z51" s="33">
        <v>4416</v>
      </c>
      <c r="AA51" s="33">
        <v>0</v>
      </c>
      <c r="AB51" s="33">
        <v>0</v>
      </c>
      <c r="AC51" s="33">
        <v>19.84</v>
      </c>
      <c r="AD51" s="33">
        <v>0</v>
      </c>
      <c r="AE51" s="33">
        <v>28663.38</v>
      </c>
      <c r="AF51" s="33">
        <v>28683.22</v>
      </c>
      <c r="AG51" s="33">
        <v>240</v>
      </c>
      <c r="AH51" s="33">
        <v>225</v>
      </c>
      <c r="AI51" s="33">
        <v>100739</v>
      </c>
      <c r="AJ51" s="33">
        <v>100739</v>
      </c>
      <c r="AK51" s="33">
        <v>23451.011660212134</v>
      </c>
      <c r="AL51" s="33" t="s">
        <v>118</v>
      </c>
      <c r="AM51" s="33" t="s">
        <v>36</v>
      </c>
      <c r="AN51" s="33" t="s">
        <v>119</v>
      </c>
      <c r="AO51" s="33" t="s">
        <v>147</v>
      </c>
      <c r="AP51" s="33">
        <v>4</v>
      </c>
      <c r="AQ51" s="33">
        <v>2</v>
      </c>
      <c r="AR51" s="33">
        <v>8</v>
      </c>
      <c r="AS51" s="33">
        <v>43152</v>
      </c>
      <c r="AT51" s="33">
        <v>46286</v>
      </c>
      <c r="AU51" s="33">
        <v>1</v>
      </c>
      <c r="AV51" s="33">
        <v>121694</v>
      </c>
      <c r="AW51" s="33">
        <v>1.0963099999999999</v>
      </c>
      <c r="AX51" s="33">
        <v>0.52895000000000003</v>
      </c>
      <c r="AY51" s="33">
        <v>0.56735999999999998</v>
      </c>
      <c r="AZ51" s="33">
        <v>1.0963099598884583</v>
      </c>
      <c r="BA51" s="33">
        <v>0.52894997596740723</v>
      </c>
      <c r="BB51" s="33">
        <v>0.56735998392105103</v>
      </c>
      <c r="BC51" s="33" t="s">
        <v>159</v>
      </c>
      <c r="BD51" s="33" t="s">
        <v>148</v>
      </c>
      <c r="BE51" s="33" t="s">
        <v>118</v>
      </c>
      <c r="BF51" s="33"/>
      <c r="BG51" s="33" t="s">
        <v>118</v>
      </c>
      <c r="BH51" s="33" t="s">
        <v>127</v>
      </c>
      <c r="BI51" s="33" t="s">
        <v>283</v>
      </c>
      <c r="BJ51" s="33" t="s">
        <v>129</v>
      </c>
      <c r="BK51" s="33" t="s">
        <v>130</v>
      </c>
      <c r="BL51" s="33" t="s">
        <v>284</v>
      </c>
      <c r="BM51" s="33" t="s">
        <v>202</v>
      </c>
      <c r="BN51" s="33" t="s">
        <v>297</v>
      </c>
      <c r="BO51" s="33"/>
      <c r="BP51" s="33" t="s">
        <v>297</v>
      </c>
      <c r="BQ51" s="33">
        <v>2024</v>
      </c>
      <c r="BR51" s="33"/>
      <c r="BS51" s="33"/>
      <c r="BT51" s="33" t="s">
        <v>112</v>
      </c>
    </row>
    <row r="52" spans="1:72">
      <c r="A52" s="33">
        <v>102404037442</v>
      </c>
      <c r="B52" s="33">
        <v>1</v>
      </c>
      <c r="C52" s="33">
        <v>2024</v>
      </c>
      <c r="D52" s="33">
        <v>11</v>
      </c>
      <c r="E52" s="33" t="s">
        <v>485</v>
      </c>
      <c r="F52" s="33" t="s">
        <v>486</v>
      </c>
      <c r="G52" s="33">
        <v>81</v>
      </c>
      <c r="H52" s="33" t="s">
        <v>487</v>
      </c>
      <c r="I52" s="33">
        <v>20241120</v>
      </c>
      <c r="J52" s="33">
        <v>20241123</v>
      </c>
      <c r="K52" s="75">
        <v>4</v>
      </c>
      <c r="L52" s="76">
        <f t="shared" si="0"/>
        <v>3</v>
      </c>
      <c r="M52" s="33">
        <v>0</v>
      </c>
      <c r="N52" s="33" t="s">
        <v>488</v>
      </c>
      <c r="O52" s="33" t="s">
        <v>250</v>
      </c>
      <c r="P52" s="33" t="s">
        <v>118</v>
      </c>
      <c r="Q52" s="33" t="s">
        <v>36</v>
      </c>
      <c r="R52" s="33" t="s">
        <v>119</v>
      </c>
      <c r="S52" s="33" t="s">
        <v>147</v>
      </c>
      <c r="T52" s="33">
        <v>111</v>
      </c>
      <c r="U52" s="33" t="s">
        <v>121</v>
      </c>
      <c r="V52" s="33" t="s">
        <v>157</v>
      </c>
      <c r="W52" s="33" t="s">
        <v>158</v>
      </c>
      <c r="X52" s="33" t="s">
        <v>124</v>
      </c>
      <c r="Y52" s="33">
        <v>35243</v>
      </c>
      <c r="Z52" s="33">
        <v>4416</v>
      </c>
      <c r="AA52" s="33">
        <v>0</v>
      </c>
      <c r="AB52" s="33">
        <v>0</v>
      </c>
      <c r="AC52" s="33">
        <v>2315.15</v>
      </c>
      <c r="AD52" s="33">
        <v>0</v>
      </c>
      <c r="AE52" s="33">
        <v>127650.73</v>
      </c>
      <c r="AF52" s="33">
        <v>129965.88</v>
      </c>
      <c r="AG52" s="33">
        <v>240</v>
      </c>
      <c r="AH52" s="33">
        <v>225</v>
      </c>
      <c r="AI52" s="33">
        <v>234917</v>
      </c>
      <c r="AJ52" s="33">
        <v>234917</v>
      </c>
      <c r="AK52" s="33">
        <v>29014.664454342332</v>
      </c>
      <c r="AL52" s="33" t="s">
        <v>118</v>
      </c>
      <c r="AM52" s="33" t="s">
        <v>36</v>
      </c>
      <c r="AN52" s="33" t="s">
        <v>119</v>
      </c>
      <c r="AO52" s="33" t="s">
        <v>147</v>
      </c>
      <c r="AP52" s="33">
        <v>4</v>
      </c>
      <c r="AQ52" s="33">
        <v>2</v>
      </c>
      <c r="AR52" s="33">
        <v>9</v>
      </c>
      <c r="AS52" s="33">
        <v>67418</v>
      </c>
      <c r="AT52" s="33">
        <v>141146</v>
      </c>
      <c r="AU52" s="33">
        <v>47049</v>
      </c>
      <c r="AV52" s="33">
        <v>187767</v>
      </c>
      <c r="AW52" s="33">
        <v>2.5565199999999999</v>
      </c>
      <c r="AX52" s="33">
        <v>0.82638999999999996</v>
      </c>
      <c r="AY52" s="33">
        <v>1.7301299999999999</v>
      </c>
      <c r="AZ52" s="33">
        <v>2.5565199851989746</v>
      </c>
      <c r="BA52" s="33">
        <v>0.82639002799987793</v>
      </c>
      <c r="BB52" s="33">
        <v>1.7301299571990967</v>
      </c>
      <c r="BC52" s="33" t="s">
        <v>159</v>
      </c>
      <c r="BD52" s="33" t="s">
        <v>126</v>
      </c>
      <c r="BE52" s="33" t="s">
        <v>118</v>
      </c>
      <c r="BF52" s="33"/>
      <c r="BG52" s="33" t="s">
        <v>118</v>
      </c>
      <c r="BH52" s="33" t="s">
        <v>127</v>
      </c>
      <c r="BI52" s="33" t="s">
        <v>489</v>
      </c>
      <c r="BJ52" s="33" t="s">
        <v>389</v>
      </c>
      <c r="BK52" s="33" t="s">
        <v>490</v>
      </c>
      <c r="BL52" s="33" t="s">
        <v>490</v>
      </c>
      <c r="BM52" s="33" t="s">
        <v>163</v>
      </c>
      <c r="BN52" s="33" t="s">
        <v>164</v>
      </c>
      <c r="BO52" s="33"/>
      <c r="BP52" s="33" t="s">
        <v>164</v>
      </c>
      <c r="BQ52" s="33">
        <v>2024</v>
      </c>
      <c r="BR52" s="33"/>
      <c r="BS52" s="33"/>
      <c r="BT52" s="33" t="s">
        <v>112</v>
      </c>
    </row>
    <row r="53" spans="1:72">
      <c r="A53" s="33">
        <v>102404037114</v>
      </c>
      <c r="B53" s="33">
        <v>1</v>
      </c>
      <c r="C53" s="33">
        <v>2024</v>
      </c>
      <c r="D53" s="33">
        <v>11</v>
      </c>
      <c r="E53" s="33" t="s">
        <v>491</v>
      </c>
      <c r="F53" s="33" t="s">
        <v>492</v>
      </c>
      <c r="G53" s="33">
        <v>86</v>
      </c>
      <c r="H53" s="33" t="s">
        <v>493</v>
      </c>
      <c r="I53" s="33">
        <v>20241119</v>
      </c>
      <c r="J53" s="33">
        <v>20241121</v>
      </c>
      <c r="K53" s="75">
        <v>3</v>
      </c>
      <c r="L53" s="76">
        <f t="shared" si="0"/>
        <v>2</v>
      </c>
      <c r="M53" s="33">
        <v>0</v>
      </c>
      <c r="N53" s="33" t="s">
        <v>494</v>
      </c>
      <c r="O53" s="33" t="s">
        <v>495</v>
      </c>
      <c r="P53" s="33" t="s">
        <v>118</v>
      </c>
      <c r="Q53" s="33" t="s">
        <v>36</v>
      </c>
      <c r="R53" s="33" t="s">
        <v>119</v>
      </c>
      <c r="S53" s="33" t="s">
        <v>147</v>
      </c>
      <c r="T53" s="33">
        <v>111</v>
      </c>
      <c r="U53" s="33" t="s">
        <v>121</v>
      </c>
      <c r="V53" s="33" t="s">
        <v>122</v>
      </c>
      <c r="W53" s="33" t="s">
        <v>123</v>
      </c>
      <c r="X53" s="33" t="s">
        <v>124</v>
      </c>
      <c r="Y53" s="33">
        <v>14341</v>
      </c>
      <c r="Z53" s="33">
        <v>2944</v>
      </c>
      <c r="AA53" s="33">
        <v>0</v>
      </c>
      <c r="AB53" s="33">
        <v>0</v>
      </c>
      <c r="AC53" s="33">
        <v>0</v>
      </c>
      <c r="AD53" s="33">
        <v>0</v>
      </c>
      <c r="AE53" s="33">
        <v>54670.8</v>
      </c>
      <c r="AF53" s="33">
        <v>54670.8</v>
      </c>
      <c r="AG53" s="33">
        <v>160</v>
      </c>
      <c r="AH53" s="33">
        <v>150</v>
      </c>
      <c r="AI53" s="33">
        <v>134656</v>
      </c>
      <c r="AJ53" s="33">
        <v>134656</v>
      </c>
      <c r="AK53" s="33">
        <v>28209.983061886072</v>
      </c>
      <c r="AL53" s="33" t="s">
        <v>118</v>
      </c>
      <c r="AM53" s="33" t="s">
        <v>36</v>
      </c>
      <c r="AN53" s="33" t="s">
        <v>119</v>
      </c>
      <c r="AO53" s="33" t="s">
        <v>147</v>
      </c>
      <c r="AP53" s="33">
        <v>4</v>
      </c>
      <c r="AQ53" s="33">
        <v>2</v>
      </c>
      <c r="AR53" s="33">
        <v>7</v>
      </c>
      <c r="AS53" s="33">
        <v>45967</v>
      </c>
      <c r="AT53" s="33">
        <v>73583</v>
      </c>
      <c r="AU53" s="33">
        <v>24528</v>
      </c>
      <c r="AV53" s="33">
        <v>129748</v>
      </c>
      <c r="AW53" s="33">
        <v>1.4654100000000001</v>
      </c>
      <c r="AX53" s="33">
        <v>0.56345000000000001</v>
      </c>
      <c r="AY53" s="33">
        <v>0.90195999999999998</v>
      </c>
      <c r="AZ53" s="33">
        <v>1.4654099941253662</v>
      </c>
      <c r="BA53" s="33">
        <v>0.56344997882843018</v>
      </c>
      <c r="BB53" s="33">
        <v>0.90196001529693604</v>
      </c>
      <c r="BC53" s="33" t="s">
        <v>159</v>
      </c>
      <c r="BD53" s="33" t="s">
        <v>126</v>
      </c>
      <c r="BE53" s="33" t="s">
        <v>118</v>
      </c>
      <c r="BF53" s="33"/>
      <c r="BG53" s="33" t="s">
        <v>118</v>
      </c>
      <c r="BH53" s="33" t="s">
        <v>127</v>
      </c>
      <c r="BI53" s="33" t="s">
        <v>496</v>
      </c>
      <c r="BJ53" s="33" t="s">
        <v>195</v>
      </c>
      <c r="BK53" s="33" t="s">
        <v>236</v>
      </c>
      <c r="BL53" s="33" t="s">
        <v>236</v>
      </c>
      <c r="BM53" s="33" t="s">
        <v>132</v>
      </c>
      <c r="BN53" s="33" t="s">
        <v>133</v>
      </c>
      <c r="BO53" s="33"/>
      <c r="BP53" s="33" t="s">
        <v>133</v>
      </c>
      <c r="BQ53" s="33">
        <v>2024</v>
      </c>
      <c r="BR53" s="33"/>
      <c r="BS53" s="33"/>
      <c r="BT53" s="33" t="s">
        <v>112</v>
      </c>
    </row>
    <row r="54" spans="1:72">
      <c r="A54" s="33">
        <v>102404272342</v>
      </c>
      <c r="B54" s="33">
        <v>1</v>
      </c>
      <c r="C54" s="33">
        <v>2024</v>
      </c>
      <c r="D54" s="33">
        <v>11</v>
      </c>
      <c r="E54" s="33" t="s">
        <v>497</v>
      </c>
      <c r="F54" s="33" t="s">
        <v>498</v>
      </c>
      <c r="G54" s="33">
        <v>86</v>
      </c>
      <c r="H54" s="33" t="s">
        <v>499</v>
      </c>
      <c r="I54" s="33">
        <v>20241119</v>
      </c>
      <c r="J54" s="33">
        <v>20241121</v>
      </c>
      <c r="K54" s="75">
        <v>3</v>
      </c>
      <c r="L54" s="76">
        <f t="shared" si="0"/>
        <v>2</v>
      </c>
      <c r="M54" s="33">
        <v>0</v>
      </c>
      <c r="N54" s="33" t="s">
        <v>500</v>
      </c>
      <c r="O54" s="33" t="s">
        <v>375</v>
      </c>
      <c r="P54" s="33" t="s">
        <v>118</v>
      </c>
      <c r="Q54" s="33" t="s">
        <v>36</v>
      </c>
      <c r="R54" s="33" t="s">
        <v>119</v>
      </c>
      <c r="S54" s="33" t="s">
        <v>147</v>
      </c>
      <c r="T54" s="33">
        <v>213</v>
      </c>
      <c r="U54" s="33" t="s">
        <v>121</v>
      </c>
      <c r="V54" s="33" t="s">
        <v>122</v>
      </c>
      <c r="W54" s="33" t="s">
        <v>123</v>
      </c>
      <c r="X54" s="33" t="s">
        <v>124</v>
      </c>
      <c r="Y54" s="33">
        <v>14205</v>
      </c>
      <c r="Z54" s="33">
        <v>2944</v>
      </c>
      <c r="AA54" s="33">
        <v>0</v>
      </c>
      <c r="AB54" s="33">
        <v>0</v>
      </c>
      <c r="AC54" s="33">
        <v>0</v>
      </c>
      <c r="AD54" s="33">
        <v>0</v>
      </c>
      <c r="AE54" s="33">
        <v>50400</v>
      </c>
      <c r="AF54" s="33">
        <v>50400</v>
      </c>
      <c r="AG54" s="33">
        <v>160</v>
      </c>
      <c r="AH54" s="33">
        <v>150</v>
      </c>
      <c r="AI54" s="33">
        <v>121402</v>
      </c>
      <c r="AJ54" s="33">
        <v>121402</v>
      </c>
      <c r="AK54" s="33">
        <v>24322.944579365882</v>
      </c>
      <c r="AL54" s="33" t="s">
        <v>118</v>
      </c>
      <c r="AM54" s="33" t="s">
        <v>36</v>
      </c>
      <c r="AN54" s="33" t="s">
        <v>119</v>
      </c>
      <c r="AO54" s="33" t="s">
        <v>147</v>
      </c>
      <c r="AP54" s="33">
        <v>4</v>
      </c>
      <c r="AQ54" s="33">
        <v>2</v>
      </c>
      <c r="AR54" s="33">
        <v>7</v>
      </c>
      <c r="AS54" s="33">
        <v>45967</v>
      </c>
      <c r="AT54" s="33">
        <v>73583</v>
      </c>
      <c r="AU54" s="33">
        <v>24528</v>
      </c>
      <c r="AV54" s="33">
        <v>129748</v>
      </c>
      <c r="AW54" s="33">
        <v>1.4654100000000001</v>
      </c>
      <c r="AX54" s="33">
        <v>0.56345000000000001</v>
      </c>
      <c r="AY54" s="33">
        <v>0.90195999999999998</v>
      </c>
      <c r="AZ54" s="33">
        <v>1.4654099941253662</v>
      </c>
      <c r="BA54" s="33">
        <v>0.56344997882843018</v>
      </c>
      <c r="BB54" s="33">
        <v>0.90196001529693604</v>
      </c>
      <c r="BC54" s="33" t="s">
        <v>159</v>
      </c>
      <c r="BD54" s="33" t="s">
        <v>126</v>
      </c>
      <c r="BE54" s="33" t="s">
        <v>118</v>
      </c>
      <c r="BF54" s="33"/>
      <c r="BG54" s="33" t="s">
        <v>118</v>
      </c>
      <c r="BH54" s="33" t="s">
        <v>127</v>
      </c>
      <c r="BI54" s="33" t="s">
        <v>201</v>
      </c>
      <c r="BJ54" s="33" t="s">
        <v>129</v>
      </c>
      <c r="BK54" s="33" t="s">
        <v>130</v>
      </c>
      <c r="BL54" s="33" t="s">
        <v>131</v>
      </c>
      <c r="BM54" s="33" t="s">
        <v>132</v>
      </c>
      <c r="BN54" s="33" t="s">
        <v>133</v>
      </c>
      <c r="BO54" s="33"/>
      <c r="BP54" s="33" t="s">
        <v>133</v>
      </c>
      <c r="BQ54" s="33">
        <v>2024</v>
      </c>
      <c r="BR54" s="33"/>
      <c r="BS54" s="33"/>
      <c r="BT54" s="33" t="s">
        <v>112</v>
      </c>
    </row>
    <row r="55" spans="1:72">
      <c r="A55" s="33">
        <v>102404037770</v>
      </c>
      <c r="B55" s="33">
        <v>1</v>
      </c>
      <c r="C55" s="33">
        <v>2024</v>
      </c>
      <c r="D55" s="33">
        <v>11</v>
      </c>
      <c r="E55" s="33" t="s">
        <v>501</v>
      </c>
      <c r="F55" s="33" t="s">
        <v>502</v>
      </c>
      <c r="G55" s="33">
        <v>87</v>
      </c>
      <c r="H55" s="33" t="s">
        <v>503</v>
      </c>
      <c r="I55" s="33">
        <v>20241118</v>
      </c>
      <c r="J55" s="33">
        <v>20241120</v>
      </c>
      <c r="K55" s="75">
        <v>3</v>
      </c>
      <c r="L55" s="76">
        <f t="shared" si="0"/>
        <v>2</v>
      </c>
      <c r="M55" s="33">
        <v>0</v>
      </c>
      <c r="N55" s="33" t="s">
        <v>504</v>
      </c>
      <c r="O55" s="33" t="s">
        <v>505</v>
      </c>
      <c r="P55" s="33" t="s">
        <v>118</v>
      </c>
      <c r="Q55" s="33" t="s">
        <v>36</v>
      </c>
      <c r="R55" s="33" t="s">
        <v>119</v>
      </c>
      <c r="S55" s="33" t="s">
        <v>147</v>
      </c>
      <c r="T55" s="33">
        <v>111</v>
      </c>
      <c r="U55" s="33" t="s">
        <v>121</v>
      </c>
      <c r="V55" s="33" t="s">
        <v>144</v>
      </c>
      <c r="W55" s="33" t="s">
        <v>145</v>
      </c>
      <c r="X55" s="33" t="s">
        <v>124</v>
      </c>
      <c r="Y55" s="33">
        <v>26384</v>
      </c>
      <c r="Z55" s="33">
        <v>2944</v>
      </c>
      <c r="AA55" s="33">
        <v>0</v>
      </c>
      <c r="AB55" s="33">
        <v>0</v>
      </c>
      <c r="AC55" s="33">
        <v>0</v>
      </c>
      <c r="AD55" s="33">
        <v>0</v>
      </c>
      <c r="AE55" s="33">
        <v>28663.38</v>
      </c>
      <c r="AF55" s="33">
        <v>28663.38</v>
      </c>
      <c r="AG55" s="33">
        <v>160</v>
      </c>
      <c r="AH55" s="33">
        <v>150</v>
      </c>
      <c r="AI55" s="33">
        <v>100739</v>
      </c>
      <c r="AJ55" s="33">
        <v>100739</v>
      </c>
      <c r="AK55" s="33">
        <v>23470.851660212134</v>
      </c>
      <c r="AL55" s="33" t="s">
        <v>118</v>
      </c>
      <c r="AM55" s="33" t="s">
        <v>36</v>
      </c>
      <c r="AN55" s="33" t="s">
        <v>119</v>
      </c>
      <c r="AO55" s="33" t="s">
        <v>147</v>
      </c>
      <c r="AP55" s="33">
        <v>4</v>
      </c>
      <c r="AQ55" s="33">
        <v>2</v>
      </c>
      <c r="AR55" s="33">
        <v>8</v>
      </c>
      <c r="AS55" s="33">
        <v>43152</v>
      </c>
      <c r="AT55" s="33">
        <v>46286</v>
      </c>
      <c r="AU55" s="33">
        <v>1</v>
      </c>
      <c r="AV55" s="33">
        <v>121694</v>
      </c>
      <c r="AW55" s="33">
        <v>1.0963099999999999</v>
      </c>
      <c r="AX55" s="33">
        <v>0.52895000000000003</v>
      </c>
      <c r="AY55" s="33">
        <v>0.56735999999999998</v>
      </c>
      <c r="AZ55" s="33">
        <v>1.0963099598884583</v>
      </c>
      <c r="BA55" s="33">
        <v>0.52894997596740723</v>
      </c>
      <c r="BB55" s="33">
        <v>0.56735998392105103</v>
      </c>
      <c r="BC55" s="33" t="s">
        <v>159</v>
      </c>
      <c r="BD55" s="33" t="s">
        <v>126</v>
      </c>
      <c r="BE55" s="33" t="s">
        <v>118</v>
      </c>
      <c r="BF55" s="33"/>
      <c r="BG55" s="33" t="s">
        <v>118</v>
      </c>
      <c r="BH55" s="33" t="s">
        <v>127</v>
      </c>
      <c r="BI55" s="33" t="s">
        <v>506</v>
      </c>
      <c r="BJ55" s="33" t="s">
        <v>129</v>
      </c>
      <c r="BK55" s="33" t="s">
        <v>224</v>
      </c>
      <c r="BL55" s="33" t="s">
        <v>224</v>
      </c>
      <c r="BM55" s="33" t="s">
        <v>202</v>
      </c>
      <c r="BN55" s="33" t="s">
        <v>297</v>
      </c>
      <c r="BO55" s="33"/>
      <c r="BP55" s="33" t="s">
        <v>297</v>
      </c>
      <c r="BQ55" s="33">
        <v>2024</v>
      </c>
      <c r="BR55" s="33"/>
      <c r="BS55" s="33"/>
      <c r="BT55" s="33" t="s">
        <v>112</v>
      </c>
    </row>
    <row r="56" spans="1:72">
      <c r="A56" s="33">
        <v>102404082952</v>
      </c>
      <c r="B56" s="33">
        <v>1</v>
      </c>
      <c r="C56" s="33">
        <v>2024</v>
      </c>
      <c r="D56" s="33">
        <v>11</v>
      </c>
      <c r="E56" s="33" t="s">
        <v>507</v>
      </c>
      <c r="F56" s="33" t="s">
        <v>508</v>
      </c>
      <c r="G56" s="33">
        <v>75</v>
      </c>
      <c r="H56" s="33" t="s">
        <v>509</v>
      </c>
      <c r="I56" s="33">
        <v>20241117</v>
      </c>
      <c r="J56" s="33">
        <v>20241119</v>
      </c>
      <c r="K56" s="75">
        <v>3</v>
      </c>
      <c r="L56" s="76">
        <f t="shared" si="0"/>
        <v>2</v>
      </c>
      <c r="M56" s="33">
        <v>0</v>
      </c>
      <c r="N56" s="33" t="s">
        <v>510</v>
      </c>
      <c r="O56" s="33" t="s">
        <v>455</v>
      </c>
      <c r="P56" s="33" t="s">
        <v>118</v>
      </c>
      <c r="Q56" s="33" t="s">
        <v>36</v>
      </c>
      <c r="R56" s="33" t="s">
        <v>119</v>
      </c>
      <c r="S56" s="33" t="s">
        <v>147</v>
      </c>
      <c r="T56" s="33">
        <v>201</v>
      </c>
      <c r="U56" s="33" t="s">
        <v>121</v>
      </c>
      <c r="V56" s="33" t="s">
        <v>122</v>
      </c>
      <c r="W56" s="33" t="s">
        <v>123</v>
      </c>
      <c r="X56" s="33" t="s">
        <v>124</v>
      </c>
      <c r="Y56" s="33">
        <v>18611</v>
      </c>
      <c r="Z56" s="33">
        <v>2944</v>
      </c>
      <c r="AA56" s="33">
        <v>0</v>
      </c>
      <c r="AB56" s="33">
        <v>0</v>
      </c>
      <c r="AC56" s="33">
        <v>463.03</v>
      </c>
      <c r="AD56" s="33">
        <v>0</v>
      </c>
      <c r="AE56" s="33">
        <v>56099.3</v>
      </c>
      <c r="AF56" s="33">
        <v>56562.33</v>
      </c>
      <c r="AG56" s="33">
        <v>160</v>
      </c>
      <c r="AH56" s="33">
        <v>150</v>
      </c>
      <c r="AI56" s="33">
        <v>122554</v>
      </c>
      <c r="AJ56" s="33">
        <v>122554</v>
      </c>
      <c r="AK56" s="33">
        <v>18869.670708222329</v>
      </c>
      <c r="AL56" s="33" t="s">
        <v>118</v>
      </c>
      <c r="AM56" s="33" t="s">
        <v>36</v>
      </c>
      <c r="AN56" s="33" t="s">
        <v>119</v>
      </c>
      <c r="AO56" s="33" t="s">
        <v>147</v>
      </c>
      <c r="AP56" s="33">
        <v>4</v>
      </c>
      <c r="AQ56" s="33">
        <v>2</v>
      </c>
      <c r="AR56" s="33">
        <v>7</v>
      </c>
      <c r="AS56" s="33">
        <v>45967</v>
      </c>
      <c r="AT56" s="33">
        <v>73583</v>
      </c>
      <c r="AU56" s="33">
        <v>24528</v>
      </c>
      <c r="AV56" s="33">
        <v>129748</v>
      </c>
      <c r="AW56" s="33">
        <v>1.4654100000000001</v>
      </c>
      <c r="AX56" s="33">
        <v>0.56345000000000001</v>
      </c>
      <c r="AY56" s="33">
        <v>0.90195999999999998</v>
      </c>
      <c r="AZ56" s="33">
        <v>1.4654099941253662</v>
      </c>
      <c r="BA56" s="33">
        <v>0.56344997882843018</v>
      </c>
      <c r="BB56" s="33">
        <v>0.90196001529693604</v>
      </c>
      <c r="BC56" s="33" t="s">
        <v>159</v>
      </c>
      <c r="BD56" s="33" t="s">
        <v>126</v>
      </c>
      <c r="BE56" s="33" t="s">
        <v>118</v>
      </c>
      <c r="BF56" s="33"/>
      <c r="BG56" s="33" t="s">
        <v>118</v>
      </c>
      <c r="BH56" s="33" t="s">
        <v>127</v>
      </c>
      <c r="BI56" s="33" t="s">
        <v>201</v>
      </c>
      <c r="BJ56" s="33" t="s">
        <v>129</v>
      </c>
      <c r="BK56" s="33" t="s">
        <v>130</v>
      </c>
      <c r="BL56" s="33" t="s">
        <v>131</v>
      </c>
      <c r="BM56" s="33" t="s">
        <v>132</v>
      </c>
      <c r="BN56" s="33" t="s">
        <v>133</v>
      </c>
      <c r="BO56" s="33"/>
      <c r="BP56" s="33" t="s">
        <v>133</v>
      </c>
      <c r="BQ56" s="33">
        <v>2024</v>
      </c>
      <c r="BR56" s="33"/>
      <c r="BS56" s="33"/>
      <c r="BT56" s="33" t="s">
        <v>112</v>
      </c>
    </row>
    <row r="57" spans="1:72">
      <c r="A57" s="33">
        <v>102404037066</v>
      </c>
      <c r="B57" s="33">
        <v>1</v>
      </c>
      <c r="C57" s="33">
        <v>2024</v>
      </c>
      <c r="D57" s="33">
        <v>11</v>
      </c>
      <c r="E57" s="33" t="s">
        <v>511</v>
      </c>
      <c r="F57" s="33" t="s">
        <v>512</v>
      </c>
      <c r="G57" s="33">
        <v>77</v>
      </c>
      <c r="H57" s="33" t="s">
        <v>513</v>
      </c>
      <c r="I57" s="33">
        <v>20241118</v>
      </c>
      <c r="J57" s="33">
        <v>20241119</v>
      </c>
      <c r="K57" s="75">
        <v>2</v>
      </c>
      <c r="L57" s="76">
        <f t="shared" si="0"/>
        <v>1</v>
      </c>
      <c r="M57" s="33">
        <v>0</v>
      </c>
      <c r="N57" s="33" t="s">
        <v>514</v>
      </c>
      <c r="O57" s="33" t="s">
        <v>289</v>
      </c>
      <c r="P57" s="33" t="s">
        <v>118</v>
      </c>
      <c r="Q57" s="33" t="s">
        <v>36</v>
      </c>
      <c r="R57" s="33" t="s">
        <v>119</v>
      </c>
      <c r="S57" s="33" t="s">
        <v>147</v>
      </c>
      <c r="T57" s="33">
        <v>111</v>
      </c>
      <c r="U57" s="33" t="s">
        <v>121</v>
      </c>
      <c r="V57" s="33" t="s">
        <v>157</v>
      </c>
      <c r="W57" s="33" t="s">
        <v>158</v>
      </c>
      <c r="X57" s="33" t="s">
        <v>124</v>
      </c>
      <c r="Y57" s="33">
        <v>41382</v>
      </c>
      <c r="Z57" s="33">
        <v>1472</v>
      </c>
      <c r="AA57" s="33">
        <v>0</v>
      </c>
      <c r="AB57" s="33">
        <v>0</v>
      </c>
      <c r="AC57" s="33">
        <v>463.03</v>
      </c>
      <c r="AD57" s="33">
        <v>0</v>
      </c>
      <c r="AE57" s="33">
        <v>116221.64</v>
      </c>
      <c r="AF57" s="33">
        <v>116684.67</v>
      </c>
      <c r="AG57" s="33">
        <v>80</v>
      </c>
      <c r="AH57" s="33">
        <v>75</v>
      </c>
      <c r="AI57" s="33">
        <v>234917</v>
      </c>
      <c r="AJ57" s="33">
        <v>234917</v>
      </c>
      <c r="AK57" s="33">
        <v>42295.874454342338</v>
      </c>
      <c r="AL57" s="33" t="s">
        <v>118</v>
      </c>
      <c r="AM57" s="33" t="s">
        <v>36</v>
      </c>
      <c r="AN57" s="33" t="s">
        <v>119</v>
      </c>
      <c r="AO57" s="33" t="s">
        <v>147</v>
      </c>
      <c r="AP57" s="33">
        <v>4</v>
      </c>
      <c r="AQ57" s="33">
        <v>2</v>
      </c>
      <c r="AR57" s="33">
        <v>9</v>
      </c>
      <c r="AS57" s="33">
        <v>67418</v>
      </c>
      <c r="AT57" s="33">
        <v>141146</v>
      </c>
      <c r="AU57" s="33">
        <v>47049</v>
      </c>
      <c r="AV57" s="33">
        <v>187767</v>
      </c>
      <c r="AW57" s="33">
        <v>2.5565199999999999</v>
      </c>
      <c r="AX57" s="33">
        <v>0.82638999999999996</v>
      </c>
      <c r="AY57" s="33">
        <v>1.7301299999999999</v>
      </c>
      <c r="AZ57" s="33">
        <v>2.5565199851989746</v>
      </c>
      <c r="BA57" s="33">
        <v>0.82639002799987793</v>
      </c>
      <c r="BB57" s="33">
        <v>1.7301299571990967</v>
      </c>
      <c r="BC57" s="33" t="s">
        <v>159</v>
      </c>
      <c r="BD57" s="33" t="s">
        <v>126</v>
      </c>
      <c r="BE57" s="33" t="s">
        <v>118</v>
      </c>
      <c r="BF57" s="33"/>
      <c r="BG57" s="33" t="s">
        <v>118</v>
      </c>
      <c r="BH57" s="33" t="s">
        <v>127</v>
      </c>
      <c r="BI57" s="33" t="s">
        <v>216</v>
      </c>
      <c r="BJ57" s="33" t="s">
        <v>129</v>
      </c>
      <c r="BK57" s="33" t="s">
        <v>217</v>
      </c>
      <c r="BL57" s="33" t="s">
        <v>218</v>
      </c>
      <c r="BM57" s="33" t="s">
        <v>163</v>
      </c>
      <c r="BN57" s="33" t="s">
        <v>164</v>
      </c>
      <c r="BO57" s="33"/>
      <c r="BP57" s="33" t="s">
        <v>164</v>
      </c>
      <c r="BQ57" s="33">
        <v>2024</v>
      </c>
      <c r="BR57" s="33"/>
      <c r="BS57" s="33"/>
      <c r="BT57" s="33" t="s">
        <v>112</v>
      </c>
    </row>
    <row r="58" spans="1:72">
      <c r="A58" s="33">
        <v>102408066756</v>
      </c>
      <c r="B58" s="33">
        <v>1</v>
      </c>
      <c r="C58" s="33">
        <v>2024</v>
      </c>
      <c r="D58" s="33">
        <v>11</v>
      </c>
      <c r="E58" s="33" t="s">
        <v>515</v>
      </c>
      <c r="F58" s="33" t="s">
        <v>516</v>
      </c>
      <c r="G58" s="33">
        <v>79</v>
      </c>
      <c r="H58" s="33" t="s">
        <v>517</v>
      </c>
      <c r="I58" s="33">
        <v>20241118</v>
      </c>
      <c r="J58" s="33">
        <v>20241119</v>
      </c>
      <c r="K58" s="75">
        <v>2</v>
      </c>
      <c r="L58" s="76">
        <f t="shared" si="0"/>
        <v>1</v>
      </c>
      <c r="M58" s="33">
        <v>0</v>
      </c>
      <c r="N58" s="33" t="s">
        <v>518</v>
      </c>
      <c r="O58" s="33" t="s">
        <v>257</v>
      </c>
      <c r="P58" s="33" t="s">
        <v>118</v>
      </c>
      <c r="Q58" s="33" t="s">
        <v>36</v>
      </c>
      <c r="R58" s="33" t="s">
        <v>119</v>
      </c>
      <c r="S58" s="33" t="s">
        <v>147</v>
      </c>
      <c r="T58" s="33">
        <v>211</v>
      </c>
      <c r="U58" s="33" t="s">
        <v>121</v>
      </c>
      <c r="V58" s="33" t="s">
        <v>122</v>
      </c>
      <c r="W58" s="33" t="s">
        <v>123</v>
      </c>
      <c r="X58" s="33" t="s">
        <v>124</v>
      </c>
      <c r="Y58" s="33">
        <v>26252</v>
      </c>
      <c r="Z58" s="33">
        <v>1472</v>
      </c>
      <c r="AA58" s="33">
        <v>0</v>
      </c>
      <c r="AB58" s="33">
        <v>0</v>
      </c>
      <c r="AC58" s="33">
        <v>0</v>
      </c>
      <c r="AD58" s="33">
        <v>0</v>
      </c>
      <c r="AE58" s="33">
        <v>52731.08</v>
      </c>
      <c r="AF58" s="33">
        <v>52731.08</v>
      </c>
      <c r="AG58" s="33">
        <v>80</v>
      </c>
      <c r="AH58" s="33">
        <v>75</v>
      </c>
      <c r="AI58" s="33">
        <v>126846</v>
      </c>
      <c r="AJ58" s="33">
        <v>126846</v>
      </c>
      <c r="AK58" s="33">
        <v>25342.647188302042</v>
      </c>
      <c r="AL58" s="33" t="s">
        <v>118</v>
      </c>
      <c r="AM58" s="33" t="s">
        <v>36</v>
      </c>
      <c r="AN58" s="33" t="s">
        <v>119</v>
      </c>
      <c r="AO58" s="33" t="s">
        <v>147</v>
      </c>
      <c r="AP58" s="33">
        <v>4</v>
      </c>
      <c r="AQ58" s="33">
        <v>2</v>
      </c>
      <c r="AR58" s="33">
        <v>7</v>
      </c>
      <c r="AS58" s="33">
        <v>45967</v>
      </c>
      <c r="AT58" s="33">
        <v>73583</v>
      </c>
      <c r="AU58" s="33">
        <v>24528</v>
      </c>
      <c r="AV58" s="33">
        <v>129748</v>
      </c>
      <c r="AW58" s="33">
        <v>1.4654100000000001</v>
      </c>
      <c r="AX58" s="33">
        <v>0.56345000000000001</v>
      </c>
      <c r="AY58" s="33">
        <v>0.90195999999999998</v>
      </c>
      <c r="AZ58" s="33">
        <v>1.4654099941253662</v>
      </c>
      <c r="BA58" s="33">
        <v>0.56344997882843018</v>
      </c>
      <c r="BB58" s="33">
        <v>0.90196001529693604</v>
      </c>
      <c r="BC58" s="33" t="s">
        <v>148</v>
      </c>
      <c r="BD58" s="33" t="s">
        <v>126</v>
      </c>
      <c r="BE58" s="33" t="s">
        <v>118</v>
      </c>
      <c r="BF58" s="33"/>
      <c r="BG58" s="33" t="s">
        <v>118</v>
      </c>
      <c r="BH58" s="33" t="s">
        <v>127</v>
      </c>
      <c r="BI58" s="33" t="s">
        <v>290</v>
      </c>
      <c r="BJ58" s="33" t="s">
        <v>129</v>
      </c>
      <c r="BK58" s="33" t="s">
        <v>217</v>
      </c>
      <c r="BL58" s="33" t="s">
        <v>252</v>
      </c>
      <c r="BM58" s="33" t="s">
        <v>163</v>
      </c>
      <c r="BN58" s="33" t="s">
        <v>164</v>
      </c>
      <c r="BO58" s="33"/>
      <c r="BP58" s="33" t="s">
        <v>164</v>
      </c>
      <c r="BQ58" s="33">
        <v>2024</v>
      </c>
      <c r="BR58" s="33"/>
      <c r="BS58" s="33"/>
      <c r="BT58" s="33" t="s">
        <v>112</v>
      </c>
    </row>
    <row r="59" spans="1:72">
      <c r="A59" s="33">
        <v>102408066752</v>
      </c>
      <c r="B59" s="33">
        <v>1</v>
      </c>
      <c r="C59" s="33">
        <v>2024</v>
      </c>
      <c r="D59" s="33">
        <v>11</v>
      </c>
      <c r="E59" s="33" t="s">
        <v>519</v>
      </c>
      <c r="F59" s="33" t="s">
        <v>520</v>
      </c>
      <c r="G59" s="33">
        <v>83</v>
      </c>
      <c r="H59" s="33" t="s">
        <v>521</v>
      </c>
      <c r="I59" s="33">
        <v>20241117</v>
      </c>
      <c r="J59" s="33">
        <v>20241119</v>
      </c>
      <c r="K59" s="75">
        <v>3</v>
      </c>
      <c r="L59" s="76">
        <f t="shared" si="0"/>
        <v>2</v>
      </c>
      <c r="M59" s="33">
        <v>0</v>
      </c>
      <c r="N59" s="33" t="s">
        <v>522</v>
      </c>
      <c r="O59" s="33" t="s">
        <v>523</v>
      </c>
      <c r="P59" s="33" t="s">
        <v>118</v>
      </c>
      <c r="Q59" s="33" t="s">
        <v>36</v>
      </c>
      <c r="R59" s="33" t="s">
        <v>119</v>
      </c>
      <c r="S59" s="33" t="s">
        <v>120</v>
      </c>
      <c r="T59" s="33">
        <v>211</v>
      </c>
      <c r="U59" s="33" t="s">
        <v>121</v>
      </c>
      <c r="V59" s="33" t="s">
        <v>122</v>
      </c>
      <c r="W59" s="33" t="s">
        <v>123</v>
      </c>
      <c r="X59" s="33" t="s">
        <v>124</v>
      </c>
      <c r="Y59" s="33">
        <v>19403</v>
      </c>
      <c r="Z59" s="33">
        <v>3008</v>
      </c>
      <c r="AA59" s="33">
        <v>0</v>
      </c>
      <c r="AB59" s="33">
        <v>0</v>
      </c>
      <c r="AC59" s="33">
        <v>463.03</v>
      </c>
      <c r="AD59" s="33">
        <v>0</v>
      </c>
      <c r="AE59" s="33">
        <v>57130.44</v>
      </c>
      <c r="AF59" s="33">
        <v>57593.47</v>
      </c>
      <c r="AG59" s="33">
        <v>160</v>
      </c>
      <c r="AH59" s="33">
        <v>150</v>
      </c>
      <c r="AI59" s="33">
        <v>126846</v>
      </c>
      <c r="AJ59" s="33">
        <v>126846</v>
      </c>
      <c r="AK59" s="33">
        <v>20480.257188302043</v>
      </c>
      <c r="AL59" s="33" t="s">
        <v>118</v>
      </c>
      <c r="AM59" s="33" t="s">
        <v>36</v>
      </c>
      <c r="AN59" s="33" t="s">
        <v>119</v>
      </c>
      <c r="AO59" s="33" t="s">
        <v>120</v>
      </c>
      <c r="AP59" s="33">
        <v>4</v>
      </c>
      <c r="AQ59" s="33">
        <v>2</v>
      </c>
      <c r="AR59" s="33">
        <v>7</v>
      </c>
      <c r="AS59" s="33">
        <v>45967</v>
      </c>
      <c r="AT59" s="33">
        <v>73583</v>
      </c>
      <c r="AU59" s="33">
        <v>24528</v>
      </c>
      <c r="AV59" s="33">
        <v>129748</v>
      </c>
      <c r="AW59" s="33">
        <v>1.4654100000000001</v>
      </c>
      <c r="AX59" s="33">
        <v>0.56345000000000001</v>
      </c>
      <c r="AY59" s="33">
        <v>0.90195999999999998</v>
      </c>
      <c r="AZ59" s="33">
        <v>1.4654099941253662</v>
      </c>
      <c r="BA59" s="33">
        <v>0.56344997882843018</v>
      </c>
      <c r="BB59" s="33">
        <v>0.90196001529693604</v>
      </c>
      <c r="BC59" s="33" t="s">
        <v>159</v>
      </c>
      <c r="BD59" s="33" t="s">
        <v>126</v>
      </c>
      <c r="BE59" s="33" t="s">
        <v>118</v>
      </c>
      <c r="BF59" s="33"/>
      <c r="BG59" s="33" t="s">
        <v>118</v>
      </c>
      <c r="BH59" s="33" t="s">
        <v>127</v>
      </c>
      <c r="BI59" s="33" t="s">
        <v>201</v>
      </c>
      <c r="BJ59" s="33" t="s">
        <v>129</v>
      </c>
      <c r="BK59" s="33" t="s">
        <v>130</v>
      </c>
      <c r="BL59" s="33" t="s">
        <v>131</v>
      </c>
      <c r="BM59" s="33" t="s">
        <v>163</v>
      </c>
      <c r="BN59" s="33" t="s">
        <v>164</v>
      </c>
      <c r="BO59" s="33"/>
      <c r="BP59" s="33" t="s">
        <v>164</v>
      </c>
      <c r="BQ59" s="33">
        <v>2024</v>
      </c>
      <c r="BR59" s="33"/>
      <c r="BS59" s="33"/>
      <c r="BT59" s="33" t="s">
        <v>112</v>
      </c>
    </row>
    <row r="60" spans="1:72">
      <c r="A60" s="33">
        <v>102404037722</v>
      </c>
      <c r="B60" s="33">
        <v>1</v>
      </c>
      <c r="C60" s="33">
        <v>2024</v>
      </c>
      <c r="D60" s="33">
        <v>11</v>
      </c>
      <c r="E60" s="33" t="s">
        <v>524</v>
      </c>
      <c r="F60" s="33" t="s">
        <v>525</v>
      </c>
      <c r="G60" s="33">
        <v>85</v>
      </c>
      <c r="H60" s="33" t="s">
        <v>526</v>
      </c>
      <c r="I60" s="33">
        <v>20241117</v>
      </c>
      <c r="J60" s="33">
        <v>20241119</v>
      </c>
      <c r="K60" s="75">
        <v>3</v>
      </c>
      <c r="L60" s="76">
        <f t="shared" si="0"/>
        <v>2</v>
      </c>
      <c r="M60" s="33">
        <v>0</v>
      </c>
      <c r="N60" s="33" t="s">
        <v>527</v>
      </c>
      <c r="O60" s="33" t="s">
        <v>528</v>
      </c>
      <c r="P60" s="33" t="s">
        <v>118</v>
      </c>
      <c r="Q60" s="33" t="s">
        <v>36</v>
      </c>
      <c r="R60" s="33" t="s">
        <v>119</v>
      </c>
      <c r="S60" s="33" t="s">
        <v>120</v>
      </c>
      <c r="T60" s="33">
        <v>111</v>
      </c>
      <c r="U60" s="33" t="s">
        <v>121</v>
      </c>
      <c r="V60" s="33" t="s">
        <v>144</v>
      </c>
      <c r="W60" s="33" t="s">
        <v>145</v>
      </c>
      <c r="X60" s="33" t="s">
        <v>124</v>
      </c>
      <c r="Y60" s="33">
        <v>19109</v>
      </c>
      <c r="Z60" s="33">
        <v>3008</v>
      </c>
      <c r="AA60" s="33">
        <v>0</v>
      </c>
      <c r="AB60" s="33">
        <v>0</v>
      </c>
      <c r="AC60" s="33">
        <v>463.03</v>
      </c>
      <c r="AD60" s="33">
        <v>0</v>
      </c>
      <c r="AE60" s="33">
        <v>32298.92</v>
      </c>
      <c r="AF60" s="33">
        <v>32761.95</v>
      </c>
      <c r="AG60" s="33">
        <v>160</v>
      </c>
      <c r="AH60" s="33">
        <v>150</v>
      </c>
      <c r="AI60" s="33">
        <v>100739</v>
      </c>
      <c r="AJ60" s="33">
        <v>100739</v>
      </c>
      <c r="AK60" s="33">
        <v>19372.281660212135</v>
      </c>
      <c r="AL60" s="33" t="s">
        <v>118</v>
      </c>
      <c r="AM60" s="33" t="s">
        <v>36</v>
      </c>
      <c r="AN60" s="33" t="s">
        <v>119</v>
      </c>
      <c r="AO60" s="33" t="s">
        <v>120</v>
      </c>
      <c r="AP60" s="33">
        <v>4</v>
      </c>
      <c r="AQ60" s="33">
        <v>2</v>
      </c>
      <c r="AR60" s="33">
        <v>8</v>
      </c>
      <c r="AS60" s="33">
        <v>43152</v>
      </c>
      <c r="AT60" s="33">
        <v>46286</v>
      </c>
      <c r="AU60" s="33">
        <v>1</v>
      </c>
      <c r="AV60" s="33">
        <v>121694</v>
      </c>
      <c r="AW60" s="33">
        <v>1.0963099999999999</v>
      </c>
      <c r="AX60" s="33">
        <v>0.52895000000000003</v>
      </c>
      <c r="AY60" s="33">
        <v>0.56735999999999998</v>
      </c>
      <c r="AZ60" s="33">
        <v>1.0963099598884583</v>
      </c>
      <c r="BA60" s="33">
        <v>0.52894997596740723</v>
      </c>
      <c r="BB60" s="33">
        <v>0.56735998392105103</v>
      </c>
      <c r="BC60" s="33" t="s">
        <v>159</v>
      </c>
      <c r="BD60" s="33" t="s">
        <v>126</v>
      </c>
      <c r="BE60" s="33" t="s">
        <v>118</v>
      </c>
      <c r="BF60" s="33"/>
      <c r="BG60" s="33" t="s">
        <v>118</v>
      </c>
      <c r="BH60" s="33" t="s">
        <v>127</v>
      </c>
      <c r="BI60" s="33" t="s">
        <v>529</v>
      </c>
      <c r="BJ60" s="33" t="s">
        <v>530</v>
      </c>
      <c r="BK60" s="33" t="s">
        <v>531</v>
      </c>
      <c r="BL60" s="33" t="s">
        <v>531</v>
      </c>
      <c r="BM60" s="33" t="s">
        <v>202</v>
      </c>
      <c r="BN60" s="33" t="s">
        <v>297</v>
      </c>
      <c r="BO60" s="33"/>
      <c r="BP60" s="33" t="s">
        <v>297</v>
      </c>
      <c r="BQ60" s="33">
        <v>2024</v>
      </c>
      <c r="BR60" s="33"/>
      <c r="BS60" s="33"/>
      <c r="BT60" s="33" t="s">
        <v>112</v>
      </c>
    </row>
    <row r="61" spans="1:72">
      <c r="A61" s="33">
        <v>102404082940</v>
      </c>
      <c r="B61" s="33">
        <v>1</v>
      </c>
      <c r="C61" s="33">
        <v>2024</v>
      </c>
      <c r="D61" s="33">
        <v>11</v>
      </c>
      <c r="E61" s="33" t="s">
        <v>532</v>
      </c>
      <c r="F61" s="33" t="s">
        <v>533</v>
      </c>
      <c r="G61" s="33">
        <v>69</v>
      </c>
      <c r="H61" s="33" t="s">
        <v>534</v>
      </c>
      <c r="I61" s="33">
        <v>20241115</v>
      </c>
      <c r="J61" s="33">
        <v>20241115</v>
      </c>
      <c r="K61" s="75">
        <v>1</v>
      </c>
      <c r="L61" s="76">
        <v>1</v>
      </c>
      <c r="M61" s="33">
        <v>0</v>
      </c>
      <c r="N61" s="33" t="s">
        <v>535</v>
      </c>
      <c r="O61" s="33" t="s">
        <v>375</v>
      </c>
      <c r="P61" s="33" t="s">
        <v>118</v>
      </c>
      <c r="Q61" s="33" t="s">
        <v>36</v>
      </c>
      <c r="R61" s="33" t="s">
        <v>119</v>
      </c>
      <c r="S61" s="33" t="s">
        <v>147</v>
      </c>
      <c r="T61" s="33">
        <v>201</v>
      </c>
      <c r="U61" s="33" t="s">
        <v>121</v>
      </c>
      <c r="V61" s="33" t="s">
        <v>122</v>
      </c>
      <c r="W61" s="33" t="s">
        <v>123</v>
      </c>
      <c r="X61" s="33" t="s">
        <v>242</v>
      </c>
      <c r="Y61" s="33">
        <v>8313</v>
      </c>
      <c r="Z61" s="33">
        <v>1472</v>
      </c>
      <c r="AA61" s="33">
        <v>0</v>
      </c>
      <c r="AB61" s="33">
        <v>0</v>
      </c>
      <c r="AC61" s="33">
        <v>0</v>
      </c>
      <c r="AD61" s="33">
        <v>0</v>
      </c>
      <c r="AE61" s="33">
        <v>54670.8</v>
      </c>
      <c r="AF61" s="33">
        <v>54670.8</v>
      </c>
      <c r="AG61" s="33">
        <v>80</v>
      </c>
      <c r="AH61" s="33">
        <v>75</v>
      </c>
      <c r="AI61" s="33">
        <v>98993</v>
      </c>
      <c r="AJ61" s="33">
        <v>98993</v>
      </c>
      <c r="AK61" s="33">
        <v>20761.517605312154</v>
      </c>
      <c r="AL61" s="33" t="s">
        <v>118</v>
      </c>
      <c r="AM61" s="33" t="s">
        <v>36</v>
      </c>
      <c r="AN61" s="33" t="s">
        <v>119</v>
      </c>
      <c r="AO61" s="33" t="s">
        <v>147</v>
      </c>
      <c r="AP61" s="33">
        <v>4</v>
      </c>
      <c r="AQ61" s="33">
        <v>2</v>
      </c>
      <c r="AR61" s="33">
        <v>7</v>
      </c>
      <c r="AS61" s="33">
        <v>45967</v>
      </c>
      <c r="AT61" s="33">
        <v>73583</v>
      </c>
      <c r="AU61" s="33">
        <v>24528</v>
      </c>
      <c r="AV61" s="33">
        <v>129748</v>
      </c>
      <c r="AW61" s="33">
        <v>1.4654100000000001</v>
      </c>
      <c r="AX61" s="33">
        <v>0.56345000000000001</v>
      </c>
      <c r="AY61" s="33">
        <v>0.90195999999999998</v>
      </c>
      <c r="AZ61" s="33">
        <v>1.1836800277233124</v>
      </c>
      <c r="BA61" s="33">
        <v>0.28172001242637634</v>
      </c>
      <c r="BB61" s="33">
        <v>0.90196001529693604</v>
      </c>
      <c r="BC61" s="33" t="s">
        <v>159</v>
      </c>
      <c r="BD61" s="33" t="s">
        <v>126</v>
      </c>
      <c r="BE61" s="33" t="s">
        <v>118</v>
      </c>
      <c r="BF61" s="33"/>
      <c r="BG61" s="33" t="s">
        <v>118</v>
      </c>
      <c r="BH61" s="33" t="s">
        <v>127</v>
      </c>
      <c r="BI61" s="33" t="s">
        <v>536</v>
      </c>
      <c r="BJ61" s="33" t="s">
        <v>195</v>
      </c>
      <c r="BK61" s="33" t="s">
        <v>196</v>
      </c>
      <c r="BL61" s="33" t="s">
        <v>196</v>
      </c>
      <c r="BM61" s="33" t="s">
        <v>537</v>
      </c>
      <c r="BN61" s="33"/>
      <c r="BO61" s="33"/>
      <c r="BP61" s="33" t="s">
        <v>537</v>
      </c>
      <c r="BQ61" s="33">
        <v>2024</v>
      </c>
      <c r="BR61" s="33"/>
      <c r="BS61" s="33"/>
      <c r="BT61" s="33" t="s">
        <v>112</v>
      </c>
    </row>
    <row r="62" spans="1:72">
      <c r="A62" s="33">
        <v>102404196616</v>
      </c>
      <c r="B62" s="33">
        <v>1</v>
      </c>
      <c r="C62" s="33">
        <v>2024</v>
      </c>
      <c r="D62" s="33">
        <v>11</v>
      </c>
      <c r="E62" s="33" t="s">
        <v>538</v>
      </c>
      <c r="F62" s="33" t="s">
        <v>539</v>
      </c>
      <c r="G62" s="33">
        <v>69</v>
      </c>
      <c r="H62" s="33" t="s">
        <v>540</v>
      </c>
      <c r="I62" s="33">
        <v>20241114</v>
      </c>
      <c r="J62" s="33">
        <v>20241114</v>
      </c>
      <c r="K62" s="75">
        <v>1</v>
      </c>
      <c r="L62" s="76">
        <v>1</v>
      </c>
      <c r="M62" s="33">
        <v>0</v>
      </c>
      <c r="N62" s="33" t="s">
        <v>541</v>
      </c>
      <c r="O62" s="33" t="s">
        <v>495</v>
      </c>
      <c r="P62" s="33" t="s">
        <v>118</v>
      </c>
      <c r="Q62" s="33" t="s">
        <v>36</v>
      </c>
      <c r="R62" s="33" t="s">
        <v>119</v>
      </c>
      <c r="S62" s="33" t="s">
        <v>147</v>
      </c>
      <c r="T62" s="33">
        <v>205</v>
      </c>
      <c r="U62" s="33" t="s">
        <v>121</v>
      </c>
      <c r="V62" s="33" t="s">
        <v>122</v>
      </c>
      <c r="W62" s="33" t="s">
        <v>123</v>
      </c>
      <c r="X62" s="33" t="s">
        <v>242</v>
      </c>
      <c r="Y62" s="33">
        <v>8779</v>
      </c>
      <c r="Z62" s="33">
        <v>1472</v>
      </c>
      <c r="AA62" s="33">
        <v>0</v>
      </c>
      <c r="AB62" s="33">
        <v>0</v>
      </c>
      <c r="AC62" s="33">
        <v>0</v>
      </c>
      <c r="AD62" s="33">
        <v>0</v>
      </c>
      <c r="AE62" s="33">
        <v>54670.8</v>
      </c>
      <c r="AF62" s="33">
        <v>54670.8</v>
      </c>
      <c r="AG62" s="33">
        <v>80</v>
      </c>
      <c r="AH62" s="33">
        <v>75</v>
      </c>
      <c r="AI62" s="33">
        <v>100941</v>
      </c>
      <c r="AJ62" s="33">
        <v>100941</v>
      </c>
      <c r="AK62" s="33">
        <v>22245.886749546058</v>
      </c>
      <c r="AL62" s="33" t="s">
        <v>118</v>
      </c>
      <c r="AM62" s="33" t="s">
        <v>36</v>
      </c>
      <c r="AN62" s="33" t="s">
        <v>119</v>
      </c>
      <c r="AO62" s="33" t="s">
        <v>147</v>
      </c>
      <c r="AP62" s="33">
        <v>4</v>
      </c>
      <c r="AQ62" s="33">
        <v>2</v>
      </c>
      <c r="AR62" s="33">
        <v>7</v>
      </c>
      <c r="AS62" s="33">
        <v>45967</v>
      </c>
      <c r="AT62" s="33">
        <v>73583</v>
      </c>
      <c r="AU62" s="33">
        <v>24528</v>
      </c>
      <c r="AV62" s="33">
        <v>129748</v>
      </c>
      <c r="AW62" s="33">
        <v>1.4654100000000001</v>
      </c>
      <c r="AX62" s="33">
        <v>0.56345000000000001</v>
      </c>
      <c r="AY62" s="33">
        <v>0.90195999999999998</v>
      </c>
      <c r="AZ62" s="33">
        <v>1.1836800277233124</v>
      </c>
      <c r="BA62" s="33">
        <v>0.28172001242637634</v>
      </c>
      <c r="BB62" s="33">
        <v>0.90196001529693604</v>
      </c>
      <c r="BC62" s="33" t="s">
        <v>159</v>
      </c>
      <c r="BD62" s="33" t="s">
        <v>126</v>
      </c>
      <c r="BE62" s="33" t="s">
        <v>118</v>
      </c>
      <c r="BF62" s="33"/>
      <c r="BG62" s="33" t="s">
        <v>118</v>
      </c>
      <c r="BH62" s="33" t="s">
        <v>127</v>
      </c>
      <c r="BI62" s="33" t="s">
        <v>542</v>
      </c>
      <c r="BJ62" s="33" t="s">
        <v>377</v>
      </c>
      <c r="BK62" s="33" t="s">
        <v>401</v>
      </c>
      <c r="BL62" s="33" t="s">
        <v>401</v>
      </c>
      <c r="BM62" s="33" t="s">
        <v>163</v>
      </c>
      <c r="BN62" s="33" t="s">
        <v>164</v>
      </c>
      <c r="BO62" s="33"/>
      <c r="BP62" s="33" t="s">
        <v>164</v>
      </c>
      <c r="BQ62" s="33">
        <v>2024</v>
      </c>
      <c r="BR62" s="33"/>
      <c r="BS62" s="33"/>
      <c r="BT62" s="33" t="s">
        <v>112</v>
      </c>
    </row>
    <row r="63" spans="1:72">
      <c r="A63" s="33">
        <v>102404082926</v>
      </c>
      <c r="B63" s="33">
        <v>1</v>
      </c>
      <c r="C63" s="33">
        <v>2024</v>
      </c>
      <c r="D63" s="33">
        <v>11</v>
      </c>
      <c r="E63" s="33" t="s">
        <v>543</v>
      </c>
      <c r="F63" s="33" t="s">
        <v>544</v>
      </c>
      <c r="G63" s="33">
        <v>87</v>
      </c>
      <c r="H63" s="33" t="s">
        <v>545</v>
      </c>
      <c r="I63" s="33">
        <v>20241106</v>
      </c>
      <c r="J63" s="33">
        <v>20241111</v>
      </c>
      <c r="K63" s="75">
        <v>6</v>
      </c>
      <c r="L63" s="76">
        <f t="shared" si="0"/>
        <v>5</v>
      </c>
      <c r="M63" s="33">
        <v>0</v>
      </c>
      <c r="N63" s="33" t="s">
        <v>546</v>
      </c>
      <c r="O63" s="33" t="s">
        <v>282</v>
      </c>
      <c r="P63" s="33" t="s">
        <v>118</v>
      </c>
      <c r="Q63" s="33" t="s">
        <v>36</v>
      </c>
      <c r="R63" s="33" t="s">
        <v>119</v>
      </c>
      <c r="S63" s="33" t="s">
        <v>147</v>
      </c>
      <c r="T63" s="33">
        <v>201</v>
      </c>
      <c r="U63" s="33" t="s">
        <v>121</v>
      </c>
      <c r="V63" s="33" t="s">
        <v>122</v>
      </c>
      <c r="W63" s="33" t="s">
        <v>123</v>
      </c>
      <c r="X63" s="33" t="s">
        <v>124</v>
      </c>
      <c r="Y63" s="33">
        <v>37118</v>
      </c>
      <c r="Z63" s="33">
        <v>7149</v>
      </c>
      <c r="AA63" s="33">
        <v>0</v>
      </c>
      <c r="AB63" s="33">
        <v>0</v>
      </c>
      <c r="AC63" s="33">
        <v>0</v>
      </c>
      <c r="AD63" s="33">
        <v>0</v>
      </c>
      <c r="AE63" s="33">
        <v>52731.08</v>
      </c>
      <c r="AF63" s="33">
        <v>52731.08</v>
      </c>
      <c r="AG63" s="33">
        <v>400</v>
      </c>
      <c r="AH63" s="33">
        <v>375</v>
      </c>
      <c r="AI63" s="33">
        <v>123304</v>
      </c>
      <c r="AJ63" s="33">
        <v>122554</v>
      </c>
      <c r="AK63" s="33">
        <v>22700.920708222329</v>
      </c>
      <c r="AL63" s="33" t="s">
        <v>118</v>
      </c>
      <c r="AM63" s="33" t="s">
        <v>36</v>
      </c>
      <c r="AN63" s="33" t="s">
        <v>119</v>
      </c>
      <c r="AO63" s="33" t="s">
        <v>147</v>
      </c>
      <c r="AP63" s="33">
        <v>4</v>
      </c>
      <c r="AQ63" s="33">
        <v>2</v>
      </c>
      <c r="AR63" s="33">
        <v>7</v>
      </c>
      <c r="AS63" s="33">
        <v>45967</v>
      </c>
      <c r="AT63" s="33">
        <v>73583</v>
      </c>
      <c r="AU63" s="33">
        <v>24528</v>
      </c>
      <c r="AV63" s="33">
        <v>129748</v>
      </c>
      <c r="AW63" s="33">
        <v>1.4654100000000001</v>
      </c>
      <c r="AX63" s="33">
        <v>0.56345000000000001</v>
      </c>
      <c r="AY63" s="33">
        <v>0.90195999999999998</v>
      </c>
      <c r="AZ63" s="33">
        <v>1.4654099941253662</v>
      </c>
      <c r="BA63" s="33">
        <v>0.56344997882843018</v>
      </c>
      <c r="BB63" s="33">
        <v>0.90196001529693604</v>
      </c>
      <c r="BC63" s="33" t="s">
        <v>193</v>
      </c>
      <c r="BD63" s="33" t="s">
        <v>148</v>
      </c>
      <c r="BE63" s="33" t="s">
        <v>118</v>
      </c>
      <c r="BF63" s="33"/>
      <c r="BG63" s="33" t="s">
        <v>118</v>
      </c>
      <c r="BH63" s="33" t="s">
        <v>127</v>
      </c>
      <c r="BI63" s="33" t="s">
        <v>547</v>
      </c>
      <c r="BJ63" s="33" t="s">
        <v>195</v>
      </c>
      <c r="BK63" s="33" t="s">
        <v>196</v>
      </c>
      <c r="BL63" s="33" t="s">
        <v>196</v>
      </c>
      <c r="BM63" s="33" t="s">
        <v>163</v>
      </c>
      <c r="BN63" s="33" t="s">
        <v>164</v>
      </c>
      <c r="BO63" s="33"/>
      <c r="BP63" s="33" t="s">
        <v>164</v>
      </c>
      <c r="BQ63" s="33">
        <v>2024</v>
      </c>
      <c r="BR63" s="33"/>
      <c r="BS63" s="33" t="s">
        <v>134</v>
      </c>
      <c r="BT63" s="33" t="s">
        <v>112</v>
      </c>
    </row>
    <row r="64" spans="1:72">
      <c r="A64" s="33">
        <v>102404037726</v>
      </c>
      <c r="B64" s="33">
        <v>1</v>
      </c>
      <c r="C64" s="33">
        <v>2024</v>
      </c>
      <c r="D64" s="33">
        <v>11</v>
      </c>
      <c r="E64" s="33" t="s">
        <v>548</v>
      </c>
      <c r="F64" s="33" t="s">
        <v>549</v>
      </c>
      <c r="G64" s="33">
        <v>42</v>
      </c>
      <c r="H64" s="33" t="s">
        <v>550</v>
      </c>
      <c r="I64" s="33">
        <v>20241105</v>
      </c>
      <c r="J64" s="33">
        <v>20241109</v>
      </c>
      <c r="K64" s="75">
        <v>5</v>
      </c>
      <c r="L64" s="76">
        <f t="shared" si="0"/>
        <v>4</v>
      </c>
      <c r="M64" s="33">
        <v>0</v>
      </c>
      <c r="N64" s="33" t="s">
        <v>551</v>
      </c>
      <c r="O64" s="33" t="s">
        <v>552</v>
      </c>
      <c r="P64" s="33" t="s">
        <v>118</v>
      </c>
      <c r="Q64" s="33" t="s">
        <v>36</v>
      </c>
      <c r="R64" s="33" t="s">
        <v>119</v>
      </c>
      <c r="S64" s="33" t="s">
        <v>147</v>
      </c>
      <c r="T64" s="33">
        <v>111</v>
      </c>
      <c r="U64" s="33" t="s">
        <v>121</v>
      </c>
      <c r="V64" s="33" t="s">
        <v>122</v>
      </c>
      <c r="W64" s="33" t="s">
        <v>123</v>
      </c>
      <c r="X64" s="33" t="s">
        <v>124</v>
      </c>
      <c r="Y64" s="33">
        <v>48273</v>
      </c>
      <c r="Z64" s="33">
        <v>5888</v>
      </c>
      <c r="AA64" s="33">
        <v>0</v>
      </c>
      <c r="AB64" s="33">
        <v>0</v>
      </c>
      <c r="AC64" s="33">
        <v>926.05</v>
      </c>
      <c r="AD64" s="33">
        <v>0</v>
      </c>
      <c r="AE64" s="33">
        <v>57114.26</v>
      </c>
      <c r="AF64" s="33">
        <v>58040.31</v>
      </c>
      <c r="AG64" s="33">
        <v>320</v>
      </c>
      <c r="AH64" s="33">
        <v>300</v>
      </c>
      <c r="AI64" s="33">
        <v>134656</v>
      </c>
      <c r="AJ64" s="33">
        <v>134656</v>
      </c>
      <c r="AK64" s="33">
        <v>24840.473061886078</v>
      </c>
      <c r="AL64" s="33" t="s">
        <v>118</v>
      </c>
      <c r="AM64" s="33" t="s">
        <v>36</v>
      </c>
      <c r="AN64" s="33" t="s">
        <v>119</v>
      </c>
      <c r="AO64" s="33" t="s">
        <v>147</v>
      </c>
      <c r="AP64" s="33">
        <v>4</v>
      </c>
      <c r="AQ64" s="33">
        <v>2</v>
      </c>
      <c r="AR64" s="33">
        <v>7</v>
      </c>
      <c r="AS64" s="33">
        <v>45967</v>
      </c>
      <c r="AT64" s="33">
        <v>73583</v>
      </c>
      <c r="AU64" s="33">
        <v>24528</v>
      </c>
      <c r="AV64" s="33">
        <v>129748</v>
      </c>
      <c r="AW64" s="33">
        <v>1.4654100000000001</v>
      </c>
      <c r="AX64" s="33">
        <v>0.56345000000000001</v>
      </c>
      <c r="AY64" s="33">
        <v>0.90195999999999998</v>
      </c>
      <c r="AZ64" s="33">
        <v>1.4654099941253662</v>
      </c>
      <c r="BA64" s="33">
        <v>0.56344997882843018</v>
      </c>
      <c r="BB64" s="33">
        <v>0.90196001529693604</v>
      </c>
      <c r="BC64" s="33" t="s">
        <v>159</v>
      </c>
      <c r="BD64" s="33" t="s">
        <v>126</v>
      </c>
      <c r="BE64" s="33" t="s">
        <v>118</v>
      </c>
      <c r="BF64" s="33"/>
      <c r="BG64" s="33" t="s">
        <v>118</v>
      </c>
      <c r="BH64" s="33" t="s">
        <v>127</v>
      </c>
      <c r="BI64" s="33" t="s">
        <v>177</v>
      </c>
      <c r="BJ64" s="33" t="s">
        <v>129</v>
      </c>
      <c r="BK64" s="33" t="s">
        <v>178</v>
      </c>
      <c r="BL64" s="33" t="s">
        <v>179</v>
      </c>
      <c r="BM64" s="33" t="s">
        <v>132</v>
      </c>
      <c r="BN64" s="33" t="s">
        <v>133</v>
      </c>
      <c r="BO64" s="33"/>
      <c r="BP64" s="33" t="s">
        <v>133</v>
      </c>
      <c r="BQ64" s="33">
        <v>2024</v>
      </c>
      <c r="BR64" s="33"/>
      <c r="BS64" s="33"/>
      <c r="BT64" s="33" t="s">
        <v>112</v>
      </c>
    </row>
    <row r="65" spans="1:72">
      <c r="A65" s="33">
        <v>102404036962</v>
      </c>
      <c r="B65" s="33">
        <v>1</v>
      </c>
      <c r="C65" s="33">
        <v>2024</v>
      </c>
      <c r="D65" s="33">
        <v>11</v>
      </c>
      <c r="E65" s="33" t="s">
        <v>553</v>
      </c>
      <c r="F65" s="33" t="s">
        <v>554</v>
      </c>
      <c r="G65" s="33">
        <v>71</v>
      </c>
      <c r="H65" s="33" t="s">
        <v>555</v>
      </c>
      <c r="I65" s="33">
        <v>20241106</v>
      </c>
      <c r="J65" s="33">
        <v>20241108</v>
      </c>
      <c r="K65" s="75">
        <v>3</v>
      </c>
      <c r="L65" s="76">
        <f t="shared" si="0"/>
        <v>2</v>
      </c>
      <c r="M65" s="33">
        <v>0</v>
      </c>
      <c r="N65" s="33" t="s">
        <v>556</v>
      </c>
      <c r="O65" s="33" t="s">
        <v>557</v>
      </c>
      <c r="P65" s="33" t="s">
        <v>118</v>
      </c>
      <c r="Q65" s="33" t="s">
        <v>36</v>
      </c>
      <c r="R65" s="33" t="s">
        <v>119</v>
      </c>
      <c r="S65" s="33" t="s">
        <v>120</v>
      </c>
      <c r="T65" s="33">
        <v>111</v>
      </c>
      <c r="U65" s="33" t="s">
        <v>407</v>
      </c>
      <c r="V65" s="33" t="s">
        <v>408</v>
      </c>
      <c r="W65" s="33" t="s">
        <v>409</v>
      </c>
      <c r="X65" s="33" t="s">
        <v>124</v>
      </c>
      <c r="Y65" s="33">
        <v>46511</v>
      </c>
      <c r="Z65" s="33">
        <v>3008</v>
      </c>
      <c r="AA65" s="33">
        <v>0</v>
      </c>
      <c r="AB65" s="33">
        <v>0</v>
      </c>
      <c r="AC65" s="33">
        <v>19.84</v>
      </c>
      <c r="AD65" s="33">
        <v>0</v>
      </c>
      <c r="AE65" s="33">
        <v>51699.94</v>
      </c>
      <c r="AF65" s="33">
        <v>51719.78</v>
      </c>
      <c r="AG65" s="33">
        <v>160</v>
      </c>
      <c r="AH65" s="33">
        <v>150</v>
      </c>
      <c r="AI65" s="33">
        <v>246864</v>
      </c>
      <c r="AJ65" s="33">
        <v>246114</v>
      </c>
      <c r="AK65" s="33">
        <v>119272.73832596309</v>
      </c>
      <c r="AL65" s="33" t="s">
        <v>118</v>
      </c>
      <c r="AM65" s="33" t="s">
        <v>36</v>
      </c>
      <c r="AN65" s="33" t="s">
        <v>119</v>
      </c>
      <c r="AO65" s="33" t="s">
        <v>120</v>
      </c>
      <c r="AP65" s="33">
        <v>4</v>
      </c>
      <c r="AQ65" s="33">
        <v>2</v>
      </c>
      <c r="AR65" s="33">
        <v>10</v>
      </c>
      <c r="AS65" s="33">
        <v>66694</v>
      </c>
      <c r="AT65" s="33">
        <v>151810</v>
      </c>
      <c r="AU65" s="33">
        <v>50603</v>
      </c>
      <c r="AV65" s="33">
        <v>310475</v>
      </c>
      <c r="AW65" s="33">
        <v>2.6783700000000001</v>
      </c>
      <c r="AX65" s="33">
        <v>0.81752000000000002</v>
      </c>
      <c r="AY65" s="33">
        <v>1.8608499999999999</v>
      </c>
      <c r="AZ65" s="33">
        <v>2.6783699989318848</v>
      </c>
      <c r="BA65" s="33">
        <v>0.81752002239227295</v>
      </c>
      <c r="BB65" s="33">
        <v>1.8608499765396118</v>
      </c>
      <c r="BC65" s="33" t="s">
        <v>193</v>
      </c>
      <c r="BD65" s="33" t="s">
        <v>126</v>
      </c>
      <c r="BE65" s="33" t="s">
        <v>118</v>
      </c>
      <c r="BF65" s="33"/>
      <c r="BG65" s="33" t="s">
        <v>118</v>
      </c>
      <c r="BH65" s="33" t="s">
        <v>127</v>
      </c>
      <c r="BI65" s="33" t="s">
        <v>558</v>
      </c>
      <c r="BJ65" s="33" t="s">
        <v>195</v>
      </c>
      <c r="BK65" s="33" t="s">
        <v>236</v>
      </c>
      <c r="BL65" s="33" t="s">
        <v>236</v>
      </c>
      <c r="BM65" s="33" t="s">
        <v>132</v>
      </c>
      <c r="BN65" s="33" t="s">
        <v>133</v>
      </c>
      <c r="BO65" s="33"/>
      <c r="BP65" s="33" t="s">
        <v>133</v>
      </c>
      <c r="BQ65" s="33">
        <v>2024</v>
      </c>
      <c r="BR65" s="33"/>
      <c r="BS65" s="33" t="s">
        <v>134</v>
      </c>
      <c r="BT65" s="33" t="s">
        <v>112</v>
      </c>
    </row>
    <row r="66" spans="1:72">
      <c r="A66" s="33">
        <v>102404036956</v>
      </c>
      <c r="B66" s="33">
        <v>1</v>
      </c>
      <c r="C66" s="33">
        <v>2024</v>
      </c>
      <c r="D66" s="33">
        <v>11</v>
      </c>
      <c r="E66" s="33" t="s">
        <v>559</v>
      </c>
      <c r="F66" s="33" t="s">
        <v>560</v>
      </c>
      <c r="G66" s="33">
        <v>76</v>
      </c>
      <c r="H66" s="33" t="s">
        <v>561</v>
      </c>
      <c r="I66" s="33">
        <v>20241103</v>
      </c>
      <c r="J66" s="33">
        <v>20241108</v>
      </c>
      <c r="K66" s="75">
        <v>6</v>
      </c>
      <c r="L66" s="76">
        <f t="shared" si="0"/>
        <v>5</v>
      </c>
      <c r="M66" s="33">
        <v>2</v>
      </c>
      <c r="N66" s="33" t="s">
        <v>562</v>
      </c>
      <c r="O66" s="33" t="s">
        <v>563</v>
      </c>
      <c r="P66" s="33" t="s">
        <v>118</v>
      </c>
      <c r="Q66" s="33" t="s">
        <v>36</v>
      </c>
      <c r="R66" s="33" t="s">
        <v>119</v>
      </c>
      <c r="S66" s="33" t="s">
        <v>147</v>
      </c>
      <c r="T66" s="33">
        <v>111</v>
      </c>
      <c r="U66" s="33" t="s">
        <v>121</v>
      </c>
      <c r="V66" s="33" t="s">
        <v>144</v>
      </c>
      <c r="W66" s="33" t="s">
        <v>145</v>
      </c>
      <c r="X66" s="33" t="s">
        <v>124</v>
      </c>
      <c r="Y66" s="33">
        <v>67986</v>
      </c>
      <c r="Z66" s="33">
        <v>4318</v>
      </c>
      <c r="AA66" s="33">
        <v>23870</v>
      </c>
      <c r="AB66" s="33">
        <v>0</v>
      </c>
      <c r="AC66" s="33">
        <v>719.33</v>
      </c>
      <c r="AD66" s="33">
        <v>0</v>
      </c>
      <c r="AE66" s="33">
        <v>28258.44</v>
      </c>
      <c r="AF66" s="33">
        <v>28977.77</v>
      </c>
      <c r="AG66" s="33">
        <v>280</v>
      </c>
      <c r="AH66" s="33">
        <v>225</v>
      </c>
      <c r="AI66" s="33">
        <v>100739</v>
      </c>
      <c r="AJ66" s="33">
        <v>100739</v>
      </c>
      <c r="AK66" s="33">
        <v>23156.461660212135</v>
      </c>
      <c r="AL66" s="33" t="s">
        <v>564</v>
      </c>
      <c r="AM66" s="33" t="s">
        <v>565</v>
      </c>
      <c r="AN66" s="33" t="s">
        <v>566</v>
      </c>
      <c r="AO66" s="33" t="s">
        <v>567</v>
      </c>
      <c r="AP66" s="33">
        <v>4</v>
      </c>
      <c r="AQ66" s="33">
        <v>2</v>
      </c>
      <c r="AR66" s="33">
        <v>8</v>
      </c>
      <c r="AS66" s="33">
        <v>43152</v>
      </c>
      <c r="AT66" s="33">
        <v>46286</v>
      </c>
      <c r="AU66" s="33">
        <v>1</v>
      </c>
      <c r="AV66" s="33">
        <v>121694</v>
      </c>
      <c r="AW66" s="33">
        <v>1.0963099999999999</v>
      </c>
      <c r="AX66" s="33">
        <v>0.52895000000000003</v>
      </c>
      <c r="AY66" s="33">
        <v>0.56735999999999998</v>
      </c>
      <c r="AZ66" s="33">
        <v>1.0963099598884583</v>
      </c>
      <c r="BA66" s="33">
        <v>0.52894997596740723</v>
      </c>
      <c r="BB66" s="33">
        <v>0.56735998392105103</v>
      </c>
      <c r="BC66" s="33" t="s">
        <v>126</v>
      </c>
      <c r="BD66" s="33" t="s">
        <v>126</v>
      </c>
      <c r="BE66" s="33" t="s">
        <v>118</v>
      </c>
      <c r="BF66" s="33" t="s">
        <v>564</v>
      </c>
      <c r="BG66" s="33" t="s">
        <v>568</v>
      </c>
      <c r="BH66" s="33" t="s">
        <v>127</v>
      </c>
      <c r="BI66" s="33" t="s">
        <v>290</v>
      </c>
      <c r="BJ66" s="33" t="s">
        <v>129</v>
      </c>
      <c r="BK66" s="33" t="s">
        <v>217</v>
      </c>
      <c r="BL66" s="33" t="s">
        <v>252</v>
      </c>
      <c r="BM66" s="33" t="s">
        <v>202</v>
      </c>
      <c r="BN66" s="33" t="s">
        <v>297</v>
      </c>
      <c r="BO66" s="33"/>
      <c r="BP66" s="33" t="s">
        <v>297</v>
      </c>
      <c r="BQ66" s="33">
        <v>2024</v>
      </c>
      <c r="BR66" s="33"/>
      <c r="BS66" s="33"/>
      <c r="BT66" s="33" t="s">
        <v>112</v>
      </c>
    </row>
    <row r="67" spans="1:72">
      <c r="A67" s="33">
        <v>102404036926</v>
      </c>
      <c r="B67" s="33">
        <v>1</v>
      </c>
      <c r="C67" s="33">
        <v>2024</v>
      </c>
      <c r="D67" s="33">
        <v>11</v>
      </c>
      <c r="E67" s="33" t="s">
        <v>569</v>
      </c>
      <c r="F67" s="33" t="s">
        <v>570</v>
      </c>
      <c r="G67" s="33">
        <v>75</v>
      </c>
      <c r="H67" s="33" t="s">
        <v>571</v>
      </c>
      <c r="I67" s="33">
        <v>20241030</v>
      </c>
      <c r="J67" s="33">
        <v>20241106</v>
      </c>
      <c r="K67" s="75">
        <v>8</v>
      </c>
      <c r="L67" s="76">
        <f t="shared" si="0"/>
        <v>7</v>
      </c>
      <c r="M67" s="33">
        <v>0</v>
      </c>
      <c r="N67" s="33" t="s">
        <v>572</v>
      </c>
      <c r="O67" s="33" t="s">
        <v>573</v>
      </c>
      <c r="P67" s="33" t="s">
        <v>118</v>
      </c>
      <c r="Q67" s="33" t="s">
        <v>36</v>
      </c>
      <c r="R67" s="33" t="s">
        <v>119</v>
      </c>
      <c r="S67" s="33" t="s">
        <v>147</v>
      </c>
      <c r="T67" s="33">
        <v>111</v>
      </c>
      <c r="U67" s="33" t="s">
        <v>172</v>
      </c>
      <c r="V67" s="33" t="s">
        <v>173</v>
      </c>
      <c r="W67" s="33" t="s">
        <v>174</v>
      </c>
      <c r="X67" s="33" t="s">
        <v>124</v>
      </c>
      <c r="Y67" s="33">
        <v>99262</v>
      </c>
      <c r="Z67" s="33">
        <v>9671</v>
      </c>
      <c r="AA67" s="33">
        <v>0</v>
      </c>
      <c r="AB67" s="33">
        <v>0</v>
      </c>
      <c r="AC67" s="33">
        <v>1421.75</v>
      </c>
      <c r="AD67" s="33">
        <v>0</v>
      </c>
      <c r="AE67" s="33">
        <v>551864.51</v>
      </c>
      <c r="AF67" s="33">
        <v>553286.25</v>
      </c>
      <c r="AG67" s="33">
        <v>560</v>
      </c>
      <c r="AH67" s="33">
        <v>525</v>
      </c>
      <c r="AI67" s="33">
        <v>866510</v>
      </c>
      <c r="AJ67" s="33">
        <v>866510</v>
      </c>
      <c r="AK67" s="33">
        <v>90726.653976618312</v>
      </c>
      <c r="AL67" s="33" t="s">
        <v>118</v>
      </c>
      <c r="AM67" s="33" t="s">
        <v>36</v>
      </c>
      <c r="AN67" s="33" t="s">
        <v>119</v>
      </c>
      <c r="AO67" s="33" t="s">
        <v>147</v>
      </c>
      <c r="AP67" s="33">
        <v>10</v>
      </c>
      <c r="AQ67" s="33">
        <v>3</v>
      </c>
      <c r="AR67" s="33">
        <v>20</v>
      </c>
      <c r="AS67" s="33">
        <v>230467</v>
      </c>
      <c r="AT67" s="33">
        <v>667081</v>
      </c>
      <c r="AU67" s="33">
        <v>222360</v>
      </c>
      <c r="AV67" s="33">
        <v>800033</v>
      </c>
      <c r="AW67" s="33">
        <v>11.001899999999999</v>
      </c>
      <c r="AX67" s="33">
        <v>2.8250000000000002</v>
      </c>
      <c r="AY67" s="33">
        <v>8.1768999999999998</v>
      </c>
      <c r="AZ67" s="33">
        <v>11.00189995765686</v>
      </c>
      <c r="BA67" s="33">
        <v>2.8250000476837158</v>
      </c>
      <c r="BB67" s="33">
        <v>8.1768999099731445</v>
      </c>
      <c r="BC67" s="33" t="s">
        <v>159</v>
      </c>
      <c r="BD67" s="33" t="s">
        <v>126</v>
      </c>
      <c r="BE67" s="33" t="s">
        <v>118</v>
      </c>
      <c r="BF67" s="33"/>
      <c r="BG67" s="33" t="s">
        <v>296</v>
      </c>
      <c r="BH67" s="33" t="s">
        <v>176</v>
      </c>
      <c r="BI67" s="33" t="s">
        <v>574</v>
      </c>
      <c r="BJ67" s="33" t="s">
        <v>129</v>
      </c>
      <c r="BK67" s="33" t="s">
        <v>224</v>
      </c>
      <c r="BL67" s="33" t="s">
        <v>224</v>
      </c>
      <c r="BM67" s="33" t="s">
        <v>180</v>
      </c>
      <c r="BN67" s="33" t="s">
        <v>181</v>
      </c>
      <c r="BO67" s="33"/>
      <c r="BP67" s="33" t="s">
        <v>181</v>
      </c>
      <c r="BQ67" s="33">
        <v>2024</v>
      </c>
      <c r="BR67" s="33"/>
      <c r="BS67" s="33"/>
      <c r="BT67" s="33" t="s">
        <v>112</v>
      </c>
    </row>
    <row r="68" spans="1:72">
      <c r="A68" s="33">
        <v>102408066698</v>
      </c>
      <c r="B68" s="33">
        <v>1</v>
      </c>
      <c r="C68" s="33">
        <v>2024</v>
      </c>
      <c r="D68" s="33">
        <v>11</v>
      </c>
      <c r="E68" s="33" t="s">
        <v>575</v>
      </c>
      <c r="F68" s="33" t="s">
        <v>576</v>
      </c>
      <c r="G68" s="33">
        <v>62</v>
      </c>
      <c r="H68" s="33" t="s">
        <v>577</v>
      </c>
      <c r="I68" s="33">
        <v>20241103</v>
      </c>
      <c r="J68" s="33">
        <v>20241105</v>
      </c>
      <c r="K68" s="75">
        <v>3</v>
      </c>
      <c r="L68" s="76">
        <f t="shared" si="0"/>
        <v>2</v>
      </c>
      <c r="M68" s="33">
        <v>0</v>
      </c>
      <c r="N68" s="33" t="s">
        <v>578</v>
      </c>
      <c r="O68" s="33" t="s">
        <v>579</v>
      </c>
      <c r="P68" s="33" t="s">
        <v>118</v>
      </c>
      <c r="Q68" s="33" t="s">
        <v>36</v>
      </c>
      <c r="R68" s="33" t="s">
        <v>119</v>
      </c>
      <c r="S68" s="33" t="s">
        <v>147</v>
      </c>
      <c r="T68" s="33">
        <v>211</v>
      </c>
      <c r="U68" s="33" t="s">
        <v>121</v>
      </c>
      <c r="V68" s="33" t="s">
        <v>157</v>
      </c>
      <c r="W68" s="33" t="s">
        <v>158</v>
      </c>
      <c r="X68" s="33" t="s">
        <v>124</v>
      </c>
      <c r="Y68" s="33">
        <v>26200</v>
      </c>
      <c r="Z68" s="33">
        <v>2944</v>
      </c>
      <c r="AA68" s="33">
        <v>0</v>
      </c>
      <c r="AB68" s="33">
        <v>0</v>
      </c>
      <c r="AC68" s="33">
        <v>198.47</v>
      </c>
      <c r="AD68" s="33">
        <v>0</v>
      </c>
      <c r="AE68" s="33">
        <v>114159</v>
      </c>
      <c r="AF68" s="33">
        <v>114357.47</v>
      </c>
      <c r="AG68" s="33">
        <v>160</v>
      </c>
      <c r="AH68" s="33">
        <v>150</v>
      </c>
      <c r="AI68" s="33">
        <v>221293</v>
      </c>
      <c r="AJ68" s="33">
        <v>221293</v>
      </c>
      <c r="AK68" s="33">
        <v>35403.005503836583</v>
      </c>
      <c r="AL68" s="33" t="s">
        <v>118</v>
      </c>
      <c r="AM68" s="33" t="s">
        <v>36</v>
      </c>
      <c r="AN68" s="33" t="s">
        <v>119</v>
      </c>
      <c r="AO68" s="33" t="s">
        <v>147</v>
      </c>
      <c r="AP68" s="33">
        <v>4</v>
      </c>
      <c r="AQ68" s="33">
        <v>2</v>
      </c>
      <c r="AR68" s="33">
        <v>9</v>
      </c>
      <c r="AS68" s="33">
        <v>67418</v>
      </c>
      <c r="AT68" s="33">
        <v>141146</v>
      </c>
      <c r="AU68" s="33">
        <v>47049</v>
      </c>
      <c r="AV68" s="33">
        <v>187767</v>
      </c>
      <c r="AW68" s="33">
        <v>2.5565199999999999</v>
      </c>
      <c r="AX68" s="33">
        <v>0.82638999999999996</v>
      </c>
      <c r="AY68" s="33">
        <v>1.7301299999999999</v>
      </c>
      <c r="AZ68" s="33">
        <v>2.5565199851989746</v>
      </c>
      <c r="BA68" s="33">
        <v>0.82639002799987793</v>
      </c>
      <c r="BB68" s="33">
        <v>1.7301299571990967</v>
      </c>
      <c r="BC68" s="33" t="s">
        <v>159</v>
      </c>
      <c r="BD68" s="33" t="s">
        <v>126</v>
      </c>
      <c r="BE68" s="33" t="s">
        <v>118</v>
      </c>
      <c r="BF68" s="33"/>
      <c r="BG68" s="33" t="s">
        <v>118</v>
      </c>
      <c r="BH68" s="33" t="s">
        <v>127</v>
      </c>
      <c r="BI68" s="33" t="s">
        <v>580</v>
      </c>
      <c r="BJ68" s="33" t="s">
        <v>129</v>
      </c>
      <c r="BK68" s="33" t="s">
        <v>130</v>
      </c>
      <c r="BL68" s="33" t="s">
        <v>131</v>
      </c>
      <c r="BM68" s="33" t="s">
        <v>132</v>
      </c>
      <c r="BN68" s="33" t="s">
        <v>133</v>
      </c>
      <c r="BO68" s="33"/>
      <c r="BP68" s="33" t="s">
        <v>133</v>
      </c>
      <c r="BQ68" s="33">
        <v>2024</v>
      </c>
      <c r="BR68" s="33"/>
      <c r="BS68" s="33"/>
      <c r="BT68" s="33" t="s">
        <v>112</v>
      </c>
    </row>
    <row r="69" spans="1:72">
      <c r="A69" s="33">
        <v>102404196516</v>
      </c>
      <c r="B69" s="33">
        <v>1</v>
      </c>
      <c r="C69" s="33">
        <v>2024</v>
      </c>
      <c r="D69" s="33">
        <v>11</v>
      </c>
      <c r="E69" s="33" t="s">
        <v>581</v>
      </c>
      <c r="F69" s="33" t="s">
        <v>582</v>
      </c>
      <c r="G69" s="33">
        <v>77</v>
      </c>
      <c r="H69" s="33" t="s">
        <v>583</v>
      </c>
      <c r="I69" s="33">
        <v>20241031</v>
      </c>
      <c r="J69" s="33">
        <v>20241102</v>
      </c>
      <c r="K69" s="75">
        <v>3</v>
      </c>
      <c r="L69" s="76">
        <f t="shared" si="0"/>
        <v>2</v>
      </c>
      <c r="M69" s="33">
        <v>0</v>
      </c>
      <c r="N69" s="33" t="s">
        <v>584</v>
      </c>
      <c r="O69" s="33" t="s">
        <v>186</v>
      </c>
      <c r="P69" s="33" t="s">
        <v>118</v>
      </c>
      <c r="Q69" s="33" t="s">
        <v>36</v>
      </c>
      <c r="R69" s="33" t="s">
        <v>119</v>
      </c>
      <c r="S69" s="33" t="s">
        <v>147</v>
      </c>
      <c r="T69" s="33">
        <v>205</v>
      </c>
      <c r="U69" s="33" t="s">
        <v>121</v>
      </c>
      <c r="V69" s="33" t="s">
        <v>122</v>
      </c>
      <c r="W69" s="33" t="s">
        <v>123</v>
      </c>
      <c r="X69" s="33" t="s">
        <v>124</v>
      </c>
      <c r="Y69" s="33">
        <v>28276</v>
      </c>
      <c r="Z69" s="33">
        <v>2944</v>
      </c>
      <c r="AA69" s="33">
        <v>0</v>
      </c>
      <c r="AB69" s="33">
        <v>0</v>
      </c>
      <c r="AC69" s="33">
        <v>0</v>
      </c>
      <c r="AD69" s="33">
        <v>0</v>
      </c>
      <c r="AE69" s="33">
        <v>51699.94</v>
      </c>
      <c r="AF69" s="33">
        <v>51699.94</v>
      </c>
      <c r="AG69" s="33">
        <v>160</v>
      </c>
      <c r="AH69" s="33">
        <v>150</v>
      </c>
      <c r="AI69" s="33">
        <v>124967</v>
      </c>
      <c r="AJ69" s="33">
        <v>124967</v>
      </c>
      <c r="AK69" s="33">
        <v>25217.262478127348</v>
      </c>
      <c r="AL69" s="33" t="s">
        <v>118</v>
      </c>
      <c r="AM69" s="33" t="s">
        <v>36</v>
      </c>
      <c r="AN69" s="33" t="s">
        <v>119</v>
      </c>
      <c r="AO69" s="33" t="s">
        <v>147</v>
      </c>
      <c r="AP69" s="33">
        <v>4</v>
      </c>
      <c r="AQ69" s="33">
        <v>2</v>
      </c>
      <c r="AR69" s="33">
        <v>7</v>
      </c>
      <c r="AS69" s="33">
        <v>45967</v>
      </c>
      <c r="AT69" s="33">
        <v>73583</v>
      </c>
      <c r="AU69" s="33">
        <v>24528</v>
      </c>
      <c r="AV69" s="33">
        <v>129748</v>
      </c>
      <c r="AW69" s="33">
        <v>1.4654100000000001</v>
      </c>
      <c r="AX69" s="33">
        <v>0.56345000000000001</v>
      </c>
      <c r="AY69" s="33">
        <v>0.90195999999999998</v>
      </c>
      <c r="AZ69" s="33">
        <v>1.4654099941253662</v>
      </c>
      <c r="BA69" s="33">
        <v>0.56344997882843018</v>
      </c>
      <c r="BB69" s="33">
        <v>0.90196001529693604</v>
      </c>
      <c r="BC69" s="33" t="s">
        <v>159</v>
      </c>
      <c r="BD69" s="33" t="s">
        <v>126</v>
      </c>
      <c r="BE69" s="33" t="s">
        <v>118</v>
      </c>
      <c r="BF69" s="33"/>
      <c r="BG69" s="33" t="s">
        <v>118</v>
      </c>
      <c r="BH69" s="33" t="s">
        <v>127</v>
      </c>
      <c r="BI69" s="33" t="s">
        <v>161</v>
      </c>
      <c r="BJ69" s="33" t="s">
        <v>129</v>
      </c>
      <c r="BK69" s="33" t="s">
        <v>130</v>
      </c>
      <c r="BL69" s="33" t="s">
        <v>162</v>
      </c>
      <c r="BM69" s="33" t="s">
        <v>163</v>
      </c>
      <c r="BN69" s="33" t="s">
        <v>164</v>
      </c>
      <c r="BO69" s="33"/>
      <c r="BP69" s="33" t="s">
        <v>164</v>
      </c>
      <c r="BQ69" s="33">
        <v>2024</v>
      </c>
      <c r="BR69" s="33"/>
      <c r="BS69" s="33"/>
      <c r="BT69" s="33" t="s">
        <v>112</v>
      </c>
    </row>
    <row r="70" spans="1:72">
      <c r="A70" s="33">
        <v>102404037850</v>
      </c>
      <c r="B70" s="33">
        <v>1</v>
      </c>
      <c r="C70" s="33">
        <v>2024</v>
      </c>
      <c r="D70" s="33">
        <v>11</v>
      </c>
      <c r="E70" s="33" t="s">
        <v>585</v>
      </c>
      <c r="F70" s="33" t="s">
        <v>586</v>
      </c>
      <c r="G70" s="33">
        <v>83</v>
      </c>
      <c r="H70" s="33" t="s">
        <v>587</v>
      </c>
      <c r="I70" s="33">
        <v>20241101</v>
      </c>
      <c r="J70" s="33">
        <v>20241102</v>
      </c>
      <c r="K70" s="75">
        <v>2</v>
      </c>
      <c r="L70" s="76">
        <f t="shared" ref="L70:L133" si="1">K70-1</f>
        <v>1</v>
      </c>
      <c r="M70" s="33">
        <v>0</v>
      </c>
      <c r="N70" s="33" t="s">
        <v>588</v>
      </c>
      <c r="O70" s="33" t="s">
        <v>186</v>
      </c>
      <c r="P70" s="33" t="s">
        <v>118</v>
      </c>
      <c r="Q70" s="33" t="s">
        <v>36</v>
      </c>
      <c r="R70" s="33" t="s">
        <v>119</v>
      </c>
      <c r="S70" s="33" t="s">
        <v>147</v>
      </c>
      <c r="T70" s="33">
        <v>111</v>
      </c>
      <c r="U70" s="33" t="s">
        <v>121</v>
      </c>
      <c r="V70" s="33" t="s">
        <v>122</v>
      </c>
      <c r="W70" s="33" t="s">
        <v>123</v>
      </c>
      <c r="X70" s="33" t="s">
        <v>124</v>
      </c>
      <c r="Y70" s="33">
        <v>24629</v>
      </c>
      <c r="Z70" s="33">
        <v>1472</v>
      </c>
      <c r="AA70" s="33">
        <v>0</v>
      </c>
      <c r="AB70" s="33">
        <v>0</v>
      </c>
      <c r="AC70" s="33">
        <v>0</v>
      </c>
      <c r="AD70" s="33">
        <v>0</v>
      </c>
      <c r="AE70" s="33">
        <v>51699.94</v>
      </c>
      <c r="AF70" s="33">
        <v>51699.94</v>
      </c>
      <c r="AG70" s="33">
        <v>80</v>
      </c>
      <c r="AH70" s="33">
        <v>75</v>
      </c>
      <c r="AI70" s="33">
        <v>135406</v>
      </c>
      <c r="AJ70" s="33">
        <v>134656</v>
      </c>
      <c r="AK70" s="33">
        <v>31180.843061886073</v>
      </c>
      <c r="AL70" s="33" t="s">
        <v>118</v>
      </c>
      <c r="AM70" s="33" t="s">
        <v>36</v>
      </c>
      <c r="AN70" s="33" t="s">
        <v>119</v>
      </c>
      <c r="AO70" s="33" t="s">
        <v>147</v>
      </c>
      <c r="AP70" s="33">
        <v>4</v>
      </c>
      <c r="AQ70" s="33">
        <v>2</v>
      </c>
      <c r="AR70" s="33">
        <v>7</v>
      </c>
      <c r="AS70" s="33">
        <v>45967</v>
      </c>
      <c r="AT70" s="33">
        <v>73583</v>
      </c>
      <c r="AU70" s="33">
        <v>24528</v>
      </c>
      <c r="AV70" s="33">
        <v>129748</v>
      </c>
      <c r="AW70" s="33">
        <v>1.4654100000000001</v>
      </c>
      <c r="AX70" s="33">
        <v>0.56345000000000001</v>
      </c>
      <c r="AY70" s="33">
        <v>0.90195999999999998</v>
      </c>
      <c r="AZ70" s="33">
        <v>1.4654099941253662</v>
      </c>
      <c r="BA70" s="33">
        <v>0.56344997882843018</v>
      </c>
      <c r="BB70" s="33">
        <v>0.90196001529693604</v>
      </c>
      <c r="BC70" s="33" t="s">
        <v>148</v>
      </c>
      <c r="BD70" s="33" t="s">
        <v>126</v>
      </c>
      <c r="BE70" s="33" t="s">
        <v>118</v>
      </c>
      <c r="BF70" s="33"/>
      <c r="BG70" s="33" t="s">
        <v>118</v>
      </c>
      <c r="BH70" s="33" t="s">
        <v>127</v>
      </c>
      <c r="BI70" s="33" t="s">
        <v>589</v>
      </c>
      <c r="BJ70" s="33" t="s">
        <v>129</v>
      </c>
      <c r="BK70" s="33" t="s">
        <v>217</v>
      </c>
      <c r="BL70" s="33" t="s">
        <v>252</v>
      </c>
      <c r="BM70" s="33" t="s">
        <v>163</v>
      </c>
      <c r="BN70" s="33" t="s">
        <v>164</v>
      </c>
      <c r="BO70" s="33"/>
      <c r="BP70" s="33" t="s">
        <v>164</v>
      </c>
      <c r="BQ70" s="33">
        <v>2024</v>
      </c>
      <c r="BR70" s="33"/>
      <c r="BS70" s="33" t="s">
        <v>134</v>
      </c>
      <c r="BT70" s="33" t="s">
        <v>112</v>
      </c>
    </row>
    <row r="71" spans="1:72">
      <c r="A71" s="33">
        <v>102404197764</v>
      </c>
      <c r="B71" s="33">
        <v>1</v>
      </c>
      <c r="C71" s="33">
        <v>2024</v>
      </c>
      <c r="D71" s="33">
        <v>10</v>
      </c>
      <c r="E71" s="33" t="s">
        <v>590</v>
      </c>
      <c r="F71" s="33" t="s">
        <v>591</v>
      </c>
      <c r="G71" s="33">
        <v>87</v>
      </c>
      <c r="H71" s="33" t="s">
        <v>592</v>
      </c>
      <c r="I71" s="33">
        <v>20241029</v>
      </c>
      <c r="J71" s="33">
        <v>20241031</v>
      </c>
      <c r="K71" s="75">
        <v>3</v>
      </c>
      <c r="L71" s="76">
        <f t="shared" si="1"/>
        <v>2</v>
      </c>
      <c r="M71" s="33">
        <v>0</v>
      </c>
      <c r="N71" s="33" t="s">
        <v>593</v>
      </c>
      <c r="O71" s="33" t="s">
        <v>208</v>
      </c>
      <c r="P71" s="33" t="s">
        <v>118</v>
      </c>
      <c r="Q71" s="33" t="s">
        <v>36</v>
      </c>
      <c r="R71" s="33" t="s">
        <v>119</v>
      </c>
      <c r="S71" s="33" t="s">
        <v>147</v>
      </c>
      <c r="T71" s="33">
        <v>205</v>
      </c>
      <c r="U71" s="33" t="s">
        <v>121</v>
      </c>
      <c r="V71" s="33" t="s">
        <v>122</v>
      </c>
      <c r="W71" s="33" t="s">
        <v>123</v>
      </c>
      <c r="X71" s="33" t="s">
        <v>124</v>
      </c>
      <c r="Y71" s="33">
        <v>29031</v>
      </c>
      <c r="Z71" s="33">
        <v>2944</v>
      </c>
      <c r="AA71" s="33">
        <v>0</v>
      </c>
      <c r="AB71" s="33">
        <v>0</v>
      </c>
      <c r="AC71" s="33">
        <v>0</v>
      </c>
      <c r="AD71" s="33">
        <v>0</v>
      </c>
      <c r="AE71" s="33">
        <v>52731.08</v>
      </c>
      <c r="AF71" s="33">
        <v>52731.08</v>
      </c>
      <c r="AG71" s="33">
        <v>160</v>
      </c>
      <c r="AH71" s="33">
        <v>150</v>
      </c>
      <c r="AI71" s="33">
        <v>124967</v>
      </c>
      <c r="AJ71" s="33">
        <v>124967</v>
      </c>
      <c r="AK71" s="33">
        <v>24186.122478127349</v>
      </c>
      <c r="AL71" s="33" t="s">
        <v>118</v>
      </c>
      <c r="AM71" s="33" t="s">
        <v>36</v>
      </c>
      <c r="AN71" s="33" t="s">
        <v>119</v>
      </c>
      <c r="AO71" s="33" t="s">
        <v>147</v>
      </c>
      <c r="AP71" s="33">
        <v>4</v>
      </c>
      <c r="AQ71" s="33">
        <v>2</v>
      </c>
      <c r="AR71" s="33">
        <v>7</v>
      </c>
      <c r="AS71" s="33">
        <v>45967</v>
      </c>
      <c r="AT71" s="33">
        <v>73583</v>
      </c>
      <c r="AU71" s="33">
        <v>24528</v>
      </c>
      <c r="AV71" s="33">
        <v>129748</v>
      </c>
      <c r="AW71" s="33">
        <v>1.4654100000000001</v>
      </c>
      <c r="AX71" s="33">
        <v>0.56345000000000001</v>
      </c>
      <c r="AY71" s="33">
        <v>0.90195999999999998</v>
      </c>
      <c r="AZ71" s="33">
        <v>1.4654099941253662</v>
      </c>
      <c r="BA71" s="33">
        <v>0.56344997882843018</v>
      </c>
      <c r="BB71" s="33">
        <v>0.90196001529693604</v>
      </c>
      <c r="BC71" s="33" t="s">
        <v>159</v>
      </c>
      <c r="BD71" s="33" t="s">
        <v>126</v>
      </c>
      <c r="BE71" s="33" t="s">
        <v>118</v>
      </c>
      <c r="BF71" s="33"/>
      <c r="BG71" s="33" t="s">
        <v>118</v>
      </c>
      <c r="BH71" s="33" t="s">
        <v>127</v>
      </c>
      <c r="BI71" s="33" t="s">
        <v>450</v>
      </c>
      <c r="BJ71" s="33" t="s">
        <v>129</v>
      </c>
      <c r="BK71" s="33" t="s">
        <v>130</v>
      </c>
      <c r="BL71" s="33" t="s">
        <v>131</v>
      </c>
      <c r="BM71" s="33" t="s">
        <v>202</v>
      </c>
      <c r="BN71" s="33" t="s">
        <v>297</v>
      </c>
      <c r="BO71" s="33"/>
      <c r="BP71" s="33" t="s">
        <v>297</v>
      </c>
      <c r="BQ71" s="33">
        <v>2024</v>
      </c>
      <c r="BR71" s="33"/>
      <c r="BS71" s="33"/>
      <c r="BT71" s="33" t="s">
        <v>112</v>
      </c>
    </row>
    <row r="72" spans="1:72">
      <c r="A72" s="33">
        <v>102403785244</v>
      </c>
      <c r="B72" s="33">
        <v>1</v>
      </c>
      <c r="C72" s="33">
        <v>2024</v>
      </c>
      <c r="D72" s="33">
        <v>10</v>
      </c>
      <c r="E72" s="33" t="s">
        <v>594</v>
      </c>
      <c r="F72" s="33" t="s">
        <v>595</v>
      </c>
      <c r="G72" s="33">
        <v>78</v>
      </c>
      <c r="H72" s="33" t="s">
        <v>596</v>
      </c>
      <c r="I72" s="33">
        <v>20241015</v>
      </c>
      <c r="J72" s="33">
        <v>20241030</v>
      </c>
      <c r="K72" s="75">
        <v>16</v>
      </c>
      <c r="L72" s="76">
        <f t="shared" si="1"/>
        <v>15</v>
      </c>
      <c r="M72" s="33">
        <v>0</v>
      </c>
      <c r="N72" s="33" t="s">
        <v>597</v>
      </c>
      <c r="O72" s="33" t="s">
        <v>598</v>
      </c>
      <c r="P72" s="33" t="s">
        <v>599</v>
      </c>
      <c r="Q72" s="33" t="s">
        <v>600</v>
      </c>
      <c r="R72" s="33" t="s">
        <v>601</v>
      </c>
      <c r="S72" s="33" t="s">
        <v>602</v>
      </c>
      <c r="T72" s="33">
        <v>205</v>
      </c>
      <c r="U72" s="33" t="s">
        <v>172</v>
      </c>
      <c r="V72" s="33" t="s">
        <v>603</v>
      </c>
      <c r="W72" s="33" t="s">
        <v>604</v>
      </c>
      <c r="X72" s="33" t="s">
        <v>124</v>
      </c>
      <c r="Y72" s="33">
        <v>146542</v>
      </c>
      <c r="Z72" s="33">
        <v>18957</v>
      </c>
      <c r="AA72" s="33">
        <v>0</v>
      </c>
      <c r="AB72" s="33">
        <v>0</v>
      </c>
      <c r="AC72" s="33">
        <v>666.76</v>
      </c>
      <c r="AD72" s="33">
        <v>0</v>
      </c>
      <c r="AE72" s="33">
        <v>317082.90000000002</v>
      </c>
      <c r="AF72" s="33">
        <v>317749.65999999997</v>
      </c>
      <c r="AG72" s="33">
        <v>1200</v>
      </c>
      <c r="AH72" s="33">
        <v>1800</v>
      </c>
      <c r="AI72" s="33">
        <v>383982</v>
      </c>
      <c r="AJ72" s="33">
        <v>383982</v>
      </c>
      <c r="AK72" s="33">
        <v>-132456.15374387335</v>
      </c>
      <c r="AL72" s="33" t="s">
        <v>118</v>
      </c>
      <c r="AM72" s="33" t="s">
        <v>36</v>
      </c>
      <c r="AN72" s="33" t="s">
        <v>119</v>
      </c>
      <c r="AO72" s="33" t="s">
        <v>147</v>
      </c>
      <c r="AP72" s="33">
        <v>8</v>
      </c>
      <c r="AQ72" s="33">
        <v>3</v>
      </c>
      <c r="AR72" s="33">
        <v>17</v>
      </c>
      <c r="AS72" s="33">
        <v>216123</v>
      </c>
      <c r="AT72" s="33">
        <v>201553</v>
      </c>
      <c r="AU72" s="33">
        <v>67184</v>
      </c>
      <c r="AV72" s="33">
        <v>338999</v>
      </c>
      <c r="AW72" s="33">
        <v>5.1197600000000003</v>
      </c>
      <c r="AX72" s="33">
        <v>2.6491799999999999</v>
      </c>
      <c r="AY72" s="33">
        <v>2.47058</v>
      </c>
      <c r="AZ72" s="33">
        <v>5.1197600364685059</v>
      </c>
      <c r="BA72" s="33">
        <v>2.6491799354553223</v>
      </c>
      <c r="BB72" s="33">
        <v>2.4705801010131836</v>
      </c>
      <c r="BC72" s="33" t="s">
        <v>159</v>
      </c>
      <c r="BD72" s="33" t="s">
        <v>126</v>
      </c>
      <c r="BE72" s="33" t="s">
        <v>599</v>
      </c>
      <c r="BF72" s="33"/>
      <c r="BG72" s="33" t="s">
        <v>605</v>
      </c>
      <c r="BH72" s="33" t="s">
        <v>606</v>
      </c>
      <c r="BI72" s="33" t="s">
        <v>161</v>
      </c>
      <c r="BJ72" s="33" t="s">
        <v>129</v>
      </c>
      <c r="BK72" s="33" t="s">
        <v>130</v>
      </c>
      <c r="BL72" s="33" t="s">
        <v>162</v>
      </c>
      <c r="BM72" s="33" t="s">
        <v>202</v>
      </c>
      <c r="BN72" s="33" t="s">
        <v>203</v>
      </c>
      <c r="BO72" s="33"/>
      <c r="BP72" s="33" t="s">
        <v>203</v>
      </c>
      <c r="BQ72" s="33">
        <v>2024</v>
      </c>
      <c r="BR72" s="33"/>
      <c r="BS72" s="33"/>
      <c r="BT72" s="33" t="s">
        <v>112</v>
      </c>
    </row>
    <row r="73" spans="1:72">
      <c r="A73" s="33">
        <v>102404040404</v>
      </c>
      <c r="B73" s="33">
        <v>1</v>
      </c>
      <c r="C73" s="33">
        <v>2024</v>
      </c>
      <c r="D73" s="33">
        <v>10</v>
      </c>
      <c r="E73" s="33" t="s">
        <v>607</v>
      </c>
      <c r="F73" s="33" t="s">
        <v>608</v>
      </c>
      <c r="G73" s="33">
        <v>64</v>
      </c>
      <c r="H73" s="33" t="s">
        <v>609</v>
      </c>
      <c r="I73" s="33">
        <v>20241024</v>
      </c>
      <c r="J73" s="33">
        <v>20241025</v>
      </c>
      <c r="K73" s="75">
        <v>2</v>
      </c>
      <c r="L73" s="76">
        <f t="shared" si="1"/>
        <v>1</v>
      </c>
      <c r="M73" s="33">
        <v>0</v>
      </c>
      <c r="N73" s="33" t="s">
        <v>610</v>
      </c>
      <c r="O73" s="33" t="s">
        <v>460</v>
      </c>
      <c r="P73" s="33" t="s">
        <v>118</v>
      </c>
      <c r="Q73" s="33" t="s">
        <v>36</v>
      </c>
      <c r="R73" s="33" t="s">
        <v>119</v>
      </c>
      <c r="S73" s="33" t="s">
        <v>120</v>
      </c>
      <c r="T73" s="33">
        <v>111</v>
      </c>
      <c r="U73" s="33" t="s">
        <v>121</v>
      </c>
      <c r="V73" s="33" t="s">
        <v>157</v>
      </c>
      <c r="W73" s="33" t="s">
        <v>158</v>
      </c>
      <c r="X73" s="33" t="s">
        <v>124</v>
      </c>
      <c r="Y73" s="33">
        <v>39120</v>
      </c>
      <c r="Z73" s="33">
        <v>1504</v>
      </c>
      <c r="AA73" s="33">
        <v>0</v>
      </c>
      <c r="AB73" s="33">
        <v>0</v>
      </c>
      <c r="AC73" s="33">
        <v>1786.04</v>
      </c>
      <c r="AD73" s="33">
        <v>0</v>
      </c>
      <c r="AE73" s="33">
        <v>117252.42</v>
      </c>
      <c r="AF73" s="33">
        <v>119038.46</v>
      </c>
      <c r="AG73" s="33">
        <v>80</v>
      </c>
      <c r="AH73" s="33">
        <v>75</v>
      </c>
      <c r="AI73" s="33">
        <v>235667</v>
      </c>
      <c r="AJ73" s="33">
        <v>234917</v>
      </c>
      <c r="AK73" s="33">
        <v>39942.08445434233</v>
      </c>
      <c r="AL73" s="33" t="s">
        <v>118</v>
      </c>
      <c r="AM73" s="33" t="s">
        <v>36</v>
      </c>
      <c r="AN73" s="33" t="s">
        <v>119</v>
      </c>
      <c r="AO73" s="33" t="s">
        <v>120</v>
      </c>
      <c r="AP73" s="33">
        <v>4</v>
      </c>
      <c r="AQ73" s="33">
        <v>2</v>
      </c>
      <c r="AR73" s="33">
        <v>9</v>
      </c>
      <c r="AS73" s="33">
        <v>67418</v>
      </c>
      <c r="AT73" s="33">
        <v>141146</v>
      </c>
      <c r="AU73" s="33">
        <v>47049</v>
      </c>
      <c r="AV73" s="33">
        <v>187767</v>
      </c>
      <c r="AW73" s="33">
        <v>2.5565199999999999</v>
      </c>
      <c r="AX73" s="33">
        <v>0.82638999999999996</v>
      </c>
      <c r="AY73" s="33">
        <v>1.7301299999999999</v>
      </c>
      <c r="AZ73" s="33">
        <v>2.5565199851989746</v>
      </c>
      <c r="BA73" s="33">
        <v>0.82639002799987793</v>
      </c>
      <c r="BB73" s="33">
        <v>1.7301299571990967</v>
      </c>
      <c r="BC73" s="33" t="s">
        <v>193</v>
      </c>
      <c r="BD73" s="33" t="s">
        <v>126</v>
      </c>
      <c r="BE73" s="33" t="s">
        <v>118</v>
      </c>
      <c r="BF73" s="33"/>
      <c r="BG73" s="33" t="s">
        <v>118</v>
      </c>
      <c r="BH73" s="33" t="s">
        <v>127</v>
      </c>
      <c r="BI73" s="33" t="s">
        <v>611</v>
      </c>
      <c r="BJ73" s="33" t="s">
        <v>129</v>
      </c>
      <c r="BK73" s="33" t="s">
        <v>178</v>
      </c>
      <c r="BL73" s="33" t="s">
        <v>320</v>
      </c>
      <c r="BM73" s="33" t="s">
        <v>132</v>
      </c>
      <c r="BN73" s="33" t="s">
        <v>133</v>
      </c>
      <c r="BO73" s="33"/>
      <c r="BP73" s="33" t="s">
        <v>133</v>
      </c>
      <c r="BQ73" s="33">
        <v>2024</v>
      </c>
      <c r="BR73" s="33"/>
      <c r="BS73" s="33" t="s">
        <v>134</v>
      </c>
      <c r="BT73" s="33" t="s">
        <v>112</v>
      </c>
    </row>
    <row r="74" spans="1:72">
      <c r="A74" s="33">
        <v>102403635982</v>
      </c>
      <c r="B74" s="33">
        <v>1</v>
      </c>
      <c r="C74" s="33">
        <v>2024</v>
      </c>
      <c r="D74" s="33">
        <v>10</v>
      </c>
      <c r="E74" s="33" t="s">
        <v>612</v>
      </c>
      <c r="F74" s="33" t="s">
        <v>613</v>
      </c>
      <c r="G74" s="33">
        <v>77</v>
      </c>
      <c r="H74" s="33" t="s">
        <v>614</v>
      </c>
      <c r="I74" s="33">
        <v>20241022</v>
      </c>
      <c r="J74" s="33">
        <v>20241024</v>
      </c>
      <c r="K74" s="75">
        <v>3</v>
      </c>
      <c r="L74" s="76">
        <f t="shared" si="1"/>
        <v>2</v>
      </c>
      <c r="M74" s="33">
        <v>0</v>
      </c>
      <c r="N74" s="33" t="s">
        <v>615</v>
      </c>
      <c r="O74" s="33" t="s">
        <v>186</v>
      </c>
      <c r="P74" s="33" t="s">
        <v>118</v>
      </c>
      <c r="Q74" s="33" t="s">
        <v>36</v>
      </c>
      <c r="R74" s="33" t="s">
        <v>119</v>
      </c>
      <c r="S74" s="33" t="s">
        <v>147</v>
      </c>
      <c r="T74" s="33">
        <v>111</v>
      </c>
      <c r="U74" s="33" t="s">
        <v>121</v>
      </c>
      <c r="V74" s="33" t="s">
        <v>122</v>
      </c>
      <c r="W74" s="33" t="s">
        <v>123</v>
      </c>
      <c r="X74" s="33" t="s">
        <v>124</v>
      </c>
      <c r="Y74" s="33">
        <v>32198</v>
      </c>
      <c r="Z74" s="33">
        <v>2944</v>
      </c>
      <c r="AA74" s="33">
        <v>0</v>
      </c>
      <c r="AB74" s="33">
        <v>0</v>
      </c>
      <c r="AC74" s="33">
        <v>0</v>
      </c>
      <c r="AD74" s="33">
        <v>0</v>
      </c>
      <c r="AE74" s="33">
        <v>52731.08</v>
      </c>
      <c r="AF74" s="33">
        <v>52731.08</v>
      </c>
      <c r="AG74" s="33">
        <v>160</v>
      </c>
      <c r="AH74" s="33">
        <v>150</v>
      </c>
      <c r="AI74" s="33">
        <v>134656</v>
      </c>
      <c r="AJ74" s="33">
        <v>134656</v>
      </c>
      <c r="AK74" s="33">
        <v>30149.703061886074</v>
      </c>
      <c r="AL74" s="33" t="s">
        <v>118</v>
      </c>
      <c r="AM74" s="33" t="s">
        <v>36</v>
      </c>
      <c r="AN74" s="33" t="s">
        <v>119</v>
      </c>
      <c r="AO74" s="33" t="s">
        <v>147</v>
      </c>
      <c r="AP74" s="33">
        <v>4</v>
      </c>
      <c r="AQ74" s="33">
        <v>2</v>
      </c>
      <c r="AR74" s="33">
        <v>7</v>
      </c>
      <c r="AS74" s="33">
        <v>45967</v>
      </c>
      <c r="AT74" s="33">
        <v>73583</v>
      </c>
      <c r="AU74" s="33">
        <v>24528</v>
      </c>
      <c r="AV74" s="33">
        <v>129748</v>
      </c>
      <c r="AW74" s="33">
        <v>1.4654100000000001</v>
      </c>
      <c r="AX74" s="33">
        <v>0.56345000000000001</v>
      </c>
      <c r="AY74" s="33">
        <v>0.90195999999999998</v>
      </c>
      <c r="AZ74" s="33">
        <v>1.4654099941253662</v>
      </c>
      <c r="BA74" s="33">
        <v>0.56344997882843018</v>
      </c>
      <c r="BB74" s="33">
        <v>0.90196001529693604</v>
      </c>
      <c r="BC74" s="33" t="s">
        <v>125</v>
      </c>
      <c r="BD74" s="33" t="s">
        <v>126</v>
      </c>
      <c r="BE74" s="33" t="s">
        <v>118</v>
      </c>
      <c r="BF74" s="33"/>
      <c r="BG74" s="33" t="s">
        <v>118</v>
      </c>
      <c r="BH74" s="33" t="s">
        <v>127</v>
      </c>
      <c r="BI74" s="33" t="s">
        <v>201</v>
      </c>
      <c r="BJ74" s="33" t="s">
        <v>129</v>
      </c>
      <c r="BK74" s="33" t="s">
        <v>130</v>
      </c>
      <c r="BL74" s="33" t="s">
        <v>131</v>
      </c>
      <c r="BM74" s="33" t="s">
        <v>163</v>
      </c>
      <c r="BN74" s="33" t="s">
        <v>164</v>
      </c>
      <c r="BO74" s="33"/>
      <c r="BP74" s="33" t="s">
        <v>164</v>
      </c>
      <c r="BQ74" s="33">
        <v>2024</v>
      </c>
      <c r="BR74" s="33" t="s">
        <v>134</v>
      </c>
      <c r="BS74" s="33" t="s">
        <v>134</v>
      </c>
      <c r="BT74" s="33" t="s">
        <v>112</v>
      </c>
    </row>
    <row r="75" spans="1:72">
      <c r="A75" s="33">
        <v>102403785262</v>
      </c>
      <c r="B75" s="33">
        <v>1</v>
      </c>
      <c r="C75" s="33">
        <v>2024</v>
      </c>
      <c r="D75" s="33">
        <v>10</v>
      </c>
      <c r="E75" s="33" t="s">
        <v>616</v>
      </c>
      <c r="F75" s="33" t="s">
        <v>617</v>
      </c>
      <c r="G75" s="33">
        <v>91</v>
      </c>
      <c r="H75" s="33" t="s">
        <v>618</v>
      </c>
      <c r="I75" s="33">
        <v>20241020</v>
      </c>
      <c r="J75" s="33">
        <v>20241023</v>
      </c>
      <c r="K75" s="75">
        <v>4</v>
      </c>
      <c r="L75" s="76">
        <f t="shared" si="1"/>
        <v>3</v>
      </c>
      <c r="M75" s="33">
        <v>0</v>
      </c>
      <c r="N75" s="33" t="s">
        <v>619</v>
      </c>
      <c r="O75" s="33" t="s">
        <v>620</v>
      </c>
      <c r="P75" s="33" t="s">
        <v>118</v>
      </c>
      <c r="Q75" s="33" t="s">
        <v>36</v>
      </c>
      <c r="R75" s="33" t="s">
        <v>119</v>
      </c>
      <c r="S75" s="33" t="s">
        <v>147</v>
      </c>
      <c r="T75" s="33">
        <v>205</v>
      </c>
      <c r="U75" s="33" t="s">
        <v>121</v>
      </c>
      <c r="V75" s="33" t="s">
        <v>144</v>
      </c>
      <c r="W75" s="33" t="s">
        <v>145</v>
      </c>
      <c r="X75" s="33" t="s">
        <v>124</v>
      </c>
      <c r="Y75" s="33">
        <v>28806</v>
      </c>
      <c r="Z75" s="33">
        <v>4416</v>
      </c>
      <c r="AA75" s="33">
        <v>0</v>
      </c>
      <c r="AB75" s="33">
        <v>0</v>
      </c>
      <c r="AC75" s="33">
        <v>0</v>
      </c>
      <c r="AD75" s="33">
        <v>0</v>
      </c>
      <c r="AE75" s="33">
        <v>27632.26</v>
      </c>
      <c r="AF75" s="33">
        <v>27632.26</v>
      </c>
      <c r="AG75" s="33">
        <v>240</v>
      </c>
      <c r="AH75" s="33">
        <v>225</v>
      </c>
      <c r="AI75" s="33">
        <v>93491</v>
      </c>
      <c r="AJ75" s="33">
        <v>93491</v>
      </c>
      <c r="AK75" s="33">
        <v>20751.002213689757</v>
      </c>
      <c r="AL75" s="33" t="s">
        <v>118</v>
      </c>
      <c r="AM75" s="33" t="s">
        <v>36</v>
      </c>
      <c r="AN75" s="33" t="s">
        <v>119</v>
      </c>
      <c r="AO75" s="33" t="s">
        <v>147</v>
      </c>
      <c r="AP75" s="33">
        <v>4</v>
      </c>
      <c r="AQ75" s="33">
        <v>2</v>
      </c>
      <c r="AR75" s="33">
        <v>8</v>
      </c>
      <c r="AS75" s="33">
        <v>43152</v>
      </c>
      <c r="AT75" s="33">
        <v>46286</v>
      </c>
      <c r="AU75" s="33">
        <v>1</v>
      </c>
      <c r="AV75" s="33">
        <v>121694</v>
      </c>
      <c r="AW75" s="33">
        <v>1.0963099999999999</v>
      </c>
      <c r="AX75" s="33">
        <v>0.52895000000000003</v>
      </c>
      <c r="AY75" s="33">
        <v>0.56735999999999998</v>
      </c>
      <c r="AZ75" s="33">
        <v>1.0963099598884583</v>
      </c>
      <c r="BA75" s="33">
        <v>0.52894997596740723</v>
      </c>
      <c r="BB75" s="33">
        <v>0.56735998392105103</v>
      </c>
      <c r="BC75" s="33" t="s">
        <v>159</v>
      </c>
      <c r="BD75" s="33" t="s">
        <v>126</v>
      </c>
      <c r="BE75" s="33" t="s">
        <v>118</v>
      </c>
      <c r="BF75" s="33"/>
      <c r="BG75" s="33" t="s">
        <v>118</v>
      </c>
      <c r="BH75" s="33" t="s">
        <v>127</v>
      </c>
      <c r="BI75" s="33" t="s">
        <v>621</v>
      </c>
      <c r="BJ75" s="33" t="s">
        <v>377</v>
      </c>
      <c r="BK75" s="33" t="s">
        <v>401</v>
      </c>
      <c r="BL75" s="33" t="s">
        <v>401</v>
      </c>
      <c r="BM75" s="33" t="s">
        <v>202</v>
      </c>
      <c r="BN75" s="33" t="s">
        <v>622</v>
      </c>
      <c r="BO75" s="33"/>
      <c r="BP75" s="33" t="s">
        <v>622</v>
      </c>
      <c r="BQ75" s="33">
        <v>2024</v>
      </c>
      <c r="BR75" s="33"/>
      <c r="BS75" s="33"/>
      <c r="BT75" s="33" t="s">
        <v>112</v>
      </c>
    </row>
    <row r="76" spans="1:72">
      <c r="A76" s="33">
        <v>102403786866</v>
      </c>
      <c r="B76" s="33">
        <v>1</v>
      </c>
      <c r="C76" s="33">
        <v>2024</v>
      </c>
      <c r="D76" s="33">
        <v>10</v>
      </c>
      <c r="E76" s="33" t="s">
        <v>623</v>
      </c>
      <c r="F76" s="33" t="s">
        <v>624</v>
      </c>
      <c r="G76" s="33">
        <v>77</v>
      </c>
      <c r="H76" s="33" t="s">
        <v>625</v>
      </c>
      <c r="I76" s="33">
        <v>20241019</v>
      </c>
      <c r="J76" s="33">
        <v>20241022</v>
      </c>
      <c r="K76" s="75">
        <v>4</v>
      </c>
      <c r="L76" s="76">
        <f t="shared" si="1"/>
        <v>3</v>
      </c>
      <c r="M76" s="33">
        <v>0</v>
      </c>
      <c r="N76" s="33" t="s">
        <v>626</v>
      </c>
      <c r="O76" s="33" t="s">
        <v>627</v>
      </c>
      <c r="P76" s="33" t="s">
        <v>118</v>
      </c>
      <c r="Q76" s="33" t="s">
        <v>36</v>
      </c>
      <c r="R76" s="33" t="s">
        <v>119</v>
      </c>
      <c r="S76" s="33" t="s">
        <v>120</v>
      </c>
      <c r="T76" s="33">
        <v>205</v>
      </c>
      <c r="U76" s="33" t="s">
        <v>121</v>
      </c>
      <c r="V76" s="33" t="s">
        <v>628</v>
      </c>
      <c r="W76" s="33" t="s">
        <v>629</v>
      </c>
      <c r="X76" s="33" t="s">
        <v>124</v>
      </c>
      <c r="Y76" s="33">
        <v>44833</v>
      </c>
      <c r="Z76" s="33">
        <v>4737</v>
      </c>
      <c r="AA76" s="33">
        <v>0</v>
      </c>
      <c r="AB76" s="33">
        <v>0</v>
      </c>
      <c r="AC76" s="33">
        <v>0</v>
      </c>
      <c r="AD76" s="33">
        <v>0</v>
      </c>
      <c r="AE76" s="33">
        <v>50668.800000000003</v>
      </c>
      <c r="AF76" s="33">
        <v>50668.800000000003</v>
      </c>
      <c r="AG76" s="33">
        <v>240</v>
      </c>
      <c r="AH76" s="33">
        <v>450</v>
      </c>
      <c r="AI76" s="33">
        <v>280651</v>
      </c>
      <c r="AJ76" s="33">
        <v>280651</v>
      </c>
      <c r="AK76" s="33">
        <v>59852.62103289795</v>
      </c>
      <c r="AL76" s="33" t="s">
        <v>118</v>
      </c>
      <c r="AM76" s="33" t="s">
        <v>36</v>
      </c>
      <c r="AN76" s="33" t="s">
        <v>119</v>
      </c>
      <c r="AO76" s="33" t="s">
        <v>120</v>
      </c>
      <c r="AP76" s="33">
        <v>10</v>
      </c>
      <c r="AQ76" s="33">
        <v>3</v>
      </c>
      <c r="AR76" s="33">
        <v>23</v>
      </c>
      <c r="AS76" s="33">
        <v>162755</v>
      </c>
      <c r="AT76" s="33">
        <v>105731</v>
      </c>
      <c r="AU76" s="33">
        <v>35244</v>
      </c>
      <c r="AV76" s="33">
        <v>214985</v>
      </c>
      <c r="AW76" s="33">
        <v>3.2910300000000001</v>
      </c>
      <c r="AX76" s="33">
        <v>1.99501</v>
      </c>
      <c r="AY76" s="33">
        <v>1.2960199999999999</v>
      </c>
      <c r="AZ76" s="33">
        <v>3.2910300493240356</v>
      </c>
      <c r="BA76" s="33">
        <v>1.9950100183486938</v>
      </c>
      <c r="BB76" s="33">
        <v>1.2960200309753418</v>
      </c>
      <c r="BC76" s="33" t="s">
        <v>125</v>
      </c>
      <c r="BD76" s="33" t="s">
        <v>126</v>
      </c>
      <c r="BE76" s="33" t="s">
        <v>118</v>
      </c>
      <c r="BF76" s="33"/>
      <c r="BG76" s="33" t="s">
        <v>118</v>
      </c>
      <c r="BH76" s="33" t="s">
        <v>127</v>
      </c>
      <c r="BI76" s="33" t="s">
        <v>201</v>
      </c>
      <c r="BJ76" s="33" t="s">
        <v>129</v>
      </c>
      <c r="BK76" s="33" t="s">
        <v>130</v>
      </c>
      <c r="BL76" s="33" t="s">
        <v>131</v>
      </c>
      <c r="BM76" s="33" t="s">
        <v>537</v>
      </c>
      <c r="BN76" s="33"/>
      <c r="BO76" s="33"/>
      <c r="BP76" s="33" t="s">
        <v>537</v>
      </c>
      <c r="BQ76" s="33">
        <v>2024</v>
      </c>
      <c r="BR76" s="33" t="s">
        <v>134</v>
      </c>
      <c r="BS76" s="33" t="s">
        <v>134</v>
      </c>
      <c r="BT76" s="33" t="s">
        <v>112</v>
      </c>
    </row>
    <row r="77" spans="1:72">
      <c r="A77" s="33">
        <v>102403522598</v>
      </c>
      <c r="B77" s="33">
        <v>1</v>
      </c>
      <c r="C77" s="33">
        <v>2024</v>
      </c>
      <c r="D77" s="33">
        <v>10</v>
      </c>
      <c r="E77" s="33" t="s">
        <v>630</v>
      </c>
      <c r="F77" s="33" t="s">
        <v>631</v>
      </c>
      <c r="G77" s="33">
        <v>55</v>
      </c>
      <c r="H77" s="33" t="s">
        <v>632</v>
      </c>
      <c r="I77" s="33">
        <v>20240930</v>
      </c>
      <c r="J77" s="33">
        <v>20241021</v>
      </c>
      <c r="K77" s="75">
        <v>22</v>
      </c>
      <c r="L77" s="76">
        <f t="shared" si="1"/>
        <v>21</v>
      </c>
      <c r="M77" s="33">
        <v>2</v>
      </c>
      <c r="N77" s="33" t="s">
        <v>633</v>
      </c>
      <c r="O77" s="33" t="s">
        <v>634</v>
      </c>
      <c r="P77" s="33" t="s">
        <v>263</v>
      </c>
      <c r="Q77" s="33" t="s">
        <v>264</v>
      </c>
      <c r="R77" s="33" t="s">
        <v>265</v>
      </c>
      <c r="S77" s="33" t="s">
        <v>266</v>
      </c>
      <c r="T77" s="33">
        <v>111</v>
      </c>
      <c r="U77" s="33" t="s">
        <v>172</v>
      </c>
      <c r="V77" s="33" t="s">
        <v>635</v>
      </c>
      <c r="W77" s="33" t="s">
        <v>636</v>
      </c>
      <c r="X77" s="33" t="s">
        <v>124</v>
      </c>
      <c r="Y77" s="33">
        <v>211548</v>
      </c>
      <c r="Z77" s="33">
        <v>18526</v>
      </c>
      <c r="AA77" s="33">
        <v>43939</v>
      </c>
      <c r="AB77" s="33">
        <v>0</v>
      </c>
      <c r="AC77" s="33">
        <v>32003.4</v>
      </c>
      <c r="AD77" s="33">
        <v>32998.01</v>
      </c>
      <c r="AE77" s="33">
        <v>163739.6</v>
      </c>
      <c r="AF77" s="33">
        <v>195700.02</v>
      </c>
      <c r="AG77" s="33">
        <v>2280</v>
      </c>
      <c r="AH77" s="33">
        <v>1425</v>
      </c>
      <c r="AI77" s="33">
        <v>719926</v>
      </c>
      <c r="AJ77" s="33">
        <v>686885</v>
      </c>
      <c r="AK77" s="33">
        <v>-42233.766280262585</v>
      </c>
      <c r="AL77" s="33" t="s">
        <v>263</v>
      </c>
      <c r="AM77" s="33" t="s">
        <v>264</v>
      </c>
      <c r="AN77" s="33" t="s">
        <v>265</v>
      </c>
      <c r="AO77" s="33" t="s">
        <v>266</v>
      </c>
      <c r="AP77" s="33">
        <v>15</v>
      </c>
      <c r="AQ77" s="33">
        <v>5</v>
      </c>
      <c r="AR77" s="33">
        <v>27</v>
      </c>
      <c r="AS77" s="33">
        <v>552526</v>
      </c>
      <c r="AT77" s="33">
        <v>158963</v>
      </c>
      <c r="AU77" s="33">
        <v>52988</v>
      </c>
      <c r="AV77" s="33">
        <v>298657</v>
      </c>
      <c r="AW77" s="33">
        <v>8.7212399999999999</v>
      </c>
      <c r="AX77" s="33">
        <v>6.77271</v>
      </c>
      <c r="AY77" s="33">
        <v>1.9485300000000001</v>
      </c>
      <c r="AZ77" s="33">
        <v>8.7212398052215576</v>
      </c>
      <c r="BA77" s="33">
        <v>6.772709846496582</v>
      </c>
      <c r="BB77" s="33">
        <v>1.9485299587249756</v>
      </c>
      <c r="BC77" s="33" t="s">
        <v>159</v>
      </c>
      <c r="BD77" s="33" t="s">
        <v>126</v>
      </c>
      <c r="BE77" s="33" t="s">
        <v>263</v>
      </c>
      <c r="BF77" s="33" t="s">
        <v>263</v>
      </c>
      <c r="BG77" s="33" t="s">
        <v>637</v>
      </c>
      <c r="BH77" s="33" t="s">
        <v>127</v>
      </c>
      <c r="BI77" s="33" t="s">
        <v>638</v>
      </c>
      <c r="BJ77" s="33" t="s">
        <v>195</v>
      </c>
      <c r="BK77" s="33" t="s">
        <v>236</v>
      </c>
      <c r="BL77" s="33" t="s">
        <v>236</v>
      </c>
      <c r="BM77" s="33" t="s">
        <v>362</v>
      </c>
      <c r="BN77" s="33" t="s">
        <v>639</v>
      </c>
      <c r="BO77" s="33"/>
      <c r="BP77" s="33" t="s">
        <v>639</v>
      </c>
      <c r="BQ77" s="33">
        <v>2024</v>
      </c>
      <c r="BR77" s="33"/>
      <c r="BS77" s="33"/>
      <c r="BT77" s="33" t="s">
        <v>112</v>
      </c>
    </row>
    <row r="78" spans="1:72">
      <c r="A78" s="33">
        <v>102403850822</v>
      </c>
      <c r="B78" s="33">
        <v>1</v>
      </c>
      <c r="C78" s="33">
        <v>2024</v>
      </c>
      <c r="D78" s="33">
        <v>10</v>
      </c>
      <c r="E78" s="33" t="s">
        <v>640</v>
      </c>
      <c r="F78" s="33" t="s">
        <v>641</v>
      </c>
      <c r="G78" s="33">
        <v>95</v>
      </c>
      <c r="H78" s="33" t="s">
        <v>642</v>
      </c>
      <c r="I78" s="33">
        <v>20241013</v>
      </c>
      <c r="J78" s="33">
        <v>20241019</v>
      </c>
      <c r="K78" s="75">
        <v>7</v>
      </c>
      <c r="L78" s="76">
        <f t="shared" si="1"/>
        <v>6</v>
      </c>
      <c r="M78" s="33">
        <v>0</v>
      </c>
      <c r="N78" s="33" t="s">
        <v>643</v>
      </c>
      <c r="O78" s="33" t="s">
        <v>644</v>
      </c>
      <c r="P78" s="33" t="s">
        <v>118</v>
      </c>
      <c r="Q78" s="33" t="s">
        <v>36</v>
      </c>
      <c r="R78" s="33" t="s">
        <v>119</v>
      </c>
      <c r="S78" s="33" t="s">
        <v>120</v>
      </c>
      <c r="T78" s="33">
        <v>211</v>
      </c>
      <c r="U78" s="33" t="s">
        <v>121</v>
      </c>
      <c r="V78" s="33" t="s">
        <v>144</v>
      </c>
      <c r="W78" s="33" t="s">
        <v>145</v>
      </c>
      <c r="X78" s="33" t="s">
        <v>124</v>
      </c>
      <c r="Y78" s="33">
        <v>49580</v>
      </c>
      <c r="Z78" s="33">
        <v>8162</v>
      </c>
      <c r="AA78" s="33">
        <v>0</v>
      </c>
      <c r="AB78" s="33">
        <v>0</v>
      </c>
      <c r="AC78" s="33">
        <v>885.33</v>
      </c>
      <c r="AD78" s="33">
        <v>0</v>
      </c>
      <c r="AE78" s="33">
        <v>27632.26</v>
      </c>
      <c r="AF78" s="33">
        <v>28517.59</v>
      </c>
      <c r="AG78" s="33">
        <v>480</v>
      </c>
      <c r="AH78" s="33">
        <v>450</v>
      </c>
      <c r="AI78" s="33">
        <v>94897</v>
      </c>
      <c r="AJ78" s="33">
        <v>94897</v>
      </c>
      <c r="AK78" s="33">
        <v>20593.302324314831</v>
      </c>
      <c r="AL78" s="33" t="s">
        <v>118</v>
      </c>
      <c r="AM78" s="33" t="s">
        <v>36</v>
      </c>
      <c r="AN78" s="33" t="s">
        <v>119</v>
      </c>
      <c r="AO78" s="33" t="s">
        <v>120</v>
      </c>
      <c r="AP78" s="33">
        <v>4</v>
      </c>
      <c r="AQ78" s="33">
        <v>2</v>
      </c>
      <c r="AR78" s="33">
        <v>8</v>
      </c>
      <c r="AS78" s="33">
        <v>43152</v>
      </c>
      <c r="AT78" s="33">
        <v>46286</v>
      </c>
      <c r="AU78" s="33">
        <v>1</v>
      </c>
      <c r="AV78" s="33">
        <v>121694</v>
      </c>
      <c r="AW78" s="33">
        <v>1.0963099999999999</v>
      </c>
      <c r="AX78" s="33">
        <v>0.52895000000000003</v>
      </c>
      <c r="AY78" s="33">
        <v>0.56735999999999998</v>
      </c>
      <c r="AZ78" s="33">
        <v>1.0963099598884583</v>
      </c>
      <c r="BA78" s="33">
        <v>0.52894997596740723</v>
      </c>
      <c r="BB78" s="33">
        <v>0.56735998392105103</v>
      </c>
      <c r="BC78" s="33" t="s">
        <v>125</v>
      </c>
      <c r="BD78" s="33" t="s">
        <v>126</v>
      </c>
      <c r="BE78" s="33" t="s">
        <v>118</v>
      </c>
      <c r="BF78" s="33"/>
      <c r="BG78" s="33" t="s">
        <v>417</v>
      </c>
      <c r="BH78" s="33" t="s">
        <v>127</v>
      </c>
      <c r="BI78" s="33" t="s">
        <v>201</v>
      </c>
      <c r="BJ78" s="33" t="s">
        <v>129</v>
      </c>
      <c r="BK78" s="33" t="s">
        <v>130</v>
      </c>
      <c r="BL78" s="33" t="s">
        <v>131</v>
      </c>
      <c r="BM78" s="33" t="s">
        <v>202</v>
      </c>
      <c r="BN78" s="33" t="s">
        <v>297</v>
      </c>
      <c r="BO78" s="33"/>
      <c r="BP78" s="33" t="s">
        <v>297</v>
      </c>
      <c r="BQ78" s="33">
        <v>2024</v>
      </c>
      <c r="BR78" s="33" t="s">
        <v>134</v>
      </c>
      <c r="BS78" s="33" t="s">
        <v>134</v>
      </c>
      <c r="BT78" s="33" t="s">
        <v>112</v>
      </c>
    </row>
    <row r="79" spans="1:72">
      <c r="A79" s="33">
        <v>102403637516</v>
      </c>
      <c r="B79" s="33">
        <v>1</v>
      </c>
      <c r="C79" s="33">
        <v>2024</v>
      </c>
      <c r="D79" s="33">
        <v>10</v>
      </c>
      <c r="E79" s="33" t="s">
        <v>645</v>
      </c>
      <c r="F79" s="33" t="s">
        <v>646</v>
      </c>
      <c r="G79" s="33">
        <v>73</v>
      </c>
      <c r="H79" s="33" t="s">
        <v>647</v>
      </c>
      <c r="I79" s="33">
        <v>20241017</v>
      </c>
      <c r="J79" s="33">
        <v>20241018</v>
      </c>
      <c r="K79" s="75">
        <v>2</v>
      </c>
      <c r="L79" s="76">
        <f t="shared" si="1"/>
        <v>1</v>
      </c>
      <c r="M79" s="33">
        <v>0</v>
      </c>
      <c r="N79" s="33" t="s">
        <v>648</v>
      </c>
      <c r="O79" s="33" t="s">
        <v>186</v>
      </c>
      <c r="P79" s="33" t="s">
        <v>118</v>
      </c>
      <c r="Q79" s="33" t="s">
        <v>36</v>
      </c>
      <c r="R79" s="33" t="s">
        <v>119</v>
      </c>
      <c r="S79" s="33" t="s">
        <v>120</v>
      </c>
      <c r="T79" s="33">
        <v>111</v>
      </c>
      <c r="U79" s="33" t="s">
        <v>121</v>
      </c>
      <c r="V79" s="33" t="s">
        <v>122</v>
      </c>
      <c r="W79" s="33" t="s">
        <v>123</v>
      </c>
      <c r="X79" s="33" t="s">
        <v>124</v>
      </c>
      <c r="Y79" s="33">
        <v>25552</v>
      </c>
      <c r="Z79" s="33">
        <v>1504</v>
      </c>
      <c r="AA79" s="33">
        <v>0</v>
      </c>
      <c r="AB79" s="33">
        <v>0</v>
      </c>
      <c r="AC79" s="33">
        <v>198.47</v>
      </c>
      <c r="AD79" s="33">
        <v>0</v>
      </c>
      <c r="AE79" s="33">
        <v>52731.08</v>
      </c>
      <c r="AF79" s="33">
        <v>52929.55</v>
      </c>
      <c r="AG79" s="33">
        <v>80</v>
      </c>
      <c r="AH79" s="33">
        <v>75</v>
      </c>
      <c r="AI79" s="33">
        <v>134656</v>
      </c>
      <c r="AJ79" s="33">
        <v>134656</v>
      </c>
      <c r="AK79" s="33">
        <v>29951.233061886072</v>
      </c>
      <c r="AL79" s="33" t="s">
        <v>118</v>
      </c>
      <c r="AM79" s="33" t="s">
        <v>36</v>
      </c>
      <c r="AN79" s="33" t="s">
        <v>119</v>
      </c>
      <c r="AO79" s="33" t="s">
        <v>120</v>
      </c>
      <c r="AP79" s="33">
        <v>4</v>
      </c>
      <c r="AQ79" s="33">
        <v>2</v>
      </c>
      <c r="AR79" s="33">
        <v>7</v>
      </c>
      <c r="AS79" s="33">
        <v>45967</v>
      </c>
      <c r="AT79" s="33">
        <v>73583</v>
      </c>
      <c r="AU79" s="33">
        <v>24528</v>
      </c>
      <c r="AV79" s="33">
        <v>129748</v>
      </c>
      <c r="AW79" s="33">
        <v>1.4654100000000001</v>
      </c>
      <c r="AX79" s="33">
        <v>0.56345000000000001</v>
      </c>
      <c r="AY79" s="33">
        <v>0.90195999999999998</v>
      </c>
      <c r="AZ79" s="33">
        <v>1.4654099941253662</v>
      </c>
      <c r="BA79" s="33">
        <v>0.56344997882843018</v>
      </c>
      <c r="BB79" s="33">
        <v>0.90196001529693604</v>
      </c>
      <c r="BC79" s="33" t="s">
        <v>148</v>
      </c>
      <c r="BD79" s="33" t="s">
        <v>126</v>
      </c>
      <c r="BE79" s="33" t="s">
        <v>118</v>
      </c>
      <c r="BF79" s="33"/>
      <c r="BG79" s="33" t="s">
        <v>118</v>
      </c>
      <c r="BH79" s="33" t="s">
        <v>127</v>
      </c>
      <c r="BI79" s="33" t="s">
        <v>649</v>
      </c>
      <c r="BJ79" s="33" t="s">
        <v>129</v>
      </c>
      <c r="BK79" s="33" t="s">
        <v>217</v>
      </c>
      <c r="BL79" s="33" t="s">
        <v>252</v>
      </c>
      <c r="BM79" s="33" t="s">
        <v>163</v>
      </c>
      <c r="BN79" s="33" t="s">
        <v>164</v>
      </c>
      <c r="BO79" s="33"/>
      <c r="BP79" s="33" t="s">
        <v>164</v>
      </c>
      <c r="BQ79" s="33">
        <v>2024</v>
      </c>
      <c r="BR79" s="33"/>
      <c r="BS79" s="33"/>
      <c r="BT79" s="33" t="s">
        <v>112</v>
      </c>
    </row>
    <row r="80" spans="1:72">
      <c r="A80" s="33">
        <v>102404197676</v>
      </c>
      <c r="B80" s="33">
        <v>1</v>
      </c>
      <c r="C80" s="33">
        <v>2024</v>
      </c>
      <c r="D80" s="33">
        <v>10</v>
      </c>
      <c r="E80" s="33" t="s">
        <v>650</v>
      </c>
      <c r="F80" s="33" t="s">
        <v>651</v>
      </c>
      <c r="G80" s="33">
        <v>81</v>
      </c>
      <c r="H80" s="33" t="s">
        <v>652</v>
      </c>
      <c r="I80" s="33">
        <v>20241015</v>
      </c>
      <c r="J80" s="33">
        <v>20241018</v>
      </c>
      <c r="K80" s="75">
        <v>4</v>
      </c>
      <c r="L80" s="76">
        <f t="shared" si="1"/>
        <v>3</v>
      </c>
      <c r="M80" s="33">
        <v>0</v>
      </c>
      <c r="N80" s="33" t="s">
        <v>653</v>
      </c>
      <c r="O80" s="33" t="s">
        <v>654</v>
      </c>
      <c r="P80" s="33" t="s">
        <v>118</v>
      </c>
      <c r="Q80" s="33" t="s">
        <v>36</v>
      </c>
      <c r="R80" s="33" t="s">
        <v>119</v>
      </c>
      <c r="S80" s="33" t="s">
        <v>120</v>
      </c>
      <c r="T80" s="33">
        <v>205</v>
      </c>
      <c r="U80" s="33" t="s">
        <v>121</v>
      </c>
      <c r="V80" s="33" t="s">
        <v>144</v>
      </c>
      <c r="W80" s="33" t="s">
        <v>145</v>
      </c>
      <c r="X80" s="33" t="s">
        <v>124</v>
      </c>
      <c r="Y80" s="33">
        <v>45611</v>
      </c>
      <c r="Z80" s="33">
        <v>4512</v>
      </c>
      <c r="AA80" s="33">
        <v>0</v>
      </c>
      <c r="AB80" s="33">
        <v>0</v>
      </c>
      <c r="AC80" s="33">
        <v>1629.85</v>
      </c>
      <c r="AD80" s="33">
        <v>0</v>
      </c>
      <c r="AE80" s="33">
        <v>51060.639999999999</v>
      </c>
      <c r="AF80" s="33">
        <v>52690.49</v>
      </c>
      <c r="AG80" s="33">
        <v>240</v>
      </c>
      <c r="AH80" s="33">
        <v>225</v>
      </c>
      <c r="AI80" s="33">
        <v>93491</v>
      </c>
      <c r="AJ80" s="33">
        <v>93491</v>
      </c>
      <c r="AK80" s="33">
        <v>-4307.2277863102427</v>
      </c>
      <c r="AL80" s="33" t="s">
        <v>118</v>
      </c>
      <c r="AM80" s="33" t="s">
        <v>36</v>
      </c>
      <c r="AN80" s="33" t="s">
        <v>119</v>
      </c>
      <c r="AO80" s="33" t="s">
        <v>120</v>
      </c>
      <c r="AP80" s="33">
        <v>4</v>
      </c>
      <c r="AQ80" s="33">
        <v>2</v>
      </c>
      <c r="AR80" s="33">
        <v>8</v>
      </c>
      <c r="AS80" s="33">
        <v>43152</v>
      </c>
      <c r="AT80" s="33">
        <v>46286</v>
      </c>
      <c r="AU80" s="33">
        <v>1</v>
      </c>
      <c r="AV80" s="33">
        <v>121694</v>
      </c>
      <c r="AW80" s="33">
        <v>1.0963099999999999</v>
      </c>
      <c r="AX80" s="33">
        <v>0.52895000000000003</v>
      </c>
      <c r="AY80" s="33">
        <v>0.56735999999999998</v>
      </c>
      <c r="AZ80" s="33">
        <v>1.0963099598884583</v>
      </c>
      <c r="BA80" s="33">
        <v>0.52894997596740723</v>
      </c>
      <c r="BB80" s="33">
        <v>0.56735998392105103</v>
      </c>
      <c r="BC80" s="33" t="s">
        <v>159</v>
      </c>
      <c r="BD80" s="33" t="s">
        <v>126</v>
      </c>
      <c r="BE80" s="33" t="s">
        <v>118</v>
      </c>
      <c r="BF80" s="33"/>
      <c r="BG80" s="33" t="s">
        <v>118</v>
      </c>
      <c r="BH80" s="33" t="s">
        <v>127</v>
      </c>
      <c r="BI80" s="33" t="s">
        <v>283</v>
      </c>
      <c r="BJ80" s="33" t="s">
        <v>129</v>
      </c>
      <c r="BK80" s="33" t="s">
        <v>130</v>
      </c>
      <c r="BL80" s="33" t="s">
        <v>284</v>
      </c>
      <c r="BM80" s="33" t="s">
        <v>163</v>
      </c>
      <c r="BN80" s="33" t="s">
        <v>164</v>
      </c>
      <c r="BO80" s="33"/>
      <c r="BP80" s="33" t="s">
        <v>164</v>
      </c>
      <c r="BQ80" s="33">
        <v>2024</v>
      </c>
      <c r="BR80" s="33"/>
      <c r="BS80" s="33"/>
      <c r="BT80" s="33" t="s">
        <v>112</v>
      </c>
    </row>
    <row r="81" spans="1:72">
      <c r="A81" s="33">
        <v>102403637508</v>
      </c>
      <c r="B81" s="33">
        <v>1</v>
      </c>
      <c r="C81" s="33">
        <v>2024</v>
      </c>
      <c r="D81" s="33">
        <v>10</v>
      </c>
      <c r="E81" s="33" t="s">
        <v>655</v>
      </c>
      <c r="F81" s="33" t="s">
        <v>656</v>
      </c>
      <c r="G81" s="33">
        <v>85</v>
      </c>
      <c r="H81" s="33" t="s">
        <v>657</v>
      </c>
      <c r="I81" s="33">
        <v>20241016</v>
      </c>
      <c r="J81" s="33">
        <v>20241018</v>
      </c>
      <c r="K81" s="75">
        <v>3</v>
      </c>
      <c r="L81" s="76">
        <f t="shared" si="1"/>
        <v>2</v>
      </c>
      <c r="M81" s="33">
        <v>0</v>
      </c>
      <c r="N81" s="33" t="s">
        <v>658</v>
      </c>
      <c r="O81" s="33" t="s">
        <v>186</v>
      </c>
      <c r="P81" s="33" t="s">
        <v>118</v>
      </c>
      <c r="Q81" s="33" t="s">
        <v>36</v>
      </c>
      <c r="R81" s="33" t="s">
        <v>119</v>
      </c>
      <c r="S81" s="33" t="s">
        <v>147</v>
      </c>
      <c r="T81" s="33">
        <v>111</v>
      </c>
      <c r="U81" s="33" t="s">
        <v>121</v>
      </c>
      <c r="V81" s="33" t="s">
        <v>122</v>
      </c>
      <c r="W81" s="33" t="s">
        <v>123</v>
      </c>
      <c r="X81" s="33" t="s">
        <v>124</v>
      </c>
      <c r="Y81" s="33">
        <v>30132</v>
      </c>
      <c r="Z81" s="33">
        <v>2944</v>
      </c>
      <c r="AA81" s="33">
        <v>0</v>
      </c>
      <c r="AB81" s="33">
        <v>0</v>
      </c>
      <c r="AC81" s="33">
        <v>0</v>
      </c>
      <c r="AD81" s="33">
        <v>0</v>
      </c>
      <c r="AE81" s="33">
        <v>52731.08</v>
      </c>
      <c r="AF81" s="33">
        <v>52731.08</v>
      </c>
      <c r="AG81" s="33">
        <v>160</v>
      </c>
      <c r="AH81" s="33">
        <v>150</v>
      </c>
      <c r="AI81" s="33">
        <v>134656</v>
      </c>
      <c r="AJ81" s="33">
        <v>134656</v>
      </c>
      <c r="AK81" s="33">
        <v>30149.703061886074</v>
      </c>
      <c r="AL81" s="33" t="s">
        <v>118</v>
      </c>
      <c r="AM81" s="33" t="s">
        <v>36</v>
      </c>
      <c r="AN81" s="33" t="s">
        <v>119</v>
      </c>
      <c r="AO81" s="33" t="s">
        <v>147</v>
      </c>
      <c r="AP81" s="33">
        <v>4</v>
      </c>
      <c r="AQ81" s="33">
        <v>2</v>
      </c>
      <c r="AR81" s="33">
        <v>7</v>
      </c>
      <c r="AS81" s="33">
        <v>45967</v>
      </c>
      <c r="AT81" s="33">
        <v>73583</v>
      </c>
      <c r="AU81" s="33">
        <v>24528</v>
      </c>
      <c r="AV81" s="33">
        <v>129748</v>
      </c>
      <c r="AW81" s="33">
        <v>1.4654100000000001</v>
      </c>
      <c r="AX81" s="33">
        <v>0.56345000000000001</v>
      </c>
      <c r="AY81" s="33">
        <v>0.90195999999999998</v>
      </c>
      <c r="AZ81" s="33">
        <v>1.4654099941253662</v>
      </c>
      <c r="BA81" s="33">
        <v>0.56344997882843018</v>
      </c>
      <c r="BB81" s="33">
        <v>0.90196001529693604</v>
      </c>
      <c r="BC81" s="33" t="s">
        <v>159</v>
      </c>
      <c r="BD81" s="33" t="s">
        <v>126</v>
      </c>
      <c r="BE81" s="33" t="s">
        <v>118</v>
      </c>
      <c r="BF81" s="33"/>
      <c r="BG81" s="33" t="s">
        <v>118</v>
      </c>
      <c r="BH81" s="33" t="s">
        <v>127</v>
      </c>
      <c r="BI81" s="33" t="s">
        <v>659</v>
      </c>
      <c r="BJ81" s="33" t="s">
        <v>129</v>
      </c>
      <c r="BK81" s="33" t="s">
        <v>660</v>
      </c>
      <c r="BL81" s="33" t="s">
        <v>660</v>
      </c>
      <c r="BM81" s="33" t="s">
        <v>202</v>
      </c>
      <c r="BN81" s="33" t="s">
        <v>661</v>
      </c>
      <c r="BO81" s="33"/>
      <c r="BP81" s="33" t="s">
        <v>661</v>
      </c>
      <c r="BQ81" s="33">
        <v>2024</v>
      </c>
      <c r="BR81" s="33"/>
      <c r="BS81" s="33"/>
      <c r="BT81" s="33" t="s">
        <v>112</v>
      </c>
    </row>
    <row r="82" spans="1:72">
      <c r="A82" s="33">
        <v>102403785230</v>
      </c>
      <c r="B82" s="33">
        <v>1</v>
      </c>
      <c r="C82" s="33">
        <v>2024</v>
      </c>
      <c r="D82" s="33">
        <v>10</v>
      </c>
      <c r="E82" s="33" t="s">
        <v>662</v>
      </c>
      <c r="F82" s="33" t="s">
        <v>663</v>
      </c>
      <c r="G82" s="33">
        <v>86</v>
      </c>
      <c r="H82" s="33" t="s">
        <v>664</v>
      </c>
      <c r="I82" s="33">
        <v>20241016</v>
      </c>
      <c r="J82" s="33">
        <v>20241018</v>
      </c>
      <c r="K82" s="75">
        <v>3</v>
      </c>
      <c r="L82" s="76">
        <f t="shared" si="1"/>
        <v>2</v>
      </c>
      <c r="M82" s="33">
        <v>0</v>
      </c>
      <c r="N82" s="33" t="s">
        <v>665</v>
      </c>
      <c r="O82" s="33" t="s">
        <v>423</v>
      </c>
      <c r="P82" s="33" t="s">
        <v>118</v>
      </c>
      <c r="Q82" s="33" t="s">
        <v>36</v>
      </c>
      <c r="R82" s="33" t="s">
        <v>119</v>
      </c>
      <c r="S82" s="33" t="s">
        <v>120</v>
      </c>
      <c r="T82" s="33">
        <v>205</v>
      </c>
      <c r="U82" s="33" t="s">
        <v>121</v>
      </c>
      <c r="V82" s="33" t="s">
        <v>122</v>
      </c>
      <c r="W82" s="33" t="s">
        <v>123</v>
      </c>
      <c r="X82" s="33" t="s">
        <v>124</v>
      </c>
      <c r="Y82" s="33">
        <v>25035</v>
      </c>
      <c r="Z82" s="33">
        <v>3083</v>
      </c>
      <c r="AA82" s="33">
        <v>0</v>
      </c>
      <c r="AB82" s="33">
        <v>0</v>
      </c>
      <c r="AC82" s="33">
        <v>198.47</v>
      </c>
      <c r="AD82" s="33">
        <v>0</v>
      </c>
      <c r="AE82" s="33">
        <v>51699.94</v>
      </c>
      <c r="AF82" s="33">
        <v>51898.41</v>
      </c>
      <c r="AG82" s="33">
        <v>160</v>
      </c>
      <c r="AH82" s="33">
        <v>225</v>
      </c>
      <c r="AI82" s="33">
        <v>124967</v>
      </c>
      <c r="AJ82" s="33">
        <v>124967</v>
      </c>
      <c r="AK82" s="33">
        <v>25018.792478127347</v>
      </c>
      <c r="AL82" s="33" t="s">
        <v>118</v>
      </c>
      <c r="AM82" s="33" t="s">
        <v>36</v>
      </c>
      <c r="AN82" s="33" t="s">
        <v>119</v>
      </c>
      <c r="AO82" s="33" t="s">
        <v>120</v>
      </c>
      <c r="AP82" s="33">
        <v>4</v>
      </c>
      <c r="AQ82" s="33">
        <v>2</v>
      </c>
      <c r="AR82" s="33">
        <v>7</v>
      </c>
      <c r="AS82" s="33">
        <v>45967</v>
      </c>
      <c r="AT82" s="33">
        <v>73583</v>
      </c>
      <c r="AU82" s="33">
        <v>24528</v>
      </c>
      <c r="AV82" s="33">
        <v>129748</v>
      </c>
      <c r="AW82" s="33">
        <v>1.4654100000000001</v>
      </c>
      <c r="AX82" s="33">
        <v>0.56345000000000001</v>
      </c>
      <c r="AY82" s="33">
        <v>0.90195999999999998</v>
      </c>
      <c r="AZ82" s="33">
        <v>1.4654099941253662</v>
      </c>
      <c r="BA82" s="33">
        <v>0.56344997882843018</v>
      </c>
      <c r="BB82" s="33">
        <v>0.90196001529693604</v>
      </c>
      <c r="BC82" s="33" t="s">
        <v>159</v>
      </c>
      <c r="BD82" s="33" t="s">
        <v>126</v>
      </c>
      <c r="BE82" s="33" t="s">
        <v>118</v>
      </c>
      <c r="BF82" s="33"/>
      <c r="BG82" s="33" t="s">
        <v>118</v>
      </c>
      <c r="BH82" s="33" t="s">
        <v>127</v>
      </c>
      <c r="BI82" s="33" t="s">
        <v>216</v>
      </c>
      <c r="BJ82" s="33" t="s">
        <v>129</v>
      </c>
      <c r="BK82" s="33" t="s">
        <v>217</v>
      </c>
      <c r="BL82" s="33" t="s">
        <v>218</v>
      </c>
      <c r="BM82" s="33" t="s">
        <v>163</v>
      </c>
      <c r="BN82" s="33" t="s">
        <v>164</v>
      </c>
      <c r="BO82" s="33"/>
      <c r="BP82" s="33" t="s">
        <v>164</v>
      </c>
      <c r="BQ82" s="33">
        <v>2024</v>
      </c>
      <c r="BR82" s="33"/>
      <c r="BS82" s="33"/>
      <c r="BT82" s="33" t="s">
        <v>112</v>
      </c>
    </row>
    <row r="83" spans="1:72">
      <c r="A83" s="33">
        <v>102403637490</v>
      </c>
      <c r="B83" s="33">
        <v>1</v>
      </c>
      <c r="C83" s="33">
        <v>2024</v>
      </c>
      <c r="D83" s="33">
        <v>10</v>
      </c>
      <c r="E83" s="33" t="s">
        <v>666</v>
      </c>
      <c r="F83" s="33" t="s">
        <v>667</v>
      </c>
      <c r="G83" s="33">
        <v>77</v>
      </c>
      <c r="H83" s="33" t="s">
        <v>668</v>
      </c>
      <c r="I83" s="33">
        <v>20241015</v>
      </c>
      <c r="J83" s="33">
        <v>20241017</v>
      </c>
      <c r="K83" s="75">
        <v>3</v>
      </c>
      <c r="L83" s="76">
        <f t="shared" si="1"/>
        <v>2</v>
      </c>
      <c r="M83" s="33">
        <v>0</v>
      </c>
      <c r="N83" s="33" t="s">
        <v>669</v>
      </c>
      <c r="O83" s="33" t="s">
        <v>228</v>
      </c>
      <c r="P83" s="33" t="s">
        <v>118</v>
      </c>
      <c r="Q83" s="33" t="s">
        <v>36</v>
      </c>
      <c r="R83" s="33" t="s">
        <v>119</v>
      </c>
      <c r="S83" s="33" t="s">
        <v>147</v>
      </c>
      <c r="T83" s="33">
        <v>111</v>
      </c>
      <c r="U83" s="33" t="s">
        <v>121</v>
      </c>
      <c r="V83" s="33" t="s">
        <v>157</v>
      </c>
      <c r="W83" s="33" t="s">
        <v>158</v>
      </c>
      <c r="X83" s="33" t="s">
        <v>124</v>
      </c>
      <c r="Y83" s="33">
        <v>42969</v>
      </c>
      <c r="Z83" s="33">
        <v>2944</v>
      </c>
      <c r="AA83" s="33">
        <v>0</v>
      </c>
      <c r="AB83" s="33">
        <v>0</v>
      </c>
      <c r="AC83" s="33">
        <v>463.03</v>
      </c>
      <c r="AD83" s="33">
        <v>0</v>
      </c>
      <c r="AE83" s="33">
        <v>126581.49</v>
      </c>
      <c r="AF83" s="33">
        <v>127044.52</v>
      </c>
      <c r="AG83" s="33">
        <v>160</v>
      </c>
      <c r="AH83" s="33">
        <v>150</v>
      </c>
      <c r="AI83" s="33">
        <v>235667</v>
      </c>
      <c r="AJ83" s="33">
        <v>234917</v>
      </c>
      <c r="AK83" s="33">
        <v>31936.024454342332</v>
      </c>
      <c r="AL83" s="33" t="s">
        <v>118</v>
      </c>
      <c r="AM83" s="33" t="s">
        <v>36</v>
      </c>
      <c r="AN83" s="33" t="s">
        <v>119</v>
      </c>
      <c r="AO83" s="33" t="s">
        <v>147</v>
      </c>
      <c r="AP83" s="33">
        <v>4</v>
      </c>
      <c r="AQ83" s="33">
        <v>2</v>
      </c>
      <c r="AR83" s="33">
        <v>9</v>
      </c>
      <c r="AS83" s="33">
        <v>67418</v>
      </c>
      <c r="AT83" s="33">
        <v>141146</v>
      </c>
      <c r="AU83" s="33">
        <v>47049</v>
      </c>
      <c r="AV83" s="33">
        <v>187767</v>
      </c>
      <c r="AW83" s="33">
        <v>2.5565199999999999</v>
      </c>
      <c r="AX83" s="33">
        <v>0.82638999999999996</v>
      </c>
      <c r="AY83" s="33">
        <v>1.7301299999999999</v>
      </c>
      <c r="AZ83" s="33">
        <v>2.5565199851989746</v>
      </c>
      <c r="BA83" s="33">
        <v>0.82639002799987793</v>
      </c>
      <c r="BB83" s="33">
        <v>1.7301299571990967</v>
      </c>
      <c r="BC83" s="33" t="s">
        <v>193</v>
      </c>
      <c r="BD83" s="33" t="s">
        <v>126</v>
      </c>
      <c r="BE83" s="33" t="s">
        <v>118</v>
      </c>
      <c r="BF83" s="33"/>
      <c r="BG83" s="33" t="s">
        <v>118</v>
      </c>
      <c r="BH83" s="33" t="s">
        <v>127</v>
      </c>
      <c r="BI83" s="33" t="s">
        <v>670</v>
      </c>
      <c r="BJ83" s="33" t="s">
        <v>129</v>
      </c>
      <c r="BK83" s="33" t="s">
        <v>178</v>
      </c>
      <c r="BL83" s="33" t="s">
        <v>320</v>
      </c>
      <c r="BM83" s="33" t="s">
        <v>202</v>
      </c>
      <c r="BN83" s="33" t="s">
        <v>297</v>
      </c>
      <c r="BO83" s="33"/>
      <c r="BP83" s="33" t="s">
        <v>297</v>
      </c>
      <c r="BQ83" s="33">
        <v>2024</v>
      </c>
      <c r="BR83" s="33"/>
      <c r="BS83" s="33" t="s">
        <v>134</v>
      </c>
      <c r="BT83" s="33" t="s">
        <v>112</v>
      </c>
    </row>
    <row r="84" spans="1:72">
      <c r="A84" s="33">
        <v>102403637496</v>
      </c>
      <c r="B84" s="33">
        <v>1</v>
      </c>
      <c r="C84" s="33">
        <v>2024</v>
      </c>
      <c r="D84" s="33">
        <v>10</v>
      </c>
      <c r="E84" s="33" t="s">
        <v>671</v>
      </c>
      <c r="F84" s="33" t="s">
        <v>672</v>
      </c>
      <c r="G84" s="33">
        <v>81</v>
      </c>
      <c r="H84" s="33" t="s">
        <v>673</v>
      </c>
      <c r="I84" s="33">
        <v>20241016</v>
      </c>
      <c r="J84" s="33">
        <v>20241017</v>
      </c>
      <c r="K84" s="75">
        <v>2</v>
      </c>
      <c r="L84" s="76">
        <f t="shared" si="1"/>
        <v>1</v>
      </c>
      <c r="M84" s="33">
        <v>0</v>
      </c>
      <c r="N84" s="33" t="s">
        <v>674</v>
      </c>
      <c r="O84" s="33" t="s">
        <v>257</v>
      </c>
      <c r="P84" s="33" t="s">
        <v>118</v>
      </c>
      <c r="Q84" s="33" t="s">
        <v>36</v>
      </c>
      <c r="R84" s="33" t="s">
        <v>119</v>
      </c>
      <c r="S84" s="33" t="s">
        <v>120</v>
      </c>
      <c r="T84" s="33">
        <v>111</v>
      </c>
      <c r="U84" s="33" t="s">
        <v>121</v>
      </c>
      <c r="V84" s="33" t="s">
        <v>122</v>
      </c>
      <c r="W84" s="33" t="s">
        <v>123</v>
      </c>
      <c r="X84" s="33" t="s">
        <v>124</v>
      </c>
      <c r="Y84" s="33">
        <v>26089</v>
      </c>
      <c r="Z84" s="33">
        <v>1504</v>
      </c>
      <c r="AA84" s="33">
        <v>0</v>
      </c>
      <c r="AB84" s="33">
        <v>0</v>
      </c>
      <c r="AC84" s="33">
        <v>0</v>
      </c>
      <c r="AD84" s="33">
        <v>0</v>
      </c>
      <c r="AE84" s="33">
        <v>52731.08</v>
      </c>
      <c r="AF84" s="33">
        <v>52731.08</v>
      </c>
      <c r="AG84" s="33">
        <v>80</v>
      </c>
      <c r="AH84" s="33">
        <v>75</v>
      </c>
      <c r="AI84" s="33">
        <v>134656</v>
      </c>
      <c r="AJ84" s="33">
        <v>134656</v>
      </c>
      <c r="AK84" s="33">
        <v>30149.703061886074</v>
      </c>
      <c r="AL84" s="33" t="s">
        <v>118</v>
      </c>
      <c r="AM84" s="33" t="s">
        <v>36</v>
      </c>
      <c r="AN84" s="33" t="s">
        <v>119</v>
      </c>
      <c r="AO84" s="33" t="s">
        <v>120</v>
      </c>
      <c r="AP84" s="33">
        <v>4</v>
      </c>
      <c r="AQ84" s="33">
        <v>2</v>
      </c>
      <c r="AR84" s="33">
        <v>7</v>
      </c>
      <c r="AS84" s="33">
        <v>45967</v>
      </c>
      <c r="AT84" s="33">
        <v>73583</v>
      </c>
      <c r="AU84" s="33">
        <v>24528</v>
      </c>
      <c r="AV84" s="33">
        <v>129748</v>
      </c>
      <c r="AW84" s="33">
        <v>1.4654100000000001</v>
      </c>
      <c r="AX84" s="33">
        <v>0.56345000000000001</v>
      </c>
      <c r="AY84" s="33">
        <v>0.90195999999999998</v>
      </c>
      <c r="AZ84" s="33">
        <v>1.4654099941253662</v>
      </c>
      <c r="BA84" s="33">
        <v>0.56344997882843018</v>
      </c>
      <c r="BB84" s="33">
        <v>0.90196001529693604</v>
      </c>
      <c r="BC84" s="33" t="s">
        <v>159</v>
      </c>
      <c r="BD84" s="33" t="s">
        <v>126</v>
      </c>
      <c r="BE84" s="33" t="s">
        <v>118</v>
      </c>
      <c r="BF84" s="33"/>
      <c r="BG84" s="33" t="s">
        <v>118</v>
      </c>
      <c r="BH84" s="33" t="s">
        <v>127</v>
      </c>
      <c r="BI84" s="33" t="s">
        <v>290</v>
      </c>
      <c r="BJ84" s="33" t="s">
        <v>129</v>
      </c>
      <c r="BK84" s="33" t="s">
        <v>217</v>
      </c>
      <c r="BL84" s="33" t="s">
        <v>252</v>
      </c>
      <c r="BM84" s="33" t="s">
        <v>163</v>
      </c>
      <c r="BN84" s="33" t="s">
        <v>164</v>
      </c>
      <c r="BO84" s="33"/>
      <c r="BP84" s="33" t="s">
        <v>164</v>
      </c>
      <c r="BQ84" s="33">
        <v>2024</v>
      </c>
      <c r="BR84" s="33"/>
      <c r="BS84" s="33"/>
      <c r="BT84" s="33" t="s">
        <v>112</v>
      </c>
    </row>
    <row r="85" spans="1:72">
      <c r="A85" s="33">
        <v>102403637474</v>
      </c>
      <c r="B85" s="33">
        <v>1</v>
      </c>
      <c r="C85" s="33">
        <v>2024</v>
      </c>
      <c r="D85" s="33">
        <v>10</v>
      </c>
      <c r="E85" s="33" t="s">
        <v>675</v>
      </c>
      <c r="F85" s="33" t="s">
        <v>676</v>
      </c>
      <c r="G85" s="33">
        <v>76</v>
      </c>
      <c r="H85" s="33" t="s">
        <v>677</v>
      </c>
      <c r="I85" s="33">
        <v>20241014</v>
      </c>
      <c r="J85" s="33">
        <v>20241016</v>
      </c>
      <c r="K85" s="75">
        <v>3</v>
      </c>
      <c r="L85" s="76">
        <f t="shared" si="1"/>
        <v>2</v>
      </c>
      <c r="M85" s="33">
        <v>0</v>
      </c>
      <c r="N85" s="33" t="s">
        <v>678</v>
      </c>
      <c r="O85" s="33" t="s">
        <v>679</v>
      </c>
      <c r="P85" s="33" t="s">
        <v>118</v>
      </c>
      <c r="Q85" s="33" t="s">
        <v>36</v>
      </c>
      <c r="R85" s="33" t="s">
        <v>119</v>
      </c>
      <c r="S85" s="33" t="s">
        <v>147</v>
      </c>
      <c r="T85" s="33">
        <v>111</v>
      </c>
      <c r="U85" s="33" t="s">
        <v>121</v>
      </c>
      <c r="V85" s="33" t="s">
        <v>157</v>
      </c>
      <c r="W85" s="33" t="s">
        <v>158</v>
      </c>
      <c r="X85" s="33" t="s">
        <v>124</v>
      </c>
      <c r="Y85" s="33">
        <v>42594</v>
      </c>
      <c r="Z85" s="33">
        <v>2944</v>
      </c>
      <c r="AA85" s="33">
        <v>0</v>
      </c>
      <c r="AB85" s="33">
        <v>0</v>
      </c>
      <c r="AC85" s="33">
        <v>463.03</v>
      </c>
      <c r="AD85" s="33">
        <v>0</v>
      </c>
      <c r="AE85" s="33">
        <v>140465.79</v>
      </c>
      <c r="AF85" s="33">
        <v>140928.81</v>
      </c>
      <c r="AG85" s="33">
        <v>160</v>
      </c>
      <c r="AH85" s="33">
        <v>150</v>
      </c>
      <c r="AI85" s="33">
        <v>234917</v>
      </c>
      <c r="AJ85" s="33">
        <v>234917</v>
      </c>
      <c r="AK85" s="33">
        <v>18051.734454342339</v>
      </c>
      <c r="AL85" s="33" t="s">
        <v>118</v>
      </c>
      <c r="AM85" s="33" t="s">
        <v>36</v>
      </c>
      <c r="AN85" s="33" t="s">
        <v>119</v>
      </c>
      <c r="AO85" s="33" t="s">
        <v>147</v>
      </c>
      <c r="AP85" s="33">
        <v>4</v>
      </c>
      <c r="AQ85" s="33">
        <v>2</v>
      </c>
      <c r="AR85" s="33">
        <v>9</v>
      </c>
      <c r="AS85" s="33">
        <v>67418</v>
      </c>
      <c r="AT85" s="33">
        <v>141146</v>
      </c>
      <c r="AU85" s="33">
        <v>47049</v>
      </c>
      <c r="AV85" s="33">
        <v>187767</v>
      </c>
      <c r="AW85" s="33">
        <v>2.5565199999999999</v>
      </c>
      <c r="AX85" s="33">
        <v>0.82638999999999996</v>
      </c>
      <c r="AY85" s="33">
        <v>1.7301299999999999</v>
      </c>
      <c r="AZ85" s="33">
        <v>2.5565199851989746</v>
      </c>
      <c r="BA85" s="33">
        <v>0.82639002799987793</v>
      </c>
      <c r="BB85" s="33">
        <v>1.7301299571990967</v>
      </c>
      <c r="BC85" s="33" t="s">
        <v>159</v>
      </c>
      <c r="BD85" s="33" t="s">
        <v>126</v>
      </c>
      <c r="BE85" s="33" t="s">
        <v>118</v>
      </c>
      <c r="BF85" s="33"/>
      <c r="BG85" s="33" t="s">
        <v>118</v>
      </c>
      <c r="BH85" s="33" t="s">
        <v>127</v>
      </c>
      <c r="BI85" s="33" t="s">
        <v>680</v>
      </c>
      <c r="BJ85" s="33" t="s">
        <v>129</v>
      </c>
      <c r="BK85" s="33" t="s">
        <v>178</v>
      </c>
      <c r="BL85" s="33" t="s">
        <v>320</v>
      </c>
      <c r="BM85" s="33" t="s">
        <v>132</v>
      </c>
      <c r="BN85" s="33" t="s">
        <v>133</v>
      </c>
      <c r="BO85" s="33"/>
      <c r="BP85" s="33" t="s">
        <v>133</v>
      </c>
      <c r="BQ85" s="33">
        <v>2024</v>
      </c>
      <c r="BR85" s="33"/>
      <c r="BS85" s="33"/>
      <c r="BT85" s="33" t="s">
        <v>112</v>
      </c>
    </row>
    <row r="86" spans="1:72">
      <c r="A86" s="33">
        <v>102403785206</v>
      </c>
      <c r="B86" s="33">
        <v>1</v>
      </c>
      <c r="C86" s="33">
        <v>2024</v>
      </c>
      <c r="D86" s="33">
        <v>10</v>
      </c>
      <c r="E86" s="33" t="s">
        <v>681</v>
      </c>
      <c r="F86" s="33" t="s">
        <v>682</v>
      </c>
      <c r="G86" s="33">
        <v>90</v>
      </c>
      <c r="H86" s="33" t="s">
        <v>683</v>
      </c>
      <c r="I86" s="33">
        <v>20241014</v>
      </c>
      <c r="J86" s="33">
        <v>20241016</v>
      </c>
      <c r="K86" s="75">
        <v>3</v>
      </c>
      <c r="L86" s="76">
        <f t="shared" si="1"/>
        <v>2</v>
      </c>
      <c r="M86" s="33">
        <v>0</v>
      </c>
      <c r="N86" s="33" t="s">
        <v>678</v>
      </c>
      <c r="O86" s="33" t="s">
        <v>228</v>
      </c>
      <c r="P86" s="33" t="s">
        <v>118</v>
      </c>
      <c r="Q86" s="33" t="s">
        <v>36</v>
      </c>
      <c r="R86" s="33" t="s">
        <v>119</v>
      </c>
      <c r="S86" s="33" t="s">
        <v>120</v>
      </c>
      <c r="T86" s="33">
        <v>205</v>
      </c>
      <c r="U86" s="33" t="s">
        <v>121</v>
      </c>
      <c r="V86" s="33" t="s">
        <v>157</v>
      </c>
      <c r="W86" s="33" t="s">
        <v>158</v>
      </c>
      <c r="X86" s="33" t="s">
        <v>124</v>
      </c>
      <c r="Y86" s="33">
        <v>44746</v>
      </c>
      <c r="Z86" s="33">
        <v>3083</v>
      </c>
      <c r="AA86" s="33">
        <v>0</v>
      </c>
      <c r="AB86" s="33">
        <v>0</v>
      </c>
      <c r="AC86" s="33">
        <v>661.5</v>
      </c>
      <c r="AD86" s="33">
        <v>0</v>
      </c>
      <c r="AE86" s="33">
        <v>114159</v>
      </c>
      <c r="AF86" s="33">
        <v>114820.5</v>
      </c>
      <c r="AG86" s="33">
        <v>160</v>
      </c>
      <c r="AH86" s="33">
        <v>225</v>
      </c>
      <c r="AI86" s="33">
        <v>218014</v>
      </c>
      <c r="AJ86" s="33">
        <v>218014</v>
      </c>
      <c r="AK86" s="33">
        <v>32720.905767436954</v>
      </c>
      <c r="AL86" s="33" t="s">
        <v>118</v>
      </c>
      <c r="AM86" s="33" t="s">
        <v>36</v>
      </c>
      <c r="AN86" s="33" t="s">
        <v>119</v>
      </c>
      <c r="AO86" s="33" t="s">
        <v>120</v>
      </c>
      <c r="AP86" s="33">
        <v>4</v>
      </c>
      <c r="AQ86" s="33">
        <v>2</v>
      </c>
      <c r="AR86" s="33">
        <v>9</v>
      </c>
      <c r="AS86" s="33">
        <v>67418</v>
      </c>
      <c r="AT86" s="33">
        <v>141146</v>
      </c>
      <c r="AU86" s="33">
        <v>47049</v>
      </c>
      <c r="AV86" s="33">
        <v>187767</v>
      </c>
      <c r="AW86" s="33">
        <v>2.5565199999999999</v>
      </c>
      <c r="AX86" s="33">
        <v>0.82638999999999996</v>
      </c>
      <c r="AY86" s="33">
        <v>1.7301299999999999</v>
      </c>
      <c r="AZ86" s="33">
        <v>2.5565199851989746</v>
      </c>
      <c r="BA86" s="33">
        <v>0.82639002799987793</v>
      </c>
      <c r="BB86" s="33">
        <v>1.7301299571990967</v>
      </c>
      <c r="BC86" s="33" t="s">
        <v>125</v>
      </c>
      <c r="BD86" s="33" t="s">
        <v>126</v>
      </c>
      <c r="BE86" s="33" t="s">
        <v>118</v>
      </c>
      <c r="BF86" s="33"/>
      <c r="BG86" s="33" t="s">
        <v>118</v>
      </c>
      <c r="BH86" s="33" t="s">
        <v>127</v>
      </c>
      <c r="BI86" s="33" t="s">
        <v>201</v>
      </c>
      <c r="BJ86" s="33" t="s">
        <v>129</v>
      </c>
      <c r="BK86" s="33" t="s">
        <v>130</v>
      </c>
      <c r="BL86" s="33" t="s">
        <v>131</v>
      </c>
      <c r="BM86" s="33" t="s">
        <v>132</v>
      </c>
      <c r="BN86" s="33" t="s">
        <v>133</v>
      </c>
      <c r="BO86" s="33"/>
      <c r="BP86" s="33" t="s">
        <v>133</v>
      </c>
      <c r="BQ86" s="33">
        <v>2024</v>
      </c>
      <c r="BR86" s="33" t="s">
        <v>134</v>
      </c>
      <c r="BS86" s="33" t="s">
        <v>134</v>
      </c>
      <c r="BT86" s="33" t="s">
        <v>112</v>
      </c>
    </row>
    <row r="87" spans="1:72">
      <c r="A87" s="33">
        <v>102403850804</v>
      </c>
      <c r="B87" s="33">
        <v>1</v>
      </c>
      <c r="C87" s="33">
        <v>2024</v>
      </c>
      <c r="D87" s="33">
        <v>10</v>
      </c>
      <c r="E87" s="33" t="s">
        <v>684</v>
      </c>
      <c r="F87" s="33" t="s">
        <v>685</v>
      </c>
      <c r="G87" s="33">
        <v>79</v>
      </c>
      <c r="H87" s="33" t="s">
        <v>686</v>
      </c>
      <c r="I87" s="33">
        <v>20241013</v>
      </c>
      <c r="J87" s="33">
        <v>20241015</v>
      </c>
      <c r="K87" s="75">
        <v>3</v>
      </c>
      <c r="L87" s="76">
        <f t="shared" si="1"/>
        <v>2</v>
      </c>
      <c r="M87" s="33">
        <v>0</v>
      </c>
      <c r="N87" s="33" t="s">
        <v>687</v>
      </c>
      <c r="O87" s="33" t="s">
        <v>688</v>
      </c>
      <c r="P87" s="33" t="s">
        <v>118</v>
      </c>
      <c r="Q87" s="33" t="s">
        <v>36</v>
      </c>
      <c r="R87" s="33" t="s">
        <v>119</v>
      </c>
      <c r="S87" s="33" t="s">
        <v>147</v>
      </c>
      <c r="T87" s="33">
        <v>211</v>
      </c>
      <c r="U87" s="33" t="s">
        <v>121</v>
      </c>
      <c r="V87" s="33" t="s">
        <v>122</v>
      </c>
      <c r="W87" s="33" t="s">
        <v>123</v>
      </c>
      <c r="X87" s="33" t="s">
        <v>124</v>
      </c>
      <c r="Y87" s="33">
        <v>32873</v>
      </c>
      <c r="Z87" s="33">
        <v>2944</v>
      </c>
      <c r="AA87" s="33">
        <v>0</v>
      </c>
      <c r="AB87" s="33">
        <v>0</v>
      </c>
      <c r="AC87" s="33">
        <v>198.47</v>
      </c>
      <c r="AD87" s="33">
        <v>0</v>
      </c>
      <c r="AE87" s="33">
        <v>52731.08</v>
      </c>
      <c r="AF87" s="33">
        <v>52929.55</v>
      </c>
      <c r="AG87" s="33">
        <v>160</v>
      </c>
      <c r="AH87" s="33">
        <v>150</v>
      </c>
      <c r="AI87" s="33">
        <v>126846</v>
      </c>
      <c r="AJ87" s="33">
        <v>126846</v>
      </c>
      <c r="AK87" s="33">
        <v>25144.177188302041</v>
      </c>
      <c r="AL87" s="33" t="s">
        <v>118</v>
      </c>
      <c r="AM87" s="33" t="s">
        <v>36</v>
      </c>
      <c r="AN87" s="33" t="s">
        <v>119</v>
      </c>
      <c r="AO87" s="33" t="s">
        <v>147</v>
      </c>
      <c r="AP87" s="33">
        <v>4</v>
      </c>
      <c r="AQ87" s="33">
        <v>2</v>
      </c>
      <c r="AR87" s="33">
        <v>7</v>
      </c>
      <c r="AS87" s="33">
        <v>45967</v>
      </c>
      <c r="AT87" s="33">
        <v>73583</v>
      </c>
      <c r="AU87" s="33">
        <v>24528</v>
      </c>
      <c r="AV87" s="33">
        <v>129748</v>
      </c>
      <c r="AW87" s="33">
        <v>1.4654100000000001</v>
      </c>
      <c r="AX87" s="33">
        <v>0.56345000000000001</v>
      </c>
      <c r="AY87" s="33">
        <v>0.90195999999999998</v>
      </c>
      <c r="AZ87" s="33">
        <v>1.4654099941253662</v>
      </c>
      <c r="BA87" s="33">
        <v>0.56344997882843018</v>
      </c>
      <c r="BB87" s="33">
        <v>0.90196001529693604</v>
      </c>
      <c r="BC87" s="33" t="s">
        <v>159</v>
      </c>
      <c r="BD87" s="33" t="s">
        <v>126</v>
      </c>
      <c r="BE87" s="33" t="s">
        <v>118</v>
      </c>
      <c r="BF87" s="33"/>
      <c r="BG87" s="33" t="s">
        <v>118</v>
      </c>
      <c r="BH87" s="33" t="s">
        <v>689</v>
      </c>
      <c r="BI87" s="33" t="s">
        <v>251</v>
      </c>
      <c r="BJ87" s="33" t="s">
        <v>129</v>
      </c>
      <c r="BK87" s="33" t="s">
        <v>217</v>
      </c>
      <c r="BL87" s="33" t="s">
        <v>252</v>
      </c>
      <c r="BM87" s="33" t="s">
        <v>163</v>
      </c>
      <c r="BN87" s="33" t="s">
        <v>164</v>
      </c>
      <c r="BO87" s="33"/>
      <c r="BP87" s="33" t="s">
        <v>164</v>
      </c>
      <c r="BQ87" s="33">
        <v>2024</v>
      </c>
      <c r="BR87" s="33"/>
      <c r="BS87" s="33"/>
      <c r="BT87" s="33" t="s">
        <v>112</v>
      </c>
    </row>
    <row r="88" spans="1:72">
      <c r="A88" s="33">
        <v>102403678310</v>
      </c>
      <c r="B88" s="33">
        <v>1</v>
      </c>
      <c r="C88" s="33">
        <v>2024</v>
      </c>
      <c r="D88" s="33">
        <v>10</v>
      </c>
      <c r="E88" s="33" t="s">
        <v>690</v>
      </c>
      <c r="F88" s="33" t="s">
        <v>691</v>
      </c>
      <c r="G88" s="33">
        <v>80</v>
      </c>
      <c r="H88" s="33" t="s">
        <v>692</v>
      </c>
      <c r="I88" s="33">
        <v>20241007</v>
      </c>
      <c r="J88" s="33">
        <v>20241015</v>
      </c>
      <c r="K88" s="75">
        <v>9</v>
      </c>
      <c r="L88" s="76">
        <f t="shared" si="1"/>
        <v>8</v>
      </c>
      <c r="M88" s="33">
        <v>0</v>
      </c>
      <c r="N88" s="33" t="s">
        <v>693</v>
      </c>
      <c r="O88" s="33" t="s">
        <v>694</v>
      </c>
      <c r="P88" s="33" t="s">
        <v>118</v>
      </c>
      <c r="Q88" s="33" t="s">
        <v>36</v>
      </c>
      <c r="R88" s="33" t="s">
        <v>119</v>
      </c>
      <c r="S88" s="33" t="s">
        <v>147</v>
      </c>
      <c r="T88" s="33">
        <v>201</v>
      </c>
      <c r="U88" s="33" t="s">
        <v>407</v>
      </c>
      <c r="V88" s="33" t="s">
        <v>408</v>
      </c>
      <c r="W88" s="33" t="s">
        <v>409</v>
      </c>
      <c r="X88" s="33" t="s">
        <v>124</v>
      </c>
      <c r="Y88" s="33">
        <v>84817</v>
      </c>
      <c r="Z88" s="33">
        <v>10932</v>
      </c>
      <c r="AA88" s="33">
        <v>0</v>
      </c>
      <c r="AB88" s="33">
        <v>0</v>
      </c>
      <c r="AC88" s="33">
        <v>5554.39</v>
      </c>
      <c r="AD88" s="33">
        <v>0</v>
      </c>
      <c r="AE88" s="33">
        <v>52731.08</v>
      </c>
      <c r="AF88" s="33">
        <v>58285.47</v>
      </c>
      <c r="AG88" s="33">
        <v>640</v>
      </c>
      <c r="AH88" s="33">
        <v>600</v>
      </c>
      <c r="AI88" s="33">
        <v>223995</v>
      </c>
      <c r="AJ88" s="33">
        <v>223995</v>
      </c>
      <c r="AK88" s="33">
        <v>97339.440173432231</v>
      </c>
      <c r="AL88" s="33" t="s">
        <v>118</v>
      </c>
      <c r="AM88" s="33" t="s">
        <v>36</v>
      </c>
      <c r="AN88" s="33" t="s">
        <v>119</v>
      </c>
      <c r="AO88" s="33" t="s">
        <v>147</v>
      </c>
      <c r="AP88" s="33">
        <v>4</v>
      </c>
      <c r="AQ88" s="33">
        <v>2</v>
      </c>
      <c r="AR88" s="33">
        <v>10</v>
      </c>
      <c r="AS88" s="33">
        <v>66694</v>
      </c>
      <c r="AT88" s="33">
        <v>151810</v>
      </c>
      <c r="AU88" s="33">
        <v>50603</v>
      </c>
      <c r="AV88" s="33">
        <v>310475</v>
      </c>
      <c r="AW88" s="33">
        <v>2.6783700000000001</v>
      </c>
      <c r="AX88" s="33">
        <v>0.81752000000000002</v>
      </c>
      <c r="AY88" s="33">
        <v>1.8608499999999999</v>
      </c>
      <c r="AZ88" s="33">
        <v>2.6783699989318848</v>
      </c>
      <c r="BA88" s="33">
        <v>0.81752002239227295</v>
      </c>
      <c r="BB88" s="33">
        <v>1.8608499765396118</v>
      </c>
      <c r="BC88" s="33" t="s">
        <v>159</v>
      </c>
      <c r="BD88" s="33" t="s">
        <v>126</v>
      </c>
      <c r="BE88" s="33" t="s">
        <v>118</v>
      </c>
      <c r="BF88" s="33"/>
      <c r="BG88" s="33" t="s">
        <v>118</v>
      </c>
      <c r="BH88" s="33" t="s">
        <v>127</v>
      </c>
      <c r="BI88" s="33" t="s">
        <v>201</v>
      </c>
      <c r="BJ88" s="33" t="s">
        <v>129</v>
      </c>
      <c r="BK88" s="33" t="s">
        <v>130</v>
      </c>
      <c r="BL88" s="33" t="s">
        <v>131</v>
      </c>
      <c r="BM88" s="33" t="s">
        <v>132</v>
      </c>
      <c r="BN88" s="33" t="s">
        <v>187</v>
      </c>
      <c r="BO88" s="33"/>
      <c r="BP88" s="33" t="s">
        <v>187</v>
      </c>
      <c r="BQ88" s="33">
        <v>2024</v>
      </c>
      <c r="BR88" s="33"/>
      <c r="BS88" s="33"/>
      <c r="BT88" s="33" t="s">
        <v>112</v>
      </c>
    </row>
    <row r="89" spans="1:72">
      <c r="A89" s="33">
        <v>102403850784</v>
      </c>
      <c r="B89" s="33">
        <v>1</v>
      </c>
      <c r="C89" s="33">
        <v>2024</v>
      </c>
      <c r="D89" s="33">
        <v>10</v>
      </c>
      <c r="E89" s="33" t="s">
        <v>695</v>
      </c>
      <c r="F89" s="33" t="s">
        <v>696</v>
      </c>
      <c r="G89" s="33">
        <v>70</v>
      </c>
      <c r="H89" s="33" t="s">
        <v>697</v>
      </c>
      <c r="I89" s="33">
        <v>20241001</v>
      </c>
      <c r="J89" s="33">
        <v>20241011</v>
      </c>
      <c r="K89" s="75">
        <v>11</v>
      </c>
      <c r="L89" s="76">
        <f t="shared" si="1"/>
        <v>10</v>
      </c>
      <c r="M89" s="33">
        <v>0</v>
      </c>
      <c r="N89" s="33" t="s">
        <v>698</v>
      </c>
      <c r="O89" s="33" t="s">
        <v>699</v>
      </c>
      <c r="P89" s="33" t="s">
        <v>118</v>
      </c>
      <c r="Q89" s="33" t="s">
        <v>36</v>
      </c>
      <c r="R89" s="33" t="s">
        <v>119</v>
      </c>
      <c r="S89" s="33" t="s">
        <v>147</v>
      </c>
      <c r="T89" s="33">
        <v>211</v>
      </c>
      <c r="U89" s="33" t="s">
        <v>121</v>
      </c>
      <c r="V89" s="33" t="s">
        <v>122</v>
      </c>
      <c r="W89" s="33" t="s">
        <v>123</v>
      </c>
      <c r="X89" s="33" t="s">
        <v>146</v>
      </c>
      <c r="Y89" s="33">
        <v>78833</v>
      </c>
      <c r="Z89" s="33">
        <v>14361</v>
      </c>
      <c r="AA89" s="33">
        <v>0</v>
      </c>
      <c r="AB89" s="33">
        <v>0</v>
      </c>
      <c r="AC89" s="33">
        <v>0</v>
      </c>
      <c r="AD89" s="33">
        <v>0</v>
      </c>
      <c r="AE89" s="33">
        <v>52731.08</v>
      </c>
      <c r="AF89" s="33">
        <v>52731.08</v>
      </c>
      <c r="AG89" s="33">
        <v>765</v>
      </c>
      <c r="AH89" s="33">
        <v>825</v>
      </c>
      <c r="AI89" s="33">
        <v>156109</v>
      </c>
      <c r="AJ89" s="33">
        <v>156109</v>
      </c>
      <c r="AK89" s="33">
        <v>25342.463236171112</v>
      </c>
      <c r="AL89" s="33" t="s">
        <v>700</v>
      </c>
      <c r="AM89" s="33" t="s">
        <v>701</v>
      </c>
      <c r="AN89" s="33" t="s">
        <v>702</v>
      </c>
      <c r="AO89" s="33" t="s">
        <v>703</v>
      </c>
      <c r="AP89" s="33">
        <v>4</v>
      </c>
      <c r="AQ89" s="33">
        <v>2</v>
      </c>
      <c r="AR89" s="33">
        <v>7</v>
      </c>
      <c r="AS89" s="33">
        <v>45967</v>
      </c>
      <c r="AT89" s="33">
        <v>73583</v>
      </c>
      <c r="AU89" s="33">
        <v>24528</v>
      </c>
      <c r="AV89" s="33">
        <v>129748</v>
      </c>
      <c r="AW89" s="33">
        <v>1.4654100000000001</v>
      </c>
      <c r="AX89" s="33">
        <v>0.56345000000000001</v>
      </c>
      <c r="AY89" s="33">
        <v>0.90195999999999998</v>
      </c>
      <c r="AZ89" s="33">
        <v>1.8034800291061401</v>
      </c>
      <c r="BA89" s="33">
        <v>0.9015200138092041</v>
      </c>
      <c r="BB89" s="33">
        <v>0.90196001529693604</v>
      </c>
      <c r="BC89" s="33" t="s">
        <v>159</v>
      </c>
      <c r="BD89" s="33" t="s">
        <v>126</v>
      </c>
      <c r="BE89" s="33" t="s">
        <v>118</v>
      </c>
      <c r="BF89" s="33"/>
      <c r="BG89" s="33" t="s">
        <v>704</v>
      </c>
      <c r="BH89" s="33" t="s">
        <v>127</v>
      </c>
      <c r="BI89" s="33" t="s">
        <v>450</v>
      </c>
      <c r="BJ89" s="33" t="s">
        <v>129</v>
      </c>
      <c r="BK89" s="33" t="s">
        <v>130</v>
      </c>
      <c r="BL89" s="33" t="s">
        <v>131</v>
      </c>
      <c r="BM89" s="33" t="s">
        <v>163</v>
      </c>
      <c r="BN89" s="33" t="s">
        <v>164</v>
      </c>
      <c r="BO89" s="33"/>
      <c r="BP89" s="33" t="s">
        <v>164</v>
      </c>
      <c r="BQ89" s="33">
        <v>2024</v>
      </c>
      <c r="BR89" s="33"/>
      <c r="BS89" s="33"/>
      <c r="BT89" s="33" t="s">
        <v>112</v>
      </c>
    </row>
    <row r="90" spans="1:72">
      <c r="A90" s="33">
        <v>102403785162</v>
      </c>
      <c r="B90" s="33">
        <v>1</v>
      </c>
      <c r="C90" s="33">
        <v>2024</v>
      </c>
      <c r="D90" s="33">
        <v>10</v>
      </c>
      <c r="E90" s="33" t="s">
        <v>705</v>
      </c>
      <c r="F90" s="33" t="s">
        <v>706</v>
      </c>
      <c r="G90" s="33">
        <v>70</v>
      </c>
      <c r="H90" s="33" t="s">
        <v>707</v>
      </c>
      <c r="I90" s="33">
        <v>20241008</v>
      </c>
      <c r="J90" s="33">
        <v>20241011</v>
      </c>
      <c r="K90" s="75">
        <v>4</v>
      </c>
      <c r="L90" s="76">
        <f t="shared" si="1"/>
        <v>3</v>
      </c>
      <c r="M90" s="33">
        <v>3</v>
      </c>
      <c r="N90" s="33" t="s">
        <v>708</v>
      </c>
      <c r="O90" s="33" t="s">
        <v>709</v>
      </c>
      <c r="P90" s="33" t="s">
        <v>118</v>
      </c>
      <c r="Q90" s="33" t="s">
        <v>36</v>
      </c>
      <c r="R90" s="33" t="s">
        <v>170</v>
      </c>
      <c r="S90" s="33" t="s">
        <v>171</v>
      </c>
      <c r="T90" s="33">
        <v>205</v>
      </c>
      <c r="U90" s="33" t="s">
        <v>121</v>
      </c>
      <c r="V90" s="33" t="s">
        <v>628</v>
      </c>
      <c r="W90" s="33" t="s">
        <v>629</v>
      </c>
      <c r="X90" s="33" t="s">
        <v>124</v>
      </c>
      <c r="Y90" s="33">
        <v>66349</v>
      </c>
      <c r="Z90" s="33">
        <v>0</v>
      </c>
      <c r="AA90" s="33">
        <v>18942</v>
      </c>
      <c r="AB90" s="33">
        <v>0</v>
      </c>
      <c r="AC90" s="33">
        <v>0</v>
      </c>
      <c r="AD90" s="33">
        <v>0</v>
      </c>
      <c r="AE90" s="33">
        <v>114159</v>
      </c>
      <c r="AF90" s="33">
        <v>114159</v>
      </c>
      <c r="AG90" s="33">
        <v>0</v>
      </c>
      <c r="AH90" s="33">
        <v>0</v>
      </c>
      <c r="AI90" s="33">
        <v>280651</v>
      </c>
      <c r="AJ90" s="33">
        <v>280651</v>
      </c>
      <c r="AK90" s="33">
        <v>-3637.5789671020466</v>
      </c>
      <c r="AL90" s="33" t="s">
        <v>118</v>
      </c>
      <c r="AM90" s="33" t="s">
        <v>36</v>
      </c>
      <c r="AN90" s="33" t="s">
        <v>170</v>
      </c>
      <c r="AO90" s="33" t="s">
        <v>171</v>
      </c>
      <c r="AP90" s="33">
        <v>10</v>
      </c>
      <c r="AQ90" s="33">
        <v>3</v>
      </c>
      <c r="AR90" s="33">
        <v>23</v>
      </c>
      <c r="AS90" s="33">
        <v>162755</v>
      </c>
      <c r="AT90" s="33">
        <v>105731</v>
      </c>
      <c r="AU90" s="33">
        <v>35244</v>
      </c>
      <c r="AV90" s="33">
        <v>214985</v>
      </c>
      <c r="AW90" s="33">
        <v>3.2910300000000001</v>
      </c>
      <c r="AX90" s="33">
        <v>1.99501</v>
      </c>
      <c r="AY90" s="33">
        <v>1.2960199999999999</v>
      </c>
      <c r="AZ90" s="33">
        <v>3.2910300493240356</v>
      </c>
      <c r="BA90" s="33">
        <v>1.9950100183486938</v>
      </c>
      <c r="BB90" s="33">
        <v>1.2960200309753418</v>
      </c>
      <c r="BC90" s="33" t="s">
        <v>159</v>
      </c>
      <c r="BD90" s="33" t="s">
        <v>148</v>
      </c>
      <c r="BE90" s="33" t="s">
        <v>118</v>
      </c>
      <c r="BF90" s="33"/>
      <c r="BG90" s="33" t="s">
        <v>417</v>
      </c>
      <c r="BH90" s="33" t="s">
        <v>127</v>
      </c>
      <c r="BI90" s="33" t="s">
        <v>201</v>
      </c>
      <c r="BJ90" s="33" t="s">
        <v>129</v>
      </c>
      <c r="BK90" s="33" t="s">
        <v>130</v>
      </c>
      <c r="BL90" s="33" t="s">
        <v>131</v>
      </c>
      <c r="BM90" s="33" t="s">
        <v>132</v>
      </c>
      <c r="BN90" s="33" t="s">
        <v>133</v>
      </c>
      <c r="BO90" s="33"/>
      <c r="BP90" s="33" t="s">
        <v>133</v>
      </c>
      <c r="BQ90" s="33">
        <v>2024</v>
      </c>
      <c r="BR90" s="33" t="s">
        <v>134</v>
      </c>
      <c r="BS90" s="33" t="s">
        <v>134</v>
      </c>
      <c r="BT90" s="33" t="s">
        <v>112</v>
      </c>
    </row>
    <row r="91" spans="1:72">
      <c r="A91" s="33">
        <v>102403785172</v>
      </c>
      <c r="B91" s="33">
        <v>1</v>
      </c>
      <c r="C91" s="33">
        <v>2024</v>
      </c>
      <c r="D91" s="33">
        <v>10</v>
      </c>
      <c r="E91" s="33" t="s">
        <v>710</v>
      </c>
      <c r="F91" s="33" t="s">
        <v>711</v>
      </c>
      <c r="G91" s="33">
        <v>85</v>
      </c>
      <c r="H91" s="33" t="s">
        <v>712</v>
      </c>
      <c r="I91" s="33">
        <v>20241011</v>
      </c>
      <c r="J91" s="33">
        <v>20241011</v>
      </c>
      <c r="K91" s="75">
        <v>1</v>
      </c>
      <c r="L91" s="76">
        <v>1</v>
      </c>
      <c r="M91" s="33">
        <v>0</v>
      </c>
      <c r="N91" s="33" t="s">
        <v>541</v>
      </c>
      <c r="O91" s="33" t="s">
        <v>449</v>
      </c>
      <c r="P91" s="33" t="s">
        <v>118</v>
      </c>
      <c r="Q91" s="33" t="s">
        <v>36</v>
      </c>
      <c r="R91" s="33" t="s">
        <v>119</v>
      </c>
      <c r="S91" s="33" t="s">
        <v>147</v>
      </c>
      <c r="T91" s="33">
        <v>205</v>
      </c>
      <c r="U91" s="33" t="s">
        <v>121</v>
      </c>
      <c r="V91" s="33" t="s">
        <v>122</v>
      </c>
      <c r="W91" s="33" t="s">
        <v>123</v>
      </c>
      <c r="X91" s="33" t="s">
        <v>242</v>
      </c>
      <c r="Y91" s="33">
        <v>18977</v>
      </c>
      <c r="Z91" s="33">
        <v>1472</v>
      </c>
      <c r="AA91" s="33">
        <v>0</v>
      </c>
      <c r="AB91" s="33">
        <v>0</v>
      </c>
      <c r="AC91" s="33">
        <v>0</v>
      </c>
      <c r="AD91" s="33">
        <v>0</v>
      </c>
      <c r="AE91" s="33">
        <v>50400</v>
      </c>
      <c r="AF91" s="33">
        <v>50400</v>
      </c>
      <c r="AG91" s="33">
        <v>80</v>
      </c>
      <c r="AH91" s="33">
        <v>75</v>
      </c>
      <c r="AI91" s="33">
        <v>100941</v>
      </c>
      <c r="AJ91" s="33">
        <v>100941</v>
      </c>
      <c r="AK91" s="33">
        <v>26516.686749546061</v>
      </c>
      <c r="AL91" s="33" t="s">
        <v>118</v>
      </c>
      <c r="AM91" s="33" t="s">
        <v>36</v>
      </c>
      <c r="AN91" s="33" t="s">
        <v>119</v>
      </c>
      <c r="AO91" s="33" t="s">
        <v>147</v>
      </c>
      <c r="AP91" s="33">
        <v>4</v>
      </c>
      <c r="AQ91" s="33">
        <v>2</v>
      </c>
      <c r="AR91" s="33">
        <v>7</v>
      </c>
      <c r="AS91" s="33">
        <v>45967</v>
      </c>
      <c r="AT91" s="33">
        <v>73583</v>
      </c>
      <c r="AU91" s="33">
        <v>24528</v>
      </c>
      <c r="AV91" s="33">
        <v>129748</v>
      </c>
      <c r="AW91" s="33">
        <v>1.4654100000000001</v>
      </c>
      <c r="AX91" s="33">
        <v>0.56345000000000001</v>
      </c>
      <c r="AY91" s="33">
        <v>0.90195999999999998</v>
      </c>
      <c r="AZ91" s="33">
        <v>1.1836800277233124</v>
      </c>
      <c r="BA91" s="33">
        <v>0.28172001242637634</v>
      </c>
      <c r="BB91" s="33">
        <v>0.90196001529693604</v>
      </c>
      <c r="BC91" s="33" t="s">
        <v>159</v>
      </c>
      <c r="BD91" s="33" t="s">
        <v>126</v>
      </c>
      <c r="BE91" s="33" t="s">
        <v>118</v>
      </c>
      <c r="BF91" s="33"/>
      <c r="BG91" s="33" t="s">
        <v>118</v>
      </c>
      <c r="BH91" s="33" t="s">
        <v>127</v>
      </c>
      <c r="BI91" s="33" t="s">
        <v>209</v>
      </c>
      <c r="BJ91" s="33" t="s">
        <v>129</v>
      </c>
      <c r="BK91" s="33" t="s">
        <v>178</v>
      </c>
      <c r="BL91" s="33" t="s">
        <v>210</v>
      </c>
      <c r="BM91" s="33" t="s">
        <v>163</v>
      </c>
      <c r="BN91" s="33" t="s">
        <v>164</v>
      </c>
      <c r="BO91" s="33"/>
      <c r="BP91" s="33" t="s">
        <v>164</v>
      </c>
      <c r="BQ91" s="33">
        <v>2024</v>
      </c>
      <c r="BR91" s="33"/>
      <c r="BS91" s="33"/>
      <c r="BT91" s="33" t="s">
        <v>112</v>
      </c>
    </row>
    <row r="92" spans="1:72">
      <c r="A92" s="33">
        <v>102403785128</v>
      </c>
      <c r="B92" s="33">
        <v>1</v>
      </c>
      <c r="C92" s="33">
        <v>2024</v>
      </c>
      <c r="D92" s="33">
        <v>10</v>
      </c>
      <c r="E92" s="33" t="s">
        <v>713</v>
      </c>
      <c r="F92" s="33" t="s">
        <v>714</v>
      </c>
      <c r="G92" s="33">
        <v>68</v>
      </c>
      <c r="H92" s="33" t="s">
        <v>715</v>
      </c>
      <c r="I92" s="33">
        <v>20241006</v>
      </c>
      <c r="J92" s="33">
        <v>20241008</v>
      </c>
      <c r="K92" s="75">
        <v>3</v>
      </c>
      <c r="L92" s="76">
        <f t="shared" si="1"/>
        <v>2</v>
      </c>
      <c r="M92" s="33">
        <v>0</v>
      </c>
      <c r="N92" s="33" t="s">
        <v>716</v>
      </c>
      <c r="O92" s="33" t="s">
        <v>717</v>
      </c>
      <c r="P92" s="33" t="s">
        <v>118</v>
      </c>
      <c r="Q92" s="33" t="s">
        <v>36</v>
      </c>
      <c r="R92" s="33" t="s">
        <v>119</v>
      </c>
      <c r="S92" s="33" t="s">
        <v>120</v>
      </c>
      <c r="T92" s="33">
        <v>205</v>
      </c>
      <c r="U92" s="33" t="s">
        <v>121</v>
      </c>
      <c r="V92" s="33" t="s">
        <v>122</v>
      </c>
      <c r="W92" s="33" t="s">
        <v>123</v>
      </c>
      <c r="X92" s="33" t="s">
        <v>124</v>
      </c>
      <c r="Y92" s="33">
        <v>29036</v>
      </c>
      <c r="Z92" s="33">
        <v>3008</v>
      </c>
      <c r="AA92" s="33">
        <v>0</v>
      </c>
      <c r="AB92" s="33">
        <v>0</v>
      </c>
      <c r="AC92" s="33">
        <v>0</v>
      </c>
      <c r="AD92" s="33">
        <v>0</v>
      </c>
      <c r="AE92" s="33">
        <v>52731.08</v>
      </c>
      <c r="AF92" s="33">
        <v>52731.08</v>
      </c>
      <c r="AG92" s="33">
        <v>160</v>
      </c>
      <c r="AH92" s="33">
        <v>150</v>
      </c>
      <c r="AI92" s="33">
        <v>124967</v>
      </c>
      <c r="AJ92" s="33">
        <v>124967</v>
      </c>
      <c r="AK92" s="33">
        <v>24186.122478127349</v>
      </c>
      <c r="AL92" s="33" t="s">
        <v>118</v>
      </c>
      <c r="AM92" s="33" t="s">
        <v>36</v>
      </c>
      <c r="AN92" s="33" t="s">
        <v>119</v>
      </c>
      <c r="AO92" s="33" t="s">
        <v>120</v>
      </c>
      <c r="AP92" s="33">
        <v>4</v>
      </c>
      <c r="AQ92" s="33">
        <v>2</v>
      </c>
      <c r="AR92" s="33">
        <v>7</v>
      </c>
      <c r="AS92" s="33">
        <v>45967</v>
      </c>
      <c r="AT92" s="33">
        <v>73583</v>
      </c>
      <c r="AU92" s="33">
        <v>24528</v>
      </c>
      <c r="AV92" s="33">
        <v>129748</v>
      </c>
      <c r="AW92" s="33">
        <v>1.4654100000000001</v>
      </c>
      <c r="AX92" s="33">
        <v>0.56345000000000001</v>
      </c>
      <c r="AY92" s="33">
        <v>0.90195999999999998</v>
      </c>
      <c r="AZ92" s="33">
        <v>1.4654099941253662</v>
      </c>
      <c r="BA92" s="33">
        <v>0.56344997882843018</v>
      </c>
      <c r="BB92" s="33">
        <v>0.90196001529693604</v>
      </c>
      <c r="BC92" s="33" t="s">
        <v>159</v>
      </c>
      <c r="BD92" s="33" t="s">
        <v>126</v>
      </c>
      <c r="BE92" s="33" t="s">
        <v>118</v>
      </c>
      <c r="BF92" s="33"/>
      <c r="BG92" s="33" t="s">
        <v>417</v>
      </c>
      <c r="BH92" s="33" t="s">
        <v>127</v>
      </c>
      <c r="BI92" s="33" t="s">
        <v>718</v>
      </c>
      <c r="BJ92" s="33" t="s">
        <v>129</v>
      </c>
      <c r="BK92" s="33" t="s">
        <v>178</v>
      </c>
      <c r="BL92" s="33" t="s">
        <v>320</v>
      </c>
      <c r="BM92" s="33" t="s">
        <v>163</v>
      </c>
      <c r="BN92" s="33" t="s">
        <v>164</v>
      </c>
      <c r="BO92" s="33"/>
      <c r="BP92" s="33" t="s">
        <v>164</v>
      </c>
      <c r="BQ92" s="33">
        <v>2024</v>
      </c>
      <c r="BR92" s="33"/>
      <c r="BS92" s="33"/>
      <c r="BT92" s="33" t="s">
        <v>112</v>
      </c>
    </row>
    <row r="93" spans="1:72">
      <c r="A93" s="33">
        <v>102403637362</v>
      </c>
      <c r="B93" s="33">
        <v>1</v>
      </c>
      <c r="C93" s="33">
        <v>2024</v>
      </c>
      <c r="D93" s="33">
        <v>10</v>
      </c>
      <c r="E93" s="33" t="s">
        <v>719</v>
      </c>
      <c r="F93" s="33" t="s">
        <v>720</v>
      </c>
      <c r="G93" s="33">
        <v>82</v>
      </c>
      <c r="H93" s="33" t="s">
        <v>721</v>
      </c>
      <c r="I93" s="33">
        <v>20241002</v>
      </c>
      <c r="J93" s="33">
        <v>20241008</v>
      </c>
      <c r="K93" s="75">
        <v>7</v>
      </c>
      <c r="L93" s="76">
        <f t="shared" si="1"/>
        <v>6</v>
      </c>
      <c r="M93" s="33">
        <v>0</v>
      </c>
      <c r="N93" s="33" t="s">
        <v>722</v>
      </c>
      <c r="O93" s="33" t="s">
        <v>723</v>
      </c>
      <c r="P93" s="33" t="s">
        <v>118</v>
      </c>
      <c r="Q93" s="33" t="s">
        <v>36</v>
      </c>
      <c r="R93" s="33" t="s">
        <v>119</v>
      </c>
      <c r="S93" s="33" t="s">
        <v>147</v>
      </c>
      <c r="T93" s="33">
        <v>111</v>
      </c>
      <c r="U93" s="33" t="s">
        <v>172</v>
      </c>
      <c r="V93" s="33" t="s">
        <v>173</v>
      </c>
      <c r="W93" s="33" t="s">
        <v>174</v>
      </c>
      <c r="X93" s="33" t="s">
        <v>124</v>
      </c>
      <c r="Y93" s="33">
        <v>95020</v>
      </c>
      <c r="Z93" s="33">
        <v>8410</v>
      </c>
      <c r="AA93" s="33">
        <v>0</v>
      </c>
      <c r="AB93" s="33">
        <v>0</v>
      </c>
      <c r="AC93" s="33">
        <v>1348.36</v>
      </c>
      <c r="AD93" s="33">
        <v>0</v>
      </c>
      <c r="AE93" s="33">
        <v>539979.85</v>
      </c>
      <c r="AF93" s="33">
        <v>541328.18999999994</v>
      </c>
      <c r="AG93" s="33">
        <v>480</v>
      </c>
      <c r="AH93" s="33">
        <v>450</v>
      </c>
      <c r="AI93" s="33">
        <v>866510</v>
      </c>
      <c r="AJ93" s="33">
        <v>866510</v>
      </c>
      <c r="AK93" s="33">
        <v>102684.71397661837</v>
      </c>
      <c r="AL93" s="33" t="s">
        <v>118</v>
      </c>
      <c r="AM93" s="33" t="s">
        <v>36</v>
      </c>
      <c r="AN93" s="33" t="s">
        <v>119</v>
      </c>
      <c r="AO93" s="33" t="s">
        <v>147</v>
      </c>
      <c r="AP93" s="33">
        <v>10</v>
      </c>
      <c r="AQ93" s="33">
        <v>3</v>
      </c>
      <c r="AR93" s="33">
        <v>20</v>
      </c>
      <c r="AS93" s="33">
        <v>230467</v>
      </c>
      <c r="AT93" s="33">
        <v>667081</v>
      </c>
      <c r="AU93" s="33">
        <v>222360</v>
      </c>
      <c r="AV93" s="33">
        <v>800033</v>
      </c>
      <c r="AW93" s="33">
        <v>11.001899999999999</v>
      </c>
      <c r="AX93" s="33">
        <v>2.8250000000000002</v>
      </c>
      <c r="AY93" s="33">
        <v>8.1768999999999998</v>
      </c>
      <c r="AZ93" s="33">
        <v>11.00189995765686</v>
      </c>
      <c r="BA93" s="33">
        <v>2.8250000476837158</v>
      </c>
      <c r="BB93" s="33">
        <v>8.1768999099731445</v>
      </c>
      <c r="BC93" s="33" t="s">
        <v>159</v>
      </c>
      <c r="BD93" s="33" t="s">
        <v>126</v>
      </c>
      <c r="BE93" s="33" t="s">
        <v>118</v>
      </c>
      <c r="BF93" s="33"/>
      <c r="BG93" s="33" t="s">
        <v>296</v>
      </c>
      <c r="BH93" s="33" t="s">
        <v>176</v>
      </c>
      <c r="BI93" s="33" t="s">
        <v>724</v>
      </c>
      <c r="BJ93" s="33" t="s">
        <v>195</v>
      </c>
      <c r="BK93" s="33" t="s">
        <v>411</v>
      </c>
      <c r="BL93" s="33" t="s">
        <v>411</v>
      </c>
      <c r="BM93" s="33" t="s">
        <v>180</v>
      </c>
      <c r="BN93" s="33" t="s">
        <v>181</v>
      </c>
      <c r="BO93" s="33"/>
      <c r="BP93" s="33" t="s">
        <v>181</v>
      </c>
      <c r="BQ93" s="33">
        <v>2024</v>
      </c>
      <c r="BR93" s="33"/>
      <c r="BS93" s="33"/>
      <c r="BT93" s="33" t="s">
        <v>112</v>
      </c>
    </row>
    <row r="94" spans="1:72">
      <c r="A94" s="33">
        <v>102403637330</v>
      </c>
      <c r="B94" s="33">
        <v>1</v>
      </c>
      <c r="C94" s="33">
        <v>2024</v>
      </c>
      <c r="D94" s="33">
        <v>10</v>
      </c>
      <c r="E94" s="33" t="s">
        <v>725</v>
      </c>
      <c r="F94" s="33" t="s">
        <v>726</v>
      </c>
      <c r="G94" s="33">
        <v>72</v>
      </c>
      <c r="H94" s="33" t="s">
        <v>727</v>
      </c>
      <c r="I94" s="33">
        <v>20241003</v>
      </c>
      <c r="J94" s="33">
        <v>20241005</v>
      </c>
      <c r="K94" s="75">
        <v>3</v>
      </c>
      <c r="L94" s="76">
        <f t="shared" si="1"/>
        <v>2</v>
      </c>
      <c r="M94" s="33">
        <v>0</v>
      </c>
      <c r="N94" s="33" t="s">
        <v>728</v>
      </c>
      <c r="O94" s="33" t="s">
        <v>460</v>
      </c>
      <c r="P94" s="33" t="s">
        <v>118</v>
      </c>
      <c r="Q94" s="33" t="s">
        <v>36</v>
      </c>
      <c r="R94" s="33" t="s">
        <v>119</v>
      </c>
      <c r="S94" s="33" t="s">
        <v>120</v>
      </c>
      <c r="T94" s="33">
        <v>111</v>
      </c>
      <c r="U94" s="33" t="s">
        <v>121</v>
      </c>
      <c r="V94" s="33" t="s">
        <v>157</v>
      </c>
      <c r="W94" s="33" t="s">
        <v>158</v>
      </c>
      <c r="X94" s="33" t="s">
        <v>124</v>
      </c>
      <c r="Y94" s="33">
        <v>43932</v>
      </c>
      <c r="Z94" s="33">
        <v>3008</v>
      </c>
      <c r="AA94" s="33">
        <v>0</v>
      </c>
      <c r="AB94" s="33">
        <v>0</v>
      </c>
      <c r="AC94" s="33">
        <v>0</v>
      </c>
      <c r="AD94" s="33">
        <v>0</v>
      </c>
      <c r="AE94" s="33">
        <v>116221.28</v>
      </c>
      <c r="AF94" s="33">
        <v>116221.28</v>
      </c>
      <c r="AG94" s="33">
        <v>160</v>
      </c>
      <c r="AH94" s="33">
        <v>150</v>
      </c>
      <c r="AI94" s="33">
        <v>234917</v>
      </c>
      <c r="AJ94" s="33">
        <v>234917</v>
      </c>
      <c r="AK94" s="33">
        <v>42759.264454342338</v>
      </c>
      <c r="AL94" s="33" t="s">
        <v>118</v>
      </c>
      <c r="AM94" s="33" t="s">
        <v>36</v>
      </c>
      <c r="AN94" s="33" t="s">
        <v>119</v>
      </c>
      <c r="AO94" s="33" t="s">
        <v>120</v>
      </c>
      <c r="AP94" s="33">
        <v>4</v>
      </c>
      <c r="AQ94" s="33">
        <v>2</v>
      </c>
      <c r="AR94" s="33">
        <v>9</v>
      </c>
      <c r="AS94" s="33">
        <v>67418</v>
      </c>
      <c r="AT94" s="33">
        <v>141146</v>
      </c>
      <c r="AU94" s="33">
        <v>47049</v>
      </c>
      <c r="AV94" s="33">
        <v>187767</v>
      </c>
      <c r="AW94" s="33">
        <v>2.5565199999999999</v>
      </c>
      <c r="AX94" s="33">
        <v>0.82638999999999996</v>
      </c>
      <c r="AY94" s="33">
        <v>1.7301299999999999</v>
      </c>
      <c r="AZ94" s="33">
        <v>2.5565199851989746</v>
      </c>
      <c r="BA94" s="33">
        <v>0.82639002799987793</v>
      </c>
      <c r="BB94" s="33">
        <v>1.7301299571990967</v>
      </c>
      <c r="BC94" s="33" t="s">
        <v>159</v>
      </c>
      <c r="BD94" s="33" t="s">
        <v>126</v>
      </c>
      <c r="BE94" s="33" t="s">
        <v>118</v>
      </c>
      <c r="BF94" s="33"/>
      <c r="BG94" s="33" t="s">
        <v>118</v>
      </c>
      <c r="BH94" s="33" t="s">
        <v>127</v>
      </c>
      <c r="BI94" s="33" t="s">
        <v>718</v>
      </c>
      <c r="BJ94" s="33" t="s">
        <v>129</v>
      </c>
      <c r="BK94" s="33" t="s">
        <v>178</v>
      </c>
      <c r="BL94" s="33" t="s">
        <v>320</v>
      </c>
      <c r="BM94" s="33" t="s">
        <v>202</v>
      </c>
      <c r="BN94" s="33" t="s">
        <v>297</v>
      </c>
      <c r="BO94" s="33"/>
      <c r="BP94" s="33" t="s">
        <v>297</v>
      </c>
      <c r="BQ94" s="33">
        <v>2024</v>
      </c>
      <c r="BR94" s="33"/>
      <c r="BS94" s="33"/>
      <c r="BT94" s="33" t="s">
        <v>112</v>
      </c>
    </row>
    <row r="95" spans="1:72">
      <c r="A95" s="33">
        <v>102403637324</v>
      </c>
      <c r="B95" s="33">
        <v>1</v>
      </c>
      <c r="C95" s="33">
        <v>2024</v>
      </c>
      <c r="D95" s="33">
        <v>10</v>
      </c>
      <c r="E95" s="33" t="s">
        <v>729</v>
      </c>
      <c r="F95" s="33" t="s">
        <v>730</v>
      </c>
      <c r="G95" s="33">
        <v>82</v>
      </c>
      <c r="H95" s="33" t="s">
        <v>731</v>
      </c>
      <c r="I95" s="33">
        <v>20241002</v>
      </c>
      <c r="J95" s="33">
        <v>20241004</v>
      </c>
      <c r="K95" s="75">
        <v>3</v>
      </c>
      <c r="L95" s="76">
        <f t="shared" si="1"/>
        <v>2</v>
      </c>
      <c r="M95" s="33">
        <v>1</v>
      </c>
      <c r="N95" s="33" t="s">
        <v>732</v>
      </c>
      <c r="O95" s="33" t="s">
        <v>282</v>
      </c>
      <c r="P95" s="33" t="s">
        <v>118</v>
      </c>
      <c r="Q95" s="33" t="s">
        <v>36</v>
      </c>
      <c r="R95" s="33" t="s">
        <v>119</v>
      </c>
      <c r="S95" s="33" t="s">
        <v>147</v>
      </c>
      <c r="T95" s="33">
        <v>111</v>
      </c>
      <c r="U95" s="33" t="s">
        <v>121</v>
      </c>
      <c r="V95" s="33" t="s">
        <v>122</v>
      </c>
      <c r="W95" s="33" t="s">
        <v>123</v>
      </c>
      <c r="X95" s="33" t="s">
        <v>124</v>
      </c>
      <c r="Y95" s="33">
        <v>40239</v>
      </c>
      <c r="Z95" s="33">
        <v>1472</v>
      </c>
      <c r="AA95" s="33">
        <v>5514</v>
      </c>
      <c r="AB95" s="33">
        <v>0</v>
      </c>
      <c r="AC95" s="33">
        <v>0</v>
      </c>
      <c r="AD95" s="33">
        <v>0</v>
      </c>
      <c r="AE95" s="33">
        <v>52731.08</v>
      </c>
      <c r="AF95" s="33">
        <v>52731.08</v>
      </c>
      <c r="AG95" s="33">
        <v>80</v>
      </c>
      <c r="AH95" s="33">
        <v>75</v>
      </c>
      <c r="AI95" s="33">
        <v>134656</v>
      </c>
      <c r="AJ95" s="33">
        <v>134656</v>
      </c>
      <c r="AK95" s="33">
        <v>30149.703061886074</v>
      </c>
      <c r="AL95" s="33" t="s">
        <v>599</v>
      </c>
      <c r="AM95" s="33" t="s">
        <v>600</v>
      </c>
      <c r="AN95" s="33" t="s">
        <v>733</v>
      </c>
      <c r="AO95" s="33" t="s">
        <v>734</v>
      </c>
      <c r="AP95" s="33">
        <v>4</v>
      </c>
      <c r="AQ95" s="33">
        <v>2</v>
      </c>
      <c r="AR95" s="33">
        <v>7</v>
      </c>
      <c r="AS95" s="33">
        <v>45967</v>
      </c>
      <c r="AT95" s="33">
        <v>73583</v>
      </c>
      <c r="AU95" s="33">
        <v>24528</v>
      </c>
      <c r="AV95" s="33">
        <v>129748</v>
      </c>
      <c r="AW95" s="33">
        <v>1.4654100000000001</v>
      </c>
      <c r="AX95" s="33">
        <v>0.56345000000000001</v>
      </c>
      <c r="AY95" s="33">
        <v>0.90195999999999998</v>
      </c>
      <c r="AZ95" s="33">
        <v>1.4654099941253662</v>
      </c>
      <c r="BA95" s="33">
        <v>0.56344997882843018</v>
      </c>
      <c r="BB95" s="33">
        <v>0.90196001529693604</v>
      </c>
      <c r="BC95" s="33" t="s">
        <v>159</v>
      </c>
      <c r="BD95" s="33" t="s">
        <v>126</v>
      </c>
      <c r="BE95" s="33" t="s">
        <v>118</v>
      </c>
      <c r="BF95" s="33"/>
      <c r="BG95" s="33" t="s">
        <v>118</v>
      </c>
      <c r="BH95" s="33" t="s">
        <v>127</v>
      </c>
      <c r="BI95" s="33" t="s">
        <v>201</v>
      </c>
      <c r="BJ95" s="33" t="s">
        <v>129</v>
      </c>
      <c r="BK95" s="33" t="s">
        <v>130</v>
      </c>
      <c r="BL95" s="33" t="s">
        <v>131</v>
      </c>
      <c r="BM95" s="33" t="s">
        <v>163</v>
      </c>
      <c r="BN95" s="33" t="s">
        <v>164</v>
      </c>
      <c r="BO95" s="33"/>
      <c r="BP95" s="33" t="s">
        <v>164</v>
      </c>
      <c r="BQ95" s="33">
        <v>2024</v>
      </c>
      <c r="BR95" s="33" t="s">
        <v>134</v>
      </c>
      <c r="BS95" s="33"/>
      <c r="BT95" s="33" t="s">
        <v>112</v>
      </c>
    </row>
    <row r="96" spans="1:72">
      <c r="A96" s="33">
        <v>102403637322</v>
      </c>
      <c r="B96" s="33">
        <v>1</v>
      </c>
      <c r="C96" s="33">
        <v>2024</v>
      </c>
      <c r="D96" s="33">
        <v>10</v>
      </c>
      <c r="E96" s="33" t="s">
        <v>735</v>
      </c>
      <c r="F96" s="33" t="s">
        <v>736</v>
      </c>
      <c r="G96" s="33">
        <v>84</v>
      </c>
      <c r="H96" s="33" t="s">
        <v>737</v>
      </c>
      <c r="I96" s="33">
        <v>20241003</v>
      </c>
      <c r="J96" s="33">
        <v>20241004</v>
      </c>
      <c r="K96" s="75">
        <v>2</v>
      </c>
      <c r="L96" s="76">
        <f t="shared" si="1"/>
        <v>1</v>
      </c>
      <c r="M96" s="33">
        <v>0</v>
      </c>
      <c r="N96" s="33" t="s">
        <v>738</v>
      </c>
      <c r="O96" s="33" t="s">
        <v>228</v>
      </c>
      <c r="P96" s="33" t="s">
        <v>118</v>
      </c>
      <c r="Q96" s="33" t="s">
        <v>36</v>
      </c>
      <c r="R96" s="33" t="s">
        <v>119</v>
      </c>
      <c r="S96" s="33" t="s">
        <v>147</v>
      </c>
      <c r="T96" s="33">
        <v>111</v>
      </c>
      <c r="U96" s="33" t="s">
        <v>121</v>
      </c>
      <c r="V96" s="33" t="s">
        <v>157</v>
      </c>
      <c r="W96" s="33" t="s">
        <v>158</v>
      </c>
      <c r="X96" s="33" t="s">
        <v>124</v>
      </c>
      <c r="Y96" s="33">
        <v>38667</v>
      </c>
      <c r="Z96" s="33">
        <v>1472</v>
      </c>
      <c r="AA96" s="33">
        <v>0</v>
      </c>
      <c r="AB96" s="33">
        <v>0</v>
      </c>
      <c r="AC96" s="33">
        <v>463.03</v>
      </c>
      <c r="AD96" s="33">
        <v>0</v>
      </c>
      <c r="AE96" s="33">
        <v>126581.49</v>
      </c>
      <c r="AF96" s="33">
        <v>127044.52</v>
      </c>
      <c r="AG96" s="33">
        <v>80</v>
      </c>
      <c r="AH96" s="33">
        <v>75</v>
      </c>
      <c r="AI96" s="33">
        <v>234917</v>
      </c>
      <c r="AJ96" s="33">
        <v>234917</v>
      </c>
      <c r="AK96" s="33">
        <v>31936.024454342332</v>
      </c>
      <c r="AL96" s="33" t="s">
        <v>118</v>
      </c>
      <c r="AM96" s="33" t="s">
        <v>36</v>
      </c>
      <c r="AN96" s="33" t="s">
        <v>119</v>
      </c>
      <c r="AO96" s="33" t="s">
        <v>147</v>
      </c>
      <c r="AP96" s="33">
        <v>4</v>
      </c>
      <c r="AQ96" s="33">
        <v>2</v>
      </c>
      <c r="AR96" s="33">
        <v>9</v>
      </c>
      <c r="AS96" s="33">
        <v>67418</v>
      </c>
      <c r="AT96" s="33">
        <v>141146</v>
      </c>
      <c r="AU96" s="33">
        <v>47049</v>
      </c>
      <c r="AV96" s="33">
        <v>187767</v>
      </c>
      <c r="AW96" s="33">
        <v>2.5565199999999999</v>
      </c>
      <c r="AX96" s="33">
        <v>0.82638999999999996</v>
      </c>
      <c r="AY96" s="33">
        <v>1.7301299999999999</v>
      </c>
      <c r="AZ96" s="33">
        <v>2.5565199851989746</v>
      </c>
      <c r="BA96" s="33">
        <v>0.82639002799987793</v>
      </c>
      <c r="BB96" s="33">
        <v>1.7301299571990967</v>
      </c>
      <c r="BC96" s="33" t="s">
        <v>148</v>
      </c>
      <c r="BD96" s="33" t="s">
        <v>126</v>
      </c>
      <c r="BE96" s="33" t="s">
        <v>118</v>
      </c>
      <c r="BF96" s="33"/>
      <c r="BG96" s="33" t="s">
        <v>118</v>
      </c>
      <c r="BH96" s="33" t="s">
        <v>127</v>
      </c>
      <c r="BI96" s="33" t="s">
        <v>283</v>
      </c>
      <c r="BJ96" s="33" t="s">
        <v>129</v>
      </c>
      <c r="BK96" s="33" t="s">
        <v>130</v>
      </c>
      <c r="BL96" s="33" t="s">
        <v>284</v>
      </c>
      <c r="BM96" s="33" t="s">
        <v>202</v>
      </c>
      <c r="BN96" s="33" t="s">
        <v>297</v>
      </c>
      <c r="BO96" s="33"/>
      <c r="BP96" s="33" t="s">
        <v>297</v>
      </c>
      <c r="BQ96" s="33">
        <v>2024</v>
      </c>
      <c r="BR96" s="33"/>
      <c r="BS96" s="33"/>
      <c r="BT96" s="33" t="s">
        <v>112</v>
      </c>
    </row>
    <row r="97" spans="1:72">
      <c r="A97" s="33">
        <v>102403678266</v>
      </c>
      <c r="B97" s="33">
        <v>1</v>
      </c>
      <c r="C97" s="33">
        <v>2024</v>
      </c>
      <c r="D97" s="33">
        <v>10</v>
      </c>
      <c r="E97" s="33" t="s">
        <v>739</v>
      </c>
      <c r="F97" s="33" t="s">
        <v>740</v>
      </c>
      <c r="G97" s="33">
        <v>68</v>
      </c>
      <c r="H97" s="33" t="s">
        <v>741</v>
      </c>
      <c r="I97" s="33">
        <v>20240930</v>
      </c>
      <c r="J97" s="33">
        <v>20241002</v>
      </c>
      <c r="K97" s="75">
        <v>3</v>
      </c>
      <c r="L97" s="76">
        <f t="shared" si="1"/>
        <v>2</v>
      </c>
      <c r="M97" s="33">
        <v>0</v>
      </c>
      <c r="N97" s="33" t="s">
        <v>742</v>
      </c>
      <c r="O97" s="33" t="s">
        <v>257</v>
      </c>
      <c r="P97" s="33" t="s">
        <v>118</v>
      </c>
      <c r="Q97" s="33" t="s">
        <v>36</v>
      </c>
      <c r="R97" s="33" t="s">
        <v>119</v>
      </c>
      <c r="S97" s="33" t="s">
        <v>120</v>
      </c>
      <c r="T97" s="33">
        <v>201</v>
      </c>
      <c r="U97" s="33" t="s">
        <v>121</v>
      </c>
      <c r="V97" s="33" t="s">
        <v>122</v>
      </c>
      <c r="W97" s="33" t="s">
        <v>123</v>
      </c>
      <c r="X97" s="33" t="s">
        <v>124</v>
      </c>
      <c r="Y97" s="33">
        <v>30656</v>
      </c>
      <c r="Z97" s="33">
        <v>3008</v>
      </c>
      <c r="AA97" s="33">
        <v>0</v>
      </c>
      <c r="AB97" s="33">
        <v>0</v>
      </c>
      <c r="AC97" s="33">
        <v>0</v>
      </c>
      <c r="AD97" s="33">
        <v>0</v>
      </c>
      <c r="AE97" s="33">
        <v>57130.44</v>
      </c>
      <c r="AF97" s="33">
        <v>57130.44</v>
      </c>
      <c r="AG97" s="33">
        <v>160</v>
      </c>
      <c r="AH97" s="33">
        <v>150</v>
      </c>
      <c r="AI97" s="33">
        <v>122554</v>
      </c>
      <c r="AJ97" s="33">
        <v>122554</v>
      </c>
      <c r="AK97" s="33">
        <v>18301.560708222329</v>
      </c>
      <c r="AL97" s="33" t="s">
        <v>118</v>
      </c>
      <c r="AM97" s="33" t="s">
        <v>36</v>
      </c>
      <c r="AN97" s="33" t="s">
        <v>119</v>
      </c>
      <c r="AO97" s="33" t="s">
        <v>120</v>
      </c>
      <c r="AP97" s="33">
        <v>4</v>
      </c>
      <c r="AQ97" s="33">
        <v>2</v>
      </c>
      <c r="AR97" s="33">
        <v>7</v>
      </c>
      <c r="AS97" s="33">
        <v>45967</v>
      </c>
      <c r="AT97" s="33">
        <v>73583</v>
      </c>
      <c r="AU97" s="33">
        <v>24528</v>
      </c>
      <c r="AV97" s="33">
        <v>129748</v>
      </c>
      <c r="AW97" s="33">
        <v>1.4654100000000001</v>
      </c>
      <c r="AX97" s="33">
        <v>0.56345000000000001</v>
      </c>
      <c r="AY97" s="33">
        <v>0.90195999999999998</v>
      </c>
      <c r="AZ97" s="33">
        <v>1.4654099941253662</v>
      </c>
      <c r="BA97" s="33">
        <v>0.56344997882843018</v>
      </c>
      <c r="BB97" s="33">
        <v>0.90196001529693604</v>
      </c>
      <c r="BC97" s="33" t="s">
        <v>159</v>
      </c>
      <c r="BD97" s="33" t="s">
        <v>126</v>
      </c>
      <c r="BE97" s="33" t="s">
        <v>118</v>
      </c>
      <c r="BF97" s="33"/>
      <c r="BG97" s="33" t="s">
        <v>118</v>
      </c>
      <c r="BH97" s="33" t="s">
        <v>127</v>
      </c>
      <c r="BI97" s="33" t="s">
        <v>743</v>
      </c>
      <c r="BJ97" s="33" t="s">
        <v>389</v>
      </c>
      <c r="BK97" s="33" t="s">
        <v>490</v>
      </c>
      <c r="BL97" s="33" t="s">
        <v>490</v>
      </c>
      <c r="BM97" s="33" t="s">
        <v>132</v>
      </c>
      <c r="BN97" s="33" t="s">
        <v>133</v>
      </c>
      <c r="BO97" s="33"/>
      <c r="BP97" s="33" t="s">
        <v>133</v>
      </c>
      <c r="BQ97" s="33">
        <v>2024</v>
      </c>
      <c r="BR97" s="33"/>
      <c r="BS97" s="33"/>
      <c r="BT97" s="33" t="s">
        <v>112</v>
      </c>
    </row>
    <row r="98" spans="1:72">
      <c r="A98" s="33">
        <v>102403785096</v>
      </c>
      <c r="B98" s="33">
        <v>1</v>
      </c>
      <c r="C98" s="33">
        <v>2024</v>
      </c>
      <c r="D98" s="33">
        <v>10</v>
      </c>
      <c r="E98" s="33" t="s">
        <v>744</v>
      </c>
      <c r="F98" s="33" t="s">
        <v>745</v>
      </c>
      <c r="G98" s="33">
        <v>73</v>
      </c>
      <c r="H98" s="33" t="s">
        <v>746</v>
      </c>
      <c r="I98" s="33">
        <v>20241001</v>
      </c>
      <c r="J98" s="33">
        <v>20241002</v>
      </c>
      <c r="K98" s="75">
        <v>2</v>
      </c>
      <c r="L98" s="76">
        <f t="shared" si="1"/>
        <v>1</v>
      </c>
      <c r="M98" s="33">
        <v>0</v>
      </c>
      <c r="N98" s="33" t="s">
        <v>610</v>
      </c>
      <c r="O98" s="33" t="s">
        <v>339</v>
      </c>
      <c r="P98" s="33" t="s">
        <v>118</v>
      </c>
      <c r="Q98" s="33" t="s">
        <v>36</v>
      </c>
      <c r="R98" s="33" t="s">
        <v>119</v>
      </c>
      <c r="S98" s="33" t="s">
        <v>120</v>
      </c>
      <c r="T98" s="33">
        <v>205</v>
      </c>
      <c r="U98" s="33" t="s">
        <v>121</v>
      </c>
      <c r="V98" s="33" t="s">
        <v>122</v>
      </c>
      <c r="W98" s="33" t="s">
        <v>123</v>
      </c>
      <c r="X98" s="33" t="s">
        <v>124</v>
      </c>
      <c r="Y98" s="33">
        <v>25177</v>
      </c>
      <c r="Z98" s="33">
        <v>1504</v>
      </c>
      <c r="AA98" s="33">
        <v>0</v>
      </c>
      <c r="AB98" s="33">
        <v>0</v>
      </c>
      <c r="AC98" s="33">
        <v>926.06</v>
      </c>
      <c r="AD98" s="33">
        <v>0</v>
      </c>
      <c r="AE98" s="33">
        <v>57130.44</v>
      </c>
      <c r="AF98" s="33">
        <v>58056.5</v>
      </c>
      <c r="AG98" s="33">
        <v>80</v>
      </c>
      <c r="AH98" s="33">
        <v>75</v>
      </c>
      <c r="AI98" s="33">
        <v>124967</v>
      </c>
      <c r="AJ98" s="33">
        <v>124967</v>
      </c>
      <c r="AK98" s="33">
        <v>18860.70247812735</v>
      </c>
      <c r="AL98" s="33" t="s">
        <v>118</v>
      </c>
      <c r="AM98" s="33" t="s">
        <v>36</v>
      </c>
      <c r="AN98" s="33" t="s">
        <v>119</v>
      </c>
      <c r="AO98" s="33" t="s">
        <v>120</v>
      </c>
      <c r="AP98" s="33">
        <v>4</v>
      </c>
      <c r="AQ98" s="33">
        <v>2</v>
      </c>
      <c r="AR98" s="33">
        <v>7</v>
      </c>
      <c r="AS98" s="33">
        <v>45967</v>
      </c>
      <c r="AT98" s="33">
        <v>73583</v>
      </c>
      <c r="AU98" s="33">
        <v>24528</v>
      </c>
      <c r="AV98" s="33">
        <v>129748</v>
      </c>
      <c r="AW98" s="33">
        <v>1.4654100000000001</v>
      </c>
      <c r="AX98" s="33">
        <v>0.56345000000000001</v>
      </c>
      <c r="AY98" s="33">
        <v>0.90195999999999998</v>
      </c>
      <c r="AZ98" s="33">
        <v>1.4654099941253662</v>
      </c>
      <c r="BA98" s="33">
        <v>0.56344997882843018</v>
      </c>
      <c r="BB98" s="33">
        <v>0.90196001529693604</v>
      </c>
      <c r="BC98" s="33" t="s">
        <v>159</v>
      </c>
      <c r="BD98" s="33" t="s">
        <v>126</v>
      </c>
      <c r="BE98" s="33" t="s">
        <v>118</v>
      </c>
      <c r="BF98" s="33"/>
      <c r="BG98" s="33" t="s">
        <v>118</v>
      </c>
      <c r="BH98" s="33" t="s">
        <v>127</v>
      </c>
      <c r="BI98" s="33" t="s">
        <v>209</v>
      </c>
      <c r="BJ98" s="33" t="s">
        <v>129</v>
      </c>
      <c r="BK98" s="33" t="s">
        <v>178</v>
      </c>
      <c r="BL98" s="33" t="s">
        <v>210</v>
      </c>
      <c r="BM98" s="33" t="s">
        <v>132</v>
      </c>
      <c r="BN98" s="33" t="s">
        <v>133</v>
      </c>
      <c r="BO98" s="33"/>
      <c r="BP98" s="33" t="s">
        <v>133</v>
      </c>
      <c r="BQ98" s="33">
        <v>2024</v>
      </c>
      <c r="BR98" s="33"/>
      <c r="BS98" s="33"/>
      <c r="BT98" s="33" t="s">
        <v>112</v>
      </c>
    </row>
    <row r="99" spans="1:72">
      <c r="A99" s="33">
        <v>102403799776</v>
      </c>
      <c r="B99" s="33">
        <v>1</v>
      </c>
      <c r="C99" s="33">
        <v>2024</v>
      </c>
      <c r="D99" s="33">
        <v>10</v>
      </c>
      <c r="E99" s="33" t="s">
        <v>747</v>
      </c>
      <c r="F99" s="33" t="s">
        <v>748</v>
      </c>
      <c r="G99" s="33">
        <v>89</v>
      </c>
      <c r="H99" s="33" t="s">
        <v>749</v>
      </c>
      <c r="I99" s="33">
        <v>20241001</v>
      </c>
      <c r="J99" s="33">
        <v>20241002</v>
      </c>
      <c r="K99" s="75">
        <v>2</v>
      </c>
      <c r="L99" s="76">
        <f t="shared" si="1"/>
        <v>1</v>
      </c>
      <c r="M99" s="33">
        <v>0</v>
      </c>
      <c r="N99" s="33" t="s">
        <v>750</v>
      </c>
      <c r="O99" s="33" t="s">
        <v>257</v>
      </c>
      <c r="P99" s="33" t="s">
        <v>118</v>
      </c>
      <c r="Q99" s="33" t="s">
        <v>36</v>
      </c>
      <c r="R99" s="33" t="s">
        <v>119</v>
      </c>
      <c r="S99" s="33" t="s">
        <v>147</v>
      </c>
      <c r="T99" s="33">
        <v>207</v>
      </c>
      <c r="U99" s="33" t="s">
        <v>121</v>
      </c>
      <c r="V99" s="33" t="s">
        <v>122</v>
      </c>
      <c r="W99" s="33" t="s">
        <v>123</v>
      </c>
      <c r="X99" s="33" t="s">
        <v>124</v>
      </c>
      <c r="Y99" s="33">
        <v>26296</v>
      </c>
      <c r="Z99" s="33">
        <v>1472</v>
      </c>
      <c r="AA99" s="33">
        <v>0</v>
      </c>
      <c r="AB99" s="33">
        <v>0</v>
      </c>
      <c r="AC99" s="33">
        <v>0</v>
      </c>
      <c r="AD99" s="33">
        <v>0</v>
      </c>
      <c r="AE99" s="33">
        <v>50668.800000000003</v>
      </c>
      <c r="AF99" s="33">
        <v>50668.800000000003</v>
      </c>
      <c r="AG99" s="33">
        <v>80</v>
      </c>
      <c r="AH99" s="33">
        <v>75</v>
      </c>
      <c r="AI99" s="33">
        <v>122856</v>
      </c>
      <c r="AJ99" s="33">
        <v>122106</v>
      </c>
      <c r="AK99" s="33">
        <v>24487.456658111492</v>
      </c>
      <c r="AL99" s="33" t="s">
        <v>118</v>
      </c>
      <c r="AM99" s="33" t="s">
        <v>36</v>
      </c>
      <c r="AN99" s="33" t="s">
        <v>119</v>
      </c>
      <c r="AO99" s="33" t="s">
        <v>147</v>
      </c>
      <c r="AP99" s="33">
        <v>4</v>
      </c>
      <c r="AQ99" s="33">
        <v>2</v>
      </c>
      <c r="AR99" s="33">
        <v>7</v>
      </c>
      <c r="AS99" s="33">
        <v>45967</v>
      </c>
      <c r="AT99" s="33">
        <v>73583</v>
      </c>
      <c r="AU99" s="33">
        <v>24528</v>
      </c>
      <c r="AV99" s="33">
        <v>129748</v>
      </c>
      <c r="AW99" s="33">
        <v>1.4654100000000001</v>
      </c>
      <c r="AX99" s="33">
        <v>0.56345000000000001</v>
      </c>
      <c r="AY99" s="33">
        <v>0.90195999999999998</v>
      </c>
      <c r="AZ99" s="33">
        <v>1.4654099941253662</v>
      </c>
      <c r="BA99" s="33">
        <v>0.56344997882843018</v>
      </c>
      <c r="BB99" s="33">
        <v>0.90196001529693604</v>
      </c>
      <c r="BC99" s="33" t="s">
        <v>148</v>
      </c>
      <c r="BD99" s="33" t="s">
        <v>148</v>
      </c>
      <c r="BE99" s="33" t="s">
        <v>118</v>
      </c>
      <c r="BF99" s="33"/>
      <c r="BG99" s="33" t="s">
        <v>118</v>
      </c>
      <c r="BH99" s="33" t="s">
        <v>127</v>
      </c>
      <c r="BI99" s="33" t="s">
        <v>369</v>
      </c>
      <c r="BJ99" s="33" t="s">
        <v>129</v>
      </c>
      <c r="BK99" s="33" t="s">
        <v>130</v>
      </c>
      <c r="BL99" s="33" t="s">
        <v>370</v>
      </c>
      <c r="BM99" s="33" t="s">
        <v>132</v>
      </c>
      <c r="BN99" s="33" t="s">
        <v>133</v>
      </c>
      <c r="BO99" s="33"/>
      <c r="BP99" s="33" t="s">
        <v>133</v>
      </c>
      <c r="BQ99" s="33">
        <v>2024</v>
      </c>
      <c r="BR99" s="33"/>
      <c r="BS99" s="33" t="s">
        <v>134</v>
      </c>
      <c r="BT99" s="33" t="s">
        <v>112</v>
      </c>
    </row>
    <row r="100" spans="1:72">
      <c r="A100" s="33">
        <v>102403784732</v>
      </c>
      <c r="B100" s="33">
        <v>1</v>
      </c>
      <c r="C100" s="33">
        <v>2024</v>
      </c>
      <c r="D100" s="33">
        <v>9</v>
      </c>
      <c r="E100" s="33" t="s">
        <v>751</v>
      </c>
      <c r="F100" s="33" t="s">
        <v>752</v>
      </c>
      <c r="G100" s="33">
        <v>77</v>
      </c>
      <c r="H100" s="33" t="s">
        <v>753</v>
      </c>
      <c r="I100" s="33">
        <v>20240926</v>
      </c>
      <c r="J100" s="33">
        <v>20240928</v>
      </c>
      <c r="K100" s="75">
        <v>3</v>
      </c>
      <c r="L100" s="76">
        <f t="shared" si="1"/>
        <v>2</v>
      </c>
      <c r="M100" s="33">
        <v>0</v>
      </c>
      <c r="N100" s="33" t="s">
        <v>754</v>
      </c>
      <c r="O100" s="33" t="s">
        <v>208</v>
      </c>
      <c r="P100" s="33" t="s">
        <v>118</v>
      </c>
      <c r="Q100" s="33" t="s">
        <v>36</v>
      </c>
      <c r="R100" s="33" t="s">
        <v>119</v>
      </c>
      <c r="S100" s="33" t="s">
        <v>147</v>
      </c>
      <c r="T100" s="33">
        <v>205</v>
      </c>
      <c r="U100" s="33" t="s">
        <v>121</v>
      </c>
      <c r="V100" s="33" t="s">
        <v>122</v>
      </c>
      <c r="W100" s="33" t="s">
        <v>123</v>
      </c>
      <c r="X100" s="33" t="s">
        <v>124</v>
      </c>
      <c r="Y100" s="33">
        <v>27911</v>
      </c>
      <c r="Z100" s="33">
        <v>2944</v>
      </c>
      <c r="AA100" s="33">
        <v>0</v>
      </c>
      <c r="AB100" s="33">
        <v>0</v>
      </c>
      <c r="AC100" s="33">
        <v>185.21</v>
      </c>
      <c r="AD100" s="33">
        <v>0</v>
      </c>
      <c r="AE100" s="33">
        <v>57130.44</v>
      </c>
      <c r="AF100" s="33">
        <v>57315.65</v>
      </c>
      <c r="AG100" s="33">
        <v>160</v>
      </c>
      <c r="AH100" s="33">
        <v>150</v>
      </c>
      <c r="AI100" s="33">
        <v>124967</v>
      </c>
      <c r="AJ100" s="33">
        <v>124967</v>
      </c>
      <c r="AK100" s="33">
        <v>19601.552478127349</v>
      </c>
      <c r="AL100" s="33" t="s">
        <v>118</v>
      </c>
      <c r="AM100" s="33" t="s">
        <v>36</v>
      </c>
      <c r="AN100" s="33" t="s">
        <v>119</v>
      </c>
      <c r="AO100" s="33" t="s">
        <v>147</v>
      </c>
      <c r="AP100" s="33">
        <v>4</v>
      </c>
      <c r="AQ100" s="33">
        <v>2</v>
      </c>
      <c r="AR100" s="33">
        <v>7</v>
      </c>
      <c r="AS100" s="33">
        <v>45967</v>
      </c>
      <c r="AT100" s="33">
        <v>73583</v>
      </c>
      <c r="AU100" s="33">
        <v>24528</v>
      </c>
      <c r="AV100" s="33">
        <v>129748</v>
      </c>
      <c r="AW100" s="33">
        <v>1.4654100000000001</v>
      </c>
      <c r="AX100" s="33">
        <v>0.56345000000000001</v>
      </c>
      <c r="AY100" s="33">
        <v>0.90195999999999998</v>
      </c>
      <c r="AZ100" s="33">
        <v>1.4654099941253662</v>
      </c>
      <c r="BA100" s="33">
        <v>0.56344997882843018</v>
      </c>
      <c r="BB100" s="33">
        <v>0.90196001529693604</v>
      </c>
      <c r="BC100" s="33" t="s">
        <v>159</v>
      </c>
      <c r="BD100" s="33" t="s">
        <v>126</v>
      </c>
      <c r="BE100" s="33" t="s">
        <v>118</v>
      </c>
      <c r="BF100" s="33"/>
      <c r="BG100" s="33" t="s">
        <v>118</v>
      </c>
      <c r="BH100" s="33" t="s">
        <v>127</v>
      </c>
      <c r="BI100" s="33" t="s">
        <v>201</v>
      </c>
      <c r="BJ100" s="33" t="s">
        <v>129</v>
      </c>
      <c r="BK100" s="33" t="s">
        <v>130</v>
      </c>
      <c r="BL100" s="33" t="s">
        <v>131</v>
      </c>
      <c r="BM100" s="33" t="s">
        <v>132</v>
      </c>
      <c r="BN100" s="33" t="s">
        <v>187</v>
      </c>
      <c r="BO100" s="33"/>
      <c r="BP100" s="33" t="s">
        <v>187</v>
      </c>
      <c r="BQ100" s="33">
        <v>2024</v>
      </c>
      <c r="BR100" s="33"/>
      <c r="BS100" s="33"/>
      <c r="BT100" s="33" t="s">
        <v>112</v>
      </c>
    </row>
    <row r="101" spans="1:72">
      <c r="A101" s="33">
        <v>102403851364</v>
      </c>
      <c r="B101" s="33">
        <v>1</v>
      </c>
      <c r="C101" s="33">
        <v>2024</v>
      </c>
      <c r="D101" s="33">
        <v>9</v>
      </c>
      <c r="E101" s="33" t="s">
        <v>755</v>
      </c>
      <c r="F101" s="33" t="s">
        <v>756</v>
      </c>
      <c r="G101" s="33">
        <v>33</v>
      </c>
      <c r="H101" s="33" t="s">
        <v>757</v>
      </c>
      <c r="I101" s="33">
        <v>20240927</v>
      </c>
      <c r="J101" s="33">
        <v>20240927</v>
      </c>
      <c r="K101" s="75">
        <v>1</v>
      </c>
      <c r="L101" s="76">
        <v>1</v>
      </c>
      <c r="M101" s="33">
        <v>0</v>
      </c>
      <c r="N101" s="33" t="s">
        <v>678</v>
      </c>
      <c r="O101" s="33" t="s">
        <v>208</v>
      </c>
      <c r="P101" s="33" t="s">
        <v>118</v>
      </c>
      <c r="Q101" s="33" t="s">
        <v>36</v>
      </c>
      <c r="R101" s="33" t="s">
        <v>119</v>
      </c>
      <c r="S101" s="33" t="s">
        <v>147</v>
      </c>
      <c r="T101" s="33">
        <v>211</v>
      </c>
      <c r="U101" s="33" t="s">
        <v>121</v>
      </c>
      <c r="V101" s="33" t="s">
        <v>122</v>
      </c>
      <c r="W101" s="33" t="s">
        <v>123</v>
      </c>
      <c r="X101" s="33" t="s">
        <v>242</v>
      </c>
      <c r="Y101" s="33">
        <v>25396</v>
      </c>
      <c r="Z101" s="33">
        <v>1472</v>
      </c>
      <c r="AA101" s="33">
        <v>0</v>
      </c>
      <c r="AB101" s="33">
        <v>0</v>
      </c>
      <c r="AC101" s="33">
        <v>926.06</v>
      </c>
      <c r="AD101" s="33">
        <v>0</v>
      </c>
      <c r="AE101" s="33">
        <v>56099.3</v>
      </c>
      <c r="AF101" s="33">
        <v>57025.36</v>
      </c>
      <c r="AG101" s="33">
        <v>80</v>
      </c>
      <c r="AH101" s="33">
        <v>75</v>
      </c>
      <c r="AI101" s="33">
        <v>102459</v>
      </c>
      <c r="AJ101" s="33">
        <v>102459</v>
      </c>
      <c r="AK101" s="33">
        <v>21048.037407116441</v>
      </c>
      <c r="AL101" s="33" t="s">
        <v>118</v>
      </c>
      <c r="AM101" s="33" t="s">
        <v>36</v>
      </c>
      <c r="AN101" s="33" t="s">
        <v>119</v>
      </c>
      <c r="AO101" s="33" t="s">
        <v>147</v>
      </c>
      <c r="AP101" s="33">
        <v>4</v>
      </c>
      <c r="AQ101" s="33">
        <v>2</v>
      </c>
      <c r="AR101" s="33">
        <v>7</v>
      </c>
      <c r="AS101" s="33">
        <v>45967</v>
      </c>
      <c r="AT101" s="33">
        <v>73583</v>
      </c>
      <c r="AU101" s="33">
        <v>24528</v>
      </c>
      <c r="AV101" s="33">
        <v>129748</v>
      </c>
      <c r="AW101" s="33">
        <v>1.4654100000000001</v>
      </c>
      <c r="AX101" s="33">
        <v>0.56345000000000001</v>
      </c>
      <c r="AY101" s="33">
        <v>0.90195999999999998</v>
      </c>
      <c r="AZ101" s="33">
        <v>1.1836800277233124</v>
      </c>
      <c r="BA101" s="33">
        <v>0.28172001242637634</v>
      </c>
      <c r="BB101" s="33">
        <v>0.90196001529693604</v>
      </c>
      <c r="BC101" s="33" t="s">
        <v>159</v>
      </c>
      <c r="BD101" s="33" t="s">
        <v>126</v>
      </c>
      <c r="BE101" s="33" t="s">
        <v>118</v>
      </c>
      <c r="BF101" s="33"/>
      <c r="BG101" s="33" t="s">
        <v>118</v>
      </c>
      <c r="BH101" s="33" t="s">
        <v>127</v>
      </c>
      <c r="BI101" s="33" t="s">
        <v>216</v>
      </c>
      <c r="BJ101" s="33" t="s">
        <v>129</v>
      </c>
      <c r="BK101" s="33" t="s">
        <v>217</v>
      </c>
      <c r="BL101" s="33" t="s">
        <v>218</v>
      </c>
      <c r="BM101" s="33" t="s">
        <v>132</v>
      </c>
      <c r="BN101" s="33" t="s">
        <v>133</v>
      </c>
      <c r="BO101" s="33"/>
      <c r="BP101" s="33" t="s">
        <v>133</v>
      </c>
      <c r="BQ101" s="33">
        <v>2024</v>
      </c>
      <c r="BR101" s="33"/>
      <c r="BS101" s="33"/>
      <c r="BT101" s="33" t="s">
        <v>112</v>
      </c>
    </row>
    <row r="102" spans="1:72">
      <c r="A102" s="33">
        <v>102403784710</v>
      </c>
      <c r="B102" s="33">
        <v>1</v>
      </c>
      <c r="C102" s="33">
        <v>2024</v>
      </c>
      <c r="D102" s="33">
        <v>9</v>
      </c>
      <c r="E102" s="33" t="s">
        <v>758</v>
      </c>
      <c r="F102" s="33" t="s">
        <v>759</v>
      </c>
      <c r="G102" s="33">
        <v>74</v>
      </c>
      <c r="H102" s="33" t="s">
        <v>760</v>
      </c>
      <c r="I102" s="33">
        <v>20240925</v>
      </c>
      <c r="J102" s="33">
        <v>20240926</v>
      </c>
      <c r="K102" s="75">
        <v>2</v>
      </c>
      <c r="L102" s="76">
        <f t="shared" si="1"/>
        <v>1</v>
      </c>
      <c r="M102" s="33">
        <v>0</v>
      </c>
      <c r="N102" s="33" t="s">
        <v>761</v>
      </c>
      <c r="O102" s="33" t="s">
        <v>257</v>
      </c>
      <c r="P102" s="33" t="s">
        <v>118</v>
      </c>
      <c r="Q102" s="33" t="s">
        <v>36</v>
      </c>
      <c r="R102" s="33" t="s">
        <v>119</v>
      </c>
      <c r="S102" s="33" t="s">
        <v>147</v>
      </c>
      <c r="T102" s="33">
        <v>205</v>
      </c>
      <c r="U102" s="33" t="s">
        <v>121</v>
      </c>
      <c r="V102" s="33" t="s">
        <v>122</v>
      </c>
      <c r="W102" s="33" t="s">
        <v>123</v>
      </c>
      <c r="X102" s="33" t="s">
        <v>124</v>
      </c>
      <c r="Y102" s="33">
        <v>25526</v>
      </c>
      <c r="Z102" s="33">
        <v>1472</v>
      </c>
      <c r="AA102" s="33">
        <v>0</v>
      </c>
      <c r="AB102" s="33">
        <v>0</v>
      </c>
      <c r="AC102" s="33">
        <v>0</v>
      </c>
      <c r="AD102" s="33">
        <v>0</v>
      </c>
      <c r="AE102" s="33">
        <v>53468.5</v>
      </c>
      <c r="AF102" s="33">
        <v>53468.5</v>
      </c>
      <c r="AG102" s="33">
        <v>80</v>
      </c>
      <c r="AH102" s="33">
        <v>75</v>
      </c>
      <c r="AI102" s="33">
        <v>124967</v>
      </c>
      <c r="AJ102" s="33">
        <v>124967</v>
      </c>
      <c r="AK102" s="33">
        <v>23448.70247812735</v>
      </c>
      <c r="AL102" s="33" t="s">
        <v>118</v>
      </c>
      <c r="AM102" s="33" t="s">
        <v>36</v>
      </c>
      <c r="AN102" s="33" t="s">
        <v>119</v>
      </c>
      <c r="AO102" s="33" t="s">
        <v>147</v>
      </c>
      <c r="AP102" s="33">
        <v>4</v>
      </c>
      <c r="AQ102" s="33">
        <v>2</v>
      </c>
      <c r="AR102" s="33">
        <v>7</v>
      </c>
      <c r="AS102" s="33">
        <v>45967</v>
      </c>
      <c r="AT102" s="33">
        <v>73583</v>
      </c>
      <c r="AU102" s="33">
        <v>24528</v>
      </c>
      <c r="AV102" s="33">
        <v>129748</v>
      </c>
      <c r="AW102" s="33">
        <v>1.4654100000000001</v>
      </c>
      <c r="AX102" s="33">
        <v>0.56345000000000001</v>
      </c>
      <c r="AY102" s="33">
        <v>0.90195999999999998</v>
      </c>
      <c r="AZ102" s="33">
        <v>1.4654099941253662</v>
      </c>
      <c r="BA102" s="33">
        <v>0.56344997882843018</v>
      </c>
      <c r="BB102" s="33">
        <v>0.90196001529693604</v>
      </c>
      <c r="BC102" s="33" t="s">
        <v>159</v>
      </c>
      <c r="BD102" s="33" t="s">
        <v>126</v>
      </c>
      <c r="BE102" s="33" t="s">
        <v>118</v>
      </c>
      <c r="BF102" s="33"/>
      <c r="BG102" s="33" t="s">
        <v>118</v>
      </c>
      <c r="BH102" s="33" t="s">
        <v>127</v>
      </c>
      <c r="BI102" s="33" t="s">
        <v>243</v>
      </c>
      <c r="BJ102" s="33" t="s">
        <v>244</v>
      </c>
      <c r="BK102" s="33" t="s">
        <v>245</v>
      </c>
      <c r="BL102" s="33" t="s">
        <v>245</v>
      </c>
      <c r="BM102" s="33" t="s">
        <v>163</v>
      </c>
      <c r="BN102" s="33" t="s">
        <v>164</v>
      </c>
      <c r="BO102" s="33"/>
      <c r="BP102" s="33" t="s">
        <v>164</v>
      </c>
      <c r="BQ102" s="33">
        <v>2024</v>
      </c>
      <c r="BR102" s="33"/>
      <c r="BS102" s="33"/>
      <c r="BT102" s="33" t="s">
        <v>112</v>
      </c>
    </row>
    <row r="103" spans="1:72">
      <c r="A103" s="33">
        <v>102404040112</v>
      </c>
      <c r="B103" s="33">
        <v>1</v>
      </c>
      <c r="C103" s="33">
        <v>2024</v>
      </c>
      <c r="D103" s="33">
        <v>9</v>
      </c>
      <c r="E103" s="33" t="s">
        <v>762</v>
      </c>
      <c r="F103" s="33" t="s">
        <v>763</v>
      </c>
      <c r="G103" s="33">
        <v>71</v>
      </c>
      <c r="H103" s="33" t="s">
        <v>764</v>
      </c>
      <c r="I103" s="33">
        <v>20240923</v>
      </c>
      <c r="J103" s="33">
        <v>20240925</v>
      </c>
      <c r="K103" s="75">
        <v>3</v>
      </c>
      <c r="L103" s="76">
        <f t="shared" si="1"/>
        <v>2</v>
      </c>
      <c r="M103" s="33">
        <v>0</v>
      </c>
      <c r="N103" s="33" t="s">
        <v>765</v>
      </c>
      <c r="O103" s="33" t="s">
        <v>282</v>
      </c>
      <c r="P103" s="33" t="s">
        <v>118</v>
      </c>
      <c r="Q103" s="33" t="s">
        <v>36</v>
      </c>
      <c r="R103" s="33" t="s">
        <v>119</v>
      </c>
      <c r="S103" s="33" t="s">
        <v>147</v>
      </c>
      <c r="T103" s="33">
        <v>111</v>
      </c>
      <c r="U103" s="33" t="s">
        <v>121</v>
      </c>
      <c r="V103" s="33" t="s">
        <v>122</v>
      </c>
      <c r="W103" s="33" t="s">
        <v>123</v>
      </c>
      <c r="X103" s="33" t="s">
        <v>124</v>
      </c>
      <c r="Y103" s="33">
        <v>28507</v>
      </c>
      <c r="Z103" s="33">
        <v>2944</v>
      </c>
      <c r="AA103" s="33">
        <v>0</v>
      </c>
      <c r="AB103" s="33">
        <v>0</v>
      </c>
      <c r="AC103" s="33">
        <v>0</v>
      </c>
      <c r="AD103" s="33">
        <v>0</v>
      </c>
      <c r="AE103" s="33">
        <v>53468.5</v>
      </c>
      <c r="AF103" s="33">
        <v>53468.5</v>
      </c>
      <c r="AG103" s="33">
        <v>160</v>
      </c>
      <c r="AH103" s="33">
        <v>150</v>
      </c>
      <c r="AI103" s="33">
        <v>134656</v>
      </c>
      <c r="AJ103" s="33">
        <v>134656</v>
      </c>
      <c r="AK103" s="33">
        <v>29412.283061886075</v>
      </c>
      <c r="AL103" s="33" t="s">
        <v>118</v>
      </c>
      <c r="AM103" s="33" t="s">
        <v>36</v>
      </c>
      <c r="AN103" s="33" t="s">
        <v>119</v>
      </c>
      <c r="AO103" s="33" t="s">
        <v>147</v>
      </c>
      <c r="AP103" s="33">
        <v>4</v>
      </c>
      <c r="AQ103" s="33">
        <v>2</v>
      </c>
      <c r="AR103" s="33">
        <v>7</v>
      </c>
      <c r="AS103" s="33">
        <v>45967</v>
      </c>
      <c r="AT103" s="33">
        <v>73583</v>
      </c>
      <c r="AU103" s="33">
        <v>24528</v>
      </c>
      <c r="AV103" s="33">
        <v>129748</v>
      </c>
      <c r="AW103" s="33">
        <v>1.4654100000000001</v>
      </c>
      <c r="AX103" s="33">
        <v>0.56345000000000001</v>
      </c>
      <c r="AY103" s="33">
        <v>0.90195999999999998</v>
      </c>
      <c r="AZ103" s="33">
        <v>1.4654099941253662</v>
      </c>
      <c r="BA103" s="33">
        <v>0.56344997882843018</v>
      </c>
      <c r="BB103" s="33">
        <v>0.90196001529693604</v>
      </c>
      <c r="BC103" s="33" t="s">
        <v>159</v>
      </c>
      <c r="BD103" s="33" t="s">
        <v>126</v>
      </c>
      <c r="BE103" s="33" t="s">
        <v>118</v>
      </c>
      <c r="BF103" s="33"/>
      <c r="BG103" s="33" t="s">
        <v>118</v>
      </c>
      <c r="BH103" s="33" t="s">
        <v>127</v>
      </c>
      <c r="BI103" s="33" t="s">
        <v>766</v>
      </c>
      <c r="BJ103" s="33" t="s">
        <v>129</v>
      </c>
      <c r="BK103" s="33" t="s">
        <v>130</v>
      </c>
      <c r="BL103" s="33" t="s">
        <v>162</v>
      </c>
      <c r="BM103" s="33" t="s">
        <v>163</v>
      </c>
      <c r="BN103" s="33" t="s">
        <v>164</v>
      </c>
      <c r="BO103" s="33"/>
      <c r="BP103" s="33" t="s">
        <v>164</v>
      </c>
      <c r="BQ103" s="33">
        <v>2024</v>
      </c>
      <c r="BR103" s="33"/>
      <c r="BS103" s="33"/>
      <c r="BT103" s="33" t="s">
        <v>112</v>
      </c>
    </row>
    <row r="104" spans="1:72">
      <c r="A104" s="33">
        <v>102404197026</v>
      </c>
      <c r="B104" s="33">
        <v>1</v>
      </c>
      <c r="C104" s="33">
        <v>2024</v>
      </c>
      <c r="D104" s="33">
        <v>9</v>
      </c>
      <c r="E104" s="33" t="s">
        <v>767</v>
      </c>
      <c r="F104" s="33" t="s">
        <v>768</v>
      </c>
      <c r="G104" s="33">
        <v>78</v>
      </c>
      <c r="H104" s="33" t="s">
        <v>769</v>
      </c>
      <c r="I104" s="33">
        <v>20240924</v>
      </c>
      <c r="J104" s="33">
        <v>20240925</v>
      </c>
      <c r="K104" s="75">
        <v>2</v>
      </c>
      <c r="L104" s="76">
        <f t="shared" si="1"/>
        <v>1</v>
      </c>
      <c r="M104" s="33">
        <v>0</v>
      </c>
      <c r="N104" s="33" t="s">
        <v>770</v>
      </c>
      <c r="O104" s="33" t="s">
        <v>208</v>
      </c>
      <c r="P104" s="33" t="s">
        <v>118</v>
      </c>
      <c r="Q104" s="33" t="s">
        <v>36</v>
      </c>
      <c r="R104" s="33" t="s">
        <v>119</v>
      </c>
      <c r="S104" s="33" t="s">
        <v>147</v>
      </c>
      <c r="T104" s="33">
        <v>205</v>
      </c>
      <c r="U104" s="33" t="s">
        <v>121</v>
      </c>
      <c r="V104" s="33" t="s">
        <v>122</v>
      </c>
      <c r="W104" s="33" t="s">
        <v>123</v>
      </c>
      <c r="X104" s="33" t="s">
        <v>124</v>
      </c>
      <c r="Y104" s="33">
        <v>25277</v>
      </c>
      <c r="Z104" s="33">
        <v>1472</v>
      </c>
      <c r="AA104" s="33">
        <v>0</v>
      </c>
      <c r="AB104" s="33">
        <v>0</v>
      </c>
      <c r="AC104" s="33">
        <v>0</v>
      </c>
      <c r="AD104" s="33">
        <v>0</v>
      </c>
      <c r="AE104" s="33">
        <v>53468.5</v>
      </c>
      <c r="AF104" s="33">
        <v>53468.5</v>
      </c>
      <c r="AG104" s="33">
        <v>80</v>
      </c>
      <c r="AH104" s="33">
        <v>75</v>
      </c>
      <c r="AI104" s="33">
        <v>124967</v>
      </c>
      <c r="AJ104" s="33">
        <v>124967</v>
      </c>
      <c r="AK104" s="33">
        <v>23448.70247812735</v>
      </c>
      <c r="AL104" s="33" t="s">
        <v>118</v>
      </c>
      <c r="AM104" s="33" t="s">
        <v>36</v>
      </c>
      <c r="AN104" s="33" t="s">
        <v>119</v>
      </c>
      <c r="AO104" s="33" t="s">
        <v>147</v>
      </c>
      <c r="AP104" s="33">
        <v>4</v>
      </c>
      <c r="AQ104" s="33">
        <v>2</v>
      </c>
      <c r="AR104" s="33">
        <v>7</v>
      </c>
      <c r="AS104" s="33">
        <v>45967</v>
      </c>
      <c r="AT104" s="33">
        <v>73583</v>
      </c>
      <c r="AU104" s="33">
        <v>24528</v>
      </c>
      <c r="AV104" s="33">
        <v>129748</v>
      </c>
      <c r="AW104" s="33">
        <v>1.4654100000000001</v>
      </c>
      <c r="AX104" s="33">
        <v>0.56345000000000001</v>
      </c>
      <c r="AY104" s="33">
        <v>0.90195999999999998</v>
      </c>
      <c r="AZ104" s="33">
        <v>1.4654099941253662</v>
      </c>
      <c r="BA104" s="33">
        <v>0.56344997882843018</v>
      </c>
      <c r="BB104" s="33">
        <v>0.90196001529693604</v>
      </c>
      <c r="BC104" s="33" t="s">
        <v>159</v>
      </c>
      <c r="BD104" s="33" t="s">
        <v>126</v>
      </c>
      <c r="BE104" s="33" t="s">
        <v>118</v>
      </c>
      <c r="BF104" s="33"/>
      <c r="BG104" s="33" t="s">
        <v>118</v>
      </c>
      <c r="BH104" s="33" t="s">
        <v>127</v>
      </c>
      <c r="BI104" s="33" t="s">
        <v>771</v>
      </c>
      <c r="BJ104" s="33" t="s">
        <v>129</v>
      </c>
      <c r="BK104" s="33" t="s">
        <v>130</v>
      </c>
      <c r="BL104" s="33" t="s">
        <v>131</v>
      </c>
      <c r="BM104" s="33" t="s">
        <v>163</v>
      </c>
      <c r="BN104" s="33" t="s">
        <v>164</v>
      </c>
      <c r="BO104" s="33"/>
      <c r="BP104" s="33" t="s">
        <v>164</v>
      </c>
      <c r="BQ104" s="33">
        <v>2024</v>
      </c>
      <c r="BR104" s="33"/>
      <c r="BS104" s="33"/>
      <c r="BT104" s="33" t="s">
        <v>112</v>
      </c>
    </row>
    <row r="105" spans="1:72">
      <c r="A105" s="33">
        <v>102403677580</v>
      </c>
      <c r="B105" s="33">
        <v>1</v>
      </c>
      <c r="C105" s="33">
        <v>2024</v>
      </c>
      <c r="D105" s="33">
        <v>9</v>
      </c>
      <c r="E105" s="33" t="s">
        <v>772</v>
      </c>
      <c r="F105" s="33" t="s">
        <v>773</v>
      </c>
      <c r="G105" s="33">
        <v>81</v>
      </c>
      <c r="H105" s="33" t="s">
        <v>774</v>
      </c>
      <c r="I105" s="33">
        <v>20240923</v>
      </c>
      <c r="J105" s="33">
        <v>20240925</v>
      </c>
      <c r="K105" s="75">
        <v>3</v>
      </c>
      <c r="L105" s="76">
        <f t="shared" si="1"/>
        <v>2</v>
      </c>
      <c r="M105" s="33">
        <v>0</v>
      </c>
      <c r="N105" s="33" t="s">
        <v>775</v>
      </c>
      <c r="O105" s="33" t="s">
        <v>208</v>
      </c>
      <c r="P105" s="33" t="s">
        <v>118</v>
      </c>
      <c r="Q105" s="33" t="s">
        <v>36</v>
      </c>
      <c r="R105" s="33" t="s">
        <v>119</v>
      </c>
      <c r="S105" s="33" t="s">
        <v>120</v>
      </c>
      <c r="T105" s="33">
        <v>201</v>
      </c>
      <c r="U105" s="33" t="s">
        <v>121</v>
      </c>
      <c r="V105" s="33" t="s">
        <v>122</v>
      </c>
      <c r="W105" s="33" t="s">
        <v>123</v>
      </c>
      <c r="X105" s="33" t="s">
        <v>124</v>
      </c>
      <c r="Y105" s="33">
        <v>28661</v>
      </c>
      <c r="Z105" s="33">
        <v>3008</v>
      </c>
      <c r="AA105" s="33">
        <v>0</v>
      </c>
      <c r="AB105" s="33">
        <v>0</v>
      </c>
      <c r="AC105" s="33">
        <v>0</v>
      </c>
      <c r="AD105" s="33">
        <v>0</v>
      </c>
      <c r="AE105" s="33">
        <v>53468.5</v>
      </c>
      <c r="AF105" s="33">
        <v>53468.5</v>
      </c>
      <c r="AG105" s="33">
        <v>160</v>
      </c>
      <c r="AH105" s="33">
        <v>150</v>
      </c>
      <c r="AI105" s="33">
        <v>122554</v>
      </c>
      <c r="AJ105" s="33">
        <v>122554</v>
      </c>
      <c r="AK105" s="33">
        <v>21963.500708222331</v>
      </c>
      <c r="AL105" s="33" t="s">
        <v>118</v>
      </c>
      <c r="AM105" s="33" t="s">
        <v>36</v>
      </c>
      <c r="AN105" s="33" t="s">
        <v>119</v>
      </c>
      <c r="AO105" s="33" t="s">
        <v>120</v>
      </c>
      <c r="AP105" s="33">
        <v>4</v>
      </c>
      <c r="AQ105" s="33">
        <v>2</v>
      </c>
      <c r="AR105" s="33">
        <v>7</v>
      </c>
      <c r="AS105" s="33">
        <v>45967</v>
      </c>
      <c r="AT105" s="33">
        <v>73583</v>
      </c>
      <c r="AU105" s="33">
        <v>24528</v>
      </c>
      <c r="AV105" s="33">
        <v>129748</v>
      </c>
      <c r="AW105" s="33">
        <v>1.4654100000000001</v>
      </c>
      <c r="AX105" s="33">
        <v>0.56345000000000001</v>
      </c>
      <c r="AY105" s="33">
        <v>0.90195999999999998</v>
      </c>
      <c r="AZ105" s="33">
        <v>1.4654099941253662</v>
      </c>
      <c r="BA105" s="33">
        <v>0.56344997882843018</v>
      </c>
      <c r="BB105" s="33">
        <v>0.90196001529693604</v>
      </c>
      <c r="BC105" s="33" t="s">
        <v>159</v>
      </c>
      <c r="BD105" s="33" t="s">
        <v>126</v>
      </c>
      <c r="BE105" s="33" t="s">
        <v>118</v>
      </c>
      <c r="BF105" s="33"/>
      <c r="BG105" s="33" t="s">
        <v>118</v>
      </c>
      <c r="BH105" s="33" t="s">
        <v>127</v>
      </c>
      <c r="BI105" s="33" t="s">
        <v>151</v>
      </c>
      <c r="BJ105" s="33" t="s">
        <v>129</v>
      </c>
      <c r="BK105" s="33" t="s">
        <v>130</v>
      </c>
      <c r="BL105" s="33" t="s">
        <v>131</v>
      </c>
      <c r="BM105" s="33" t="s">
        <v>163</v>
      </c>
      <c r="BN105" s="33" t="s">
        <v>164</v>
      </c>
      <c r="BO105" s="33"/>
      <c r="BP105" s="33" t="s">
        <v>164</v>
      </c>
      <c r="BQ105" s="33">
        <v>2024</v>
      </c>
      <c r="BR105" s="33"/>
      <c r="BS105" s="33"/>
      <c r="BT105" s="33" t="s">
        <v>112</v>
      </c>
    </row>
    <row r="106" spans="1:72">
      <c r="A106" s="33">
        <v>102403633796</v>
      </c>
      <c r="B106" s="33">
        <v>1</v>
      </c>
      <c r="C106" s="33">
        <v>2024</v>
      </c>
      <c r="D106" s="33">
        <v>9</v>
      </c>
      <c r="E106" s="33" t="s">
        <v>776</v>
      </c>
      <c r="F106" s="33" t="s">
        <v>777</v>
      </c>
      <c r="G106" s="33">
        <v>83</v>
      </c>
      <c r="H106" s="33" t="s">
        <v>778</v>
      </c>
      <c r="I106" s="33">
        <v>20240923</v>
      </c>
      <c r="J106" s="33">
        <v>20240925</v>
      </c>
      <c r="K106" s="75">
        <v>3</v>
      </c>
      <c r="L106" s="76">
        <f t="shared" si="1"/>
        <v>2</v>
      </c>
      <c r="M106" s="33">
        <v>0</v>
      </c>
      <c r="N106" s="33" t="s">
        <v>541</v>
      </c>
      <c r="O106" s="33" t="s">
        <v>257</v>
      </c>
      <c r="P106" s="33" t="s">
        <v>118</v>
      </c>
      <c r="Q106" s="33" t="s">
        <v>36</v>
      </c>
      <c r="R106" s="33" t="s">
        <v>119</v>
      </c>
      <c r="S106" s="33" t="s">
        <v>120</v>
      </c>
      <c r="T106" s="33">
        <v>111</v>
      </c>
      <c r="U106" s="33" t="s">
        <v>121</v>
      </c>
      <c r="V106" s="33" t="s">
        <v>122</v>
      </c>
      <c r="W106" s="33" t="s">
        <v>123</v>
      </c>
      <c r="X106" s="33" t="s">
        <v>124</v>
      </c>
      <c r="Y106" s="33">
        <v>28508</v>
      </c>
      <c r="Z106" s="33">
        <v>3008</v>
      </c>
      <c r="AA106" s="33">
        <v>0</v>
      </c>
      <c r="AB106" s="33">
        <v>0</v>
      </c>
      <c r="AC106" s="33">
        <v>0</v>
      </c>
      <c r="AD106" s="33">
        <v>0</v>
      </c>
      <c r="AE106" s="33">
        <v>53468.5</v>
      </c>
      <c r="AF106" s="33">
        <v>53468.5</v>
      </c>
      <c r="AG106" s="33">
        <v>160</v>
      </c>
      <c r="AH106" s="33">
        <v>150</v>
      </c>
      <c r="AI106" s="33">
        <v>134656</v>
      </c>
      <c r="AJ106" s="33">
        <v>134656</v>
      </c>
      <c r="AK106" s="33">
        <v>29412.283061886075</v>
      </c>
      <c r="AL106" s="33" t="s">
        <v>118</v>
      </c>
      <c r="AM106" s="33" t="s">
        <v>36</v>
      </c>
      <c r="AN106" s="33" t="s">
        <v>119</v>
      </c>
      <c r="AO106" s="33" t="s">
        <v>120</v>
      </c>
      <c r="AP106" s="33">
        <v>4</v>
      </c>
      <c r="AQ106" s="33">
        <v>2</v>
      </c>
      <c r="AR106" s="33">
        <v>7</v>
      </c>
      <c r="AS106" s="33">
        <v>45967</v>
      </c>
      <c r="AT106" s="33">
        <v>73583</v>
      </c>
      <c r="AU106" s="33">
        <v>24528</v>
      </c>
      <c r="AV106" s="33">
        <v>129748</v>
      </c>
      <c r="AW106" s="33">
        <v>1.4654100000000001</v>
      </c>
      <c r="AX106" s="33">
        <v>0.56345000000000001</v>
      </c>
      <c r="AY106" s="33">
        <v>0.90195999999999998</v>
      </c>
      <c r="AZ106" s="33">
        <v>1.4654099941253662</v>
      </c>
      <c r="BA106" s="33">
        <v>0.56344997882843018</v>
      </c>
      <c r="BB106" s="33">
        <v>0.90196001529693604</v>
      </c>
      <c r="BC106" s="33" t="s">
        <v>159</v>
      </c>
      <c r="BD106" s="33" t="s">
        <v>126</v>
      </c>
      <c r="BE106" s="33" t="s">
        <v>118</v>
      </c>
      <c r="BF106" s="33"/>
      <c r="BG106" s="33" t="s">
        <v>118</v>
      </c>
      <c r="BH106" s="33" t="s">
        <v>127</v>
      </c>
      <c r="BI106" s="33" t="s">
        <v>779</v>
      </c>
      <c r="BJ106" s="33" t="s">
        <v>129</v>
      </c>
      <c r="BK106" s="33" t="s">
        <v>130</v>
      </c>
      <c r="BL106" s="33" t="s">
        <v>131</v>
      </c>
      <c r="BM106" s="33" t="s">
        <v>163</v>
      </c>
      <c r="BN106" s="33" t="s">
        <v>164</v>
      </c>
      <c r="BO106" s="33"/>
      <c r="BP106" s="33" t="s">
        <v>164</v>
      </c>
      <c r="BQ106" s="33">
        <v>2024</v>
      </c>
      <c r="BR106" s="33"/>
      <c r="BS106" s="33"/>
      <c r="BT106" s="33" t="s">
        <v>112</v>
      </c>
    </row>
    <row r="107" spans="1:72">
      <c r="A107" s="33">
        <v>102403633798</v>
      </c>
      <c r="B107" s="33">
        <v>1</v>
      </c>
      <c r="C107" s="33">
        <v>2024</v>
      </c>
      <c r="D107" s="33">
        <v>9</v>
      </c>
      <c r="E107" s="33" t="s">
        <v>780</v>
      </c>
      <c r="F107" s="33" t="s">
        <v>781</v>
      </c>
      <c r="G107" s="33">
        <v>83</v>
      </c>
      <c r="H107" s="33" t="s">
        <v>782</v>
      </c>
      <c r="I107" s="33">
        <v>20240923</v>
      </c>
      <c r="J107" s="33">
        <v>20240925</v>
      </c>
      <c r="K107" s="75">
        <v>3</v>
      </c>
      <c r="L107" s="76">
        <f t="shared" si="1"/>
        <v>2</v>
      </c>
      <c r="M107" s="33">
        <v>0</v>
      </c>
      <c r="N107" s="33" t="s">
        <v>783</v>
      </c>
      <c r="O107" s="33" t="s">
        <v>282</v>
      </c>
      <c r="P107" s="33" t="s">
        <v>118</v>
      </c>
      <c r="Q107" s="33" t="s">
        <v>36</v>
      </c>
      <c r="R107" s="33" t="s">
        <v>119</v>
      </c>
      <c r="S107" s="33" t="s">
        <v>120</v>
      </c>
      <c r="T107" s="33">
        <v>111</v>
      </c>
      <c r="U107" s="33" t="s">
        <v>121</v>
      </c>
      <c r="V107" s="33" t="s">
        <v>122</v>
      </c>
      <c r="W107" s="33" t="s">
        <v>123</v>
      </c>
      <c r="X107" s="33" t="s">
        <v>124</v>
      </c>
      <c r="Y107" s="33">
        <v>27345</v>
      </c>
      <c r="Z107" s="33">
        <v>3008</v>
      </c>
      <c r="AA107" s="33">
        <v>0</v>
      </c>
      <c r="AB107" s="33">
        <v>0</v>
      </c>
      <c r="AC107" s="33">
        <v>1124.53</v>
      </c>
      <c r="AD107" s="33">
        <v>0</v>
      </c>
      <c r="AE107" s="33">
        <v>58161.58</v>
      </c>
      <c r="AF107" s="33">
        <v>59286.11</v>
      </c>
      <c r="AG107" s="33">
        <v>160</v>
      </c>
      <c r="AH107" s="33">
        <v>150</v>
      </c>
      <c r="AI107" s="33">
        <v>135406</v>
      </c>
      <c r="AJ107" s="33">
        <v>134656</v>
      </c>
      <c r="AK107" s="33">
        <v>23594.673061886075</v>
      </c>
      <c r="AL107" s="33" t="s">
        <v>118</v>
      </c>
      <c r="AM107" s="33" t="s">
        <v>36</v>
      </c>
      <c r="AN107" s="33" t="s">
        <v>119</v>
      </c>
      <c r="AO107" s="33" t="s">
        <v>120</v>
      </c>
      <c r="AP107" s="33">
        <v>4</v>
      </c>
      <c r="AQ107" s="33">
        <v>2</v>
      </c>
      <c r="AR107" s="33">
        <v>7</v>
      </c>
      <c r="AS107" s="33">
        <v>45967</v>
      </c>
      <c r="AT107" s="33">
        <v>73583</v>
      </c>
      <c r="AU107" s="33">
        <v>24528</v>
      </c>
      <c r="AV107" s="33">
        <v>129748</v>
      </c>
      <c r="AW107" s="33">
        <v>1.4654100000000001</v>
      </c>
      <c r="AX107" s="33">
        <v>0.56345000000000001</v>
      </c>
      <c r="AY107" s="33">
        <v>0.90195999999999998</v>
      </c>
      <c r="AZ107" s="33">
        <v>1.4654099941253662</v>
      </c>
      <c r="BA107" s="33">
        <v>0.56344997882843018</v>
      </c>
      <c r="BB107" s="33">
        <v>0.90196001529693604</v>
      </c>
      <c r="BC107" s="33" t="s">
        <v>193</v>
      </c>
      <c r="BD107" s="33" t="s">
        <v>126</v>
      </c>
      <c r="BE107" s="33" t="s">
        <v>118</v>
      </c>
      <c r="BF107" s="33"/>
      <c r="BG107" s="33" t="s">
        <v>118</v>
      </c>
      <c r="BH107" s="33" t="s">
        <v>127</v>
      </c>
      <c r="BI107" s="33" t="s">
        <v>784</v>
      </c>
      <c r="BJ107" s="33" t="s">
        <v>129</v>
      </c>
      <c r="BK107" s="33" t="s">
        <v>660</v>
      </c>
      <c r="BL107" s="33" t="s">
        <v>660</v>
      </c>
      <c r="BM107" s="33" t="s">
        <v>132</v>
      </c>
      <c r="BN107" s="33" t="s">
        <v>133</v>
      </c>
      <c r="BO107" s="33"/>
      <c r="BP107" s="33" t="s">
        <v>133</v>
      </c>
      <c r="BQ107" s="33">
        <v>2024</v>
      </c>
      <c r="BR107" s="33"/>
      <c r="BS107" s="33" t="s">
        <v>134</v>
      </c>
      <c r="BT107" s="33" t="s">
        <v>112</v>
      </c>
    </row>
    <row r="108" spans="1:72">
      <c r="A108" s="33">
        <v>102403677582</v>
      </c>
      <c r="B108" s="33">
        <v>1</v>
      </c>
      <c r="C108" s="33">
        <v>2024</v>
      </c>
      <c r="D108" s="33">
        <v>9</v>
      </c>
      <c r="E108" s="33" t="s">
        <v>785</v>
      </c>
      <c r="F108" s="33" t="s">
        <v>786</v>
      </c>
      <c r="G108" s="33">
        <v>91</v>
      </c>
      <c r="H108" s="33" t="s">
        <v>787</v>
      </c>
      <c r="I108" s="33">
        <v>20240924</v>
      </c>
      <c r="J108" s="33">
        <v>20240925</v>
      </c>
      <c r="K108" s="75">
        <v>2</v>
      </c>
      <c r="L108" s="76">
        <f t="shared" si="1"/>
        <v>1</v>
      </c>
      <c r="M108" s="33">
        <v>0</v>
      </c>
      <c r="N108" s="33" t="s">
        <v>788</v>
      </c>
      <c r="O108" s="33" t="s">
        <v>339</v>
      </c>
      <c r="P108" s="33" t="s">
        <v>118</v>
      </c>
      <c r="Q108" s="33" t="s">
        <v>36</v>
      </c>
      <c r="R108" s="33" t="s">
        <v>119</v>
      </c>
      <c r="S108" s="33" t="s">
        <v>147</v>
      </c>
      <c r="T108" s="33">
        <v>201</v>
      </c>
      <c r="U108" s="33" t="s">
        <v>121</v>
      </c>
      <c r="V108" s="33" t="s">
        <v>122</v>
      </c>
      <c r="W108" s="33" t="s">
        <v>123</v>
      </c>
      <c r="X108" s="33" t="s">
        <v>124</v>
      </c>
      <c r="Y108" s="33">
        <v>26252</v>
      </c>
      <c r="Z108" s="33">
        <v>1472</v>
      </c>
      <c r="AA108" s="33">
        <v>0</v>
      </c>
      <c r="AB108" s="33">
        <v>0</v>
      </c>
      <c r="AC108" s="33">
        <v>0</v>
      </c>
      <c r="AD108" s="33">
        <v>0</v>
      </c>
      <c r="AE108" s="33">
        <v>50668.800000000003</v>
      </c>
      <c r="AF108" s="33">
        <v>50668.800000000003</v>
      </c>
      <c r="AG108" s="33">
        <v>80</v>
      </c>
      <c r="AH108" s="33">
        <v>75</v>
      </c>
      <c r="AI108" s="33">
        <v>122554</v>
      </c>
      <c r="AJ108" s="33">
        <v>122554</v>
      </c>
      <c r="AK108" s="33">
        <v>24763.200708222328</v>
      </c>
      <c r="AL108" s="33" t="s">
        <v>118</v>
      </c>
      <c r="AM108" s="33" t="s">
        <v>36</v>
      </c>
      <c r="AN108" s="33" t="s">
        <v>119</v>
      </c>
      <c r="AO108" s="33" t="s">
        <v>147</v>
      </c>
      <c r="AP108" s="33">
        <v>4</v>
      </c>
      <c r="AQ108" s="33">
        <v>2</v>
      </c>
      <c r="AR108" s="33">
        <v>7</v>
      </c>
      <c r="AS108" s="33">
        <v>45967</v>
      </c>
      <c r="AT108" s="33">
        <v>73583</v>
      </c>
      <c r="AU108" s="33">
        <v>24528</v>
      </c>
      <c r="AV108" s="33">
        <v>129748</v>
      </c>
      <c r="AW108" s="33">
        <v>1.4654100000000001</v>
      </c>
      <c r="AX108" s="33">
        <v>0.56345000000000001</v>
      </c>
      <c r="AY108" s="33">
        <v>0.90195999999999998</v>
      </c>
      <c r="AZ108" s="33">
        <v>1.4654099941253662</v>
      </c>
      <c r="BA108" s="33">
        <v>0.56344997882843018</v>
      </c>
      <c r="BB108" s="33">
        <v>0.90196001529693604</v>
      </c>
      <c r="BC108" s="33" t="s">
        <v>125</v>
      </c>
      <c r="BD108" s="33" t="s">
        <v>126</v>
      </c>
      <c r="BE108" s="33" t="s">
        <v>118</v>
      </c>
      <c r="BF108" s="33"/>
      <c r="BG108" s="33" t="s">
        <v>118</v>
      </c>
      <c r="BH108" s="33" t="s">
        <v>127</v>
      </c>
      <c r="BI108" s="33" t="s">
        <v>789</v>
      </c>
      <c r="BJ108" s="33" t="s">
        <v>129</v>
      </c>
      <c r="BK108" s="33" t="s">
        <v>130</v>
      </c>
      <c r="BL108" s="33" t="s">
        <v>131</v>
      </c>
      <c r="BM108" s="33" t="s">
        <v>163</v>
      </c>
      <c r="BN108" s="33" t="s">
        <v>164</v>
      </c>
      <c r="BO108" s="33"/>
      <c r="BP108" s="33" t="s">
        <v>164</v>
      </c>
      <c r="BQ108" s="33">
        <v>2024</v>
      </c>
      <c r="BR108" s="33" t="s">
        <v>134</v>
      </c>
      <c r="BS108" s="33" t="s">
        <v>134</v>
      </c>
      <c r="BT108" s="33" t="s">
        <v>112</v>
      </c>
    </row>
    <row r="109" spans="1:72">
      <c r="A109" s="33">
        <v>102403250780</v>
      </c>
      <c r="B109" s="33">
        <v>1</v>
      </c>
      <c r="C109" s="33">
        <v>2024</v>
      </c>
      <c r="D109" s="33">
        <v>9</v>
      </c>
      <c r="E109" s="33" t="s">
        <v>790</v>
      </c>
      <c r="F109" s="33" t="s">
        <v>791</v>
      </c>
      <c r="G109" s="33">
        <v>75</v>
      </c>
      <c r="H109" s="33" t="s">
        <v>792</v>
      </c>
      <c r="I109" s="33">
        <v>20240923</v>
      </c>
      <c r="J109" s="33">
        <v>20240923</v>
      </c>
      <c r="K109" s="75">
        <v>1</v>
      </c>
      <c r="L109" s="76">
        <v>1</v>
      </c>
      <c r="M109" s="33">
        <v>0</v>
      </c>
      <c r="N109" s="33" t="s">
        <v>793</v>
      </c>
      <c r="O109" s="33" t="s">
        <v>794</v>
      </c>
      <c r="P109" s="33" t="s">
        <v>118</v>
      </c>
      <c r="Q109" s="33" t="s">
        <v>36</v>
      </c>
      <c r="R109" s="33" t="s">
        <v>119</v>
      </c>
      <c r="S109" s="33" t="s">
        <v>147</v>
      </c>
      <c r="T109" s="33">
        <v>111</v>
      </c>
      <c r="U109" s="33" t="s">
        <v>121</v>
      </c>
      <c r="V109" s="33" t="s">
        <v>157</v>
      </c>
      <c r="W109" s="33" t="s">
        <v>158</v>
      </c>
      <c r="X109" s="33" t="s">
        <v>242</v>
      </c>
      <c r="Y109" s="33">
        <v>37868</v>
      </c>
      <c r="Z109" s="33">
        <v>1472</v>
      </c>
      <c r="AA109" s="33">
        <v>0</v>
      </c>
      <c r="AB109" s="33">
        <v>0</v>
      </c>
      <c r="AC109" s="33">
        <v>926.06</v>
      </c>
      <c r="AD109" s="33">
        <v>0</v>
      </c>
      <c r="AE109" s="33">
        <v>58161.58</v>
      </c>
      <c r="AF109" s="33">
        <v>59087.64</v>
      </c>
      <c r="AG109" s="33">
        <v>80</v>
      </c>
      <c r="AH109" s="33">
        <v>75</v>
      </c>
      <c r="AI109" s="33">
        <v>196950</v>
      </c>
      <c r="AJ109" s="33">
        <v>196950</v>
      </c>
      <c r="AK109" s="33">
        <v>99893.526366202699</v>
      </c>
      <c r="AL109" s="33" t="s">
        <v>118</v>
      </c>
      <c r="AM109" s="33" t="s">
        <v>36</v>
      </c>
      <c r="AN109" s="33" t="s">
        <v>119</v>
      </c>
      <c r="AO109" s="33" t="s">
        <v>147</v>
      </c>
      <c r="AP109" s="33">
        <v>4</v>
      </c>
      <c r="AQ109" s="33">
        <v>2</v>
      </c>
      <c r="AR109" s="33">
        <v>9</v>
      </c>
      <c r="AS109" s="33">
        <v>67418</v>
      </c>
      <c r="AT109" s="33">
        <v>141146</v>
      </c>
      <c r="AU109" s="33">
        <v>47049</v>
      </c>
      <c r="AV109" s="33">
        <v>187767</v>
      </c>
      <c r="AW109" s="33">
        <v>2.5565199999999999</v>
      </c>
      <c r="AX109" s="33">
        <v>0.82638999999999996</v>
      </c>
      <c r="AY109" s="33">
        <v>1.7301299999999999</v>
      </c>
      <c r="AZ109" s="33">
        <v>2.1433299481868744</v>
      </c>
      <c r="BA109" s="33">
        <v>0.41319999098777771</v>
      </c>
      <c r="BB109" s="33">
        <v>1.7301299571990967</v>
      </c>
      <c r="BC109" s="33" t="s">
        <v>159</v>
      </c>
      <c r="BD109" s="33" t="s">
        <v>126</v>
      </c>
      <c r="BE109" s="33" t="s">
        <v>118</v>
      </c>
      <c r="BF109" s="33"/>
      <c r="BG109" s="33" t="s">
        <v>118</v>
      </c>
      <c r="BH109" s="33" t="s">
        <v>127</v>
      </c>
      <c r="BI109" s="33" t="s">
        <v>542</v>
      </c>
      <c r="BJ109" s="33" t="s">
        <v>377</v>
      </c>
      <c r="BK109" s="33" t="s">
        <v>401</v>
      </c>
      <c r="BL109" s="33" t="s">
        <v>401</v>
      </c>
      <c r="BM109" s="33" t="s">
        <v>132</v>
      </c>
      <c r="BN109" s="33" t="s">
        <v>133</v>
      </c>
      <c r="BO109" s="33"/>
      <c r="BP109" s="33" t="s">
        <v>133</v>
      </c>
      <c r="BQ109" s="33">
        <v>2024</v>
      </c>
      <c r="BR109" s="33"/>
      <c r="BS109" s="33"/>
      <c r="BT109" s="33" t="s">
        <v>112</v>
      </c>
    </row>
    <row r="110" spans="1:72">
      <c r="A110" s="33">
        <v>102403250752</v>
      </c>
      <c r="B110" s="33">
        <v>1</v>
      </c>
      <c r="C110" s="33">
        <v>2024</v>
      </c>
      <c r="D110" s="33">
        <v>9</v>
      </c>
      <c r="E110" s="33" t="s">
        <v>795</v>
      </c>
      <c r="F110" s="33" t="s">
        <v>796</v>
      </c>
      <c r="G110" s="33">
        <v>78</v>
      </c>
      <c r="H110" s="33" t="s">
        <v>797</v>
      </c>
      <c r="I110" s="33">
        <v>20240918</v>
      </c>
      <c r="J110" s="33">
        <v>20240920</v>
      </c>
      <c r="K110" s="75">
        <v>3</v>
      </c>
      <c r="L110" s="76">
        <f t="shared" si="1"/>
        <v>2</v>
      </c>
      <c r="M110" s="33">
        <v>0</v>
      </c>
      <c r="N110" s="33" t="s">
        <v>798</v>
      </c>
      <c r="O110" s="33" t="s">
        <v>679</v>
      </c>
      <c r="P110" s="33" t="s">
        <v>118</v>
      </c>
      <c r="Q110" s="33" t="s">
        <v>36</v>
      </c>
      <c r="R110" s="33" t="s">
        <v>119</v>
      </c>
      <c r="S110" s="33" t="s">
        <v>147</v>
      </c>
      <c r="T110" s="33">
        <v>111</v>
      </c>
      <c r="U110" s="33" t="s">
        <v>121</v>
      </c>
      <c r="V110" s="33" t="s">
        <v>157</v>
      </c>
      <c r="W110" s="33" t="s">
        <v>158</v>
      </c>
      <c r="X110" s="33" t="s">
        <v>124</v>
      </c>
      <c r="Y110" s="33">
        <v>43162</v>
      </c>
      <c r="Z110" s="33">
        <v>2944</v>
      </c>
      <c r="AA110" s="33">
        <v>0</v>
      </c>
      <c r="AB110" s="33">
        <v>0</v>
      </c>
      <c r="AC110" s="33">
        <v>926.06</v>
      </c>
      <c r="AD110" s="33">
        <v>0</v>
      </c>
      <c r="AE110" s="33">
        <v>126581.49</v>
      </c>
      <c r="AF110" s="33">
        <v>127507.55</v>
      </c>
      <c r="AG110" s="33">
        <v>160</v>
      </c>
      <c r="AH110" s="33">
        <v>150</v>
      </c>
      <c r="AI110" s="33">
        <v>234917</v>
      </c>
      <c r="AJ110" s="33">
        <v>234917</v>
      </c>
      <c r="AK110" s="33">
        <v>31472.994454342333</v>
      </c>
      <c r="AL110" s="33" t="s">
        <v>118</v>
      </c>
      <c r="AM110" s="33" t="s">
        <v>36</v>
      </c>
      <c r="AN110" s="33" t="s">
        <v>119</v>
      </c>
      <c r="AO110" s="33" t="s">
        <v>147</v>
      </c>
      <c r="AP110" s="33">
        <v>4</v>
      </c>
      <c r="AQ110" s="33">
        <v>2</v>
      </c>
      <c r="AR110" s="33">
        <v>9</v>
      </c>
      <c r="AS110" s="33">
        <v>67418</v>
      </c>
      <c r="AT110" s="33">
        <v>141146</v>
      </c>
      <c r="AU110" s="33">
        <v>47049</v>
      </c>
      <c r="AV110" s="33">
        <v>187767</v>
      </c>
      <c r="AW110" s="33">
        <v>2.5565199999999999</v>
      </c>
      <c r="AX110" s="33">
        <v>0.82638999999999996</v>
      </c>
      <c r="AY110" s="33">
        <v>1.7301299999999999</v>
      </c>
      <c r="AZ110" s="33">
        <v>2.5565199851989746</v>
      </c>
      <c r="BA110" s="33">
        <v>0.82639002799987793</v>
      </c>
      <c r="BB110" s="33">
        <v>1.7301299571990967</v>
      </c>
      <c r="BC110" s="33" t="s">
        <v>159</v>
      </c>
      <c r="BD110" s="33" t="s">
        <v>126</v>
      </c>
      <c r="BE110" s="33" t="s">
        <v>118</v>
      </c>
      <c r="BF110" s="33"/>
      <c r="BG110" s="33" t="s">
        <v>118</v>
      </c>
      <c r="BH110" s="33" t="s">
        <v>127</v>
      </c>
      <c r="BI110" s="33" t="s">
        <v>799</v>
      </c>
      <c r="BJ110" s="33" t="s">
        <v>129</v>
      </c>
      <c r="BK110" s="33" t="s">
        <v>178</v>
      </c>
      <c r="BL110" s="33" t="s">
        <v>320</v>
      </c>
      <c r="BM110" s="33" t="s">
        <v>202</v>
      </c>
      <c r="BN110" s="33" t="s">
        <v>297</v>
      </c>
      <c r="BO110" s="33"/>
      <c r="BP110" s="33" t="s">
        <v>297</v>
      </c>
      <c r="BQ110" s="33">
        <v>2024</v>
      </c>
      <c r="BR110" s="33"/>
      <c r="BS110" s="33"/>
      <c r="BT110" s="33" t="s">
        <v>112</v>
      </c>
    </row>
    <row r="111" spans="1:72">
      <c r="A111" s="33">
        <v>102403465846</v>
      </c>
      <c r="B111" s="33">
        <v>1</v>
      </c>
      <c r="C111" s="33">
        <v>2024</v>
      </c>
      <c r="D111" s="33">
        <v>9</v>
      </c>
      <c r="E111" s="33" t="s">
        <v>800</v>
      </c>
      <c r="F111" s="33" t="s">
        <v>801</v>
      </c>
      <c r="G111" s="33">
        <v>79</v>
      </c>
      <c r="H111" s="33" t="s">
        <v>802</v>
      </c>
      <c r="I111" s="33">
        <v>20240919</v>
      </c>
      <c r="J111" s="33">
        <v>20240920</v>
      </c>
      <c r="K111" s="75">
        <v>2</v>
      </c>
      <c r="L111" s="76">
        <f t="shared" si="1"/>
        <v>1</v>
      </c>
      <c r="M111" s="33">
        <v>0</v>
      </c>
      <c r="N111" s="33" t="s">
        <v>803</v>
      </c>
      <c r="O111" s="33" t="s">
        <v>339</v>
      </c>
      <c r="P111" s="33" t="s">
        <v>118</v>
      </c>
      <c r="Q111" s="33" t="s">
        <v>36</v>
      </c>
      <c r="R111" s="33" t="s">
        <v>119</v>
      </c>
      <c r="S111" s="33" t="s">
        <v>120</v>
      </c>
      <c r="T111" s="33">
        <v>211</v>
      </c>
      <c r="U111" s="33" t="s">
        <v>121</v>
      </c>
      <c r="V111" s="33" t="s">
        <v>122</v>
      </c>
      <c r="W111" s="33" t="s">
        <v>123</v>
      </c>
      <c r="X111" s="33" t="s">
        <v>124</v>
      </c>
      <c r="Y111" s="33">
        <v>31599</v>
      </c>
      <c r="Z111" s="33">
        <v>1504</v>
      </c>
      <c r="AA111" s="33">
        <v>0</v>
      </c>
      <c r="AB111" s="33">
        <v>0</v>
      </c>
      <c r="AC111" s="33">
        <v>0</v>
      </c>
      <c r="AD111" s="33">
        <v>0</v>
      </c>
      <c r="AE111" s="33">
        <v>55530.78</v>
      </c>
      <c r="AF111" s="33">
        <v>55530.78</v>
      </c>
      <c r="AG111" s="33">
        <v>80</v>
      </c>
      <c r="AH111" s="33">
        <v>75</v>
      </c>
      <c r="AI111" s="33">
        <v>126846</v>
      </c>
      <c r="AJ111" s="33">
        <v>126846</v>
      </c>
      <c r="AK111" s="33">
        <v>22542.947188302045</v>
      </c>
      <c r="AL111" s="33" t="s">
        <v>118</v>
      </c>
      <c r="AM111" s="33" t="s">
        <v>36</v>
      </c>
      <c r="AN111" s="33" t="s">
        <v>119</v>
      </c>
      <c r="AO111" s="33" t="s">
        <v>120</v>
      </c>
      <c r="AP111" s="33">
        <v>4</v>
      </c>
      <c r="AQ111" s="33">
        <v>2</v>
      </c>
      <c r="AR111" s="33">
        <v>7</v>
      </c>
      <c r="AS111" s="33">
        <v>45967</v>
      </c>
      <c r="AT111" s="33">
        <v>73583</v>
      </c>
      <c r="AU111" s="33">
        <v>24528</v>
      </c>
      <c r="AV111" s="33">
        <v>129748</v>
      </c>
      <c r="AW111" s="33">
        <v>1.4654100000000001</v>
      </c>
      <c r="AX111" s="33">
        <v>0.56345000000000001</v>
      </c>
      <c r="AY111" s="33">
        <v>0.90195999999999998</v>
      </c>
      <c r="AZ111" s="33">
        <v>1.4654099941253662</v>
      </c>
      <c r="BA111" s="33">
        <v>0.56344997882843018</v>
      </c>
      <c r="BB111" s="33">
        <v>0.90196001529693604</v>
      </c>
      <c r="BC111" s="33" t="s">
        <v>125</v>
      </c>
      <c r="BD111" s="33" t="s">
        <v>126</v>
      </c>
      <c r="BE111" s="33" t="s">
        <v>118</v>
      </c>
      <c r="BF111" s="33"/>
      <c r="BG111" s="33" t="s">
        <v>118</v>
      </c>
      <c r="BH111" s="33" t="s">
        <v>127</v>
      </c>
      <c r="BI111" s="33" t="s">
        <v>450</v>
      </c>
      <c r="BJ111" s="33" t="s">
        <v>129</v>
      </c>
      <c r="BK111" s="33" t="s">
        <v>130</v>
      </c>
      <c r="BL111" s="33" t="s">
        <v>131</v>
      </c>
      <c r="BM111" s="33" t="s">
        <v>132</v>
      </c>
      <c r="BN111" s="33" t="s">
        <v>133</v>
      </c>
      <c r="BO111" s="33"/>
      <c r="BP111" s="33" t="s">
        <v>133</v>
      </c>
      <c r="BQ111" s="33">
        <v>2024</v>
      </c>
      <c r="BR111" s="33" t="s">
        <v>134</v>
      </c>
      <c r="BS111" s="33" t="s">
        <v>134</v>
      </c>
      <c r="BT111" s="33" t="s">
        <v>112</v>
      </c>
    </row>
    <row r="112" spans="1:72">
      <c r="A112" s="33">
        <v>102403404130</v>
      </c>
      <c r="B112" s="33">
        <v>1</v>
      </c>
      <c r="C112" s="33">
        <v>2024</v>
      </c>
      <c r="D112" s="33">
        <v>9</v>
      </c>
      <c r="E112" s="33" t="s">
        <v>804</v>
      </c>
      <c r="F112" s="33" t="s">
        <v>805</v>
      </c>
      <c r="G112" s="33">
        <v>69</v>
      </c>
      <c r="H112" s="33" t="s">
        <v>806</v>
      </c>
      <c r="I112" s="33">
        <v>20240919</v>
      </c>
      <c r="J112" s="33">
        <v>20240919</v>
      </c>
      <c r="K112" s="75">
        <v>1</v>
      </c>
      <c r="L112" s="76">
        <v>1</v>
      </c>
      <c r="M112" s="33">
        <v>0</v>
      </c>
      <c r="N112" s="33" t="s">
        <v>678</v>
      </c>
      <c r="O112" s="33" t="s">
        <v>807</v>
      </c>
      <c r="P112" s="33" t="s">
        <v>118</v>
      </c>
      <c r="Q112" s="33" t="s">
        <v>36</v>
      </c>
      <c r="R112" s="33" t="s">
        <v>119</v>
      </c>
      <c r="S112" s="33" t="s">
        <v>147</v>
      </c>
      <c r="T112" s="33">
        <v>205</v>
      </c>
      <c r="U112" s="33" t="s">
        <v>121</v>
      </c>
      <c r="V112" s="33" t="s">
        <v>144</v>
      </c>
      <c r="W112" s="33" t="s">
        <v>145</v>
      </c>
      <c r="X112" s="33" t="s">
        <v>242</v>
      </c>
      <c r="Y112" s="33">
        <v>8779</v>
      </c>
      <c r="Z112" s="33">
        <v>1472</v>
      </c>
      <c r="AA112" s="33">
        <v>0</v>
      </c>
      <c r="AB112" s="33">
        <v>0</v>
      </c>
      <c r="AC112" s="33">
        <v>0</v>
      </c>
      <c r="AD112" s="33">
        <v>0</v>
      </c>
      <c r="AE112" s="33">
        <v>55034.559999999998</v>
      </c>
      <c r="AF112" s="33">
        <v>55034.559999999998</v>
      </c>
      <c r="AG112" s="33">
        <v>80</v>
      </c>
      <c r="AH112" s="33">
        <v>75</v>
      </c>
      <c r="AI112" s="33">
        <v>70937</v>
      </c>
      <c r="AJ112" s="33">
        <v>70937</v>
      </c>
      <c r="AK112" s="33">
        <v>-6651.678423964986</v>
      </c>
      <c r="AL112" s="33" t="s">
        <v>118</v>
      </c>
      <c r="AM112" s="33" t="s">
        <v>36</v>
      </c>
      <c r="AN112" s="33" t="s">
        <v>119</v>
      </c>
      <c r="AO112" s="33" t="s">
        <v>147</v>
      </c>
      <c r="AP112" s="33">
        <v>4</v>
      </c>
      <c r="AQ112" s="33">
        <v>2</v>
      </c>
      <c r="AR112" s="33">
        <v>8</v>
      </c>
      <c r="AS112" s="33">
        <v>43152</v>
      </c>
      <c r="AT112" s="33">
        <v>46286</v>
      </c>
      <c r="AU112" s="33">
        <v>1</v>
      </c>
      <c r="AV112" s="33">
        <v>121694</v>
      </c>
      <c r="AW112" s="33">
        <v>1.0963099999999999</v>
      </c>
      <c r="AX112" s="33">
        <v>0.52895000000000003</v>
      </c>
      <c r="AY112" s="33">
        <v>0.56735999999999998</v>
      </c>
      <c r="AZ112" s="33">
        <v>0.83183997869491577</v>
      </c>
      <c r="BA112" s="33">
        <v>0.26447999477386475</v>
      </c>
      <c r="BB112" s="33">
        <v>0.56735998392105103</v>
      </c>
      <c r="BC112" s="33" t="s">
        <v>159</v>
      </c>
      <c r="BD112" s="33" t="s">
        <v>126</v>
      </c>
      <c r="BE112" s="33" t="s">
        <v>118</v>
      </c>
      <c r="BF112" s="33"/>
      <c r="BG112" s="33" t="s">
        <v>118</v>
      </c>
      <c r="BH112" s="33" t="s">
        <v>127</v>
      </c>
      <c r="BI112" s="33" t="s">
        <v>808</v>
      </c>
      <c r="BJ112" s="33" t="s">
        <v>129</v>
      </c>
      <c r="BK112" s="33" t="s">
        <v>178</v>
      </c>
      <c r="BL112" s="33" t="s">
        <v>320</v>
      </c>
      <c r="BM112" s="33" t="s">
        <v>132</v>
      </c>
      <c r="BN112" s="33" t="s">
        <v>133</v>
      </c>
      <c r="BO112" s="33"/>
      <c r="BP112" s="33" t="s">
        <v>133</v>
      </c>
      <c r="BQ112" s="33">
        <v>2024</v>
      </c>
      <c r="BR112" s="33"/>
      <c r="BS112" s="33"/>
      <c r="BT112" s="33" t="s">
        <v>112</v>
      </c>
    </row>
    <row r="113" spans="1:72">
      <c r="A113" s="33">
        <v>102403250744</v>
      </c>
      <c r="B113" s="33">
        <v>1</v>
      </c>
      <c r="C113" s="33">
        <v>2024</v>
      </c>
      <c r="D113" s="33">
        <v>9</v>
      </c>
      <c r="E113" s="33" t="s">
        <v>809</v>
      </c>
      <c r="F113" s="33" t="s">
        <v>810</v>
      </c>
      <c r="G113" s="33">
        <v>75</v>
      </c>
      <c r="H113" s="33" t="s">
        <v>811</v>
      </c>
      <c r="I113" s="33">
        <v>20240919</v>
      </c>
      <c r="J113" s="33">
        <v>20240919</v>
      </c>
      <c r="K113" s="75">
        <v>1</v>
      </c>
      <c r="L113" s="76">
        <v>1</v>
      </c>
      <c r="M113" s="33">
        <v>0</v>
      </c>
      <c r="N113" s="33" t="s">
        <v>812</v>
      </c>
      <c r="O113" s="33" t="s">
        <v>325</v>
      </c>
      <c r="P113" s="33" t="s">
        <v>118</v>
      </c>
      <c r="Q113" s="33" t="s">
        <v>36</v>
      </c>
      <c r="R113" s="33" t="s">
        <v>119</v>
      </c>
      <c r="S113" s="33" t="s">
        <v>120</v>
      </c>
      <c r="T113" s="33">
        <v>111</v>
      </c>
      <c r="U113" s="33" t="s">
        <v>121</v>
      </c>
      <c r="V113" s="33" t="s">
        <v>122</v>
      </c>
      <c r="W113" s="33" t="s">
        <v>123</v>
      </c>
      <c r="X113" s="33" t="s">
        <v>242</v>
      </c>
      <c r="Y113" s="33">
        <v>19330</v>
      </c>
      <c r="Z113" s="33">
        <v>1504</v>
      </c>
      <c r="AA113" s="33">
        <v>0</v>
      </c>
      <c r="AB113" s="33">
        <v>0</v>
      </c>
      <c r="AC113" s="33">
        <v>0</v>
      </c>
      <c r="AD113" s="33">
        <v>0</v>
      </c>
      <c r="AE113" s="33">
        <v>55034.559999999998</v>
      </c>
      <c r="AF113" s="33">
        <v>55034.559999999998</v>
      </c>
      <c r="AG113" s="33">
        <v>80</v>
      </c>
      <c r="AH113" s="33">
        <v>75</v>
      </c>
      <c r="AI113" s="33">
        <v>108768</v>
      </c>
      <c r="AJ113" s="33">
        <v>108768</v>
      </c>
      <c r="AK113" s="33">
        <v>27846.273203303193</v>
      </c>
      <c r="AL113" s="33" t="s">
        <v>118</v>
      </c>
      <c r="AM113" s="33" t="s">
        <v>36</v>
      </c>
      <c r="AN113" s="33" t="s">
        <v>119</v>
      </c>
      <c r="AO113" s="33" t="s">
        <v>120</v>
      </c>
      <c r="AP113" s="33">
        <v>4</v>
      </c>
      <c r="AQ113" s="33">
        <v>2</v>
      </c>
      <c r="AR113" s="33">
        <v>7</v>
      </c>
      <c r="AS113" s="33">
        <v>45967</v>
      </c>
      <c r="AT113" s="33">
        <v>73583</v>
      </c>
      <c r="AU113" s="33">
        <v>24528</v>
      </c>
      <c r="AV113" s="33">
        <v>129748</v>
      </c>
      <c r="AW113" s="33">
        <v>1.4654100000000001</v>
      </c>
      <c r="AX113" s="33">
        <v>0.56345000000000001</v>
      </c>
      <c r="AY113" s="33">
        <v>0.90195999999999998</v>
      </c>
      <c r="AZ113" s="33">
        <v>1.1836800277233124</v>
      </c>
      <c r="BA113" s="33">
        <v>0.28172001242637634</v>
      </c>
      <c r="BB113" s="33">
        <v>0.90196001529693604</v>
      </c>
      <c r="BC113" s="33" t="s">
        <v>159</v>
      </c>
      <c r="BD113" s="33" t="s">
        <v>126</v>
      </c>
      <c r="BE113" s="33" t="s">
        <v>118</v>
      </c>
      <c r="BF113" s="33"/>
      <c r="BG113" s="33" t="s">
        <v>118</v>
      </c>
      <c r="BH113" s="33" t="s">
        <v>127</v>
      </c>
      <c r="BI113" s="33" t="s">
        <v>718</v>
      </c>
      <c r="BJ113" s="33" t="s">
        <v>129</v>
      </c>
      <c r="BK113" s="33" t="s">
        <v>178</v>
      </c>
      <c r="BL113" s="33" t="s">
        <v>320</v>
      </c>
      <c r="BM113" s="33" t="s">
        <v>163</v>
      </c>
      <c r="BN113" s="33" t="s">
        <v>164</v>
      </c>
      <c r="BO113" s="33"/>
      <c r="BP113" s="33" t="s">
        <v>164</v>
      </c>
      <c r="BQ113" s="33">
        <v>2024</v>
      </c>
      <c r="BR113" s="33"/>
      <c r="BS113" s="33"/>
      <c r="BT113" s="33" t="s">
        <v>112</v>
      </c>
    </row>
    <row r="114" spans="1:72">
      <c r="A114" s="33">
        <v>102408054488</v>
      </c>
      <c r="B114" s="33">
        <v>1</v>
      </c>
      <c r="C114" s="33">
        <v>2024</v>
      </c>
      <c r="D114" s="33">
        <v>9</v>
      </c>
      <c r="E114" s="33" t="s">
        <v>813</v>
      </c>
      <c r="F114" s="33" t="s">
        <v>814</v>
      </c>
      <c r="G114" s="33">
        <v>80</v>
      </c>
      <c r="H114" s="33" t="s">
        <v>815</v>
      </c>
      <c r="I114" s="33">
        <v>20240917</v>
      </c>
      <c r="J114" s="33">
        <v>20240919</v>
      </c>
      <c r="K114" s="75">
        <v>3</v>
      </c>
      <c r="L114" s="76">
        <f t="shared" si="1"/>
        <v>2</v>
      </c>
      <c r="M114" s="33">
        <v>0</v>
      </c>
      <c r="N114" s="33" t="s">
        <v>816</v>
      </c>
      <c r="O114" s="33" t="s">
        <v>817</v>
      </c>
      <c r="P114" s="33" t="s">
        <v>118</v>
      </c>
      <c r="Q114" s="33" t="s">
        <v>36</v>
      </c>
      <c r="R114" s="33" t="s">
        <v>119</v>
      </c>
      <c r="S114" s="33" t="s">
        <v>147</v>
      </c>
      <c r="T114" s="33">
        <v>213</v>
      </c>
      <c r="U114" s="33" t="s">
        <v>121</v>
      </c>
      <c r="V114" s="33" t="s">
        <v>144</v>
      </c>
      <c r="W114" s="33" t="s">
        <v>145</v>
      </c>
      <c r="X114" s="33" t="s">
        <v>124</v>
      </c>
      <c r="Y114" s="33">
        <v>25434</v>
      </c>
      <c r="Z114" s="33">
        <v>2944</v>
      </c>
      <c r="AA114" s="33">
        <v>0</v>
      </c>
      <c r="AB114" s="33">
        <v>0</v>
      </c>
      <c r="AC114" s="33">
        <v>1124.53</v>
      </c>
      <c r="AD114" s="33">
        <v>0</v>
      </c>
      <c r="AE114" s="33">
        <v>46487.71</v>
      </c>
      <c r="AF114" s="33">
        <v>47612.24</v>
      </c>
      <c r="AG114" s="33">
        <v>160</v>
      </c>
      <c r="AH114" s="33">
        <v>150</v>
      </c>
      <c r="AI114" s="33">
        <v>90824</v>
      </c>
      <c r="AJ114" s="33">
        <v>90824</v>
      </c>
      <c r="AK114" s="33">
        <v>-609.19791791552416</v>
      </c>
      <c r="AL114" s="33" t="s">
        <v>118</v>
      </c>
      <c r="AM114" s="33" t="s">
        <v>36</v>
      </c>
      <c r="AN114" s="33" t="s">
        <v>119</v>
      </c>
      <c r="AO114" s="33" t="s">
        <v>147</v>
      </c>
      <c r="AP114" s="33">
        <v>4</v>
      </c>
      <c r="AQ114" s="33">
        <v>2</v>
      </c>
      <c r="AR114" s="33">
        <v>8</v>
      </c>
      <c r="AS114" s="33">
        <v>43152</v>
      </c>
      <c r="AT114" s="33">
        <v>46286</v>
      </c>
      <c r="AU114" s="33">
        <v>1</v>
      </c>
      <c r="AV114" s="33">
        <v>121694</v>
      </c>
      <c r="AW114" s="33">
        <v>1.0963099999999999</v>
      </c>
      <c r="AX114" s="33">
        <v>0.52895000000000003</v>
      </c>
      <c r="AY114" s="33">
        <v>0.56735999999999998</v>
      </c>
      <c r="AZ114" s="33">
        <v>1.0963099598884583</v>
      </c>
      <c r="BA114" s="33">
        <v>0.52894997596740723</v>
      </c>
      <c r="BB114" s="33">
        <v>0.56735998392105103</v>
      </c>
      <c r="BC114" s="33" t="s">
        <v>159</v>
      </c>
      <c r="BD114" s="33" t="s">
        <v>126</v>
      </c>
      <c r="BE114" s="33" t="s">
        <v>118</v>
      </c>
      <c r="BF114" s="33"/>
      <c r="BG114" s="33" t="s">
        <v>118</v>
      </c>
      <c r="BH114" s="33" t="s">
        <v>127</v>
      </c>
      <c r="BI114" s="33" t="s">
        <v>369</v>
      </c>
      <c r="BJ114" s="33" t="s">
        <v>129</v>
      </c>
      <c r="BK114" s="33" t="s">
        <v>130</v>
      </c>
      <c r="BL114" s="33" t="s">
        <v>370</v>
      </c>
      <c r="BM114" s="33" t="s">
        <v>163</v>
      </c>
      <c r="BN114" s="33" t="s">
        <v>164</v>
      </c>
      <c r="BO114" s="33"/>
      <c r="BP114" s="33" t="s">
        <v>164</v>
      </c>
      <c r="BQ114" s="33">
        <v>2024</v>
      </c>
      <c r="BR114" s="33"/>
      <c r="BS114" s="33"/>
      <c r="BT114" s="33" t="s">
        <v>112</v>
      </c>
    </row>
    <row r="115" spans="1:72">
      <c r="A115" s="33">
        <v>102403633768</v>
      </c>
      <c r="B115" s="33">
        <v>1</v>
      </c>
      <c r="C115" s="33">
        <v>2024</v>
      </c>
      <c r="D115" s="33">
        <v>9</v>
      </c>
      <c r="E115" s="33" t="s">
        <v>818</v>
      </c>
      <c r="F115" s="33" t="s">
        <v>819</v>
      </c>
      <c r="G115" s="33">
        <v>78</v>
      </c>
      <c r="H115" s="33" t="s">
        <v>820</v>
      </c>
      <c r="I115" s="33">
        <v>20240912</v>
      </c>
      <c r="J115" s="33">
        <v>20240918</v>
      </c>
      <c r="K115" s="75">
        <v>7</v>
      </c>
      <c r="L115" s="76">
        <f t="shared" si="1"/>
        <v>6</v>
      </c>
      <c r="M115" s="33">
        <v>4</v>
      </c>
      <c r="N115" s="33" t="s">
        <v>821</v>
      </c>
      <c r="O115" s="33" t="s">
        <v>822</v>
      </c>
      <c r="P115" s="33" t="s">
        <v>118</v>
      </c>
      <c r="Q115" s="33" t="s">
        <v>36</v>
      </c>
      <c r="R115" s="33" t="s">
        <v>170</v>
      </c>
      <c r="S115" s="33" t="s">
        <v>171</v>
      </c>
      <c r="T115" s="33">
        <v>111</v>
      </c>
      <c r="U115" s="33" t="s">
        <v>438</v>
      </c>
      <c r="V115" s="33" t="s">
        <v>823</v>
      </c>
      <c r="W115" s="33" t="s">
        <v>824</v>
      </c>
      <c r="X115" s="33" t="s">
        <v>387</v>
      </c>
      <c r="Y115" s="33">
        <v>62472</v>
      </c>
      <c r="Z115" s="33">
        <v>2944</v>
      </c>
      <c r="AA115" s="33">
        <v>26856</v>
      </c>
      <c r="AB115" s="33">
        <v>0</v>
      </c>
      <c r="AC115" s="33">
        <v>332</v>
      </c>
      <c r="AD115" s="33">
        <v>0</v>
      </c>
      <c r="AE115" s="33">
        <v>53468.5</v>
      </c>
      <c r="AF115" s="33">
        <v>53800.5</v>
      </c>
      <c r="AG115" s="33">
        <v>160</v>
      </c>
      <c r="AH115" s="33">
        <v>150</v>
      </c>
      <c r="AI115" s="33">
        <v>106068</v>
      </c>
      <c r="AJ115" s="33">
        <v>106068</v>
      </c>
      <c r="AK115" s="33">
        <v>-6313.0362114160598</v>
      </c>
      <c r="AL115" s="33" t="s">
        <v>118</v>
      </c>
      <c r="AM115" s="33" t="s">
        <v>36</v>
      </c>
      <c r="AN115" s="33" t="s">
        <v>119</v>
      </c>
      <c r="AO115" s="33" t="s">
        <v>147</v>
      </c>
      <c r="AP115" s="33">
        <v>6</v>
      </c>
      <c r="AQ115" s="33">
        <v>2</v>
      </c>
      <c r="AR115" s="33">
        <v>11</v>
      </c>
      <c r="AS115" s="33">
        <v>51685</v>
      </c>
      <c r="AT115" s="33">
        <v>373</v>
      </c>
      <c r="AU115" s="33">
        <v>1</v>
      </c>
      <c r="AV115" s="33">
        <v>1870</v>
      </c>
      <c r="AW115" s="33">
        <v>0.63810999999999996</v>
      </c>
      <c r="AX115" s="33">
        <v>0.63353999999999999</v>
      </c>
      <c r="AY115" s="33">
        <v>4.5700000000000003E-3</v>
      </c>
      <c r="AZ115" s="33">
        <v>1.1471099853515625</v>
      </c>
      <c r="BA115" s="33">
        <v>0.63353997468948364</v>
      </c>
      <c r="BB115" s="33">
        <v>0.51357001066207886</v>
      </c>
      <c r="BC115" s="33" t="s">
        <v>159</v>
      </c>
      <c r="BD115" s="33" t="s">
        <v>126</v>
      </c>
      <c r="BE115" s="33" t="s">
        <v>118</v>
      </c>
      <c r="BF115" s="33"/>
      <c r="BG115" s="33" t="s">
        <v>825</v>
      </c>
      <c r="BH115" s="33" t="s">
        <v>127</v>
      </c>
      <c r="BI115" s="33" t="s">
        <v>177</v>
      </c>
      <c r="BJ115" s="33" t="s">
        <v>129</v>
      </c>
      <c r="BK115" s="33" t="s">
        <v>178</v>
      </c>
      <c r="BL115" s="33" t="s">
        <v>179</v>
      </c>
      <c r="BM115" s="33" t="s">
        <v>826</v>
      </c>
      <c r="BN115" s="33" t="s">
        <v>827</v>
      </c>
      <c r="BO115" s="33"/>
      <c r="BP115" s="33" t="s">
        <v>827</v>
      </c>
      <c r="BQ115" s="33">
        <v>2024</v>
      </c>
      <c r="BR115" s="33"/>
      <c r="BS115" s="33"/>
      <c r="BT115" s="33" t="s">
        <v>112</v>
      </c>
    </row>
    <row r="116" spans="1:72">
      <c r="A116" s="33">
        <v>102403250692</v>
      </c>
      <c r="B116" s="33">
        <v>1</v>
      </c>
      <c r="C116" s="33">
        <v>2024</v>
      </c>
      <c r="D116" s="33">
        <v>9</v>
      </c>
      <c r="E116" s="33" t="s">
        <v>828</v>
      </c>
      <c r="F116" s="33" t="s">
        <v>829</v>
      </c>
      <c r="G116" s="33">
        <v>76</v>
      </c>
      <c r="H116" s="33" t="s">
        <v>830</v>
      </c>
      <c r="I116" s="33">
        <v>20240915</v>
      </c>
      <c r="J116" s="33">
        <v>20240917</v>
      </c>
      <c r="K116" s="75">
        <v>3</v>
      </c>
      <c r="L116" s="76">
        <f t="shared" si="1"/>
        <v>2</v>
      </c>
      <c r="M116" s="33">
        <v>0</v>
      </c>
      <c r="N116" s="33" t="s">
        <v>831</v>
      </c>
      <c r="O116" s="33" t="s">
        <v>460</v>
      </c>
      <c r="P116" s="33" t="s">
        <v>118</v>
      </c>
      <c r="Q116" s="33" t="s">
        <v>36</v>
      </c>
      <c r="R116" s="33" t="s">
        <v>119</v>
      </c>
      <c r="S116" s="33" t="s">
        <v>120</v>
      </c>
      <c r="T116" s="33">
        <v>111</v>
      </c>
      <c r="U116" s="33" t="s">
        <v>121</v>
      </c>
      <c r="V116" s="33" t="s">
        <v>157</v>
      </c>
      <c r="W116" s="33" t="s">
        <v>158</v>
      </c>
      <c r="X116" s="33" t="s">
        <v>124</v>
      </c>
      <c r="Y116" s="33">
        <v>43775</v>
      </c>
      <c r="Z116" s="33">
        <v>3008</v>
      </c>
      <c r="AA116" s="33">
        <v>0</v>
      </c>
      <c r="AB116" s="33">
        <v>0</v>
      </c>
      <c r="AC116" s="33">
        <v>926.06</v>
      </c>
      <c r="AD116" s="33">
        <v>0</v>
      </c>
      <c r="AE116" s="33">
        <v>117252.78</v>
      </c>
      <c r="AF116" s="33">
        <v>118178.84</v>
      </c>
      <c r="AG116" s="33">
        <v>160</v>
      </c>
      <c r="AH116" s="33">
        <v>150</v>
      </c>
      <c r="AI116" s="33">
        <v>234917</v>
      </c>
      <c r="AJ116" s="33">
        <v>234917</v>
      </c>
      <c r="AK116" s="33">
        <v>40801.70445434234</v>
      </c>
      <c r="AL116" s="33" t="s">
        <v>118</v>
      </c>
      <c r="AM116" s="33" t="s">
        <v>36</v>
      </c>
      <c r="AN116" s="33" t="s">
        <v>119</v>
      </c>
      <c r="AO116" s="33" t="s">
        <v>120</v>
      </c>
      <c r="AP116" s="33">
        <v>4</v>
      </c>
      <c r="AQ116" s="33">
        <v>2</v>
      </c>
      <c r="AR116" s="33">
        <v>9</v>
      </c>
      <c r="AS116" s="33">
        <v>67418</v>
      </c>
      <c r="AT116" s="33">
        <v>141146</v>
      </c>
      <c r="AU116" s="33">
        <v>47049</v>
      </c>
      <c r="AV116" s="33">
        <v>187767</v>
      </c>
      <c r="AW116" s="33">
        <v>2.5565199999999999</v>
      </c>
      <c r="AX116" s="33">
        <v>0.82638999999999996</v>
      </c>
      <c r="AY116" s="33">
        <v>1.7301299999999999</v>
      </c>
      <c r="AZ116" s="33">
        <v>2.5565199851989746</v>
      </c>
      <c r="BA116" s="33">
        <v>0.82639002799987793</v>
      </c>
      <c r="BB116" s="33">
        <v>1.7301299571990967</v>
      </c>
      <c r="BC116" s="33" t="s">
        <v>159</v>
      </c>
      <c r="BD116" s="33" t="s">
        <v>126</v>
      </c>
      <c r="BE116" s="33" t="s">
        <v>118</v>
      </c>
      <c r="BF116" s="33"/>
      <c r="BG116" s="33" t="s">
        <v>118</v>
      </c>
      <c r="BH116" s="33" t="s">
        <v>127</v>
      </c>
      <c r="BI116" s="33" t="s">
        <v>832</v>
      </c>
      <c r="BJ116" s="33" t="s">
        <v>530</v>
      </c>
      <c r="BK116" s="33" t="s">
        <v>833</v>
      </c>
      <c r="BL116" s="33" t="s">
        <v>833</v>
      </c>
      <c r="BM116" s="33" t="s">
        <v>163</v>
      </c>
      <c r="BN116" s="33" t="s">
        <v>164</v>
      </c>
      <c r="BO116" s="33"/>
      <c r="BP116" s="33" t="s">
        <v>164</v>
      </c>
      <c r="BQ116" s="33">
        <v>2024</v>
      </c>
      <c r="BR116" s="33"/>
      <c r="BS116" s="33"/>
      <c r="BT116" s="33" t="s">
        <v>112</v>
      </c>
    </row>
    <row r="117" spans="1:72">
      <c r="A117" s="33">
        <v>102403404088</v>
      </c>
      <c r="B117" s="33">
        <v>1</v>
      </c>
      <c r="C117" s="33">
        <v>2024</v>
      </c>
      <c r="D117" s="33">
        <v>9</v>
      </c>
      <c r="E117" s="33" t="s">
        <v>834</v>
      </c>
      <c r="F117" s="33" t="s">
        <v>835</v>
      </c>
      <c r="G117" s="33">
        <v>66</v>
      </c>
      <c r="H117" s="33" t="s">
        <v>836</v>
      </c>
      <c r="I117" s="33">
        <v>20240913</v>
      </c>
      <c r="J117" s="33">
        <v>20240914</v>
      </c>
      <c r="K117" s="75">
        <v>2</v>
      </c>
      <c r="L117" s="76">
        <f t="shared" si="1"/>
        <v>1</v>
      </c>
      <c r="M117" s="33">
        <v>0</v>
      </c>
      <c r="N117" s="33" t="s">
        <v>837</v>
      </c>
      <c r="O117" s="33" t="s">
        <v>257</v>
      </c>
      <c r="P117" s="33" t="s">
        <v>118</v>
      </c>
      <c r="Q117" s="33" t="s">
        <v>36</v>
      </c>
      <c r="R117" s="33" t="s">
        <v>119</v>
      </c>
      <c r="S117" s="33" t="s">
        <v>120</v>
      </c>
      <c r="T117" s="33">
        <v>205</v>
      </c>
      <c r="U117" s="33" t="s">
        <v>121</v>
      </c>
      <c r="V117" s="33" t="s">
        <v>122</v>
      </c>
      <c r="W117" s="33" t="s">
        <v>123</v>
      </c>
      <c r="X117" s="33" t="s">
        <v>124</v>
      </c>
      <c r="Y117" s="33">
        <v>24415</v>
      </c>
      <c r="Z117" s="33">
        <v>1579</v>
      </c>
      <c r="AA117" s="33">
        <v>0</v>
      </c>
      <c r="AB117" s="33">
        <v>0</v>
      </c>
      <c r="AC117" s="33">
        <v>198.47</v>
      </c>
      <c r="AD117" s="33">
        <v>0</v>
      </c>
      <c r="AE117" s="33">
        <v>53468.5</v>
      </c>
      <c r="AF117" s="33">
        <v>53666.97</v>
      </c>
      <c r="AG117" s="33">
        <v>80</v>
      </c>
      <c r="AH117" s="33">
        <v>150</v>
      </c>
      <c r="AI117" s="33">
        <v>125717</v>
      </c>
      <c r="AJ117" s="33">
        <v>124967</v>
      </c>
      <c r="AK117" s="33">
        <v>23250.232478127349</v>
      </c>
      <c r="AL117" s="33" t="s">
        <v>118</v>
      </c>
      <c r="AM117" s="33" t="s">
        <v>36</v>
      </c>
      <c r="AN117" s="33" t="s">
        <v>119</v>
      </c>
      <c r="AO117" s="33" t="s">
        <v>120</v>
      </c>
      <c r="AP117" s="33">
        <v>4</v>
      </c>
      <c r="AQ117" s="33">
        <v>2</v>
      </c>
      <c r="AR117" s="33">
        <v>7</v>
      </c>
      <c r="AS117" s="33">
        <v>45967</v>
      </c>
      <c r="AT117" s="33">
        <v>73583</v>
      </c>
      <c r="AU117" s="33">
        <v>24528</v>
      </c>
      <c r="AV117" s="33">
        <v>129748</v>
      </c>
      <c r="AW117" s="33">
        <v>1.4654100000000001</v>
      </c>
      <c r="AX117" s="33">
        <v>0.56345000000000001</v>
      </c>
      <c r="AY117" s="33">
        <v>0.90195999999999998</v>
      </c>
      <c r="AZ117" s="33">
        <v>1.4654099941253662</v>
      </c>
      <c r="BA117" s="33">
        <v>0.56344997882843018</v>
      </c>
      <c r="BB117" s="33">
        <v>0.90196001529693604</v>
      </c>
      <c r="BC117" s="33" t="s">
        <v>159</v>
      </c>
      <c r="BD117" s="33" t="s">
        <v>126</v>
      </c>
      <c r="BE117" s="33" t="s">
        <v>118</v>
      </c>
      <c r="BF117" s="33"/>
      <c r="BG117" s="33" t="s">
        <v>118</v>
      </c>
      <c r="BH117" s="33" t="s">
        <v>127</v>
      </c>
      <c r="BI117" s="33" t="s">
        <v>808</v>
      </c>
      <c r="BJ117" s="33" t="s">
        <v>129</v>
      </c>
      <c r="BK117" s="33" t="s">
        <v>178</v>
      </c>
      <c r="BL117" s="33" t="s">
        <v>320</v>
      </c>
      <c r="BM117" s="33" t="s">
        <v>132</v>
      </c>
      <c r="BN117" s="33" t="s">
        <v>133</v>
      </c>
      <c r="BO117" s="33"/>
      <c r="BP117" s="33" t="s">
        <v>133</v>
      </c>
      <c r="BQ117" s="33">
        <v>2024</v>
      </c>
      <c r="BR117" s="33"/>
      <c r="BS117" s="33" t="s">
        <v>134</v>
      </c>
      <c r="BT117" s="33" t="s">
        <v>112</v>
      </c>
    </row>
    <row r="118" spans="1:72">
      <c r="A118" s="33">
        <v>102403465834</v>
      </c>
      <c r="B118" s="33">
        <v>1</v>
      </c>
      <c r="C118" s="33">
        <v>2024</v>
      </c>
      <c r="D118" s="33">
        <v>9</v>
      </c>
      <c r="E118" s="33" t="s">
        <v>838</v>
      </c>
      <c r="F118" s="33" t="s">
        <v>839</v>
      </c>
      <c r="G118" s="33">
        <v>94</v>
      </c>
      <c r="H118" s="33" t="s">
        <v>840</v>
      </c>
      <c r="I118" s="33">
        <v>20240913</v>
      </c>
      <c r="J118" s="33">
        <v>20240914</v>
      </c>
      <c r="K118" s="75">
        <v>2</v>
      </c>
      <c r="L118" s="76">
        <f t="shared" si="1"/>
        <v>1</v>
      </c>
      <c r="M118" s="33">
        <v>0</v>
      </c>
      <c r="N118" s="33" t="s">
        <v>841</v>
      </c>
      <c r="O118" s="33" t="s">
        <v>842</v>
      </c>
      <c r="P118" s="33" t="s">
        <v>118</v>
      </c>
      <c r="Q118" s="33" t="s">
        <v>36</v>
      </c>
      <c r="R118" s="33" t="s">
        <v>119</v>
      </c>
      <c r="S118" s="33" t="s">
        <v>147</v>
      </c>
      <c r="T118" s="33">
        <v>211</v>
      </c>
      <c r="U118" s="33" t="s">
        <v>121</v>
      </c>
      <c r="V118" s="33" t="s">
        <v>122</v>
      </c>
      <c r="W118" s="33" t="s">
        <v>123</v>
      </c>
      <c r="X118" s="33" t="s">
        <v>124</v>
      </c>
      <c r="Y118" s="33">
        <v>22376</v>
      </c>
      <c r="Z118" s="33">
        <v>1472</v>
      </c>
      <c r="AA118" s="33">
        <v>0</v>
      </c>
      <c r="AB118" s="33">
        <v>0</v>
      </c>
      <c r="AC118" s="33">
        <v>0</v>
      </c>
      <c r="AD118" s="33">
        <v>0</v>
      </c>
      <c r="AE118" s="33">
        <v>55034.559999999998</v>
      </c>
      <c r="AF118" s="33">
        <v>55034.559999999998</v>
      </c>
      <c r="AG118" s="33">
        <v>80</v>
      </c>
      <c r="AH118" s="33">
        <v>75</v>
      </c>
      <c r="AI118" s="33">
        <v>126846</v>
      </c>
      <c r="AJ118" s="33">
        <v>126846</v>
      </c>
      <c r="AK118" s="33">
        <v>23039.167188302046</v>
      </c>
      <c r="AL118" s="33" t="s">
        <v>118</v>
      </c>
      <c r="AM118" s="33" t="s">
        <v>36</v>
      </c>
      <c r="AN118" s="33" t="s">
        <v>119</v>
      </c>
      <c r="AO118" s="33" t="s">
        <v>147</v>
      </c>
      <c r="AP118" s="33">
        <v>4</v>
      </c>
      <c r="AQ118" s="33">
        <v>2</v>
      </c>
      <c r="AR118" s="33">
        <v>7</v>
      </c>
      <c r="AS118" s="33">
        <v>45967</v>
      </c>
      <c r="AT118" s="33">
        <v>73583</v>
      </c>
      <c r="AU118" s="33">
        <v>24528</v>
      </c>
      <c r="AV118" s="33">
        <v>129748</v>
      </c>
      <c r="AW118" s="33">
        <v>1.4654100000000001</v>
      </c>
      <c r="AX118" s="33">
        <v>0.56345000000000001</v>
      </c>
      <c r="AY118" s="33">
        <v>0.90195999999999998</v>
      </c>
      <c r="AZ118" s="33">
        <v>1.4654099941253662</v>
      </c>
      <c r="BA118" s="33">
        <v>0.56344997882843018</v>
      </c>
      <c r="BB118" s="33">
        <v>0.90196001529693604</v>
      </c>
      <c r="BC118" s="33" t="s">
        <v>159</v>
      </c>
      <c r="BD118" s="33" t="s">
        <v>126</v>
      </c>
      <c r="BE118" s="33" t="s">
        <v>118</v>
      </c>
      <c r="BF118" s="33"/>
      <c r="BG118" s="33" t="s">
        <v>118</v>
      </c>
      <c r="BH118" s="33" t="s">
        <v>127</v>
      </c>
      <c r="BI118" s="33" t="s">
        <v>718</v>
      </c>
      <c r="BJ118" s="33" t="s">
        <v>129</v>
      </c>
      <c r="BK118" s="33" t="s">
        <v>178</v>
      </c>
      <c r="BL118" s="33" t="s">
        <v>320</v>
      </c>
      <c r="BM118" s="33" t="s">
        <v>132</v>
      </c>
      <c r="BN118" s="33" t="s">
        <v>133</v>
      </c>
      <c r="BO118" s="33"/>
      <c r="BP118" s="33" t="s">
        <v>133</v>
      </c>
      <c r="BQ118" s="33">
        <v>2024</v>
      </c>
      <c r="BR118" s="33"/>
      <c r="BS118" s="33"/>
      <c r="BT118" s="33" t="s">
        <v>112</v>
      </c>
    </row>
    <row r="119" spans="1:72">
      <c r="A119" s="33">
        <v>102403250666</v>
      </c>
      <c r="B119" s="33">
        <v>1</v>
      </c>
      <c r="C119" s="33">
        <v>2024</v>
      </c>
      <c r="D119" s="33">
        <v>9</v>
      </c>
      <c r="E119" s="33" t="s">
        <v>843</v>
      </c>
      <c r="F119" s="33" t="s">
        <v>844</v>
      </c>
      <c r="G119" s="33">
        <v>72</v>
      </c>
      <c r="H119" s="33" t="s">
        <v>845</v>
      </c>
      <c r="I119" s="33">
        <v>20240913</v>
      </c>
      <c r="J119" s="33">
        <v>20240913</v>
      </c>
      <c r="K119" s="75">
        <v>1</v>
      </c>
      <c r="L119" s="76">
        <v>1</v>
      </c>
      <c r="M119" s="33">
        <v>0</v>
      </c>
      <c r="N119" s="33" t="s">
        <v>846</v>
      </c>
      <c r="O119" s="33" t="s">
        <v>208</v>
      </c>
      <c r="P119" s="33" t="s">
        <v>118</v>
      </c>
      <c r="Q119" s="33" t="s">
        <v>36</v>
      </c>
      <c r="R119" s="33" t="s">
        <v>119</v>
      </c>
      <c r="S119" s="33" t="s">
        <v>147</v>
      </c>
      <c r="T119" s="33">
        <v>111</v>
      </c>
      <c r="U119" s="33" t="s">
        <v>121</v>
      </c>
      <c r="V119" s="33" t="s">
        <v>122</v>
      </c>
      <c r="W119" s="33" t="s">
        <v>123</v>
      </c>
      <c r="X119" s="33" t="s">
        <v>242</v>
      </c>
      <c r="Y119" s="33">
        <v>24293</v>
      </c>
      <c r="Z119" s="33">
        <v>1472</v>
      </c>
      <c r="AA119" s="33">
        <v>0</v>
      </c>
      <c r="AB119" s="33">
        <v>0</v>
      </c>
      <c r="AC119" s="33">
        <v>0</v>
      </c>
      <c r="AD119" s="33">
        <v>0</v>
      </c>
      <c r="AE119" s="33">
        <v>53468.5</v>
      </c>
      <c r="AF119" s="33">
        <v>53468.5</v>
      </c>
      <c r="AG119" s="33">
        <v>80</v>
      </c>
      <c r="AH119" s="33">
        <v>75</v>
      </c>
      <c r="AI119" s="33">
        <v>108768</v>
      </c>
      <c r="AJ119" s="33">
        <v>108768</v>
      </c>
      <c r="AK119" s="33">
        <v>29412.333203303191</v>
      </c>
      <c r="AL119" s="33" t="s">
        <v>118</v>
      </c>
      <c r="AM119" s="33" t="s">
        <v>36</v>
      </c>
      <c r="AN119" s="33" t="s">
        <v>119</v>
      </c>
      <c r="AO119" s="33" t="s">
        <v>147</v>
      </c>
      <c r="AP119" s="33">
        <v>4</v>
      </c>
      <c r="AQ119" s="33">
        <v>2</v>
      </c>
      <c r="AR119" s="33">
        <v>7</v>
      </c>
      <c r="AS119" s="33">
        <v>45967</v>
      </c>
      <c r="AT119" s="33">
        <v>73583</v>
      </c>
      <c r="AU119" s="33">
        <v>24528</v>
      </c>
      <c r="AV119" s="33">
        <v>129748</v>
      </c>
      <c r="AW119" s="33">
        <v>1.4654100000000001</v>
      </c>
      <c r="AX119" s="33">
        <v>0.56345000000000001</v>
      </c>
      <c r="AY119" s="33">
        <v>0.90195999999999998</v>
      </c>
      <c r="AZ119" s="33">
        <v>1.1836800277233124</v>
      </c>
      <c r="BA119" s="33">
        <v>0.28172001242637634</v>
      </c>
      <c r="BB119" s="33">
        <v>0.90196001529693604</v>
      </c>
      <c r="BC119" s="33" t="s">
        <v>159</v>
      </c>
      <c r="BD119" s="33" t="s">
        <v>126</v>
      </c>
      <c r="BE119" s="33" t="s">
        <v>118</v>
      </c>
      <c r="BF119" s="33"/>
      <c r="BG119" s="33" t="s">
        <v>118</v>
      </c>
      <c r="BH119" s="33" t="s">
        <v>127</v>
      </c>
      <c r="BI119" s="33" t="s">
        <v>847</v>
      </c>
      <c r="BJ119" s="33" t="s">
        <v>195</v>
      </c>
      <c r="BK119" s="33" t="s">
        <v>236</v>
      </c>
      <c r="BL119" s="33" t="s">
        <v>236</v>
      </c>
      <c r="BM119" s="33" t="s">
        <v>132</v>
      </c>
      <c r="BN119" s="33" t="s">
        <v>187</v>
      </c>
      <c r="BO119" s="33"/>
      <c r="BP119" s="33" t="s">
        <v>187</v>
      </c>
      <c r="BQ119" s="33">
        <v>2024</v>
      </c>
      <c r="BR119" s="33"/>
      <c r="BS119" s="33"/>
      <c r="BT119" s="33" t="s">
        <v>112</v>
      </c>
    </row>
    <row r="120" spans="1:72">
      <c r="A120" s="33">
        <v>102403404062</v>
      </c>
      <c r="B120" s="33">
        <v>1</v>
      </c>
      <c r="C120" s="33">
        <v>2024</v>
      </c>
      <c r="D120" s="33">
        <v>9</v>
      </c>
      <c r="E120" s="33" t="s">
        <v>848</v>
      </c>
      <c r="F120" s="33" t="s">
        <v>849</v>
      </c>
      <c r="G120" s="33">
        <v>73</v>
      </c>
      <c r="H120" s="33" t="s">
        <v>850</v>
      </c>
      <c r="I120" s="33">
        <v>20240911</v>
      </c>
      <c r="J120" s="33">
        <v>20240912</v>
      </c>
      <c r="K120" s="75">
        <v>2</v>
      </c>
      <c r="L120" s="76">
        <f t="shared" si="1"/>
        <v>1</v>
      </c>
      <c r="M120" s="33">
        <v>0</v>
      </c>
      <c r="N120" s="33" t="s">
        <v>851</v>
      </c>
      <c r="O120" s="33" t="s">
        <v>208</v>
      </c>
      <c r="P120" s="33" t="s">
        <v>118</v>
      </c>
      <c r="Q120" s="33" t="s">
        <v>36</v>
      </c>
      <c r="R120" s="33" t="s">
        <v>119</v>
      </c>
      <c r="S120" s="33" t="s">
        <v>147</v>
      </c>
      <c r="T120" s="33">
        <v>205</v>
      </c>
      <c r="U120" s="33" t="s">
        <v>121</v>
      </c>
      <c r="V120" s="33" t="s">
        <v>122</v>
      </c>
      <c r="W120" s="33" t="s">
        <v>123</v>
      </c>
      <c r="X120" s="33" t="s">
        <v>124</v>
      </c>
      <c r="Y120" s="33">
        <v>26120</v>
      </c>
      <c r="Z120" s="33">
        <v>1472</v>
      </c>
      <c r="AA120" s="33">
        <v>0</v>
      </c>
      <c r="AB120" s="33">
        <v>0</v>
      </c>
      <c r="AC120" s="33">
        <v>0</v>
      </c>
      <c r="AD120" s="33">
        <v>0</v>
      </c>
      <c r="AE120" s="33">
        <v>55530.78</v>
      </c>
      <c r="AF120" s="33">
        <v>55530.78</v>
      </c>
      <c r="AG120" s="33">
        <v>80</v>
      </c>
      <c r="AH120" s="33">
        <v>75</v>
      </c>
      <c r="AI120" s="33">
        <v>124967</v>
      </c>
      <c r="AJ120" s="33">
        <v>124967</v>
      </c>
      <c r="AK120" s="33">
        <v>21386.422478127351</v>
      </c>
      <c r="AL120" s="33" t="s">
        <v>118</v>
      </c>
      <c r="AM120" s="33" t="s">
        <v>36</v>
      </c>
      <c r="AN120" s="33" t="s">
        <v>119</v>
      </c>
      <c r="AO120" s="33" t="s">
        <v>147</v>
      </c>
      <c r="AP120" s="33">
        <v>4</v>
      </c>
      <c r="AQ120" s="33">
        <v>2</v>
      </c>
      <c r="AR120" s="33">
        <v>7</v>
      </c>
      <c r="AS120" s="33">
        <v>45967</v>
      </c>
      <c r="AT120" s="33">
        <v>73583</v>
      </c>
      <c r="AU120" s="33">
        <v>24528</v>
      </c>
      <c r="AV120" s="33">
        <v>129748</v>
      </c>
      <c r="AW120" s="33">
        <v>1.4654100000000001</v>
      </c>
      <c r="AX120" s="33">
        <v>0.56345000000000001</v>
      </c>
      <c r="AY120" s="33">
        <v>0.90195999999999998</v>
      </c>
      <c r="AZ120" s="33">
        <v>1.4654099941253662</v>
      </c>
      <c r="BA120" s="33">
        <v>0.56344997882843018</v>
      </c>
      <c r="BB120" s="33">
        <v>0.90196001529693604</v>
      </c>
      <c r="BC120" s="33" t="s">
        <v>159</v>
      </c>
      <c r="BD120" s="33" t="s">
        <v>126</v>
      </c>
      <c r="BE120" s="33" t="s">
        <v>118</v>
      </c>
      <c r="BF120" s="33"/>
      <c r="BG120" s="33" t="s">
        <v>118</v>
      </c>
      <c r="BH120" s="33" t="s">
        <v>127</v>
      </c>
      <c r="BI120" s="33" t="s">
        <v>852</v>
      </c>
      <c r="BJ120" s="33" t="s">
        <v>244</v>
      </c>
      <c r="BK120" s="33" t="s">
        <v>245</v>
      </c>
      <c r="BL120" s="33" t="s">
        <v>245</v>
      </c>
      <c r="BM120" s="33" t="s">
        <v>132</v>
      </c>
      <c r="BN120" s="33" t="s">
        <v>133</v>
      </c>
      <c r="BO120" s="33"/>
      <c r="BP120" s="33" t="s">
        <v>133</v>
      </c>
      <c r="BQ120" s="33">
        <v>2024</v>
      </c>
      <c r="BR120" s="33"/>
      <c r="BS120" s="33"/>
      <c r="BT120" s="33" t="s">
        <v>112</v>
      </c>
    </row>
    <row r="121" spans="1:72">
      <c r="A121" s="33">
        <v>102403250634</v>
      </c>
      <c r="B121" s="33">
        <v>1</v>
      </c>
      <c r="C121" s="33">
        <v>2024</v>
      </c>
      <c r="D121" s="33">
        <v>9</v>
      </c>
      <c r="E121" s="33" t="s">
        <v>853</v>
      </c>
      <c r="F121" s="33" t="s">
        <v>854</v>
      </c>
      <c r="G121" s="33">
        <v>79</v>
      </c>
      <c r="H121" s="33" t="s">
        <v>855</v>
      </c>
      <c r="I121" s="33">
        <v>20240911</v>
      </c>
      <c r="J121" s="33">
        <v>20240912</v>
      </c>
      <c r="K121" s="75">
        <v>2</v>
      </c>
      <c r="L121" s="76">
        <f t="shared" si="1"/>
        <v>1</v>
      </c>
      <c r="M121" s="33">
        <v>0</v>
      </c>
      <c r="N121" s="33" t="s">
        <v>288</v>
      </c>
      <c r="O121" s="33" t="s">
        <v>339</v>
      </c>
      <c r="P121" s="33" t="s">
        <v>118</v>
      </c>
      <c r="Q121" s="33" t="s">
        <v>36</v>
      </c>
      <c r="R121" s="33" t="s">
        <v>119</v>
      </c>
      <c r="S121" s="33" t="s">
        <v>147</v>
      </c>
      <c r="T121" s="33">
        <v>111</v>
      </c>
      <c r="U121" s="33" t="s">
        <v>121</v>
      </c>
      <c r="V121" s="33" t="s">
        <v>122</v>
      </c>
      <c r="W121" s="33" t="s">
        <v>123</v>
      </c>
      <c r="X121" s="33" t="s">
        <v>124</v>
      </c>
      <c r="Y121" s="33">
        <v>26093</v>
      </c>
      <c r="Z121" s="33">
        <v>1472</v>
      </c>
      <c r="AA121" s="33">
        <v>0</v>
      </c>
      <c r="AB121" s="33">
        <v>0</v>
      </c>
      <c r="AC121" s="33">
        <v>0</v>
      </c>
      <c r="AD121" s="33">
        <v>0</v>
      </c>
      <c r="AE121" s="33">
        <v>55530.78</v>
      </c>
      <c r="AF121" s="33">
        <v>55530.78</v>
      </c>
      <c r="AG121" s="33">
        <v>80</v>
      </c>
      <c r="AH121" s="33">
        <v>75</v>
      </c>
      <c r="AI121" s="33">
        <v>134656</v>
      </c>
      <c r="AJ121" s="33">
        <v>134656</v>
      </c>
      <c r="AK121" s="33">
        <v>27350.003061886076</v>
      </c>
      <c r="AL121" s="33" t="s">
        <v>118</v>
      </c>
      <c r="AM121" s="33" t="s">
        <v>36</v>
      </c>
      <c r="AN121" s="33" t="s">
        <v>119</v>
      </c>
      <c r="AO121" s="33" t="s">
        <v>147</v>
      </c>
      <c r="AP121" s="33">
        <v>4</v>
      </c>
      <c r="AQ121" s="33">
        <v>2</v>
      </c>
      <c r="AR121" s="33">
        <v>7</v>
      </c>
      <c r="AS121" s="33">
        <v>45967</v>
      </c>
      <c r="AT121" s="33">
        <v>73583</v>
      </c>
      <c r="AU121" s="33">
        <v>24528</v>
      </c>
      <c r="AV121" s="33">
        <v>129748</v>
      </c>
      <c r="AW121" s="33">
        <v>1.4654100000000001</v>
      </c>
      <c r="AX121" s="33">
        <v>0.56345000000000001</v>
      </c>
      <c r="AY121" s="33">
        <v>0.90195999999999998</v>
      </c>
      <c r="AZ121" s="33">
        <v>1.4654099941253662</v>
      </c>
      <c r="BA121" s="33">
        <v>0.56344997882843018</v>
      </c>
      <c r="BB121" s="33">
        <v>0.90196001529693604</v>
      </c>
      <c r="BC121" s="33" t="s">
        <v>159</v>
      </c>
      <c r="BD121" s="33" t="s">
        <v>126</v>
      </c>
      <c r="BE121" s="33" t="s">
        <v>118</v>
      </c>
      <c r="BF121" s="33"/>
      <c r="BG121" s="33" t="s">
        <v>118</v>
      </c>
      <c r="BH121" s="33" t="s">
        <v>127</v>
      </c>
      <c r="BI121" s="33" t="s">
        <v>852</v>
      </c>
      <c r="BJ121" s="33" t="s">
        <v>244</v>
      </c>
      <c r="BK121" s="33" t="s">
        <v>245</v>
      </c>
      <c r="BL121" s="33" t="s">
        <v>245</v>
      </c>
      <c r="BM121" s="33" t="s">
        <v>132</v>
      </c>
      <c r="BN121" s="33" t="s">
        <v>133</v>
      </c>
      <c r="BO121" s="33"/>
      <c r="BP121" s="33" t="s">
        <v>133</v>
      </c>
      <c r="BQ121" s="33">
        <v>2024</v>
      </c>
      <c r="BR121" s="33"/>
      <c r="BS121" s="33"/>
      <c r="BT121" s="33" t="s">
        <v>112</v>
      </c>
    </row>
    <row r="122" spans="1:72">
      <c r="A122" s="33">
        <v>102403677574</v>
      </c>
      <c r="B122" s="33">
        <v>1</v>
      </c>
      <c r="C122" s="33">
        <v>2024</v>
      </c>
      <c r="D122" s="33">
        <v>9</v>
      </c>
      <c r="E122" s="33" t="s">
        <v>856</v>
      </c>
      <c r="F122" s="33" t="s">
        <v>857</v>
      </c>
      <c r="G122" s="33">
        <v>78</v>
      </c>
      <c r="H122" s="33" t="s">
        <v>858</v>
      </c>
      <c r="I122" s="33">
        <v>20240904</v>
      </c>
      <c r="J122" s="33">
        <v>20240909</v>
      </c>
      <c r="K122" s="75">
        <v>6</v>
      </c>
      <c r="L122" s="76">
        <f t="shared" si="1"/>
        <v>5</v>
      </c>
      <c r="M122" s="33">
        <v>0</v>
      </c>
      <c r="N122" s="33" t="s">
        <v>859</v>
      </c>
      <c r="O122" s="33" t="s">
        <v>460</v>
      </c>
      <c r="P122" s="33" t="s">
        <v>118</v>
      </c>
      <c r="Q122" s="33" t="s">
        <v>36</v>
      </c>
      <c r="R122" s="33" t="s">
        <v>119</v>
      </c>
      <c r="S122" s="33" t="s">
        <v>147</v>
      </c>
      <c r="T122" s="33">
        <v>201</v>
      </c>
      <c r="U122" s="33" t="s">
        <v>121</v>
      </c>
      <c r="V122" s="33" t="s">
        <v>157</v>
      </c>
      <c r="W122" s="33" t="s">
        <v>158</v>
      </c>
      <c r="X122" s="33" t="s">
        <v>124</v>
      </c>
      <c r="Y122" s="33">
        <v>49132</v>
      </c>
      <c r="Z122" s="33">
        <v>7149</v>
      </c>
      <c r="AA122" s="33">
        <v>0</v>
      </c>
      <c r="AB122" s="33">
        <v>0</v>
      </c>
      <c r="AC122" s="33">
        <v>0</v>
      </c>
      <c r="AD122" s="33">
        <v>0</v>
      </c>
      <c r="AE122" s="33">
        <v>103406.22</v>
      </c>
      <c r="AF122" s="33">
        <v>103406.22</v>
      </c>
      <c r="AG122" s="33">
        <v>400</v>
      </c>
      <c r="AH122" s="33">
        <v>375</v>
      </c>
      <c r="AI122" s="33">
        <v>213805</v>
      </c>
      <c r="AJ122" s="33">
        <v>213805</v>
      </c>
      <c r="AK122" s="33">
        <v>41286.736691344879</v>
      </c>
      <c r="AL122" s="33" t="s">
        <v>118</v>
      </c>
      <c r="AM122" s="33" t="s">
        <v>36</v>
      </c>
      <c r="AN122" s="33" t="s">
        <v>119</v>
      </c>
      <c r="AO122" s="33" t="s">
        <v>147</v>
      </c>
      <c r="AP122" s="33">
        <v>4</v>
      </c>
      <c r="AQ122" s="33">
        <v>2</v>
      </c>
      <c r="AR122" s="33">
        <v>9</v>
      </c>
      <c r="AS122" s="33">
        <v>67418</v>
      </c>
      <c r="AT122" s="33">
        <v>141146</v>
      </c>
      <c r="AU122" s="33">
        <v>47049</v>
      </c>
      <c r="AV122" s="33">
        <v>187767</v>
      </c>
      <c r="AW122" s="33">
        <v>2.5565199999999999</v>
      </c>
      <c r="AX122" s="33">
        <v>0.82638999999999996</v>
      </c>
      <c r="AY122" s="33">
        <v>1.7301299999999999</v>
      </c>
      <c r="AZ122" s="33">
        <v>2.5565199851989746</v>
      </c>
      <c r="BA122" s="33">
        <v>0.82639002799987793</v>
      </c>
      <c r="BB122" s="33">
        <v>1.7301299571990967</v>
      </c>
      <c r="BC122" s="33" t="s">
        <v>159</v>
      </c>
      <c r="BD122" s="33" t="s">
        <v>126</v>
      </c>
      <c r="BE122" s="33" t="s">
        <v>118</v>
      </c>
      <c r="BF122" s="33"/>
      <c r="BG122" s="33" t="s">
        <v>118</v>
      </c>
      <c r="BH122" s="33" t="s">
        <v>127</v>
      </c>
      <c r="BI122" s="33" t="s">
        <v>161</v>
      </c>
      <c r="BJ122" s="33" t="s">
        <v>129</v>
      </c>
      <c r="BK122" s="33" t="s">
        <v>130</v>
      </c>
      <c r="BL122" s="33" t="s">
        <v>162</v>
      </c>
      <c r="BM122" s="33" t="s">
        <v>163</v>
      </c>
      <c r="BN122" s="33" t="s">
        <v>164</v>
      </c>
      <c r="BO122" s="33"/>
      <c r="BP122" s="33" t="s">
        <v>164</v>
      </c>
      <c r="BQ122" s="33">
        <v>2024</v>
      </c>
      <c r="BR122" s="33"/>
      <c r="BS122" s="33"/>
      <c r="BT122" s="33" t="s">
        <v>112</v>
      </c>
    </row>
    <row r="123" spans="1:72">
      <c r="A123" s="33">
        <v>102403250582</v>
      </c>
      <c r="B123" s="33">
        <v>1</v>
      </c>
      <c r="C123" s="33">
        <v>2024</v>
      </c>
      <c r="D123" s="33">
        <v>9</v>
      </c>
      <c r="E123" s="33" t="s">
        <v>860</v>
      </c>
      <c r="F123" s="33" t="s">
        <v>861</v>
      </c>
      <c r="G123" s="33">
        <v>80</v>
      </c>
      <c r="H123" s="33" t="s">
        <v>862</v>
      </c>
      <c r="I123" s="33">
        <v>20240908</v>
      </c>
      <c r="J123" s="33">
        <v>20240909</v>
      </c>
      <c r="K123" s="75">
        <v>2</v>
      </c>
      <c r="L123" s="76">
        <f t="shared" si="1"/>
        <v>1</v>
      </c>
      <c r="M123" s="33">
        <v>0</v>
      </c>
      <c r="N123" s="33" t="s">
        <v>863</v>
      </c>
      <c r="O123" s="33" t="s">
        <v>449</v>
      </c>
      <c r="P123" s="33" t="s">
        <v>118</v>
      </c>
      <c r="Q123" s="33" t="s">
        <v>36</v>
      </c>
      <c r="R123" s="33" t="s">
        <v>119</v>
      </c>
      <c r="S123" s="33" t="s">
        <v>147</v>
      </c>
      <c r="T123" s="33">
        <v>111</v>
      </c>
      <c r="U123" s="33" t="s">
        <v>121</v>
      </c>
      <c r="V123" s="33" t="s">
        <v>122</v>
      </c>
      <c r="W123" s="33" t="s">
        <v>123</v>
      </c>
      <c r="X123" s="33" t="s">
        <v>124</v>
      </c>
      <c r="Y123" s="33">
        <v>22130</v>
      </c>
      <c r="Z123" s="33">
        <v>1472</v>
      </c>
      <c r="AA123" s="33">
        <v>0</v>
      </c>
      <c r="AB123" s="33">
        <v>0</v>
      </c>
      <c r="AC123" s="33">
        <v>0</v>
      </c>
      <c r="AD123" s="33">
        <v>0</v>
      </c>
      <c r="AE123" s="33">
        <v>55034.559999999998</v>
      </c>
      <c r="AF123" s="33">
        <v>55034.559999999998</v>
      </c>
      <c r="AG123" s="33">
        <v>80</v>
      </c>
      <c r="AH123" s="33">
        <v>75</v>
      </c>
      <c r="AI123" s="33">
        <v>134656</v>
      </c>
      <c r="AJ123" s="33">
        <v>134656</v>
      </c>
      <c r="AK123" s="33">
        <v>27846.223061886078</v>
      </c>
      <c r="AL123" s="33" t="s">
        <v>118</v>
      </c>
      <c r="AM123" s="33" t="s">
        <v>36</v>
      </c>
      <c r="AN123" s="33" t="s">
        <v>119</v>
      </c>
      <c r="AO123" s="33" t="s">
        <v>147</v>
      </c>
      <c r="AP123" s="33">
        <v>4</v>
      </c>
      <c r="AQ123" s="33">
        <v>2</v>
      </c>
      <c r="AR123" s="33">
        <v>7</v>
      </c>
      <c r="AS123" s="33">
        <v>45967</v>
      </c>
      <c r="AT123" s="33">
        <v>73583</v>
      </c>
      <c r="AU123" s="33">
        <v>24528</v>
      </c>
      <c r="AV123" s="33">
        <v>129748</v>
      </c>
      <c r="AW123" s="33">
        <v>1.4654100000000001</v>
      </c>
      <c r="AX123" s="33">
        <v>0.56345000000000001</v>
      </c>
      <c r="AY123" s="33">
        <v>0.90195999999999998</v>
      </c>
      <c r="AZ123" s="33">
        <v>1.4654099941253662</v>
      </c>
      <c r="BA123" s="33">
        <v>0.56344997882843018</v>
      </c>
      <c r="BB123" s="33">
        <v>0.90196001529693604</v>
      </c>
      <c r="BC123" s="33" t="s">
        <v>159</v>
      </c>
      <c r="BD123" s="33" t="s">
        <v>126</v>
      </c>
      <c r="BE123" s="33" t="s">
        <v>118</v>
      </c>
      <c r="BF123" s="33"/>
      <c r="BG123" s="33" t="s">
        <v>118</v>
      </c>
      <c r="BH123" s="33" t="s">
        <v>127</v>
      </c>
      <c r="BI123" s="33" t="s">
        <v>864</v>
      </c>
      <c r="BJ123" s="33" t="s">
        <v>377</v>
      </c>
      <c r="BK123" s="33" t="s">
        <v>401</v>
      </c>
      <c r="BL123" s="33" t="s">
        <v>401</v>
      </c>
      <c r="BM123" s="33" t="s">
        <v>132</v>
      </c>
      <c r="BN123" s="33" t="s">
        <v>187</v>
      </c>
      <c r="BO123" s="33"/>
      <c r="BP123" s="33" t="s">
        <v>187</v>
      </c>
      <c r="BQ123" s="33">
        <v>2024</v>
      </c>
      <c r="BR123" s="33"/>
      <c r="BS123" s="33"/>
      <c r="BT123" s="33" t="s">
        <v>112</v>
      </c>
    </row>
    <row r="124" spans="1:72">
      <c r="A124" s="33">
        <v>102403313900</v>
      </c>
      <c r="B124" s="33">
        <v>1</v>
      </c>
      <c r="C124" s="33">
        <v>2024</v>
      </c>
      <c r="D124" s="33">
        <v>9</v>
      </c>
      <c r="E124" s="33" t="s">
        <v>865</v>
      </c>
      <c r="F124" s="33" t="s">
        <v>866</v>
      </c>
      <c r="G124" s="33">
        <v>80</v>
      </c>
      <c r="H124" s="33" t="s">
        <v>867</v>
      </c>
      <c r="I124" s="33">
        <v>20240825</v>
      </c>
      <c r="J124" s="33">
        <v>20240906</v>
      </c>
      <c r="K124" s="75">
        <v>13</v>
      </c>
      <c r="L124" s="76">
        <f t="shared" si="1"/>
        <v>12</v>
      </c>
      <c r="M124" s="33">
        <v>3</v>
      </c>
      <c r="N124" s="33" t="s">
        <v>868</v>
      </c>
      <c r="O124" s="33" t="s">
        <v>869</v>
      </c>
      <c r="P124" s="33" t="s">
        <v>263</v>
      </c>
      <c r="Q124" s="33" t="s">
        <v>264</v>
      </c>
      <c r="R124" s="33" t="s">
        <v>265</v>
      </c>
      <c r="S124" s="33" t="s">
        <v>266</v>
      </c>
      <c r="T124" s="33">
        <v>205</v>
      </c>
      <c r="U124" s="33" t="s">
        <v>172</v>
      </c>
      <c r="V124" s="33" t="s">
        <v>870</v>
      </c>
      <c r="W124" s="33" t="s">
        <v>871</v>
      </c>
      <c r="X124" s="33" t="s">
        <v>387</v>
      </c>
      <c r="Y124" s="33">
        <v>189514</v>
      </c>
      <c r="Z124" s="33">
        <v>9405</v>
      </c>
      <c r="AA124" s="33">
        <v>49453</v>
      </c>
      <c r="AB124" s="33">
        <v>0</v>
      </c>
      <c r="AC124" s="33">
        <v>9906.77</v>
      </c>
      <c r="AD124" s="33">
        <v>2928.89</v>
      </c>
      <c r="AE124" s="33">
        <v>266889.58</v>
      </c>
      <c r="AF124" s="33">
        <v>272898.31</v>
      </c>
      <c r="AG124" s="33">
        <v>1080</v>
      </c>
      <c r="AH124" s="33">
        <v>675</v>
      </c>
      <c r="AI124" s="33">
        <v>606329</v>
      </c>
      <c r="AJ124" s="33">
        <v>599503</v>
      </c>
      <c r="AK124" s="33">
        <v>-104597.60559984221</v>
      </c>
      <c r="AL124" s="33" t="s">
        <v>263</v>
      </c>
      <c r="AM124" s="33" t="s">
        <v>264</v>
      </c>
      <c r="AN124" s="33" t="s">
        <v>872</v>
      </c>
      <c r="AO124" s="33" t="s">
        <v>873</v>
      </c>
      <c r="AP124" s="33">
        <v>15</v>
      </c>
      <c r="AQ124" s="33">
        <v>5</v>
      </c>
      <c r="AR124" s="33">
        <v>27</v>
      </c>
      <c r="AS124" s="33">
        <v>446704</v>
      </c>
      <c r="AT124" s="33">
        <v>81554</v>
      </c>
      <c r="AU124" s="33">
        <v>27185</v>
      </c>
      <c r="AV124" s="33">
        <v>156902</v>
      </c>
      <c r="AW124" s="33">
        <v>6.47525</v>
      </c>
      <c r="AX124" s="33">
        <v>5.4755799999999999</v>
      </c>
      <c r="AY124" s="33">
        <v>0.99966999999999995</v>
      </c>
      <c r="AZ124" s="33">
        <v>7.6127302646636963</v>
      </c>
      <c r="BA124" s="33">
        <v>5.4755802154541016</v>
      </c>
      <c r="BB124" s="33">
        <v>2.1371500492095947</v>
      </c>
      <c r="BC124" s="33" t="s">
        <v>874</v>
      </c>
      <c r="BD124" s="33" t="s">
        <v>126</v>
      </c>
      <c r="BE124" s="33" t="s">
        <v>263</v>
      </c>
      <c r="BF124" s="33" t="s">
        <v>263</v>
      </c>
      <c r="BG124" s="33" t="s">
        <v>267</v>
      </c>
      <c r="BH124" s="33" t="s">
        <v>127</v>
      </c>
      <c r="BI124" s="33" t="s">
        <v>875</v>
      </c>
      <c r="BJ124" s="33" t="s">
        <v>377</v>
      </c>
      <c r="BK124" s="33" t="s">
        <v>401</v>
      </c>
      <c r="BL124" s="33" t="s">
        <v>401</v>
      </c>
      <c r="BM124" s="33" t="s">
        <v>876</v>
      </c>
      <c r="BN124" s="33" t="s">
        <v>877</v>
      </c>
      <c r="BO124" s="33"/>
      <c r="BP124" s="33" t="s">
        <v>877</v>
      </c>
      <c r="BQ124" s="33">
        <v>2024</v>
      </c>
      <c r="BR124" s="33"/>
      <c r="BS124" s="33"/>
      <c r="BT124" s="33" t="s">
        <v>112</v>
      </c>
    </row>
    <row r="125" spans="1:72">
      <c r="A125" s="33">
        <v>102403250530</v>
      </c>
      <c r="B125" s="33">
        <v>1</v>
      </c>
      <c r="C125" s="33">
        <v>2024</v>
      </c>
      <c r="D125" s="33">
        <v>9</v>
      </c>
      <c r="E125" s="33" t="s">
        <v>878</v>
      </c>
      <c r="F125" s="33" t="s">
        <v>879</v>
      </c>
      <c r="G125" s="33">
        <v>85</v>
      </c>
      <c r="H125" s="33" t="s">
        <v>880</v>
      </c>
      <c r="I125" s="33">
        <v>20240903</v>
      </c>
      <c r="J125" s="33">
        <v>20240905</v>
      </c>
      <c r="K125" s="75">
        <v>3</v>
      </c>
      <c r="L125" s="76">
        <f t="shared" si="1"/>
        <v>2</v>
      </c>
      <c r="M125" s="33">
        <v>0</v>
      </c>
      <c r="N125" s="33" t="s">
        <v>881</v>
      </c>
      <c r="O125" s="33" t="s">
        <v>882</v>
      </c>
      <c r="P125" s="33" t="s">
        <v>118</v>
      </c>
      <c r="Q125" s="33" t="s">
        <v>36</v>
      </c>
      <c r="R125" s="33" t="s">
        <v>119</v>
      </c>
      <c r="S125" s="33" t="s">
        <v>120</v>
      </c>
      <c r="T125" s="33">
        <v>111</v>
      </c>
      <c r="U125" s="33" t="s">
        <v>407</v>
      </c>
      <c r="V125" s="33" t="s">
        <v>408</v>
      </c>
      <c r="W125" s="33" t="s">
        <v>409</v>
      </c>
      <c r="X125" s="33" t="s">
        <v>124</v>
      </c>
      <c r="Y125" s="33">
        <v>37867</v>
      </c>
      <c r="Z125" s="33">
        <v>3158</v>
      </c>
      <c r="AA125" s="33">
        <v>0</v>
      </c>
      <c r="AB125" s="33">
        <v>0</v>
      </c>
      <c r="AC125" s="33">
        <v>0</v>
      </c>
      <c r="AD125" s="33">
        <v>0</v>
      </c>
      <c r="AE125" s="33">
        <v>54567.14</v>
      </c>
      <c r="AF125" s="33">
        <v>54567.14</v>
      </c>
      <c r="AG125" s="33">
        <v>160</v>
      </c>
      <c r="AH125" s="33">
        <v>300</v>
      </c>
      <c r="AI125" s="33">
        <v>246864</v>
      </c>
      <c r="AJ125" s="33">
        <v>246114</v>
      </c>
      <c r="AK125" s="33">
        <v>116425.37832596309</v>
      </c>
      <c r="AL125" s="33" t="s">
        <v>118</v>
      </c>
      <c r="AM125" s="33" t="s">
        <v>36</v>
      </c>
      <c r="AN125" s="33" t="s">
        <v>119</v>
      </c>
      <c r="AO125" s="33" t="s">
        <v>120</v>
      </c>
      <c r="AP125" s="33">
        <v>4</v>
      </c>
      <c r="AQ125" s="33">
        <v>2</v>
      </c>
      <c r="AR125" s="33">
        <v>10</v>
      </c>
      <c r="AS125" s="33">
        <v>66694</v>
      </c>
      <c r="AT125" s="33">
        <v>151810</v>
      </c>
      <c r="AU125" s="33">
        <v>50603</v>
      </c>
      <c r="AV125" s="33">
        <v>310475</v>
      </c>
      <c r="AW125" s="33">
        <v>2.6783700000000001</v>
      </c>
      <c r="AX125" s="33">
        <v>0.81752000000000002</v>
      </c>
      <c r="AY125" s="33">
        <v>1.8608499999999999</v>
      </c>
      <c r="AZ125" s="33">
        <v>2.6783699989318848</v>
      </c>
      <c r="BA125" s="33">
        <v>0.81752002239227295</v>
      </c>
      <c r="BB125" s="33">
        <v>1.8608499765396118</v>
      </c>
      <c r="BC125" s="33" t="s">
        <v>148</v>
      </c>
      <c r="BD125" s="33" t="s">
        <v>126</v>
      </c>
      <c r="BE125" s="33" t="s">
        <v>118</v>
      </c>
      <c r="BF125" s="33"/>
      <c r="BG125" s="33" t="s">
        <v>118</v>
      </c>
      <c r="BH125" s="33" t="s">
        <v>127</v>
      </c>
      <c r="BI125" s="33" t="s">
        <v>283</v>
      </c>
      <c r="BJ125" s="33" t="s">
        <v>129</v>
      </c>
      <c r="BK125" s="33" t="s">
        <v>130</v>
      </c>
      <c r="BL125" s="33" t="s">
        <v>284</v>
      </c>
      <c r="BM125" s="33" t="s">
        <v>132</v>
      </c>
      <c r="BN125" s="33" t="s">
        <v>133</v>
      </c>
      <c r="BO125" s="33"/>
      <c r="BP125" s="33" t="s">
        <v>133</v>
      </c>
      <c r="BQ125" s="33">
        <v>2024</v>
      </c>
      <c r="BR125" s="33"/>
      <c r="BS125" s="33" t="s">
        <v>134</v>
      </c>
      <c r="BT125" s="33" t="s">
        <v>112</v>
      </c>
    </row>
    <row r="126" spans="1:72">
      <c r="A126" s="33">
        <v>102403250490</v>
      </c>
      <c r="B126" s="33">
        <v>1</v>
      </c>
      <c r="C126" s="33">
        <v>2024</v>
      </c>
      <c r="D126" s="33">
        <v>9</v>
      </c>
      <c r="E126" s="33" t="s">
        <v>883</v>
      </c>
      <c r="F126" s="33" t="s">
        <v>884</v>
      </c>
      <c r="G126" s="33">
        <v>58</v>
      </c>
      <c r="H126" s="33" t="s">
        <v>885</v>
      </c>
      <c r="I126" s="33">
        <v>20240901</v>
      </c>
      <c r="J126" s="33">
        <v>20240903</v>
      </c>
      <c r="K126" s="75">
        <v>3</v>
      </c>
      <c r="L126" s="76">
        <f t="shared" si="1"/>
        <v>2</v>
      </c>
      <c r="M126" s="33">
        <v>0</v>
      </c>
      <c r="N126" s="33" t="s">
        <v>886</v>
      </c>
      <c r="O126" s="33" t="s">
        <v>186</v>
      </c>
      <c r="P126" s="33" t="s">
        <v>118</v>
      </c>
      <c r="Q126" s="33" t="s">
        <v>36</v>
      </c>
      <c r="R126" s="33" t="s">
        <v>119</v>
      </c>
      <c r="S126" s="33" t="s">
        <v>120</v>
      </c>
      <c r="T126" s="33">
        <v>111</v>
      </c>
      <c r="U126" s="33" t="s">
        <v>121</v>
      </c>
      <c r="V126" s="33" t="s">
        <v>122</v>
      </c>
      <c r="W126" s="33" t="s">
        <v>123</v>
      </c>
      <c r="X126" s="33" t="s">
        <v>124</v>
      </c>
      <c r="Y126" s="33">
        <v>28306</v>
      </c>
      <c r="Z126" s="33">
        <v>3008</v>
      </c>
      <c r="AA126" s="33">
        <v>0</v>
      </c>
      <c r="AB126" s="33">
        <v>0</v>
      </c>
      <c r="AC126" s="33">
        <v>198.47</v>
      </c>
      <c r="AD126" s="33">
        <v>0</v>
      </c>
      <c r="AE126" s="33">
        <v>56561.919999999998</v>
      </c>
      <c r="AF126" s="33">
        <v>56760.39</v>
      </c>
      <c r="AG126" s="33">
        <v>160</v>
      </c>
      <c r="AH126" s="33">
        <v>150</v>
      </c>
      <c r="AI126" s="33">
        <v>134656</v>
      </c>
      <c r="AJ126" s="33">
        <v>134656</v>
      </c>
      <c r="AK126" s="33">
        <v>26120.393061886076</v>
      </c>
      <c r="AL126" s="33" t="s">
        <v>118</v>
      </c>
      <c r="AM126" s="33" t="s">
        <v>36</v>
      </c>
      <c r="AN126" s="33" t="s">
        <v>119</v>
      </c>
      <c r="AO126" s="33" t="s">
        <v>120</v>
      </c>
      <c r="AP126" s="33">
        <v>4</v>
      </c>
      <c r="AQ126" s="33">
        <v>2</v>
      </c>
      <c r="AR126" s="33">
        <v>7</v>
      </c>
      <c r="AS126" s="33">
        <v>45967</v>
      </c>
      <c r="AT126" s="33">
        <v>73583</v>
      </c>
      <c r="AU126" s="33">
        <v>24528</v>
      </c>
      <c r="AV126" s="33">
        <v>129748</v>
      </c>
      <c r="AW126" s="33">
        <v>1.4654100000000001</v>
      </c>
      <c r="AX126" s="33">
        <v>0.56345000000000001</v>
      </c>
      <c r="AY126" s="33">
        <v>0.90195999999999998</v>
      </c>
      <c r="AZ126" s="33">
        <v>1.4654099941253662</v>
      </c>
      <c r="BA126" s="33">
        <v>0.56344997882843018</v>
      </c>
      <c r="BB126" s="33">
        <v>0.90196001529693604</v>
      </c>
      <c r="BC126" s="33" t="s">
        <v>159</v>
      </c>
      <c r="BD126" s="33" t="s">
        <v>126</v>
      </c>
      <c r="BE126" s="33" t="s">
        <v>118</v>
      </c>
      <c r="BF126" s="33"/>
      <c r="BG126" s="33" t="s">
        <v>118</v>
      </c>
      <c r="BH126" s="33" t="s">
        <v>127</v>
      </c>
      <c r="BI126" s="33" t="s">
        <v>450</v>
      </c>
      <c r="BJ126" s="33" t="s">
        <v>129</v>
      </c>
      <c r="BK126" s="33" t="s">
        <v>130</v>
      </c>
      <c r="BL126" s="33" t="s">
        <v>131</v>
      </c>
      <c r="BM126" s="33" t="s">
        <v>132</v>
      </c>
      <c r="BN126" s="33" t="s">
        <v>133</v>
      </c>
      <c r="BO126" s="33"/>
      <c r="BP126" s="33" t="s">
        <v>133</v>
      </c>
      <c r="BQ126" s="33">
        <v>2024</v>
      </c>
      <c r="BR126" s="33"/>
      <c r="BS126" s="33"/>
      <c r="BT126" s="33" t="s">
        <v>112</v>
      </c>
    </row>
    <row r="127" spans="1:72">
      <c r="A127" s="33">
        <v>102403275462</v>
      </c>
      <c r="B127" s="33">
        <v>1</v>
      </c>
      <c r="C127" s="33">
        <v>2024</v>
      </c>
      <c r="D127" s="33">
        <v>9</v>
      </c>
      <c r="E127" s="33" t="s">
        <v>887</v>
      </c>
      <c r="F127" s="33" t="s">
        <v>888</v>
      </c>
      <c r="G127" s="33">
        <v>67</v>
      </c>
      <c r="H127" s="33" t="s">
        <v>889</v>
      </c>
      <c r="I127" s="33">
        <v>20240822</v>
      </c>
      <c r="J127" s="33">
        <v>20240903</v>
      </c>
      <c r="K127" s="75">
        <v>13</v>
      </c>
      <c r="L127" s="76">
        <f t="shared" si="1"/>
        <v>12</v>
      </c>
      <c r="M127" s="33">
        <v>3</v>
      </c>
      <c r="N127" s="33" t="s">
        <v>890</v>
      </c>
      <c r="O127" s="33" t="s">
        <v>891</v>
      </c>
      <c r="P127" s="33" t="s">
        <v>263</v>
      </c>
      <c r="Q127" s="33" t="s">
        <v>264</v>
      </c>
      <c r="R127" s="33" t="s">
        <v>265</v>
      </c>
      <c r="S127" s="33" t="s">
        <v>266</v>
      </c>
      <c r="T127" s="33">
        <v>201</v>
      </c>
      <c r="U127" s="33" t="s">
        <v>172</v>
      </c>
      <c r="V127" s="33" t="s">
        <v>892</v>
      </c>
      <c r="W127" s="33" t="s">
        <v>893</v>
      </c>
      <c r="X127" s="33" t="s">
        <v>124</v>
      </c>
      <c r="Y127" s="33">
        <v>186556</v>
      </c>
      <c r="Z127" s="33">
        <v>9679</v>
      </c>
      <c r="AA127" s="33">
        <v>55874</v>
      </c>
      <c r="AB127" s="33">
        <v>0</v>
      </c>
      <c r="AC127" s="33">
        <v>5497.22</v>
      </c>
      <c r="AD127" s="33">
        <v>18988.240000000002</v>
      </c>
      <c r="AE127" s="33">
        <v>159541.66</v>
      </c>
      <c r="AF127" s="33">
        <v>178060.94</v>
      </c>
      <c r="AG127" s="33">
        <v>1080</v>
      </c>
      <c r="AH127" s="33">
        <v>750</v>
      </c>
      <c r="AI127" s="33">
        <v>618726</v>
      </c>
      <c r="AJ127" s="33">
        <v>612760</v>
      </c>
      <c r="AK127" s="33">
        <v>-20306.587885159242</v>
      </c>
      <c r="AL127" s="33" t="s">
        <v>263</v>
      </c>
      <c r="AM127" s="33" t="s">
        <v>264</v>
      </c>
      <c r="AN127" s="33" t="s">
        <v>265</v>
      </c>
      <c r="AO127" s="33" t="s">
        <v>266</v>
      </c>
      <c r="AP127" s="33">
        <v>17</v>
      </c>
      <c r="AQ127" s="33">
        <v>6</v>
      </c>
      <c r="AR127" s="33">
        <v>30</v>
      </c>
      <c r="AS127" s="33">
        <v>471364</v>
      </c>
      <c r="AT127" s="33">
        <v>163426</v>
      </c>
      <c r="AU127" s="33">
        <v>54475</v>
      </c>
      <c r="AV127" s="33">
        <v>280238</v>
      </c>
      <c r="AW127" s="33">
        <v>7.7810800000000002</v>
      </c>
      <c r="AX127" s="33">
        <v>5.7778499999999999</v>
      </c>
      <c r="AY127" s="33">
        <v>2.0032299999999998</v>
      </c>
      <c r="AZ127" s="33">
        <v>7.7810802459716797</v>
      </c>
      <c r="BA127" s="33">
        <v>5.7778501510620117</v>
      </c>
      <c r="BB127" s="33">
        <v>2.003230094909668</v>
      </c>
      <c r="BC127" s="33" t="s">
        <v>159</v>
      </c>
      <c r="BD127" s="33" t="s">
        <v>126</v>
      </c>
      <c r="BE127" s="33" t="s">
        <v>263</v>
      </c>
      <c r="BF127" s="33" t="s">
        <v>263</v>
      </c>
      <c r="BG127" s="33" t="s">
        <v>894</v>
      </c>
      <c r="BH127" s="33" t="s">
        <v>127</v>
      </c>
      <c r="BI127" s="33" t="s">
        <v>251</v>
      </c>
      <c r="BJ127" s="33" t="s">
        <v>129</v>
      </c>
      <c r="BK127" s="33" t="s">
        <v>217</v>
      </c>
      <c r="BL127" s="33" t="s">
        <v>252</v>
      </c>
      <c r="BM127" s="33" t="s">
        <v>180</v>
      </c>
      <c r="BN127" s="33" t="s">
        <v>181</v>
      </c>
      <c r="BO127" s="33"/>
      <c r="BP127" s="33" t="s">
        <v>181</v>
      </c>
      <c r="BQ127" s="33">
        <v>2024</v>
      </c>
      <c r="BR127" s="33"/>
      <c r="BS127" s="33"/>
      <c r="BT127" s="33" t="s">
        <v>112</v>
      </c>
    </row>
    <row r="128" spans="1:72">
      <c r="A128" s="33">
        <v>102404262046</v>
      </c>
      <c r="B128" s="33">
        <v>1</v>
      </c>
      <c r="C128" s="33">
        <v>2024</v>
      </c>
      <c r="D128" s="33">
        <v>9</v>
      </c>
      <c r="E128" s="33" t="s">
        <v>895</v>
      </c>
      <c r="F128" s="33" t="s">
        <v>896</v>
      </c>
      <c r="G128" s="33">
        <v>72</v>
      </c>
      <c r="H128" s="33" t="s">
        <v>897</v>
      </c>
      <c r="I128" s="33">
        <v>20240901</v>
      </c>
      <c r="J128" s="33">
        <v>20240903</v>
      </c>
      <c r="K128" s="75">
        <v>3</v>
      </c>
      <c r="L128" s="76">
        <f t="shared" si="1"/>
        <v>2</v>
      </c>
      <c r="M128" s="33">
        <v>0</v>
      </c>
      <c r="N128" s="33" t="s">
        <v>898</v>
      </c>
      <c r="O128" s="33" t="s">
        <v>208</v>
      </c>
      <c r="P128" s="33" t="s">
        <v>118</v>
      </c>
      <c r="Q128" s="33" t="s">
        <v>36</v>
      </c>
      <c r="R128" s="33" t="s">
        <v>119</v>
      </c>
      <c r="S128" s="33" t="s">
        <v>147</v>
      </c>
      <c r="T128" s="33">
        <v>211</v>
      </c>
      <c r="U128" s="33" t="s">
        <v>121</v>
      </c>
      <c r="V128" s="33" t="s">
        <v>122</v>
      </c>
      <c r="W128" s="33" t="s">
        <v>123</v>
      </c>
      <c r="X128" s="33" t="s">
        <v>124</v>
      </c>
      <c r="Y128" s="33">
        <v>29734</v>
      </c>
      <c r="Z128" s="33">
        <v>2944</v>
      </c>
      <c r="AA128" s="33">
        <v>0</v>
      </c>
      <c r="AB128" s="33">
        <v>0</v>
      </c>
      <c r="AC128" s="33">
        <v>0</v>
      </c>
      <c r="AD128" s="33">
        <v>0</v>
      </c>
      <c r="AE128" s="33">
        <v>56561.919999999998</v>
      </c>
      <c r="AF128" s="33">
        <v>56561.919999999998</v>
      </c>
      <c r="AG128" s="33">
        <v>160</v>
      </c>
      <c r="AH128" s="33">
        <v>150</v>
      </c>
      <c r="AI128" s="33">
        <v>126846</v>
      </c>
      <c r="AJ128" s="33">
        <v>126846</v>
      </c>
      <c r="AK128" s="33">
        <v>21511.807188302046</v>
      </c>
      <c r="AL128" s="33" t="s">
        <v>118</v>
      </c>
      <c r="AM128" s="33" t="s">
        <v>36</v>
      </c>
      <c r="AN128" s="33" t="s">
        <v>119</v>
      </c>
      <c r="AO128" s="33" t="s">
        <v>147</v>
      </c>
      <c r="AP128" s="33">
        <v>4</v>
      </c>
      <c r="AQ128" s="33">
        <v>2</v>
      </c>
      <c r="AR128" s="33">
        <v>7</v>
      </c>
      <c r="AS128" s="33">
        <v>45967</v>
      </c>
      <c r="AT128" s="33">
        <v>73583</v>
      </c>
      <c r="AU128" s="33">
        <v>24528</v>
      </c>
      <c r="AV128" s="33">
        <v>129748</v>
      </c>
      <c r="AW128" s="33">
        <v>1.4654100000000001</v>
      </c>
      <c r="AX128" s="33">
        <v>0.56345000000000001</v>
      </c>
      <c r="AY128" s="33">
        <v>0.90195999999999998</v>
      </c>
      <c r="AZ128" s="33">
        <v>1.4654099941253662</v>
      </c>
      <c r="BA128" s="33">
        <v>0.56344997882843018</v>
      </c>
      <c r="BB128" s="33">
        <v>0.90196001529693604</v>
      </c>
      <c r="BC128" s="33" t="s">
        <v>159</v>
      </c>
      <c r="BD128" s="33" t="s">
        <v>126</v>
      </c>
      <c r="BE128" s="33" t="s">
        <v>118</v>
      </c>
      <c r="BF128" s="33"/>
      <c r="BG128" s="33" t="s">
        <v>118</v>
      </c>
      <c r="BH128" s="33" t="s">
        <v>127</v>
      </c>
      <c r="BI128" s="33" t="s">
        <v>283</v>
      </c>
      <c r="BJ128" s="33" t="s">
        <v>129</v>
      </c>
      <c r="BK128" s="33" t="s">
        <v>130</v>
      </c>
      <c r="BL128" s="33" t="s">
        <v>284</v>
      </c>
      <c r="BM128" s="33" t="s">
        <v>132</v>
      </c>
      <c r="BN128" s="33" t="s">
        <v>187</v>
      </c>
      <c r="BO128" s="33"/>
      <c r="BP128" s="33" t="s">
        <v>187</v>
      </c>
      <c r="BQ128" s="33">
        <v>2024</v>
      </c>
      <c r="BR128" s="33"/>
      <c r="BS128" s="33"/>
      <c r="BT128" s="33" t="s">
        <v>112</v>
      </c>
    </row>
    <row r="129" spans="1:72">
      <c r="A129" s="33">
        <v>102404262048</v>
      </c>
      <c r="B129" s="33">
        <v>1</v>
      </c>
      <c r="C129" s="33">
        <v>2024</v>
      </c>
      <c r="D129" s="33">
        <v>9</v>
      </c>
      <c r="E129" s="33" t="s">
        <v>899</v>
      </c>
      <c r="F129" s="33" t="s">
        <v>900</v>
      </c>
      <c r="G129" s="33">
        <v>87</v>
      </c>
      <c r="H129" s="33" t="s">
        <v>901</v>
      </c>
      <c r="I129" s="33">
        <v>20240901</v>
      </c>
      <c r="J129" s="33">
        <v>20240903</v>
      </c>
      <c r="K129" s="75">
        <v>3</v>
      </c>
      <c r="L129" s="76">
        <f t="shared" si="1"/>
        <v>2</v>
      </c>
      <c r="M129" s="33">
        <v>0</v>
      </c>
      <c r="N129" s="33" t="s">
        <v>902</v>
      </c>
      <c r="O129" s="33" t="s">
        <v>208</v>
      </c>
      <c r="P129" s="33" t="s">
        <v>118</v>
      </c>
      <c r="Q129" s="33" t="s">
        <v>36</v>
      </c>
      <c r="R129" s="33" t="s">
        <v>119</v>
      </c>
      <c r="S129" s="33" t="s">
        <v>147</v>
      </c>
      <c r="T129" s="33">
        <v>211</v>
      </c>
      <c r="U129" s="33" t="s">
        <v>121</v>
      </c>
      <c r="V129" s="33" t="s">
        <v>122</v>
      </c>
      <c r="W129" s="33" t="s">
        <v>123</v>
      </c>
      <c r="X129" s="33" t="s">
        <v>124</v>
      </c>
      <c r="Y129" s="33">
        <v>30395</v>
      </c>
      <c r="Z129" s="33">
        <v>2944</v>
      </c>
      <c r="AA129" s="33">
        <v>0</v>
      </c>
      <c r="AB129" s="33">
        <v>0</v>
      </c>
      <c r="AC129" s="33">
        <v>0</v>
      </c>
      <c r="AD129" s="33">
        <v>0</v>
      </c>
      <c r="AE129" s="33">
        <v>56561.919999999998</v>
      </c>
      <c r="AF129" s="33">
        <v>56561.919999999998</v>
      </c>
      <c r="AG129" s="33">
        <v>160</v>
      </c>
      <c r="AH129" s="33">
        <v>150</v>
      </c>
      <c r="AI129" s="33">
        <v>127596</v>
      </c>
      <c r="AJ129" s="33">
        <v>126846</v>
      </c>
      <c r="AK129" s="33">
        <v>21511.807188302046</v>
      </c>
      <c r="AL129" s="33" t="s">
        <v>118</v>
      </c>
      <c r="AM129" s="33" t="s">
        <v>36</v>
      </c>
      <c r="AN129" s="33" t="s">
        <v>119</v>
      </c>
      <c r="AO129" s="33" t="s">
        <v>147</v>
      </c>
      <c r="AP129" s="33">
        <v>4</v>
      </c>
      <c r="AQ129" s="33">
        <v>2</v>
      </c>
      <c r="AR129" s="33">
        <v>7</v>
      </c>
      <c r="AS129" s="33">
        <v>45967</v>
      </c>
      <c r="AT129" s="33">
        <v>73583</v>
      </c>
      <c r="AU129" s="33">
        <v>24528</v>
      </c>
      <c r="AV129" s="33">
        <v>129748</v>
      </c>
      <c r="AW129" s="33">
        <v>1.4654100000000001</v>
      </c>
      <c r="AX129" s="33">
        <v>0.56345000000000001</v>
      </c>
      <c r="AY129" s="33">
        <v>0.90195999999999998</v>
      </c>
      <c r="AZ129" s="33">
        <v>1.4654099941253662</v>
      </c>
      <c r="BA129" s="33">
        <v>0.56344997882843018</v>
      </c>
      <c r="BB129" s="33">
        <v>0.90196001529693604</v>
      </c>
      <c r="BC129" s="33" t="s">
        <v>193</v>
      </c>
      <c r="BD129" s="33" t="s">
        <v>148</v>
      </c>
      <c r="BE129" s="33" t="s">
        <v>118</v>
      </c>
      <c r="BF129" s="33"/>
      <c r="BG129" s="33" t="s">
        <v>118</v>
      </c>
      <c r="BH129" s="33" t="s">
        <v>127</v>
      </c>
      <c r="BI129" s="33" t="s">
        <v>903</v>
      </c>
      <c r="BJ129" s="33" t="s">
        <v>195</v>
      </c>
      <c r="BK129" s="33" t="s">
        <v>196</v>
      </c>
      <c r="BL129" s="33" t="s">
        <v>196</v>
      </c>
      <c r="BM129" s="33" t="s">
        <v>163</v>
      </c>
      <c r="BN129" s="33" t="s">
        <v>164</v>
      </c>
      <c r="BO129" s="33"/>
      <c r="BP129" s="33" t="s">
        <v>164</v>
      </c>
      <c r="BQ129" s="33">
        <v>2024</v>
      </c>
      <c r="BR129" s="33"/>
      <c r="BS129" s="33" t="s">
        <v>134</v>
      </c>
      <c r="BT129" s="33" t="s">
        <v>112</v>
      </c>
    </row>
    <row r="130" spans="1:72">
      <c r="A130" s="33">
        <v>102403416340</v>
      </c>
      <c r="B130" s="33">
        <v>1</v>
      </c>
      <c r="C130" s="33">
        <v>2024</v>
      </c>
      <c r="D130" s="33">
        <v>8</v>
      </c>
      <c r="E130" s="33" t="s">
        <v>904</v>
      </c>
      <c r="F130" s="33" t="s">
        <v>905</v>
      </c>
      <c r="G130" s="33">
        <v>74</v>
      </c>
      <c r="H130" s="33" t="s">
        <v>906</v>
      </c>
      <c r="I130" s="33">
        <v>20240827</v>
      </c>
      <c r="J130" s="33">
        <v>20240828</v>
      </c>
      <c r="K130" s="75">
        <v>2</v>
      </c>
      <c r="L130" s="76">
        <f t="shared" si="1"/>
        <v>1</v>
      </c>
      <c r="M130" s="33">
        <v>0</v>
      </c>
      <c r="N130" s="33" t="s">
        <v>907</v>
      </c>
      <c r="O130" s="33" t="s">
        <v>282</v>
      </c>
      <c r="P130" s="33" t="s">
        <v>118</v>
      </c>
      <c r="Q130" s="33" t="s">
        <v>36</v>
      </c>
      <c r="R130" s="33" t="s">
        <v>119</v>
      </c>
      <c r="S130" s="33" t="s">
        <v>120</v>
      </c>
      <c r="T130" s="33">
        <v>207</v>
      </c>
      <c r="U130" s="33" t="s">
        <v>121</v>
      </c>
      <c r="V130" s="33" t="s">
        <v>122</v>
      </c>
      <c r="W130" s="33" t="s">
        <v>123</v>
      </c>
      <c r="X130" s="33" t="s">
        <v>124</v>
      </c>
      <c r="Y130" s="33">
        <v>27946</v>
      </c>
      <c r="Z130" s="33">
        <v>1504</v>
      </c>
      <c r="AA130" s="33">
        <v>0</v>
      </c>
      <c r="AB130" s="33">
        <v>0</v>
      </c>
      <c r="AC130" s="33">
        <v>0</v>
      </c>
      <c r="AD130" s="33">
        <v>0</v>
      </c>
      <c r="AE130" s="33">
        <v>55297.48</v>
      </c>
      <c r="AF130" s="33">
        <v>55297.48</v>
      </c>
      <c r="AG130" s="33">
        <v>80</v>
      </c>
      <c r="AH130" s="33">
        <v>75</v>
      </c>
      <c r="AI130" s="33">
        <v>122856</v>
      </c>
      <c r="AJ130" s="33">
        <v>122106</v>
      </c>
      <c r="AK130" s="33">
        <v>19858.776658111492</v>
      </c>
      <c r="AL130" s="33" t="s">
        <v>118</v>
      </c>
      <c r="AM130" s="33" t="s">
        <v>36</v>
      </c>
      <c r="AN130" s="33" t="s">
        <v>119</v>
      </c>
      <c r="AO130" s="33" t="s">
        <v>120</v>
      </c>
      <c r="AP130" s="33">
        <v>4</v>
      </c>
      <c r="AQ130" s="33">
        <v>2</v>
      </c>
      <c r="AR130" s="33">
        <v>7</v>
      </c>
      <c r="AS130" s="33">
        <v>45967</v>
      </c>
      <c r="AT130" s="33">
        <v>73583</v>
      </c>
      <c r="AU130" s="33">
        <v>24528</v>
      </c>
      <c r="AV130" s="33">
        <v>129748</v>
      </c>
      <c r="AW130" s="33">
        <v>1.4654100000000001</v>
      </c>
      <c r="AX130" s="33">
        <v>0.56345000000000001</v>
      </c>
      <c r="AY130" s="33">
        <v>0.90195999999999998</v>
      </c>
      <c r="AZ130" s="33">
        <v>1.4654099941253662</v>
      </c>
      <c r="BA130" s="33">
        <v>0.56344997882843018</v>
      </c>
      <c r="BB130" s="33">
        <v>0.90196001529693604</v>
      </c>
      <c r="BC130" s="33" t="s">
        <v>148</v>
      </c>
      <c r="BD130" s="33" t="s">
        <v>126</v>
      </c>
      <c r="BE130" s="33" t="s">
        <v>118</v>
      </c>
      <c r="BF130" s="33"/>
      <c r="BG130" s="33" t="s">
        <v>118</v>
      </c>
      <c r="BH130" s="33" t="s">
        <v>127</v>
      </c>
      <c r="BI130" s="33" t="s">
        <v>908</v>
      </c>
      <c r="BJ130" s="33" t="s">
        <v>129</v>
      </c>
      <c r="BK130" s="33" t="s">
        <v>130</v>
      </c>
      <c r="BL130" s="33" t="s">
        <v>131</v>
      </c>
      <c r="BM130" s="33" t="s">
        <v>132</v>
      </c>
      <c r="BN130" s="33" t="s">
        <v>133</v>
      </c>
      <c r="BO130" s="33"/>
      <c r="BP130" s="33" t="s">
        <v>133</v>
      </c>
      <c r="BQ130" s="33">
        <v>2024</v>
      </c>
      <c r="BR130" s="33"/>
      <c r="BS130" s="33" t="s">
        <v>134</v>
      </c>
      <c r="BT130" s="33" t="s">
        <v>112</v>
      </c>
    </row>
    <row r="131" spans="1:72">
      <c r="A131" s="33">
        <v>102403248428</v>
      </c>
      <c r="B131" s="33">
        <v>1</v>
      </c>
      <c r="C131" s="33">
        <v>2024</v>
      </c>
      <c r="D131" s="33">
        <v>8</v>
      </c>
      <c r="E131" s="33" t="s">
        <v>909</v>
      </c>
      <c r="F131" s="33" t="s">
        <v>910</v>
      </c>
      <c r="G131" s="33">
        <v>87</v>
      </c>
      <c r="H131" s="33" t="s">
        <v>911</v>
      </c>
      <c r="I131" s="33">
        <v>20240803</v>
      </c>
      <c r="J131" s="33">
        <v>20240826</v>
      </c>
      <c r="K131" s="75">
        <v>24</v>
      </c>
      <c r="L131" s="76">
        <f t="shared" si="1"/>
        <v>23</v>
      </c>
      <c r="M131" s="33">
        <v>8</v>
      </c>
      <c r="N131" s="33" t="s">
        <v>912</v>
      </c>
      <c r="O131" s="33" t="s">
        <v>913</v>
      </c>
      <c r="P131" s="33" t="s">
        <v>700</v>
      </c>
      <c r="Q131" s="33" t="s">
        <v>701</v>
      </c>
      <c r="R131" s="33" t="s">
        <v>702</v>
      </c>
      <c r="S131" s="33" t="s">
        <v>703</v>
      </c>
      <c r="T131" s="33">
        <v>111</v>
      </c>
      <c r="U131" s="33" t="s">
        <v>121</v>
      </c>
      <c r="V131" s="33" t="s">
        <v>122</v>
      </c>
      <c r="W131" s="33" t="s">
        <v>123</v>
      </c>
      <c r="X131" s="33" t="s">
        <v>146</v>
      </c>
      <c r="Y131" s="33">
        <v>134962</v>
      </c>
      <c r="Z131" s="33">
        <v>20777</v>
      </c>
      <c r="AA131" s="33">
        <v>50533</v>
      </c>
      <c r="AB131" s="33">
        <v>0</v>
      </c>
      <c r="AC131" s="33">
        <v>1934.09</v>
      </c>
      <c r="AD131" s="33">
        <v>0</v>
      </c>
      <c r="AE131" s="33">
        <v>80101.77</v>
      </c>
      <c r="AF131" s="33">
        <v>82035.86</v>
      </c>
      <c r="AG131" s="33">
        <v>1135</v>
      </c>
      <c r="AH131" s="33">
        <v>2250</v>
      </c>
      <c r="AI131" s="33">
        <v>266683</v>
      </c>
      <c r="AJ131" s="33">
        <v>266683</v>
      </c>
      <c r="AK131" s="33">
        <v>844.90779875939188</v>
      </c>
      <c r="AL131" s="33" t="s">
        <v>434</v>
      </c>
      <c r="AM131" s="33" t="s">
        <v>435</v>
      </c>
      <c r="AN131" s="33" t="s">
        <v>436</v>
      </c>
      <c r="AO131" s="33" t="s">
        <v>437</v>
      </c>
      <c r="AP131" s="33">
        <v>4</v>
      </c>
      <c r="AQ131" s="33">
        <v>2</v>
      </c>
      <c r="AR131" s="33">
        <v>7</v>
      </c>
      <c r="AS131" s="33">
        <v>45967</v>
      </c>
      <c r="AT131" s="33">
        <v>73583</v>
      </c>
      <c r="AU131" s="33">
        <v>24528</v>
      </c>
      <c r="AV131" s="33">
        <v>129748</v>
      </c>
      <c r="AW131" s="33">
        <v>1.4654100000000001</v>
      </c>
      <c r="AX131" s="33">
        <v>0.56345000000000001</v>
      </c>
      <c r="AY131" s="33">
        <v>0.90195999999999998</v>
      </c>
      <c r="AZ131" s="33">
        <v>2.9022101163864136</v>
      </c>
      <c r="BA131" s="33">
        <v>2.0002501010894775</v>
      </c>
      <c r="BB131" s="33">
        <v>0.90196001529693604</v>
      </c>
      <c r="BC131" s="33" t="s">
        <v>125</v>
      </c>
      <c r="BD131" s="33" t="s">
        <v>126</v>
      </c>
      <c r="BE131" s="33" t="s">
        <v>118</v>
      </c>
      <c r="BF131" s="33"/>
      <c r="BG131" s="33" t="s">
        <v>914</v>
      </c>
      <c r="BH131" s="33" t="s">
        <v>127</v>
      </c>
      <c r="BI131" s="33" t="s">
        <v>201</v>
      </c>
      <c r="BJ131" s="33" t="s">
        <v>129</v>
      </c>
      <c r="BK131" s="33" t="s">
        <v>130</v>
      </c>
      <c r="BL131" s="33" t="s">
        <v>131</v>
      </c>
      <c r="BM131" s="33" t="s">
        <v>163</v>
      </c>
      <c r="BN131" s="33" t="s">
        <v>164</v>
      </c>
      <c r="BO131" s="33"/>
      <c r="BP131" s="33" t="s">
        <v>164</v>
      </c>
      <c r="BQ131" s="33">
        <v>2024</v>
      </c>
      <c r="BR131" s="33" t="s">
        <v>134</v>
      </c>
      <c r="BS131" s="33" t="s">
        <v>134</v>
      </c>
      <c r="BT131" s="33" t="s">
        <v>112</v>
      </c>
    </row>
    <row r="132" spans="1:72">
      <c r="A132" s="33">
        <v>102403248448</v>
      </c>
      <c r="B132" s="33">
        <v>1</v>
      </c>
      <c r="C132" s="33">
        <v>2024</v>
      </c>
      <c r="D132" s="33">
        <v>8</v>
      </c>
      <c r="E132" s="33" t="s">
        <v>915</v>
      </c>
      <c r="F132" s="33" t="s">
        <v>916</v>
      </c>
      <c r="G132" s="33">
        <v>75</v>
      </c>
      <c r="H132" s="33" t="s">
        <v>917</v>
      </c>
      <c r="I132" s="33">
        <v>20240822</v>
      </c>
      <c r="J132" s="33">
        <v>20240824</v>
      </c>
      <c r="K132" s="75">
        <v>3</v>
      </c>
      <c r="L132" s="76">
        <f t="shared" si="1"/>
        <v>2</v>
      </c>
      <c r="M132" s="33">
        <v>0</v>
      </c>
      <c r="N132" s="33" t="s">
        <v>918</v>
      </c>
      <c r="O132" s="33" t="s">
        <v>282</v>
      </c>
      <c r="P132" s="33" t="s">
        <v>118</v>
      </c>
      <c r="Q132" s="33" t="s">
        <v>36</v>
      </c>
      <c r="R132" s="33" t="s">
        <v>119</v>
      </c>
      <c r="S132" s="33" t="s">
        <v>120</v>
      </c>
      <c r="T132" s="33">
        <v>111</v>
      </c>
      <c r="U132" s="33" t="s">
        <v>121</v>
      </c>
      <c r="V132" s="33" t="s">
        <v>122</v>
      </c>
      <c r="W132" s="33" t="s">
        <v>123</v>
      </c>
      <c r="X132" s="33" t="s">
        <v>124</v>
      </c>
      <c r="Y132" s="33">
        <v>28808</v>
      </c>
      <c r="Z132" s="33">
        <v>3008</v>
      </c>
      <c r="AA132" s="33">
        <v>0</v>
      </c>
      <c r="AB132" s="33">
        <v>0</v>
      </c>
      <c r="AC132" s="33">
        <v>0</v>
      </c>
      <c r="AD132" s="33">
        <v>0</v>
      </c>
      <c r="AE132" s="33">
        <v>54266.34</v>
      </c>
      <c r="AF132" s="33">
        <v>54266.34</v>
      </c>
      <c r="AG132" s="33">
        <v>160</v>
      </c>
      <c r="AH132" s="33">
        <v>150</v>
      </c>
      <c r="AI132" s="33">
        <v>134656</v>
      </c>
      <c r="AJ132" s="33">
        <v>134656</v>
      </c>
      <c r="AK132" s="33">
        <v>28614.443061886079</v>
      </c>
      <c r="AL132" s="33" t="s">
        <v>118</v>
      </c>
      <c r="AM132" s="33" t="s">
        <v>36</v>
      </c>
      <c r="AN132" s="33" t="s">
        <v>119</v>
      </c>
      <c r="AO132" s="33" t="s">
        <v>120</v>
      </c>
      <c r="AP132" s="33">
        <v>4</v>
      </c>
      <c r="AQ132" s="33">
        <v>2</v>
      </c>
      <c r="AR132" s="33">
        <v>7</v>
      </c>
      <c r="AS132" s="33">
        <v>45967</v>
      </c>
      <c r="AT132" s="33">
        <v>73583</v>
      </c>
      <c r="AU132" s="33">
        <v>24528</v>
      </c>
      <c r="AV132" s="33">
        <v>129748</v>
      </c>
      <c r="AW132" s="33">
        <v>1.4654100000000001</v>
      </c>
      <c r="AX132" s="33">
        <v>0.56345000000000001</v>
      </c>
      <c r="AY132" s="33">
        <v>0.90195999999999998</v>
      </c>
      <c r="AZ132" s="33">
        <v>1.4654099941253662</v>
      </c>
      <c r="BA132" s="33">
        <v>0.56344997882843018</v>
      </c>
      <c r="BB132" s="33">
        <v>0.90196001529693604</v>
      </c>
      <c r="BC132" s="33" t="s">
        <v>159</v>
      </c>
      <c r="BD132" s="33" t="s">
        <v>126</v>
      </c>
      <c r="BE132" s="33" t="s">
        <v>118</v>
      </c>
      <c r="BF132" s="33"/>
      <c r="BG132" s="33" t="s">
        <v>118</v>
      </c>
      <c r="BH132" s="33" t="s">
        <v>127</v>
      </c>
      <c r="BI132" s="33" t="s">
        <v>919</v>
      </c>
      <c r="BJ132" s="33" t="s">
        <v>129</v>
      </c>
      <c r="BK132" s="33" t="s">
        <v>224</v>
      </c>
      <c r="BL132" s="33" t="s">
        <v>224</v>
      </c>
      <c r="BM132" s="33" t="s">
        <v>132</v>
      </c>
      <c r="BN132" s="33" t="s">
        <v>187</v>
      </c>
      <c r="BO132" s="33"/>
      <c r="BP132" s="33" t="s">
        <v>187</v>
      </c>
      <c r="BQ132" s="33">
        <v>2024</v>
      </c>
      <c r="BR132" s="33"/>
      <c r="BS132" s="33"/>
      <c r="BT132" s="33" t="s">
        <v>112</v>
      </c>
    </row>
    <row r="133" spans="1:72">
      <c r="A133" s="33">
        <v>102403783560</v>
      </c>
      <c r="B133" s="33">
        <v>1</v>
      </c>
      <c r="C133" s="33">
        <v>2024</v>
      </c>
      <c r="D133" s="33">
        <v>8</v>
      </c>
      <c r="E133" s="33" t="s">
        <v>920</v>
      </c>
      <c r="F133" s="33" t="s">
        <v>921</v>
      </c>
      <c r="G133" s="33">
        <v>62</v>
      </c>
      <c r="H133" s="33" t="s">
        <v>922</v>
      </c>
      <c r="I133" s="33">
        <v>20240822</v>
      </c>
      <c r="J133" s="33">
        <v>20240823</v>
      </c>
      <c r="K133" s="75">
        <v>2</v>
      </c>
      <c r="L133" s="76">
        <f t="shared" si="1"/>
        <v>1</v>
      </c>
      <c r="M133" s="33">
        <v>0</v>
      </c>
      <c r="N133" s="33" t="s">
        <v>923</v>
      </c>
      <c r="O133" s="33" t="s">
        <v>679</v>
      </c>
      <c r="P133" s="33" t="s">
        <v>118</v>
      </c>
      <c r="Q133" s="33" t="s">
        <v>36</v>
      </c>
      <c r="R133" s="33" t="s">
        <v>119</v>
      </c>
      <c r="S133" s="33" t="s">
        <v>120</v>
      </c>
      <c r="T133" s="33">
        <v>205</v>
      </c>
      <c r="U133" s="33" t="s">
        <v>121</v>
      </c>
      <c r="V133" s="33" t="s">
        <v>157</v>
      </c>
      <c r="W133" s="33" t="s">
        <v>158</v>
      </c>
      <c r="X133" s="33" t="s">
        <v>124</v>
      </c>
      <c r="Y133" s="33">
        <v>40445</v>
      </c>
      <c r="Z133" s="33">
        <v>1504</v>
      </c>
      <c r="AA133" s="33">
        <v>0</v>
      </c>
      <c r="AB133" s="33">
        <v>0</v>
      </c>
      <c r="AC133" s="33">
        <v>0</v>
      </c>
      <c r="AD133" s="33">
        <v>0</v>
      </c>
      <c r="AE133" s="33">
        <v>117252.42</v>
      </c>
      <c r="AF133" s="33">
        <v>117252.42</v>
      </c>
      <c r="AG133" s="33">
        <v>80</v>
      </c>
      <c r="AH133" s="33">
        <v>75</v>
      </c>
      <c r="AI133" s="33">
        <v>218014</v>
      </c>
      <c r="AJ133" s="33">
        <v>218014</v>
      </c>
      <c r="AK133" s="33">
        <v>30288.985767436956</v>
      </c>
      <c r="AL133" s="33" t="s">
        <v>118</v>
      </c>
      <c r="AM133" s="33" t="s">
        <v>36</v>
      </c>
      <c r="AN133" s="33" t="s">
        <v>119</v>
      </c>
      <c r="AO133" s="33" t="s">
        <v>120</v>
      </c>
      <c r="AP133" s="33">
        <v>4</v>
      </c>
      <c r="AQ133" s="33">
        <v>2</v>
      </c>
      <c r="AR133" s="33">
        <v>9</v>
      </c>
      <c r="AS133" s="33">
        <v>67418</v>
      </c>
      <c r="AT133" s="33">
        <v>141146</v>
      </c>
      <c r="AU133" s="33">
        <v>47049</v>
      </c>
      <c r="AV133" s="33">
        <v>187767</v>
      </c>
      <c r="AW133" s="33">
        <v>2.5565199999999999</v>
      </c>
      <c r="AX133" s="33">
        <v>0.82638999999999996</v>
      </c>
      <c r="AY133" s="33">
        <v>1.7301299999999999</v>
      </c>
      <c r="AZ133" s="33">
        <v>2.5565199851989746</v>
      </c>
      <c r="BA133" s="33">
        <v>0.82639002799987793</v>
      </c>
      <c r="BB133" s="33">
        <v>1.7301299571990967</v>
      </c>
      <c r="BC133" s="33" t="s">
        <v>159</v>
      </c>
      <c r="BD133" s="33" t="s">
        <v>126</v>
      </c>
      <c r="BE133" s="33" t="s">
        <v>118</v>
      </c>
      <c r="BF133" s="33"/>
      <c r="BG133" s="33" t="s">
        <v>118</v>
      </c>
      <c r="BH133" s="33" t="s">
        <v>127</v>
      </c>
      <c r="BI133" s="33" t="s">
        <v>718</v>
      </c>
      <c r="BJ133" s="33" t="s">
        <v>129</v>
      </c>
      <c r="BK133" s="33" t="s">
        <v>178</v>
      </c>
      <c r="BL133" s="33" t="s">
        <v>320</v>
      </c>
      <c r="BM133" s="33" t="s">
        <v>132</v>
      </c>
      <c r="BN133" s="33" t="s">
        <v>924</v>
      </c>
      <c r="BO133" s="33"/>
      <c r="BP133" s="33" t="s">
        <v>924</v>
      </c>
      <c r="BQ133" s="33">
        <v>2024</v>
      </c>
      <c r="BR133" s="33"/>
      <c r="BS133" s="33"/>
      <c r="BT133" s="33" t="s">
        <v>112</v>
      </c>
    </row>
    <row r="134" spans="1:72">
      <c r="A134" s="33">
        <v>102403465018</v>
      </c>
      <c r="B134" s="33">
        <v>1</v>
      </c>
      <c r="C134" s="33">
        <v>2024</v>
      </c>
      <c r="D134" s="33">
        <v>8</v>
      </c>
      <c r="E134" s="33" t="s">
        <v>925</v>
      </c>
      <c r="F134" s="33" t="s">
        <v>926</v>
      </c>
      <c r="G134" s="33">
        <v>76</v>
      </c>
      <c r="H134" s="33" t="s">
        <v>927</v>
      </c>
      <c r="I134" s="33">
        <v>20240823</v>
      </c>
      <c r="J134" s="33">
        <v>20240823</v>
      </c>
      <c r="K134" s="75">
        <v>1</v>
      </c>
      <c r="L134" s="76">
        <v>1</v>
      </c>
      <c r="M134" s="33">
        <v>0</v>
      </c>
      <c r="N134" s="33" t="s">
        <v>761</v>
      </c>
      <c r="O134" s="33" t="s">
        <v>368</v>
      </c>
      <c r="P134" s="33" t="s">
        <v>118</v>
      </c>
      <c r="Q134" s="33" t="s">
        <v>36</v>
      </c>
      <c r="R134" s="33" t="s">
        <v>119</v>
      </c>
      <c r="S134" s="33" t="s">
        <v>147</v>
      </c>
      <c r="T134" s="33">
        <v>211</v>
      </c>
      <c r="U134" s="33" t="s">
        <v>121</v>
      </c>
      <c r="V134" s="33" t="s">
        <v>157</v>
      </c>
      <c r="W134" s="33" t="s">
        <v>158</v>
      </c>
      <c r="X134" s="33" t="s">
        <v>242</v>
      </c>
      <c r="Y134" s="33">
        <v>39777</v>
      </c>
      <c r="Z134" s="33">
        <v>1472</v>
      </c>
      <c r="AA134" s="33">
        <v>0</v>
      </c>
      <c r="AB134" s="33">
        <v>0</v>
      </c>
      <c r="AC134" s="33">
        <v>463.03</v>
      </c>
      <c r="AD134" s="33">
        <v>0</v>
      </c>
      <c r="AE134" s="33">
        <v>117252.42</v>
      </c>
      <c r="AF134" s="33">
        <v>117715.45</v>
      </c>
      <c r="AG134" s="33">
        <v>80</v>
      </c>
      <c r="AH134" s="33">
        <v>75</v>
      </c>
      <c r="AI134" s="33">
        <v>185527</v>
      </c>
      <c r="AJ134" s="33">
        <v>185527</v>
      </c>
      <c r="AK134" s="33">
        <v>32044.889438550352</v>
      </c>
      <c r="AL134" s="33" t="s">
        <v>118</v>
      </c>
      <c r="AM134" s="33" t="s">
        <v>36</v>
      </c>
      <c r="AN134" s="33" t="s">
        <v>119</v>
      </c>
      <c r="AO134" s="33" t="s">
        <v>147</v>
      </c>
      <c r="AP134" s="33">
        <v>4</v>
      </c>
      <c r="AQ134" s="33">
        <v>2</v>
      </c>
      <c r="AR134" s="33">
        <v>9</v>
      </c>
      <c r="AS134" s="33">
        <v>67418</v>
      </c>
      <c r="AT134" s="33">
        <v>141146</v>
      </c>
      <c r="AU134" s="33">
        <v>47049</v>
      </c>
      <c r="AV134" s="33">
        <v>187767</v>
      </c>
      <c r="AW134" s="33">
        <v>2.5565199999999999</v>
      </c>
      <c r="AX134" s="33">
        <v>0.82638999999999996</v>
      </c>
      <c r="AY134" s="33">
        <v>1.7301299999999999</v>
      </c>
      <c r="AZ134" s="33">
        <v>2.1433299481868744</v>
      </c>
      <c r="BA134" s="33">
        <v>0.41319999098777771</v>
      </c>
      <c r="BB134" s="33">
        <v>1.7301299571990967</v>
      </c>
      <c r="BC134" s="33" t="s">
        <v>159</v>
      </c>
      <c r="BD134" s="33" t="s">
        <v>126</v>
      </c>
      <c r="BE134" s="33" t="s">
        <v>118</v>
      </c>
      <c r="BF134" s="33"/>
      <c r="BG134" s="33" t="s">
        <v>118</v>
      </c>
      <c r="BH134" s="33" t="s">
        <v>127</v>
      </c>
      <c r="BI134" s="33" t="s">
        <v>201</v>
      </c>
      <c r="BJ134" s="33" t="s">
        <v>129</v>
      </c>
      <c r="BK134" s="33" t="s">
        <v>130</v>
      </c>
      <c r="BL134" s="33" t="s">
        <v>131</v>
      </c>
      <c r="BM134" s="33" t="s">
        <v>163</v>
      </c>
      <c r="BN134" s="33" t="s">
        <v>164</v>
      </c>
      <c r="BO134" s="33"/>
      <c r="BP134" s="33" t="s">
        <v>164</v>
      </c>
      <c r="BQ134" s="33">
        <v>2024</v>
      </c>
      <c r="BR134" s="33"/>
      <c r="BS134" s="33"/>
      <c r="BT134" s="33" t="s">
        <v>112</v>
      </c>
    </row>
    <row r="135" spans="1:72">
      <c r="A135" s="33">
        <v>102403068738</v>
      </c>
      <c r="B135" s="33">
        <v>1</v>
      </c>
      <c r="C135" s="33">
        <v>2024</v>
      </c>
      <c r="D135" s="33">
        <v>8</v>
      </c>
      <c r="E135" s="33" t="s">
        <v>928</v>
      </c>
      <c r="F135" s="33" t="s">
        <v>929</v>
      </c>
      <c r="G135" s="33">
        <v>86</v>
      </c>
      <c r="H135" s="33" t="s">
        <v>930</v>
      </c>
      <c r="I135" s="33">
        <v>20240821</v>
      </c>
      <c r="J135" s="33">
        <v>20240823</v>
      </c>
      <c r="K135" s="75">
        <v>3</v>
      </c>
      <c r="L135" s="76">
        <f t="shared" ref="L135:L197" si="2">K135-1</f>
        <v>2</v>
      </c>
      <c r="M135" s="33">
        <v>0</v>
      </c>
      <c r="N135" s="33" t="s">
        <v>931</v>
      </c>
      <c r="O135" s="33" t="s">
        <v>505</v>
      </c>
      <c r="P135" s="33" t="s">
        <v>118</v>
      </c>
      <c r="Q135" s="33" t="s">
        <v>36</v>
      </c>
      <c r="R135" s="33" t="s">
        <v>119</v>
      </c>
      <c r="S135" s="33" t="s">
        <v>147</v>
      </c>
      <c r="T135" s="33">
        <v>211</v>
      </c>
      <c r="U135" s="33" t="s">
        <v>121</v>
      </c>
      <c r="V135" s="33" t="s">
        <v>144</v>
      </c>
      <c r="W135" s="33" t="s">
        <v>145</v>
      </c>
      <c r="X135" s="33" t="s">
        <v>124</v>
      </c>
      <c r="Y135" s="33">
        <v>26969</v>
      </c>
      <c r="Z135" s="33">
        <v>2944</v>
      </c>
      <c r="AA135" s="33">
        <v>0</v>
      </c>
      <c r="AB135" s="33">
        <v>0</v>
      </c>
      <c r="AC135" s="33">
        <v>0</v>
      </c>
      <c r="AD135" s="33">
        <v>0</v>
      </c>
      <c r="AE135" s="33">
        <v>30236.639999999999</v>
      </c>
      <c r="AF135" s="33">
        <v>30236.639999999999</v>
      </c>
      <c r="AG135" s="33">
        <v>160</v>
      </c>
      <c r="AH135" s="33">
        <v>150</v>
      </c>
      <c r="AI135" s="33">
        <v>94897</v>
      </c>
      <c r="AJ135" s="33">
        <v>94897</v>
      </c>
      <c r="AK135" s="33">
        <v>18874.252324314832</v>
      </c>
      <c r="AL135" s="33" t="s">
        <v>118</v>
      </c>
      <c r="AM135" s="33" t="s">
        <v>36</v>
      </c>
      <c r="AN135" s="33" t="s">
        <v>119</v>
      </c>
      <c r="AO135" s="33" t="s">
        <v>147</v>
      </c>
      <c r="AP135" s="33">
        <v>4</v>
      </c>
      <c r="AQ135" s="33">
        <v>2</v>
      </c>
      <c r="AR135" s="33">
        <v>8</v>
      </c>
      <c r="AS135" s="33">
        <v>43152</v>
      </c>
      <c r="AT135" s="33">
        <v>46286</v>
      </c>
      <c r="AU135" s="33">
        <v>1</v>
      </c>
      <c r="AV135" s="33">
        <v>121694</v>
      </c>
      <c r="AW135" s="33">
        <v>1.0963099999999999</v>
      </c>
      <c r="AX135" s="33">
        <v>0.52895000000000003</v>
      </c>
      <c r="AY135" s="33">
        <v>0.56735999999999998</v>
      </c>
      <c r="AZ135" s="33">
        <v>1.0963099598884583</v>
      </c>
      <c r="BA135" s="33">
        <v>0.52894997596740723</v>
      </c>
      <c r="BB135" s="33">
        <v>0.56735998392105103</v>
      </c>
      <c r="BC135" s="33" t="s">
        <v>159</v>
      </c>
      <c r="BD135" s="33" t="s">
        <v>126</v>
      </c>
      <c r="BE135" s="33" t="s">
        <v>118</v>
      </c>
      <c r="BF135" s="33"/>
      <c r="BG135" s="33" t="s">
        <v>118</v>
      </c>
      <c r="BH135" s="33" t="s">
        <v>127</v>
      </c>
      <c r="BI135" s="33" t="s">
        <v>201</v>
      </c>
      <c r="BJ135" s="33" t="s">
        <v>129</v>
      </c>
      <c r="BK135" s="33" t="s">
        <v>130</v>
      </c>
      <c r="BL135" s="33" t="s">
        <v>131</v>
      </c>
      <c r="BM135" s="33" t="s">
        <v>202</v>
      </c>
      <c r="BN135" s="33" t="s">
        <v>297</v>
      </c>
      <c r="BO135" s="33"/>
      <c r="BP135" s="33" t="s">
        <v>297</v>
      </c>
      <c r="BQ135" s="33">
        <v>2024</v>
      </c>
      <c r="BR135" s="33"/>
      <c r="BS135" s="33"/>
      <c r="BT135" s="33" t="s">
        <v>112</v>
      </c>
    </row>
    <row r="136" spans="1:72">
      <c r="A136" s="33">
        <v>102403248438</v>
      </c>
      <c r="B136" s="33">
        <v>1</v>
      </c>
      <c r="C136" s="33">
        <v>2024</v>
      </c>
      <c r="D136" s="33">
        <v>8</v>
      </c>
      <c r="E136" s="33" t="s">
        <v>932</v>
      </c>
      <c r="F136" s="33" t="s">
        <v>933</v>
      </c>
      <c r="G136" s="33">
        <v>78</v>
      </c>
      <c r="H136" s="33" t="s">
        <v>934</v>
      </c>
      <c r="I136" s="33">
        <v>20240812</v>
      </c>
      <c r="J136" s="33">
        <v>20240822</v>
      </c>
      <c r="K136" s="75">
        <v>11</v>
      </c>
      <c r="L136" s="76">
        <f t="shared" si="2"/>
        <v>10</v>
      </c>
      <c r="M136" s="33">
        <v>0</v>
      </c>
      <c r="N136" s="33" t="s">
        <v>935</v>
      </c>
      <c r="O136" s="33" t="s">
        <v>936</v>
      </c>
      <c r="P136" s="33" t="s">
        <v>118</v>
      </c>
      <c r="Q136" s="33" t="s">
        <v>36</v>
      </c>
      <c r="R136" s="33" t="s">
        <v>119</v>
      </c>
      <c r="S136" s="33" t="s">
        <v>120</v>
      </c>
      <c r="T136" s="33">
        <v>111</v>
      </c>
      <c r="U136" s="33" t="s">
        <v>121</v>
      </c>
      <c r="V136" s="33" t="s">
        <v>122</v>
      </c>
      <c r="W136" s="33" t="s">
        <v>123</v>
      </c>
      <c r="X136" s="33" t="s">
        <v>146</v>
      </c>
      <c r="Y136" s="33">
        <v>55464</v>
      </c>
      <c r="Z136" s="33">
        <v>13837</v>
      </c>
      <c r="AA136" s="33">
        <v>0</v>
      </c>
      <c r="AB136" s="33">
        <v>0</v>
      </c>
      <c r="AC136" s="33">
        <v>481.55</v>
      </c>
      <c r="AD136" s="33">
        <v>0</v>
      </c>
      <c r="AE136" s="33">
        <v>55297.48</v>
      </c>
      <c r="AF136" s="33">
        <v>55779.03</v>
      </c>
      <c r="AG136" s="33">
        <v>720</v>
      </c>
      <c r="AH136" s="33">
        <v>1200</v>
      </c>
      <c r="AI136" s="33">
        <v>165721</v>
      </c>
      <c r="AJ136" s="33">
        <v>165721</v>
      </c>
      <c r="AK136" s="33">
        <v>27101.685773219448</v>
      </c>
      <c r="AL136" s="33" t="s">
        <v>599</v>
      </c>
      <c r="AM136" s="33" t="s">
        <v>600</v>
      </c>
      <c r="AN136" s="33" t="s">
        <v>601</v>
      </c>
      <c r="AO136" s="33" t="s">
        <v>602</v>
      </c>
      <c r="AP136" s="33">
        <v>4</v>
      </c>
      <c r="AQ136" s="33">
        <v>2</v>
      </c>
      <c r="AR136" s="33">
        <v>7</v>
      </c>
      <c r="AS136" s="33">
        <v>45967</v>
      </c>
      <c r="AT136" s="33">
        <v>73583</v>
      </c>
      <c r="AU136" s="33">
        <v>24528</v>
      </c>
      <c r="AV136" s="33">
        <v>129748</v>
      </c>
      <c r="AW136" s="33">
        <v>1.4654100000000001</v>
      </c>
      <c r="AX136" s="33">
        <v>0.56345000000000001</v>
      </c>
      <c r="AY136" s="33">
        <v>0.90195999999999998</v>
      </c>
      <c r="AZ136" s="33">
        <v>1.8034800291061401</v>
      </c>
      <c r="BA136" s="33">
        <v>0.9015200138092041</v>
      </c>
      <c r="BB136" s="33">
        <v>0.90196001529693604</v>
      </c>
      <c r="BC136" s="33" t="s">
        <v>159</v>
      </c>
      <c r="BD136" s="33" t="s">
        <v>126</v>
      </c>
      <c r="BE136" s="33" t="s">
        <v>118</v>
      </c>
      <c r="BF136" s="33"/>
      <c r="BG136" s="33" t="s">
        <v>937</v>
      </c>
      <c r="BH136" s="33" t="s">
        <v>127</v>
      </c>
      <c r="BI136" s="33" t="s">
        <v>467</v>
      </c>
      <c r="BJ136" s="33" t="s">
        <v>129</v>
      </c>
      <c r="BK136" s="33" t="s">
        <v>130</v>
      </c>
      <c r="BL136" s="33" t="s">
        <v>131</v>
      </c>
      <c r="BM136" s="33" t="s">
        <v>163</v>
      </c>
      <c r="BN136" s="33" t="s">
        <v>164</v>
      </c>
      <c r="BO136" s="33"/>
      <c r="BP136" s="33" t="s">
        <v>164</v>
      </c>
      <c r="BQ136" s="33">
        <v>2024</v>
      </c>
      <c r="BR136" s="33"/>
      <c r="BS136" s="33"/>
      <c r="BT136" s="33" t="s">
        <v>112</v>
      </c>
    </row>
    <row r="137" spans="1:72">
      <c r="A137" s="33">
        <v>102402873674</v>
      </c>
      <c r="B137" s="33">
        <v>1</v>
      </c>
      <c r="C137" s="33">
        <v>2024</v>
      </c>
      <c r="D137" s="33">
        <v>8</v>
      </c>
      <c r="E137" s="33" t="s">
        <v>938</v>
      </c>
      <c r="F137" s="33" t="s">
        <v>939</v>
      </c>
      <c r="G137" s="33">
        <v>72</v>
      </c>
      <c r="H137" s="33" t="s">
        <v>940</v>
      </c>
      <c r="I137" s="33">
        <v>20240819</v>
      </c>
      <c r="J137" s="33">
        <v>20240821</v>
      </c>
      <c r="K137" s="75">
        <v>3</v>
      </c>
      <c r="L137" s="76">
        <f t="shared" si="2"/>
        <v>2</v>
      </c>
      <c r="M137" s="33">
        <v>1</v>
      </c>
      <c r="N137" s="33" t="s">
        <v>941</v>
      </c>
      <c r="O137" s="33" t="s">
        <v>942</v>
      </c>
      <c r="P137" s="33" t="s">
        <v>118</v>
      </c>
      <c r="Q137" s="33" t="s">
        <v>36</v>
      </c>
      <c r="R137" s="33" t="s">
        <v>119</v>
      </c>
      <c r="S137" s="33" t="s">
        <v>120</v>
      </c>
      <c r="T137" s="33">
        <v>111</v>
      </c>
      <c r="U137" s="33" t="s">
        <v>121</v>
      </c>
      <c r="V137" s="33" t="s">
        <v>122</v>
      </c>
      <c r="W137" s="33" t="s">
        <v>123</v>
      </c>
      <c r="X137" s="33" t="s">
        <v>124</v>
      </c>
      <c r="Y137" s="33">
        <v>42499</v>
      </c>
      <c r="Z137" s="33">
        <v>1579</v>
      </c>
      <c r="AA137" s="33">
        <v>6714</v>
      </c>
      <c r="AB137" s="33">
        <v>0</v>
      </c>
      <c r="AC137" s="33">
        <v>2540.41</v>
      </c>
      <c r="AD137" s="33">
        <v>0</v>
      </c>
      <c r="AE137" s="33">
        <v>55297.48</v>
      </c>
      <c r="AF137" s="33">
        <v>57837.89</v>
      </c>
      <c r="AG137" s="33">
        <v>80</v>
      </c>
      <c r="AH137" s="33">
        <v>150</v>
      </c>
      <c r="AI137" s="33">
        <v>134656</v>
      </c>
      <c r="AJ137" s="33">
        <v>134656</v>
      </c>
      <c r="AK137" s="33">
        <v>25042.893061886076</v>
      </c>
      <c r="AL137" s="33" t="s">
        <v>118</v>
      </c>
      <c r="AM137" s="33" t="s">
        <v>36</v>
      </c>
      <c r="AN137" s="33" t="s">
        <v>170</v>
      </c>
      <c r="AO137" s="33" t="s">
        <v>171</v>
      </c>
      <c r="AP137" s="33">
        <v>4</v>
      </c>
      <c r="AQ137" s="33">
        <v>2</v>
      </c>
      <c r="AR137" s="33">
        <v>7</v>
      </c>
      <c r="AS137" s="33">
        <v>45967</v>
      </c>
      <c r="AT137" s="33">
        <v>73583</v>
      </c>
      <c r="AU137" s="33">
        <v>24528</v>
      </c>
      <c r="AV137" s="33">
        <v>129748</v>
      </c>
      <c r="AW137" s="33">
        <v>1.4654100000000001</v>
      </c>
      <c r="AX137" s="33">
        <v>0.56345000000000001</v>
      </c>
      <c r="AY137" s="33">
        <v>0.90195999999999998</v>
      </c>
      <c r="AZ137" s="33">
        <v>1.4654099941253662</v>
      </c>
      <c r="BA137" s="33">
        <v>0.56344997882843018</v>
      </c>
      <c r="BB137" s="33">
        <v>0.90196001529693604</v>
      </c>
      <c r="BC137" s="33" t="s">
        <v>159</v>
      </c>
      <c r="BD137" s="33" t="s">
        <v>126</v>
      </c>
      <c r="BE137" s="33" t="s">
        <v>118</v>
      </c>
      <c r="BF137" s="33"/>
      <c r="BG137" s="33" t="s">
        <v>417</v>
      </c>
      <c r="BH137" s="33" t="s">
        <v>127</v>
      </c>
      <c r="BI137" s="33" t="s">
        <v>943</v>
      </c>
      <c r="BJ137" s="33" t="s">
        <v>195</v>
      </c>
      <c r="BK137" s="33" t="s">
        <v>196</v>
      </c>
      <c r="BL137" s="33" t="s">
        <v>196</v>
      </c>
      <c r="BM137" s="33" t="s">
        <v>163</v>
      </c>
      <c r="BN137" s="33" t="s">
        <v>164</v>
      </c>
      <c r="BO137" s="33"/>
      <c r="BP137" s="33" t="s">
        <v>164</v>
      </c>
      <c r="BQ137" s="33">
        <v>2024</v>
      </c>
      <c r="BR137" s="33"/>
      <c r="BS137" s="33"/>
      <c r="BT137" s="33" t="s">
        <v>112</v>
      </c>
    </row>
    <row r="138" spans="1:72">
      <c r="A138" s="33">
        <v>102402873642</v>
      </c>
      <c r="B138" s="33">
        <v>1</v>
      </c>
      <c r="C138" s="33">
        <v>2024</v>
      </c>
      <c r="D138" s="33">
        <v>8</v>
      </c>
      <c r="E138" s="33" t="s">
        <v>944</v>
      </c>
      <c r="F138" s="33" t="s">
        <v>945</v>
      </c>
      <c r="G138" s="33">
        <v>73</v>
      </c>
      <c r="H138" s="33" t="s">
        <v>946</v>
      </c>
      <c r="I138" s="33">
        <v>20240817</v>
      </c>
      <c r="J138" s="33">
        <v>20240820</v>
      </c>
      <c r="K138" s="75">
        <v>4</v>
      </c>
      <c r="L138" s="76">
        <f t="shared" si="2"/>
        <v>3</v>
      </c>
      <c r="M138" s="33">
        <v>3</v>
      </c>
      <c r="N138" s="33" t="s">
        <v>947</v>
      </c>
      <c r="O138" s="33" t="s">
        <v>948</v>
      </c>
      <c r="P138" s="33" t="s">
        <v>118</v>
      </c>
      <c r="Q138" s="33" t="s">
        <v>36</v>
      </c>
      <c r="R138" s="33" t="s">
        <v>170</v>
      </c>
      <c r="S138" s="33" t="s">
        <v>171</v>
      </c>
      <c r="T138" s="33">
        <v>111</v>
      </c>
      <c r="U138" s="33" t="s">
        <v>121</v>
      </c>
      <c r="V138" s="33" t="s">
        <v>157</v>
      </c>
      <c r="W138" s="33" t="s">
        <v>158</v>
      </c>
      <c r="X138" s="33" t="s">
        <v>124</v>
      </c>
      <c r="Y138" s="33">
        <v>61911</v>
      </c>
      <c r="Z138" s="33">
        <v>0</v>
      </c>
      <c r="AA138" s="33">
        <v>16542</v>
      </c>
      <c r="AB138" s="33">
        <v>0</v>
      </c>
      <c r="AC138" s="33">
        <v>463.03</v>
      </c>
      <c r="AD138" s="33">
        <v>0</v>
      </c>
      <c r="AE138" s="33">
        <v>116221.28</v>
      </c>
      <c r="AF138" s="33">
        <v>116684.31</v>
      </c>
      <c r="AG138" s="33">
        <v>0</v>
      </c>
      <c r="AH138" s="33">
        <v>0</v>
      </c>
      <c r="AI138" s="33">
        <v>235667</v>
      </c>
      <c r="AJ138" s="33">
        <v>234917</v>
      </c>
      <c r="AK138" s="33">
        <v>42296.234454342339</v>
      </c>
      <c r="AL138" s="33" t="s">
        <v>118</v>
      </c>
      <c r="AM138" s="33" t="s">
        <v>36</v>
      </c>
      <c r="AN138" s="33" t="s">
        <v>170</v>
      </c>
      <c r="AO138" s="33" t="s">
        <v>171</v>
      </c>
      <c r="AP138" s="33">
        <v>4</v>
      </c>
      <c r="AQ138" s="33">
        <v>2</v>
      </c>
      <c r="AR138" s="33">
        <v>9</v>
      </c>
      <c r="AS138" s="33">
        <v>67418</v>
      </c>
      <c r="AT138" s="33">
        <v>141146</v>
      </c>
      <c r="AU138" s="33">
        <v>47049</v>
      </c>
      <c r="AV138" s="33">
        <v>187767</v>
      </c>
      <c r="AW138" s="33">
        <v>2.5565199999999999</v>
      </c>
      <c r="AX138" s="33">
        <v>0.82638999999999996</v>
      </c>
      <c r="AY138" s="33">
        <v>1.7301299999999999</v>
      </c>
      <c r="AZ138" s="33">
        <v>2.5565199851989746</v>
      </c>
      <c r="BA138" s="33">
        <v>0.82639002799987793</v>
      </c>
      <c r="BB138" s="33">
        <v>1.7301299571990967</v>
      </c>
      <c r="BC138" s="33" t="s">
        <v>193</v>
      </c>
      <c r="BD138" s="33" t="s">
        <v>148</v>
      </c>
      <c r="BE138" s="33" t="s">
        <v>118</v>
      </c>
      <c r="BF138" s="33"/>
      <c r="BG138" s="33" t="s">
        <v>417</v>
      </c>
      <c r="BH138" s="33" t="s">
        <v>127</v>
      </c>
      <c r="BI138" s="33" t="s">
        <v>949</v>
      </c>
      <c r="BJ138" s="33" t="s">
        <v>129</v>
      </c>
      <c r="BK138" s="33" t="s">
        <v>178</v>
      </c>
      <c r="BL138" s="33" t="s">
        <v>320</v>
      </c>
      <c r="BM138" s="33" t="s">
        <v>132</v>
      </c>
      <c r="BN138" s="33" t="s">
        <v>133</v>
      </c>
      <c r="BO138" s="33"/>
      <c r="BP138" s="33" t="s">
        <v>133</v>
      </c>
      <c r="BQ138" s="33">
        <v>2024</v>
      </c>
      <c r="BR138" s="33"/>
      <c r="BS138" s="33" t="s">
        <v>134</v>
      </c>
      <c r="BT138" s="33" t="s">
        <v>112</v>
      </c>
    </row>
    <row r="139" spans="1:72">
      <c r="A139" s="33">
        <v>102402873644</v>
      </c>
      <c r="B139" s="33">
        <v>1</v>
      </c>
      <c r="C139" s="33">
        <v>2024</v>
      </c>
      <c r="D139" s="33">
        <v>8</v>
      </c>
      <c r="E139" s="33" t="s">
        <v>950</v>
      </c>
      <c r="F139" s="33" t="s">
        <v>951</v>
      </c>
      <c r="G139" s="33">
        <v>81</v>
      </c>
      <c r="H139" s="33" t="s">
        <v>952</v>
      </c>
      <c r="I139" s="33">
        <v>20240818</v>
      </c>
      <c r="J139" s="33">
        <v>20240820</v>
      </c>
      <c r="K139" s="75">
        <v>3</v>
      </c>
      <c r="L139" s="76">
        <f t="shared" si="2"/>
        <v>2</v>
      </c>
      <c r="M139" s="33">
        <v>0</v>
      </c>
      <c r="N139" s="33" t="s">
        <v>953</v>
      </c>
      <c r="O139" s="33" t="s">
        <v>449</v>
      </c>
      <c r="P139" s="33" t="s">
        <v>118</v>
      </c>
      <c r="Q139" s="33" t="s">
        <v>36</v>
      </c>
      <c r="R139" s="33" t="s">
        <v>119</v>
      </c>
      <c r="S139" s="33" t="s">
        <v>120</v>
      </c>
      <c r="T139" s="33">
        <v>111</v>
      </c>
      <c r="U139" s="33" t="s">
        <v>121</v>
      </c>
      <c r="V139" s="33" t="s">
        <v>122</v>
      </c>
      <c r="W139" s="33" t="s">
        <v>123</v>
      </c>
      <c r="X139" s="33" t="s">
        <v>124</v>
      </c>
      <c r="Y139" s="33">
        <v>25279</v>
      </c>
      <c r="Z139" s="33">
        <v>3008</v>
      </c>
      <c r="AA139" s="33">
        <v>0</v>
      </c>
      <c r="AB139" s="33">
        <v>0</v>
      </c>
      <c r="AC139" s="33">
        <v>0</v>
      </c>
      <c r="AD139" s="33">
        <v>0</v>
      </c>
      <c r="AE139" s="33">
        <v>55034.559999999998</v>
      </c>
      <c r="AF139" s="33">
        <v>55034.559999999998</v>
      </c>
      <c r="AG139" s="33">
        <v>160</v>
      </c>
      <c r="AH139" s="33">
        <v>150</v>
      </c>
      <c r="AI139" s="33">
        <v>134656</v>
      </c>
      <c r="AJ139" s="33">
        <v>134656</v>
      </c>
      <c r="AK139" s="33">
        <v>27846.223061886078</v>
      </c>
      <c r="AL139" s="33" t="s">
        <v>118</v>
      </c>
      <c r="AM139" s="33" t="s">
        <v>36</v>
      </c>
      <c r="AN139" s="33" t="s">
        <v>119</v>
      </c>
      <c r="AO139" s="33" t="s">
        <v>120</v>
      </c>
      <c r="AP139" s="33">
        <v>4</v>
      </c>
      <c r="AQ139" s="33">
        <v>2</v>
      </c>
      <c r="AR139" s="33">
        <v>7</v>
      </c>
      <c r="AS139" s="33">
        <v>45967</v>
      </c>
      <c r="AT139" s="33">
        <v>73583</v>
      </c>
      <c r="AU139" s="33">
        <v>24528</v>
      </c>
      <c r="AV139" s="33">
        <v>129748</v>
      </c>
      <c r="AW139" s="33">
        <v>1.4654100000000001</v>
      </c>
      <c r="AX139" s="33">
        <v>0.56345000000000001</v>
      </c>
      <c r="AY139" s="33">
        <v>0.90195999999999998</v>
      </c>
      <c r="AZ139" s="33">
        <v>1.4654099941253662</v>
      </c>
      <c r="BA139" s="33">
        <v>0.56344997882843018</v>
      </c>
      <c r="BB139" s="33">
        <v>0.90196001529693604</v>
      </c>
      <c r="BC139" s="33" t="s">
        <v>159</v>
      </c>
      <c r="BD139" s="33" t="s">
        <v>126</v>
      </c>
      <c r="BE139" s="33" t="s">
        <v>118</v>
      </c>
      <c r="BF139" s="33"/>
      <c r="BG139" s="33" t="s">
        <v>118</v>
      </c>
      <c r="BH139" s="33" t="s">
        <v>127</v>
      </c>
      <c r="BI139" s="33" t="s">
        <v>954</v>
      </c>
      <c r="BJ139" s="33" t="s">
        <v>129</v>
      </c>
      <c r="BK139" s="33" t="s">
        <v>660</v>
      </c>
      <c r="BL139" s="33" t="s">
        <v>660</v>
      </c>
      <c r="BM139" s="33" t="s">
        <v>132</v>
      </c>
      <c r="BN139" s="33" t="s">
        <v>187</v>
      </c>
      <c r="BO139" s="33"/>
      <c r="BP139" s="33" t="s">
        <v>187</v>
      </c>
      <c r="BQ139" s="33">
        <v>2024</v>
      </c>
      <c r="BR139" s="33"/>
      <c r="BS139" s="33"/>
      <c r="BT139" s="33" t="s">
        <v>112</v>
      </c>
    </row>
    <row r="140" spans="1:72">
      <c r="A140" s="33">
        <v>102402873618</v>
      </c>
      <c r="B140" s="33">
        <v>1</v>
      </c>
      <c r="C140" s="33">
        <v>2024</v>
      </c>
      <c r="D140" s="33">
        <v>8</v>
      </c>
      <c r="E140" s="33" t="s">
        <v>955</v>
      </c>
      <c r="F140" s="33" t="s">
        <v>956</v>
      </c>
      <c r="G140" s="33">
        <v>83</v>
      </c>
      <c r="H140" s="33" t="s">
        <v>957</v>
      </c>
      <c r="I140" s="33">
        <v>20240814</v>
      </c>
      <c r="J140" s="33">
        <v>20240819</v>
      </c>
      <c r="K140" s="75">
        <v>6</v>
      </c>
      <c r="L140" s="76">
        <f t="shared" si="2"/>
        <v>5</v>
      </c>
      <c r="M140" s="33">
        <v>0</v>
      </c>
      <c r="N140" s="33" t="s">
        <v>958</v>
      </c>
      <c r="O140" s="33" t="s">
        <v>959</v>
      </c>
      <c r="P140" s="33" t="s">
        <v>118</v>
      </c>
      <c r="Q140" s="33" t="s">
        <v>36</v>
      </c>
      <c r="R140" s="33" t="s">
        <v>119</v>
      </c>
      <c r="S140" s="33" t="s">
        <v>147</v>
      </c>
      <c r="T140" s="33">
        <v>111</v>
      </c>
      <c r="U140" s="33" t="s">
        <v>172</v>
      </c>
      <c r="V140" s="33" t="s">
        <v>173</v>
      </c>
      <c r="W140" s="33" t="s">
        <v>174</v>
      </c>
      <c r="X140" s="33" t="s">
        <v>124</v>
      </c>
      <c r="Y140" s="33">
        <v>105546</v>
      </c>
      <c r="Z140" s="33">
        <v>7149</v>
      </c>
      <c r="AA140" s="33">
        <v>0</v>
      </c>
      <c r="AB140" s="33">
        <v>0</v>
      </c>
      <c r="AC140" s="33">
        <v>1700.72</v>
      </c>
      <c r="AD140" s="33">
        <v>5857.78</v>
      </c>
      <c r="AE140" s="33">
        <v>562778.57999999996</v>
      </c>
      <c r="AF140" s="33">
        <v>570337.06000000006</v>
      </c>
      <c r="AG140" s="33">
        <v>400</v>
      </c>
      <c r="AH140" s="33">
        <v>375</v>
      </c>
      <c r="AI140" s="33">
        <v>866510</v>
      </c>
      <c r="AJ140" s="33">
        <v>866510</v>
      </c>
      <c r="AK140" s="33">
        <v>73675.843976618256</v>
      </c>
      <c r="AL140" s="33" t="s">
        <v>118</v>
      </c>
      <c r="AM140" s="33" t="s">
        <v>36</v>
      </c>
      <c r="AN140" s="33" t="s">
        <v>119</v>
      </c>
      <c r="AO140" s="33" t="s">
        <v>147</v>
      </c>
      <c r="AP140" s="33">
        <v>10</v>
      </c>
      <c r="AQ140" s="33">
        <v>3</v>
      </c>
      <c r="AR140" s="33">
        <v>20</v>
      </c>
      <c r="AS140" s="33">
        <v>230467</v>
      </c>
      <c r="AT140" s="33">
        <v>667081</v>
      </c>
      <c r="AU140" s="33">
        <v>222360</v>
      </c>
      <c r="AV140" s="33">
        <v>800033</v>
      </c>
      <c r="AW140" s="33">
        <v>11.001899999999999</v>
      </c>
      <c r="AX140" s="33">
        <v>2.8250000000000002</v>
      </c>
      <c r="AY140" s="33">
        <v>8.1768999999999998</v>
      </c>
      <c r="AZ140" s="33">
        <v>11.00189995765686</v>
      </c>
      <c r="BA140" s="33">
        <v>2.8250000476837158</v>
      </c>
      <c r="BB140" s="33">
        <v>8.1768999099731445</v>
      </c>
      <c r="BC140" s="33" t="s">
        <v>159</v>
      </c>
      <c r="BD140" s="33" t="s">
        <v>126</v>
      </c>
      <c r="BE140" s="33" t="s">
        <v>118</v>
      </c>
      <c r="BF140" s="33"/>
      <c r="BG140" s="33" t="s">
        <v>296</v>
      </c>
      <c r="BH140" s="33" t="s">
        <v>176</v>
      </c>
      <c r="BI140" s="33" t="s">
        <v>177</v>
      </c>
      <c r="BJ140" s="33" t="s">
        <v>129</v>
      </c>
      <c r="BK140" s="33" t="s">
        <v>178</v>
      </c>
      <c r="BL140" s="33" t="s">
        <v>179</v>
      </c>
      <c r="BM140" s="33" t="s">
        <v>180</v>
      </c>
      <c r="BN140" s="33" t="s">
        <v>181</v>
      </c>
      <c r="BO140" s="33"/>
      <c r="BP140" s="33" t="s">
        <v>181</v>
      </c>
      <c r="BQ140" s="33">
        <v>2024</v>
      </c>
      <c r="BR140" s="33"/>
      <c r="BS140" s="33"/>
      <c r="BT140" s="33" t="s">
        <v>112</v>
      </c>
    </row>
    <row r="141" spans="1:72">
      <c r="A141" s="33">
        <v>102403010184</v>
      </c>
      <c r="B141" s="33">
        <v>1</v>
      </c>
      <c r="C141" s="33">
        <v>2024</v>
      </c>
      <c r="D141" s="33">
        <v>8</v>
      </c>
      <c r="E141" s="33" t="s">
        <v>960</v>
      </c>
      <c r="F141" s="33" t="s">
        <v>961</v>
      </c>
      <c r="G141" s="33">
        <v>81</v>
      </c>
      <c r="H141" s="33" t="s">
        <v>962</v>
      </c>
      <c r="I141" s="33">
        <v>20240812</v>
      </c>
      <c r="J141" s="33">
        <v>20240817</v>
      </c>
      <c r="K141" s="75">
        <v>6</v>
      </c>
      <c r="L141" s="76">
        <f t="shared" si="2"/>
        <v>5</v>
      </c>
      <c r="M141" s="33">
        <v>0</v>
      </c>
      <c r="N141" s="33" t="s">
        <v>963</v>
      </c>
      <c r="O141" s="33" t="s">
        <v>964</v>
      </c>
      <c r="P141" s="33" t="s">
        <v>118</v>
      </c>
      <c r="Q141" s="33" t="s">
        <v>36</v>
      </c>
      <c r="R141" s="33" t="s">
        <v>119</v>
      </c>
      <c r="S141" s="33" t="s">
        <v>147</v>
      </c>
      <c r="T141" s="33">
        <v>205</v>
      </c>
      <c r="U141" s="33" t="s">
        <v>121</v>
      </c>
      <c r="V141" s="33" t="s">
        <v>157</v>
      </c>
      <c r="W141" s="33" t="s">
        <v>158</v>
      </c>
      <c r="X141" s="33" t="s">
        <v>124</v>
      </c>
      <c r="Y141" s="33">
        <v>58949</v>
      </c>
      <c r="Z141" s="33">
        <v>7420</v>
      </c>
      <c r="AA141" s="33">
        <v>0</v>
      </c>
      <c r="AB141" s="33">
        <v>0</v>
      </c>
      <c r="AC141" s="33">
        <v>944.58</v>
      </c>
      <c r="AD141" s="33">
        <v>0</v>
      </c>
      <c r="AE141" s="33">
        <v>114159</v>
      </c>
      <c r="AF141" s="33">
        <v>115103.58</v>
      </c>
      <c r="AG141" s="33">
        <v>400</v>
      </c>
      <c r="AH141" s="33">
        <v>525</v>
      </c>
      <c r="AI141" s="33">
        <v>218014</v>
      </c>
      <c r="AJ141" s="33">
        <v>218014</v>
      </c>
      <c r="AK141" s="33">
        <v>32437.825767436952</v>
      </c>
      <c r="AL141" s="33" t="s">
        <v>434</v>
      </c>
      <c r="AM141" s="33" t="s">
        <v>435</v>
      </c>
      <c r="AN141" s="33" t="s">
        <v>965</v>
      </c>
      <c r="AO141" s="33" t="s">
        <v>966</v>
      </c>
      <c r="AP141" s="33">
        <v>4</v>
      </c>
      <c r="AQ141" s="33">
        <v>2</v>
      </c>
      <c r="AR141" s="33">
        <v>9</v>
      </c>
      <c r="AS141" s="33">
        <v>67418</v>
      </c>
      <c r="AT141" s="33">
        <v>141146</v>
      </c>
      <c r="AU141" s="33">
        <v>47049</v>
      </c>
      <c r="AV141" s="33">
        <v>187767</v>
      </c>
      <c r="AW141" s="33">
        <v>2.5565199999999999</v>
      </c>
      <c r="AX141" s="33">
        <v>0.82638999999999996</v>
      </c>
      <c r="AY141" s="33">
        <v>1.7301299999999999</v>
      </c>
      <c r="AZ141" s="33">
        <v>2.5565199851989746</v>
      </c>
      <c r="BA141" s="33">
        <v>0.82639002799987793</v>
      </c>
      <c r="BB141" s="33">
        <v>1.7301299571990967</v>
      </c>
      <c r="BC141" s="33" t="s">
        <v>874</v>
      </c>
      <c r="BD141" s="33" t="s">
        <v>126</v>
      </c>
      <c r="BE141" s="33" t="s">
        <v>118</v>
      </c>
      <c r="BF141" s="33"/>
      <c r="BG141" s="33" t="s">
        <v>967</v>
      </c>
      <c r="BH141" s="33" t="s">
        <v>127</v>
      </c>
      <c r="BI141" s="33" t="s">
        <v>128</v>
      </c>
      <c r="BJ141" s="33" t="s">
        <v>129</v>
      </c>
      <c r="BK141" s="33" t="s">
        <v>130</v>
      </c>
      <c r="BL141" s="33" t="s">
        <v>131</v>
      </c>
      <c r="BM141" s="33" t="s">
        <v>202</v>
      </c>
      <c r="BN141" s="33" t="s">
        <v>391</v>
      </c>
      <c r="BO141" s="33"/>
      <c r="BP141" s="33" t="s">
        <v>391</v>
      </c>
      <c r="BQ141" s="33">
        <v>2024</v>
      </c>
      <c r="BR141" s="33" t="s">
        <v>134</v>
      </c>
      <c r="BS141" s="33"/>
      <c r="BT141" s="33" t="s">
        <v>112</v>
      </c>
    </row>
    <row r="142" spans="1:72">
      <c r="A142" s="33">
        <v>102402873608</v>
      </c>
      <c r="B142" s="33">
        <v>1</v>
      </c>
      <c r="C142" s="33">
        <v>2024</v>
      </c>
      <c r="D142" s="33">
        <v>8</v>
      </c>
      <c r="E142" s="33" t="s">
        <v>968</v>
      </c>
      <c r="F142" s="33" t="s">
        <v>969</v>
      </c>
      <c r="G142" s="33">
        <v>61</v>
      </c>
      <c r="H142" s="33" t="s">
        <v>970</v>
      </c>
      <c r="I142" s="33">
        <v>20240815</v>
      </c>
      <c r="J142" s="33">
        <v>20240816</v>
      </c>
      <c r="K142" s="75">
        <v>2</v>
      </c>
      <c r="L142" s="76">
        <f t="shared" si="2"/>
        <v>1</v>
      </c>
      <c r="M142" s="33">
        <v>0</v>
      </c>
      <c r="N142" s="33" t="s">
        <v>395</v>
      </c>
      <c r="O142" s="33" t="s">
        <v>368</v>
      </c>
      <c r="P142" s="33" t="s">
        <v>118</v>
      </c>
      <c r="Q142" s="33" t="s">
        <v>36</v>
      </c>
      <c r="R142" s="33" t="s">
        <v>119</v>
      </c>
      <c r="S142" s="33" t="s">
        <v>147</v>
      </c>
      <c r="T142" s="33">
        <v>111</v>
      </c>
      <c r="U142" s="33" t="s">
        <v>121</v>
      </c>
      <c r="V142" s="33" t="s">
        <v>157</v>
      </c>
      <c r="W142" s="33" t="s">
        <v>158</v>
      </c>
      <c r="X142" s="33" t="s">
        <v>124</v>
      </c>
      <c r="Y142" s="33">
        <v>41656</v>
      </c>
      <c r="Z142" s="33">
        <v>1472</v>
      </c>
      <c r="AA142" s="33">
        <v>0</v>
      </c>
      <c r="AB142" s="33">
        <v>0</v>
      </c>
      <c r="AC142" s="33">
        <v>463.03</v>
      </c>
      <c r="AD142" s="33">
        <v>0</v>
      </c>
      <c r="AE142" s="33">
        <v>116221.28</v>
      </c>
      <c r="AF142" s="33">
        <v>116684.31</v>
      </c>
      <c r="AG142" s="33">
        <v>80</v>
      </c>
      <c r="AH142" s="33">
        <v>75</v>
      </c>
      <c r="AI142" s="33">
        <v>234917</v>
      </c>
      <c r="AJ142" s="33">
        <v>234917</v>
      </c>
      <c r="AK142" s="33">
        <v>42296.234454342339</v>
      </c>
      <c r="AL142" s="33" t="s">
        <v>118</v>
      </c>
      <c r="AM142" s="33" t="s">
        <v>36</v>
      </c>
      <c r="AN142" s="33" t="s">
        <v>119</v>
      </c>
      <c r="AO142" s="33" t="s">
        <v>147</v>
      </c>
      <c r="AP142" s="33">
        <v>4</v>
      </c>
      <c r="AQ142" s="33">
        <v>2</v>
      </c>
      <c r="AR142" s="33">
        <v>9</v>
      </c>
      <c r="AS142" s="33">
        <v>67418</v>
      </c>
      <c r="AT142" s="33">
        <v>141146</v>
      </c>
      <c r="AU142" s="33">
        <v>47049</v>
      </c>
      <c r="AV142" s="33">
        <v>187767</v>
      </c>
      <c r="AW142" s="33">
        <v>2.5565199999999999</v>
      </c>
      <c r="AX142" s="33">
        <v>0.82638999999999996</v>
      </c>
      <c r="AY142" s="33">
        <v>1.7301299999999999</v>
      </c>
      <c r="AZ142" s="33">
        <v>2.5565199851989746</v>
      </c>
      <c r="BA142" s="33">
        <v>0.82639002799987793</v>
      </c>
      <c r="BB142" s="33">
        <v>1.7301299571990967</v>
      </c>
      <c r="BC142" s="33" t="s">
        <v>159</v>
      </c>
      <c r="BD142" s="33" t="s">
        <v>126</v>
      </c>
      <c r="BE142" s="33" t="s">
        <v>118</v>
      </c>
      <c r="BF142" s="33"/>
      <c r="BG142" s="33" t="s">
        <v>118</v>
      </c>
      <c r="BH142" s="33" t="s">
        <v>127</v>
      </c>
      <c r="BI142" s="33" t="s">
        <v>971</v>
      </c>
      <c r="BJ142" s="33" t="s">
        <v>129</v>
      </c>
      <c r="BK142" s="33" t="s">
        <v>178</v>
      </c>
      <c r="BL142" s="33" t="s">
        <v>320</v>
      </c>
      <c r="BM142" s="33" t="s">
        <v>132</v>
      </c>
      <c r="BN142" s="33" t="s">
        <v>187</v>
      </c>
      <c r="BO142" s="33"/>
      <c r="BP142" s="33" t="s">
        <v>187</v>
      </c>
      <c r="BQ142" s="33">
        <v>2024</v>
      </c>
      <c r="BR142" s="33"/>
      <c r="BS142" s="33"/>
      <c r="BT142" s="33" t="s">
        <v>112</v>
      </c>
    </row>
    <row r="143" spans="1:72">
      <c r="A143" s="33">
        <v>102402873612</v>
      </c>
      <c r="B143" s="33">
        <v>1</v>
      </c>
      <c r="C143" s="33">
        <v>2024</v>
      </c>
      <c r="D143" s="33">
        <v>8</v>
      </c>
      <c r="E143" s="33" t="s">
        <v>972</v>
      </c>
      <c r="F143" s="33" t="s">
        <v>973</v>
      </c>
      <c r="G143" s="33">
        <v>93</v>
      </c>
      <c r="H143" s="33" t="s">
        <v>974</v>
      </c>
      <c r="I143" s="33">
        <v>20240816</v>
      </c>
      <c r="J143" s="33">
        <v>20240816</v>
      </c>
      <c r="K143" s="75">
        <v>1</v>
      </c>
      <c r="L143" s="76">
        <v>1</v>
      </c>
      <c r="M143" s="33">
        <v>0</v>
      </c>
      <c r="N143" s="33" t="s">
        <v>669</v>
      </c>
      <c r="O143" s="33" t="s">
        <v>505</v>
      </c>
      <c r="P143" s="33" t="s">
        <v>118</v>
      </c>
      <c r="Q143" s="33" t="s">
        <v>36</v>
      </c>
      <c r="R143" s="33" t="s">
        <v>119</v>
      </c>
      <c r="S143" s="33" t="s">
        <v>147</v>
      </c>
      <c r="T143" s="33">
        <v>111</v>
      </c>
      <c r="U143" s="33" t="s">
        <v>121</v>
      </c>
      <c r="V143" s="33" t="s">
        <v>144</v>
      </c>
      <c r="W143" s="33" t="s">
        <v>145</v>
      </c>
      <c r="X143" s="33" t="s">
        <v>242</v>
      </c>
      <c r="Y143" s="33">
        <v>21740</v>
      </c>
      <c r="Z143" s="33">
        <v>1472</v>
      </c>
      <c r="AA143" s="33">
        <v>0</v>
      </c>
      <c r="AB143" s="33">
        <v>0</v>
      </c>
      <c r="AC143" s="33">
        <v>0</v>
      </c>
      <c r="AD143" s="33">
        <v>0</v>
      </c>
      <c r="AE143" s="33">
        <v>31267.78</v>
      </c>
      <c r="AF143" s="33">
        <v>31267.78</v>
      </c>
      <c r="AG143" s="33">
        <v>80</v>
      </c>
      <c r="AH143" s="33">
        <v>75</v>
      </c>
      <c r="AI143" s="33">
        <v>76437</v>
      </c>
      <c r="AJ143" s="33">
        <v>76437</v>
      </c>
      <c r="AK143" s="33">
        <v>20866.399892402951</v>
      </c>
      <c r="AL143" s="33" t="s">
        <v>118</v>
      </c>
      <c r="AM143" s="33" t="s">
        <v>36</v>
      </c>
      <c r="AN143" s="33" t="s">
        <v>119</v>
      </c>
      <c r="AO143" s="33" t="s">
        <v>147</v>
      </c>
      <c r="AP143" s="33">
        <v>4</v>
      </c>
      <c r="AQ143" s="33">
        <v>2</v>
      </c>
      <c r="AR143" s="33">
        <v>8</v>
      </c>
      <c r="AS143" s="33">
        <v>43152</v>
      </c>
      <c r="AT143" s="33">
        <v>46286</v>
      </c>
      <c r="AU143" s="33">
        <v>1</v>
      </c>
      <c r="AV143" s="33">
        <v>121694</v>
      </c>
      <c r="AW143" s="33">
        <v>1.0963099999999999</v>
      </c>
      <c r="AX143" s="33">
        <v>0.52895000000000003</v>
      </c>
      <c r="AY143" s="33">
        <v>0.56735999999999998</v>
      </c>
      <c r="AZ143" s="33">
        <v>0.83183997869491577</v>
      </c>
      <c r="BA143" s="33">
        <v>0.26447999477386475</v>
      </c>
      <c r="BB143" s="33">
        <v>0.56735998392105103</v>
      </c>
      <c r="BC143" s="33" t="s">
        <v>159</v>
      </c>
      <c r="BD143" s="33" t="s">
        <v>126</v>
      </c>
      <c r="BE143" s="33" t="s">
        <v>118</v>
      </c>
      <c r="BF143" s="33"/>
      <c r="BG143" s="33" t="s">
        <v>118</v>
      </c>
      <c r="BH143" s="33" t="s">
        <v>127</v>
      </c>
      <c r="BI143" s="33" t="s">
        <v>975</v>
      </c>
      <c r="BJ143" s="33" t="s">
        <v>129</v>
      </c>
      <c r="BK143" s="33" t="s">
        <v>130</v>
      </c>
      <c r="BL143" s="33" t="s">
        <v>162</v>
      </c>
      <c r="BM143" s="33" t="s">
        <v>202</v>
      </c>
      <c r="BN143" s="33" t="s">
        <v>297</v>
      </c>
      <c r="BO143" s="33"/>
      <c r="BP143" s="33" t="s">
        <v>297</v>
      </c>
      <c r="BQ143" s="33">
        <v>2024</v>
      </c>
      <c r="BR143" s="33"/>
      <c r="BS143" s="33"/>
      <c r="BT143" s="33" t="s">
        <v>112</v>
      </c>
    </row>
    <row r="144" spans="1:72">
      <c r="A144" s="33">
        <v>102403068694</v>
      </c>
      <c r="B144" s="33">
        <v>1</v>
      </c>
      <c r="C144" s="33">
        <v>2024</v>
      </c>
      <c r="D144" s="33">
        <v>8</v>
      </c>
      <c r="E144" s="33" t="s">
        <v>976</v>
      </c>
      <c r="F144" s="33" t="s">
        <v>977</v>
      </c>
      <c r="G144" s="33">
        <v>70</v>
      </c>
      <c r="H144" s="33" t="s">
        <v>978</v>
      </c>
      <c r="I144" s="33">
        <v>20240812</v>
      </c>
      <c r="J144" s="33">
        <v>20240814</v>
      </c>
      <c r="K144" s="75">
        <v>3</v>
      </c>
      <c r="L144" s="76">
        <f t="shared" si="2"/>
        <v>2</v>
      </c>
      <c r="M144" s="33">
        <v>0</v>
      </c>
      <c r="N144" s="33" t="s">
        <v>979</v>
      </c>
      <c r="O144" s="33" t="s">
        <v>980</v>
      </c>
      <c r="P144" s="33" t="s">
        <v>118</v>
      </c>
      <c r="Q144" s="33" t="s">
        <v>36</v>
      </c>
      <c r="R144" s="33" t="s">
        <v>119</v>
      </c>
      <c r="S144" s="33" t="s">
        <v>147</v>
      </c>
      <c r="T144" s="33">
        <v>211</v>
      </c>
      <c r="U144" s="33" t="s">
        <v>121</v>
      </c>
      <c r="V144" s="33" t="s">
        <v>157</v>
      </c>
      <c r="W144" s="33" t="s">
        <v>158</v>
      </c>
      <c r="X144" s="33" t="s">
        <v>124</v>
      </c>
      <c r="Y144" s="33">
        <v>44014</v>
      </c>
      <c r="Z144" s="33">
        <v>2944</v>
      </c>
      <c r="AA144" s="33">
        <v>0</v>
      </c>
      <c r="AB144" s="33">
        <v>0</v>
      </c>
      <c r="AC144" s="33">
        <v>4630.3</v>
      </c>
      <c r="AD144" s="33">
        <v>0</v>
      </c>
      <c r="AE144" s="33">
        <v>116221.28</v>
      </c>
      <c r="AF144" s="33">
        <v>120851.58</v>
      </c>
      <c r="AG144" s="33">
        <v>160</v>
      </c>
      <c r="AH144" s="33">
        <v>150</v>
      </c>
      <c r="AI144" s="33">
        <v>221293</v>
      </c>
      <c r="AJ144" s="33">
        <v>221293</v>
      </c>
      <c r="AK144" s="33">
        <v>28908.895503836582</v>
      </c>
      <c r="AL144" s="33" t="s">
        <v>118</v>
      </c>
      <c r="AM144" s="33" t="s">
        <v>36</v>
      </c>
      <c r="AN144" s="33" t="s">
        <v>119</v>
      </c>
      <c r="AO144" s="33" t="s">
        <v>147</v>
      </c>
      <c r="AP144" s="33">
        <v>4</v>
      </c>
      <c r="AQ144" s="33">
        <v>2</v>
      </c>
      <c r="AR144" s="33">
        <v>9</v>
      </c>
      <c r="AS144" s="33">
        <v>67418</v>
      </c>
      <c r="AT144" s="33">
        <v>141146</v>
      </c>
      <c r="AU144" s="33">
        <v>47049</v>
      </c>
      <c r="AV144" s="33">
        <v>187767</v>
      </c>
      <c r="AW144" s="33">
        <v>2.5565199999999999</v>
      </c>
      <c r="AX144" s="33">
        <v>0.82638999999999996</v>
      </c>
      <c r="AY144" s="33">
        <v>1.7301299999999999</v>
      </c>
      <c r="AZ144" s="33">
        <v>2.5565199851989746</v>
      </c>
      <c r="BA144" s="33">
        <v>0.82639002799987793</v>
      </c>
      <c r="BB144" s="33">
        <v>1.7301299571990967</v>
      </c>
      <c r="BC144" s="33" t="s">
        <v>159</v>
      </c>
      <c r="BD144" s="33" t="s">
        <v>126</v>
      </c>
      <c r="BE144" s="33" t="s">
        <v>118</v>
      </c>
      <c r="BF144" s="33"/>
      <c r="BG144" s="33" t="s">
        <v>118</v>
      </c>
      <c r="BH144" s="33" t="s">
        <v>127</v>
      </c>
      <c r="BI144" s="33" t="s">
        <v>981</v>
      </c>
      <c r="BJ144" s="33" t="s">
        <v>129</v>
      </c>
      <c r="BK144" s="33" t="s">
        <v>178</v>
      </c>
      <c r="BL144" s="33" t="s">
        <v>320</v>
      </c>
      <c r="BM144" s="33" t="s">
        <v>202</v>
      </c>
      <c r="BN144" s="33" t="s">
        <v>203</v>
      </c>
      <c r="BO144" s="33"/>
      <c r="BP144" s="33" t="s">
        <v>203</v>
      </c>
      <c r="BQ144" s="33">
        <v>2024</v>
      </c>
      <c r="BR144" s="33"/>
      <c r="BS144" s="33"/>
      <c r="BT144" s="33" t="s">
        <v>112</v>
      </c>
    </row>
    <row r="145" spans="1:72">
      <c r="A145" s="33">
        <v>102403401962</v>
      </c>
      <c r="B145" s="33">
        <v>1</v>
      </c>
      <c r="C145" s="33">
        <v>2024</v>
      </c>
      <c r="D145" s="33">
        <v>8</v>
      </c>
      <c r="E145" s="33" t="s">
        <v>982</v>
      </c>
      <c r="F145" s="33" t="s">
        <v>983</v>
      </c>
      <c r="G145" s="33">
        <v>92</v>
      </c>
      <c r="H145" s="33" t="s">
        <v>984</v>
      </c>
      <c r="I145" s="33">
        <v>20240806</v>
      </c>
      <c r="J145" s="33">
        <v>20240812</v>
      </c>
      <c r="K145" s="75">
        <v>7</v>
      </c>
      <c r="L145" s="76">
        <f t="shared" si="2"/>
        <v>6</v>
      </c>
      <c r="M145" s="33">
        <v>0</v>
      </c>
      <c r="N145" s="33" t="s">
        <v>985</v>
      </c>
      <c r="O145" s="33" t="s">
        <v>986</v>
      </c>
      <c r="P145" s="33" t="s">
        <v>118</v>
      </c>
      <c r="Q145" s="33" t="s">
        <v>36</v>
      </c>
      <c r="R145" s="33" t="s">
        <v>119</v>
      </c>
      <c r="S145" s="33" t="s">
        <v>147</v>
      </c>
      <c r="T145" s="33">
        <v>205</v>
      </c>
      <c r="U145" s="33" t="s">
        <v>121</v>
      </c>
      <c r="V145" s="33" t="s">
        <v>157</v>
      </c>
      <c r="W145" s="33" t="s">
        <v>158</v>
      </c>
      <c r="X145" s="33" t="s">
        <v>124</v>
      </c>
      <c r="Y145" s="33">
        <v>49257</v>
      </c>
      <c r="Z145" s="33">
        <v>8410</v>
      </c>
      <c r="AA145" s="33">
        <v>0</v>
      </c>
      <c r="AB145" s="33">
        <v>0</v>
      </c>
      <c r="AC145" s="33">
        <v>463.03</v>
      </c>
      <c r="AD145" s="33">
        <v>0</v>
      </c>
      <c r="AE145" s="33">
        <v>110681.89</v>
      </c>
      <c r="AF145" s="33">
        <v>111144.92</v>
      </c>
      <c r="AG145" s="33">
        <v>480</v>
      </c>
      <c r="AH145" s="33">
        <v>450</v>
      </c>
      <c r="AI145" s="33">
        <v>218014</v>
      </c>
      <c r="AJ145" s="33">
        <v>218014</v>
      </c>
      <c r="AK145" s="33">
        <v>36396.485767436956</v>
      </c>
      <c r="AL145" s="33" t="s">
        <v>118</v>
      </c>
      <c r="AM145" s="33" t="s">
        <v>36</v>
      </c>
      <c r="AN145" s="33" t="s">
        <v>119</v>
      </c>
      <c r="AO145" s="33" t="s">
        <v>147</v>
      </c>
      <c r="AP145" s="33">
        <v>4</v>
      </c>
      <c r="AQ145" s="33">
        <v>2</v>
      </c>
      <c r="AR145" s="33">
        <v>9</v>
      </c>
      <c r="AS145" s="33">
        <v>67418</v>
      </c>
      <c r="AT145" s="33">
        <v>141146</v>
      </c>
      <c r="AU145" s="33">
        <v>47049</v>
      </c>
      <c r="AV145" s="33">
        <v>187767</v>
      </c>
      <c r="AW145" s="33">
        <v>2.5565199999999999</v>
      </c>
      <c r="AX145" s="33">
        <v>0.82638999999999996</v>
      </c>
      <c r="AY145" s="33">
        <v>1.7301299999999999</v>
      </c>
      <c r="AZ145" s="33">
        <v>2.5565199851989746</v>
      </c>
      <c r="BA145" s="33">
        <v>0.82639002799987793</v>
      </c>
      <c r="BB145" s="33">
        <v>1.7301299571990967</v>
      </c>
      <c r="BC145" s="33" t="s">
        <v>148</v>
      </c>
      <c r="BD145" s="33" t="s">
        <v>148</v>
      </c>
      <c r="BE145" s="33" t="s">
        <v>118</v>
      </c>
      <c r="BF145" s="33"/>
      <c r="BG145" s="33" t="s">
        <v>417</v>
      </c>
      <c r="BH145" s="33" t="s">
        <v>127</v>
      </c>
      <c r="BI145" s="33" t="s">
        <v>201</v>
      </c>
      <c r="BJ145" s="33" t="s">
        <v>129</v>
      </c>
      <c r="BK145" s="33" t="s">
        <v>130</v>
      </c>
      <c r="BL145" s="33" t="s">
        <v>131</v>
      </c>
      <c r="BM145" s="33" t="s">
        <v>202</v>
      </c>
      <c r="BN145" s="33" t="s">
        <v>297</v>
      </c>
      <c r="BO145" s="33"/>
      <c r="BP145" s="33" t="s">
        <v>297</v>
      </c>
      <c r="BQ145" s="33">
        <v>2024</v>
      </c>
      <c r="BR145" s="33"/>
      <c r="BS145" s="33"/>
      <c r="BT145" s="33" t="s">
        <v>112</v>
      </c>
    </row>
    <row r="146" spans="1:72">
      <c r="A146" s="33">
        <v>102402873512</v>
      </c>
      <c r="B146" s="33">
        <v>1</v>
      </c>
      <c r="C146" s="33">
        <v>2024</v>
      </c>
      <c r="D146" s="33">
        <v>8</v>
      </c>
      <c r="E146" s="33" t="s">
        <v>987</v>
      </c>
      <c r="F146" s="33" t="s">
        <v>988</v>
      </c>
      <c r="G146" s="33">
        <v>76</v>
      </c>
      <c r="H146" s="33" t="s">
        <v>989</v>
      </c>
      <c r="I146" s="33">
        <v>20240808</v>
      </c>
      <c r="J146" s="33">
        <v>20240809</v>
      </c>
      <c r="K146" s="75">
        <v>2</v>
      </c>
      <c r="L146" s="76">
        <f t="shared" si="2"/>
        <v>1</v>
      </c>
      <c r="M146" s="33">
        <v>0</v>
      </c>
      <c r="N146" s="33" t="s">
        <v>541</v>
      </c>
      <c r="O146" s="33" t="s">
        <v>339</v>
      </c>
      <c r="P146" s="33" t="s">
        <v>118</v>
      </c>
      <c r="Q146" s="33" t="s">
        <v>36</v>
      </c>
      <c r="R146" s="33" t="s">
        <v>119</v>
      </c>
      <c r="S146" s="33" t="s">
        <v>147</v>
      </c>
      <c r="T146" s="33">
        <v>111</v>
      </c>
      <c r="U146" s="33" t="s">
        <v>121</v>
      </c>
      <c r="V146" s="33" t="s">
        <v>122</v>
      </c>
      <c r="W146" s="33" t="s">
        <v>123</v>
      </c>
      <c r="X146" s="33" t="s">
        <v>124</v>
      </c>
      <c r="Y146" s="33">
        <v>25910</v>
      </c>
      <c r="Z146" s="33">
        <v>1472</v>
      </c>
      <c r="AA146" s="33">
        <v>0</v>
      </c>
      <c r="AB146" s="33">
        <v>0</v>
      </c>
      <c r="AC146" s="33">
        <v>0</v>
      </c>
      <c r="AD146" s="33">
        <v>0</v>
      </c>
      <c r="AE146" s="33">
        <v>54266.34</v>
      </c>
      <c r="AF146" s="33">
        <v>54266.34</v>
      </c>
      <c r="AG146" s="33">
        <v>80</v>
      </c>
      <c r="AH146" s="33">
        <v>75</v>
      </c>
      <c r="AI146" s="33">
        <v>134656</v>
      </c>
      <c r="AJ146" s="33">
        <v>134656</v>
      </c>
      <c r="AK146" s="33">
        <v>28614.443061886079</v>
      </c>
      <c r="AL146" s="33" t="s">
        <v>118</v>
      </c>
      <c r="AM146" s="33" t="s">
        <v>36</v>
      </c>
      <c r="AN146" s="33" t="s">
        <v>119</v>
      </c>
      <c r="AO146" s="33" t="s">
        <v>147</v>
      </c>
      <c r="AP146" s="33">
        <v>4</v>
      </c>
      <c r="AQ146" s="33">
        <v>2</v>
      </c>
      <c r="AR146" s="33">
        <v>7</v>
      </c>
      <c r="AS146" s="33">
        <v>45967</v>
      </c>
      <c r="AT146" s="33">
        <v>73583</v>
      </c>
      <c r="AU146" s="33">
        <v>24528</v>
      </c>
      <c r="AV146" s="33">
        <v>129748</v>
      </c>
      <c r="AW146" s="33">
        <v>1.4654100000000001</v>
      </c>
      <c r="AX146" s="33">
        <v>0.56345000000000001</v>
      </c>
      <c r="AY146" s="33">
        <v>0.90195999999999998</v>
      </c>
      <c r="AZ146" s="33">
        <v>1.4654099941253662</v>
      </c>
      <c r="BA146" s="33">
        <v>0.56344997882843018</v>
      </c>
      <c r="BB146" s="33">
        <v>0.90196001529693604</v>
      </c>
      <c r="BC146" s="33" t="s">
        <v>148</v>
      </c>
      <c r="BD146" s="33" t="s">
        <v>126</v>
      </c>
      <c r="BE146" s="33" t="s">
        <v>118</v>
      </c>
      <c r="BF146" s="33"/>
      <c r="BG146" s="33" t="s">
        <v>118</v>
      </c>
      <c r="BH146" s="33" t="s">
        <v>127</v>
      </c>
      <c r="BI146" s="33" t="s">
        <v>990</v>
      </c>
      <c r="BJ146" s="33" t="s">
        <v>129</v>
      </c>
      <c r="BK146" s="33" t="s">
        <v>130</v>
      </c>
      <c r="BL146" s="33" t="s">
        <v>131</v>
      </c>
      <c r="BM146" s="33" t="s">
        <v>163</v>
      </c>
      <c r="BN146" s="33" t="s">
        <v>164</v>
      </c>
      <c r="BO146" s="33"/>
      <c r="BP146" s="33" t="s">
        <v>164</v>
      </c>
      <c r="BQ146" s="33">
        <v>2024</v>
      </c>
      <c r="BR146" s="33"/>
      <c r="BS146" s="33"/>
      <c r="BT146" s="33" t="s">
        <v>112</v>
      </c>
    </row>
    <row r="147" spans="1:72">
      <c r="A147" s="33">
        <v>102403023674</v>
      </c>
      <c r="B147" s="33">
        <v>1</v>
      </c>
      <c r="C147" s="33">
        <v>2024</v>
      </c>
      <c r="D147" s="33">
        <v>8</v>
      </c>
      <c r="E147" s="33" t="s">
        <v>991</v>
      </c>
      <c r="F147" s="33" t="s">
        <v>992</v>
      </c>
      <c r="G147" s="33">
        <v>73</v>
      </c>
      <c r="H147" s="33" t="s">
        <v>993</v>
      </c>
      <c r="I147" s="33">
        <v>20240806</v>
      </c>
      <c r="J147" s="33">
        <v>20240808</v>
      </c>
      <c r="K147" s="75">
        <v>3</v>
      </c>
      <c r="L147" s="76">
        <f t="shared" si="2"/>
        <v>2</v>
      </c>
      <c r="M147" s="33">
        <v>0</v>
      </c>
      <c r="N147" s="33" t="s">
        <v>994</v>
      </c>
      <c r="O147" s="33" t="s">
        <v>995</v>
      </c>
      <c r="P147" s="33" t="s">
        <v>118</v>
      </c>
      <c r="Q147" s="33" t="s">
        <v>36</v>
      </c>
      <c r="R147" s="33" t="s">
        <v>119</v>
      </c>
      <c r="S147" s="33" t="s">
        <v>120</v>
      </c>
      <c r="T147" s="33">
        <v>207</v>
      </c>
      <c r="U147" s="33" t="s">
        <v>121</v>
      </c>
      <c r="V147" s="33" t="s">
        <v>996</v>
      </c>
      <c r="W147" s="33" t="s">
        <v>997</v>
      </c>
      <c r="X147" s="33" t="s">
        <v>124</v>
      </c>
      <c r="Y147" s="33">
        <v>53720</v>
      </c>
      <c r="Z147" s="33">
        <v>3008</v>
      </c>
      <c r="AA147" s="33">
        <v>0</v>
      </c>
      <c r="AB147" s="33">
        <v>0</v>
      </c>
      <c r="AC147" s="33">
        <v>1852.11</v>
      </c>
      <c r="AD147" s="33">
        <v>0</v>
      </c>
      <c r="AE147" s="33">
        <v>138149.24</v>
      </c>
      <c r="AF147" s="33">
        <v>140001.34</v>
      </c>
      <c r="AG147" s="33">
        <v>160</v>
      </c>
      <c r="AH147" s="33">
        <v>150</v>
      </c>
      <c r="AI147" s="33">
        <v>271870</v>
      </c>
      <c r="AJ147" s="33">
        <v>271870</v>
      </c>
      <c r="AK147" s="33">
        <v>-44251.281876562076</v>
      </c>
      <c r="AL147" s="33" t="s">
        <v>118</v>
      </c>
      <c r="AM147" s="33" t="s">
        <v>36</v>
      </c>
      <c r="AN147" s="33" t="s">
        <v>119</v>
      </c>
      <c r="AO147" s="33" t="s">
        <v>120</v>
      </c>
      <c r="AP147" s="33">
        <v>7</v>
      </c>
      <c r="AQ147" s="33">
        <v>2</v>
      </c>
      <c r="AR147" s="33">
        <v>13</v>
      </c>
      <c r="AS147" s="33">
        <v>164222</v>
      </c>
      <c r="AT147" s="33">
        <v>89282</v>
      </c>
      <c r="AU147" s="33">
        <v>29761</v>
      </c>
      <c r="AV147" s="33">
        <v>166830</v>
      </c>
      <c r="AW147" s="33">
        <v>3.10738</v>
      </c>
      <c r="AX147" s="33">
        <v>2.0129899999999998</v>
      </c>
      <c r="AY147" s="33">
        <v>1.09439</v>
      </c>
      <c r="AZ147" s="33">
        <v>3.1073800325393677</v>
      </c>
      <c r="BA147" s="33">
        <v>2.0129899978637695</v>
      </c>
      <c r="BB147" s="33">
        <v>1.0943900346755981</v>
      </c>
      <c r="BC147" s="33" t="s">
        <v>159</v>
      </c>
      <c r="BD147" s="33" t="s">
        <v>126</v>
      </c>
      <c r="BE147" s="33" t="s">
        <v>118</v>
      </c>
      <c r="BF147" s="33"/>
      <c r="BG147" s="33" t="s">
        <v>118</v>
      </c>
      <c r="BH147" s="33" t="s">
        <v>998</v>
      </c>
      <c r="BI147" s="33" t="s">
        <v>283</v>
      </c>
      <c r="BJ147" s="33" t="s">
        <v>129</v>
      </c>
      <c r="BK147" s="33" t="s">
        <v>130</v>
      </c>
      <c r="BL147" s="33" t="s">
        <v>284</v>
      </c>
      <c r="BM147" s="33" t="s">
        <v>999</v>
      </c>
      <c r="BN147" s="33" t="s">
        <v>1000</v>
      </c>
      <c r="BO147" s="33"/>
      <c r="BP147" s="33" t="s">
        <v>1000</v>
      </c>
      <c r="BQ147" s="33">
        <v>2024</v>
      </c>
      <c r="BR147" s="33"/>
      <c r="BS147" s="33"/>
      <c r="BT147" s="33" t="s">
        <v>112</v>
      </c>
    </row>
    <row r="148" spans="1:72">
      <c r="A148" s="33">
        <v>102403010102</v>
      </c>
      <c r="B148" s="33">
        <v>1</v>
      </c>
      <c r="C148" s="33">
        <v>2024</v>
      </c>
      <c r="D148" s="33">
        <v>8</v>
      </c>
      <c r="E148" s="33" t="s">
        <v>1001</v>
      </c>
      <c r="F148" s="33" t="s">
        <v>1002</v>
      </c>
      <c r="G148" s="33">
        <v>76</v>
      </c>
      <c r="H148" s="33" t="s">
        <v>1003</v>
      </c>
      <c r="I148" s="33">
        <v>20240806</v>
      </c>
      <c r="J148" s="33">
        <v>20240808</v>
      </c>
      <c r="K148" s="75">
        <v>3</v>
      </c>
      <c r="L148" s="76">
        <f t="shared" si="2"/>
        <v>2</v>
      </c>
      <c r="M148" s="33">
        <v>0</v>
      </c>
      <c r="N148" s="33" t="s">
        <v>1004</v>
      </c>
      <c r="O148" s="33" t="s">
        <v>257</v>
      </c>
      <c r="P148" s="33" t="s">
        <v>118</v>
      </c>
      <c r="Q148" s="33" t="s">
        <v>36</v>
      </c>
      <c r="R148" s="33" t="s">
        <v>119</v>
      </c>
      <c r="S148" s="33" t="s">
        <v>147</v>
      </c>
      <c r="T148" s="33">
        <v>205</v>
      </c>
      <c r="U148" s="33" t="s">
        <v>121</v>
      </c>
      <c r="V148" s="33" t="s">
        <v>122</v>
      </c>
      <c r="W148" s="33" t="s">
        <v>123</v>
      </c>
      <c r="X148" s="33" t="s">
        <v>124</v>
      </c>
      <c r="Y148" s="33">
        <v>30866</v>
      </c>
      <c r="Z148" s="33">
        <v>2944</v>
      </c>
      <c r="AA148" s="33">
        <v>0</v>
      </c>
      <c r="AB148" s="33">
        <v>0</v>
      </c>
      <c r="AC148" s="33">
        <v>0</v>
      </c>
      <c r="AD148" s="33">
        <v>0</v>
      </c>
      <c r="AE148" s="33">
        <v>54266.34</v>
      </c>
      <c r="AF148" s="33">
        <v>54266.34</v>
      </c>
      <c r="AG148" s="33">
        <v>160</v>
      </c>
      <c r="AH148" s="33">
        <v>150</v>
      </c>
      <c r="AI148" s="33">
        <v>124967</v>
      </c>
      <c r="AJ148" s="33">
        <v>124967</v>
      </c>
      <c r="AK148" s="33">
        <v>22650.862478127354</v>
      </c>
      <c r="AL148" s="33" t="s">
        <v>118</v>
      </c>
      <c r="AM148" s="33" t="s">
        <v>36</v>
      </c>
      <c r="AN148" s="33" t="s">
        <v>119</v>
      </c>
      <c r="AO148" s="33" t="s">
        <v>147</v>
      </c>
      <c r="AP148" s="33">
        <v>4</v>
      </c>
      <c r="AQ148" s="33">
        <v>2</v>
      </c>
      <c r="AR148" s="33">
        <v>7</v>
      </c>
      <c r="AS148" s="33">
        <v>45967</v>
      </c>
      <c r="AT148" s="33">
        <v>73583</v>
      </c>
      <c r="AU148" s="33">
        <v>24528</v>
      </c>
      <c r="AV148" s="33">
        <v>129748</v>
      </c>
      <c r="AW148" s="33">
        <v>1.4654100000000001</v>
      </c>
      <c r="AX148" s="33">
        <v>0.56345000000000001</v>
      </c>
      <c r="AY148" s="33">
        <v>0.90195999999999998</v>
      </c>
      <c r="AZ148" s="33">
        <v>1.4654099941253662</v>
      </c>
      <c r="BA148" s="33">
        <v>0.56344997882843018</v>
      </c>
      <c r="BB148" s="33">
        <v>0.90196001529693604</v>
      </c>
      <c r="BC148" s="33" t="s">
        <v>159</v>
      </c>
      <c r="BD148" s="33" t="s">
        <v>126</v>
      </c>
      <c r="BE148" s="33" t="s">
        <v>118</v>
      </c>
      <c r="BF148" s="33"/>
      <c r="BG148" s="33" t="s">
        <v>118</v>
      </c>
      <c r="BH148" s="33" t="s">
        <v>127</v>
      </c>
      <c r="BI148" s="33" t="s">
        <v>283</v>
      </c>
      <c r="BJ148" s="33" t="s">
        <v>129</v>
      </c>
      <c r="BK148" s="33" t="s">
        <v>130</v>
      </c>
      <c r="BL148" s="33" t="s">
        <v>284</v>
      </c>
      <c r="BM148" s="33" t="s">
        <v>163</v>
      </c>
      <c r="BN148" s="33" t="s">
        <v>164</v>
      </c>
      <c r="BO148" s="33"/>
      <c r="BP148" s="33" t="s">
        <v>164</v>
      </c>
      <c r="BQ148" s="33">
        <v>2024</v>
      </c>
      <c r="BR148" s="33"/>
      <c r="BS148" s="33"/>
      <c r="BT148" s="33" t="s">
        <v>112</v>
      </c>
    </row>
    <row r="149" spans="1:72">
      <c r="A149" s="33">
        <v>102403292742</v>
      </c>
      <c r="B149" s="33">
        <v>1</v>
      </c>
      <c r="C149" s="33">
        <v>2024</v>
      </c>
      <c r="D149" s="33">
        <v>8</v>
      </c>
      <c r="E149" s="33" t="s">
        <v>1005</v>
      </c>
      <c r="F149" s="33" t="s">
        <v>1006</v>
      </c>
      <c r="G149" s="33">
        <v>75</v>
      </c>
      <c r="H149" s="33" t="s">
        <v>1007</v>
      </c>
      <c r="I149" s="33">
        <v>20240806</v>
      </c>
      <c r="J149" s="33">
        <v>20240807</v>
      </c>
      <c r="K149" s="75">
        <v>2</v>
      </c>
      <c r="L149" s="76">
        <f t="shared" si="2"/>
        <v>1</v>
      </c>
      <c r="M149" s="33">
        <v>0</v>
      </c>
      <c r="N149" s="33" t="s">
        <v>1008</v>
      </c>
      <c r="O149" s="33" t="s">
        <v>679</v>
      </c>
      <c r="P149" s="33" t="s">
        <v>118</v>
      </c>
      <c r="Q149" s="33" t="s">
        <v>36</v>
      </c>
      <c r="R149" s="33" t="s">
        <v>119</v>
      </c>
      <c r="S149" s="33" t="s">
        <v>120</v>
      </c>
      <c r="T149" s="33">
        <v>201</v>
      </c>
      <c r="U149" s="33" t="s">
        <v>121</v>
      </c>
      <c r="V149" s="33" t="s">
        <v>157</v>
      </c>
      <c r="W149" s="33" t="s">
        <v>158</v>
      </c>
      <c r="X149" s="33" t="s">
        <v>124</v>
      </c>
      <c r="Y149" s="33">
        <v>36614</v>
      </c>
      <c r="Z149" s="33">
        <v>1504</v>
      </c>
      <c r="AA149" s="33">
        <v>0</v>
      </c>
      <c r="AB149" s="33">
        <v>0</v>
      </c>
      <c r="AC149" s="33">
        <v>463.03</v>
      </c>
      <c r="AD149" s="33">
        <v>0</v>
      </c>
      <c r="AE149" s="33">
        <v>116563.9</v>
      </c>
      <c r="AF149" s="33">
        <v>117026.93</v>
      </c>
      <c r="AG149" s="33">
        <v>80</v>
      </c>
      <c r="AH149" s="33">
        <v>75</v>
      </c>
      <c r="AI149" s="33">
        <v>213805</v>
      </c>
      <c r="AJ149" s="33">
        <v>213805</v>
      </c>
      <c r="AK149" s="33">
        <v>27666.026691344887</v>
      </c>
      <c r="AL149" s="33" t="s">
        <v>118</v>
      </c>
      <c r="AM149" s="33" t="s">
        <v>36</v>
      </c>
      <c r="AN149" s="33" t="s">
        <v>119</v>
      </c>
      <c r="AO149" s="33" t="s">
        <v>120</v>
      </c>
      <c r="AP149" s="33">
        <v>4</v>
      </c>
      <c r="AQ149" s="33">
        <v>2</v>
      </c>
      <c r="AR149" s="33">
        <v>9</v>
      </c>
      <c r="AS149" s="33">
        <v>67418</v>
      </c>
      <c r="AT149" s="33">
        <v>141146</v>
      </c>
      <c r="AU149" s="33">
        <v>47049</v>
      </c>
      <c r="AV149" s="33">
        <v>187767</v>
      </c>
      <c r="AW149" s="33">
        <v>2.5565199999999999</v>
      </c>
      <c r="AX149" s="33">
        <v>0.82638999999999996</v>
      </c>
      <c r="AY149" s="33">
        <v>1.7301299999999999</v>
      </c>
      <c r="AZ149" s="33">
        <v>2.5565199851989746</v>
      </c>
      <c r="BA149" s="33">
        <v>0.82639002799987793</v>
      </c>
      <c r="BB149" s="33">
        <v>1.7301299571990967</v>
      </c>
      <c r="BC149" s="33" t="s">
        <v>148</v>
      </c>
      <c r="BD149" s="33" t="s">
        <v>126</v>
      </c>
      <c r="BE149" s="33" t="s">
        <v>118</v>
      </c>
      <c r="BF149" s="33"/>
      <c r="BG149" s="33" t="s">
        <v>118</v>
      </c>
      <c r="BH149" s="33" t="s">
        <v>127</v>
      </c>
      <c r="BI149" s="33" t="s">
        <v>201</v>
      </c>
      <c r="BJ149" s="33" t="s">
        <v>129</v>
      </c>
      <c r="BK149" s="33" t="s">
        <v>130</v>
      </c>
      <c r="BL149" s="33" t="s">
        <v>131</v>
      </c>
      <c r="BM149" s="33" t="s">
        <v>202</v>
      </c>
      <c r="BN149" s="33" t="s">
        <v>622</v>
      </c>
      <c r="BO149" s="33"/>
      <c r="BP149" s="33" t="s">
        <v>622</v>
      </c>
      <c r="BQ149" s="33">
        <v>2024</v>
      </c>
      <c r="BR149" s="33"/>
      <c r="BS149" s="33"/>
      <c r="BT149" s="33" t="s">
        <v>112</v>
      </c>
    </row>
    <row r="150" spans="1:72">
      <c r="A150" s="33">
        <v>102403010092</v>
      </c>
      <c r="B150" s="33">
        <v>1</v>
      </c>
      <c r="C150" s="33">
        <v>2024</v>
      </c>
      <c r="D150" s="33">
        <v>8</v>
      </c>
      <c r="E150" s="33" t="s">
        <v>1009</v>
      </c>
      <c r="F150" s="33" t="s">
        <v>1010</v>
      </c>
      <c r="G150" s="33">
        <v>83</v>
      </c>
      <c r="H150" s="33" t="s">
        <v>1011</v>
      </c>
      <c r="I150" s="33">
        <v>20240805</v>
      </c>
      <c r="J150" s="33">
        <v>20240807</v>
      </c>
      <c r="K150" s="75">
        <v>3</v>
      </c>
      <c r="L150" s="76">
        <f t="shared" si="2"/>
        <v>2</v>
      </c>
      <c r="M150" s="33">
        <v>0</v>
      </c>
      <c r="N150" s="33" t="s">
        <v>1012</v>
      </c>
      <c r="O150" s="33" t="s">
        <v>627</v>
      </c>
      <c r="P150" s="33" t="s">
        <v>118</v>
      </c>
      <c r="Q150" s="33" t="s">
        <v>36</v>
      </c>
      <c r="R150" s="33" t="s">
        <v>119</v>
      </c>
      <c r="S150" s="33" t="s">
        <v>120</v>
      </c>
      <c r="T150" s="33">
        <v>205</v>
      </c>
      <c r="U150" s="33" t="s">
        <v>407</v>
      </c>
      <c r="V150" s="33" t="s">
        <v>408</v>
      </c>
      <c r="W150" s="33" t="s">
        <v>409</v>
      </c>
      <c r="X150" s="33" t="s">
        <v>124</v>
      </c>
      <c r="Y150" s="33">
        <v>54083</v>
      </c>
      <c r="Z150" s="33">
        <v>3083</v>
      </c>
      <c r="AA150" s="33">
        <v>0</v>
      </c>
      <c r="AB150" s="33">
        <v>0</v>
      </c>
      <c r="AC150" s="33">
        <v>0</v>
      </c>
      <c r="AD150" s="33">
        <v>0</v>
      </c>
      <c r="AE150" s="33">
        <v>222077.93</v>
      </c>
      <c r="AF150" s="33">
        <v>222077.94</v>
      </c>
      <c r="AG150" s="33">
        <v>160</v>
      </c>
      <c r="AH150" s="33">
        <v>225</v>
      </c>
      <c r="AI150" s="33">
        <v>228405</v>
      </c>
      <c r="AJ150" s="33">
        <v>228405</v>
      </c>
      <c r="AK150" s="33">
        <v>-63389.0960161486</v>
      </c>
      <c r="AL150" s="33" t="s">
        <v>118</v>
      </c>
      <c r="AM150" s="33" t="s">
        <v>36</v>
      </c>
      <c r="AN150" s="33" t="s">
        <v>119</v>
      </c>
      <c r="AO150" s="33" t="s">
        <v>120</v>
      </c>
      <c r="AP150" s="33">
        <v>4</v>
      </c>
      <c r="AQ150" s="33">
        <v>2</v>
      </c>
      <c r="AR150" s="33">
        <v>10</v>
      </c>
      <c r="AS150" s="33">
        <v>66694</v>
      </c>
      <c r="AT150" s="33">
        <v>151810</v>
      </c>
      <c r="AU150" s="33">
        <v>50603</v>
      </c>
      <c r="AV150" s="33">
        <v>310475</v>
      </c>
      <c r="AW150" s="33">
        <v>2.6783700000000001</v>
      </c>
      <c r="AX150" s="33">
        <v>0.81752000000000002</v>
      </c>
      <c r="AY150" s="33">
        <v>1.8608499999999999</v>
      </c>
      <c r="AZ150" s="33">
        <v>2.6783699989318848</v>
      </c>
      <c r="BA150" s="33">
        <v>0.81752002239227295</v>
      </c>
      <c r="BB150" s="33">
        <v>1.8608499765396118</v>
      </c>
      <c r="BC150" s="33" t="s">
        <v>159</v>
      </c>
      <c r="BD150" s="33" t="s">
        <v>126</v>
      </c>
      <c r="BE150" s="33" t="s">
        <v>118</v>
      </c>
      <c r="BF150" s="33"/>
      <c r="BG150" s="33" t="s">
        <v>118</v>
      </c>
      <c r="BH150" s="33" t="s">
        <v>127</v>
      </c>
      <c r="BI150" s="33" t="s">
        <v>1013</v>
      </c>
      <c r="BJ150" s="33" t="s">
        <v>129</v>
      </c>
      <c r="BK150" s="33" t="s">
        <v>224</v>
      </c>
      <c r="BL150" s="33" t="s">
        <v>224</v>
      </c>
      <c r="BM150" s="33" t="s">
        <v>132</v>
      </c>
      <c r="BN150" s="33" t="s">
        <v>133</v>
      </c>
      <c r="BO150" s="33"/>
      <c r="BP150" s="33" t="s">
        <v>133</v>
      </c>
      <c r="BQ150" s="33">
        <v>2024</v>
      </c>
      <c r="BR150" s="33"/>
      <c r="BS150" s="33"/>
      <c r="BT150" s="33" t="s">
        <v>112</v>
      </c>
    </row>
    <row r="151" spans="1:72">
      <c r="A151" s="33">
        <v>102402873466</v>
      </c>
      <c r="B151" s="33">
        <v>1</v>
      </c>
      <c r="C151" s="33">
        <v>2024</v>
      </c>
      <c r="D151" s="33">
        <v>8</v>
      </c>
      <c r="E151" s="33" t="s">
        <v>1014</v>
      </c>
      <c r="F151" s="33" t="s">
        <v>1015</v>
      </c>
      <c r="G151" s="33">
        <v>88</v>
      </c>
      <c r="H151" s="33" t="s">
        <v>1016</v>
      </c>
      <c r="I151" s="33">
        <v>20240804</v>
      </c>
      <c r="J151" s="33">
        <v>20240806</v>
      </c>
      <c r="K151" s="75">
        <v>3</v>
      </c>
      <c r="L151" s="76">
        <f t="shared" si="2"/>
        <v>2</v>
      </c>
      <c r="M151" s="33">
        <v>0</v>
      </c>
      <c r="N151" s="33" t="s">
        <v>1017</v>
      </c>
      <c r="O151" s="33" t="s">
        <v>186</v>
      </c>
      <c r="P151" s="33" t="s">
        <v>118</v>
      </c>
      <c r="Q151" s="33" t="s">
        <v>36</v>
      </c>
      <c r="R151" s="33" t="s">
        <v>119</v>
      </c>
      <c r="S151" s="33" t="s">
        <v>147</v>
      </c>
      <c r="T151" s="33">
        <v>111</v>
      </c>
      <c r="U151" s="33" t="s">
        <v>121</v>
      </c>
      <c r="V151" s="33" t="s">
        <v>122</v>
      </c>
      <c r="W151" s="33" t="s">
        <v>123</v>
      </c>
      <c r="X151" s="33" t="s">
        <v>387</v>
      </c>
      <c r="Y151" s="33">
        <v>30956</v>
      </c>
      <c r="Z151" s="33">
        <v>2944</v>
      </c>
      <c r="AA151" s="33">
        <v>0</v>
      </c>
      <c r="AB151" s="33">
        <v>0</v>
      </c>
      <c r="AC151" s="33">
        <v>0</v>
      </c>
      <c r="AD151" s="33">
        <v>0</v>
      </c>
      <c r="AE151" s="33">
        <v>236119.14</v>
      </c>
      <c r="AF151" s="33">
        <v>236119.14</v>
      </c>
      <c r="AG151" s="33">
        <v>160</v>
      </c>
      <c r="AH151" s="33">
        <v>150</v>
      </c>
      <c r="AI151" s="33">
        <v>230505</v>
      </c>
      <c r="AJ151" s="33">
        <v>230505</v>
      </c>
      <c r="AK151" s="33">
        <v>-57389.319751547591</v>
      </c>
      <c r="AL151" s="33" t="s">
        <v>118</v>
      </c>
      <c r="AM151" s="33" t="s">
        <v>36</v>
      </c>
      <c r="AN151" s="33" t="s">
        <v>119</v>
      </c>
      <c r="AO151" s="33" t="s">
        <v>147</v>
      </c>
      <c r="AP151" s="33">
        <v>4</v>
      </c>
      <c r="AQ151" s="33">
        <v>2</v>
      </c>
      <c r="AR151" s="33">
        <v>7</v>
      </c>
      <c r="AS151" s="33">
        <v>45967</v>
      </c>
      <c r="AT151" s="33">
        <v>73583</v>
      </c>
      <c r="AU151" s="33">
        <v>24528</v>
      </c>
      <c r="AV151" s="33">
        <v>129748</v>
      </c>
      <c r="AW151" s="33">
        <v>1.4654100000000001</v>
      </c>
      <c r="AX151" s="33">
        <v>0.56345000000000001</v>
      </c>
      <c r="AY151" s="33">
        <v>0.90195999999999998</v>
      </c>
      <c r="AZ151" s="33">
        <v>2.5084999799728394</v>
      </c>
      <c r="BA151" s="33">
        <v>0.56344997882843018</v>
      </c>
      <c r="BB151" s="33">
        <v>1.9450500011444092</v>
      </c>
      <c r="BC151" s="33" t="s">
        <v>159</v>
      </c>
      <c r="BD151" s="33" t="s">
        <v>126</v>
      </c>
      <c r="BE151" s="33" t="s">
        <v>118</v>
      </c>
      <c r="BF151" s="33"/>
      <c r="BG151" s="33" t="s">
        <v>118</v>
      </c>
      <c r="BH151" s="33" t="s">
        <v>127</v>
      </c>
      <c r="BI151" s="33" t="s">
        <v>1018</v>
      </c>
      <c r="BJ151" s="33" t="s">
        <v>129</v>
      </c>
      <c r="BK151" s="33" t="s">
        <v>217</v>
      </c>
      <c r="BL151" s="33" t="s">
        <v>218</v>
      </c>
      <c r="BM151" s="33" t="s">
        <v>163</v>
      </c>
      <c r="BN151" s="33" t="s">
        <v>1019</v>
      </c>
      <c r="BO151" s="33"/>
      <c r="BP151" s="33" t="s">
        <v>1019</v>
      </c>
      <c r="BQ151" s="33">
        <v>2024</v>
      </c>
      <c r="BR151" s="33"/>
      <c r="BS151" s="33"/>
      <c r="BT151" s="33" t="s">
        <v>112</v>
      </c>
    </row>
    <row r="152" spans="1:72">
      <c r="A152" s="33">
        <v>102402873450</v>
      </c>
      <c r="B152" s="33">
        <v>1</v>
      </c>
      <c r="C152" s="33">
        <v>2024</v>
      </c>
      <c r="D152" s="33">
        <v>8</v>
      </c>
      <c r="E152" s="33" t="s">
        <v>1020</v>
      </c>
      <c r="F152" s="33" t="s">
        <v>1021</v>
      </c>
      <c r="G152" s="33">
        <v>78</v>
      </c>
      <c r="H152" s="33" t="s">
        <v>1022</v>
      </c>
      <c r="I152" s="33">
        <v>20240731</v>
      </c>
      <c r="J152" s="33">
        <v>20240805</v>
      </c>
      <c r="K152" s="75">
        <v>6</v>
      </c>
      <c r="L152" s="76">
        <f t="shared" si="2"/>
        <v>5</v>
      </c>
      <c r="M152" s="33">
        <v>0</v>
      </c>
      <c r="N152" s="33" t="s">
        <v>1023</v>
      </c>
      <c r="O152" s="33" t="s">
        <v>1024</v>
      </c>
      <c r="P152" s="33" t="s">
        <v>118</v>
      </c>
      <c r="Q152" s="33" t="s">
        <v>36</v>
      </c>
      <c r="R152" s="33" t="s">
        <v>119</v>
      </c>
      <c r="S152" s="33" t="s">
        <v>120</v>
      </c>
      <c r="T152" s="33">
        <v>111</v>
      </c>
      <c r="U152" s="33" t="s">
        <v>172</v>
      </c>
      <c r="V152" s="33" t="s">
        <v>173</v>
      </c>
      <c r="W152" s="33" t="s">
        <v>174</v>
      </c>
      <c r="X152" s="33" t="s">
        <v>124</v>
      </c>
      <c r="Y152" s="33">
        <v>77122</v>
      </c>
      <c r="Z152" s="33">
        <v>7090</v>
      </c>
      <c r="AA152" s="33">
        <v>0</v>
      </c>
      <c r="AB152" s="33">
        <v>0</v>
      </c>
      <c r="AC152" s="33">
        <v>1089.75</v>
      </c>
      <c r="AD152" s="33">
        <v>0</v>
      </c>
      <c r="AE152" s="33">
        <v>559639.57999999996</v>
      </c>
      <c r="AF152" s="33">
        <v>560729.31000000006</v>
      </c>
      <c r="AG152" s="33">
        <v>400</v>
      </c>
      <c r="AH152" s="33">
        <v>375</v>
      </c>
      <c r="AI152" s="33">
        <v>866510</v>
      </c>
      <c r="AJ152" s="33">
        <v>866510</v>
      </c>
      <c r="AK152" s="33">
        <v>83283.593976618256</v>
      </c>
      <c r="AL152" s="33" t="s">
        <v>118</v>
      </c>
      <c r="AM152" s="33" t="s">
        <v>36</v>
      </c>
      <c r="AN152" s="33" t="s">
        <v>119</v>
      </c>
      <c r="AO152" s="33" t="s">
        <v>120</v>
      </c>
      <c r="AP152" s="33">
        <v>10</v>
      </c>
      <c r="AQ152" s="33">
        <v>3</v>
      </c>
      <c r="AR152" s="33">
        <v>20</v>
      </c>
      <c r="AS152" s="33">
        <v>230467</v>
      </c>
      <c r="AT152" s="33">
        <v>667081</v>
      </c>
      <c r="AU152" s="33">
        <v>222360</v>
      </c>
      <c r="AV152" s="33">
        <v>800033</v>
      </c>
      <c r="AW152" s="33">
        <v>11.001899999999999</v>
      </c>
      <c r="AX152" s="33">
        <v>2.8250000000000002</v>
      </c>
      <c r="AY152" s="33">
        <v>8.1768999999999998</v>
      </c>
      <c r="AZ152" s="33">
        <v>11.00189995765686</v>
      </c>
      <c r="BA152" s="33">
        <v>2.8250000476837158</v>
      </c>
      <c r="BB152" s="33">
        <v>8.1768999099731445</v>
      </c>
      <c r="BC152" s="33" t="s">
        <v>159</v>
      </c>
      <c r="BD152" s="33" t="s">
        <v>126</v>
      </c>
      <c r="BE152" s="33" t="s">
        <v>118</v>
      </c>
      <c r="BF152" s="33"/>
      <c r="BG152" s="33" t="s">
        <v>296</v>
      </c>
      <c r="BH152" s="33" t="s">
        <v>268</v>
      </c>
      <c r="BI152" s="33" t="s">
        <v>290</v>
      </c>
      <c r="BJ152" s="33" t="s">
        <v>129</v>
      </c>
      <c r="BK152" s="33" t="s">
        <v>217</v>
      </c>
      <c r="BL152" s="33" t="s">
        <v>252</v>
      </c>
      <c r="BM152" s="33" t="s">
        <v>180</v>
      </c>
      <c r="BN152" s="33" t="s">
        <v>181</v>
      </c>
      <c r="BO152" s="33"/>
      <c r="BP152" s="33" t="s">
        <v>181</v>
      </c>
      <c r="BQ152" s="33">
        <v>2024</v>
      </c>
      <c r="BR152" s="33"/>
      <c r="BS152" s="33"/>
      <c r="BT152" s="33" t="s">
        <v>112</v>
      </c>
    </row>
    <row r="153" spans="1:72">
      <c r="A153" s="33">
        <v>102403010074</v>
      </c>
      <c r="B153" s="33">
        <v>1</v>
      </c>
      <c r="C153" s="33">
        <v>2024</v>
      </c>
      <c r="D153" s="33">
        <v>8</v>
      </c>
      <c r="E153" s="33" t="s">
        <v>1025</v>
      </c>
      <c r="F153" s="33" t="s">
        <v>1026</v>
      </c>
      <c r="G153" s="33">
        <v>81</v>
      </c>
      <c r="H153" s="33" t="s">
        <v>1027</v>
      </c>
      <c r="I153" s="33">
        <v>20240802</v>
      </c>
      <c r="J153" s="33">
        <v>20240803</v>
      </c>
      <c r="K153" s="75">
        <v>2</v>
      </c>
      <c r="L153" s="76">
        <f t="shared" si="2"/>
        <v>1</v>
      </c>
      <c r="M153" s="33">
        <v>0</v>
      </c>
      <c r="N153" s="33" t="s">
        <v>1028</v>
      </c>
      <c r="O153" s="33" t="s">
        <v>282</v>
      </c>
      <c r="P153" s="33" t="s">
        <v>118</v>
      </c>
      <c r="Q153" s="33" t="s">
        <v>36</v>
      </c>
      <c r="R153" s="33" t="s">
        <v>119</v>
      </c>
      <c r="S153" s="33" t="s">
        <v>120</v>
      </c>
      <c r="T153" s="33">
        <v>205</v>
      </c>
      <c r="U153" s="33" t="s">
        <v>121</v>
      </c>
      <c r="V153" s="33" t="s">
        <v>122</v>
      </c>
      <c r="W153" s="33" t="s">
        <v>123</v>
      </c>
      <c r="X153" s="33" t="s">
        <v>124</v>
      </c>
      <c r="Y153" s="33">
        <v>24340</v>
      </c>
      <c r="Z153" s="33">
        <v>1504</v>
      </c>
      <c r="AA153" s="33">
        <v>0</v>
      </c>
      <c r="AB153" s="33">
        <v>0</v>
      </c>
      <c r="AC153" s="33">
        <v>0</v>
      </c>
      <c r="AD153" s="33">
        <v>0</v>
      </c>
      <c r="AE153" s="33">
        <v>51699.14</v>
      </c>
      <c r="AF153" s="33">
        <v>51699.14</v>
      </c>
      <c r="AG153" s="33">
        <v>80</v>
      </c>
      <c r="AH153" s="33">
        <v>75</v>
      </c>
      <c r="AI153" s="33">
        <v>124967</v>
      </c>
      <c r="AJ153" s="33">
        <v>124967</v>
      </c>
      <c r="AK153" s="33">
        <v>25218.062478127351</v>
      </c>
      <c r="AL153" s="33" t="s">
        <v>118</v>
      </c>
      <c r="AM153" s="33" t="s">
        <v>36</v>
      </c>
      <c r="AN153" s="33" t="s">
        <v>119</v>
      </c>
      <c r="AO153" s="33" t="s">
        <v>120</v>
      </c>
      <c r="AP153" s="33">
        <v>4</v>
      </c>
      <c r="AQ153" s="33">
        <v>2</v>
      </c>
      <c r="AR153" s="33">
        <v>7</v>
      </c>
      <c r="AS153" s="33">
        <v>45967</v>
      </c>
      <c r="AT153" s="33">
        <v>73583</v>
      </c>
      <c r="AU153" s="33">
        <v>24528</v>
      </c>
      <c r="AV153" s="33">
        <v>129748</v>
      </c>
      <c r="AW153" s="33">
        <v>1.4654100000000001</v>
      </c>
      <c r="AX153" s="33">
        <v>0.56345000000000001</v>
      </c>
      <c r="AY153" s="33">
        <v>0.90195999999999998</v>
      </c>
      <c r="AZ153" s="33">
        <v>1.4654099941253662</v>
      </c>
      <c r="BA153" s="33">
        <v>0.56344997882843018</v>
      </c>
      <c r="BB153" s="33">
        <v>0.90196001529693604</v>
      </c>
      <c r="BC153" s="33" t="s">
        <v>148</v>
      </c>
      <c r="BD153" s="33" t="s">
        <v>126</v>
      </c>
      <c r="BE153" s="33" t="s">
        <v>118</v>
      </c>
      <c r="BF153" s="33"/>
      <c r="BG153" s="33" t="s">
        <v>118</v>
      </c>
      <c r="BH153" s="33" t="s">
        <v>127</v>
      </c>
      <c r="BI153" s="33" t="s">
        <v>1029</v>
      </c>
      <c r="BJ153" s="33" t="s">
        <v>244</v>
      </c>
      <c r="BK153" s="33" t="s">
        <v>245</v>
      </c>
      <c r="BL153" s="33" t="s">
        <v>245</v>
      </c>
      <c r="BM153" s="33" t="s">
        <v>163</v>
      </c>
      <c r="BN153" s="33" t="s">
        <v>164</v>
      </c>
      <c r="BO153" s="33"/>
      <c r="BP153" s="33" t="s">
        <v>164</v>
      </c>
      <c r="BQ153" s="33">
        <v>2024</v>
      </c>
      <c r="BR153" s="33"/>
      <c r="BS153" s="33"/>
      <c r="BT153" s="33" t="s">
        <v>112</v>
      </c>
    </row>
    <row r="154" spans="1:72">
      <c r="A154" s="33">
        <v>102402870616</v>
      </c>
      <c r="B154" s="33">
        <v>1</v>
      </c>
      <c r="C154" s="33">
        <v>2024</v>
      </c>
      <c r="D154" s="33">
        <v>7</v>
      </c>
      <c r="E154" s="33" t="s">
        <v>1030</v>
      </c>
      <c r="F154" s="33" t="s">
        <v>1031</v>
      </c>
      <c r="G154" s="33">
        <v>71</v>
      </c>
      <c r="H154" s="33" t="s">
        <v>1032</v>
      </c>
      <c r="I154" s="33">
        <v>20240729</v>
      </c>
      <c r="J154" s="33">
        <v>20240729</v>
      </c>
      <c r="K154" s="75">
        <v>1</v>
      </c>
      <c r="L154" s="76">
        <v>1</v>
      </c>
      <c r="M154" s="33">
        <v>0</v>
      </c>
      <c r="N154" s="33" t="s">
        <v>678</v>
      </c>
      <c r="O154" s="33" t="s">
        <v>241</v>
      </c>
      <c r="P154" s="33" t="s">
        <v>118</v>
      </c>
      <c r="Q154" s="33" t="s">
        <v>36</v>
      </c>
      <c r="R154" s="33" t="s">
        <v>119</v>
      </c>
      <c r="S154" s="33" t="s">
        <v>147</v>
      </c>
      <c r="T154" s="33">
        <v>111</v>
      </c>
      <c r="U154" s="33" t="s">
        <v>121</v>
      </c>
      <c r="V154" s="33" t="s">
        <v>157</v>
      </c>
      <c r="W154" s="33" t="s">
        <v>158</v>
      </c>
      <c r="X154" s="33" t="s">
        <v>242</v>
      </c>
      <c r="Y154" s="33">
        <v>12541</v>
      </c>
      <c r="Z154" s="33">
        <v>1472</v>
      </c>
      <c r="AA154" s="33">
        <v>0</v>
      </c>
      <c r="AB154" s="33">
        <v>0</v>
      </c>
      <c r="AC154" s="33">
        <v>0</v>
      </c>
      <c r="AD154" s="33">
        <v>0</v>
      </c>
      <c r="AE154" s="33">
        <v>55034.559999999998</v>
      </c>
      <c r="AF154" s="33">
        <v>55034.559999999998</v>
      </c>
      <c r="AG154" s="33">
        <v>80</v>
      </c>
      <c r="AH154" s="33">
        <v>75</v>
      </c>
      <c r="AI154" s="33">
        <v>196950</v>
      </c>
      <c r="AJ154" s="33">
        <v>196950</v>
      </c>
      <c r="AK154" s="33">
        <v>103946.6063662027</v>
      </c>
      <c r="AL154" s="33" t="s">
        <v>118</v>
      </c>
      <c r="AM154" s="33" t="s">
        <v>36</v>
      </c>
      <c r="AN154" s="33" t="s">
        <v>119</v>
      </c>
      <c r="AO154" s="33" t="s">
        <v>147</v>
      </c>
      <c r="AP154" s="33">
        <v>4</v>
      </c>
      <c r="AQ154" s="33">
        <v>2</v>
      </c>
      <c r="AR154" s="33">
        <v>9</v>
      </c>
      <c r="AS154" s="33">
        <v>67418</v>
      </c>
      <c r="AT154" s="33">
        <v>141146</v>
      </c>
      <c r="AU154" s="33">
        <v>47049</v>
      </c>
      <c r="AV154" s="33">
        <v>187767</v>
      </c>
      <c r="AW154" s="33">
        <v>2.5565199999999999</v>
      </c>
      <c r="AX154" s="33">
        <v>0.82638999999999996</v>
      </c>
      <c r="AY154" s="33">
        <v>1.7301299999999999</v>
      </c>
      <c r="AZ154" s="33">
        <v>2.1433299481868744</v>
      </c>
      <c r="BA154" s="33">
        <v>0.41319999098777771</v>
      </c>
      <c r="BB154" s="33">
        <v>1.7301299571990967</v>
      </c>
      <c r="BC154" s="33" t="s">
        <v>159</v>
      </c>
      <c r="BD154" s="33" t="s">
        <v>126</v>
      </c>
      <c r="BE154" s="33" t="s">
        <v>118</v>
      </c>
      <c r="BF154" s="33"/>
      <c r="BG154" s="33" t="s">
        <v>118</v>
      </c>
      <c r="BH154" s="33" t="s">
        <v>127</v>
      </c>
      <c r="BI154" s="33" t="s">
        <v>1033</v>
      </c>
      <c r="BJ154" s="33" t="s">
        <v>129</v>
      </c>
      <c r="BK154" s="33" t="s">
        <v>130</v>
      </c>
      <c r="BL154" s="33" t="s">
        <v>131</v>
      </c>
      <c r="BM154" s="33" t="s">
        <v>132</v>
      </c>
      <c r="BN154" s="33" t="s">
        <v>133</v>
      </c>
      <c r="BO154" s="33"/>
      <c r="BP154" s="33" t="s">
        <v>133</v>
      </c>
      <c r="BQ154" s="33">
        <v>2024</v>
      </c>
      <c r="BR154" s="33"/>
      <c r="BS154" s="33"/>
      <c r="BT154" s="33" t="s">
        <v>112</v>
      </c>
    </row>
    <row r="155" spans="1:72">
      <c r="A155" s="33">
        <v>102402518524</v>
      </c>
      <c r="B155" s="33">
        <v>1</v>
      </c>
      <c r="C155" s="33">
        <v>2024</v>
      </c>
      <c r="D155" s="33">
        <v>7</v>
      </c>
      <c r="E155" s="33" t="s">
        <v>1034</v>
      </c>
      <c r="F155" s="33" t="s">
        <v>1035</v>
      </c>
      <c r="G155" s="33">
        <v>59</v>
      </c>
      <c r="H155" s="33" t="s">
        <v>1036</v>
      </c>
      <c r="I155" s="33">
        <v>20240724</v>
      </c>
      <c r="J155" s="33">
        <v>20240725</v>
      </c>
      <c r="K155" s="75">
        <v>2</v>
      </c>
      <c r="L155" s="76">
        <f t="shared" si="2"/>
        <v>1</v>
      </c>
      <c r="M155" s="33">
        <v>0</v>
      </c>
      <c r="N155" s="33" t="s">
        <v>1037</v>
      </c>
      <c r="O155" s="33" t="s">
        <v>282</v>
      </c>
      <c r="P155" s="33" t="s">
        <v>118</v>
      </c>
      <c r="Q155" s="33" t="s">
        <v>36</v>
      </c>
      <c r="R155" s="33" t="s">
        <v>119</v>
      </c>
      <c r="S155" s="33" t="s">
        <v>147</v>
      </c>
      <c r="T155" s="33">
        <v>201</v>
      </c>
      <c r="U155" s="33" t="s">
        <v>121</v>
      </c>
      <c r="V155" s="33" t="s">
        <v>122</v>
      </c>
      <c r="W155" s="33" t="s">
        <v>123</v>
      </c>
      <c r="X155" s="33" t="s">
        <v>124</v>
      </c>
      <c r="Y155" s="33">
        <v>29482</v>
      </c>
      <c r="Z155" s="33">
        <v>1472</v>
      </c>
      <c r="AA155" s="33">
        <v>0</v>
      </c>
      <c r="AB155" s="33">
        <v>0</v>
      </c>
      <c r="AC155" s="33">
        <v>67.489999999999995</v>
      </c>
      <c r="AD155" s="33">
        <v>0</v>
      </c>
      <c r="AE155" s="33">
        <v>55530.78</v>
      </c>
      <c r="AF155" s="33">
        <v>55598.27</v>
      </c>
      <c r="AG155" s="33">
        <v>80</v>
      </c>
      <c r="AH155" s="33">
        <v>75</v>
      </c>
      <c r="AI155" s="33">
        <v>122554</v>
      </c>
      <c r="AJ155" s="33">
        <v>122554</v>
      </c>
      <c r="AK155" s="33">
        <v>19833.730708222334</v>
      </c>
      <c r="AL155" s="33" t="s">
        <v>118</v>
      </c>
      <c r="AM155" s="33" t="s">
        <v>36</v>
      </c>
      <c r="AN155" s="33" t="s">
        <v>119</v>
      </c>
      <c r="AO155" s="33" t="s">
        <v>147</v>
      </c>
      <c r="AP155" s="33">
        <v>4</v>
      </c>
      <c r="AQ155" s="33">
        <v>2</v>
      </c>
      <c r="AR155" s="33">
        <v>7</v>
      </c>
      <c r="AS155" s="33">
        <v>45967</v>
      </c>
      <c r="AT155" s="33">
        <v>73583</v>
      </c>
      <c r="AU155" s="33">
        <v>24528</v>
      </c>
      <c r="AV155" s="33">
        <v>129748</v>
      </c>
      <c r="AW155" s="33">
        <v>1.4654100000000001</v>
      </c>
      <c r="AX155" s="33">
        <v>0.56345000000000001</v>
      </c>
      <c r="AY155" s="33">
        <v>0.90195999999999998</v>
      </c>
      <c r="AZ155" s="33">
        <v>1.4654099941253662</v>
      </c>
      <c r="BA155" s="33">
        <v>0.56344997882843018</v>
      </c>
      <c r="BB155" s="33">
        <v>0.90196001529693604</v>
      </c>
      <c r="BC155" s="33" t="s">
        <v>159</v>
      </c>
      <c r="BD155" s="33" t="s">
        <v>126</v>
      </c>
      <c r="BE155" s="33" t="s">
        <v>118</v>
      </c>
      <c r="BF155" s="33"/>
      <c r="BG155" s="33" t="s">
        <v>118</v>
      </c>
      <c r="BH155" s="33" t="s">
        <v>127</v>
      </c>
      <c r="BI155" s="33" t="s">
        <v>283</v>
      </c>
      <c r="BJ155" s="33" t="s">
        <v>129</v>
      </c>
      <c r="BK155" s="33" t="s">
        <v>130</v>
      </c>
      <c r="BL155" s="33" t="s">
        <v>284</v>
      </c>
      <c r="BM155" s="33" t="s">
        <v>163</v>
      </c>
      <c r="BN155" s="33" t="s">
        <v>164</v>
      </c>
      <c r="BO155" s="33"/>
      <c r="BP155" s="33" t="s">
        <v>164</v>
      </c>
      <c r="BQ155" s="33">
        <v>2024</v>
      </c>
      <c r="BR155" s="33"/>
      <c r="BS155" s="33"/>
      <c r="BT155" s="33" t="s">
        <v>112</v>
      </c>
    </row>
    <row r="156" spans="1:72">
      <c r="A156" s="33">
        <v>102402518552</v>
      </c>
      <c r="B156" s="33">
        <v>1</v>
      </c>
      <c r="C156" s="33">
        <v>2024</v>
      </c>
      <c r="D156" s="33">
        <v>7</v>
      </c>
      <c r="E156" s="33" t="s">
        <v>1038</v>
      </c>
      <c r="F156" s="33" t="s">
        <v>1039</v>
      </c>
      <c r="G156" s="33">
        <v>76</v>
      </c>
      <c r="H156" s="33" t="s">
        <v>1040</v>
      </c>
      <c r="I156" s="33">
        <v>20240723</v>
      </c>
      <c r="J156" s="33">
        <v>20240725</v>
      </c>
      <c r="K156" s="75">
        <v>3</v>
      </c>
      <c r="L156" s="76">
        <f t="shared" si="2"/>
        <v>2</v>
      </c>
      <c r="M156" s="33">
        <v>0</v>
      </c>
      <c r="N156" s="33" t="s">
        <v>1041</v>
      </c>
      <c r="O156" s="33" t="s">
        <v>208</v>
      </c>
      <c r="P156" s="33" t="s">
        <v>118</v>
      </c>
      <c r="Q156" s="33" t="s">
        <v>36</v>
      </c>
      <c r="R156" s="33" t="s">
        <v>119</v>
      </c>
      <c r="S156" s="33" t="s">
        <v>147</v>
      </c>
      <c r="T156" s="33">
        <v>201</v>
      </c>
      <c r="U156" s="33" t="s">
        <v>121</v>
      </c>
      <c r="V156" s="33" t="s">
        <v>122</v>
      </c>
      <c r="W156" s="33" t="s">
        <v>123</v>
      </c>
      <c r="X156" s="33" t="s">
        <v>124</v>
      </c>
      <c r="Y156" s="33">
        <v>33930</v>
      </c>
      <c r="Z156" s="33">
        <v>2944</v>
      </c>
      <c r="AA156" s="33">
        <v>0</v>
      </c>
      <c r="AB156" s="33">
        <v>0</v>
      </c>
      <c r="AC156" s="33">
        <v>67.489999999999995</v>
      </c>
      <c r="AD156" s="33">
        <v>0</v>
      </c>
      <c r="AE156" s="33">
        <v>55530.78</v>
      </c>
      <c r="AF156" s="33">
        <v>55598.27</v>
      </c>
      <c r="AG156" s="33">
        <v>160</v>
      </c>
      <c r="AH156" s="33">
        <v>150</v>
      </c>
      <c r="AI156" s="33">
        <v>123304</v>
      </c>
      <c r="AJ156" s="33">
        <v>122554</v>
      </c>
      <c r="AK156" s="33">
        <v>19833.730708222334</v>
      </c>
      <c r="AL156" s="33" t="s">
        <v>118</v>
      </c>
      <c r="AM156" s="33" t="s">
        <v>36</v>
      </c>
      <c r="AN156" s="33" t="s">
        <v>119</v>
      </c>
      <c r="AO156" s="33" t="s">
        <v>147</v>
      </c>
      <c r="AP156" s="33">
        <v>4</v>
      </c>
      <c r="AQ156" s="33">
        <v>2</v>
      </c>
      <c r="AR156" s="33">
        <v>7</v>
      </c>
      <c r="AS156" s="33">
        <v>45967</v>
      </c>
      <c r="AT156" s="33">
        <v>73583</v>
      </c>
      <c r="AU156" s="33">
        <v>24528</v>
      </c>
      <c r="AV156" s="33">
        <v>129748</v>
      </c>
      <c r="AW156" s="33">
        <v>1.4654100000000001</v>
      </c>
      <c r="AX156" s="33">
        <v>0.56345000000000001</v>
      </c>
      <c r="AY156" s="33">
        <v>0.90195999999999998</v>
      </c>
      <c r="AZ156" s="33">
        <v>1.4654099941253662</v>
      </c>
      <c r="BA156" s="33">
        <v>0.56344997882843018</v>
      </c>
      <c r="BB156" s="33">
        <v>0.90196001529693604</v>
      </c>
      <c r="BC156" s="33" t="s">
        <v>193</v>
      </c>
      <c r="BD156" s="33" t="s">
        <v>126</v>
      </c>
      <c r="BE156" s="33" t="s">
        <v>118</v>
      </c>
      <c r="BF156" s="33"/>
      <c r="BG156" s="33" t="s">
        <v>118</v>
      </c>
      <c r="BH156" s="33" t="s">
        <v>127</v>
      </c>
      <c r="BI156" s="33" t="s">
        <v>201</v>
      </c>
      <c r="BJ156" s="33" t="s">
        <v>129</v>
      </c>
      <c r="BK156" s="33" t="s">
        <v>130</v>
      </c>
      <c r="BL156" s="33" t="s">
        <v>131</v>
      </c>
      <c r="BM156" s="33" t="s">
        <v>132</v>
      </c>
      <c r="BN156" s="33" t="s">
        <v>187</v>
      </c>
      <c r="BO156" s="33"/>
      <c r="BP156" s="33" t="s">
        <v>187</v>
      </c>
      <c r="BQ156" s="33">
        <v>2024</v>
      </c>
      <c r="BR156" s="33"/>
      <c r="BS156" s="33" t="s">
        <v>134</v>
      </c>
      <c r="BT156" s="33" t="s">
        <v>112</v>
      </c>
    </row>
    <row r="157" spans="1:72">
      <c r="A157" s="33">
        <v>102402680554</v>
      </c>
      <c r="B157" s="33">
        <v>1</v>
      </c>
      <c r="C157" s="33">
        <v>2024</v>
      </c>
      <c r="D157" s="33">
        <v>7</v>
      </c>
      <c r="E157" s="33" t="s">
        <v>1042</v>
      </c>
      <c r="F157" s="33" t="s">
        <v>1043</v>
      </c>
      <c r="G157" s="33">
        <v>84</v>
      </c>
      <c r="H157" s="33" t="s">
        <v>1044</v>
      </c>
      <c r="I157" s="33">
        <v>20240724</v>
      </c>
      <c r="J157" s="33">
        <v>20240725</v>
      </c>
      <c r="K157" s="75">
        <v>2</v>
      </c>
      <c r="L157" s="76">
        <f t="shared" si="2"/>
        <v>1</v>
      </c>
      <c r="M157" s="33">
        <v>0</v>
      </c>
      <c r="N157" s="33" t="s">
        <v>1045</v>
      </c>
      <c r="O157" s="33" t="s">
        <v>186</v>
      </c>
      <c r="P157" s="33" t="s">
        <v>118</v>
      </c>
      <c r="Q157" s="33" t="s">
        <v>36</v>
      </c>
      <c r="R157" s="33" t="s">
        <v>119</v>
      </c>
      <c r="S157" s="33" t="s">
        <v>120</v>
      </c>
      <c r="T157" s="33">
        <v>211</v>
      </c>
      <c r="U157" s="33" t="s">
        <v>121</v>
      </c>
      <c r="V157" s="33" t="s">
        <v>122</v>
      </c>
      <c r="W157" s="33" t="s">
        <v>123</v>
      </c>
      <c r="X157" s="33" t="s">
        <v>124</v>
      </c>
      <c r="Y157" s="33">
        <v>29928</v>
      </c>
      <c r="Z157" s="33">
        <v>1504</v>
      </c>
      <c r="AA157" s="33">
        <v>0</v>
      </c>
      <c r="AB157" s="33">
        <v>0</v>
      </c>
      <c r="AC157" s="33">
        <v>67.489999999999995</v>
      </c>
      <c r="AD157" s="33">
        <v>0</v>
      </c>
      <c r="AE157" s="33">
        <v>55530.78</v>
      </c>
      <c r="AF157" s="33">
        <v>55598.27</v>
      </c>
      <c r="AG157" s="33">
        <v>80</v>
      </c>
      <c r="AH157" s="33">
        <v>75</v>
      </c>
      <c r="AI157" s="33">
        <v>126846</v>
      </c>
      <c r="AJ157" s="33">
        <v>126846</v>
      </c>
      <c r="AK157" s="33">
        <v>22475.457188302047</v>
      </c>
      <c r="AL157" s="33" t="s">
        <v>118</v>
      </c>
      <c r="AM157" s="33" t="s">
        <v>36</v>
      </c>
      <c r="AN157" s="33" t="s">
        <v>119</v>
      </c>
      <c r="AO157" s="33" t="s">
        <v>120</v>
      </c>
      <c r="AP157" s="33">
        <v>4</v>
      </c>
      <c r="AQ157" s="33">
        <v>2</v>
      </c>
      <c r="AR157" s="33">
        <v>7</v>
      </c>
      <c r="AS157" s="33">
        <v>45967</v>
      </c>
      <c r="AT157" s="33">
        <v>73583</v>
      </c>
      <c r="AU157" s="33">
        <v>24528</v>
      </c>
      <c r="AV157" s="33">
        <v>129748</v>
      </c>
      <c r="AW157" s="33">
        <v>1.4654100000000001</v>
      </c>
      <c r="AX157" s="33">
        <v>0.56345000000000001</v>
      </c>
      <c r="AY157" s="33">
        <v>0.90195999999999998</v>
      </c>
      <c r="AZ157" s="33">
        <v>1.4654099941253662</v>
      </c>
      <c r="BA157" s="33">
        <v>0.56344997882843018</v>
      </c>
      <c r="BB157" s="33">
        <v>0.90196001529693604</v>
      </c>
      <c r="BC157" s="33" t="s">
        <v>159</v>
      </c>
      <c r="BD157" s="33" t="s">
        <v>126</v>
      </c>
      <c r="BE157" s="33" t="s">
        <v>118</v>
      </c>
      <c r="BF157" s="33"/>
      <c r="BG157" s="33" t="s">
        <v>118</v>
      </c>
      <c r="BH157" s="33" t="s">
        <v>127</v>
      </c>
      <c r="BI157" s="33" t="s">
        <v>201</v>
      </c>
      <c r="BJ157" s="33" t="s">
        <v>129</v>
      </c>
      <c r="BK157" s="33" t="s">
        <v>130</v>
      </c>
      <c r="BL157" s="33" t="s">
        <v>131</v>
      </c>
      <c r="BM157" s="33" t="s">
        <v>163</v>
      </c>
      <c r="BN157" s="33" t="s">
        <v>164</v>
      </c>
      <c r="BO157" s="33"/>
      <c r="BP157" s="33" t="s">
        <v>164</v>
      </c>
      <c r="BQ157" s="33">
        <v>2024</v>
      </c>
      <c r="BR157" s="33"/>
      <c r="BS157" s="33"/>
      <c r="BT157" s="33" t="s">
        <v>112</v>
      </c>
    </row>
    <row r="158" spans="1:72">
      <c r="A158" s="33">
        <v>102402518538</v>
      </c>
      <c r="B158" s="33">
        <v>1</v>
      </c>
      <c r="C158" s="33">
        <v>2024</v>
      </c>
      <c r="D158" s="33">
        <v>7</v>
      </c>
      <c r="E158" s="33" t="s">
        <v>1046</v>
      </c>
      <c r="F158" s="33" t="s">
        <v>1047</v>
      </c>
      <c r="G158" s="33">
        <v>78</v>
      </c>
      <c r="H158" s="33" t="s">
        <v>1048</v>
      </c>
      <c r="I158" s="33">
        <v>20240718</v>
      </c>
      <c r="J158" s="33">
        <v>20240724</v>
      </c>
      <c r="K158" s="75">
        <v>7</v>
      </c>
      <c r="L158" s="76">
        <f t="shared" si="2"/>
        <v>6</v>
      </c>
      <c r="M158" s="33">
        <v>0</v>
      </c>
      <c r="N158" s="33" t="s">
        <v>1049</v>
      </c>
      <c r="O158" s="33" t="s">
        <v>460</v>
      </c>
      <c r="P158" s="33" t="s">
        <v>118</v>
      </c>
      <c r="Q158" s="33" t="s">
        <v>36</v>
      </c>
      <c r="R158" s="33" t="s">
        <v>119</v>
      </c>
      <c r="S158" s="33" t="s">
        <v>147</v>
      </c>
      <c r="T158" s="33">
        <v>201</v>
      </c>
      <c r="U158" s="33" t="s">
        <v>121</v>
      </c>
      <c r="V158" s="33" t="s">
        <v>157</v>
      </c>
      <c r="W158" s="33" t="s">
        <v>158</v>
      </c>
      <c r="X158" s="33" t="s">
        <v>124</v>
      </c>
      <c r="Y158" s="33">
        <v>63791</v>
      </c>
      <c r="Z158" s="33">
        <v>8410</v>
      </c>
      <c r="AA158" s="33">
        <v>0</v>
      </c>
      <c r="AB158" s="33">
        <v>0</v>
      </c>
      <c r="AC158" s="33">
        <v>1471.18</v>
      </c>
      <c r="AD158" s="33">
        <v>0</v>
      </c>
      <c r="AE158" s="33">
        <v>116221.28</v>
      </c>
      <c r="AF158" s="33">
        <v>117692.46</v>
      </c>
      <c r="AG158" s="33">
        <v>480</v>
      </c>
      <c r="AH158" s="33">
        <v>450</v>
      </c>
      <c r="AI158" s="33">
        <v>213805</v>
      </c>
      <c r="AJ158" s="33">
        <v>213805</v>
      </c>
      <c r="AK158" s="33">
        <v>27000.496691344873</v>
      </c>
      <c r="AL158" s="33" t="s">
        <v>118</v>
      </c>
      <c r="AM158" s="33" t="s">
        <v>36</v>
      </c>
      <c r="AN158" s="33" t="s">
        <v>119</v>
      </c>
      <c r="AO158" s="33" t="s">
        <v>147</v>
      </c>
      <c r="AP158" s="33">
        <v>4</v>
      </c>
      <c r="AQ158" s="33">
        <v>2</v>
      </c>
      <c r="AR158" s="33">
        <v>9</v>
      </c>
      <c r="AS158" s="33">
        <v>67418</v>
      </c>
      <c r="AT158" s="33">
        <v>141146</v>
      </c>
      <c r="AU158" s="33">
        <v>47049</v>
      </c>
      <c r="AV158" s="33">
        <v>187767</v>
      </c>
      <c r="AW158" s="33">
        <v>2.5565199999999999</v>
      </c>
      <c r="AX158" s="33">
        <v>0.82638999999999996</v>
      </c>
      <c r="AY158" s="33">
        <v>1.7301299999999999</v>
      </c>
      <c r="AZ158" s="33">
        <v>2.5565199851989746</v>
      </c>
      <c r="BA158" s="33">
        <v>0.82639002799987793</v>
      </c>
      <c r="BB158" s="33">
        <v>1.7301299571990967</v>
      </c>
      <c r="BC158" s="33" t="s">
        <v>125</v>
      </c>
      <c r="BD158" s="33" t="s">
        <v>126</v>
      </c>
      <c r="BE158" s="33" t="s">
        <v>118</v>
      </c>
      <c r="BF158" s="33"/>
      <c r="BG158" s="33" t="s">
        <v>118</v>
      </c>
      <c r="BH158" s="33" t="s">
        <v>127</v>
      </c>
      <c r="BI158" s="33" t="s">
        <v>201</v>
      </c>
      <c r="BJ158" s="33" t="s">
        <v>129</v>
      </c>
      <c r="BK158" s="33" t="s">
        <v>130</v>
      </c>
      <c r="BL158" s="33" t="s">
        <v>131</v>
      </c>
      <c r="BM158" s="33" t="s">
        <v>132</v>
      </c>
      <c r="BN158" s="33" t="s">
        <v>187</v>
      </c>
      <c r="BO158" s="33"/>
      <c r="BP158" s="33" t="s">
        <v>187</v>
      </c>
      <c r="BQ158" s="33">
        <v>2024</v>
      </c>
      <c r="BR158" s="33" t="s">
        <v>134</v>
      </c>
      <c r="BS158" s="33"/>
      <c r="BT158" s="33" t="s">
        <v>112</v>
      </c>
    </row>
    <row r="159" spans="1:72">
      <c r="A159" s="33">
        <v>102402622396</v>
      </c>
      <c r="B159" s="33">
        <v>1</v>
      </c>
      <c r="C159" s="33">
        <v>2024</v>
      </c>
      <c r="D159" s="33">
        <v>7</v>
      </c>
      <c r="E159" s="33" t="s">
        <v>1050</v>
      </c>
      <c r="F159" s="33" t="s">
        <v>1051</v>
      </c>
      <c r="G159" s="33">
        <v>69</v>
      </c>
      <c r="H159" s="33" t="s">
        <v>1052</v>
      </c>
      <c r="I159" s="33">
        <v>20240722</v>
      </c>
      <c r="J159" s="33">
        <v>20240723</v>
      </c>
      <c r="K159" s="75">
        <v>2</v>
      </c>
      <c r="L159" s="76">
        <f t="shared" si="2"/>
        <v>1</v>
      </c>
      <c r="M159" s="33">
        <v>0</v>
      </c>
      <c r="N159" s="33" t="s">
        <v>1053</v>
      </c>
      <c r="O159" s="33" t="s">
        <v>228</v>
      </c>
      <c r="P159" s="33" t="s">
        <v>118</v>
      </c>
      <c r="Q159" s="33" t="s">
        <v>36</v>
      </c>
      <c r="R159" s="33" t="s">
        <v>119</v>
      </c>
      <c r="S159" s="33" t="s">
        <v>120</v>
      </c>
      <c r="T159" s="33">
        <v>205</v>
      </c>
      <c r="U159" s="33" t="s">
        <v>121</v>
      </c>
      <c r="V159" s="33" t="s">
        <v>157</v>
      </c>
      <c r="W159" s="33" t="s">
        <v>158</v>
      </c>
      <c r="X159" s="33" t="s">
        <v>124</v>
      </c>
      <c r="Y159" s="33">
        <v>39155</v>
      </c>
      <c r="Z159" s="33">
        <v>1504</v>
      </c>
      <c r="AA159" s="33">
        <v>0</v>
      </c>
      <c r="AB159" s="33">
        <v>0</v>
      </c>
      <c r="AC159" s="33">
        <v>530.52</v>
      </c>
      <c r="AD159" s="33">
        <v>0</v>
      </c>
      <c r="AE159" s="33">
        <v>117252.42</v>
      </c>
      <c r="AF159" s="33">
        <v>117782.94</v>
      </c>
      <c r="AG159" s="33">
        <v>80</v>
      </c>
      <c r="AH159" s="33">
        <v>75</v>
      </c>
      <c r="AI159" s="33">
        <v>218014</v>
      </c>
      <c r="AJ159" s="33">
        <v>218014</v>
      </c>
      <c r="AK159" s="33">
        <v>29758.465767436952</v>
      </c>
      <c r="AL159" s="33" t="s">
        <v>118</v>
      </c>
      <c r="AM159" s="33" t="s">
        <v>36</v>
      </c>
      <c r="AN159" s="33" t="s">
        <v>119</v>
      </c>
      <c r="AO159" s="33" t="s">
        <v>120</v>
      </c>
      <c r="AP159" s="33">
        <v>4</v>
      </c>
      <c r="AQ159" s="33">
        <v>2</v>
      </c>
      <c r="AR159" s="33">
        <v>9</v>
      </c>
      <c r="AS159" s="33">
        <v>67418</v>
      </c>
      <c r="AT159" s="33">
        <v>141146</v>
      </c>
      <c r="AU159" s="33">
        <v>47049</v>
      </c>
      <c r="AV159" s="33">
        <v>187767</v>
      </c>
      <c r="AW159" s="33">
        <v>2.5565199999999999</v>
      </c>
      <c r="AX159" s="33">
        <v>0.82638999999999996</v>
      </c>
      <c r="AY159" s="33">
        <v>1.7301299999999999</v>
      </c>
      <c r="AZ159" s="33">
        <v>2.5565199851989746</v>
      </c>
      <c r="BA159" s="33">
        <v>0.82639002799987793</v>
      </c>
      <c r="BB159" s="33">
        <v>1.7301299571990967</v>
      </c>
      <c r="BC159" s="33" t="s">
        <v>159</v>
      </c>
      <c r="BD159" s="33" t="s">
        <v>126</v>
      </c>
      <c r="BE159" s="33" t="s">
        <v>118</v>
      </c>
      <c r="BF159" s="33"/>
      <c r="BG159" s="33" t="s">
        <v>118</v>
      </c>
      <c r="BH159" s="33" t="s">
        <v>127</v>
      </c>
      <c r="BI159" s="33" t="s">
        <v>418</v>
      </c>
      <c r="BJ159" s="33" t="s">
        <v>129</v>
      </c>
      <c r="BK159" s="33" t="s">
        <v>224</v>
      </c>
      <c r="BL159" s="33" t="s">
        <v>224</v>
      </c>
      <c r="BM159" s="33" t="s">
        <v>132</v>
      </c>
      <c r="BN159" s="33" t="s">
        <v>133</v>
      </c>
      <c r="BO159" s="33"/>
      <c r="BP159" s="33" t="s">
        <v>133</v>
      </c>
      <c r="BQ159" s="33">
        <v>2024</v>
      </c>
      <c r="BR159" s="33"/>
      <c r="BS159" s="33"/>
      <c r="BT159" s="33" t="s">
        <v>112</v>
      </c>
    </row>
    <row r="160" spans="1:72">
      <c r="A160" s="33">
        <v>102402518576</v>
      </c>
      <c r="B160" s="33">
        <v>1</v>
      </c>
      <c r="C160" s="33">
        <v>2024</v>
      </c>
      <c r="D160" s="33">
        <v>7</v>
      </c>
      <c r="E160" s="33" t="s">
        <v>1054</v>
      </c>
      <c r="F160" s="33" t="s">
        <v>1055</v>
      </c>
      <c r="G160" s="33">
        <v>85</v>
      </c>
      <c r="H160" s="33" t="s">
        <v>1056</v>
      </c>
      <c r="I160" s="33">
        <v>20240716</v>
      </c>
      <c r="J160" s="33">
        <v>20240717</v>
      </c>
      <c r="K160" s="75">
        <v>2</v>
      </c>
      <c r="L160" s="76">
        <f t="shared" si="2"/>
        <v>1</v>
      </c>
      <c r="M160" s="33">
        <v>0</v>
      </c>
      <c r="N160" s="33" t="s">
        <v>1057</v>
      </c>
      <c r="O160" s="33" t="s">
        <v>1058</v>
      </c>
      <c r="P160" s="33" t="s">
        <v>118</v>
      </c>
      <c r="Q160" s="33" t="s">
        <v>36</v>
      </c>
      <c r="R160" s="33" t="s">
        <v>119</v>
      </c>
      <c r="S160" s="33" t="s">
        <v>120</v>
      </c>
      <c r="T160" s="33">
        <v>201</v>
      </c>
      <c r="U160" s="33" t="s">
        <v>121</v>
      </c>
      <c r="V160" s="33" t="s">
        <v>157</v>
      </c>
      <c r="W160" s="33" t="s">
        <v>158</v>
      </c>
      <c r="X160" s="33" t="s">
        <v>124</v>
      </c>
      <c r="Y160" s="33">
        <v>43735</v>
      </c>
      <c r="Z160" s="33">
        <v>1504</v>
      </c>
      <c r="AA160" s="33">
        <v>0</v>
      </c>
      <c r="AB160" s="33">
        <v>0</v>
      </c>
      <c r="AC160" s="33">
        <v>530.52</v>
      </c>
      <c r="AD160" s="33">
        <v>0</v>
      </c>
      <c r="AE160" s="33">
        <v>116221.28</v>
      </c>
      <c r="AF160" s="33">
        <v>116751.8</v>
      </c>
      <c r="AG160" s="33">
        <v>80</v>
      </c>
      <c r="AH160" s="33">
        <v>75</v>
      </c>
      <c r="AI160" s="33">
        <v>213805</v>
      </c>
      <c r="AJ160" s="33">
        <v>213805</v>
      </c>
      <c r="AK160" s="33">
        <v>27941.156691344877</v>
      </c>
      <c r="AL160" s="33" t="s">
        <v>118</v>
      </c>
      <c r="AM160" s="33" t="s">
        <v>36</v>
      </c>
      <c r="AN160" s="33" t="s">
        <v>119</v>
      </c>
      <c r="AO160" s="33" t="s">
        <v>120</v>
      </c>
      <c r="AP160" s="33">
        <v>4</v>
      </c>
      <c r="AQ160" s="33">
        <v>2</v>
      </c>
      <c r="AR160" s="33">
        <v>9</v>
      </c>
      <c r="AS160" s="33">
        <v>67418</v>
      </c>
      <c r="AT160" s="33">
        <v>141146</v>
      </c>
      <c r="AU160" s="33">
        <v>47049</v>
      </c>
      <c r="AV160" s="33">
        <v>187767</v>
      </c>
      <c r="AW160" s="33">
        <v>2.5565199999999999</v>
      </c>
      <c r="AX160" s="33">
        <v>0.82638999999999996</v>
      </c>
      <c r="AY160" s="33">
        <v>1.7301299999999999</v>
      </c>
      <c r="AZ160" s="33">
        <v>2.5565199851989746</v>
      </c>
      <c r="BA160" s="33">
        <v>0.82639002799987793</v>
      </c>
      <c r="BB160" s="33">
        <v>1.7301299571990967</v>
      </c>
      <c r="BC160" s="33" t="s">
        <v>159</v>
      </c>
      <c r="BD160" s="33" t="s">
        <v>126</v>
      </c>
      <c r="BE160" s="33" t="s">
        <v>118</v>
      </c>
      <c r="BF160" s="33"/>
      <c r="BG160" s="33" t="s">
        <v>118</v>
      </c>
      <c r="BH160" s="33" t="s">
        <v>127</v>
      </c>
      <c r="BI160" s="33" t="s">
        <v>201</v>
      </c>
      <c r="BJ160" s="33" t="s">
        <v>129</v>
      </c>
      <c r="BK160" s="33" t="s">
        <v>130</v>
      </c>
      <c r="BL160" s="33" t="s">
        <v>131</v>
      </c>
      <c r="BM160" s="33" t="s">
        <v>202</v>
      </c>
      <c r="BN160" s="33" t="s">
        <v>297</v>
      </c>
      <c r="BO160" s="33"/>
      <c r="BP160" s="33" t="s">
        <v>297</v>
      </c>
      <c r="BQ160" s="33">
        <v>2024</v>
      </c>
      <c r="BR160" s="33"/>
      <c r="BS160" s="33"/>
      <c r="BT160" s="33" t="s">
        <v>112</v>
      </c>
    </row>
    <row r="161" spans="1:72">
      <c r="A161" s="33">
        <v>102402518578</v>
      </c>
      <c r="B161" s="33">
        <v>1</v>
      </c>
      <c r="C161" s="33">
        <v>2024</v>
      </c>
      <c r="D161" s="33">
        <v>7</v>
      </c>
      <c r="E161" s="33" t="s">
        <v>1059</v>
      </c>
      <c r="F161" s="33" t="s">
        <v>1060</v>
      </c>
      <c r="G161" s="33">
        <v>87</v>
      </c>
      <c r="H161" s="33" t="s">
        <v>1061</v>
      </c>
      <c r="I161" s="33">
        <v>20240716</v>
      </c>
      <c r="J161" s="33">
        <v>20240717</v>
      </c>
      <c r="K161" s="75">
        <v>2</v>
      </c>
      <c r="L161" s="76">
        <f t="shared" si="2"/>
        <v>1</v>
      </c>
      <c r="M161" s="33">
        <v>0</v>
      </c>
      <c r="N161" s="33" t="s">
        <v>1062</v>
      </c>
      <c r="O161" s="33" t="s">
        <v>208</v>
      </c>
      <c r="P161" s="33" t="s">
        <v>118</v>
      </c>
      <c r="Q161" s="33" t="s">
        <v>36</v>
      </c>
      <c r="R161" s="33" t="s">
        <v>119</v>
      </c>
      <c r="S161" s="33" t="s">
        <v>147</v>
      </c>
      <c r="T161" s="33">
        <v>201</v>
      </c>
      <c r="U161" s="33" t="s">
        <v>121</v>
      </c>
      <c r="V161" s="33" t="s">
        <v>122</v>
      </c>
      <c r="W161" s="33" t="s">
        <v>123</v>
      </c>
      <c r="X161" s="33" t="s">
        <v>124</v>
      </c>
      <c r="Y161" s="33">
        <v>24956</v>
      </c>
      <c r="Z161" s="33">
        <v>1472</v>
      </c>
      <c r="AA161" s="33">
        <v>0</v>
      </c>
      <c r="AB161" s="33">
        <v>0</v>
      </c>
      <c r="AC161" s="33">
        <v>67.489999999999995</v>
      </c>
      <c r="AD161" s="33">
        <v>0</v>
      </c>
      <c r="AE161" s="33">
        <v>50668.800000000003</v>
      </c>
      <c r="AF161" s="33">
        <v>50736.29</v>
      </c>
      <c r="AG161" s="33">
        <v>80</v>
      </c>
      <c r="AH161" s="33">
        <v>75</v>
      </c>
      <c r="AI161" s="33">
        <v>122554</v>
      </c>
      <c r="AJ161" s="33">
        <v>122554</v>
      </c>
      <c r="AK161" s="33">
        <v>24695.71070822233</v>
      </c>
      <c r="AL161" s="33" t="s">
        <v>118</v>
      </c>
      <c r="AM161" s="33" t="s">
        <v>36</v>
      </c>
      <c r="AN161" s="33" t="s">
        <v>119</v>
      </c>
      <c r="AO161" s="33" t="s">
        <v>147</v>
      </c>
      <c r="AP161" s="33">
        <v>4</v>
      </c>
      <c r="AQ161" s="33">
        <v>2</v>
      </c>
      <c r="AR161" s="33">
        <v>7</v>
      </c>
      <c r="AS161" s="33">
        <v>45967</v>
      </c>
      <c r="AT161" s="33">
        <v>73583</v>
      </c>
      <c r="AU161" s="33">
        <v>24528</v>
      </c>
      <c r="AV161" s="33">
        <v>129748</v>
      </c>
      <c r="AW161" s="33">
        <v>1.4654100000000001</v>
      </c>
      <c r="AX161" s="33">
        <v>0.56345000000000001</v>
      </c>
      <c r="AY161" s="33">
        <v>0.90195999999999998</v>
      </c>
      <c r="AZ161" s="33">
        <v>1.4654099941253662</v>
      </c>
      <c r="BA161" s="33">
        <v>0.56344997882843018</v>
      </c>
      <c r="BB161" s="33">
        <v>0.90196001529693604</v>
      </c>
      <c r="BC161" s="33" t="s">
        <v>148</v>
      </c>
      <c r="BD161" s="33" t="s">
        <v>148</v>
      </c>
      <c r="BE161" s="33" t="s">
        <v>118</v>
      </c>
      <c r="BF161" s="33"/>
      <c r="BG161" s="33" t="s">
        <v>118</v>
      </c>
      <c r="BH161" s="33" t="s">
        <v>127</v>
      </c>
      <c r="BI161" s="33" t="s">
        <v>251</v>
      </c>
      <c r="BJ161" s="33" t="s">
        <v>129</v>
      </c>
      <c r="BK161" s="33" t="s">
        <v>217</v>
      </c>
      <c r="BL161" s="33" t="s">
        <v>252</v>
      </c>
      <c r="BM161" s="33" t="s">
        <v>132</v>
      </c>
      <c r="BN161" s="33" t="s">
        <v>187</v>
      </c>
      <c r="BO161" s="33"/>
      <c r="BP161" s="33" t="s">
        <v>187</v>
      </c>
      <c r="BQ161" s="33">
        <v>2024</v>
      </c>
      <c r="BR161" s="33"/>
      <c r="BS161" s="33"/>
      <c r="BT161" s="33" t="s">
        <v>112</v>
      </c>
    </row>
    <row r="162" spans="1:72">
      <c r="A162" s="33">
        <v>102402477558</v>
      </c>
      <c r="B162" s="33">
        <v>1</v>
      </c>
      <c r="C162" s="33">
        <v>2024</v>
      </c>
      <c r="D162" s="33">
        <v>7</v>
      </c>
      <c r="E162" s="33" t="s">
        <v>1063</v>
      </c>
      <c r="F162" s="33" t="s">
        <v>1064</v>
      </c>
      <c r="G162" s="33">
        <v>81</v>
      </c>
      <c r="H162" s="33" t="s">
        <v>1065</v>
      </c>
      <c r="I162" s="33">
        <v>20240712</v>
      </c>
      <c r="J162" s="33">
        <v>20240716</v>
      </c>
      <c r="K162" s="75">
        <v>5</v>
      </c>
      <c r="L162" s="76">
        <f t="shared" si="2"/>
        <v>4</v>
      </c>
      <c r="M162" s="33">
        <v>0</v>
      </c>
      <c r="N162" s="33" t="s">
        <v>1066</v>
      </c>
      <c r="O162" s="33" t="s">
        <v>460</v>
      </c>
      <c r="P162" s="33" t="s">
        <v>118</v>
      </c>
      <c r="Q162" s="33" t="s">
        <v>36</v>
      </c>
      <c r="R162" s="33" t="s">
        <v>119</v>
      </c>
      <c r="S162" s="33" t="s">
        <v>120</v>
      </c>
      <c r="T162" s="33">
        <v>111</v>
      </c>
      <c r="U162" s="33" t="s">
        <v>121</v>
      </c>
      <c r="V162" s="33" t="s">
        <v>157</v>
      </c>
      <c r="W162" s="33" t="s">
        <v>158</v>
      </c>
      <c r="X162" s="33" t="s">
        <v>124</v>
      </c>
      <c r="Y162" s="33">
        <v>50120</v>
      </c>
      <c r="Z162" s="33">
        <v>5801</v>
      </c>
      <c r="AA162" s="33">
        <v>0</v>
      </c>
      <c r="AB162" s="33">
        <v>0</v>
      </c>
      <c r="AC162" s="33">
        <v>530.52</v>
      </c>
      <c r="AD162" s="33">
        <v>0</v>
      </c>
      <c r="AE162" s="33">
        <v>126581.49</v>
      </c>
      <c r="AF162" s="33">
        <v>127112.01</v>
      </c>
      <c r="AG162" s="33">
        <v>320</v>
      </c>
      <c r="AH162" s="33">
        <v>300</v>
      </c>
      <c r="AI162" s="33">
        <v>234917</v>
      </c>
      <c r="AJ162" s="33">
        <v>234917</v>
      </c>
      <c r="AK162" s="33">
        <v>31868.534454342342</v>
      </c>
      <c r="AL162" s="33" t="s">
        <v>118</v>
      </c>
      <c r="AM162" s="33" t="s">
        <v>36</v>
      </c>
      <c r="AN162" s="33" t="s">
        <v>119</v>
      </c>
      <c r="AO162" s="33" t="s">
        <v>120</v>
      </c>
      <c r="AP162" s="33">
        <v>4</v>
      </c>
      <c r="AQ162" s="33">
        <v>2</v>
      </c>
      <c r="AR162" s="33">
        <v>9</v>
      </c>
      <c r="AS162" s="33">
        <v>67418</v>
      </c>
      <c r="AT162" s="33">
        <v>141146</v>
      </c>
      <c r="AU162" s="33">
        <v>47049</v>
      </c>
      <c r="AV162" s="33">
        <v>187767</v>
      </c>
      <c r="AW162" s="33">
        <v>2.5565199999999999</v>
      </c>
      <c r="AX162" s="33">
        <v>0.82638999999999996</v>
      </c>
      <c r="AY162" s="33">
        <v>1.7301299999999999</v>
      </c>
      <c r="AZ162" s="33">
        <v>2.5565199851989746</v>
      </c>
      <c r="BA162" s="33">
        <v>0.82639002799987793</v>
      </c>
      <c r="BB162" s="33">
        <v>1.7301299571990967</v>
      </c>
      <c r="BC162" s="33" t="s">
        <v>159</v>
      </c>
      <c r="BD162" s="33" t="s">
        <v>126</v>
      </c>
      <c r="BE162" s="33" t="s">
        <v>118</v>
      </c>
      <c r="BF162" s="33"/>
      <c r="BG162" s="33" t="s">
        <v>118</v>
      </c>
      <c r="BH162" s="33" t="s">
        <v>127</v>
      </c>
      <c r="BI162" s="33" t="s">
        <v>1067</v>
      </c>
      <c r="BJ162" s="33" t="s">
        <v>195</v>
      </c>
      <c r="BK162" s="33" t="s">
        <v>411</v>
      </c>
      <c r="BL162" s="33" t="s">
        <v>411</v>
      </c>
      <c r="BM162" s="33" t="s">
        <v>163</v>
      </c>
      <c r="BN162" s="33" t="s">
        <v>164</v>
      </c>
      <c r="BO162" s="33"/>
      <c r="BP162" s="33" t="s">
        <v>164</v>
      </c>
      <c r="BQ162" s="33">
        <v>2024</v>
      </c>
      <c r="BR162" s="33"/>
      <c r="BS162" s="33"/>
      <c r="BT162" s="33" t="s">
        <v>112</v>
      </c>
    </row>
    <row r="163" spans="1:72">
      <c r="A163" s="33">
        <v>102402634238</v>
      </c>
      <c r="B163" s="33">
        <v>1</v>
      </c>
      <c r="C163" s="33">
        <v>2024</v>
      </c>
      <c r="D163" s="33">
        <v>7</v>
      </c>
      <c r="E163" s="33" t="s">
        <v>1068</v>
      </c>
      <c r="F163" s="33" t="s">
        <v>1069</v>
      </c>
      <c r="G163" s="33">
        <v>81</v>
      </c>
      <c r="H163" s="33" t="s">
        <v>1070</v>
      </c>
      <c r="I163" s="33">
        <v>20240711</v>
      </c>
      <c r="J163" s="33">
        <v>20240715</v>
      </c>
      <c r="K163" s="75">
        <v>5</v>
      </c>
      <c r="L163" s="76">
        <f t="shared" si="2"/>
        <v>4</v>
      </c>
      <c r="M163" s="33">
        <v>0</v>
      </c>
      <c r="N163" s="33" t="s">
        <v>1071</v>
      </c>
      <c r="O163" s="33" t="s">
        <v>282</v>
      </c>
      <c r="P163" s="33" t="s">
        <v>118</v>
      </c>
      <c r="Q163" s="33" t="s">
        <v>36</v>
      </c>
      <c r="R163" s="33" t="s">
        <v>119</v>
      </c>
      <c r="S163" s="33" t="s">
        <v>120</v>
      </c>
      <c r="T163" s="33">
        <v>207</v>
      </c>
      <c r="U163" s="33" t="s">
        <v>121</v>
      </c>
      <c r="V163" s="33" t="s">
        <v>122</v>
      </c>
      <c r="W163" s="33" t="s">
        <v>123</v>
      </c>
      <c r="X163" s="33" t="s">
        <v>124</v>
      </c>
      <c r="Y163" s="33">
        <v>37852</v>
      </c>
      <c r="Z163" s="33">
        <v>5801</v>
      </c>
      <c r="AA163" s="33">
        <v>0</v>
      </c>
      <c r="AB163" s="33">
        <v>0</v>
      </c>
      <c r="AC163" s="33">
        <v>2052.27</v>
      </c>
      <c r="AD163" s="33">
        <v>0</v>
      </c>
      <c r="AE163" s="33">
        <v>55530.78</v>
      </c>
      <c r="AF163" s="33">
        <v>57583.05</v>
      </c>
      <c r="AG163" s="33">
        <v>320</v>
      </c>
      <c r="AH163" s="33">
        <v>300</v>
      </c>
      <c r="AI163" s="33">
        <v>122106</v>
      </c>
      <c r="AJ163" s="33">
        <v>122106</v>
      </c>
      <c r="AK163" s="33">
        <v>17573.206658111492</v>
      </c>
      <c r="AL163" s="33" t="s">
        <v>118</v>
      </c>
      <c r="AM163" s="33" t="s">
        <v>36</v>
      </c>
      <c r="AN163" s="33" t="s">
        <v>119</v>
      </c>
      <c r="AO163" s="33" t="s">
        <v>120</v>
      </c>
      <c r="AP163" s="33">
        <v>4</v>
      </c>
      <c r="AQ163" s="33">
        <v>2</v>
      </c>
      <c r="AR163" s="33">
        <v>7</v>
      </c>
      <c r="AS163" s="33">
        <v>45967</v>
      </c>
      <c r="AT163" s="33">
        <v>73583</v>
      </c>
      <c r="AU163" s="33">
        <v>24528</v>
      </c>
      <c r="AV163" s="33">
        <v>129748</v>
      </c>
      <c r="AW163" s="33">
        <v>1.4654100000000001</v>
      </c>
      <c r="AX163" s="33">
        <v>0.56345000000000001</v>
      </c>
      <c r="AY163" s="33">
        <v>0.90195999999999998</v>
      </c>
      <c r="AZ163" s="33">
        <v>1.4654099941253662</v>
      </c>
      <c r="BA163" s="33">
        <v>0.56344997882843018</v>
      </c>
      <c r="BB163" s="33">
        <v>0.90196001529693604</v>
      </c>
      <c r="BC163" s="33" t="s">
        <v>159</v>
      </c>
      <c r="BD163" s="33" t="s">
        <v>126</v>
      </c>
      <c r="BE163" s="33" t="s">
        <v>118</v>
      </c>
      <c r="BF163" s="33"/>
      <c r="BG163" s="33" t="s">
        <v>118</v>
      </c>
      <c r="BH163" s="33" t="s">
        <v>127</v>
      </c>
      <c r="BI163" s="33" t="s">
        <v>1072</v>
      </c>
      <c r="BJ163" s="33" t="s">
        <v>377</v>
      </c>
      <c r="BK163" s="33" t="s">
        <v>1073</v>
      </c>
      <c r="BL163" s="33" t="s">
        <v>1073</v>
      </c>
      <c r="BM163" s="33" t="s">
        <v>1074</v>
      </c>
      <c r="BN163" s="33" t="s">
        <v>1075</v>
      </c>
      <c r="BO163" s="33"/>
      <c r="BP163" s="33" t="s">
        <v>1075</v>
      </c>
      <c r="BQ163" s="33">
        <v>2024</v>
      </c>
      <c r="BR163" s="33"/>
      <c r="BS163" s="33"/>
      <c r="BT163" s="33" t="s">
        <v>112</v>
      </c>
    </row>
    <row r="164" spans="1:72">
      <c r="A164" s="33">
        <v>102402477188</v>
      </c>
      <c r="B164" s="33">
        <v>1</v>
      </c>
      <c r="C164" s="33">
        <v>2024</v>
      </c>
      <c r="D164" s="33">
        <v>7</v>
      </c>
      <c r="E164" s="33" t="s">
        <v>1076</v>
      </c>
      <c r="F164" s="33" t="s">
        <v>1077</v>
      </c>
      <c r="G164" s="33">
        <v>73</v>
      </c>
      <c r="H164" s="33" t="s">
        <v>1078</v>
      </c>
      <c r="I164" s="33">
        <v>20240710</v>
      </c>
      <c r="J164" s="33">
        <v>20240712</v>
      </c>
      <c r="K164" s="75">
        <v>3</v>
      </c>
      <c r="L164" s="76">
        <f t="shared" si="2"/>
        <v>2</v>
      </c>
      <c r="M164" s="33">
        <v>0</v>
      </c>
      <c r="N164" s="33" t="s">
        <v>1079</v>
      </c>
      <c r="O164" s="33" t="s">
        <v>368</v>
      </c>
      <c r="P164" s="33" t="s">
        <v>118</v>
      </c>
      <c r="Q164" s="33" t="s">
        <v>36</v>
      </c>
      <c r="R164" s="33" t="s">
        <v>119</v>
      </c>
      <c r="S164" s="33" t="s">
        <v>147</v>
      </c>
      <c r="T164" s="33">
        <v>111</v>
      </c>
      <c r="U164" s="33" t="s">
        <v>121</v>
      </c>
      <c r="V164" s="33" t="s">
        <v>157</v>
      </c>
      <c r="W164" s="33" t="s">
        <v>158</v>
      </c>
      <c r="X164" s="33" t="s">
        <v>124</v>
      </c>
      <c r="Y164" s="33">
        <v>45231</v>
      </c>
      <c r="Z164" s="33">
        <v>2944</v>
      </c>
      <c r="AA164" s="33">
        <v>0</v>
      </c>
      <c r="AB164" s="33">
        <v>0</v>
      </c>
      <c r="AC164" s="33">
        <v>530.52</v>
      </c>
      <c r="AD164" s="33">
        <v>0</v>
      </c>
      <c r="AE164" s="33">
        <v>116221.28</v>
      </c>
      <c r="AF164" s="33">
        <v>116751.8</v>
      </c>
      <c r="AG164" s="33">
        <v>160</v>
      </c>
      <c r="AH164" s="33">
        <v>150</v>
      </c>
      <c r="AI164" s="33">
        <v>234917</v>
      </c>
      <c r="AJ164" s="33">
        <v>234917</v>
      </c>
      <c r="AK164" s="33">
        <v>42228.744454342333</v>
      </c>
      <c r="AL164" s="33" t="s">
        <v>118</v>
      </c>
      <c r="AM164" s="33" t="s">
        <v>36</v>
      </c>
      <c r="AN164" s="33" t="s">
        <v>119</v>
      </c>
      <c r="AO164" s="33" t="s">
        <v>147</v>
      </c>
      <c r="AP164" s="33">
        <v>4</v>
      </c>
      <c r="AQ164" s="33">
        <v>2</v>
      </c>
      <c r="AR164" s="33">
        <v>9</v>
      </c>
      <c r="AS164" s="33">
        <v>67418</v>
      </c>
      <c r="AT164" s="33">
        <v>141146</v>
      </c>
      <c r="AU164" s="33">
        <v>47049</v>
      </c>
      <c r="AV164" s="33">
        <v>187767</v>
      </c>
      <c r="AW164" s="33">
        <v>2.5565199999999999</v>
      </c>
      <c r="AX164" s="33">
        <v>0.82638999999999996</v>
      </c>
      <c r="AY164" s="33">
        <v>1.7301299999999999</v>
      </c>
      <c r="AZ164" s="33">
        <v>2.5565199851989746</v>
      </c>
      <c r="BA164" s="33">
        <v>0.82639002799987793</v>
      </c>
      <c r="BB164" s="33">
        <v>1.7301299571990967</v>
      </c>
      <c r="BC164" s="33" t="s">
        <v>159</v>
      </c>
      <c r="BD164" s="33" t="s">
        <v>126</v>
      </c>
      <c r="BE164" s="33" t="s">
        <v>118</v>
      </c>
      <c r="BF164" s="33"/>
      <c r="BG164" s="33" t="s">
        <v>118</v>
      </c>
      <c r="BH164" s="33" t="s">
        <v>127</v>
      </c>
      <c r="BI164" s="33" t="s">
        <v>283</v>
      </c>
      <c r="BJ164" s="33" t="s">
        <v>129</v>
      </c>
      <c r="BK164" s="33" t="s">
        <v>130</v>
      </c>
      <c r="BL164" s="33" t="s">
        <v>284</v>
      </c>
      <c r="BM164" s="33" t="s">
        <v>132</v>
      </c>
      <c r="BN164" s="33" t="s">
        <v>187</v>
      </c>
      <c r="BO164" s="33"/>
      <c r="BP164" s="33" t="s">
        <v>187</v>
      </c>
      <c r="BQ164" s="33">
        <v>2024</v>
      </c>
      <c r="BR164" s="33"/>
      <c r="BS164" s="33"/>
      <c r="BT164" s="33" t="s">
        <v>112</v>
      </c>
    </row>
    <row r="165" spans="1:72">
      <c r="A165" s="33">
        <v>102402634230</v>
      </c>
      <c r="B165" s="33">
        <v>1</v>
      </c>
      <c r="C165" s="33">
        <v>2024</v>
      </c>
      <c r="D165" s="33">
        <v>7</v>
      </c>
      <c r="E165" s="33" t="s">
        <v>1080</v>
      </c>
      <c r="F165" s="33" t="s">
        <v>1081</v>
      </c>
      <c r="G165" s="33">
        <v>90</v>
      </c>
      <c r="H165" s="33" t="s">
        <v>1082</v>
      </c>
      <c r="I165" s="33">
        <v>20240710</v>
      </c>
      <c r="J165" s="33">
        <v>20240712</v>
      </c>
      <c r="K165" s="75">
        <v>3</v>
      </c>
      <c r="L165" s="76">
        <f t="shared" si="2"/>
        <v>2</v>
      </c>
      <c r="M165" s="33">
        <v>0</v>
      </c>
      <c r="N165" s="33" t="s">
        <v>1083</v>
      </c>
      <c r="O165" s="33" t="s">
        <v>1084</v>
      </c>
      <c r="P165" s="33" t="s">
        <v>118</v>
      </c>
      <c r="Q165" s="33" t="s">
        <v>36</v>
      </c>
      <c r="R165" s="33" t="s">
        <v>119</v>
      </c>
      <c r="S165" s="33" t="s">
        <v>120</v>
      </c>
      <c r="T165" s="33">
        <v>207</v>
      </c>
      <c r="U165" s="33" t="s">
        <v>121</v>
      </c>
      <c r="V165" s="33" t="s">
        <v>157</v>
      </c>
      <c r="W165" s="33" t="s">
        <v>158</v>
      </c>
      <c r="X165" s="33" t="s">
        <v>124</v>
      </c>
      <c r="Y165" s="33">
        <v>47272</v>
      </c>
      <c r="Z165" s="33">
        <v>3158</v>
      </c>
      <c r="AA165" s="33">
        <v>0</v>
      </c>
      <c r="AB165" s="33">
        <v>0</v>
      </c>
      <c r="AC165" s="33">
        <v>530.52</v>
      </c>
      <c r="AD165" s="33">
        <v>0</v>
      </c>
      <c r="AE165" s="33">
        <v>126581.49</v>
      </c>
      <c r="AF165" s="33">
        <v>127112.01</v>
      </c>
      <c r="AG165" s="33">
        <v>160</v>
      </c>
      <c r="AH165" s="33">
        <v>300</v>
      </c>
      <c r="AI165" s="33">
        <v>213023</v>
      </c>
      <c r="AJ165" s="33">
        <v>213023</v>
      </c>
      <c r="AK165" s="33">
        <v>17051.726644420662</v>
      </c>
      <c r="AL165" s="33" t="s">
        <v>118</v>
      </c>
      <c r="AM165" s="33" t="s">
        <v>36</v>
      </c>
      <c r="AN165" s="33" t="s">
        <v>119</v>
      </c>
      <c r="AO165" s="33" t="s">
        <v>120</v>
      </c>
      <c r="AP165" s="33">
        <v>4</v>
      </c>
      <c r="AQ165" s="33">
        <v>2</v>
      </c>
      <c r="AR165" s="33">
        <v>9</v>
      </c>
      <c r="AS165" s="33">
        <v>67418</v>
      </c>
      <c r="AT165" s="33">
        <v>141146</v>
      </c>
      <c r="AU165" s="33">
        <v>47049</v>
      </c>
      <c r="AV165" s="33">
        <v>187767</v>
      </c>
      <c r="AW165" s="33">
        <v>2.5565199999999999</v>
      </c>
      <c r="AX165" s="33">
        <v>0.82638999999999996</v>
      </c>
      <c r="AY165" s="33">
        <v>1.7301299999999999</v>
      </c>
      <c r="AZ165" s="33">
        <v>2.5565199851989746</v>
      </c>
      <c r="BA165" s="33">
        <v>0.82639002799987793</v>
      </c>
      <c r="BB165" s="33">
        <v>1.7301299571990967</v>
      </c>
      <c r="BC165" s="33" t="s">
        <v>159</v>
      </c>
      <c r="BD165" s="33" t="s">
        <v>126</v>
      </c>
      <c r="BE165" s="33" t="s">
        <v>118</v>
      </c>
      <c r="BF165" s="33"/>
      <c r="BG165" s="33" t="s">
        <v>417</v>
      </c>
      <c r="BH165" s="33" t="s">
        <v>127</v>
      </c>
      <c r="BI165" s="33" t="s">
        <v>1085</v>
      </c>
      <c r="BJ165" s="33" t="s">
        <v>244</v>
      </c>
      <c r="BK165" s="33" t="s">
        <v>1086</v>
      </c>
      <c r="BL165" s="33" t="s">
        <v>1087</v>
      </c>
      <c r="BM165" s="33" t="s">
        <v>132</v>
      </c>
      <c r="BN165" s="33" t="s">
        <v>187</v>
      </c>
      <c r="BO165" s="33"/>
      <c r="BP165" s="33" t="s">
        <v>187</v>
      </c>
      <c r="BQ165" s="33">
        <v>2024</v>
      </c>
      <c r="BR165" s="33"/>
      <c r="BS165" s="33"/>
      <c r="BT165" s="33" t="s">
        <v>112</v>
      </c>
    </row>
    <row r="166" spans="1:72">
      <c r="A166" s="33">
        <v>102402621816</v>
      </c>
      <c r="B166" s="33">
        <v>1</v>
      </c>
      <c r="C166" s="33">
        <v>2024</v>
      </c>
      <c r="D166" s="33">
        <v>7</v>
      </c>
      <c r="E166" s="33" t="s">
        <v>1088</v>
      </c>
      <c r="F166" s="33" t="s">
        <v>1089</v>
      </c>
      <c r="G166" s="33">
        <v>81</v>
      </c>
      <c r="H166" s="33" t="s">
        <v>1090</v>
      </c>
      <c r="I166" s="33">
        <v>20240708</v>
      </c>
      <c r="J166" s="33">
        <v>20240710</v>
      </c>
      <c r="K166" s="75">
        <v>3</v>
      </c>
      <c r="L166" s="76">
        <f t="shared" si="2"/>
        <v>2</v>
      </c>
      <c r="M166" s="33">
        <v>0</v>
      </c>
      <c r="N166" s="33" t="s">
        <v>1091</v>
      </c>
      <c r="O166" s="33" t="s">
        <v>339</v>
      </c>
      <c r="P166" s="33" t="s">
        <v>118</v>
      </c>
      <c r="Q166" s="33" t="s">
        <v>36</v>
      </c>
      <c r="R166" s="33" t="s">
        <v>119</v>
      </c>
      <c r="S166" s="33" t="s">
        <v>120</v>
      </c>
      <c r="T166" s="33">
        <v>205</v>
      </c>
      <c r="U166" s="33" t="s">
        <v>121</v>
      </c>
      <c r="V166" s="33" t="s">
        <v>122</v>
      </c>
      <c r="W166" s="33" t="s">
        <v>123</v>
      </c>
      <c r="X166" s="33" t="s">
        <v>124</v>
      </c>
      <c r="Y166" s="33">
        <v>42953</v>
      </c>
      <c r="Z166" s="33">
        <v>3158</v>
      </c>
      <c r="AA166" s="33">
        <v>0</v>
      </c>
      <c r="AB166" s="33">
        <v>0</v>
      </c>
      <c r="AC166" s="33">
        <v>437.91</v>
      </c>
      <c r="AD166" s="33">
        <v>1290.3</v>
      </c>
      <c r="AE166" s="33">
        <v>55530.78</v>
      </c>
      <c r="AF166" s="33">
        <v>57258.99</v>
      </c>
      <c r="AG166" s="33">
        <v>160</v>
      </c>
      <c r="AH166" s="33">
        <v>300</v>
      </c>
      <c r="AI166" s="33">
        <v>124967</v>
      </c>
      <c r="AJ166" s="33">
        <v>124967</v>
      </c>
      <c r="AK166" s="33">
        <v>19658.212478127352</v>
      </c>
      <c r="AL166" s="33" t="s">
        <v>118</v>
      </c>
      <c r="AM166" s="33" t="s">
        <v>36</v>
      </c>
      <c r="AN166" s="33" t="s">
        <v>119</v>
      </c>
      <c r="AO166" s="33" t="s">
        <v>120</v>
      </c>
      <c r="AP166" s="33">
        <v>4</v>
      </c>
      <c r="AQ166" s="33">
        <v>2</v>
      </c>
      <c r="AR166" s="33">
        <v>7</v>
      </c>
      <c r="AS166" s="33">
        <v>45967</v>
      </c>
      <c r="AT166" s="33">
        <v>73583</v>
      </c>
      <c r="AU166" s="33">
        <v>24528</v>
      </c>
      <c r="AV166" s="33">
        <v>129748</v>
      </c>
      <c r="AW166" s="33">
        <v>1.4654100000000001</v>
      </c>
      <c r="AX166" s="33">
        <v>0.56345000000000001</v>
      </c>
      <c r="AY166" s="33">
        <v>0.90195999999999998</v>
      </c>
      <c r="AZ166" s="33">
        <v>1.4654099941253662</v>
      </c>
      <c r="BA166" s="33">
        <v>0.56344997882843018</v>
      </c>
      <c r="BB166" s="33">
        <v>0.90196001529693604</v>
      </c>
      <c r="BC166" s="33" t="s">
        <v>874</v>
      </c>
      <c r="BD166" s="33" t="s">
        <v>126</v>
      </c>
      <c r="BE166" s="33" t="s">
        <v>118</v>
      </c>
      <c r="BF166" s="33"/>
      <c r="BG166" s="33" t="s">
        <v>118</v>
      </c>
      <c r="BH166" s="33" t="s">
        <v>127</v>
      </c>
      <c r="BI166" s="33" t="s">
        <v>418</v>
      </c>
      <c r="BJ166" s="33" t="s">
        <v>129</v>
      </c>
      <c r="BK166" s="33" t="s">
        <v>224</v>
      </c>
      <c r="BL166" s="33" t="s">
        <v>224</v>
      </c>
      <c r="BM166" s="33" t="s">
        <v>132</v>
      </c>
      <c r="BN166" s="33" t="s">
        <v>187</v>
      </c>
      <c r="BO166" s="33"/>
      <c r="BP166" s="33" t="s">
        <v>187</v>
      </c>
      <c r="BQ166" s="33">
        <v>2024</v>
      </c>
      <c r="BR166" s="33" t="s">
        <v>134</v>
      </c>
      <c r="BS166" s="33" t="s">
        <v>134</v>
      </c>
      <c r="BT166" s="33" t="s">
        <v>112</v>
      </c>
    </row>
    <row r="167" spans="1:72">
      <c r="A167" s="33">
        <v>102402621456</v>
      </c>
      <c r="B167" s="33">
        <v>1</v>
      </c>
      <c r="C167" s="33">
        <v>2024</v>
      </c>
      <c r="D167" s="33">
        <v>7</v>
      </c>
      <c r="E167" s="33" t="s">
        <v>1092</v>
      </c>
      <c r="F167" s="33" t="s">
        <v>1093</v>
      </c>
      <c r="G167" s="33">
        <v>86</v>
      </c>
      <c r="H167" s="33" t="s">
        <v>1094</v>
      </c>
      <c r="I167" s="33">
        <v>20240708</v>
      </c>
      <c r="J167" s="33">
        <v>20240710</v>
      </c>
      <c r="K167" s="75">
        <v>3</v>
      </c>
      <c r="L167" s="76">
        <f t="shared" si="2"/>
        <v>2</v>
      </c>
      <c r="M167" s="33">
        <v>0</v>
      </c>
      <c r="N167" s="33" t="s">
        <v>1095</v>
      </c>
      <c r="O167" s="33" t="s">
        <v>1096</v>
      </c>
      <c r="P167" s="33" t="s">
        <v>118</v>
      </c>
      <c r="Q167" s="33" t="s">
        <v>36</v>
      </c>
      <c r="R167" s="33" t="s">
        <v>119</v>
      </c>
      <c r="S167" s="33" t="s">
        <v>147</v>
      </c>
      <c r="T167" s="33">
        <v>205</v>
      </c>
      <c r="U167" s="33" t="s">
        <v>121</v>
      </c>
      <c r="V167" s="33" t="s">
        <v>122</v>
      </c>
      <c r="W167" s="33" t="s">
        <v>123</v>
      </c>
      <c r="X167" s="33" t="s">
        <v>124</v>
      </c>
      <c r="Y167" s="33">
        <v>26521</v>
      </c>
      <c r="Z167" s="33">
        <v>2944</v>
      </c>
      <c r="AA167" s="33">
        <v>0</v>
      </c>
      <c r="AB167" s="33">
        <v>0</v>
      </c>
      <c r="AC167" s="33">
        <v>67.489999999999995</v>
      </c>
      <c r="AD167" s="33">
        <v>0</v>
      </c>
      <c r="AE167" s="33">
        <v>55034.559999999998</v>
      </c>
      <c r="AF167" s="33">
        <v>55102.05</v>
      </c>
      <c r="AG167" s="33">
        <v>160</v>
      </c>
      <c r="AH167" s="33">
        <v>150</v>
      </c>
      <c r="AI167" s="33">
        <v>124967</v>
      </c>
      <c r="AJ167" s="33">
        <v>124967</v>
      </c>
      <c r="AK167" s="33">
        <v>21815.152478127347</v>
      </c>
      <c r="AL167" s="33" t="s">
        <v>118</v>
      </c>
      <c r="AM167" s="33" t="s">
        <v>36</v>
      </c>
      <c r="AN167" s="33" t="s">
        <v>119</v>
      </c>
      <c r="AO167" s="33" t="s">
        <v>147</v>
      </c>
      <c r="AP167" s="33">
        <v>4</v>
      </c>
      <c r="AQ167" s="33">
        <v>2</v>
      </c>
      <c r="AR167" s="33">
        <v>7</v>
      </c>
      <c r="AS167" s="33">
        <v>45967</v>
      </c>
      <c r="AT167" s="33">
        <v>73583</v>
      </c>
      <c r="AU167" s="33">
        <v>24528</v>
      </c>
      <c r="AV167" s="33">
        <v>129748</v>
      </c>
      <c r="AW167" s="33">
        <v>1.4654100000000001</v>
      </c>
      <c r="AX167" s="33">
        <v>0.56345000000000001</v>
      </c>
      <c r="AY167" s="33">
        <v>0.90195999999999998</v>
      </c>
      <c r="AZ167" s="33">
        <v>1.4654099941253662</v>
      </c>
      <c r="BA167" s="33">
        <v>0.56344997882843018</v>
      </c>
      <c r="BB167" s="33">
        <v>0.90196001529693604</v>
      </c>
      <c r="BC167" s="33" t="s">
        <v>159</v>
      </c>
      <c r="BD167" s="33" t="s">
        <v>126</v>
      </c>
      <c r="BE167" s="33" t="s">
        <v>118</v>
      </c>
      <c r="BF167" s="33"/>
      <c r="BG167" s="33" t="s">
        <v>118</v>
      </c>
      <c r="BH167" s="33" t="s">
        <v>127</v>
      </c>
      <c r="BI167" s="33" t="s">
        <v>369</v>
      </c>
      <c r="BJ167" s="33" t="s">
        <v>129</v>
      </c>
      <c r="BK167" s="33" t="s">
        <v>130</v>
      </c>
      <c r="BL167" s="33" t="s">
        <v>370</v>
      </c>
      <c r="BM167" s="33" t="s">
        <v>132</v>
      </c>
      <c r="BN167" s="33" t="s">
        <v>187</v>
      </c>
      <c r="BO167" s="33"/>
      <c r="BP167" s="33" t="s">
        <v>187</v>
      </c>
      <c r="BQ167" s="33">
        <v>2024</v>
      </c>
      <c r="BR167" s="33"/>
      <c r="BS167" s="33"/>
      <c r="BT167" s="33" t="s">
        <v>112</v>
      </c>
    </row>
    <row r="168" spans="1:72">
      <c r="A168" s="33">
        <v>102402690116</v>
      </c>
      <c r="B168" s="33">
        <v>1</v>
      </c>
      <c r="C168" s="33">
        <v>2024</v>
      </c>
      <c r="D168" s="33">
        <v>7</v>
      </c>
      <c r="E168" s="33" t="s">
        <v>1097</v>
      </c>
      <c r="F168" s="33" t="s">
        <v>1098</v>
      </c>
      <c r="G168" s="33">
        <v>73</v>
      </c>
      <c r="H168" s="33" t="s">
        <v>1099</v>
      </c>
      <c r="I168" s="33">
        <v>20240707</v>
      </c>
      <c r="J168" s="33">
        <v>20240709</v>
      </c>
      <c r="K168" s="75">
        <v>3</v>
      </c>
      <c r="L168" s="76">
        <f t="shared" si="2"/>
        <v>2</v>
      </c>
      <c r="M168" s="33">
        <v>0</v>
      </c>
      <c r="N168" s="33" t="s">
        <v>1100</v>
      </c>
      <c r="O168" s="33" t="s">
        <v>257</v>
      </c>
      <c r="P168" s="33" t="s">
        <v>118</v>
      </c>
      <c r="Q168" s="33" t="s">
        <v>36</v>
      </c>
      <c r="R168" s="33" t="s">
        <v>119</v>
      </c>
      <c r="S168" s="33" t="s">
        <v>147</v>
      </c>
      <c r="T168" s="33">
        <v>213</v>
      </c>
      <c r="U168" s="33" t="s">
        <v>121</v>
      </c>
      <c r="V168" s="33" t="s">
        <v>122</v>
      </c>
      <c r="W168" s="33" t="s">
        <v>123</v>
      </c>
      <c r="X168" s="33" t="s">
        <v>124</v>
      </c>
      <c r="Y168" s="33">
        <v>30636</v>
      </c>
      <c r="Z168" s="33">
        <v>2944</v>
      </c>
      <c r="AA168" s="33">
        <v>0</v>
      </c>
      <c r="AB168" s="33">
        <v>0</v>
      </c>
      <c r="AC168" s="33">
        <v>464.44</v>
      </c>
      <c r="AD168" s="33">
        <v>0</v>
      </c>
      <c r="AE168" s="33">
        <v>53468.5</v>
      </c>
      <c r="AF168" s="33">
        <v>53932.94</v>
      </c>
      <c r="AG168" s="33">
        <v>160</v>
      </c>
      <c r="AH168" s="33">
        <v>150</v>
      </c>
      <c r="AI168" s="33">
        <v>121402</v>
      </c>
      <c r="AJ168" s="33">
        <v>121402</v>
      </c>
      <c r="AK168" s="33">
        <v>20790.004579365879</v>
      </c>
      <c r="AL168" s="33" t="s">
        <v>118</v>
      </c>
      <c r="AM168" s="33" t="s">
        <v>36</v>
      </c>
      <c r="AN168" s="33" t="s">
        <v>119</v>
      </c>
      <c r="AO168" s="33" t="s">
        <v>147</v>
      </c>
      <c r="AP168" s="33">
        <v>4</v>
      </c>
      <c r="AQ168" s="33">
        <v>2</v>
      </c>
      <c r="AR168" s="33">
        <v>7</v>
      </c>
      <c r="AS168" s="33">
        <v>45967</v>
      </c>
      <c r="AT168" s="33">
        <v>73583</v>
      </c>
      <c r="AU168" s="33">
        <v>24528</v>
      </c>
      <c r="AV168" s="33">
        <v>129748</v>
      </c>
      <c r="AW168" s="33">
        <v>1.4654100000000001</v>
      </c>
      <c r="AX168" s="33">
        <v>0.56345000000000001</v>
      </c>
      <c r="AY168" s="33">
        <v>0.90195999999999998</v>
      </c>
      <c r="AZ168" s="33">
        <v>1.4654099941253662</v>
      </c>
      <c r="BA168" s="33">
        <v>0.56344997882843018</v>
      </c>
      <c r="BB168" s="33">
        <v>0.90196001529693604</v>
      </c>
      <c r="BC168" s="33" t="s">
        <v>148</v>
      </c>
      <c r="BD168" s="33" t="s">
        <v>126</v>
      </c>
      <c r="BE168" s="33" t="s">
        <v>118</v>
      </c>
      <c r="BF168" s="33"/>
      <c r="BG168" s="33" t="s">
        <v>118</v>
      </c>
      <c r="BH168" s="33" t="s">
        <v>127</v>
      </c>
      <c r="BI168" s="33" t="s">
        <v>400</v>
      </c>
      <c r="BJ168" s="33" t="s">
        <v>377</v>
      </c>
      <c r="BK168" s="33" t="s">
        <v>401</v>
      </c>
      <c r="BL168" s="33" t="s">
        <v>401</v>
      </c>
      <c r="BM168" s="33" t="s">
        <v>163</v>
      </c>
      <c r="BN168" s="33" t="s">
        <v>164</v>
      </c>
      <c r="BO168" s="33"/>
      <c r="BP168" s="33" t="s">
        <v>164</v>
      </c>
      <c r="BQ168" s="33">
        <v>2024</v>
      </c>
      <c r="BR168" s="33"/>
      <c r="BS168" s="33"/>
      <c r="BT168" s="33" t="s">
        <v>112</v>
      </c>
    </row>
    <row r="169" spans="1:72">
      <c r="A169" s="33">
        <v>102402622178</v>
      </c>
      <c r="B169" s="33">
        <v>1</v>
      </c>
      <c r="C169" s="33">
        <v>2024</v>
      </c>
      <c r="D169" s="33">
        <v>7</v>
      </c>
      <c r="E169" s="33" t="s">
        <v>1101</v>
      </c>
      <c r="F169" s="33" t="s">
        <v>1102</v>
      </c>
      <c r="G169" s="33">
        <v>75</v>
      </c>
      <c r="H169" s="33" t="s">
        <v>1103</v>
      </c>
      <c r="I169" s="33">
        <v>20240704</v>
      </c>
      <c r="J169" s="33">
        <v>20240704</v>
      </c>
      <c r="K169" s="75">
        <v>1</v>
      </c>
      <c r="L169" s="76">
        <v>1</v>
      </c>
      <c r="M169" s="33">
        <v>0</v>
      </c>
      <c r="N169" s="33" t="s">
        <v>761</v>
      </c>
      <c r="O169" s="33" t="s">
        <v>1096</v>
      </c>
      <c r="P169" s="33" t="s">
        <v>118</v>
      </c>
      <c r="Q169" s="33" t="s">
        <v>36</v>
      </c>
      <c r="R169" s="33" t="s">
        <v>119</v>
      </c>
      <c r="S169" s="33" t="s">
        <v>147</v>
      </c>
      <c r="T169" s="33">
        <v>205</v>
      </c>
      <c r="U169" s="33" t="s">
        <v>121</v>
      </c>
      <c r="V169" s="33" t="s">
        <v>122</v>
      </c>
      <c r="W169" s="33" t="s">
        <v>123</v>
      </c>
      <c r="X169" s="33" t="s">
        <v>242</v>
      </c>
      <c r="Y169" s="33">
        <v>18977</v>
      </c>
      <c r="Z169" s="33">
        <v>1472</v>
      </c>
      <c r="AA169" s="33">
        <v>0</v>
      </c>
      <c r="AB169" s="33">
        <v>0</v>
      </c>
      <c r="AC169" s="33">
        <v>67.489999999999995</v>
      </c>
      <c r="AD169" s="33">
        <v>0</v>
      </c>
      <c r="AE169" s="33">
        <v>55034.559999999998</v>
      </c>
      <c r="AF169" s="33">
        <v>55102.05</v>
      </c>
      <c r="AG169" s="33">
        <v>80</v>
      </c>
      <c r="AH169" s="33">
        <v>75</v>
      </c>
      <c r="AI169" s="33">
        <v>100941</v>
      </c>
      <c r="AJ169" s="33">
        <v>100941</v>
      </c>
      <c r="AK169" s="33">
        <v>21814.636749546058</v>
      </c>
      <c r="AL169" s="33" t="s">
        <v>118</v>
      </c>
      <c r="AM169" s="33" t="s">
        <v>36</v>
      </c>
      <c r="AN169" s="33" t="s">
        <v>119</v>
      </c>
      <c r="AO169" s="33" t="s">
        <v>147</v>
      </c>
      <c r="AP169" s="33">
        <v>4</v>
      </c>
      <c r="AQ169" s="33">
        <v>2</v>
      </c>
      <c r="AR169" s="33">
        <v>7</v>
      </c>
      <c r="AS169" s="33">
        <v>45967</v>
      </c>
      <c r="AT169" s="33">
        <v>73583</v>
      </c>
      <c r="AU169" s="33">
        <v>24528</v>
      </c>
      <c r="AV169" s="33">
        <v>129748</v>
      </c>
      <c r="AW169" s="33">
        <v>1.4654100000000001</v>
      </c>
      <c r="AX169" s="33">
        <v>0.56345000000000001</v>
      </c>
      <c r="AY169" s="33">
        <v>0.90195999999999998</v>
      </c>
      <c r="AZ169" s="33">
        <v>1.1836800277233124</v>
      </c>
      <c r="BA169" s="33">
        <v>0.28172001242637634</v>
      </c>
      <c r="BB169" s="33">
        <v>0.90196001529693604</v>
      </c>
      <c r="BC169" s="33" t="s">
        <v>159</v>
      </c>
      <c r="BD169" s="33" t="s">
        <v>126</v>
      </c>
      <c r="BE169" s="33" t="s">
        <v>118</v>
      </c>
      <c r="BF169" s="33"/>
      <c r="BG169" s="33" t="s">
        <v>118</v>
      </c>
      <c r="BH169" s="33" t="s">
        <v>127</v>
      </c>
      <c r="BI169" s="33" t="s">
        <v>1104</v>
      </c>
      <c r="BJ169" s="33" t="s">
        <v>129</v>
      </c>
      <c r="BK169" s="33" t="s">
        <v>217</v>
      </c>
      <c r="BL169" s="33" t="s">
        <v>218</v>
      </c>
      <c r="BM169" s="33" t="s">
        <v>163</v>
      </c>
      <c r="BN169" s="33" t="s">
        <v>164</v>
      </c>
      <c r="BO169" s="33"/>
      <c r="BP169" s="33" t="s">
        <v>164</v>
      </c>
      <c r="BQ169" s="33">
        <v>2024</v>
      </c>
      <c r="BR169" s="33"/>
      <c r="BS169" s="33"/>
      <c r="BT169" s="33" t="s">
        <v>112</v>
      </c>
    </row>
    <row r="170" spans="1:72">
      <c r="A170" s="33">
        <v>102402477622</v>
      </c>
      <c r="B170" s="33">
        <v>1</v>
      </c>
      <c r="C170" s="33">
        <v>2024</v>
      </c>
      <c r="D170" s="33">
        <v>7</v>
      </c>
      <c r="E170" s="33" t="s">
        <v>1105</v>
      </c>
      <c r="F170" s="33" t="s">
        <v>1106</v>
      </c>
      <c r="G170" s="33">
        <v>75</v>
      </c>
      <c r="H170" s="33" t="s">
        <v>1107</v>
      </c>
      <c r="I170" s="33">
        <v>20240629</v>
      </c>
      <c r="J170" s="33">
        <v>20240704</v>
      </c>
      <c r="K170" s="75">
        <v>6</v>
      </c>
      <c r="L170" s="76">
        <f t="shared" si="2"/>
        <v>5</v>
      </c>
      <c r="M170" s="33">
        <v>0</v>
      </c>
      <c r="N170" s="33" t="s">
        <v>448</v>
      </c>
      <c r="O170" s="33" t="s">
        <v>936</v>
      </c>
      <c r="P170" s="33" t="s">
        <v>118</v>
      </c>
      <c r="Q170" s="33" t="s">
        <v>36</v>
      </c>
      <c r="R170" s="33" t="s">
        <v>119</v>
      </c>
      <c r="S170" s="33" t="s">
        <v>147</v>
      </c>
      <c r="T170" s="33">
        <v>111</v>
      </c>
      <c r="U170" s="33" t="s">
        <v>121</v>
      </c>
      <c r="V170" s="33" t="s">
        <v>122</v>
      </c>
      <c r="W170" s="33" t="s">
        <v>123</v>
      </c>
      <c r="X170" s="33" t="s">
        <v>124</v>
      </c>
      <c r="Y170" s="33">
        <v>48127</v>
      </c>
      <c r="Z170" s="33">
        <v>7040</v>
      </c>
      <c r="AA170" s="33">
        <v>0</v>
      </c>
      <c r="AB170" s="33">
        <v>0</v>
      </c>
      <c r="AC170" s="33">
        <v>1303.1400000000001</v>
      </c>
      <c r="AD170" s="33">
        <v>0</v>
      </c>
      <c r="AE170" s="33">
        <v>55530.78</v>
      </c>
      <c r="AF170" s="33">
        <v>56833.919999999998</v>
      </c>
      <c r="AG170" s="33">
        <v>400</v>
      </c>
      <c r="AH170" s="33">
        <v>675</v>
      </c>
      <c r="AI170" s="33">
        <v>134656</v>
      </c>
      <c r="AJ170" s="33">
        <v>134656</v>
      </c>
      <c r="AK170" s="33">
        <v>26046.863061886077</v>
      </c>
      <c r="AL170" s="33" t="s">
        <v>599</v>
      </c>
      <c r="AM170" s="33" t="s">
        <v>600</v>
      </c>
      <c r="AN170" s="33" t="s">
        <v>601</v>
      </c>
      <c r="AO170" s="33" t="s">
        <v>1108</v>
      </c>
      <c r="AP170" s="33">
        <v>4</v>
      </c>
      <c r="AQ170" s="33">
        <v>2</v>
      </c>
      <c r="AR170" s="33">
        <v>7</v>
      </c>
      <c r="AS170" s="33">
        <v>45967</v>
      </c>
      <c r="AT170" s="33">
        <v>73583</v>
      </c>
      <c r="AU170" s="33">
        <v>24528</v>
      </c>
      <c r="AV170" s="33">
        <v>129748</v>
      </c>
      <c r="AW170" s="33">
        <v>1.4654100000000001</v>
      </c>
      <c r="AX170" s="33">
        <v>0.56345000000000001</v>
      </c>
      <c r="AY170" s="33">
        <v>0.90195999999999998</v>
      </c>
      <c r="AZ170" s="33">
        <v>1.4654099941253662</v>
      </c>
      <c r="BA170" s="33">
        <v>0.56344997882843018</v>
      </c>
      <c r="BB170" s="33">
        <v>0.90196001529693604</v>
      </c>
      <c r="BC170" s="33" t="s">
        <v>159</v>
      </c>
      <c r="BD170" s="33" t="s">
        <v>126</v>
      </c>
      <c r="BE170" s="33" t="s">
        <v>118</v>
      </c>
      <c r="BF170" s="33"/>
      <c r="BG170" s="33" t="s">
        <v>1109</v>
      </c>
      <c r="BH170" s="33" t="s">
        <v>127</v>
      </c>
      <c r="BI170" s="33" t="s">
        <v>789</v>
      </c>
      <c r="BJ170" s="33" t="s">
        <v>129</v>
      </c>
      <c r="BK170" s="33" t="s">
        <v>130</v>
      </c>
      <c r="BL170" s="33" t="s">
        <v>131</v>
      </c>
      <c r="BM170" s="33" t="s">
        <v>163</v>
      </c>
      <c r="BN170" s="33" t="s">
        <v>164</v>
      </c>
      <c r="BO170" s="33"/>
      <c r="BP170" s="33" t="s">
        <v>164</v>
      </c>
      <c r="BQ170" s="33">
        <v>2024</v>
      </c>
      <c r="BR170" s="33" t="s">
        <v>134</v>
      </c>
      <c r="BS170" s="33" t="s">
        <v>134</v>
      </c>
      <c r="BT170" s="33" t="s">
        <v>112</v>
      </c>
    </row>
    <row r="171" spans="1:72">
      <c r="A171" s="33">
        <v>102402680730</v>
      </c>
      <c r="B171" s="33">
        <v>1</v>
      </c>
      <c r="C171" s="33">
        <v>2024</v>
      </c>
      <c r="D171" s="33">
        <v>7</v>
      </c>
      <c r="E171" s="33" t="s">
        <v>1110</v>
      </c>
      <c r="F171" s="33" t="s">
        <v>1111</v>
      </c>
      <c r="G171" s="33">
        <v>59</v>
      </c>
      <c r="H171" s="33" t="s">
        <v>1112</v>
      </c>
      <c r="I171" s="33">
        <v>20240701</v>
      </c>
      <c r="J171" s="33">
        <v>20240703</v>
      </c>
      <c r="K171" s="75">
        <v>3</v>
      </c>
      <c r="L171" s="76">
        <f t="shared" si="2"/>
        <v>2</v>
      </c>
      <c r="M171" s="33">
        <v>0</v>
      </c>
      <c r="N171" s="33" t="s">
        <v>1113</v>
      </c>
      <c r="O171" s="33" t="s">
        <v>208</v>
      </c>
      <c r="P171" s="33" t="s">
        <v>118</v>
      </c>
      <c r="Q171" s="33" t="s">
        <v>36</v>
      </c>
      <c r="R171" s="33" t="s">
        <v>119</v>
      </c>
      <c r="S171" s="33" t="s">
        <v>147</v>
      </c>
      <c r="T171" s="33">
        <v>211</v>
      </c>
      <c r="U171" s="33" t="s">
        <v>121</v>
      </c>
      <c r="V171" s="33" t="s">
        <v>122</v>
      </c>
      <c r="W171" s="33" t="s">
        <v>123</v>
      </c>
      <c r="X171" s="33" t="s">
        <v>124</v>
      </c>
      <c r="Y171" s="33">
        <v>31162</v>
      </c>
      <c r="Z171" s="33">
        <v>2944</v>
      </c>
      <c r="AA171" s="33">
        <v>0</v>
      </c>
      <c r="AB171" s="33">
        <v>0</v>
      </c>
      <c r="AC171" s="33">
        <v>67.489999999999995</v>
      </c>
      <c r="AD171" s="33">
        <v>0</v>
      </c>
      <c r="AE171" s="33">
        <v>52731.08</v>
      </c>
      <c r="AF171" s="33">
        <v>52798.57</v>
      </c>
      <c r="AG171" s="33">
        <v>160</v>
      </c>
      <c r="AH171" s="33">
        <v>150</v>
      </c>
      <c r="AI171" s="33">
        <v>126846</v>
      </c>
      <c r="AJ171" s="33">
        <v>126846</v>
      </c>
      <c r="AK171" s="33">
        <v>25275.157188302044</v>
      </c>
      <c r="AL171" s="33" t="s">
        <v>118</v>
      </c>
      <c r="AM171" s="33" t="s">
        <v>36</v>
      </c>
      <c r="AN171" s="33" t="s">
        <v>119</v>
      </c>
      <c r="AO171" s="33" t="s">
        <v>147</v>
      </c>
      <c r="AP171" s="33">
        <v>4</v>
      </c>
      <c r="AQ171" s="33">
        <v>2</v>
      </c>
      <c r="AR171" s="33">
        <v>7</v>
      </c>
      <c r="AS171" s="33">
        <v>45967</v>
      </c>
      <c r="AT171" s="33">
        <v>73583</v>
      </c>
      <c r="AU171" s="33">
        <v>24528</v>
      </c>
      <c r="AV171" s="33">
        <v>129748</v>
      </c>
      <c r="AW171" s="33">
        <v>1.4654100000000001</v>
      </c>
      <c r="AX171" s="33">
        <v>0.56345000000000001</v>
      </c>
      <c r="AY171" s="33">
        <v>0.90195999999999998</v>
      </c>
      <c r="AZ171" s="33">
        <v>1.4654099941253662</v>
      </c>
      <c r="BA171" s="33">
        <v>0.56344997882843018</v>
      </c>
      <c r="BB171" s="33">
        <v>0.90196001529693604</v>
      </c>
      <c r="BC171" s="33" t="s">
        <v>159</v>
      </c>
      <c r="BD171" s="33" t="s">
        <v>126</v>
      </c>
      <c r="BE171" s="33" t="s">
        <v>118</v>
      </c>
      <c r="BF171" s="33"/>
      <c r="BG171" s="33" t="s">
        <v>118</v>
      </c>
      <c r="BH171" s="33" t="s">
        <v>127</v>
      </c>
      <c r="BI171" s="33" t="s">
        <v>1085</v>
      </c>
      <c r="BJ171" s="33" t="s">
        <v>244</v>
      </c>
      <c r="BK171" s="33" t="s">
        <v>1086</v>
      </c>
      <c r="BL171" s="33" t="s">
        <v>1087</v>
      </c>
      <c r="BM171" s="33" t="s">
        <v>163</v>
      </c>
      <c r="BN171" s="33" t="s">
        <v>164</v>
      </c>
      <c r="BO171" s="33"/>
      <c r="BP171" s="33" t="s">
        <v>164</v>
      </c>
      <c r="BQ171" s="33">
        <v>2024</v>
      </c>
      <c r="BR171" s="33"/>
      <c r="BS171" s="33"/>
      <c r="BT171" s="33" t="s">
        <v>112</v>
      </c>
    </row>
    <row r="172" spans="1:72">
      <c r="A172" s="33">
        <v>102402360098</v>
      </c>
      <c r="B172" s="33">
        <v>1</v>
      </c>
      <c r="C172" s="33">
        <v>2024</v>
      </c>
      <c r="D172" s="33">
        <v>7</v>
      </c>
      <c r="E172" s="33" t="s">
        <v>1114</v>
      </c>
      <c r="F172" s="33" t="s">
        <v>1115</v>
      </c>
      <c r="G172" s="33">
        <v>91</v>
      </c>
      <c r="H172" s="33" t="s">
        <v>1116</v>
      </c>
      <c r="I172" s="33">
        <v>20240627</v>
      </c>
      <c r="J172" s="33">
        <v>20240703</v>
      </c>
      <c r="K172" s="75">
        <v>7</v>
      </c>
      <c r="L172" s="76">
        <f t="shared" si="2"/>
        <v>6</v>
      </c>
      <c r="M172" s="33">
        <v>5</v>
      </c>
      <c r="N172" s="33" t="s">
        <v>1117</v>
      </c>
      <c r="O172" s="33" t="s">
        <v>1118</v>
      </c>
      <c r="P172" s="33" t="s">
        <v>242</v>
      </c>
      <c r="Q172" s="33" t="s">
        <v>1119</v>
      </c>
      <c r="R172" s="33" t="s">
        <v>1120</v>
      </c>
      <c r="S172" s="33" t="s">
        <v>1121</v>
      </c>
      <c r="T172" s="33">
        <v>111</v>
      </c>
      <c r="U172" s="33" t="s">
        <v>121</v>
      </c>
      <c r="V172" s="33" t="s">
        <v>1122</v>
      </c>
      <c r="W172" s="33" t="s">
        <v>1123</v>
      </c>
      <c r="X172" s="33" t="s">
        <v>387</v>
      </c>
      <c r="Y172" s="33">
        <v>91915</v>
      </c>
      <c r="Z172" s="33">
        <v>1155</v>
      </c>
      <c r="AA172" s="33">
        <v>44012</v>
      </c>
      <c r="AB172" s="33">
        <v>0</v>
      </c>
      <c r="AC172" s="33">
        <v>168.72</v>
      </c>
      <c r="AD172" s="33">
        <v>5857.78</v>
      </c>
      <c r="AE172" s="33">
        <v>68650.28</v>
      </c>
      <c r="AF172" s="33">
        <v>74676.78</v>
      </c>
      <c r="AG172" s="33">
        <v>120</v>
      </c>
      <c r="AH172" s="33">
        <v>75</v>
      </c>
      <c r="AI172" s="33">
        <v>197638</v>
      </c>
      <c r="AJ172" s="33">
        <v>197638</v>
      </c>
      <c r="AK172" s="33">
        <v>-20738.501354259904</v>
      </c>
      <c r="AL172" s="33" t="s">
        <v>242</v>
      </c>
      <c r="AM172" s="33" t="s">
        <v>1119</v>
      </c>
      <c r="AN172" s="33" t="s">
        <v>1124</v>
      </c>
      <c r="AO172" s="33" t="s">
        <v>1125</v>
      </c>
      <c r="AP172" s="33">
        <v>11</v>
      </c>
      <c r="AQ172" s="33">
        <v>4</v>
      </c>
      <c r="AR172" s="33">
        <v>20</v>
      </c>
      <c r="AS172" s="33">
        <v>127579</v>
      </c>
      <c r="AT172" s="33">
        <v>25281</v>
      </c>
      <c r="AU172" s="33">
        <v>1</v>
      </c>
      <c r="AV172" s="33">
        <v>46419</v>
      </c>
      <c r="AW172" s="33">
        <v>1.8737200000000001</v>
      </c>
      <c r="AX172" s="33">
        <v>1.5638300000000001</v>
      </c>
      <c r="AY172" s="33">
        <v>0.30989</v>
      </c>
      <c r="AZ172" s="33">
        <v>2.1508200168609619</v>
      </c>
      <c r="BA172" s="33">
        <v>1.5638300180435181</v>
      </c>
      <c r="BB172" s="33">
        <v>0.58698999881744385</v>
      </c>
      <c r="BC172" s="33" t="s">
        <v>159</v>
      </c>
      <c r="BD172" s="33" t="s">
        <v>126</v>
      </c>
      <c r="BE172" s="33" t="s">
        <v>242</v>
      </c>
      <c r="BF172" s="33" t="s">
        <v>242</v>
      </c>
      <c r="BG172" s="33" t="s">
        <v>1126</v>
      </c>
      <c r="BH172" s="33" t="s">
        <v>127</v>
      </c>
      <c r="BI172" s="33" t="s">
        <v>789</v>
      </c>
      <c r="BJ172" s="33" t="s">
        <v>129</v>
      </c>
      <c r="BK172" s="33" t="s">
        <v>130</v>
      </c>
      <c r="BL172" s="33" t="s">
        <v>131</v>
      </c>
      <c r="BM172" s="33" t="s">
        <v>1127</v>
      </c>
      <c r="BN172" s="33" t="s">
        <v>1128</v>
      </c>
      <c r="BO172" s="33" t="s">
        <v>1129</v>
      </c>
      <c r="BP172" s="33" t="s">
        <v>1129</v>
      </c>
      <c r="BQ172" s="33">
        <v>2024</v>
      </c>
      <c r="BR172" s="33" t="s">
        <v>134</v>
      </c>
      <c r="BS172" s="33" t="s">
        <v>134</v>
      </c>
      <c r="BT172" s="33" t="s">
        <v>112</v>
      </c>
    </row>
    <row r="173" spans="1:72">
      <c r="A173" s="33">
        <v>102401678714</v>
      </c>
      <c r="B173" s="33">
        <v>1</v>
      </c>
      <c r="C173" s="33">
        <v>2024</v>
      </c>
      <c r="D173" s="33">
        <v>7</v>
      </c>
      <c r="E173" s="33" t="s">
        <v>1130</v>
      </c>
      <c r="F173" s="33" t="s">
        <v>1131</v>
      </c>
      <c r="G173" s="33">
        <v>94</v>
      </c>
      <c r="H173" s="33" t="s">
        <v>1132</v>
      </c>
      <c r="I173" s="33">
        <v>20240519</v>
      </c>
      <c r="J173" s="33">
        <v>20240702</v>
      </c>
      <c r="K173" s="75">
        <v>45</v>
      </c>
      <c r="L173" s="76">
        <f t="shared" si="2"/>
        <v>44</v>
      </c>
      <c r="M173" s="33">
        <v>0</v>
      </c>
      <c r="N173" s="33" t="s">
        <v>1133</v>
      </c>
      <c r="O173" s="33" t="s">
        <v>1134</v>
      </c>
      <c r="P173" s="33" t="s">
        <v>140</v>
      </c>
      <c r="Q173" s="33" t="s">
        <v>141</v>
      </c>
      <c r="R173" s="33" t="s">
        <v>142</v>
      </c>
      <c r="S173" s="33" t="s">
        <v>143</v>
      </c>
      <c r="T173" s="33">
        <v>111</v>
      </c>
      <c r="U173" s="33" t="s">
        <v>121</v>
      </c>
      <c r="V173" s="33" t="s">
        <v>122</v>
      </c>
      <c r="W173" s="33" t="s">
        <v>123</v>
      </c>
      <c r="X173" s="33" t="s">
        <v>146</v>
      </c>
      <c r="Y173" s="33">
        <v>135988</v>
      </c>
      <c r="Z173" s="33">
        <v>58394</v>
      </c>
      <c r="AA173" s="33">
        <v>0</v>
      </c>
      <c r="AB173" s="33">
        <v>0</v>
      </c>
      <c r="AC173" s="33">
        <v>4730.04</v>
      </c>
      <c r="AD173" s="33">
        <v>0</v>
      </c>
      <c r="AE173" s="33">
        <v>53582.28</v>
      </c>
      <c r="AF173" s="33">
        <v>58312.32</v>
      </c>
      <c r="AG173" s="33">
        <v>3520</v>
      </c>
      <c r="AH173" s="33">
        <v>9150</v>
      </c>
      <c r="AI173" s="33">
        <v>430525</v>
      </c>
      <c r="AJ173" s="33">
        <v>429775</v>
      </c>
      <c r="AK173" s="33">
        <v>24568.422398256669</v>
      </c>
      <c r="AL173" s="33" t="s">
        <v>118</v>
      </c>
      <c r="AM173" s="33" t="s">
        <v>36</v>
      </c>
      <c r="AN173" s="33" t="s">
        <v>119</v>
      </c>
      <c r="AO173" s="33" t="s">
        <v>147</v>
      </c>
      <c r="AP173" s="33">
        <v>4</v>
      </c>
      <c r="AQ173" s="33">
        <v>2</v>
      </c>
      <c r="AR173" s="33">
        <v>7</v>
      </c>
      <c r="AS173" s="33">
        <v>45967</v>
      </c>
      <c r="AT173" s="33">
        <v>73583</v>
      </c>
      <c r="AU173" s="33">
        <v>24528</v>
      </c>
      <c r="AV173" s="33">
        <v>129748</v>
      </c>
      <c r="AW173" s="33">
        <v>1.4654100000000001</v>
      </c>
      <c r="AX173" s="33">
        <v>0.56345000000000001</v>
      </c>
      <c r="AY173" s="33">
        <v>0.90195999999999998</v>
      </c>
      <c r="AZ173" s="33">
        <v>4.6770800352096558</v>
      </c>
      <c r="BA173" s="33">
        <v>3.7751200199127197</v>
      </c>
      <c r="BB173" s="33">
        <v>0.90196001529693604</v>
      </c>
      <c r="BC173" s="33" t="s">
        <v>193</v>
      </c>
      <c r="BD173" s="33" t="s">
        <v>193</v>
      </c>
      <c r="BE173" s="33" t="s">
        <v>118</v>
      </c>
      <c r="BF173" s="33"/>
      <c r="BG173" s="33" t="s">
        <v>1135</v>
      </c>
      <c r="BH173" s="33" t="s">
        <v>150</v>
      </c>
      <c r="BI173" s="33" t="s">
        <v>201</v>
      </c>
      <c r="BJ173" s="33" t="s">
        <v>129</v>
      </c>
      <c r="BK173" s="33" t="s">
        <v>130</v>
      </c>
      <c r="BL173" s="33" t="s">
        <v>131</v>
      </c>
      <c r="BM173" s="33" t="s">
        <v>202</v>
      </c>
      <c r="BN173" s="33" t="s">
        <v>297</v>
      </c>
      <c r="BO173" s="33"/>
      <c r="BP173" s="33" t="s">
        <v>297</v>
      </c>
      <c r="BQ173" s="33">
        <v>2024</v>
      </c>
      <c r="BR173" s="33"/>
      <c r="BS173" s="33" t="s">
        <v>134</v>
      </c>
      <c r="BT173" s="33" t="s">
        <v>112</v>
      </c>
    </row>
    <row r="174" spans="1:72">
      <c r="A174" s="33">
        <v>102402679802</v>
      </c>
      <c r="B174" s="33">
        <v>1</v>
      </c>
      <c r="C174" s="33">
        <v>2024</v>
      </c>
      <c r="D174" s="33">
        <v>6</v>
      </c>
      <c r="E174" s="33" t="s">
        <v>1136</v>
      </c>
      <c r="F174" s="33" t="s">
        <v>1137</v>
      </c>
      <c r="G174" s="33">
        <v>79</v>
      </c>
      <c r="H174" s="33" t="s">
        <v>1138</v>
      </c>
      <c r="I174" s="33">
        <v>20240627</v>
      </c>
      <c r="J174" s="33">
        <v>20240628</v>
      </c>
      <c r="K174" s="75">
        <v>2</v>
      </c>
      <c r="L174" s="76">
        <f t="shared" si="2"/>
        <v>1</v>
      </c>
      <c r="M174" s="33">
        <v>0</v>
      </c>
      <c r="N174" s="33" t="s">
        <v>1139</v>
      </c>
      <c r="O174" s="33" t="s">
        <v>302</v>
      </c>
      <c r="P174" s="33" t="s">
        <v>118</v>
      </c>
      <c r="Q174" s="33" t="s">
        <v>36</v>
      </c>
      <c r="R174" s="33" t="s">
        <v>119</v>
      </c>
      <c r="S174" s="33" t="s">
        <v>120</v>
      </c>
      <c r="T174" s="33">
        <v>211</v>
      </c>
      <c r="U174" s="33" t="s">
        <v>121</v>
      </c>
      <c r="V174" s="33" t="s">
        <v>122</v>
      </c>
      <c r="W174" s="33" t="s">
        <v>123</v>
      </c>
      <c r="X174" s="33" t="s">
        <v>124</v>
      </c>
      <c r="Y174" s="33">
        <v>30333</v>
      </c>
      <c r="Z174" s="33">
        <v>1504</v>
      </c>
      <c r="AA174" s="33">
        <v>0</v>
      </c>
      <c r="AB174" s="33">
        <v>0</v>
      </c>
      <c r="AC174" s="33">
        <v>67.489999999999995</v>
      </c>
      <c r="AD174" s="33">
        <v>0</v>
      </c>
      <c r="AE174" s="33">
        <v>51699.94</v>
      </c>
      <c r="AF174" s="33">
        <v>51767.43</v>
      </c>
      <c r="AG174" s="33">
        <v>80</v>
      </c>
      <c r="AH174" s="33">
        <v>75</v>
      </c>
      <c r="AI174" s="33">
        <v>126846</v>
      </c>
      <c r="AJ174" s="33">
        <v>126846</v>
      </c>
      <c r="AK174" s="33">
        <v>26306.297188302044</v>
      </c>
      <c r="AL174" s="33" t="s">
        <v>118</v>
      </c>
      <c r="AM174" s="33" t="s">
        <v>36</v>
      </c>
      <c r="AN174" s="33" t="s">
        <v>119</v>
      </c>
      <c r="AO174" s="33" t="s">
        <v>120</v>
      </c>
      <c r="AP174" s="33">
        <v>4</v>
      </c>
      <c r="AQ174" s="33">
        <v>2</v>
      </c>
      <c r="AR174" s="33">
        <v>7</v>
      </c>
      <c r="AS174" s="33">
        <v>45967</v>
      </c>
      <c r="AT174" s="33">
        <v>73583</v>
      </c>
      <c r="AU174" s="33">
        <v>24528</v>
      </c>
      <c r="AV174" s="33">
        <v>129748</v>
      </c>
      <c r="AW174" s="33">
        <v>1.4654100000000001</v>
      </c>
      <c r="AX174" s="33">
        <v>0.56345000000000001</v>
      </c>
      <c r="AY174" s="33">
        <v>0.90195999999999998</v>
      </c>
      <c r="AZ174" s="33">
        <v>1.4654099941253662</v>
      </c>
      <c r="BA174" s="33">
        <v>0.56344997882843018</v>
      </c>
      <c r="BB174" s="33">
        <v>0.90196001529693604</v>
      </c>
      <c r="BC174" s="33" t="s">
        <v>159</v>
      </c>
      <c r="BD174" s="33" t="s">
        <v>126</v>
      </c>
      <c r="BE174" s="33" t="s">
        <v>118</v>
      </c>
      <c r="BF174" s="33"/>
      <c r="BG174" s="33" t="s">
        <v>118</v>
      </c>
      <c r="BH174" s="33" t="s">
        <v>127</v>
      </c>
      <c r="BI174" s="33" t="s">
        <v>209</v>
      </c>
      <c r="BJ174" s="33" t="s">
        <v>129</v>
      </c>
      <c r="BK174" s="33" t="s">
        <v>178</v>
      </c>
      <c r="BL174" s="33" t="s">
        <v>210</v>
      </c>
      <c r="BM174" s="33" t="s">
        <v>163</v>
      </c>
      <c r="BN174" s="33" t="s">
        <v>164</v>
      </c>
      <c r="BO174" s="33"/>
      <c r="BP174" s="33" t="s">
        <v>164</v>
      </c>
      <c r="BQ174" s="33">
        <v>2024</v>
      </c>
      <c r="BR174" s="33"/>
      <c r="BS174" s="33"/>
      <c r="BT174" s="33" t="s">
        <v>112</v>
      </c>
    </row>
    <row r="175" spans="1:72">
      <c r="A175" s="33">
        <v>102402518040</v>
      </c>
      <c r="B175" s="33">
        <v>1</v>
      </c>
      <c r="C175" s="33">
        <v>2024</v>
      </c>
      <c r="D175" s="33">
        <v>6</v>
      </c>
      <c r="E175" s="33" t="s">
        <v>1140</v>
      </c>
      <c r="F175" s="33" t="s">
        <v>1141</v>
      </c>
      <c r="G175" s="33">
        <v>79</v>
      </c>
      <c r="H175" s="33" t="s">
        <v>1142</v>
      </c>
      <c r="I175" s="33">
        <v>20240625</v>
      </c>
      <c r="J175" s="33">
        <v>20240627</v>
      </c>
      <c r="K175" s="75">
        <v>3</v>
      </c>
      <c r="L175" s="76">
        <f t="shared" si="2"/>
        <v>2</v>
      </c>
      <c r="M175" s="33">
        <v>0</v>
      </c>
      <c r="N175" s="33" t="s">
        <v>1143</v>
      </c>
      <c r="O175" s="33" t="s">
        <v>208</v>
      </c>
      <c r="P175" s="33" t="s">
        <v>118</v>
      </c>
      <c r="Q175" s="33" t="s">
        <v>36</v>
      </c>
      <c r="R175" s="33" t="s">
        <v>119</v>
      </c>
      <c r="S175" s="33" t="s">
        <v>120</v>
      </c>
      <c r="T175" s="33">
        <v>201</v>
      </c>
      <c r="U175" s="33" t="s">
        <v>121</v>
      </c>
      <c r="V175" s="33" t="s">
        <v>122</v>
      </c>
      <c r="W175" s="33" t="s">
        <v>123</v>
      </c>
      <c r="X175" s="33" t="s">
        <v>124</v>
      </c>
      <c r="Y175" s="33">
        <v>31064</v>
      </c>
      <c r="Z175" s="33">
        <v>3008</v>
      </c>
      <c r="AA175" s="33">
        <v>0</v>
      </c>
      <c r="AB175" s="33">
        <v>0</v>
      </c>
      <c r="AC175" s="33">
        <v>67.489999999999995</v>
      </c>
      <c r="AD175" s="33">
        <v>0</v>
      </c>
      <c r="AE175" s="33">
        <v>52731.08</v>
      </c>
      <c r="AF175" s="33">
        <v>52798.57</v>
      </c>
      <c r="AG175" s="33">
        <v>160</v>
      </c>
      <c r="AH175" s="33">
        <v>150</v>
      </c>
      <c r="AI175" s="33">
        <v>122554</v>
      </c>
      <c r="AJ175" s="33">
        <v>122554</v>
      </c>
      <c r="AK175" s="33">
        <v>22633.430708222331</v>
      </c>
      <c r="AL175" s="33" t="s">
        <v>118</v>
      </c>
      <c r="AM175" s="33" t="s">
        <v>36</v>
      </c>
      <c r="AN175" s="33" t="s">
        <v>119</v>
      </c>
      <c r="AO175" s="33" t="s">
        <v>120</v>
      </c>
      <c r="AP175" s="33">
        <v>4</v>
      </c>
      <c r="AQ175" s="33">
        <v>2</v>
      </c>
      <c r="AR175" s="33">
        <v>7</v>
      </c>
      <c r="AS175" s="33">
        <v>45967</v>
      </c>
      <c r="AT175" s="33">
        <v>73583</v>
      </c>
      <c r="AU175" s="33">
        <v>24528</v>
      </c>
      <c r="AV175" s="33">
        <v>129748</v>
      </c>
      <c r="AW175" s="33">
        <v>1.4654100000000001</v>
      </c>
      <c r="AX175" s="33">
        <v>0.56345000000000001</v>
      </c>
      <c r="AY175" s="33">
        <v>0.90195999999999998</v>
      </c>
      <c r="AZ175" s="33">
        <v>1.4654099941253662</v>
      </c>
      <c r="BA175" s="33">
        <v>0.56344997882843018</v>
      </c>
      <c r="BB175" s="33">
        <v>0.90196001529693604</v>
      </c>
      <c r="BC175" s="33" t="s">
        <v>159</v>
      </c>
      <c r="BD175" s="33" t="s">
        <v>126</v>
      </c>
      <c r="BE175" s="33" t="s">
        <v>118</v>
      </c>
      <c r="BF175" s="33"/>
      <c r="BG175" s="33" t="s">
        <v>118</v>
      </c>
      <c r="BH175" s="33" t="s">
        <v>127</v>
      </c>
      <c r="BI175" s="33" t="s">
        <v>201</v>
      </c>
      <c r="BJ175" s="33" t="s">
        <v>129</v>
      </c>
      <c r="BK175" s="33" t="s">
        <v>130</v>
      </c>
      <c r="BL175" s="33" t="s">
        <v>131</v>
      </c>
      <c r="BM175" s="33" t="s">
        <v>163</v>
      </c>
      <c r="BN175" s="33" t="s">
        <v>164</v>
      </c>
      <c r="BO175" s="33"/>
      <c r="BP175" s="33" t="s">
        <v>164</v>
      </c>
      <c r="BQ175" s="33">
        <v>2024</v>
      </c>
      <c r="BR175" s="33"/>
      <c r="BS175" s="33"/>
      <c r="BT175" s="33" t="s">
        <v>112</v>
      </c>
    </row>
    <row r="176" spans="1:72">
      <c r="A176" s="33">
        <v>102402619850</v>
      </c>
      <c r="B176" s="33">
        <v>1</v>
      </c>
      <c r="C176" s="33">
        <v>2024</v>
      </c>
      <c r="D176" s="33">
        <v>6</v>
      </c>
      <c r="E176" s="33" t="s">
        <v>1144</v>
      </c>
      <c r="F176" s="33" t="s">
        <v>1145</v>
      </c>
      <c r="G176" s="33">
        <v>82</v>
      </c>
      <c r="H176" s="33" t="s">
        <v>1146</v>
      </c>
      <c r="I176" s="33">
        <v>20240625</v>
      </c>
      <c r="J176" s="33">
        <v>20240627</v>
      </c>
      <c r="K176" s="75">
        <v>3</v>
      </c>
      <c r="L176" s="76">
        <f t="shared" si="2"/>
        <v>2</v>
      </c>
      <c r="M176" s="33">
        <v>0</v>
      </c>
      <c r="N176" s="33" t="s">
        <v>1147</v>
      </c>
      <c r="O176" s="33" t="s">
        <v>842</v>
      </c>
      <c r="P176" s="33" t="s">
        <v>118</v>
      </c>
      <c r="Q176" s="33" t="s">
        <v>36</v>
      </c>
      <c r="R176" s="33" t="s">
        <v>119</v>
      </c>
      <c r="S176" s="33" t="s">
        <v>120</v>
      </c>
      <c r="T176" s="33">
        <v>205</v>
      </c>
      <c r="U176" s="33" t="s">
        <v>121</v>
      </c>
      <c r="V176" s="33" t="s">
        <v>122</v>
      </c>
      <c r="W176" s="33" t="s">
        <v>123</v>
      </c>
      <c r="X176" s="33" t="s">
        <v>124</v>
      </c>
      <c r="Y176" s="33">
        <v>26556</v>
      </c>
      <c r="Z176" s="33">
        <v>3008</v>
      </c>
      <c r="AA176" s="33">
        <v>0</v>
      </c>
      <c r="AB176" s="33">
        <v>0</v>
      </c>
      <c r="AC176" s="33">
        <v>67.489999999999995</v>
      </c>
      <c r="AD176" s="33">
        <v>0</v>
      </c>
      <c r="AE176" s="33">
        <v>50400</v>
      </c>
      <c r="AF176" s="33">
        <v>50467.49</v>
      </c>
      <c r="AG176" s="33">
        <v>160</v>
      </c>
      <c r="AH176" s="33">
        <v>150</v>
      </c>
      <c r="AI176" s="33">
        <v>124967</v>
      </c>
      <c r="AJ176" s="33">
        <v>124967</v>
      </c>
      <c r="AK176" s="33">
        <v>26449.712478127352</v>
      </c>
      <c r="AL176" s="33" t="s">
        <v>118</v>
      </c>
      <c r="AM176" s="33" t="s">
        <v>36</v>
      </c>
      <c r="AN176" s="33" t="s">
        <v>119</v>
      </c>
      <c r="AO176" s="33" t="s">
        <v>120</v>
      </c>
      <c r="AP176" s="33">
        <v>4</v>
      </c>
      <c r="AQ176" s="33">
        <v>2</v>
      </c>
      <c r="AR176" s="33">
        <v>7</v>
      </c>
      <c r="AS176" s="33">
        <v>45967</v>
      </c>
      <c r="AT176" s="33">
        <v>73583</v>
      </c>
      <c r="AU176" s="33">
        <v>24528</v>
      </c>
      <c r="AV176" s="33">
        <v>129748</v>
      </c>
      <c r="AW176" s="33">
        <v>1.4654100000000001</v>
      </c>
      <c r="AX176" s="33">
        <v>0.56345000000000001</v>
      </c>
      <c r="AY176" s="33">
        <v>0.90195999999999998</v>
      </c>
      <c r="AZ176" s="33">
        <v>1.4654099941253662</v>
      </c>
      <c r="BA176" s="33">
        <v>0.56344997882843018</v>
      </c>
      <c r="BB176" s="33">
        <v>0.90196001529693604</v>
      </c>
      <c r="BC176" s="33" t="s">
        <v>159</v>
      </c>
      <c r="BD176" s="33" t="s">
        <v>126</v>
      </c>
      <c r="BE176" s="33" t="s">
        <v>118</v>
      </c>
      <c r="BF176" s="33"/>
      <c r="BG176" s="33" t="s">
        <v>118</v>
      </c>
      <c r="BH176" s="33" t="s">
        <v>127</v>
      </c>
      <c r="BI176" s="33" t="s">
        <v>467</v>
      </c>
      <c r="BJ176" s="33" t="s">
        <v>129</v>
      </c>
      <c r="BK176" s="33" t="s">
        <v>130</v>
      </c>
      <c r="BL176" s="33" t="s">
        <v>131</v>
      </c>
      <c r="BM176" s="33" t="s">
        <v>132</v>
      </c>
      <c r="BN176" s="33" t="s">
        <v>133</v>
      </c>
      <c r="BO176" s="33"/>
      <c r="BP176" s="33" t="s">
        <v>133</v>
      </c>
      <c r="BQ176" s="33">
        <v>2024</v>
      </c>
      <c r="BR176" s="33"/>
      <c r="BS176" s="33"/>
      <c r="BT176" s="33" t="s">
        <v>112</v>
      </c>
    </row>
    <row r="177" spans="1:72">
      <c r="A177" s="33">
        <v>102402072366</v>
      </c>
      <c r="B177" s="33">
        <v>1</v>
      </c>
      <c r="C177" s="33">
        <v>2024</v>
      </c>
      <c r="D177" s="33">
        <v>6</v>
      </c>
      <c r="E177" s="33" t="s">
        <v>1148</v>
      </c>
      <c r="F177" s="33" t="s">
        <v>1149</v>
      </c>
      <c r="G177" s="33">
        <v>83</v>
      </c>
      <c r="H177" s="33" t="s">
        <v>1150</v>
      </c>
      <c r="I177" s="33">
        <v>20240624</v>
      </c>
      <c r="J177" s="33">
        <v>20240626</v>
      </c>
      <c r="K177" s="75">
        <v>3</v>
      </c>
      <c r="L177" s="76">
        <f t="shared" si="2"/>
        <v>2</v>
      </c>
      <c r="M177" s="33">
        <v>0</v>
      </c>
      <c r="N177" s="33" t="s">
        <v>1151</v>
      </c>
      <c r="O177" s="33" t="s">
        <v>325</v>
      </c>
      <c r="P177" s="33" t="s">
        <v>118</v>
      </c>
      <c r="Q177" s="33" t="s">
        <v>36</v>
      </c>
      <c r="R177" s="33" t="s">
        <v>119</v>
      </c>
      <c r="S177" s="33" t="s">
        <v>120</v>
      </c>
      <c r="T177" s="33">
        <v>111</v>
      </c>
      <c r="U177" s="33" t="s">
        <v>121</v>
      </c>
      <c r="V177" s="33" t="s">
        <v>122</v>
      </c>
      <c r="W177" s="33" t="s">
        <v>123</v>
      </c>
      <c r="X177" s="33" t="s">
        <v>124</v>
      </c>
      <c r="Y177" s="33">
        <v>26312</v>
      </c>
      <c r="Z177" s="33">
        <v>3008</v>
      </c>
      <c r="AA177" s="33">
        <v>0</v>
      </c>
      <c r="AB177" s="33">
        <v>0</v>
      </c>
      <c r="AC177" s="33">
        <v>67.489999999999995</v>
      </c>
      <c r="AD177" s="33">
        <v>0</v>
      </c>
      <c r="AE177" s="33">
        <v>50400</v>
      </c>
      <c r="AF177" s="33">
        <v>50467.49</v>
      </c>
      <c r="AG177" s="33">
        <v>160</v>
      </c>
      <c r="AH177" s="33">
        <v>150</v>
      </c>
      <c r="AI177" s="33">
        <v>134656</v>
      </c>
      <c r="AJ177" s="33">
        <v>134656</v>
      </c>
      <c r="AK177" s="33">
        <v>32413.293061886077</v>
      </c>
      <c r="AL177" s="33" t="s">
        <v>118</v>
      </c>
      <c r="AM177" s="33" t="s">
        <v>36</v>
      </c>
      <c r="AN177" s="33" t="s">
        <v>119</v>
      </c>
      <c r="AO177" s="33" t="s">
        <v>120</v>
      </c>
      <c r="AP177" s="33">
        <v>4</v>
      </c>
      <c r="AQ177" s="33">
        <v>2</v>
      </c>
      <c r="AR177" s="33">
        <v>7</v>
      </c>
      <c r="AS177" s="33">
        <v>45967</v>
      </c>
      <c r="AT177" s="33">
        <v>73583</v>
      </c>
      <c r="AU177" s="33">
        <v>24528</v>
      </c>
      <c r="AV177" s="33">
        <v>129748</v>
      </c>
      <c r="AW177" s="33">
        <v>1.4654100000000001</v>
      </c>
      <c r="AX177" s="33">
        <v>0.56345000000000001</v>
      </c>
      <c r="AY177" s="33">
        <v>0.90195999999999998</v>
      </c>
      <c r="AZ177" s="33">
        <v>1.4654099941253662</v>
      </c>
      <c r="BA177" s="33">
        <v>0.56344997882843018</v>
      </c>
      <c r="BB177" s="33">
        <v>0.90196001529693604</v>
      </c>
      <c r="BC177" s="33" t="s">
        <v>159</v>
      </c>
      <c r="BD177" s="33" t="s">
        <v>126</v>
      </c>
      <c r="BE177" s="33" t="s">
        <v>118</v>
      </c>
      <c r="BF177" s="33"/>
      <c r="BG177" s="33" t="s">
        <v>118</v>
      </c>
      <c r="BH177" s="33" t="s">
        <v>127</v>
      </c>
      <c r="BI177" s="33" t="s">
        <v>201</v>
      </c>
      <c r="BJ177" s="33" t="s">
        <v>129</v>
      </c>
      <c r="BK177" s="33" t="s">
        <v>130</v>
      </c>
      <c r="BL177" s="33" t="s">
        <v>131</v>
      </c>
      <c r="BM177" s="33" t="s">
        <v>202</v>
      </c>
      <c r="BN177" s="33" t="s">
        <v>661</v>
      </c>
      <c r="BO177" s="33"/>
      <c r="BP177" s="33" t="s">
        <v>661</v>
      </c>
      <c r="BQ177" s="33">
        <v>2024</v>
      </c>
      <c r="BR177" s="33"/>
      <c r="BS177" s="33"/>
      <c r="BT177" s="33" t="s">
        <v>112</v>
      </c>
    </row>
    <row r="178" spans="1:72">
      <c r="A178" s="33">
        <v>102402474172</v>
      </c>
      <c r="B178" s="33">
        <v>1</v>
      </c>
      <c r="C178" s="33">
        <v>2024</v>
      </c>
      <c r="D178" s="33">
        <v>6</v>
      </c>
      <c r="E178" s="33" t="s">
        <v>1152</v>
      </c>
      <c r="F178" s="33" t="s">
        <v>1153</v>
      </c>
      <c r="G178" s="33">
        <v>69</v>
      </c>
      <c r="H178" s="33" t="s">
        <v>1154</v>
      </c>
      <c r="I178" s="33">
        <v>20240621</v>
      </c>
      <c r="J178" s="33">
        <v>20240622</v>
      </c>
      <c r="K178" s="75">
        <v>2</v>
      </c>
      <c r="L178" s="76">
        <f t="shared" si="2"/>
        <v>1</v>
      </c>
      <c r="M178" s="33">
        <v>0</v>
      </c>
      <c r="N178" s="33" t="s">
        <v>1155</v>
      </c>
      <c r="O178" s="33" t="s">
        <v>257</v>
      </c>
      <c r="P178" s="33" t="s">
        <v>118</v>
      </c>
      <c r="Q178" s="33" t="s">
        <v>36</v>
      </c>
      <c r="R178" s="33" t="s">
        <v>119</v>
      </c>
      <c r="S178" s="33" t="s">
        <v>147</v>
      </c>
      <c r="T178" s="33">
        <v>111</v>
      </c>
      <c r="U178" s="33" t="s">
        <v>121</v>
      </c>
      <c r="V178" s="33" t="s">
        <v>122</v>
      </c>
      <c r="W178" s="33" t="s">
        <v>123</v>
      </c>
      <c r="X178" s="33" t="s">
        <v>124</v>
      </c>
      <c r="Y178" s="33">
        <v>24629</v>
      </c>
      <c r="Z178" s="33">
        <v>1472</v>
      </c>
      <c r="AA178" s="33">
        <v>0</v>
      </c>
      <c r="AB178" s="33">
        <v>0</v>
      </c>
      <c r="AC178" s="33">
        <v>265.95999999999998</v>
      </c>
      <c r="AD178" s="33">
        <v>0</v>
      </c>
      <c r="AE178" s="33">
        <v>55480.78</v>
      </c>
      <c r="AF178" s="33">
        <v>55746.74</v>
      </c>
      <c r="AG178" s="33">
        <v>80</v>
      </c>
      <c r="AH178" s="33">
        <v>75</v>
      </c>
      <c r="AI178" s="33">
        <v>135406</v>
      </c>
      <c r="AJ178" s="33">
        <v>134656</v>
      </c>
      <c r="AK178" s="33">
        <v>27134.043061886077</v>
      </c>
      <c r="AL178" s="33" t="s">
        <v>118</v>
      </c>
      <c r="AM178" s="33" t="s">
        <v>36</v>
      </c>
      <c r="AN178" s="33" t="s">
        <v>119</v>
      </c>
      <c r="AO178" s="33" t="s">
        <v>147</v>
      </c>
      <c r="AP178" s="33">
        <v>4</v>
      </c>
      <c r="AQ178" s="33">
        <v>2</v>
      </c>
      <c r="AR178" s="33">
        <v>7</v>
      </c>
      <c r="AS178" s="33">
        <v>45967</v>
      </c>
      <c r="AT178" s="33">
        <v>73583</v>
      </c>
      <c r="AU178" s="33">
        <v>24528</v>
      </c>
      <c r="AV178" s="33">
        <v>129748</v>
      </c>
      <c r="AW178" s="33">
        <v>1.4654100000000001</v>
      </c>
      <c r="AX178" s="33">
        <v>0.56345000000000001</v>
      </c>
      <c r="AY178" s="33">
        <v>0.90195999999999998</v>
      </c>
      <c r="AZ178" s="33">
        <v>1.4654099941253662</v>
      </c>
      <c r="BA178" s="33">
        <v>0.56344997882843018</v>
      </c>
      <c r="BB178" s="33">
        <v>0.90196001529693604</v>
      </c>
      <c r="BC178" s="33" t="s">
        <v>193</v>
      </c>
      <c r="BD178" s="33" t="s">
        <v>126</v>
      </c>
      <c r="BE178" s="33" t="s">
        <v>118</v>
      </c>
      <c r="BF178" s="33"/>
      <c r="BG178" s="33" t="s">
        <v>118</v>
      </c>
      <c r="BH178" s="33" t="s">
        <v>127</v>
      </c>
      <c r="BI178" s="33" t="s">
        <v>1156</v>
      </c>
      <c r="BJ178" s="33" t="s">
        <v>129</v>
      </c>
      <c r="BK178" s="33" t="s">
        <v>130</v>
      </c>
      <c r="BL178" s="33" t="s">
        <v>162</v>
      </c>
      <c r="BM178" s="33" t="s">
        <v>163</v>
      </c>
      <c r="BN178" s="33" t="s">
        <v>164</v>
      </c>
      <c r="BO178" s="33"/>
      <c r="BP178" s="33" t="s">
        <v>164</v>
      </c>
      <c r="BQ178" s="33">
        <v>2024</v>
      </c>
      <c r="BR178" s="33"/>
      <c r="BS178" s="33" t="s">
        <v>134</v>
      </c>
      <c r="BT178" s="33" t="s">
        <v>112</v>
      </c>
    </row>
    <row r="179" spans="1:72">
      <c r="A179" s="33">
        <v>102402118532</v>
      </c>
      <c r="B179" s="33">
        <v>1</v>
      </c>
      <c r="C179" s="33">
        <v>2024</v>
      </c>
      <c r="D179" s="33">
        <v>6</v>
      </c>
      <c r="E179" s="33" t="s">
        <v>1157</v>
      </c>
      <c r="F179" s="33" t="s">
        <v>1158</v>
      </c>
      <c r="G179" s="33">
        <v>72</v>
      </c>
      <c r="H179" s="33" t="s">
        <v>1159</v>
      </c>
      <c r="I179" s="33">
        <v>20240621</v>
      </c>
      <c r="J179" s="33">
        <v>20240622</v>
      </c>
      <c r="K179" s="75">
        <v>2</v>
      </c>
      <c r="L179" s="76">
        <f t="shared" si="2"/>
        <v>1</v>
      </c>
      <c r="M179" s="33">
        <v>0</v>
      </c>
      <c r="N179" s="33" t="s">
        <v>610</v>
      </c>
      <c r="O179" s="33" t="s">
        <v>228</v>
      </c>
      <c r="P179" s="33" t="s">
        <v>118</v>
      </c>
      <c r="Q179" s="33" t="s">
        <v>36</v>
      </c>
      <c r="R179" s="33" t="s">
        <v>119</v>
      </c>
      <c r="S179" s="33" t="s">
        <v>120</v>
      </c>
      <c r="T179" s="33">
        <v>201</v>
      </c>
      <c r="U179" s="33" t="s">
        <v>121</v>
      </c>
      <c r="V179" s="33" t="s">
        <v>157</v>
      </c>
      <c r="W179" s="33" t="s">
        <v>158</v>
      </c>
      <c r="X179" s="33" t="s">
        <v>124</v>
      </c>
      <c r="Y179" s="33">
        <v>41749</v>
      </c>
      <c r="Z179" s="33">
        <v>1504</v>
      </c>
      <c r="AA179" s="33">
        <v>0</v>
      </c>
      <c r="AB179" s="33">
        <v>0</v>
      </c>
      <c r="AC179" s="33">
        <v>463.03</v>
      </c>
      <c r="AD179" s="33">
        <v>0</v>
      </c>
      <c r="AE179" s="33">
        <v>116269.78</v>
      </c>
      <c r="AF179" s="33">
        <v>116732.81</v>
      </c>
      <c r="AG179" s="33">
        <v>80</v>
      </c>
      <c r="AH179" s="33">
        <v>75</v>
      </c>
      <c r="AI179" s="33">
        <v>213805</v>
      </c>
      <c r="AJ179" s="33">
        <v>213805</v>
      </c>
      <c r="AK179" s="33">
        <v>27960.146691344882</v>
      </c>
      <c r="AL179" s="33" t="s">
        <v>118</v>
      </c>
      <c r="AM179" s="33" t="s">
        <v>36</v>
      </c>
      <c r="AN179" s="33" t="s">
        <v>119</v>
      </c>
      <c r="AO179" s="33" t="s">
        <v>120</v>
      </c>
      <c r="AP179" s="33">
        <v>4</v>
      </c>
      <c r="AQ179" s="33">
        <v>2</v>
      </c>
      <c r="AR179" s="33">
        <v>9</v>
      </c>
      <c r="AS179" s="33">
        <v>67418</v>
      </c>
      <c r="AT179" s="33">
        <v>141146</v>
      </c>
      <c r="AU179" s="33">
        <v>47049</v>
      </c>
      <c r="AV179" s="33">
        <v>187767</v>
      </c>
      <c r="AW179" s="33">
        <v>2.5565199999999999</v>
      </c>
      <c r="AX179" s="33">
        <v>0.82638999999999996</v>
      </c>
      <c r="AY179" s="33">
        <v>1.7301299999999999</v>
      </c>
      <c r="AZ179" s="33">
        <v>2.5565199851989746</v>
      </c>
      <c r="BA179" s="33">
        <v>0.82639002799987793</v>
      </c>
      <c r="BB179" s="33">
        <v>1.7301299571990967</v>
      </c>
      <c r="BC179" s="33" t="s">
        <v>159</v>
      </c>
      <c r="BD179" s="33" t="s">
        <v>126</v>
      </c>
      <c r="BE179" s="33" t="s">
        <v>118</v>
      </c>
      <c r="BF179" s="33"/>
      <c r="BG179" s="33" t="s">
        <v>118</v>
      </c>
      <c r="BH179" s="33" t="s">
        <v>127</v>
      </c>
      <c r="BI179" s="33" t="s">
        <v>201</v>
      </c>
      <c r="BJ179" s="33" t="s">
        <v>129</v>
      </c>
      <c r="BK179" s="33" t="s">
        <v>130</v>
      </c>
      <c r="BL179" s="33" t="s">
        <v>131</v>
      </c>
      <c r="BM179" s="33" t="s">
        <v>132</v>
      </c>
      <c r="BN179" s="33" t="s">
        <v>133</v>
      </c>
      <c r="BO179" s="33"/>
      <c r="BP179" s="33" t="s">
        <v>133</v>
      </c>
      <c r="BQ179" s="33">
        <v>2024</v>
      </c>
      <c r="BR179" s="33"/>
      <c r="BS179" s="33"/>
      <c r="BT179" s="33" t="s">
        <v>112</v>
      </c>
    </row>
    <row r="180" spans="1:72">
      <c r="A180" s="33">
        <v>102402237588</v>
      </c>
      <c r="B180" s="33">
        <v>1</v>
      </c>
      <c r="C180" s="33">
        <v>2024</v>
      </c>
      <c r="D180" s="33">
        <v>6</v>
      </c>
      <c r="E180" s="33" t="s">
        <v>1160</v>
      </c>
      <c r="F180" s="33" t="s">
        <v>1161</v>
      </c>
      <c r="G180" s="33">
        <v>90</v>
      </c>
      <c r="H180" s="33" t="s">
        <v>1162</v>
      </c>
      <c r="I180" s="33">
        <v>20240619</v>
      </c>
      <c r="J180" s="33">
        <v>20240621</v>
      </c>
      <c r="K180" s="75">
        <v>3</v>
      </c>
      <c r="L180" s="76">
        <f t="shared" si="2"/>
        <v>2</v>
      </c>
      <c r="M180" s="33">
        <v>0</v>
      </c>
      <c r="N180" s="33" t="s">
        <v>1163</v>
      </c>
      <c r="O180" s="33" t="s">
        <v>325</v>
      </c>
      <c r="P180" s="33" t="s">
        <v>118</v>
      </c>
      <c r="Q180" s="33" t="s">
        <v>36</v>
      </c>
      <c r="R180" s="33" t="s">
        <v>119</v>
      </c>
      <c r="S180" s="33" t="s">
        <v>120</v>
      </c>
      <c r="T180" s="33">
        <v>205</v>
      </c>
      <c r="U180" s="33" t="s">
        <v>121</v>
      </c>
      <c r="V180" s="33" t="s">
        <v>122</v>
      </c>
      <c r="W180" s="33" t="s">
        <v>123</v>
      </c>
      <c r="X180" s="33" t="s">
        <v>124</v>
      </c>
      <c r="Y180" s="33">
        <v>24150</v>
      </c>
      <c r="Z180" s="33">
        <v>3158</v>
      </c>
      <c r="AA180" s="33">
        <v>0</v>
      </c>
      <c r="AB180" s="33">
        <v>0</v>
      </c>
      <c r="AC180" s="33">
        <v>67.489999999999995</v>
      </c>
      <c r="AD180" s="33">
        <v>0</v>
      </c>
      <c r="AE180" s="33">
        <v>30214.240000000002</v>
      </c>
      <c r="AF180" s="33">
        <v>30281.73</v>
      </c>
      <c r="AG180" s="33">
        <v>160</v>
      </c>
      <c r="AH180" s="33">
        <v>300</v>
      </c>
      <c r="AI180" s="33">
        <v>124967</v>
      </c>
      <c r="AJ180" s="33">
        <v>124967</v>
      </c>
      <c r="AK180" s="33">
        <v>46635.472478127354</v>
      </c>
      <c r="AL180" s="33" t="s">
        <v>118</v>
      </c>
      <c r="AM180" s="33" t="s">
        <v>36</v>
      </c>
      <c r="AN180" s="33" t="s">
        <v>119</v>
      </c>
      <c r="AO180" s="33" t="s">
        <v>120</v>
      </c>
      <c r="AP180" s="33">
        <v>4</v>
      </c>
      <c r="AQ180" s="33">
        <v>2</v>
      </c>
      <c r="AR180" s="33">
        <v>7</v>
      </c>
      <c r="AS180" s="33">
        <v>45967</v>
      </c>
      <c r="AT180" s="33">
        <v>73583</v>
      </c>
      <c r="AU180" s="33">
        <v>24528</v>
      </c>
      <c r="AV180" s="33">
        <v>129748</v>
      </c>
      <c r="AW180" s="33">
        <v>1.4654100000000001</v>
      </c>
      <c r="AX180" s="33">
        <v>0.56345000000000001</v>
      </c>
      <c r="AY180" s="33">
        <v>0.90195999999999998</v>
      </c>
      <c r="AZ180" s="33">
        <v>1.4654099941253662</v>
      </c>
      <c r="BA180" s="33">
        <v>0.56344997882843018</v>
      </c>
      <c r="BB180" s="33">
        <v>0.90196001529693604</v>
      </c>
      <c r="BC180" s="33" t="s">
        <v>159</v>
      </c>
      <c r="BD180" s="33" t="s">
        <v>193</v>
      </c>
      <c r="BE180" s="33" t="s">
        <v>118</v>
      </c>
      <c r="BF180" s="33"/>
      <c r="BG180" s="33" t="s">
        <v>118</v>
      </c>
      <c r="BH180" s="33" t="s">
        <v>127</v>
      </c>
      <c r="BI180" s="33" t="s">
        <v>201</v>
      </c>
      <c r="BJ180" s="33" t="s">
        <v>129</v>
      </c>
      <c r="BK180" s="33" t="s">
        <v>130</v>
      </c>
      <c r="BL180" s="33" t="s">
        <v>131</v>
      </c>
      <c r="BM180" s="33" t="s">
        <v>202</v>
      </c>
      <c r="BN180" s="33" t="s">
        <v>297</v>
      </c>
      <c r="BO180" s="33"/>
      <c r="BP180" s="33" t="s">
        <v>297</v>
      </c>
      <c r="BQ180" s="33">
        <v>2024</v>
      </c>
      <c r="BR180" s="33"/>
      <c r="BS180" s="33"/>
      <c r="BT180" s="33" t="s">
        <v>112</v>
      </c>
    </row>
    <row r="181" spans="1:72">
      <c r="A181" s="33">
        <v>102402236812</v>
      </c>
      <c r="B181" s="33">
        <v>1</v>
      </c>
      <c r="C181" s="33">
        <v>2024</v>
      </c>
      <c r="D181" s="33">
        <v>6</v>
      </c>
      <c r="E181" s="33" t="s">
        <v>1164</v>
      </c>
      <c r="F181" s="33" t="s">
        <v>1165</v>
      </c>
      <c r="G181" s="33">
        <v>86</v>
      </c>
      <c r="H181" s="33" t="s">
        <v>1166</v>
      </c>
      <c r="I181" s="33">
        <v>20240618</v>
      </c>
      <c r="J181" s="33">
        <v>20240620</v>
      </c>
      <c r="K181" s="75">
        <v>3</v>
      </c>
      <c r="L181" s="76">
        <f t="shared" si="2"/>
        <v>2</v>
      </c>
      <c r="M181" s="33">
        <v>0</v>
      </c>
      <c r="N181" s="33" t="s">
        <v>1167</v>
      </c>
      <c r="O181" s="33" t="s">
        <v>449</v>
      </c>
      <c r="P181" s="33" t="s">
        <v>118</v>
      </c>
      <c r="Q181" s="33" t="s">
        <v>36</v>
      </c>
      <c r="R181" s="33" t="s">
        <v>119</v>
      </c>
      <c r="S181" s="33" t="s">
        <v>147</v>
      </c>
      <c r="T181" s="33">
        <v>205</v>
      </c>
      <c r="U181" s="33" t="s">
        <v>121</v>
      </c>
      <c r="V181" s="33" t="s">
        <v>122</v>
      </c>
      <c r="W181" s="33" t="s">
        <v>123</v>
      </c>
      <c r="X181" s="33" t="s">
        <v>124</v>
      </c>
      <c r="Y181" s="33">
        <v>24874</v>
      </c>
      <c r="Z181" s="33">
        <v>2944</v>
      </c>
      <c r="AA181" s="33">
        <v>0</v>
      </c>
      <c r="AB181" s="33">
        <v>0</v>
      </c>
      <c r="AC181" s="33">
        <v>67.489999999999995</v>
      </c>
      <c r="AD181" s="33">
        <v>0</v>
      </c>
      <c r="AE181" s="33">
        <v>55034.559999999998</v>
      </c>
      <c r="AF181" s="33">
        <v>55102.05</v>
      </c>
      <c r="AG181" s="33">
        <v>160</v>
      </c>
      <c r="AH181" s="33">
        <v>150</v>
      </c>
      <c r="AI181" s="33">
        <v>124967</v>
      </c>
      <c r="AJ181" s="33">
        <v>124967</v>
      </c>
      <c r="AK181" s="33">
        <v>21815.152478127347</v>
      </c>
      <c r="AL181" s="33" t="s">
        <v>118</v>
      </c>
      <c r="AM181" s="33" t="s">
        <v>36</v>
      </c>
      <c r="AN181" s="33" t="s">
        <v>119</v>
      </c>
      <c r="AO181" s="33" t="s">
        <v>147</v>
      </c>
      <c r="AP181" s="33">
        <v>4</v>
      </c>
      <c r="AQ181" s="33">
        <v>2</v>
      </c>
      <c r="AR181" s="33">
        <v>7</v>
      </c>
      <c r="AS181" s="33">
        <v>45967</v>
      </c>
      <c r="AT181" s="33">
        <v>73583</v>
      </c>
      <c r="AU181" s="33">
        <v>24528</v>
      </c>
      <c r="AV181" s="33">
        <v>129748</v>
      </c>
      <c r="AW181" s="33">
        <v>1.4654100000000001</v>
      </c>
      <c r="AX181" s="33">
        <v>0.56345000000000001</v>
      </c>
      <c r="AY181" s="33">
        <v>0.90195999999999998</v>
      </c>
      <c r="AZ181" s="33">
        <v>1.4654099941253662</v>
      </c>
      <c r="BA181" s="33">
        <v>0.56344997882843018</v>
      </c>
      <c r="BB181" s="33">
        <v>0.90196001529693604</v>
      </c>
      <c r="BC181" s="33" t="s">
        <v>159</v>
      </c>
      <c r="BD181" s="33" t="s">
        <v>159</v>
      </c>
      <c r="BE181" s="33" t="s">
        <v>118</v>
      </c>
      <c r="BF181" s="33"/>
      <c r="BG181" s="33" t="s">
        <v>118</v>
      </c>
      <c r="BH181" s="33" t="s">
        <v>127</v>
      </c>
      <c r="BI181" s="33" t="s">
        <v>161</v>
      </c>
      <c r="BJ181" s="33" t="s">
        <v>129</v>
      </c>
      <c r="BK181" s="33" t="s">
        <v>130</v>
      </c>
      <c r="BL181" s="33" t="s">
        <v>162</v>
      </c>
      <c r="BM181" s="33" t="s">
        <v>163</v>
      </c>
      <c r="BN181" s="33" t="s">
        <v>164</v>
      </c>
      <c r="BO181" s="33"/>
      <c r="BP181" s="33" t="s">
        <v>164</v>
      </c>
      <c r="BQ181" s="33">
        <v>2024</v>
      </c>
      <c r="BR181" s="33"/>
      <c r="BS181" s="33"/>
      <c r="BT181" s="33" t="s">
        <v>112</v>
      </c>
    </row>
    <row r="182" spans="1:72">
      <c r="A182" s="33">
        <v>102402118520</v>
      </c>
      <c r="B182" s="33">
        <v>1</v>
      </c>
      <c r="C182" s="33">
        <v>2024</v>
      </c>
      <c r="D182" s="33">
        <v>6</v>
      </c>
      <c r="E182" s="33" t="s">
        <v>1168</v>
      </c>
      <c r="F182" s="33" t="s">
        <v>1169</v>
      </c>
      <c r="G182" s="33">
        <v>85</v>
      </c>
      <c r="H182" s="33" t="s">
        <v>1170</v>
      </c>
      <c r="I182" s="33">
        <v>20240617</v>
      </c>
      <c r="J182" s="33">
        <v>20240618</v>
      </c>
      <c r="K182" s="75">
        <v>2</v>
      </c>
      <c r="L182" s="76">
        <f t="shared" si="2"/>
        <v>1</v>
      </c>
      <c r="M182" s="33">
        <v>0</v>
      </c>
      <c r="N182" s="33" t="s">
        <v>742</v>
      </c>
      <c r="O182" s="33" t="s">
        <v>1171</v>
      </c>
      <c r="P182" s="33" t="s">
        <v>118</v>
      </c>
      <c r="Q182" s="33" t="s">
        <v>36</v>
      </c>
      <c r="R182" s="33" t="s">
        <v>119</v>
      </c>
      <c r="S182" s="33" t="s">
        <v>120</v>
      </c>
      <c r="T182" s="33">
        <v>201</v>
      </c>
      <c r="U182" s="33" t="s">
        <v>121</v>
      </c>
      <c r="V182" s="33" t="s">
        <v>122</v>
      </c>
      <c r="W182" s="33" t="s">
        <v>123</v>
      </c>
      <c r="X182" s="33" t="s">
        <v>124</v>
      </c>
      <c r="Y182" s="33">
        <v>24001</v>
      </c>
      <c r="Z182" s="33">
        <v>1504</v>
      </c>
      <c r="AA182" s="33">
        <v>0</v>
      </c>
      <c r="AB182" s="33">
        <v>0</v>
      </c>
      <c r="AC182" s="33">
        <v>67.489999999999995</v>
      </c>
      <c r="AD182" s="33">
        <v>0</v>
      </c>
      <c r="AE182" s="33">
        <v>50400</v>
      </c>
      <c r="AF182" s="33">
        <v>50467.49</v>
      </c>
      <c r="AG182" s="33">
        <v>80</v>
      </c>
      <c r="AH182" s="33">
        <v>75</v>
      </c>
      <c r="AI182" s="33">
        <v>122554</v>
      </c>
      <c r="AJ182" s="33">
        <v>122554</v>
      </c>
      <c r="AK182" s="33">
        <v>24964.510708222333</v>
      </c>
      <c r="AL182" s="33" t="s">
        <v>118</v>
      </c>
      <c r="AM182" s="33" t="s">
        <v>36</v>
      </c>
      <c r="AN182" s="33" t="s">
        <v>119</v>
      </c>
      <c r="AO182" s="33" t="s">
        <v>120</v>
      </c>
      <c r="AP182" s="33">
        <v>4</v>
      </c>
      <c r="AQ182" s="33">
        <v>2</v>
      </c>
      <c r="AR182" s="33">
        <v>7</v>
      </c>
      <c r="AS182" s="33">
        <v>45967</v>
      </c>
      <c r="AT182" s="33">
        <v>73583</v>
      </c>
      <c r="AU182" s="33">
        <v>24528</v>
      </c>
      <c r="AV182" s="33">
        <v>129748</v>
      </c>
      <c r="AW182" s="33">
        <v>1.4654100000000001</v>
      </c>
      <c r="AX182" s="33">
        <v>0.56345000000000001</v>
      </c>
      <c r="AY182" s="33">
        <v>0.90195999999999998</v>
      </c>
      <c r="AZ182" s="33">
        <v>1.4654099941253662</v>
      </c>
      <c r="BA182" s="33">
        <v>0.56344997882843018</v>
      </c>
      <c r="BB182" s="33">
        <v>0.90196001529693604</v>
      </c>
      <c r="BC182" s="33" t="s">
        <v>159</v>
      </c>
      <c r="BD182" s="33" t="s">
        <v>126</v>
      </c>
      <c r="BE182" s="33" t="s">
        <v>118</v>
      </c>
      <c r="BF182" s="33"/>
      <c r="BG182" s="33" t="s">
        <v>118</v>
      </c>
      <c r="BH182" s="33" t="s">
        <v>127</v>
      </c>
      <c r="BI182" s="33" t="s">
        <v>283</v>
      </c>
      <c r="BJ182" s="33" t="s">
        <v>129</v>
      </c>
      <c r="BK182" s="33" t="s">
        <v>130</v>
      </c>
      <c r="BL182" s="33" t="s">
        <v>284</v>
      </c>
      <c r="BM182" s="33" t="s">
        <v>132</v>
      </c>
      <c r="BN182" s="33" t="s">
        <v>133</v>
      </c>
      <c r="BO182" s="33"/>
      <c r="BP182" s="33" t="s">
        <v>133</v>
      </c>
      <c r="BQ182" s="33">
        <v>2024</v>
      </c>
      <c r="BR182" s="33"/>
      <c r="BS182" s="33"/>
      <c r="BT182" s="33" t="s">
        <v>112</v>
      </c>
    </row>
    <row r="183" spans="1:72">
      <c r="A183" s="33">
        <v>102402118510</v>
      </c>
      <c r="B183" s="33">
        <v>1</v>
      </c>
      <c r="C183" s="33">
        <v>2024</v>
      </c>
      <c r="D183" s="33">
        <v>6</v>
      </c>
      <c r="E183" s="33" t="s">
        <v>1172</v>
      </c>
      <c r="F183" s="33" t="s">
        <v>1173</v>
      </c>
      <c r="G183" s="33">
        <v>79</v>
      </c>
      <c r="H183" s="33" t="s">
        <v>1174</v>
      </c>
      <c r="I183" s="33">
        <v>20240614</v>
      </c>
      <c r="J183" s="33">
        <v>20240615</v>
      </c>
      <c r="K183" s="75">
        <v>2</v>
      </c>
      <c r="L183" s="76">
        <f t="shared" si="2"/>
        <v>1</v>
      </c>
      <c r="M183" s="33">
        <v>0</v>
      </c>
      <c r="N183" s="33" t="s">
        <v>1175</v>
      </c>
      <c r="O183" s="33" t="s">
        <v>228</v>
      </c>
      <c r="P183" s="33" t="s">
        <v>118</v>
      </c>
      <c r="Q183" s="33" t="s">
        <v>36</v>
      </c>
      <c r="R183" s="33" t="s">
        <v>119</v>
      </c>
      <c r="S183" s="33" t="s">
        <v>147</v>
      </c>
      <c r="T183" s="33">
        <v>201</v>
      </c>
      <c r="U183" s="33" t="s">
        <v>121</v>
      </c>
      <c r="V183" s="33" t="s">
        <v>157</v>
      </c>
      <c r="W183" s="33" t="s">
        <v>158</v>
      </c>
      <c r="X183" s="33" t="s">
        <v>124</v>
      </c>
      <c r="Y183" s="33">
        <v>41700</v>
      </c>
      <c r="Z183" s="33">
        <v>1472</v>
      </c>
      <c r="AA183" s="33">
        <v>0</v>
      </c>
      <c r="AB183" s="33">
        <v>0</v>
      </c>
      <c r="AC183" s="33">
        <v>530.52</v>
      </c>
      <c r="AD183" s="33">
        <v>0</v>
      </c>
      <c r="AE183" s="33">
        <v>116269.78</v>
      </c>
      <c r="AF183" s="33">
        <v>116800.3</v>
      </c>
      <c r="AG183" s="33">
        <v>80</v>
      </c>
      <c r="AH183" s="33">
        <v>75</v>
      </c>
      <c r="AI183" s="33">
        <v>213805</v>
      </c>
      <c r="AJ183" s="33">
        <v>213805</v>
      </c>
      <c r="AK183" s="33">
        <v>27892.656691344877</v>
      </c>
      <c r="AL183" s="33" t="s">
        <v>118</v>
      </c>
      <c r="AM183" s="33" t="s">
        <v>36</v>
      </c>
      <c r="AN183" s="33" t="s">
        <v>119</v>
      </c>
      <c r="AO183" s="33" t="s">
        <v>147</v>
      </c>
      <c r="AP183" s="33">
        <v>4</v>
      </c>
      <c r="AQ183" s="33">
        <v>2</v>
      </c>
      <c r="AR183" s="33">
        <v>9</v>
      </c>
      <c r="AS183" s="33">
        <v>67418</v>
      </c>
      <c r="AT183" s="33">
        <v>141146</v>
      </c>
      <c r="AU183" s="33">
        <v>47049</v>
      </c>
      <c r="AV183" s="33">
        <v>187767</v>
      </c>
      <c r="AW183" s="33">
        <v>2.5565199999999999</v>
      </c>
      <c r="AX183" s="33">
        <v>0.82638999999999996</v>
      </c>
      <c r="AY183" s="33">
        <v>1.7301299999999999</v>
      </c>
      <c r="AZ183" s="33">
        <v>2.5565199851989746</v>
      </c>
      <c r="BA183" s="33">
        <v>0.82639002799987793</v>
      </c>
      <c r="BB183" s="33">
        <v>1.7301299571990967</v>
      </c>
      <c r="BC183" s="33" t="s">
        <v>159</v>
      </c>
      <c r="BD183" s="33" t="s">
        <v>126</v>
      </c>
      <c r="BE183" s="33" t="s">
        <v>118</v>
      </c>
      <c r="BF183" s="33"/>
      <c r="BG183" s="33" t="s">
        <v>118</v>
      </c>
      <c r="BH183" s="33" t="s">
        <v>127</v>
      </c>
      <c r="BI183" s="33" t="s">
        <v>216</v>
      </c>
      <c r="BJ183" s="33" t="s">
        <v>129</v>
      </c>
      <c r="BK183" s="33" t="s">
        <v>217</v>
      </c>
      <c r="BL183" s="33" t="s">
        <v>218</v>
      </c>
      <c r="BM183" s="33" t="s">
        <v>163</v>
      </c>
      <c r="BN183" s="33" t="s">
        <v>164</v>
      </c>
      <c r="BO183" s="33"/>
      <c r="BP183" s="33" t="s">
        <v>164</v>
      </c>
      <c r="BQ183" s="33">
        <v>2024</v>
      </c>
      <c r="BR183" s="33"/>
      <c r="BS183" s="33"/>
      <c r="BT183" s="33" t="s">
        <v>112</v>
      </c>
    </row>
    <row r="184" spans="1:72">
      <c r="A184" s="33">
        <v>102402237520</v>
      </c>
      <c r="B184" s="33">
        <v>1</v>
      </c>
      <c r="C184" s="33">
        <v>2024</v>
      </c>
      <c r="D184" s="33">
        <v>6</v>
      </c>
      <c r="E184" s="33" t="s">
        <v>1176</v>
      </c>
      <c r="F184" s="33" t="s">
        <v>1177</v>
      </c>
      <c r="G184" s="33">
        <v>33</v>
      </c>
      <c r="H184" s="33" t="s">
        <v>1178</v>
      </c>
      <c r="I184" s="33">
        <v>20240612</v>
      </c>
      <c r="J184" s="33">
        <v>20240614</v>
      </c>
      <c r="K184" s="75">
        <v>3</v>
      </c>
      <c r="L184" s="76">
        <f t="shared" si="2"/>
        <v>2</v>
      </c>
      <c r="M184" s="33">
        <v>0</v>
      </c>
      <c r="N184" s="33" t="s">
        <v>185</v>
      </c>
      <c r="O184" s="33" t="s">
        <v>406</v>
      </c>
      <c r="P184" s="33" t="s">
        <v>118</v>
      </c>
      <c r="Q184" s="33" t="s">
        <v>36</v>
      </c>
      <c r="R184" s="33" t="s">
        <v>119</v>
      </c>
      <c r="S184" s="33" t="s">
        <v>120</v>
      </c>
      <c r="T184" s="33">
        <v>205</v>
      </c>
      <c r="U184" s="33" t="s">
        <v>407</v>
      </c>
      <c r="V184" s="33" t="s">
        <v>408</v>
      </c>
      <c r="W184" s="33" t="s">
        <v>409</v>
      </c>
      <c r="X184" s="33" t="s">
        <v>124</v>
      </c>
      <c r="Y184" s="33">
        <v>55122</v>
      </c>
      <c r="Z184" s="33">
        <v>3008</v>
      </c>
      <c r="AA184" s="33">
        <v>0</v>
      </c>
      <c r="AB184" s="33">
        <v>0</v>
      </c>
      <c r="AC184" s="33">
        <v>265.95999999999998</v>
      </c>
      <c r="AD184" s="33">
        <v>0</v>
      </c>
      <c r="AE184" s="33">
        <v>282259.74</v>
      </c>
      <c r="AF184" s="33">
        <v>282525.69</v>
      </c>
      <c r="AG184" s="33">
        <v>160</v>
      </c>
      <c r="AH184" s="33">
        <v>150</v>
      </c>
      <c r="AI184" s="33">
        <v>228405</v>
      </c>
      <c r="AJ184" s="33">
        <v>228405</v>
      </c>
      <c r="AK184" s="33">
        <v>-123836.8460161486</v>
      </c>
      <c r="AL184" s="33" t="s">
        <v>118</v>
      </c>
      <c r="AM184" s="33" t="s">
        <v>36</v>
      </c>
      <c r="AN184" s="33" t="s">
        <v>119</v>
      </c>
      <c r="AO184" s="33" t="s">
        <v>120</v>
      </c>
      <c r="AP184" s="33">
        <v>4</v>
      </c>
      <c r="AQ184" s="33">
        <v>2</v>
      </c>
      <c r="AR184" s="33">
        <v>10</v>
      </c>
      <c r="AS184" s="33">
        <v>66694</v>
      </c>
      <c r="AT184" s="33">
        <v>151810</v>
      </c>
      <c r="AU184" s="33">
        <v>50603</v>
      </c>
      <c r="AV184" s="33">
        <v>310475</v>
      </c>
      <c r="AW184" s="33">
        <v>2.6783700000000001</v>
      </c>
      <c r="AX184" s="33">
        <v>0.81752000000000002</v>
      </c>
      <c r="AY184" s="33">
        <v>1.8608499999999999</v>
      </c>
      <c r="AZ184" s="33">
        <v>2.6783699989318848</v>
      </c>
      <c r="BA184" s="33">
        <v>0.81752002239227295</v>
      </c>
      <c r="BB184" s="33">
        <v>1.8608499765396118</v>
      </c>
      <c r="BC184" s="33" t="s">
        <v>159</v>
      </c>
      <c r="BD184" s="33" t="s">
        <v>126</v>
      </c>
      <c r="BE184" s="33" t="s">
        <v>118</v>
      </c>
      <c r="BF184" s="33"/>
      <c r="BG184" s="33" t="s">
        <v>118</v>
      </c>
      <c r="BH184" s="33" t="s">
        <v>127</v>
      </c>
      <c r="BI184" s="33" t="s">
        <v>1179</v>
      </c>
      <c r="BJ184" s="33" t="s">
        <v>244</v>
      </c>
      <c r="BK184" s="33" t="s">
        <v>1180</v>
      </c>
      <c r="BL184" s="33" t="s">
        <v>1180</v>
      </c>
      <c r="BM184" s="33" t="s">
        <v>132</v>
      </c>
      <c r="BN184" s="33" t="s">
        <v>187</v>
      </c>
      <c r="BO184" s="33"/>
      <c r="BP184" s="33" t="s">
        <v>187</v>
      </c>
      <c r="BQ184" s="33">
        <v>2024</v>
      </c>
      <c r="BR184" s="33"/>
      <c r="BS184" s="33"/>
      <c r="BT184" s="33" t="s">
        <v>112</v>
      </c>
    </row>
    <row r="185" spans="1:72">
      <c r="A185" s="33">
        <v>102402237522</v>
      </c>
      <c r="B185" s="33">
        <v>1</v>
      </c>
      <c r="C185" s="33">
        <v>2024</v>
      </c>
      <c r="D185" s="33">
        <v>6</v>
      </c>
      <c r="E185" s="33" t="s">
        <v>1181</v>
      </c>
      <c r="F185" s="33" t="s">
        <v>1182</v>
      </c>
      <c r="G185" s="33">
        <v>74</v>
      </c>
      <c r="H185" s="33" t="s">
        <v>1183</v>
      </c>
      <c r="I185" s="33">
        <v>20240612</v>
      </c>
      <c r="J185" s="33">
        <v>20240614</v>
      </c>
      <c r="K185" s="75">
        <v>3</v>
      </c>
      <c r="L185" s="76">
        <f t="shared" si="2"/>
        <v>2</v>
      </c>
      <c r="M185" s="33">
        <v>0</v>
      </c>
      <c r="N185" s="33" t="s">
        <v>1184</v>
      </c>
      <c r="O185" s="33" t="s">
        <v>208</v>
      </c>
      <c r="P185" s="33" t="s">
        <v>118</v>
      </c>
      <c r="Q185" s="33" t="s">
        <v>36</v>
      </c>
      <c r="R185" s="33" t="s">
        <v>119</v>
      </c>
      <c r="S185" s="33" t="s">
        <v>147</v>
      </c>
      <c r="T185" s="33">
        <v>205</v>
      </c>
      <c r="U185" s="33" t="s">
        <v>121</v>
      </c>
      <c r="V185" s="33" t="s">
        <v>122</v>
      </c>
      <c r="W185" s="33" t="s">
        <v>123</v>
      </c>
      <c r="X185" s="33" t="s">
        <v>124</v>
      </c>
      <c r="Y185" s="33">
        <v>31544</v>
      </c>
      <c r="Z185" s="33">
        <v>2944</v>
      </c>
      <c r="AA185" s="33">
        <v>0</v>
      </c>
      <c r="AB185" s="33">
        <v>0</v>
      </c>
      <c r="AC185" s="33">
        <v>0</v>
      </c>
      <c r="AD185" s="33">
        <v>0</v>
      </c>
      <c r="AE185" s="33">
        <v>55068.160000000003</v>
      </c>
      <c r="AF185" s="33">
        <v>55068.160000000003</v>
      </c>
      <c r="AG185" s="33">
        <v>160</v>
      </c>
      <c r="AH185" s="33">
        <v>150</v>
      </c>
      <c r="AI185" s="33">
        <v>124967</v>
      </c>
      <c r="AJ185" s="33">
        <v>124967</v>
      </c>
      <c r="AK185" s="33">
        <v>21849.042478127347</v>
      </c>
      <c r="AL185" s="33" t="s">
        <v>118</v>
      </c>
      <c r="AM185" s="33" t="s">
        <v>36</v>
      </c>
      <c r="AN185" s="33" t="s">
        <v>119</v>
      </c>
      <c r="AO185" s="33" t="s">
        <v>147</v>
      </c>
      <c r="AP185" s="33">
        <v>4</v>
      </c>
      <c r="AQ185" s="33">
        <v>2</v>
      </c>
      <c r="AR185" s="33">
        <v>7</v>
      </c>
      <c r="AS185" s="33">
        <v>45967</v>
      </c>
      <c r="AT185" s="33">
        <v>73583</v>
      </c>
      <c r="AU185" s="33">
        <v>24528</v>
      </c>
      <c r="AV185" s="33">
        <v>129748</v>
      </c>
      <c r="AW185" s="33">
        <v>1.4654100000000001</v>
      </c>
      <c r="AX185" s="33">
        <v>0.56345000000000001</v>
      </c>
      <c r="AY185" s="33">
        <v>0.90195999999999998</v>
      </c>
      <c r="AZ185" s="33">
        <v>1.4654099941253662</v>
      </c>
      <c r="BA185" s="33">
        <v>0.56344997882843018</v>
      </c>
      <c r="BB185" s="33">
        <v>0.90196001529693604</v>
      </c>
      <c r="BC185" s="33" t="s">
        <v>159</v>
      </c>
      <c r="BD185" s="33" t="s">
        <v>126</v>
      </c>
      <c r="BE185" s="33" t="s">
        <v>118</v>
      </c>
      <c r="BF185" s="33"/>
      <c r="BG185" s="33" t="s">
        <v>118</v>
      </c>
      <c r="BH185" s="33" t="s">
        <v>127</v>
      </c>
      <c r="BI185" s="33" t="s">
        <v>161</v>
      </c>
      <c r="BJ185" s="33" t="s">
        <v>129</v>
      </c>
      <c r="BK185" s="33" t="s">
        <v>130</v>
      </c>
      <c r="BL185" s="33" t="s">
        <v>162</v>
      </c>
      <c r="BM185" s="33" t="s">
        <v>163</v>
      </c>
      <c r="BN185" s="33" t="s">
        <v>164</v>
      </c>
      <c r="BO185" s="33"/>
      <c r="BP185" s="33" t="s">
        <v>164</v>
      </c>
      <c r="BQ185" s="33">
        <v>2024</v>
      </c>
      <c r="BR185" s="33"/>
      <c r="BS185" s="33"/>
      <c r="BT185" s="33" t="s">
        <v>112</v>
      </c>
    </row>
    <row r="186" spans="1:72">
      <c r="A186" s="33">
        <v>102402074636</v>
      </c>
      <c r="B186" s="33">
        <v>1</v>
      </c>
      <c r="C186" s="33">
        <v>2024</v>
      </c>
      <c r="D186" s="33">
        <v>6</v>
      </c>
      <c r="E186" s="33" t="s">
        <v>1185</v>
      </c>
      <c r="F186" s="33" t="s">
        <v>1186</v>
      </c>
      <c r="G186" s="33">
        <v>79</v>
      </c>
      <c r="H186" s="33" t="s">
        <v>1187</v>
      </c>
      <c r="I186" s="33">
        <v>20240612</v>
      </c>
      <c r="J186" s="33">
        <v>20240614</v>
      </c>
      <c r="K186" s="75">
        <v>3</v>
      </c>
      <c r="L186" s="76">
        <f t="shared" si="2"/>
        <v>2</v>
      </c>
      <c r="M186" s="33">
        <v>0</v>
      </c>
      <c r="N186" s="33" t="s">
        <v>1188</v>
      </c>
      <c r="O186" s="33" t="s">
        <v>460</v>
      </c>
      <c r="P186" s="33" t="s">
        <v>118</v>
      </c>
      <c r="Q186" s="33" t="s">
        <v>36</v>
      </c>
      <c r="R186" s="33" t="s">
        <v>119</v>
      </c>
      <c r="S186" s="33" t="s">
        <v>120</v>
      </c>
      <c r="T186" s="33">
        <v>111</v>
      </c>
      <c r="U186" s="33" t="s">
        <v>121</v>
      </c>
      <c r="V186" s="33" t="s">
        <v>157</v>
      </c>
      <c r="W186" s="33" t="s">
        <v>158</v>
      </c>
      <c r="X186" s="33" t="s">
        <v>124</v>
      </c>
      <c r="Y186" s="33">
        <v>45939</v>
      </c>
      <c r="Z186" s="33">
        <v>3158</v>
      </c>
      <c r="AA186" s="33">
        <v>0</v>
      </c>
      <c r="AB186" s="33">
        <v>0</v>
      </c>
      <c r="AC186" s="33">
        <v>530.52</v>
      </c>
      <c r="AD186" s="33">
        <v>0</v>
      </c>
      <c r="AE186" s="33">
        <v>116269.78</v>
      </c>
      <c r="AF186" s="33">
        <v>116800.3</v>
      </c>
      <c r="AG186" s="33">
        <v>160</v>
      </c>
      <c r="AH186" s="33">
        <v>300</v>
      </c>
      <c r="AI186" s="33">
        <v>234917</v>
      </c>
      <c r="AJ186" s="33">
        <v>234917</v>
      </c>
      <c r="AK186" s="33">
        <v>42180.244454342333</v>
      </c>
      <c r="AL186" s="33" t="s">
        <v>118</v>
      </c>
      <c r="AM186" s="33" t="s">
        <v>36</v>
      </c>
      <c r="AN186" s="33" t="s">
        <v>119</v>
      </c>
      <c r="AO186" s="33" t="s">
        <v>120</v>
      </c>
      <c r="AP186" s="33">
        <v>4</v>
      </c>
      <c r="AQ186" s="33">
        <v>2</v>
      </c>
      <c r="AR186" s="33">
        <v>9</v>
      </c>
      <c r="AS186" s="33">
        <v>67418</v>
      </c>
      <c r="AT186" s="33">
        <v>141146</v>
      </c>
      <c r="AU186" s="33">
        <v>47049</v>
      </c>
      <c r="AV186" s="33">
        <v>187767</v>
      </c>
      <c r="AW186" s="33">
        <v>2.5565199999999999</v>
      </c>
      <c r="AX186" s="33">
        <v>0.82638999999999996</v>
      </c>
      <c r="AY186" s="33">
        <v>1.7301299999999999</v>
      </c>
      <c r="AZ186" s="33">
        <v>2.5565199851989746</v>
      </c>
      <c r="BA186" s="33">
        <v>0.82639002799987793</v>
      </c>
      <c r="BB186" s="33">
        <v>1.7301299571990967</v>
      </c>
      <c r="BC186" s="33" t="s">
        <v>159</v>
      </c>
      <c r="BD186" s="33" t="s">
        <v>126</v>
      </c>
      <c r="BE186" s="33" t="s">
        <v>118</v>
      </c>
      <c r="BF186" s="33"/>
      <c r="BG186" s="33" t="s">
        <v>118</v>
      </c>
      <c r="BH186" s="33" t="s">
        <v>127</v>
      </c>
      <c r="BI186" s="33" t="s">
        <v>1189</v>
      </c>
      <c r="BJ186" s="33" t="s">
        <v>195</v>
      </c>
      <c r="BK186" s="33" t="s">
        <v>196</v>
      </c>
      <c r="BL186" s="33" t="s">
        <v>196</v>
      </c>
      <c r="BM186" s="33" t="s">
        <v>132</v>
      </c>
      <c r="BN186" s="33" t="s">
        <v>133</v>
      </c>
      <c r="BO186" s="33"/>
      <c r="BP186" s="33" t="s">
        <v>133</v>
      </c>
      <c r="BQ186" s="33">
        <v>2024</v>
      </c>
      <c r="BR186" s="33"/>
      <c r="BS186" s="33"/>
      <c r="BT186" s="33" t="s">
        <v>112</v>
      </c>
    </row>
    <row r="187" spans="1:72">
      <c r="A187" s="33">
        <v>102402237514</v>
      </c>
      <c r="B187" s="33">
        <v>1</v>
      </c>
      <c r="C187" s="33">
        <v>2024</v>
      </c>
      <c r="D187" s="33">
        <v>6</v>
      </c>
      <c r="E187" s="33" t="s">
        <v>1190</v>
      </c>
      <c r="F187" s="33" t="s">
        <v>1191</v>
      </c>
      <c r="G187" s="33">
        <v>87</v>
      </c>
      <c r="H187" s="33" t="s">
        <v>1192</v>
      </c>
      <c r="I187" s="33">
        <v>20240610</v>
      </c>
      <c r="J187" s="33">
        <v>20240614</v>
      </c>
      <c r="K187" s="75">
        <v>5</v>
      </c>
      <c r="L187" s="76">
        <f t="shared" si="2"/>
        <v>4</v>
      </c>
      <c r="M187" s="33">
        <v>0</v>
      </c>
      <c r="N187" s="33" t="s">
        <v>1193</v>
      </c>
      <c r="O187" s="33" t="s">
        <v>1194</v>
      </c>
      <c r="P187" s="33" t="s">
        <v>118</v>
      </c>
      <c r="Q187" s="33" t="s">
        <v>36</v>
      </c>
      <c r="R187" s="33" t="s">
        <v>119</v>
      </c>
      <c r="S187" s="33" t="s">
        <v>120</v>
      </c>
      <c r="T187" s="33">
        <v>205</v>
      </c>
      <c r="U187" s="33" t="s">
        <v>172</v>
      </c>
      <c r="V187" s="33" t="s">
        <v>173</v>
      </c>
      <c r="W187" s="33" t="s">
        <v>174</v>
      </c>
      <c r="X187" s="33" t="s">
        <v>124</v>
      </c>
      <c r="Y187" s="33">
        <v>65629</v>
      </c>
      <c r="Z187" s="33">
        <v>5801</v>
      </c>
      <c r="AA187" s="33">
        <v>0</v>
      </c>
      <c r="AB187" s="33">
        <v>0</v>
      </c>
      <c r="AC187" s="33">
        <v>1083.8499999999999</v>
      </c>
      <c r="AD187" s="33">
        <v>0</v>
      </c>
      <c r="AE187" s="33">
        <v>563237.75</v>
      </c>
      <c r="AF187" s="33">
        <v>564321.62</v>
      </c>
      <c r="AG187" s="33">
        <v>320</v>
      </c>
      <c r="AH187" s="33">
        <v>300</v>
      </c>
      <c r="AI187" s="33">
        <v>866400</v>
      </c>
      <c r="AJ187" s="33">
        <v>866400</v>
      </c>
      <c r="AK187" s="33">
        <v>79609.52909850108</v>
      </c>
      <c r="AL187" s="33" t="s">
        <v>118</v>
      </c>
      <c r="AM187" s="33" t="s">
        <v>36</v>
      </c>
      <c r="AN187" s="33" t="s">
        <v>119</v>
      </c>
      <c r="AO187" s="33" t="s">
        <v>120</v>
      </c>
      <c r="AP187" s="33">
        <v>10</v>
      </c>
      <c r="AQ187" s="33">
        <v>3</v>
      </c>
      <c r="AR187" s="33">
        <v>20</v>
      </c>
      <c r="AS187" s="33">
        <v>230467</v>
      </c>
      <c r="AT187" s="33">
        <v>667081</v>
      </c>
      <c r="AU187" s="33">
        <v>222360</v>
      </c>
      <c r="AV187" s="33">
        <v>800033</v>
      </c>
      <c r="AW187" s="33">
        <v>11.001899999999999</v>
      </c>
      <c r="AX187" s="33">
        <v>2.8250000000000002</v>
      </c>
      <c r="AY187" s="33">
        <v>8.1768999999999998</v>
      </c>
      <c r="AZ187" s="33">
        <v>11.00189995765686</v>
      </c>
      <c r="BA187" s="33">
        <v>2.8250000476837158</v>
      </c>
      <c r="BB187" s="33">
        <v>8.1768999099731445</v>
      </c>
      <c r="BC187" s="33" t="s">
        <v>159</v>
      </c>
      <c r="BD187" s="33" t="s">
        <v>126</v>
      </c>
      <c r="BE187" s="33" t="s">
        <v>118</v>
      </c>
      <c r="BF187" s="33"/>
      <c r="BG187" s="33" t="s">
        <v>296</v>
      </c>
      <c r="BH187" s="33" t="s">
        <v>268</v>
      </c>
      <c r="BI187" s="33" t="s">
        <v>216</v>
      </c>
      <c r="BJ187" s="33" t="s">
        <v>129</v>
      </c>
      <c r="BK187" s="33" t="s">
        <v>217</v>
      </c>
      <c r="BL187" s="33" t="s">
        <v>218</v>
      </c>
      <c r="BM187" s="33" t="s">
        <v>180</v>
      </c>
      <c r="BN187" s="33" t="s">
        <v>181</v>
      </c>
      <c r="BO187" s="33"/>
      <c r="BP187" s="33" t="s">
        <v>181</v>
      </c>
      <c r="BQ187" s="33">
        <v>2024</v>
      </c>
      <c r="BR187" s="33"/>
      <c r="BS187" s="33"/>
      <c r="BT187" s="33" t="s">
        <v>112</v>
      </c>
    </row>
    <row r="188" spans="1:72">
      <c r="A188" s="33">
        <v>102402074602</v>
      </c>
      <c r="B188" s="33">
        <v>1</v>
      </c>
      <c r="C188" s="33">
        <v>2024</v>
      </c>
      <c r="D188" s="33">
        <v>6</v>
      </c>
      <c r="E188" s="33" t="s">
        <v>1195</v>
      </c>
      <c r="F188" s="33" t="s">
        <v>1196</v>
      </c>
      <c r="G188" s="33">
        <v>86</v>
      </c>
      <c r="H188" s="33" t="s">
        <v>1197</v>
      </c>
      <c r="I188" s="33">
        <v>20240611</v>
      </c>
      <c r="J188" s="33">
        <v>20240612</v>
      </c>
      <c r="K188" s="75">
        <v>2</v>
      </c>
      <c r="L188" s="76">
        <f t="shared" si="2"/>
        <v>1</v>
      </c>
      <c r="M188" s="33">
        <v>0</v>
      </c>
      <c r="N188" s="33" t="s">
        <v>1198</v>
      </c>
      <c r="O188" s="33" t="s">
        <v>1199</v>
      </c>
      <c r="P188" s="33" t="s">
        <v>118</v>
      </c>
      <c r="Q188" s="33" t="s">
        <v>36</v>
      </c>
      <c r="R188" s="33" t="s">
        <v>119</v>
      </c>
      <c r="S188" s="33" t="s">
        <v>147</v>
      </c>
      <c r="T188" s="33">
        <v>111</v>
      </c>
      <c r="U188" s="33" t="s">
        <v>121</v>
      </c>
      <c r="V188" s="33" t="s">
        <v>157</v>
      </c>
      <c r="W188" s="33" t="s">
        <v>158</v>
      </c>
      <c r="X188" s="33" t="s">
        <v>124</v>
      </c>
      <c r="Y188" s="33">
        <v>13916</v>
      </c>
      <c r="Z188" s="33">
        <v>1472</v>
      </c>
      <c r="AA188" s="33">
        <v>0</v>
      </c>
      <c r="AB188" s="33">
        <v>0</v>
      </c>
      <c r="AC188" s="33">
        <v>67.489999999999995</v>
      </c>
      <c r="AD188" s="33">
        <v>0</v>
      </c>
      <c r="AE188" s="33">
        <v>114111.2</v>
      </c>
      <c r="AF188" s="33">
        <v>114178.69</v>
      </c>
      <c r="AG188" s="33">
        <v>80</v>
      </c>
      <c r="AH188" s="33">
        <v>75</v>
      </c>
      <c r="AI188" s="33">
        <v>234917</v>
      </c>
      <c r="AJ188" s="33">
        <v>234917</v>
      </c>
      <c r="AK188" s="33">
        <v>44801.854454342334</v>
      </c>
      <c r="AL188" s="33" t="s">
        <v>118</v>
      </c>
      <c r="AM188" s="33" t="s">
        <v>36</v>
      </c>
      <c r="AN188" s="33" t="s">
        <v>119</v>
      </c>
      <c r="AO188" s="33" t="s">
        <v>147</v>
      </c>
      <c r="AP188" s="33">
        <v>4</v>
      </c>
      <c r="AQ188" s="33">
        <v>2</v>
      </c>
      <c r="AR188" s="33">
        <v>9</v>
      </c>
      <c r="AS188" s="33">
        <v>67418</v>
      </c>
      <c r="AT188" s="33">
        <v>141146</v>
      </c>
      <c r="AU188" s="33">
        <v>47049</v>
      </c>
      <c r="AV188" s="33">
        <v>187767</v>
      </c>
      <c r="AW188" s="33">
        <v>2.5565199999999999</v>
      </c>
      <c r="AX188" s="33">
        <v>0.82638999999999996</v>
      </c>
      <c r="AY188" s="33">
        <v>1.7301299999999999</v>
      </c>
      <c r="AZ188" s="33">
        <v>2.5565199851989746</v>
      </c>
      <c r="BA188" s="33">
        <v>0.82639002799987793</v>
      </c>
      <c r="BB188" s="33">
        <v>1.7301299571990967</v>
      </c>
      <c r="BC188" s="33" t="s">
        <v>159</v>
      </c>
      <c r="BD188" s="33" t="s">
        <v>126</v>
      </c>
      <c r="BE188" s="33" t="s">
        <v>118</v>
      </c>
      <c r="BF188" s="33"/>
      <c r="BG188" s="33" t="s">
        <v>118</v>
      </c>
      <c r="BH188" s="33" t="s">
        <v>127</v>
      </c>
      <c r="BI188" s="33" t="s">
        <v>1200</v>
      </c>
      <c r="BJ188" s="33" t="s">
        <v>129</v>
      </c>
      <c r="BK188" s="33" t="s">
        <v>217</v>
      </c>
      <c r="BL188" s="33" t="s">
        <v>218</v>
      </c>
      <c r="BM188" s="33" t="s">
        <v>163</v>
      </c>
      <c r="BN188" s="33" t="s">
        <v>164</v>
      </c>
      <c r="BO188" s="33"/>
      <c r="BP188" s="33" t="s">
        <v>164</v>
      </c>
      <c r="BQ188" s="33">
        <v>2024</v>
      </c>
      <c r="BR188" s="33"/>
      <c r="BS188" s="33"/>
      <c r="BT188" s="33" t="s">
        <v>112</v>
      </c>
    </row>
    <row r="189" spans="1:72">
      <c r="A189" s="33">
        <v>102402071616</v>
      </c>
      <c r="B189" s="33">
        <v>1</v>
      </c>
      <c r="C189" s="33">
        <v>2024</v>
      </c>
      <c r="D189" s="33">
        <v>6</v>
      </c>
      <c r="E189" s="33" t="s">
        <v>1201</v>
      </c>
      <c r="F189" s="33" t="s">
        <v>1202</v>
      </c>
      <c r="G189" s="33">
        <v>92</v>
      </c>
      <c r="H189" s="33" t="s">
        <v>1203</v>
      </c>
      <c r="I189" s="33">
        <v>20240610</v>
      </c>
      <c r="J189" s="33">
        <v>20240612</v>
      </c>
      <c r="K189" s="75">
        <v>3</v>
      </c>
      <c r="L189" s="76">
        <f t="shared" si="2"/>
        <v>2</v>
      </c>
      <c r="M189" s="33">
        <v>0</v>
      </c>
      <c r="N189" s="33" t="s">
        <v>1204</v>
      </c>
      <c r="O189" s="33" t="s">
        <v>368</v>
      </c>
      <c r="P189" s="33" t="s">
        <v>118</v>
      </c>
      <c r="Q189" s="33" t="s">
        <v>36</v>
      </c>
      <c r="R189" s="33" t="s">
        <v>119</v>
      </c>
      <c r="S189" s="33" t="s">
        <v>147</v>
      </c>
      <c r="T189" s="33">
        <v>111</v>
      </c>
      <c r="U189" s="33" t="s">
        <v>121</v>
      </c>
      <c r="V189" s="33" t="s">
        <v>157</v>
      </c>
      <c r="W189" s="33" t="s">
        <v>158</v>
      </c>
      <c r="X189" s="33" t="s">
        <v>124</v>
      </c>
      <c r="Y189" s="33">
        <v>43969</v>
      </c>
      <c r="Z189" s="33">
        <v>2944</v>
      </c>
      <c r="AA189" s="33">
        <v>0</v>
      </c>
      <c r="AB189" s="33">
        <v>0</v>
      </c>
      <c r="AC189" s="33">
        <v>463.03</v>
      </c>
      <c r="AD189" s="33">
        <v>0</v>
      </c>
      <c r="AE189" s="33">
        <v>115214.57</v>
      </c>
      <c r="AF189" s="33">
        <v>115677.6</v>
      </c>
      <c r="AG189" s="33">
        <v>160</v>
      </c>
      <c r="AH189" s="33">
        <v>150</v>
      </c>
      <c r="AI189" s="33">
        <v>234917</v>
      </c>
      <c r="AJ189" s="33">
        <v>234917</v>
      </c>
      <c r="AK189" s="33">
        <v>43302.944454342331</v>
      </c>
      <c r="AL189" s="33" t="s">
        <v>118</v>
      </c>
      <c r="AM189" s="33" t="s">
        <v>36</v>
      </c>
      <c r="AN189" s="33" t="s">
        <v>119</v>
      </c>
      <c r="AO189" s="33" t="s">
        <v>147</v>
      </c>
      <c r="AP189" s="33">
        <v>4</v>
      </c>
      <c r="AQ189" s="33">
        <v>2</v>
      </c>
      <c r="AR189" s="33">
        <v>9</v>
      </c>
      <c r="AS189" s="33">
        <v>67418</v>
      </c>
      <c r="AT189" s="33">
        <v>141146</v>
      </c>
      <c r="AU189" s="33">
        <v>47049</v>
      </c>
      <c r="AV189" s="33">
        <v>187767</v>
      </c>
      <c r="AW189" s="33">
        <v>2.5565199999999999</v>
      </c>
      <c r="AX189" s="33">
        <v>0.82638999999999996</v>
      </c>
      <c r="AY189" s="33">
        <v>1.7301299999999999</v>
      </c>
      <c r="AZ189" s="33">
        <v>2.5565199851989746</v>
      </c>
      <c r="BA189" s="33">
        <v>0.82639002799987793</v>
      </c>
      <c r="BB189" s="33">
        <v>1.7301299571990967</v>
      </c>
      <c r="BC189" s="33" t="s">
        <v>148</v>
      </c>
      <c r="BD189" s="33" t="s">
        <v>126</v>
      </c>
      <c r="BE189" s="33" t="s">
        <v>118</v>
      </c>
      <c r="BF189" s="33"/>
      <c r="BG189" s="33" t="s">
        <v>118</v>
      </c>
      <c r="BH189" s="33" t="s">
        <v>127</v>
      </c>
      <c r="BI189" s="33" t="s">
        <v>201</v>
      </c>
      <c r="BJ189" s="33" t="s">
        <v>129</v>
      </c>
      <c r="BK189" s="33" t="s">
        <v>130</v>
      </c>
      <c r="BL189" s="33" t="s">
        <v>131</v>
      </c>
      <c r="BM189" s="33" t="s">
        <v>163</v>
      </c>
      <c r="BN189" s="33" t="s">
        <v>164</v>
      </c>
      <c r="BO189" s="33"/>
      <c r="BP189" s="33" t="s">
        <v>164</v>
      </c>
      <c r="BQ189" s="33">
        <v>2024</v>
      </c>
      <c r="BR189" s="33"/>
      <c r="BS189" s="33"/>
      <c r="BT189" s="33" t="s">
        <v>112</v>
      </c>
    </row>
    <row r="190" spans="1:72">
      <c r="A190" s="33">
        <v>102402237484</v>
      </c>
      <c r="B190" s="33">
        <v>1</v>
      </c>
      <c r="C190" s="33">
        <v>2024</v>
      </c>
      <c r="D190" s="33">
        <v>6</v>
      </c>
      <c r="E190" s="33" t="s">
        <v>1205</v>
      </c>
      <c r="F190" s="33" t="s">
        <v>1206</v>
      </c>
      <c r="G190" s="33">
        <v>73</v>
      </c>
      <c r="H190" s="33" t="s">
        <v>1207</v>
      </c>
      <c r="I190" s="33">
        <v>20240607</v>
      </c>
      <c r="J190" s="33">
        <v>20240610</v>
      </c>
      <c r="K190" s="75">
        <v>4</v>
      </c>
      <c r="L190" s="76">
        <f t="shared" si="2"/>
        <v>3</v>
      </c>
      <c r="M190" s="33">
        <v>0</v>
      </c>
      <c r="N190" s="33" t="s">
        <v>1208</v>
      </c>
      <c r="O190" s="33" t="s">
        <v>186</v>
      </c>
      <c r="P190" s="33" t="s">
        <v>118</v>
      </c>
      <c r="Q190" s="33" t="s">
        <v>36</v>
      </c>
      <c r="R190" s="33" t="s">
        <v>119</v>
      </c>
      <c r="S190" s="33" t="s">
        <v>147</v>
      </c>
      <c r="T190" s="33">
        <v>205</v>
      </c>
      <c r="U190" s="33" t="s">
        <v>121</v>
      </c>
      <c r="V190" s="33" t="s">
        <v>122</v>
      </c>
      <c r="W190" s="33" t="s">
        <v>123</v>
      </c>
      <c r="X190" s="33" t="s">
        <v>124</v>
      </c>
      <c r="Y190" s="33">
        <v>32727</v>
      </c>
      <c r="Z190" s="33">
        <v>4491</v>
      </c>
      <c r="AA190" s="33">
        <v>0</v>
      </c>
      <c r="AB190" s="33">
        <v>0</v>
      </c>
      <c r="AC190" s="33">
        <v>67.489999999999995</v>
      </c>
      <c r="AD190" s="33">
        <v>0</v>
      </c>
      <c r="AE190" s="33">
        <v>57178.58</v>
      </c>
      <c r="AF190" s="33">
        <v>57246.07</v>
      </c>
      <c r="AG190" s="33">
        <v>240</v>
      </c>
      <c r="AH190" s="33">
        <v>300</v>
      </c>
      <c r="AI190" s="33">
        <v>125717</v>
      </c>
      <c r="AJ190" s="33">
        <v>124967</v>
      </c>
      <c r="AK190" s="33">
        <v>19671.132478127351</v>
      </c>
      <c r="AL190" s="33" t="s">
        <v>118</v>
      </c>
      <c r="AM190" s="33" t="s">
        <v>36</v>
      </c>
      <c r="AN190" s="33" t="s">
        <v>119</v>
      </c>
      <c r="AO190" s="33" t="s">
        <v>147</v>
      </c>
      <c r="AP190" s="33">
        <v>4</v>
      </c>
      <c r="AQ190" s="33">
        <v>2</v>
      </c>
      <c r="AR190" s="33">
        <v>7</v>
      </c>
      <c r="AS190" s="33">
        <v>45967</v>
      </c>
      <c r="AT190" s="33">
        <v>73583</v>
      </c>
      <c r="AU190" s="33">
        <v>24528</v>
      </c>
      <c r="AV190" s="33">
        <v>129748</v>
      </c>
      <c r="AW190" s="33">
        <v>1.4654100000000001</v>
      </c>
      <c r="AX190" s="33">
        <v>0.56345000000000001</v>
      </c>
      <c r="AY190" s="33">
        <v>0.90195999999999998</v>
      </c>
      <c r="AZ190" s="33">
        <v>1.4654099941253662</v>
      </c>
      <c r="BA190" s="33">
        <v>0.56344997882843018</v>
      </c>
      <c r="BB190" s="33">
        <v>0.90196001529693604</v>
      </c>
      <c r="BC190" s="33" t="s">
        <v>193</v>
      </c>
      <c r="BD190" s="33" t="s">
        <v>126</v>
      </c>
      <c r="BE190" s="33" t="s">
        <v>118</v>
      </c>
      <c r="BF190" s="33"/>
      <c r="BG190" s="33" t="s">
        <v>118</v>
      </c>
      <c r="BH190" s="33" t="s">
        <v>127</v>
      </c>
      <c r="BI190" s="33" t="s">
        <v>283</v>
      </c>
      <c r="BJ190" s="33" t="s">
        <v>129</v>
      </c>
      <c r="BK190" s="33" t="s">
        <v>130</v>
      </c>
      <c r="BL190" s="33" t="s">
        <v>284</v>
      </c>
      <c r="BM190" s="33" t="s">
        <v>202</v>
      </c>
      <c r="BN190" s="33" t="s">
        <v>203</v>
      </c>
      <c r="BO190" s="33"/>
      <c r="BP190" s="33" t="s">
        <v>203</v>
      </c>
      <c r="BQ190" s="33">
        <v>2024</v>
      </c>
      <c r="BR190" s="33"/>
      <c r="BS190" s="33" t="s">
        <v>134</v>
      </c>
      <c r="BT190" s="33" t="s">
        <v>112</v>
      </c>
    </row>
    <row r="191" spans="1:72">
      <c r="A191" s="33">
        <v>102402074576</v>
      </c>
      <c r="B191" s="33">
        <v>1</v>
      </c>
      <c r="C191" s="33">
        <v>2024</v>
      </c>
      <c r="D191" s="33">
        <v>6</v>
      </c>
      <c r="E191" s="33" t="s">
        <v>1209</v>
      </c>
      <c r="F191" s="33" t="s">
        <v>1210</v>
      </c>
      <c r="G191" s="33">
        <v>78</v>
      </c>
      <c r="H191" s="33" t="s">
        <v>1211</v>
      </c>
      <c r="I191" s="33">
        <v>20240610</v>
      </c>
      <c r="J191" s="33">
        <v>20240610</v>
      </c>
      <c r="K191" s="75">
        <v>1</v>
      </c>
      <c r="L191" s="76">
        <f t="shared" si="2"/>
        <v>0</v>
      </c>
      <c r="M191" s="33">
        <v>0</v>
      </c>
      <c r="N191" s="33" t="s">
        <v>1212</v>
      </c>
      <c r="O191" s="33" t="s">
        <v>241</v>
      </c>
      <c r="P191" s="33" t="s">
        <v>118</v>
      </c>
      <c r="Q191" s="33" t="s">
        <v>36</v>
      </c>
      <c r="R191" s="33" t="s">
        <v>119</v>
      </c>
      <c r="S191" s="33" t="s">
        <v>147</v>
      </c>
      <c r="T191" s="33">
        <v>111</v>
      </c>
      <c r="U191" s="33" t="s">
        <v>121</v>
      </c>
      <c r="V191" s="33" t="s">
        <v>157</v>
      </c>
      <c r="W191" s="33" t="s">
        <v>158</v>
      </c>
      <c r="X191" s="33" t="s">
        <v>242</v>
      </c>
      <c r="Y191" s="33">
        <v>12535</v>
      </c>
      <c r="Z191" s="33">
        <v>1472</v>
      </c>
      <c r="AA191" s="33">
        <v>0</v>
      </c>
      <c r="AB191" s="33">
        <v>0</v>
      </c>
      <c r="AC191" s="33">
        <v>67.489999999999995</v>
      </c>
      <c r="AD191" s="33">
        <v>0</v>
      </c>
      <c r="AE191" s="33">
        <v>114111.2</v>
      </c>
      <c r="AF191" s="33">
        <v>114178.69</v>
      </c>
      <c r="AG191" s="33">
        <v>80</v>
      </c>
      <c r="AH191" s="33">
        <v>75</v>
      </c>
      <c r="AI191" s="33">
        <v>196950</v>
      </c>
      <c r="AJ191" s="33">
        <v>196950</v>
      </c>
      <c r="AK191" s="33">
        <v>44802.476366202696</v>
      </c>
      <c r="AL191" s="33" t="s">
        <v>118</v>
      </c>
      <c r="AM191" s="33" t="s">
        <v>36</v>
      </c>
      <c r="AN191" s="33" t="s">
        <v>119</v>
      </c>
      <c r="AO191" s="33" t="s">
        <v>147</v>
      </c>
      <c r="AP191" s="33">
        <v>4</v>
      </c>
      <c r="AQ191" s="33">
        <v>2</v>
      </c>
      <c r="AR191" s="33">
        <v>9</v>
      </c>
      <c r="AS191" s="33">
        <v>67418</v>
      </c>
      <c r="AT191" s="33">
        <v>141146</v>
      </c>
      <c r="AU191" s="33">
        <v>47049</v>
      </c>
      <c r="AV191" s="33">
        <v>187767</v>
      </c>
      <c r="AW191" s="33">
        <v>2.5565199999999999</v>
      </c>
      <c r="AX191" s="33">
        <v>0.82638999999999996</v>
      </c>
      <c r="AY191" s="33">
        <v>1.7301299999999999</v>
      </c>
      <c r="AZ191" s="33">
        <v>2.1433299481868744</v>
      </c>
      <c r="BA191" s="33">
        <v>0.41319999098777771</v>
      </c>
      <c r="BB191" s="33">
        <v>1.7301299571990967</v>
      </c>
      <c r="BC191" s="33" t="s">
        <v>159</v>
      </c>
      <c r="BD191" s="33" t="s">
        <v>126</v>
      </c>
      <c r="BE191" s="33" t="s">
        <v>118</v>
      </c>
      <c r="BF191" s="33"/>
      <c r="BG191" s="33" t="s">
        <v>118</v>
      </c>
      <c r="BH191" s="33" t="s">
        <v>127</v>
      </c>
      <c r="BI191" s="33" t="s">
        <v>151</v>
      </c>
      <c r="BJ191" s="33" t="s">
        <v>129</v>
      </c>
      <c r="BK191" s="33" t="s">
        <v>130</v>
      </c>
      <c r="BL191" s="33" t="s">
        <v>131</v>
      </c>
      <c r="BM191" s="33" t="s">
        <v>132</v>
      </c>
      <c r="BN191" s="33" t="s">
        <v>187</v>
      </c>
      <c r="BO191" s="33"/>
      <c r="BP191" s="33" t="s">
        <v>187</v>
      </c>
      <c r="BQ191" s="33">
        <v>2024</v>
      </c>
      <c r="BR191" s="33"/>
      <c r="BS191" s="33"/>
      <c r="BT191" s="33" t="s">
        <v>112</v>
      </c>
    </row>
    <row r="192" spans="1:72">
      <c r="A192" s="33">
        <v>102402303728</v>
      </c>
      <c r="B192" s="33">
        <v>1</v>
      </c>
      <c r="C192" s="33">
        <v>2024</v>
      </c>
      <c r="D192" s="33">
        <v>6</v>
      </c>
      <c r="E192" s="33" t="s">
        <v>1213</v>
      </c>
      <c r="F192" s="33" t="s">
        <v>1214</v>
      </c>
      <c r="G192" s="33">
        <v>73</v>
      </c>
      <c r="H192" s="33" t="s">
        <v>1215</v>
      </c>
      <c r="I192" s="33">
        <v>20240606</v>
      </c>
      <c r="J192" s="33">
        <v>20240608</v>
      </c>
      <c r="K192" s="75">
        <v>3</v>
      </c>
      <c r="L192" s="76">
        <f t="shared" si="2"/>
        <v>2</v>
      </c>
      <c r="M192" s="33">
        <v>0</v>
      </c>
      <c r="N192" s="33" t="s">
        <v>1216</v>
      </c>
      <c r="O192" s="33" t="s">
        <v>250</v>
      </c>
      <c r="P192" s="33" t="s">
        <v>118</v>
      </c>
      <c r="Q192" s="33" t="s">
        <v>36</v>
      </c>
      <c r="R192" s="33" t="s">
        <v>119</v>
      </c>
      <c r="S192" s="33" t="s">
        <v>147</v>
      </c>
      <c r="T192" s="33">
        <v>211</v>
      </c>
      <c r="U192" s="33" t="s">
        <v>121</v>
      </c>
      <c r="V192" s="33" t="s">
        <v>157</v>
      </c>
      <c r="W192" s="33" t="s">
        <v>158</v>
      </c>
      <c r="X192" s="33" t="s">
        <v>124</v>
      </c>
      <c r="Y192" s="33">
        <v>33347</v>
      </c>
      <c r="Z192" s="33">
        <v>2944</v>
      </c>
      <c r="AA192" s="33">
        <v>0</v>
      </c>
      <c r="AB192" s="33">
        <v>0</v>
      </c>
      <c r="AC192" s="33">
        <v>530.52</v>
      </c>
      <c r="AD192" s="33">
        <v>0</v>
      </c>
      <c r="AE192" s="33">
        <v>126629.99</v>
      </c>
      <c r="AF192" s="33">
        <v>127160.51</v>
      </c>
      <c r="AG192" s="33">
        <v>160</v>
      </c>
      <c r="AH192" s="33">
        <v>150</v>
      </c>
      <c r="AI192" s="33">
        <v>221293</v>
      </c>
      <c r="AJ192" s="33">
        <v>221293</v>
      </c>
      <c r="AK192" s="33">
        <v>22599.965503836589</v>
      </c>
      <c r="AL192" s="33" t="s">
        <v>118</v>
      </c>
      <c r="AM192" s="33" t="s">
        <v>36</v>
      </c>
      <c r="AN192" s="33" t="s">
        <v>119</v>
      </c>
      <c r="AO192" s="33" t="s">
        <v>147</v>
      </c>
      <c r="AP192" s="33">
        <v>4</v>
      </c>
      <c r="AQ192" s="33">
        <v>2</v>
      </c>
      <c r="AR192" s="33">
        <v>9</v>
      </c>
      <c r="AS192" s="33">
        <v>67418</v>
      </c>
      <c r="AT192" s="33">
        <v>141146</v>
      </c>
      <c r="AU192" s="33">
        <v>47049</v>
      </c>
      <c r="AV192" s="33">
        <v>187767</v>
      </c>
      <c r="AW192" s="33">
        <v>2.5565199999999999</v>
      </c>
      <c r="AX192" s="33">
        <v>0.82638999999999996</v>
      </c>
      <c r="AY192" s="33">
        <v>1.7301299999999999</v>
      </c>
      <c r="AZ192" s="33">
        <v>2.5565199851989746</v>
      </c>
      <c r="BA192" s="33">
        <v>0.82639002799987793</v>
      </c>
      <c r="BB192" s="33">
        <v>1.7301299571990967</v>
      </c>
      <c r="BC192" s="33" t="s">
        <v>159</v>
      </c>
      <c r="BD192" s="33" t="s">
        <v>126</v>
      </c>
      <c r="BE192" s="33" t="s">
        <v>118</v>
      </c>
      <c r="BF192" s="33"/>
      <c r="BG192" s="33" t="s">
        <v>118</v>
      </c>
      <c r="BH192" s="33" t="s">
        <v>127</v>
      </c>
      <c r="BI192" s="33" t="s">
        <v>177</v>
      </c>
      <c r="BJ192" s="33" t="s">
        <v>129</v>
      </c>
      <c r="BK192" s="33" t="s">
        <v>178</v>
      </c>
      <c r="BL192" s="33" t="s">
        <v>179</v>
      </c>
      <c r="BM192" s="33" t="s">
        <v>202</v>
      </c>
      <c r="BN192" s="33" t="s">
        <v>297</v>
      </c>
      <c r="BO192" s="33"/>
      <c r="BP192" s="33" t="s">
        <v>297</v>
      </c>
      <c r="BQ192" s="33">
        <v>2024</v>
      </c>
      <c r="BR192" s="33"/>
      <c r="BS192" s="33"/>
      <c r="BT192" s="33" t="s">
        <v>112</v>
      </c>
    </row>
    <row r="193" spans="1:72">
      <c r="A193" s="33">
        <v>102402074564</v>
      </c>
      <c r="B193" s="33">
        <v>1</v>
      </c>
      <c r="C193" s="33">
        <v>2024</v>
      </c>
      <c r="D193" s="33">
        <v>6</v>
      </c>
      <c r="E193" s="33" t="s">
        <v>1217</v>
      </c>
      <c r="F193" s="33" t="s">
        <v>1218</v>
      </c>
      <c r="G193" s="33">
        <v>74</v>
      </c>
      <c r="H193" s="33" t="s">
        <v>1219</v>
      </c>
      <c r="I193" s="33">
        <v>20240606</v>
      </c>
      <c r="J193" s="33">
        <v>20240608</v>
      </c>
      <c r="K193" s="75">
        <v>3</v>
      </c>
      <c r="L193" s="76">
        <f t="shared" si="2"/>
        <v>2</v>
      </c>
      <c r="M193" s="33">
        <v>0</v>
      </c>
      <c r="N193" s="33" t="s">
        <v>610</v>
      </c>
      <c r="O193" s="33" t="s">
        <v>228</v>
      </c>
      <c r="P193" s="33" t="s">
        <v>118</v>
      </c>
      <c r="Q193" s="33" t="s">
        <v>36</v>
      </c>
      <c r="R193" s="33" t="s">
        <v>119</v>
      </c>
      <c r="S193" s="33" t="s">
        <v>147</v>
      </c>
      <c r="T193" s="33">
        <v>111</v>
      </c>
      <c r="U193" s="33" t="s">
        <v>121</v>
      </c>
      <c r="V193" s="33" t="s">
        <v>157</v>
      </c>
      <c r="W193" s="33" t="s">
        <v>158</v>
      </c>
      <c r="X193" s="33" t="s">
        <v>124</v>
      </c>
      <c r="Y193" s="33">
        <v>45608</v>
      </c>
      <c r="Z193" s="33">
        <v>2944</v>
      </c>
      <c r="AA193" s="33">
        <v>0</v>
      </c>
      <c r="AB193" s="33">
        <v>0</v>
      </c>
      <c r="AC193" s="33">
        <v>859.98</v>
      </c>
      <c r="AD193" s="33">
        <v>0</v>
      </c>
      <c r="AE193" s="33">
        <v>116269.78</v>
      </c>
      <c r="AF193" s="33">
        <v>117129.76</v>
      </c>
      <c r="AG193" s="33">
        <v>160</v>
      </c>
      <c r="AH193" s="33">
        <v>150</v>
      </c>
      <c r="AI193" s="33">
        <v>235667</v>
      </c>
      <c r="AJ193" s="33">
        <v>234917</v>
      </c>
      <c r="AK193" s="33">
        <v>41850.784454342342</v>
      </c>
      <c r="AL193" s="33" t="s">
        <v>118</v>
      </c>
      <c r="AM193" s="33" t="s">
        <v>36</v>
      </c>
      <c r="AN193" s="33" t="s">
        <v>119</v>
      </c>
      <c r="AO193" s="33" t="s">
        <v>147</v>
      </c>
      <c r="AP193" s="33">
        <v>4</v>
      </c>
      <c r="AQ193" s="33">
        <v>2</v>
      </c>
      <c r="AR193" s="33">
        <v>9</v>
      </c>
      <c r="AS193" s="33">
        <v>67418</v>
      </c>
      <c r="AT193" s="33">
        <v>141146</v>
      </c>
      <c r="AU193" s="33">
        <v>47049</v>
      </c>
      <c r="AV193" s="33">
        <v>187767</v>
      </c>
      <c r="AW193" s="33">
        <v>2.5565199999999999</v>
      </c>
      <c r="AX193" s="33">
        <v>0.82638999999999996</v>
      </c>
      <c r="AY193" s="33">
        <v>1.7301299999999999</v>
      </c>
      <c r="AZ193" s="33">
        <v>2.5565199851989746</v>
      </c>
      <c r="BA193" s="33">
        <v>0.82639002799987793</v>
      </c>
      <c r="BB193" s="33">
        <v>1.7301299571990967</v>
      </c>
      <c r="BC193" s="33" t="s">
        <v>193</v>
      </c>
      <c r="BD193" s="33" t="s">
        <v>126</v>
      </c>
      <c r="BE193" s="33" t="s">
        <v>118</v>
      </c>
      <c r="BF193" s="33"/>
      <c r="BG193" s="33" t="s">
        <v>118</v>
      </c>
      <c r="BH193" s="33" t="s">
        <v>127</v>
      </c>
      <c r="BI193" s="33" t="s">
        <v>201</v>
      </c>
      <c r="BJ193" s="33" t="s">
        <v>129</v>
      </c>
      <c r="BK193" s="33" t="s">
        <v>130</v>
      </c>
      <c r="BL193" s="33" t="s">
        <v>131</v>
      </c>
      <c r="BM193" s="33" t="s">
        <v>132</v>
      </c>
      <c r="BN193" s="33" t="s">
        <v>133</v>
      </c>
      <c r="BO193" s="33"/>
      <c r="BP193" s="33" t="s">
        <v>133</v>
      </c>
      <c r="BQ193" s="33">
        <v>2024</v>
      </c>
      <c r="BR193" s="33"/>
      <c r="BS193" s="33" t="s">
        <v>134</v>
      </c>
      <c r="BT193" s="33" t="s">
        <v>112</v>
      </c>
    </row>
    <row r="194" spans="1:72">
      <c r="A194" s="33">
        <v>102402237470</v>
      </c>
      <c r="B194" s="33">
        <v>1</v>
      </c>
      <c r="C194" s="33">
        <v>2024</v>
      </c>
      <c r="D194" s="33">
        <v>6</v>
      </c>
      <c r="E194" s="33" t="s">
        <v>1220</v>
      </c>
      <c r="F194" s="33" t="s">
        <v>1221</v>
      </c>
      <c r="G194" s="33">
        <v>51</v>
      </c>
      <c r="H194" s="33" t="s">
        <v>1222</v>
      </c>
      <c r="I194" s="33">
        <v>20240606</v>
      </c>
      <c r="J194" s="33">
        <v>20240607</v>
      </c>
      <c r="K194" s="75">
        <v>2</v>
      </c>
      <c r="L194" s="76">
        <f t="shared" si="2"/>
        <v>1</v>
      </c>
      <c r="M194" s="33">
        <v>0</v>
      </c>
      <c r="N194" s="33" t="s">
        <v>1223</v>
      </c>
      <c r="O194" s="33" t="s">
        <v>1224</v>
      </c>
      <c r="P194" s="33" t="s">
        <v>118</v>
      </c>
      <c r="Q194" s="33" t="s">
        <v>36</v>
      </c>
      <c r="R194" s="33" t="s">
        <v>119</v>
      </c>
      <c r="S194" s="33" t="s">
        <v>147</v>
      </c>
      <c r="T194" s="33">
        <v>205</v>
      </c>
      <c r="U194" s="33" t="s">
        <v>407</v>
      </c>
      <c r="V194" s="33" t="s">
        <v>1225</v>
      </c>
      <c r="W194" s="33" t="s">
        <v>1226</v>
      </c>
      <c r="X194" s="33" t="s">
        <v>124</v>
      </c>
      <c r="Y194" s="33">
        <v>57188</v>
      </c>
      <c r="Z194" s="33">
        <v>1472</v>
      </c>
      <c r="AA194" s="33">
        <v>0</v>
      </c>
      <c r="AB194" s="33">
        <v>0</v>
      </c>
      <c r="AC194" s="33">
        <v>23079.41</v>
      </c>
      <c r="AD194" s="33">
        <v>0</v>
      </c>
      <c r="AE194" s="33">
        <v>91324.4</v>
      </c>
      <c r="AF194" s="33">
        <v>114403.81</v>
      </c>
      <c r="AG194" s="33">
        <v>80</v>
      </c>
      <c r="AH194" s="33">
        <v>75</v>
      </c>
      <c r="AI194" s="33">
        <v>762220</v>
      </c>
      <c r="AJ194" s="33">
        <v>762220</v>
      </c>
      <c r="AK194" s="33">
        <v>160771.76115736121</v>
      </c>
      <c r="AL194" s="33" t="s">
        <v>118</v>
      </c>
      <c r="AM194" s="33" t="s">
        <v>36</v>
      </c>
      <c r="AN194" s="33" t="s">
        <v>119</v>
      </c>
      <c r="AO194" s="33" t="s">
        <v>147</v>
      </c>
      <c r="AP194" s="33">
        <v>7</v>
      </c>
      <c r="AQ194" s="33">
        <v>2</v>
      </c>
      <c r="AR194" s="33">
        <v>8</v>
      </c>
      <c r="AS194" s="33">
        <v>465933</v>
      </c>
      <c r="AT194" s="33">
        <v>263248</v>
      </c>
      <c r="AU194" s="33">
        <v>87749</v>
      </c>
      <c r="AV194" s="33">
        <v>264248</v>
      </c>
      <c r="AW194" s="33">
        <v>8.9381000000000004</v>
      </c>
      <c r="AX194" s="33">
        <v>5.7112800000000004</v>
      </c>
      <c r="AY194" s="33">
        <v>3.22682</v>
      </c>
      <c r="AZ194" s="33">
        <v>8.9380998611450195</v>
      </c>
      <c r="BA194" s="33">
        <v>5.7112798690795898</v>
      </c>
      <c r="BB194" s="33">
        <v>3.2268199920654297</v>
      </c>
      <c r="BC194" s="33" t="s">
        <v>125</v>
      </c>
      <c r="BD194" s="33" t="s">
        <v>1227</v>
      </c>
      <c r="BE194" s="33" t="s">
        <v>118</v>
      </c>
      <c r="BF194" s="33"/>
      <c r="BG194" s="33" t="s">
        <v>118</v>
      </c>
      <c r="BH194" s="33" t="s">
        <v>1228</v>
      </c>
      <c r="BI194" s="33" t="s">
        <v>201</v>
      </c>
      <c r="BJ194" s="33" t="s">
        <v>129</v>
      </c>
      <c r="BK194" s="33" t="s">
        <v>130</v>
      </c>
      <c r="BL194" s="33" t="s">
        <v>131</v>
      </c>
      <c r="BM194" s="33" t="s">
        <v>1229</v>
      </c>
      <c r="BN194" s="33" t="s">
        <v>1230</v>
      </c>
      <c r="BO194" s="33"/>
      <c r="BP194" s="33" t="s">
        <v>1230</v>
      </c>
      <c r="BQ194" s="33">
        <v>2024</v>
      </c>
      <c r="BR194" s="33" t="s">
        <v>134</v>
      </c>
      <c r="BS194" s="33"/>
      <c r="BT194" s="33" t="s">
        <v>112</v>
      </c>
    </row>
    <row r="195" spans="1:72">
      <c r="A195" s="33">
        <v>102402237466</v>
      </c>
      <c r="B195" s="33">
        <v>1</v>
      </c>
      <c r="C195" s="33">
        <v>2024</v>
      </c>
      <c r="D195" s="33">
        <v>6</v>
      </c>
      <c r="E195" s="33" t="s">
        <v>1231</v>
      </c>
      <c r="F195" s="33" t="s">
        <v>1232</v>
      </c>
      <c r="G195" s="33">
        <v>75</v>
      </c>
      <c r="H195" s="33" t="s">
        <v>1233</v>
      </c>
      <c r="I195" s="33">
        <v>20240605</v>
      </c>
      <c r="J195" s="33">
        <v>20240607</v>
      </c>
      <c r="K195" s="75">
        <v>3</v>
      </c>
      <c r="L195" s="76">
        <f t="shared" si="2"/>
        <v>2</v>
      </c>
      <c r="M195" s="33">
        <v>0</v>
      </c>
      <c r="N195" s="33" t="s">
        <v>1234</v>
      </c>
      <c r="O195" s="33" t="s">
        <v>460</v>
      </c>
      <c r="P195" s="33" t="s">
        <v>118</v>
      </c>
      <c r="Q195" s="33" t="s">
        <v>36</v>
      </c>
      <c r="R195" s="33" t="s">
        <v>119</v>
      </c>
      <c r="S195" s="33" t="s">
        <v>147</v>
      </c>
      <c r="T195" s="33">
        <v>205</v>
      </c>
      <c r="U195" s="33" t="s">
        <v>121</v>
      </c>
      <c r="V195" s="33" t="s">
        <v>157</v>
      </c>
      <c r="W195" s="33" t="s">
        <v>158</v>
      </c>
      <c r="X195" s="33" t="s">
        <v>124</v>
      </c>
      <c r="Y195" s="33">
        <v>44183</v>
      </c>
      <c r="Z195" s="33">
        <v>2944</v>
      </c>
      <c r="AA195" s="33">
        <v>0</v>
      </c>
      <c r="AB195" s="33">
        <v>0</v>
      </c>
      <c r="AC195" s="33">
        <v>530.52</v>
      </c>
      <c r="AD195" s="33">
        <v>0</v>
      </c>
      <c r="AE195" s="33">
        <v>115214.57</v>
      </c>
      <c r="AF195" s="33">
        <v>115745.09</v>
      </c>
      <c r="AG195" s="33">
        <v>160</v>
      </c>
      <c r="AH195" s="33">
        <v>150</v>
      </c>
      <c r="AI195" s="33">
        <v>218014</v>
      </c>
      <c r="AJ195" s="33">
        <v>218014</v>
      </c>
      <c r="AK195" s="33">
        <v>31796.315767436958</v>
      </c>
      <c r="AL195" s="33" t="s">
        <v>118</v>
      </c>
      <c r="AM195" s="33" t="s">
        <v>36</v>
      </c>
      <c r="AN195" s="33" t="s">
        <v>119</v>
      </c>
      <c r="AO195" s="33" t="s">
        <v>147</v>
      </c>
      <c r="AP195" s="33">
        <v>4</v>
      </c>
      <c r="AQ195" s="33">
        <v>2</v>
      </c>
      <c r="AR195" s="33">
        <v>9</v>
      </c>
      <c r="AS195" s="33">
        <v>67418</v>
      </c>
      <c r="AT195" s="33">
        <v>141146</v>
      </c>
      <c r="AU195" s="33">
        <v>47049</v>
      </c>
      <c r="AV195" s="33">
        <v>187767</v>
      </c>
      <c r="AW195" s="33">
        <v>2.5565199999999999</v>
      </c>
      <c r="AX195" s="33">
        <v>0.82638999999999996</v>
      </c>
      <c r="AY195" s="33">
        <v>1.7301299999999999</v>
      </c>
      <c r="AZ195" s="33">
        <v>2.5565199851989746</v>
      </c>
      <c r="BA195" s="33">
        <v>0.82639002799987793</v>
      </c>
      <c r="BB195" s="33">
        <v>1.7301299571990967</v>
      </c>
      <c r="BC195" s="33" t="s">
        <v>159</v>
      </c>
      <c r="BD195" s="33" t="s">
        <v>126</v>
      </c>
      <c r="BE195" s="33" t="s">
        <v>118</v>
      </c>
      <c r="BF195" s="33"/>
      <c r="BG195" s="33" t="s">
        <v>118</v>
      </c>
      <c r="BH195" s="33" t="s">
        <v>127</v>
      </c>
      <c r="BI195" s="33" t="s">
        <v>177</v>
      </c>
      <c r="BJ195" s="33" t="s">
        <v>129</v>
      </c>
      <c r="BK195" s="33" t="s">
        <v>178</v>
      </c>
      <c r="BL195" s="33" t="s">
        <v>179</v>
      </c>
      <c r="BM195" s="33" t="s">
        <v>132</v>
      </c>
      <c r="BN195" s="33" t="s">
        <v>133</v>
      </c>
      <c r="BO195" s="33"/>
      <c r="BP195" s="33" t="s">
        <v>133</v>
      </c>
      <c r="BQ195" s="33">
        <v>2024</v>
      </c>
      <c r="BR195" s="33"/>
      <c r="BS195" s="33"/>
      <c r="BT195" s="33" t="s">
        <v>112</v>
      </c>
    </row>
    <row r="196" spans="1:72">
      <c r="A196" s="33">
        <v>102402118470</v>
      </c>
      <c r="B196" s="33">
        <v>1</v>
      </c>
      <c r="C196" s="33">
        <v>2024</v>
      </c>
      <c r="D196" s="33">
        <v>6</v>
      </c>
      <c r="E196" s="33" t="s">
        <v>1235</v>
      </c>
      <c r="F196" s="33" t="s">
        <v>1236</v>
      </c>
      <c r="G196" s="33">
        <v>78</v>
      </c>
      <c r="H196" s="33" t="s">
        <v>1237</v>
      </c>
      <c r="I196" s="33">
        <v>20240605</v>
      </c>
      <c r="J196" s="33">
        <v>20240607</v>
      </c>
      <c r="K196" s="75">
        <v>3</v>
      </c>
      <c r="L196" s="76">
        <f t="shared" si="2"/>
        <v>2</v>
      </c>
      <c r="M196" s="33">
        <v>0</v>
      </c>
      <c r="N196" s="33" t="s">
        <v>1238</v>
      </c>
      <c r="O196" s="33" t="s">
        <v>289</v>
      </c>
      <c r="P196" s="33" t="s">
        <v>118</v>
      </c>
      <c r="Q196" s="33" t="s">
        <v>36</v>
      </c>
      <c r="R196" s="33" t="s">
        <v>119</v>
      </c>
      <c r="S196" s="33" t="s">
        <v>147</v>
      </c>
      <c r="T196" s="33">
        <v>201</v>
      </c>
      <c r="U196" s="33" t="s">
        <v>121</v>
      </c>
      <c r="V196" s="33" t="s">
        <v>157</v>
      </c>
      <c r="W196" s="33" t="s">
        <v>158</v>
      </c>
      <c r="X196" s="33" t="s">
        <v>124</v>
      </c>
      <c r="Y196" s="33">
        <v>45842</v>
      </c>
      <c r="Z196" s="33">
        <v>2944</v>
      </c>
      <c r="AA196" s="33">
        <v>0</v>
      </c>
      <c r="AB196" s="33">
        <v>0</v>
      </c>
      <c r="AC196" s="33">
        <v>67.489999999999995</v>
      </c>
      <c r="AD196" s="33">
        <v>0</v>
      </c>
      <c r="AE196" s="33">
        <v>116269.78</v>
      </c>
      <c r="AF196" s="33">
        <v>116337.27</v>
      </c>
      <c r="AG196" s="33">
        <v>160</v>
      </c>
      <c r="AH196" s="33">
        <v>150</v>
      </c>
      <c r="AI196" s="33">
        <v>213805</v>
      </c>
      <c r="AJ196" s="33">
        <v>213805</v>
      </c>
      <c r="AK196" s="33">
        <v>28355.686691344876</v>
      </c>
      <c r="AL196" s="33" t="s">
        <v>118</v>
      </c>
      <c r="AM196" s="33" t="s">
        <v>36</v>
      </c>
      <c r="AN196" s="33" t="s">
        <v>119</v>
      </c>
      <c r="AO196" s="33" t="s">
        <v>147</v>
      </c>
      <c r="AP196" s="33">
        <v>4</v>
      </c>
      <c r="AQ196" s="33">
        <v>2</v>
      </c>
      <c r="AR196" s="33">
        <v>9</v>
      </c>
      <c r="AS196" s="33">
        <v>67418</v>
      </c>
      <c r="AT196" s="33">
        <v>141146</v>
      </c>
      <c r="AU196" s="33">
        <v>47049</v>
      </c>
      <c r="AV196" s="33">
        <v>187767</v>
      </c>
      <c r="AW196" s="33">
        <v>2.5565199999999999</v>
      </c>
      <c r="AX196" s="33">
        <v>0.82638999999999996</v>
      </c>
      <c r="AY196" s="33">
        <v>1.7301299999999999</v>
      </c>
      <c r="AZ196" s="33">
        <v>2.5565199851989746</v>
      </c>
      <c r="BA196" s="33">
        <v>0.82639002799987793</v>
      </c>
      <c r="BB196" s="33">
        <v>1.7301299571990967</v>
      </c>
      <c r="BC196" s="33" t="s">
        <v>159</v>
      </c>
      <c r="BD196" s="33" t="s">
        <v>126</v>
      </c>
      <c r="BE196" s="33" t="s">
        <v>118</v>
      </c>
      <c r="BF196" s="33"/>
      <c r="BG196" s="33" t="s">
        <v>118</v>
      </c>
      <c r="BH196" s="33" t="s">
        <v>127</v>
      </c>
      <c r="BI196" s="33" t="s">
        <v>161</v>
      </c>
      <c r="BJ196" s="33" t="s">
        <v>129</v>
      </c>
      <c r="BK196" s="33" t="s">
        <v>130</v>
      </c>
      <c r="BL196" s="33" t="s">
        <v>162</v>
      </c>
      <c r="BM196" s="33" t="s">
        <v>202</v>
      </c>
      <c r="BN196" s="33" t="s">
        <v>203</v>
      </c>
      <c r="BO196" s="33"/>
      <c r="BP196" s="33" t="s">
        <v>203</v>
      </c>
      <c r="BQ196" s="33">
        <v>2024</v>
      </c>
      <c r="BR196" s="33"/>
      <c r="BS196" s="33"/>
      <c r="BT196" s="33" t="s">
        <v>112</v>
      </c>
    </row>
    <row r="197" spans="1:72">
      <c r="A197" s="33">
        <v>102402074476</v>
      </c>
      <c r="B197" s="33">
        <v>1</v>
      </c>
      <c r="C197" s="33">
        <v>2024</v>
      </c>
      <c r="D197" s="33">
        <v>6</v>
      </c>
      <c r="E197" s="33" t="s">
        <v>1239</v>
      </c>
      <c r="F197" s="33" t="s">
        <v>1240</v>
      </c>
      <c r="G197" s="33">
        <v>90</v>
      </c>
      <c r="H197" s="33" t="s">
        <v>1241</v>
      </c>
      <c r="I197" s="33">
        <v>20240605</v>
      </c>
      <c r="J197" s="33">
        <v>20240607</v>
      </c>
      <c r="K197" s="75">
        <v>3</v>
      </c>
      <c r="L197" s="76">
        <f t="shared" si="2"/>
        <v>2</v>
      </c>
      <c r="M197" s="33">
        <v>0</v>
      </c>
      <c r="N197" s="33" t="s">
        <v>1242</v>
      </c>
      <c r="O197" s="33" t="s">
        <v>449</v>
      </c>
      <c r="P197" s="33" t="s">
        <v>118</v>
      </c>
      <c r="Q197" s="33" t="s">
        <v>36</v>
      </c>
      <c r="R197" s="33" t="s">
        <v>119</v>
      </c>
      <c r="S197" s="33" t="s">
        <v>120</v>
      </c>
      <c r="T197" s="33">
        <v>111</v>
      </c>
      <c r="U197" s="33" t="s">
        <v>121</v>
      </c>
      <c r="V197" s="33" t="s">
        <v>122</v>
      </c>
      <c r="W197" s="33" t="s">
        <v>123</v>
      </c>
      <c r="X197" s="33" t="s">
        <v>124</v>
      </c>
      <c r="Y197" s="33">
        <v>26014</v>
      </c>
      <c r="Z197" s="33">
        <v>3008</v>
      </c>
      <c r="AA197" s="33">
        <v>0</v>
      </c>
      <c r="AB197" s="33">
        <v>0</v>
      </c>
      <c r="AC197" s="33">
        <v>67.489999999999995</v>
      </c>
      <c r="AD197" s="33">
        <v>0</v>
      </c>
      <c r="AE197" s="33">
        <v>50400</v>
      </c>
      <c r="AF197" s="33">
        <v>50467.49</v>
      </c>
      <c r="AG197" s="33">
        <v>160</v>
      </c>
      <c r="AH197" s="33">
        <v>150</v>
      </c>
      <c r="AI197" s="33">
        <v>134656</v>
      </c>
      <c r="AJ197" s="33">
        <v>134656</v>
      </c>
      <c r="AK197" s="33">
        <v>32413.293061886077</v>
      </c>
      <c r="AL197" s="33" t="s">
        <v>118</v>
      </c>
      <c r="AM197" s="33" t="s">
        <v>36</v>
      </c>
      <c r="AN197" s="33" t="s">
        <v>119</v>
      </c>
      <c r="AO197" s="33" t="s">
        <v>120</v>
      </c>
      <c r="AP197" s="33">
        <v>4</v>
      </c>
      <c r="AQ197" s="33">
        <v>2</v>
      </c>
      <c r="AR197" s="33">
        <v>7</v>
      </c>
      <c r="AS197" s="33">
        <v>45967</v>
      </c>
      <c r="AT197" s="33">
        <v>73583</v>
      </c>
      <c r="AU197" s="33">
        <v>24528</v>
      </c>
      <c r="AV197" s="33">
        <v>129748</v>
      </c>
      <c r="AW197" s="33">
        <v>1.4654100000000001</v>
      </c>
      <c r="AX197" s="33">
        <v>0.56345000000000001</v>
      </c>
      <c r="AY197" s="33">
        <v>0.90195999999999998</v>
      </c>
      <c r="AZ197" s="33">
        <v>1.4654099941253662</v>
      </c>
      <c r="BA197" s="33">
        <v>0.56344997882843018</v>
      </c>
      <c r="BB197" s="33">
        <v>0.90196001529693604</v>
      </c>
      <c r="BC197" s="33" t="s">
        <v>159</v>
      </c>
      <c r="BD197" s="33" t="s">
        <v>126</v>
      </c>
      <c r="BE197" s="33" t="s">
        <v>118</v>
      </c>
      <c r="BF197" s="33"/>
      <c r="BG197" s="33" t="s">
        <v>118</v>
      </c>
      <c r="BH197" s="33" t="s">
        <v>127</v>
      </c>
      <c r="BI197" s="33" t="s">
        <v>1243</v>
      </c>
      <c r="BJ197" s="33" t="s">
        <v>129</v>
      </c>
      <c r="BK197" s="33" t="s">
        <v>178</v>
      </c>
      <c r="BL197" s="33" t="s">
        <v>210</v>
      </c>
      <c r="BM197" s="33" t="s">
        <v>132</v>
      </c>
      <c r="BN197" s="33" t="s">
        <v>187</v>
      </c>
      <c r="BO197" s="33"/>
      <c r="BP197" s="33" t="s">
        <v>187</v>
      </c>
      <c r="BQ197" s="33">
        <v>2024</v>
      </c>
      <c r="BR197" s="33"/>
      <c r="BS197" s="33"/>
      <c r="BT197" s="33" t="s">
        <v>112</v>
      </c>
    </row>
    <row r="198" spans="1:72">
      <c r="A198" s="33">
        <v>102402074554</v>
      </c>
      <c r="B198" s="33">
        <v>1</v>
      </c>
      <c r="C198" s="33">
        <v>2024</v>
      </c>
      <c r="D198" s="33">
        <v>6</v>
      </c>
      <c r="E198" s="33" t="s">
        <v>1244</v>
      </c>
      <c r="F198" s="33" t="s">
        <v>1245</v>
      </c>
      <c r="G198" s="33">
        <v>75</v>
      </c>
      <c r="H198" s="33" t="s">
        <v>1246</v>
      </c>
      <c r="I198" s="33">
        <v>20240601</v>
      </c>
      <c r="J198" s="33">
        <v>20240606</v>
      </c>
      <c r="K198" s="75">
        <v>6</v>
      </c>
      <c r="L198" s="76">
        <f t="shared" ref="L198:L261" si="3">K198-1</f>
        <v>5</v>
      </c>
      <c r="M198" s="33">
        <v>4</v>
      </c>
      <c r="N198" s="33" t="s">
        <v>1247</v>
      </c>
      <c r="O198" s="33" t="s">
        <v>1248</v>
      </c>
      <c r="P198" s="33" t="s">
        <v>118</v>
      </c>
      <c r="Q198" s="33" t="s">
        <v>36</v>
      </c>
      <c r="R198" s="33" t="s">
        <v>119</v>
      </c>
      <c r="S198" s="33" t="s">
        <v>147</v>
      </c>
      <c r="T198" s="33">
        <v>111</v>
      </c>
      <c r="U198" s="33" t="s">
        <v>121</v>
      </c>
      <c r="V198" s="33" t="s">
        <v>122</v>
      </c>
      <c r="W198" s="33" t="s">
        <v>123</v>
      </c>
      <c r="X198" s="33" t="s">
        <v>124</v>
      </c>
      <c r="Y198" s="33">
        <v>104149</v>
      </c>
      <c r="Z198" s="33">
        <v>1472</v>
      </c>
      <c r="AA198" s="33">
        <v>24456</v>
      </c>
      <c r="AB198" s="33">
        <v>0</v>
      </c>
      <c r="AC198" s="33">
        <v>667.58</v>
      </c>
      <c r="AD198" s="33">
        <v>0</v>
      </c>
      <c r="AE198" s="33">
        <v>110029.95</v>
      </c>
      <c r="AF198" s="33">
        <v>110697.53</v>
      </c>
      <c r="AG198" s="33">
        <v>80</v>
      </c>
      <c r="AH198" s="33">
        <v>75</v>
      </c>
      <c r="AI198" s="33">
        <v>134656</v>
      </c>
      <c r="AJ198" s="33">
        <v>134656</v>
      </c>
      <c r="AK198" s="33">
        <v>-27816.746938113924</v>
      </c>
      <c r="AL198" s="33" t="s">
        <v>1249</v>
      </c>
      <c r="AM198" s="33" t="s">
        <v>1250</v>
      </c>
      <c r="AN198" s="33" t="s">
        <v>1251</v>
      </c>
      <c r="AO198" s="33" t="s">
        <v>1252</v>
      </c>
      <c r="AP198" s="33">
        <v>4</v>
      </c>
      <c r="AQ198" s="33">
        <v>2</v>
      </c>
      <c r="AR198" s="33">
        <v>7</v>
      </c>
      <c r="AS198" s="33">
        <v>45967</v>
      </c>
      <c r="AT198" s="33">
        <v>73583</v>
      </c>
      <c r="AU198" s="33">
        <v>24528</v>
      </c>
      <c r="AV198" s="33">
        <v>129748</v>
      </c>
      <c r="AW198" s="33">
        <v>1.4654100000000001</v>
      </c>
      <c r="AX198" s="33">
        <v>0.56345000000000001</v>
      </c>
      <c r="AY198" s="33">
        <v>0.90195999999999998</v>
      </c>
      <c r="AZ198" s="33">
        <v>1.4654099941253662</v>
      </c>
      <c r="BA198" s="33">
        <v>0.56344997882843018</v>
      </c>
      <c r="BB198" s="33">
        <v>0.90196001529693604</v>
      </c>
      <c r="BC198" s="33" t="s">
        <v>193</v>
      </c>
      <c r="BD198" s="33" t="s">
        <v>148</v>
      </c>
      <c r="BE198" s="33" t="s">
        <v>118</v>
      </c>
      <c r="BF198" s="33"/>
      <c r="BG198" s="33" t="s">
        <v>1253</v>
      </c>
      <c r="BH198" s="33" t="s">
        <v>127</v>
      </c>
      <c r="BI198" s="33" t="s">
        <v>1254</v>
      </c>
      <c r="BJ198" s="33" t="s">
        <v>195</v>
      </c>
      <c r="BK198" s="33" t="s">
        <v>411</v>
      </c>
      <c r="BL198" s="33" t="s">
        <v>411</v>
      </c>
      <c r="BM198" s="33" t="s">
        <v>163</v>
      </c>
      <c r="BN198" s="33" t="s">
        <v>164</v>
      </c>
      <c r="BO198" s="33"/>
      <c r="BP198" s="33" t="s">
        <v>164</v>
      </c>
      <c r="BQ198" s="33">
        <v>2024</v>
      </c>
      <c r="BR198" s="33" t="s">
        <v>134</v>
      </c>
      <c r="BS198" s="33"/>
      <c r="BT198" s="33" t="s">
        <v>112</v>
      </c>
    </row>
    <row r="199" spans="1:72">
      <c r="A199" s="33">
        <v>102402118468</v>
      </c>
      <c r="B199" s="33">
        <v>1</v>
      </c>
      <c r="C199" s="33">
        <v>2024</v>
      </c>
      <c r="D199" s="33">
        <v>6</v>
      </c>
      <c r="E199" s="33" t="s">
        <v>1255</v>
      </c>
      <c r="F199" s="33" t="s">
        <v>1256</v>
      </c>
      <c r="G199" s="33">
        <v>86</v>
      </c>
      <c r="H199" s="33" t="s">
        <v>1257</v>
      </c>
      <c r="I199" s="33">
        <v>20240605</v>
      </c>
      <c r="J199" s="33">
        <v>20240606</v>
      </c>
      <c r="K199" s="75">
        <v>2</v>
      </c>
      <c r="L199" s="76">
        <f t="shared" si="3"/>
        <v>1</v>
      </c>
      <c r="M199" s="33">
        <v>0</v>
      </c>
      <c r="N199" s="33" t="s">
        <v>1258</v>
      </c>
      <c r="O199" s="33" t="s">
        <v>325</v>
      </c>
      <c r="P199" s="33" t="s">
        <v>118</v>
      </c>
      <c r="Q199" s="33" t="s">
        <v>36</v>
      </c>
      <c r="R199" s="33" t="s">
        <v>119</v>
      </c>
      <c r="S199" s="33" t="s">
        <v>147</v>
      </c>
      <c r="T199" s="33">
        <v>201</v>
      </c>
      <c r="U199" s="33" t="s">
        <v>121</v>
      </c>
      <c r="V199" s="33" t="s">
        <v>122</v>
      </c>
      <c r="W199" s="33" t="s">
        <v>123</v>
      </c>
      <c r="X199" s="33" t="s">
        <v>124</v>
      </c>
      <c r="Y199" s="33">
        <v>24481</v>
      </c>
      <c r="Z199" s="33">
        <v>1472</v>
      </c>
      <c r="AA199" s="33">
        <v>0</v>
      </c>
      <c r="AB199" s="33">
        <v>0</v>
      </c>
      <c r="AC199" s="33">
        <v>67.489999999999995</v>
      </c>
      <c r="AD199" s="33">
        <v>0</v>
      </c>
      <c r="AE199" s="33">
        <v>50400</v>
      </c>
      <c r="AF199" s="33">
        <v>50467.49</v>
      </c>
      <c r="AG199" s="33">
        <v>80</v>
      </c>
      <c r="AH199" s="33">
        <v>75</v>
      </c>
      <c r="AI199" s="33">
        <v>122554</v>
      </c>
      <c r="AJ199" s="33">
        <v>122554</v>
      </c>
      <c r="AK199" s="33">
        <v>24964.510708222333</v>
      </c>
      <c r="AL199" s="33" t="s">
        <v>118</v>
      </c>
      <c r="AM199" s="33" t="s">
        <v>36</v>
      </c>
      <c r="AN199" s="33" t="s">
        <v>119</v>
      </c>
      <c r="AO199" s="33" t="s">
        <v>147</v>
      </c>
      <c r="AP199" s="33">
        <v>4</v>
      </c>
      <c r="AQ199" s="33">
        <v>2</v>
      </c>
      <c r="AR199" s="33">
        <v>7</v>
      </c>
      <c r="AS199" s="33">
        <v>45967</v>
      </c>
      <c r="AT199" s="33">
        <v>73583</v>
      </c>
      <c r="AU199" s="33">
        <v>24528</v>
      </c>
      <c r="AV199" s="33">
        <v>129748</v>
      </c>
      <c r="AW199" s="33">
        <v>1.4654100000000001</v>
      </c>
      <c r="AX199" s="33">
        <v>0.56345000000000001</v>
      </c>
      <c r="AY199" s="33">
        <v>0.90195999999999998</v>
      </c>
      <c r="AZ199" s="33">
        <v>1.4654099941253662</v>
      </c>
      <c r="BA199" s="33">
        <v>0.56344997882843018</v>
      </c>
      <c r="BB199" s="33">
        <v>0.90196001529693604</v>
      </c>
      <c r="BC199" s="33" t="s">
        <v>159</v>
      </c>
      <c r="BD199" s="33" t="s">
        <v>126</v>
      </c>
      <c r="BE199" s="33" t="s">
        <v>118</v>
      </c>
      <c r="BF199" s="33"/>
      <c r="BG199" s="33" t="s">
        <v>118</v>
      </c>
      <c r="BH199" s="33" t="s">
        <v>127</v>
      </c>
      <c r="BI199" s="33" t="s">
        <v>369</v>
      </c>
      <c r="BJ199" s="33" t="s">
        <v>129</v>
      </c>
      <c r="BK199" s="33" t="s">
        <v>130</v>
      </c>
      <c r="BL199" s="33" t="s">
        <v>370</v>
      </c>
      <c r="BM199" s="33" t="s">
        <v>163</v>
      </c>
      <c r="BN199" s="33" t="s">
        <v>164</v>
      </c>
      <c r="BO199" s="33"/>
      <c r="BP199" s="33" t="s">
        <v>164</v>
      </c>
      <c r="BQ199" s="33">
        <v>2024</v>
      </c>
      <c r="BR199" s="33"/>
      <c r="BS199" s="33"/>
      <c r="BT199" s="33" t="s">
        <v>112</v>
      </c>
    </row>
    <row r="200" spans="1:72">
      <c r="A200" s="33">
        <v>102402074526</v>
      </c>
      <c r="B200" s="33">
        <v>1</v>
      </c>
      <c r="C200" s="33">
        <v>2024</v>
      </c>
      <c r="D200" s="33">
        <v>6</v>
      </c>
      <c r="E200" s="33" t="s">
        <v>1259</v>
      </c>
      <c r="F200" s="33" t="s">
        <v>1260</v>
      </c>
      <c r="G200" s="33">
        <v>74</v>
      </c>
      <c r="H200" s="33" t="s">
        <v>1261</v>
      </c>
      <c r="I200" s="33">
        <v>20240603</v>
      </c>
      <c r="J200" s="33">
        <v>20240605</v>
      </c>
      <c r="K200" s="75">
        <v>3</v>
      </c>
      <c r="L200" s="76">
        <f t="shared" si="3"/>
        <v>2</v>
      </c>
      <c r="M200" s="33">
        <v>0</v>
      </c>
      <c r="N200" s="33" t="s">
        <v>395</v>
      </c>
      <c r="O200" s="33" t="s">
        <v>1262</v>
      </c>
      <c r="P200" s="33" t="s">
        <v>118</v>
      </c>
      <c r="Q200" s="33" t="s">
        <v>36</v>
      </c>
      <c r="R200" s="33" t="s">
        <v>119</v>
      </c>
      <c r="S200" s="33" t="s">
        <v>147</v>
      </c>
      <c r="T200" s="33">
        <v>111</v>
      </c>
      <c r="U200" s="33" t="s">
        <v>121</v>
      </c>
      <c r="V200" s="33" t="s">
        <v>157</v>
      </c>
      <c r="W200" s="33" t="s">
        <v>158</v>
      </c>
      <c r="X200" s="33" t="s">
        <v>124</v>
      </c>
      <c r="Y200" s="33">
        <v>44411</v>
      </c>
      <c r="Z200" s="33">
        <v>2944</v>
      </c>
      <c r="AA200" s="33">
        <v>0</v>
      </c>
      <c r="AB200" s="33">
        <v>0</v>
      </c>
      <c r="AC200" s="33">
        <v>530.52</v>
      </c>
      <c r="AD200" s="33">
        <v>0</v>
      </c>
      <c r="AE200" s="33">
        <v>115214.57</v>
      </c>
      <c r="AF200" s="33">
        <v>115745.09</v>
      </c>
      <c r="AG200" s="33">
        <v>160</v>
      </c>
      <c r="AH200" s="33">
        <v>150</v>
      </c>
      <c r="AI200" s="33">
        <v>234917</v>
      </c>
      <c r="AJ200" s="33">
        <v>234917</v>
      </c>
      <c r="AK200" s="33">
        <v>43235.45445434234</v>
      </c>
      <c r="AL200" s="33" t="s">
        <v>118</v>
      </c>
      <c r="AM200" s="33" t="s">
        <v>36</v>
      </c>
      <c r="AN200" s="33" t="s">
        <v>119</v>
      </c>
      <c r="AO200" s="33" t="s">
        <v>147</v>
      </c>
      <c r="AP200" s="33">
        <v>4</v>
      </c>
      <c r="AQ200" s="33">
        <v>2</v>
      </c>
      <c r="AR200" s="33">
        <v>9</v>
      </c>
      <c r="AS200" s="33">
        <v>67418</v>
      </c>
      <c r="AT200" s="33">
        <v>141146</v>
      </c>
      <c r="AU200" s="33">
        <v>47049</v>
      </c>
      <c r="AV200" s="33">
        <v>187767</v>
      </c>
      <c r="AW200" s="33">
        <v>2.5565199999999999</v>
      </c>
      <c r="AX200" s="33">
        <v>0.82638999999999996</v>
      </c>
      <c r="AY200" s="33">
        <v>1.7301299999999999</v>
      </c>
      <c r="AZ200" s="33">
        <v>2.5565199851989746</v>
      </c>
      <c r="BA200" s="33">
        <v>0.82639002799987793</v>
      </c>
      <c r="BB200" s="33">
        <v>1.7301299571990967</v>
      </c>
      <c r="BC200" s="33" t="s">
        <v>159</v>
      </c>
      <c r="BD200" s="33" t="s">
        <v>126</v>
      </c>
      <c r="BE200" s="33" t="s">
        <v>118</v>
      </c>
      <c r="BF200" s="33"/>
      <c r="BG200" s="33" t="s">
        <v>118</v>
      </c>
      <c r="BH200" s="33" t="s">
        <v>127</v>
      </c>
      <c r="BI200" s="33" t="s">
        <v>1263</v>
      </c>
      <c r="BJ200" s="33" t="s">
        <v>244</v>
      </c>
      <c r="BK200" s="33" t="s">
        <v>1086</v>
      </c>
      <c r="BL200" s="33" t="s">
        <v>1264</v>
      </c>
      <c r="BM200" s="33" t="s">
        <v>132</v>
      </c>
      <c r="BN200" s="33" t="s">
        <v>187</v>
      </c>
      <c r="BO200" s="33"/>
      <c r="BP200" s="33" t="s">
        <v>187</v>
      </c>
      <c r="BQ200" s="33">
        <v>2024</v>
      </c>
      <c r="BR200" s="33"/>
      <c r="BS200" s="33"/>
      <c r="BT200" s="33" t="s">
        <v>112</v>
      </c>
    </row>
    <row r="201" spans="1:72">
      <c r="A201" s="33">
        <v>102402074518</v>
      </c>
      <c r="B201" s="33">
        <v>1</v>
      </c>
      <c r="C201" s="33">
        <v>2024</v>
      </c>
      <c r="D201" s="33">
        <v>6</v>
      </c>
      <c r="E201" s="33" t="s">
        <v>1265</v>
      </c>
      <c r="F201" s="33" t="s">
        <v>1266</v>
      </c>
      <c r="G201" s="33">
        <v>56</v>
      </c>
      <c r="H201" s="33" t="s">
        <v>1267</v>
      </c>
      <c r="I201" s="33">
        <v>20240603</v>
      </c>
      <c r="J201" s="33">
        <v>20240604</v>
      </c>
      <c r="K201" s="75">
        <v>2</v>
      </c>
      <c r="L201" s="76">
        <f t="shared" si="3"/>
        <v>1</v>
      </c>
      <c r="M201" s="33">
        <v>0</v>
      </c>
      <c r="N201" s="33" t="s">
        <v>1268</v>
      </c>
      <c r="O201" s="33" t="s">
        <v>257</v>
      </c>
      <c r="P201" s="33" t="s">
        <v>118</v>
      </c>
      <c r="Q201" s="33" t="s">
        <v>36</v>
      </c>
      <c r="R201" s="33" t="s">
        <v>119</v>
      </c>
      <c r="S201" s="33" t="s">
        <v>147</v>
      </c>
      <c r="T201" s="33">
        <v>111</v>
      </c>
      <c r="U201" s="33" t="s">
        <v>121</v>
      </c>
      <c r="V201" s="33" t="s">
        <v>122</v>
      </c>
      <c r="W201" s="33" t="s">
        <v>123</v>
      </c>
      <c r="X201" s="33" t="s">
        <v>124</v>
      </c>
      <c r="Y201" s="33">
        <v>25868</v>
      </c>
      <c r="Z201" s="33">
        <v>1472</v>
      </c>
      <c r="AA201" s="33">
        <v>0</v>
      </c>
      <c r="AB201" s="33">
        <v>0</v>
      </c>
      <c r="AC201" s="33">
        <v>67.489999999999995</v>
      </c>
      <c r="AD201" s="33">
        <v>0</v>
      </c>
      <c r="AE201" s="33">
        <v>56123.37</v>
      </c>
      <c r="AF201" s="33">
        <v>56190.86</v>
      </c>
      <c r="AG201" s="33">
        <v>80</v>
      </c>
      <c r="AH201" s="33">
        <v>75</v>
      </c>
      <c r="AI201" s="33">
        <v>135406</v>
      </c>
      <c r="AJ201" s="33">
        <v>134656</v>
      </c>
      <c r="AK201" s="33">
        <v>26689.923061886075</v>
      </c>
      <c r="AL201" s="33" t="s">
        <v>118</v>
      </c>
      <c r="AM201" s="33" t="s">
        <v>36</v>
      </c>
      <c r="AN201" s="33" t="s">
        <v>119</v>
      </c>
      <c r="AO201" s="33" t="s">
        <v>147</v>
      </c>
      <c r="AP201" s="33">
        <v>4</v>
      </c>
      <c r="AQ201" s="33">
        <v>2</v>
      </c>
      <c r="AR201" s="33">
        <v>7</v>
      </c>
      <c r="AS201" s="33">
        <v>45967</v>
      </c>
      <c r="AT201" s="33">
        <v>73583</v>
      </c>
      <c r="AU201" s="33">
        <v>24528</v>
      </c>
      <c r="AV201" s="33">
        <v>129748</v>
      </c>
      <c r="AW201" s="33">
        <v>1.4654100000000001</v>
      </c>
      <c r="AX201" s="33">
        <v>0.56345000000000001</v>
      </c>
      <c r="AY201" s="33">
        <v>0.90195999999999998</v>
      </c>
      <c r="AZ201" s="33">
        <v>1.4654099941253662</v>
      </c>
      <c r="BA201" s="33">
        <v>0.56344997882843018</v>
      </c>
      <c r="BB201" s="33">
        <v>0.90196001529693604</v>
      </c>
      <c r="BC201" s="33" t="s">
        <v>148</v>
      </c>
      <c r="BD201" s="33" t="s">
        <v>126</v>
      </c>
      <c r="BE201" s="33" t="s">
        <v>118</v>
      </c>
      <c r="BF201" s="33"/>
      <c r="BG201" s="33" t="s">
        <v>118</v>
      </c>
      <c r="BH201" s="33" t="s">
        <v>127</v>
      </c>
      <c r="BI201" s="33" t="s">
        <v>201</v>
      </c>
      <c r="BJ201" s="33" t="s">
        <v>129</v>
      </c>
      <c r="BK201" s="33" t="s">
        <v>130</v>
      </c>
      <c r="BL201" s="33" t="s">
        <v>131</v>
      </c>
      <c r="BM201" s="33" t="s">
        <v>132</v>
      </c>
      <c r="BN201" s="33" t="s">
        <v>133</v>
      </c>
      <c r="BO201" s="33"/>
      <c r="BP201" s="33" t="s">
        <v>133</v>
      </c>
      <c r="BQ201" s="33">
        <v>2024</v>
      </c>
      <c r="BR201" s="33"/>
      <c r="BS201" s="33" t="s">
        <v>134</v>
      </c>
      <c r="BT201" s="33" t="s">
        <v>112</v>
      </c>
    </row>
    <row r="202" spans="1:72">
      <c r="A202" s="33">
        <v>102402237434</v>
      </c>
      <c r="B202" s="33">
        <v>1</v>
      </c>
      <c r="C202" s="33">
        <v>2024</v>
      </c>
      <c r="D202" s="33">
        <v>6</v>
      </c>
      <c r="E202" s="33" t="s">
        <v>1269</v>
      </c>
      <c r="F202" s="33" t="s">
        <v>1270</v>
      </c>
      <c r="G202" s="33">
        <v>76</v>
      </c>
      <c r="H202" s="33" t="s">
        <v>1271</v>
      </c>
      <c r="I202" s="33">
        <v>20240602</v>
      </c>
      <c r="J202" s="33">
        <v>20240604</v>
      </c>
      <c r="K202" s="75">
        <v>3</v>
      </c>
      <c r="L202" s="76">
        <f t="shared" si="3"/>
        <v>2</v>
      </c>
      <c r="M202" s="33">
        <v>0</v>
      </c>
      <c r="N202" s="33" t="s">
        <v>1272</v>
      </c>
      <c r="O202" s="33" t="s">
        <v>208</v>
      </c>
      <c r="P202" s="33" t="s">
        <v>118</v>
      </c>
      <c r="Q202" s="33" t="s">
        <v>36</v>
      </c>
      <c r="R202" s="33" t="s">
        <v>119</v>
      </c>
      <c r="S202" s="33" t="s">
        <v>147</v>
      </c>
      <c r="T202" s="33">
        <v>205</v>
      </c>
      <c r="U202" s="33" t="s">
        <v>121</v>
      </c>
      <c r="V202" s="33" t="s">
        <v>122</v>
      </c>
      <c r="W202" s="33" t="s">
        <v>123</v>
      </c>
      <c r="X202" s="33" t="s">
        <v>124</v>
      </c>
      <c r="Y202" s="33">
        <v>31017</v>
      </c>
      <c r="Z202" s="33">
        <v>2944</v>
      </c>
      <c r="AA202" s="33">
        <v>0</v>
      </c>
      <c r="AB202" s="33">
        <v>0</v>
      </c>
      <c r="AC202" s="33">
        <v>265.95999999999998</v>
      </c>
      <c r="AD202" s="33">
        <v>0</v>
      </c>
      <c r="AE202" s="33">
        <v>57178.79</v>
      </c>
      <c r="AF202" s="33">
        <v>57444.75</v>
      </c>
      <c r="AG202" s="33">
        <v>160</v>
      </c>
      <c r="AH202" s="33">
        <v>150</v>
      </c>
      <c r="AI202" s="33">
        <v>124967</v>
      </c>
      <c r="AJ202" s="33">
        <v>124967</v>
      </c>
      <c r="AK202" s="33">
        <v>19472.45247812735</v>
      </c>
      <c r="AL202" s="33" t="s">
        <v>118</v>
      </c>
      <c r="AM202" s="33" t="s">
        <v>36</v>
      </c>
      <c r="AN202" s="33" t="s">
        <v>119</v>
      </c>
      <c r="AO202" s="33" t="s">
        <v>147</v>
      </c>
      <c r="AP202" s="33">
        <v>4</v>
      </c>
      <c r="AQ202" s="33">
        <v>2</v>
      </c>
      <c r="AR202" s="33">
        <v>7</v>
      </c>
      <c r="AS202" s="33">
        <v>45967</v>
      </c>
      <c r="AT202" s="33">
        <v>73583</v>
      </c>
      <c r="AU202" s="33">
        <v>24528</v>
      </c>
      <c r="AV202" s="33">
        <v>129748</v>
      </c>
      <c r="AW202" s="33">
        <v>1.4654100000000001</v>
      </c>
      <c r="AX202" s="33">
        <v>0.56345000000000001</v>
      </c>
      <c r="AY202" s="33">
        <v>0.90195999999999998</v>
      </c>
      <c r="AZ202" s="33">
        <v>1.4654099941253662</v>
      </c>
      <c r="BA202" s="33">
        <v>0.56344997882843018</v>
      </c>
      <c r="BB202" s="33">
        <v>0.90196001529693604</v>
      </c>
      <c r="BC202" s="33" t="s">
        <v>159</v>
      </c>
      <c r="BD202" s="33" t="s">
        <v>126</v>
      </c>
      <c r="BE202" s="33" t="s">
        <v>118</v>
      </c>
      <c r="BF202" s="33"/>
      <c r="BG202" s="33" t="s">
        <v>118</v>
      </c>
      <c r="BH202" s="33" t="s">
        <v>127</v>
      </c>
      <c r="BI202" s="33" t="s">
        <v>718</v>
      </c>
      <c r="BJ202" s="33" t="s">
        <v>129</v>
      </c>
      <c r="BK202" s="33" t="s">
        <v>178</v>
      </c>
      <c r="BL202" s="33" t="s">
        <v>320</v>
      </c>
      <c r="BM202" s="33" t="s">
        <v>163</v>
      </c>
      <c r="BN202" s="33" t="s">
        <v>164</v>
      </c>
      <c r="BO202" s="33"/>
      <c r="BP202" s="33" t="s">
        <v>164</v>
      </c>
      <c r="BQ202" s="33">
        <v>2024</v>
      </c>
      <c r="BR202" s="33"/>
      <c r="BS202" s="33"/>
      <c r="BT202" s="33" t="s">
        <v>112</v>
      </c>
    </row>
    <row r="203" spans="1:72">
      <c r="A203" s="33">
        <v>102402234758</v>
      </c>
      <c r="B203" s="33">
        <v>1</v>
      </c>
      <c r="C203" s="33">
        <v>2024</v>
      </c>
      <c r="D203" s="33">
        <v>5</v>
      </c>
      <c r="E203" s="33" t="s">
        <v>1273</v>
      </c>
      <c r="F203" s="33" t="s">
        <v>1274</v>
      </c>
      <c r="G203" s="33">
        <v>69</v>
      </c>
      <c r="H203" s="33" t="s">
        <v>1275</v>
      </c>
      <c r="I203" s="33">
        <v>20240530</v>
      </c>
      <c r="J203" s="33">
        <v>20240531</v>
      </c>
      <c r="K203" s="75">
        <v>2</v>
      </c>
      <c r="L203" s="76">
        <f t="shared" si="3"/>
        <v>1</v>
      </c>
      <c r="M203" s="33">
        <v>0</v>
      </c>
      <c r="N203" s="33" t="s">
        <v>1276</v>
      </c>
      <c r="O203" s="33" t="s">
        <v>282</v>
      </c>
      <c r="P203" s="33" t="s">
        <v>118</v>
      </c>
      <c r="Q203" s="33" t="s">
        <v>36</v>
      </c>
      <c r="R203" s="33" t="s">
        <v>119</v>
      </c>
      <c r="S203" s="33" t="s">
        <v>147</v>
      </c>
      <c r="T203" s="33">
        <v>205</v>
      </c>
      <c r="U203" s="33" t="s">
        <v>121</v>
      </c>
      <c r="V203" s="33" t="s">
        <v>122</v>
      </c>
      <c r="W203" s="33" t="s">
        <v>123</v>
      </c>
      <c r="X203" s="33" t="s">
        <v>124</v>
      </c>
      <c r="Y203" s="33">
        <v>27363</v>
      </c>
      <c r="Z203" s="33">
        <v>1472</v>
      </c>
      <c r="AA203" s="33">
        <v>0</v>
      </c>
      <c r="AB203" s="33">
        <v>0</v>
      </c>
      <c r="AC203" s="33">
        <v>67.489999999999995</v>
      </c>
      <c r="AD203" s="33">
        <v>0</v>
      </c>
      <c r="AE203" s="33">
        <v>55264.18</v>
      </c>
      <c r="AF203" s="33">
        <v>55331.67</v>
      </c>
      <c r="AG203" s="33">
        <v>80</v>
      </c>
      <c r="AH203" s="33">
        <v>75</v>
      </c>
      <c r="AI203" s="33">
        <v>125717</v>
      </c>
      <c r="AJ203" s="33">
        <v>124967</v>
      </c>
      <c r="AK203" s="33">
        <v>21585.532478127352</v>
      </c>
      <c r="AL203" s="33" t="s">
        <v>118</v>
      </c>
      <c r="AM203" s="33" t="s">
        <v>36</v>
      </c>
      <c r="AN203" s="33" t="s">
        <v>119</v>
      </c>
      <c r="AO203" s="33" t="s">
        <v>147</v>
      </c>
      <c r="AP203" s="33">
        <v>4</v>
      </c>
      <c r="AQ203" s="33">
        <v>2</v>
      </c>
      <c r="AR203" s="33">
        <v>7</v>
      </c>
      <c r="AS203" s="33">
        <v>45967</v>
      </c>
      <c r="AT203" s="33">
        <v>73583</v>
      </c>
      <c r="AU203" s="33">
        <v>24528</v>
      </c>
      <c r="AV203" s="33">
        <v>129748</v>
      </c>
      <c r="AW203" s="33">
        <v>1.4654100000000001</v>
      </c>
      <c r="AX203" s="33">
        <v>0.56345000000000001</v>
      </c>
      <c r="AY203" s="33">
        <v>0.90195999999999998</v>
      </c>
      <c r="AZ203" s="33">
        <v>1.4654099941253662</v>
      </c>
      <c r="BA203" s="33">
        <v>0.56344997882843018</v>
      </c>
      <c r="BB203" s="33">
        <v>0.90196001529693604</v>
      </c>
      <c r="BC203" s="33" t="s">
        <v>193</v>
      </c>
      <c r="BD203" s="33" t="s">
        <v>126</v>
      </c>
      <c r="BE203" s="33" t="s">
        <v>118</v>
      </c>
      <c r="BF203" s="33"/>
      <c r="BG203" s="33" t="s">
        <v>118</v>
      </c>
      <c r="BH203" s="33" t="s">
        <v>127</v>
      </c>
      <c r="BI203" s="33" t="s">
        <v>718</v>
      </c>
      <c r="BJ203" s="33" t="s">
        <v>129</v>
      </c>
      <c r="BK203" s="33" t="s">
        <v>178</v>
      </c>
      <c r="BL203" s="33" t="s">
        <v>320</v>
      </c>
      <c r="BM203" s="33" t="s">
        <v>132</v>
      </c>
      <c r="BN203" s="33" t="s">
        <v>133</v>
      </c>
      <c r="BO203" s="33"/>
      <c r="BP203" s="33" t="s">
        <v>133</v>
      </c>
      <c r="BQ203" s="33">
        <v>2024</v>
      </c>
      <c r="BR203" s="33"/>
      <c r="BS203" s="33" t="s">
        <v>134</v>
      </c>
      <c r="BT203" s="33" t="s">
        <v>112</v>
      </c>
    </row>
    <row r="204" spans="1:72">
      <c r="A204" s="33">
        <v>102402073234</v>
      </c>
      <c r="B204" s="33">
        <v>1</v>
      </c>
      <c r="C204" s="33">
        <v>2024</v>
      </c>
      <c r="D204" s="33">
        <v>5</v>
      </c>
      <c r="E204" s="33" t="s">
        <v>1277</v>
      </c>
      <c r="F204" s="33" t="s">
        <v>1278</v>
      </c>
      <c r="G204" s="33">
        <v>83</v>
      </c>
      <c r="H204" s="33" t="s">
        <v>1279</v>
      </c>
      <c r="I204" s="33">
        <v>20240521</v>
      </c>
      <c r="J204" s="33">
        <v>20240530</v>
      </c>
      <c r="K204" s="75">
        <v>10</v>
      </c>
      <c r="L204" s="76">
        <f t="shared" si="3"/>
        <v>9</v>
      </c>
      <c r="M204" s="33">
        <v>3</v>
      </c>
      <c r="N204" s="33" t="s">
        <v>1280</v>
      </c>
      <c r="O204" s="33" t="s">
        <v>1281</v>
      </c>
      <c r="P204" s="33" t="s">
        <v>118</v>
      </c>
      <c r="Q204" s="33" t="s">
        <v>36</v>
      </c>
      <c r="R204" s="33" t="s">
        <v>119</v>
      </c>
      <c r="S204" s="33" t="s">
        <v>147</v>
      </c>
      <c r="T204" s="33">
        <v>111</v>
      </c>
      <c r="U204" s="33" t="s">
        <v>121</v>
      </c>
      <c r="V204" s="33" t="s">
        <v>122</v>
      </c>
      <c r="W204" s="33" t="s">
        <v>123</v>
      </c>
      <c r="X204" s="33" t="s">
        <v>146</v>
      </c>
      <c r="Y204" s="33">
        <v>95709</v>
      </c>
      <c r="Z204" s="33">
        <v>8218</v>
      </c>
      <c r="AA204" s="33">
        <v>16542</v>
      </c>
      <c r="AB204" s="33">
        <v>0</v>
      </c>
      <c r="AC204" s="33">
        <v>20361.09</v>
      </c>
      <c r="AD204" s="33">
        <v>0</v>
      </c>
      <c r="AE204" s="33">
        <v>56295.32</v>
      </c>
      <c r="AF204" s="33">
        <v>76656.41</v>
      </c>
      <c r="AG204" s="33">
        <v>440</v>
      </c>
      <c r="AH204" s="33">
        <v>750</v>
      </c>
      <c r="AI204" s="33">
        <v>157954</v>
      </c>
      <c r="AJ204" s="33">
        <v>157954</v>
      </c>
      <c r="AK204" s="33">
        <v>6224.0487192858564</v>
      </c>
      <c r="AL204" s="33" t="s">
        <v>1249</v>
      </c>
      <c r="AM204" s="33" t="s">
        <v>1250</v>
      </c>
      <c r="AN204" s="33" t="s">
        <v>1282</v>
      </c>
      <c r="AO204" s="33" t="s">
        <v>1283</v>
      </c>
      <c r="AP204" s="33">
        <v>4</v>
      </c>
      <c r="AQ204" s="33">
        <v>2</v>
      </c>
      <c r="AR204" s="33">
        <v>7</v>
      </c>
      <c r="AS204" s="33">
        <v>45967</v>
      </c>
      <c r="AT204" s="33">
        <v>73583</v>
      </c>
      <c r="AU204" s="33">
        <v>24528</v>
      </c>
      <c r="AV204" s="33">
        <v>129748</v>
      </c>
      <c r="AW204" s="33">
        <v>1.4654100000000001</v>
      </c>
      <c r="AX204" s="33">
        <v>0.56345000000000001</v>
      </c>
      <c r="AY204" s="33">
        <v>0.90195999999999998</v>
      </c>
      <c r="AZ204" s="33">
        <v>1.7189599871635437</v>
      </c>
      <c r="BA204" s="33">
        <v>0.81699997186660767</v>
      </c>
      <c r="BB204" s="33">
        <v>0.90196001529693604</v>
      </c>
      <c r="BC204" s="33" t="s">
        <v>193</v>
      </c>
      <c r="BD204" s="33" t="s">
        <v>125</v>
      </c>
      <c r="BE204" s="33" t="s">
        <v>118</v>
      </c>
      <c r="BF204" s="33"/>
      <c r="BG204" s="33" t="s">
        <v>1284</v>
      </c>
      <c r="BH204" s="33" t="s">
        <v>127</v>
      </c>
      <c r="BI204" s="33" t="s">
        <v>1285</v>
      </c>
      <c r="BJ204" s="33" t="s">
        <v>129</v>
      </c>
      <c r="BK204" s="33" t="s">
        <v>178</v>
      </c>
      <c r="BL204" s="33" t="s">
        <v>210</v>
      </c>
      <c r="BM204" s="33" t="s">
        <v>132</v>
      </c>
      <c r="BN204" s="33" t="s">
        <v>187</v>
      </c>
      <c r="BO204" s="33"/>
      <c r="BP204" s="33" t="s">
        <v>187</v>
      </c>
      <c r="BQ204" s="33">
        <v>2024</v>
      </c>
      <c r="BR204" s="33" t="s">
        <v>134</v>
      </c>
      <c r="BS204" s="33" t="s">
        <v>134</v>
      </c>
      <c r="BT204" s="33" t="s">
        <v>112</v>
      </c>
    </row>
    <row r="205" spans="1:72">
      <c r="A205" s="33">
        <v>102402251766</v>
      </c>
      <c r="B205" s="33">
        <v>1</v>
      </c>
      <c r="C205" s="33">
        <v>2024</v>
      </c>
      <c r="D205" s="33">
        <v>5</v>
      </c>
      <c r="E205" s="33" t="s">
        <v>1286</v>
      </c>
      <c r="F205" s="33" t="s">
        <v>1287</v>
      </c>
      <c r="G205" s="33">
        <v>78</v>
      </c>
      <c r="H205" s="33" t="s">
        <v>1288</v>
      </c>
      <c r="I205" s="33">
        <v>20240527</v>
      </c>
      <c r="J205" s="33">
        <v>20240529</v>
      </c>
      <c r="K205" s="75">
        <v>3</v>
      </c>
      <c r="L205" s="76">
        <f t="shared" si="3"/>
        <v>2</v>
      </c>
      <c r="M205" s="33">
        <v>0</v>
      </c>
      <c r="N205" s="33" t="s">
        <v>1289</v>
      </c>
      <c r="O205" s="33" t="s">
        <v>228</v>
      </c>
      <c r="P205" s="33" t="s">
        <v>118</v>
      </c>
      <c r="Q205" s="33" t="s">
        <v>36</v>
      </c>
      <c r="R205" s="33" t="s">
        <v>119</v>
      </c>
      <c r="S205" s="33" t="s">
        <v>147</v>
      </c>
      <c r="T205" s="33">
        <v>207</v>
      </c>
      <c r="U205" s="33" t="s">
        <v>121</v>
      </c>
      <c r="V205" s="33" t="s">
        <v>157</v>
      </c>
      <c r="W205" s="33" t="s">
        <v>158</v>
      </c>
      <c r="X205" s="33" t="s">
        <v>124</v>
      </c>
      <c r="Y205" s="33">
        <v>44686</v>
      </c>
      <c r="Z205" s="33">
        <v>2944</v>
      </c>
      <c r="AA205" s="33">
        <v>0</v>
      </c>
      <c r="AB205" s="33">
        <v>0</v>
      </c>
      <c r="AC205" s="33">
        <v>530.52</v>
      </c>
      <c r="AD205" s="33">
        <v>0</v>
      </c>
      <c r="AE205" s="33">
        <v>120082.21</v>
      </c>
      <c r="AF205" s="33">
        <v>120612.73</v>
      </c>
      <c r="AG205" s="33">
        <v>160</v>
      </c>
      <c r="AH205" s="33">
        <v>150</v>
      </c>
      <c r="AI205" s="33">
        <v>213023</v>
      </c>
      <c r="AJ205" s="33">
        <v>213023</v>
      </c>
      <c r="AK205" s="33">
        <v>23551.00664442066</v>
      </c>
      <c r="AL205" s="33" t="s">
        <v>118</v>
      </c>
      <c r="AM205" s="33" t="s">
        <v>36</v>
      </c>
      <c r="AN205" s="33" t="s">
        <v>119</v>
      </c>
      <c r="AO205" s="33" t="s">
        <v>147</v>
      </c>
      <c r="AP205" s="33">
        <v>4</v>
      </c>
      <c r="AQ205" s="33">
        <v>2</v>
      </c>
      <c r="AR205" s="33">
        <v>9</v>
      </c>
      <c r="AS205" s="33">
        <v>67418</v>
      </c>
      <c r="AT205" s="33">
        <v>141146</v>
      </c>
      <c r="AU205" s="33">
        <v>47049</v>
      </c>
      <c r="AV205" s="33">
        <v>187767</v>
      </c>
      <c r="AW205" s="33">
        <v>2.5565199999999999</v>
      </c>
      <c r="AX205" s="33">
        <v>0.82638999999999996</v>
      </c>
      <c r="AY205" s="33">
        <v>1.7301299999999999</v>
      </c>
      <c r="AZ205" s="33">
        <v>2.5565199851989746</v>
      </c>
      <c r="BA205" s="33">
        <v>0.82639002799987793</v>
      </c>
      <c r="BB205" s="33">
        <v>1.7301299571990967</v>
      </c>
      <c r="BC205" s="33" t="s">
        <v>159</v>
      </c>
      <c r="BD205" s="33" t="s">
        <v>126</v>
      </c>
      <c r="BE205" s="33" t="s">
        <v>118</v>
      </c>
      <c r="BF205" s="33"/>
      <c r="BG205" s="33" t="s">
        <v>118</v>
      </c>
      <c r="BH205" s="33" t="s">
        <v>127</v>
      </c>
      <c r="BI205" s="33" t="s">
        <v>1290</v>
      </c>
      <c r="BJ205" s="33" t="s">
        <v>377</v>
      </c>
      <c r="BK205" s="33" t="s">
        <v>1291</v>
      </c>
      <c r="BL205" s="33" t="s">
        <v>1291</v>
      </c>
      <c r="BM205" s="33" t="s">
        <v>202</v>
      </c>
      <c r="BN205" s="33" t="s">
        <v>297</v>
      </c>
      <c r="BO205" s="33"/>
      <c r="BP205" s="33" t="s">
        <v>297</v>
      </c>
      <c r="BQ205" s="33">
        <v>2024</v>
      </c>
      <c r="BR205" s="33"/>
      <c r="BS205" s="33"/>
      <c r="BT205" s="33" t="s">
        <v>112</v>
      </c>
    </row>
    <row r="206" spans="1:72">
      <c r="A206" s="33">
        <v>102402073210</v>
      </c>
      <c r="B206" s="33">
        <v>1</v>
      </c>
      <c r="C206" s="33">
        <v>2024</v>
      </c>
      <c r="D206" s="33">
        <v>5</v>
      </c>
      <c r="E206" s="33" t="s">
        <v>1292</v>
      </c>
      <c r="F206" s="33" t="s">
        <v>1293</v>
      </c>
      <c r="G206" s="33">
        <v>85</v>
      </c>
      <c r="H206" s="33" t="s">
        <v>1294</v>
      </c>
      <c r="I206" s="33">
        <v>20240528</v>
      </c>
      <c r="J206" s="33">
        <v>20240529</v>
      </c>
      <c r="K206" s="75">
        <v>2</v>
      </c>
      <c r="L206" s="76">
        <f t="shared" si="3"/>
        <v>1</v>
      </c>
      <c r="M206" s="33">
        <v>0</v>
      </c>
      <c r="N206" s="33" t="s">
        <v>1295</v>
      </c>
      <c r="O206" s="33" t="s">
        <v>186</v>
      </c>
      <c r="P206" s="33" t="s">
        <v>118</v>
      </c>
      <c r="Q206" s="33" t="s">
        <v>36</v>
      </c>
      <c r="R206" s="33" t="s">
        <v>119</v>
      </c>
      <c r="S206" s="33" t="s">
        <v>147</v>
      </c>
      <c r="T206" s="33">
        <v>111</v>
      </c>
      <c r="U206" s="33" t="s">
        <v>121</v>
      </c>
      <c r="V206" s="33" t="s">
        <v>122</v>
      </c>
      <c r="W206" s="33" t="s">
        <v>123</v>
      </c>
      <c r="X206" s="33" t="s">
        <v>124</v>
      </c>
      <c r="Y206" s="33">
        <v>26195</v>
      </c>
      <c r="Z206" s="33">
        <v>1472</v>
      </c>
      <c r="AA206" s="33">
        <v>0</v>
      </c>
      <c r="AB206" s="33">
        <v>0</v>
      </c>
      <c r="AC206" s="33">
        <v>67.489999999999995</v>
      </c>
      <c r="AD206" s="33">
        <v>0</v>
      </c>
      <c r="AE206" s="33">
        <v>52731.08</v>
      </c>
      <c r="AF206" s="33">
        <v>52798.57</v>
      </c>
      <c r="AG206" s="33">
        <v>80</v>
      </c>
      <c r="AH206" s="33">
        <v>75</v>
      </c>
      <c r="AI206" s="33">
        <v>134656</v>
      </c>
      <c r="AJ206" s="33">
        <v>134656</v>
      </c>
      <c r="AK206" s="33">
        <v>30082.213061886076</v>
      </c>
      <c r="AL206" s="33" t="s">
        <v>118</v>
      </c>
      <c r="AM206" s="33" t="s">
        <v>36</v>
      </c>
      <c r="AN206" s="33" t="s">
        <v>119</v>
      </c>
      <c r="AO206" s="33" t="s">
        <v>147</v>
      </c>
      <c r="AP206" s="33">
        <v>4</v>
      </c>
      <c r="AQ206" s="33">
        <v>2</v>
      </c>
      <c r="AR206" s="33">
        <v>7</v>
      </c>
      <c r="AS206" s="33">
        <v>45967</v>
      </c>
      <c r="AT206" s="33">
        <v>73583</v>
      </c>
      <c r="AU206" s="33">
        <v>24528</v>
      </c>
      <c r="AV206" s="33">
        <v>129748</v>
      </c>
      <c r="AW206" s="33">
        <v>1.4654100000000001</v>
      </c>
      <c r="AX206" s="33">
        <v>0.56345000000000001</v>
      </c>
      <c r="AY206" s="33">
        <v>0.90195999999999998</v>
      </c>
      <c r="AZ206" s="33">
        <v>1.4654099941253662</v>
      </c>
      <c r="BA206" s="33">
        <v>0.56344997882843018</v>
      </c>
      <c r="BB206" s="33">
        <v>0.90196001529693604</v>
      </c>
      <c r="BC206" s="33" t="s">
        <v>159</v>
      </c>
      <c r="BD206" s="33" t="s">
        <v>126</v>
      </c>
      <c r="BE206" s="33" t="s">
        <v>118</v>
      </c>
      <c r="BF206" s="33"/>
      <c r="BG206" s="33" t="s">
        <v>118</v>
      </c>
      <c r="BH206" s="33" t="s">
        <v>127</v>
      </c>
      <c r="BI206" s="33" t="s">
        <v>369</v>
      </c>
      <c r="BJ206" s="33" t="s">
        <v>129</v>
      </c>
      <c r="BK206" s="33" t="s">
        <v>130</v>
      </c>
      <c r="BL206" s="33" t="s">
        <v>370</v>
      </c>
      <c r="BM206" s="33" t="s">
        <v>163</v>
      </c>
      <c r="BN206" s="33" t="s">
        <v>164</v>
      </c>
      <c r="BO206" s="33"/>
      <c r="BP206" s="33" t="s">
        <v>164</v>
      </c>
      <c r="BQ206" s="33">
        <v>2024</v>
      </c>
      <c r="BR206" s="33"/>
      <c r="BS206" s="33"/>
      <c r="BT206" s="33" t="s">
        <v>112</v>
      </c>
    </row>
    <row r="207" spans="1:72">
      <c r="A207" s="33">
        <v>102408031360</v>
      </c>
      <c r="B207" s="33">
        <v>1</v>
      </c>
      <c r="C207" s="33">
        <v>2024</v>
      </c>
      <c r="D207" s="33">
        <v>5</v>
      </c>
      <c r="E207" s="33" t="s">
        <v>1296</v>
      </c>
      <c r="F207" s="33" t="s">
        <v>1297</v>
      </c>
      <c r="G207" s="33">
        <v>95</v>
      </c>
      <c r="H207" s="33" t="s">
        <v>1298</v>
      </c>
      <c r="I207" s="33">
        <v>20240528</v>
      </c>
      <c r="J207" s="33">
        <v>20240529</v>
      </c>
      <c r="K207" s="75">
        <v>2</v>
      </c>
      <c r="L207" s="76">
        <f t="shared" si="3"/>
        <v>1</v>
      </c>
      <c r="M207" s="33">
        <v>0</v>
      </c>
      <c r="N207" s="33" t="s">
        <v>1299</v>
      </c>
      <c r="O207" s="33" t="s">
        <v>842</v>
      </c>
      <c r="P207" s="33" t="s">
        <v>118</v>
      </c>
      <c r="Q207" s="33" t="s">
        <v>36</v>
      </c>
      <c r="R207" s="33" t="s">
        <v>119</v>
      </c>
      <c r="S207" s="33" t="s">
        <v>147</v>
      </c>
      <c r="T207" s="33">
        <v>201</v>
      </c>
      <c r="U207" s="33" t="s">
        <v>121</v>
      </c>
      <c r="V207" s="33" t="s">
        <v>122</v>
      </c>
      <c r="W207" s="33" t="s">
        <v>123</v>
      </c>
      <c r="X207" s="33" t="s">
        <v>124</v>
      </c>
      <c r="Y207" s="33">
        <v>19982</v>
      </c>
      <c r="Z207" s="33">
        <v>1472</v>
      </c>
      <c r="AA207" s="33">
        <v>0</v>
      </c>
      <c r="AB207" s="33">
        <v>0</v>
      </c>
      <c r="AC207" s="33">
        <v>67.489999999999995</v>
      </c>
      <c r="AD207" s="33">
        <v>0</v>
      </c>
      <c r="AE207" s="33">
        <v>50400</v>
      </c>
      <c r="AF207" s="33">
        <v>50467.49</v>
      </c>
      <c r="AG207" s="33">
        <v>80</v>
      </c>
      <c r="AH207" s="33">
        <v>75</v>
      </c>
      <c r="AI207" s="33">
        <v>122554</v>
      </c>
      <c r="AJ207" s="33">
        <v>122554</v>
      </c>
      <c r="AK207" s="33">
        <v>24964.510708222333</v>
      </c>
      <c r="AL207" s="33" t="s">
        <v>118</v>
      </c>
      <c r="AM207" s="33" t="s">
        <v>36</v>
      </c>
      <c r="AN207" s="33" t="s">
        <v>119</v>
      </c>
      <c r="AO207" s="33" t="s">
        <v>147</v>
      </c>
      <c r="AP207" s="33">
        <v>4</v>
      </c>
      <c r="AQ207" s="33">
        <v>2</v>
      </c>
      <c r="AR207" s="33">
        <v>7</v>
      </c>
      <c r="AS207" s="33">
        <v>45967</v>
      </c>
      <c r="AT207" s="33">
        <v>73583</v>
      </c>
      <c r="AU207" s="33">
        <v>24528</v>
      </c>
      <c r="AV207" s="33">
        <v>129748</v>
      </c>
      <c r="AW207" s="33">
        <v>1.4654100000000001</v>
      </c>
      <c r="AX207" s="33">
        <v>0.56345000000000001</v>
      </c>
      <c r="AY207" s="33">
        <v>0.90195999999999998</v>
      </c>
      <c r="AZ207" s="33">
        <v>1.4654099941253662</v>
      </c>
      <c r="BA207" s="33">
        <v>0.56344997882843018</v>
      </c>
      <c r="BB207" s="33">
        <v>0.90196001529693604</v>
      </c>
      <c r="BC207" s="33" t="s">
        <v>148</v>
      </c>
      <c r="BD207" s="33" t="s">
        <v>126</v>
      </c>
      <c r="BE207" s="33" t="s">
        <v>118</v>
      </c>
      <c r="BF207" s="33"/>
      <c r="BG207" s="33" t="s">
        <v>118</v>
      </c>
      <c r="BH207" s="33" t="s">
        <v>127</v>
      </c>
      <c r="BI207" s="33" t="s">
        <v>201</v>
      </c>
      <c r="BJ207" s="33" t="s">
        <v>129</v>
      </c>
      <c r="BK207" s="33" t="s">
        <v>130</v>
      </c>
      <c r="BL207" s="33" t="s">
        <v>131</v>
      </c>
      <c r="BM207" s="33" t="s">
        <v>132</v>
      </c>
      <c r="BN207" s="33" t="s">
        <v>133</v>
      </c>
      <c r="BO207" s="33"/>
      <c r="BP207" s="33" t="s">
        <v>133</v>
      </c>
      <c r="BQ207" s="33">
        <v>2024</v>
      </c>
      <c r="BR207" s="33"/>
      <c r="BS207" s="33"/>
      <c r="BT207" s="33" t="s">
        <v>112</v>
      </c>
    </row>
    <row r="208" spans="1:72">
      <c r="A208" s="33">
        <v>102401834994</v>
      </c>
      <c r="B208" s="33">
        <v>1</v>
      </c>
      <c r="C208" s="33">
        <v>2024</v>
      </c>
      <c r="D208" s="33">
        <v>5</v>
      </c>
      <c r="E208" s="33" t="s">
        <v>1300</v>
      </c>
      <c r="F208" s="33" t="s">
        <v>1301</v>
      </c>
      <c r="G208" s="33">
        <v>81</v>
      </c>
      <c r="H208" s="33" t="s">
        <v>1302</v>
      </c>
      <c r="I208" s="33">
        <v>20240517</v>
      </c>
      <c r="J208" s="33">
        <v>20240528</v>
      </c>
      <c r="K208" s="75">
        <v>12</v>
      </c>
      <c r="L208" s="76">
        <f t="shared" si="3"/>
        <v>11</v>
      </c>
      <c r="M208" s="33">
        <v>3</v>
      </c>
      <c r="N208" s="33" t="s">
        <v>1303</v>
      </c>
      <c r="O208" s="33" t="s">
        <v>1304</v>
      </c>
      <c r="P208" s="33" t="s">
        <v>700</v>
      </c>
      <c r="Q208" s="33" t="s">
        <v>701</v>
      </c>
      <c r="R208" s="33" t="s">
        <v>702</v>
      </c>
      <c r="S208" s="33" t="s">
        <v>1305</v>
      </c>
      <c r="T208" s="33">
        <v>205</v>
      </c>
      <c r="U208" s="33" t="s">
        <v>121</v>
      </c>
      <c r="V208" s="33" t="s">
        <v>122</v>
      </c>
      <c r="W208" s="33" t="s">
        <v>123</v>
      </c>
      <c r="X208" s="33" t="s">
        <v>146</v>
      </c>
      <c r="Y208" s="33">
        <v>55926</v>
      </c>
      <c r="Z208" s="33">
        <v>11080</v>
      </c>
      <c r="AA208" s="33">
        <v>17742</v>
      </c>
      <c r="AB208" s="33">
        <v>0</v>
      </c>
      <c r="AC208" s="33">
        <v>265.95999999999998</v>
      </c>
      <c r="AD208" s="33">
        <v>0</v>
      </c>
      <c r="AE208" s="33">
        <v>51724.01</v>
      </c>
      <c r="AF208" s="33">
        <v>51989.97</v>
      </c>
      <c r="AG208" s="33">
        <v>600</v>
      </c>
      <c r="AH208" s="33">
        <v>1200</v>
      </c>
      <c r="AI208" s="33">
        <v>161004</v>
      </c>
      <c r="AJ208" s="33">
        <v>161004</v>
      </c>
      <c r="AK208" s="33">
        <v>24926.962956898016</v>
      </c>
      <c r="AL208" s="33" t="s">
        <v>118</v>
      </c>
      <c r="AM208" s="33" t="s">
        <v>36</v>
      </c>
      <c r="AN208" s="33" t="s">
        <v>119</v>
      </c>
      <c r="AO208" s="33" t="s">
        <v>147</v>
      </c>
      <c r="AP208" s="33">
        <v>4</v>
      </c>
      <c r="AQ208" s="33">
        <v>2</v>
      </c>
      <c r="AR208" s="33">
        <v>7</v>
      </c>
      <c r="AS208" s="33">
        <v>45967</v>
      </c>
      <c r="AT208" s="33">
        <v>73583</v>
      </c>
      <c r="AU208" s="33">
        <v>24528</v>
      </c>
      <c r="AV208" s="33">
        <v>129748</v>
      </c>
      <c r="AW208" s="33">
        <v>1.4654100000000001</v>
      </c>
      <c r="AX208" s="33">
        <v>0.56345000000000001</v>
      </c>
      <c r="AY208" s="33">
        <v>0.90195999999999998</v>
      </c>
      <c r="AZ208" s="33">
        <v>1.8880000114440918</v>
      </c>
      <c r="BA208" s="33">
        <v>0.98603999614715576</v>
      </c>
      <c r="BB208" s="33">
        <v>0.90196001529693604</v>
      </c>
      <c r="BC208" s="33" t="s">
        <v>159</v>
      </c>
      <c r="BD208" s="33" t="s">
        <v>126</v>
      </c>
      <c r="BE208" s="33" t="s">
        <v>700</v>
      </c>
      <c r="BF208" s="33"/>
      <c r="BG208" s="33" t="s">
        <v>704</v>
      </c>
      <c r="BH208" s="33" t="s">
        <v>127</v>
      </c>
      <c r="BI208" s="33" t="s">
        <v>201</v>
      </c>
      <c r="BJ208" s="33" t="s">
        <v>129</v>
      </c>
      <c r="BK208" s="33" t="s">
        <v>130</v>
      </c>
      <c r="BL208" s="33" t="s">
        <v>131</v>
      </c>
      <c r="BM208" s="33" t="s">
        <v>132</v>
      </c>
      <c r="BN208" s="33" t="s">
        <v>187</v>
      </c>
      <c r="BO208" s="33"/>
      <c r="BP208" s="33" t="s">
        <v>187</v>
      </c>
      <c r="BQ208" s="33">
        <v>2024</v>
      </c>
      <c r="BR208" s="33"/>
      <c r="BS208" s="33"/>
      <c r="BT208" s="33" t="s">
        <v>112</v>
      </c>
    </row>
    <row r="209" spans="1:72">
      <c r="A209" s="33">
        <v>102402073162</v>
      </c>
      <c r="B209" s="33">
        <v>1</v>
      </c>
      <c r="C209" s="33">
        <v>2024</v>
      </c>
      <c r="D209" s="33">
        <v>5</v>
      </c>
      <c r="E209" s="33" t="s">
        <v>1306</v>
      </c>
      <c r="F209" s="33" t="s">
        <v>1307</v>
      </c>
      <c r="G209" s="33">
        <v>34</v>
      </c>
      <c r="H209" s="33" t="s">
        <v>1308</v>
      </c>
      <c r="I209" s="33">
        <v>20240523</v>
      </c>
      <c r="J209" s="33">
        <v>20240525</v>
      </c>
      <c r="K209" s="75">
        <v>3</v>
      </c>
      <c r="L209" s="76">
        <f t="shared" si="3"/>
        <v>2</v>
      </c>
      <c r="M209" s="33">
        <v>0</v>
      </c>
      <c r="N209" s="33" t="s">
        <v>395</v>
      </c>
      <c r="O209" s="33" t="s">
        <v>1309</v>
      </c>
      <c r="P209" s="33" t="s">
        <v>118</v>
      </c>
      <c r="Q209" s="33" t="s">
        <v>36</v>
      </c>
      <c r="R209" s="33" t="s">
        <v>119</v>
      </c>
      <c r="S209" s="33" t="s">
        <v>147</v>
      </c>
      <c r="T209" s="33">
        <v>111</v>
      </c>
      <c r="U209" s="33" t="s">
        <v>121</v>
      </c>
      <c r="V209" s="33" t="s">
        <v>628</v>
      </c>
      <c r="W209" s="33" t="s">
        <v>629</v>
      </c>
      <c r="X209" s="33" t="s">
        <v>124</v>
      </c>
      <c r="Y209" s="33">
        <v>46452</v>
      </c>
      <c r="Z209" s="33">
        <v>2944</v>
      </c>
      <c r="AA209" s="33">
        <v>0</v>
      </c>
      <c r="AB209" s="33">
        <v>0</v>
      </c>
      <c r="AC209" s="33">
        <v>530.52</v>
      </c>
      <c r="AD209" s="33">
        <v>0</v>
      </c>
      <c r="AE209" s="33">
        <v>130562.18</v>
      </c>
      <c r="AF209" s="33">
        <v>131092.70000000001</v>
      </c>
      <c r="AG209" s="33">
        <v>160</v>
      </c>
      <c r="AH209" s="33">
        <v>150</v>
      </c>
      <c r="AI209" s="33">
        <v>302411</v>
      </c>
      <c r="AJ209" s="33">
        <v>302411</v>
      </c>
      <c r="AK209" s="33">
        <v>-12002.108995586328</v>
      </c>
      <c r="AL209" s="33" t="s">
        <v>118</v>
      </c>
      <c r="AM209" s="33" t="s">
        <v>36</v>
      </c>
      <c r="AN209" s="33" t="s">
        <v>119</v>
      </c>
      <c r="AO209" s="33" t="s">
        <v>147</v>
      </c>
      <c r="AP209" s="33">
        <v>10</v>
      </c>
      <c r="AQ209" s="33">
        <v>3</v>
      </c>
      <c r="AR209" s="33">
        <v>23</v>
      </c>
      <c r="AS209" s="33">
        <v>162755</v>
      </c>
      <c r="AT209" s="33">
        <v>105731</v>
      </c>
      <c r="AU209" s="33">
        <v>35244</v>
      </c>
      <c r="AV209" s="33">
        <v>214985</v>
      </c>
      <c r="AW209" s="33">
        <v>3.2910300000000001</v>
      </c>
      <c r="AX209" s="33">
        <v>1.99501</v>
      </c>
      <c r="AY209" s="33">
        <v>1.2960199999999999</v>
      </c>
      <c r="AZ209" s="33">
        <v>3.2910300493240356</v>
      </c>
      <c r="BA209" s="33">
        <v>1.9950100183486938</v>
      </c>
      <c r="BB209" s="33">
        <v>1.2960200309753418</v>
      </c>
      <c r="BC209" s="33" t="s">
        <v>159</v>
      </c>
      <c r="BD209" s="33" t="s">
        <v>126</v>
      </c>
      <c r="BE209" s="33" t="s">
        <v>118</v>
      </c>
      <c r="BF209" s="33"/>
      <c r="BG209" s="33" t="s">
        <v>118</v>
      </c>
      <c r="BH209" s="33" t="s">
        <v>127</v>
      </c>
      <c r="BI209" s="33" t="s">
        <v>161</v>
      </c>
      <c r="BJ209" s="33" t="s">
        <v>129</v>
      </c>
      <c r="BK209" s="33" t="s">
        <v>130</v>
      </c>
      <c r="BL209" s="33" t="s">
        <v>162</v>
      </c>
      <c r="BM209" s="33" t="s">
        <v>132</v>
      </c>
      <c r="BN209" s="33" t="s">
        <v>187</v>
      </c>
      <c r="BO209" s="33"/>
      <c r="BP209" s="33" t="s">
        <v>187</v>
      </c>
      <c r="BQ209" s="33">
        <v>2024</v>
      </c>
      <c r="BR209" s="33"/>
      <c r="BS209" s="33"/>
      <c r="BT209" s="33" t="s">
        <v>112</v>
      </c>
    </row>
    <row r="210" spans="1:72">
      <c r="A210" s="33">
        <v>102401678762</v>
      </c>
      <c r="B210" s="33">
        <v>1</v>
      </c>
      <c r="C210" s="33">
        <v>2024</v>
      </c>
      <c r="D210" s="33">
        <v>5</v>
      </c>
      <c r="E210" s="33" t="s">
        <v>1310</v>
      </c>
      <c r="F210" s="33" t="s">
        <v>1311</v>
      </c>
      <c r="G210" s="33">
        <v>73</v>
      </c>
      <c r="H210" s="33" t="s">
        <v>1312</v>
      </c>
      <c r="I210" s="33">
        <v>20240521</v>
      </c>
      <c r="J210" s="33">
        <v>20240523</v>
      </c>
      <c r="K210" s="75">
        <v>3</v>
      </c>
      <c r="L210" s="76">
        <f t="shared" si="3"/>
        <v>2</v>
      </c>
      <c r="M210" s="33">
        <v>0</v>
      </c>
      <c r="N210" s="33" t="s">
        <v>1313</v>
      </c>
      <c r="O210" s="33" t="s">
        <v>1314</v>
      </c>
      <c r="P210" s="33" t="s">
        <v>118</v>
      </c>
      <c r="Q210" s="33" t="s">
        <v>36</v>
      </c>
      <c r="R210" s="33" t="s">
        <v>119</v>
      </c>
      <c r="S210" s="33" t="s">
        <v>147</v>
      </c>
      <c r="T210" s="33">
        <v>111</v>
      </c>
      <c r="U210" s="33" t="s">
        <v>121</v>
      </c>
      <c r="V210" s="33" t="s">
        <v>122</v>
      </c>
      <c r="W210" s="33" t="s">
        <v>123</v>
      </c>
      <c r="X210" s="33" t="s">
        <v>124</v>
      </c>
      <c r="Y210" s="33">
        <v>42199</v>
      </c>
      <c r="Z210" s="33">
        <v>2944</v>
      </c>
      <c r="AA210" s="33">
        <v>0</v>
      </c>
      <c r="AB210" s="33">
        <v>0</v>
      </c>
      <c r="AC210" s="33">
        <v>67.489999999999995</v>
      </c>
      <c r="AD210" s="33">
        <v>0</v>
      </c>
      <c r="AE210" s="33">
        <v>76651.929999999993</v>
      </c>
      <c r="AF210" s="33">
        <v>76719.42</v>
      </c>
      <c r="AG210" s="33">
        <v>160</v>
      </c>
      <c r="AH210" s="33">
        <v>150</v>
      </c>
      <c r="AI210" s="33">
        <v>134656</v>
      </c>
      <c r="AJ210" s="33">
        <v>134656</v>
      </c>
      <c r="AK210" s="33">
        <v>6161.363061886077</v>
      </c>
      <c r="AL210" s="33" t="s">
        <v>118</v>
      </c>
      <c r="AM210" s="33" t="s">
        <v>36</v>
      </c>
      <c r="AN210" s="33" t="s">
        <v>119</v>
      </c>
      <c r="AO210" s="33" t="s">
        <v>147</v>
      </c>
      <c r="AP210" s="33">
        <v>4</v>
      </c>
      <c r="AQ210" s="33">
        <v>2</v>
      </c>
      <c r="AR210" s="33">
        <v>7</v>
      </c>
      <c r="AS210" s="33">
        <v>45967</v>
      </c>
      <c r="AT210" s="33">
        <v>73583</v>
      </c>
      <c r="AU210" s="33">
        <v>24528</v>
      </c>
      <c r="AV210" s="33">
        <v>129748</v>
      </c>
      <c r="AW210" s="33">
        <v>1.4654100000000001</v>
      </c>
      <c r="AX210" s="33">
        <v>0.56345000000000001</v>
      </c>
      <c r="AY210" s="33">
        <v>0.90195999999999998</v>
      </c>
      <c r="AZ210" s="33">
        <v>1.4654099941253662</v>
      </c>
      <c r="BA210" s="33">
        <v>0.56344997882843018</v>
      </c>
      <c r="BB210" s="33">
        <v>0.90196001529693604</v>
      </c>
      <c r="BC210" s="33" t="s">
        <v>159</v>
      </c>
      <c r="BD210" s="33" t="s">
        <v>126</v>
      </c>
      <c r="BE210" s="33" t="s">
        <v>118</v>
      </c>
      <c r="BF210" s="33"/>
      <c r="BG210" s="33" t="s">
        <v>118</v>
      </c>
      <c r="BH210" s="33" t="s">
        <v>127</v>
      </c>
      <c r="BI210" s="33" t="s">
        <v>201</v>
      </c>
      <c r="BJ210" s="33" t="s">
        <v>129</v>
      </c>
      <c r="BK210" s="33" t="s">
        <v>130</v>
      </c>
      <c r="BL210" s="33" t="s">
        <v>131</v>
      </c>
      <c r="BM210" s="33" t="s">
        <v>163</v>
      </c>
      <c r="BN210" s="33" t="s">
        <v>341</v>
      </c>
      <c r="BO210" s="33"/>
      <c r="BP210" s="33" t="s">
        <v>341</v>
      </c>
      <c r="BQ210" s="33">
        <v>2024</v>
      </c>
      <c r="BR210" s="33"/>
      <c r="BS210" s="33"/>
      <c r="BT210" s="33" t="s">
        <v>112</v>
      </c>
    </row>
    <row r="211" spans="1:72">
      <c r="A211" s="33">
        <v>102401678768</v>
      </c>
      <c r="B211" s="33">
        <v>1</v>
      </c>
      <c r="C211" s="33">
        <v>2024</v>
      </c>
      <c r="D211" s="33">
        <v>5</v>
      </c>
      <c r="E211" s="33" t="s">
        <v>1315</v>
      </c>
      <c r="F211" s="33" t="s">
        <v>1316</v>
      </c>
      <c r="G211" s="33">
        <v>74</v>
      </c>
      <c r="H211" s="33" t="s">
        <v>1317</v>
      </c>
      <c r="I211" s="33">
        <v>20240515</v>
      </c>
      <c r="J211" s="33">
        <v>20240523</v>
      </c>
      <c r="K211" s="75">
        <v>8</v>
      </c>
      <c r="L211" s="76">
        <f t="shared" si="3"/>
        <v>7</v>
      </c>
      <c r="M211" s="33">
        <v>0</v>
      </c>
      <c r="N211" s="33" t="s">
        <v>1318</v>
      </c>
      <c r="O211" s="33" t="s">
        <v>1319</v>
      </c>
      <c r="P211" s="33" t="s">
        <v>118</v>
      </c>
      <c r="Q211" s="33" t="s">
        <v>36</v>
      </c>
      <c r="R211" s="33" t="s">
        <v>119</v>
      </c>
      <c r="S211" s="33" t="s">
        <v>147</v>
      </c>
      <c r="T211" s="33">
        <v>111</v>
      </c>
      <c r="U211" s="33" t="s">
        <v>121</v>
      </c>
      <c r="V211" s="33" t="s">
        <v>628</v>
      </c>
      <c r="W211" s="33" t="s">
        <v>629</v>
      </c>
      <c r="X211" s="33" t="s">
        <v>387</v>
      </c>
      <c r="Y211" s="33">
        <v>112249</v>
      </c>
      <c r="Z211" s="33">
        <v>8621</v>
      </c>
      <c r="AA211" s="33">
        <v>0</v>
      </c>
      <c r="AB211" s="33">
        <v>0</v>
      </c>
      <c r="AC211" s="33">
        <v>2429.7199999999998</v>
      </c>
      <c r="AD211" s="33">
        <v>0</v>
      </c>
      <c r="AE211" s="33">
        <v>565983.79</v>
      </c>
      <c r="AF211" s="33">
        <v>568413.5</v>
      </c>
      <c r="AG211" s="33">
        <v>480</v>
      </c>
      <c r="AH211" s="33">
        <v>450</v>
      </c>
      <c r="AI211" s="33">
        <v>621630</v>
      </c>
      <c r="AJ211" s="33">
        <v>620880</v>
      </c>
      <c r="AK211" s="33">
        <v>-130854.00941713731</v>
      </c>
      <c r="AL211" s="33" t="s">
        <v>118</v>
      </c>
      <c r="AM211" s="33" t="s">
        <v>36</v>
      </c>
      <c r="AN211" s="33" t="s">
        <v>119</v>
      </c>
      <c r="AO211" s="33" t="s">
        <v>147</v>
      </c>
      <c r="AP211" s="33">
        <v>10</v>
      </c>
      <c r="AQ211" s="33">
        <v>3</v>
      </c>
      <c r="AR211" s="33">
        <v>23</v>
      </c>
      <c r="AS211" s="33">
        <v>162755</v>
      </c>
      <c r="AT211" s="33">
        <v>105731</v>
      </c>
      <c r="AU211" s="33">
        <v>35244</v>
      </c>
      <c r="AV211" s="33">
        <v>214985</v>
      </c>
      <c r="AW211" s="33">
        <v>3.2910300000000001</v>
      </c>
      <c r="AX211" s="33">
        <v>1.99501</v>
      </c>
      <c r="AY211" s="33">
        <v>1.2960199999999999</v>
      </c>
      <c r="AZ211" s="33">
        <v>6.7568098306655884</v>
      </c>
      <c r="BA211" s="33">
        <v>1.9950100183486938</v>
      </c>
      <c r="BB211" s="33">
        <v>4.7617998123168945</v>
      </c>
      <c r="BC211" s="33" t="s">
        <v>159</v>
      </c>
      <c r="BD211" s="33" t="s">
        <v>126</v>
      </c>
      <c r="BE211" s="33" t="s">
        <v>118</v>
      </c>
      <c r="BF211" s="33"/>
      <c r="BG211" s="33" t="s">
        <v>417</v>
      </c>
      <c r="BH211" s="33" t="s">
        <v>176</v>
      </c>
      <c r="BI211" s="33" t="s">
        <v>216</v>
      </c>
      <c r="BJ211" s="33" t="s">
        <v>129</v>
      </c>
      <c r="BK211" s="33" t="s">
        <v>217</v>
      </c>
      <c r="BL211" s="33" t="s">
        <v>218</v>
      </c>
      <c r="BM211" s="33" t="s">
        <v>132</v>
      </c>
      <c r="BN211" s="33" t="s">
        <v>133</v>
      </c>
      <c r="BO211" s="33"/>
      <c r="BP211" s="33" t="s">
        <v>133</v>
      </c>
      <c r="BQ211" s="33">
        <v>2024</v>
      </c>
      <c r="BR211" s="33"/>
      <c r="BS211" s="33"/>
      <c r="BT211" s="33" t="s">
        <v>112</v>
      </c>
    </row>
    <row r="212" spans="1:72">
      <c r="A212" s="33">
        <v>102402119144</v>
      </c>
      <c r="B212" s="33">
        <v>1</v>
      </c>
      <c r="C212" s="33">
        <v>2024</v>
      </c>
      <c r="D212" s="33">
        <v>5</v>
      </c>
      <c r="E212" s="33" t="s">
        <v>1320</v>
      </c>
      <c r="F212" s="33" t="s">
        <v>1321</v>
      </c>
      <c r="G212" s="33">
        <v>81</v>
      </c>
      <c r="H212" s="33" t="s">
        <v>1322</v>
      </c>
      <c r="I212" s="33">
        <v>20240522</v>
      </c>
      <c r="J212" s="33">
        <v>20240523</v>
      </c>
      <c r="K212" s="75">
        <v>2</v>
      </c>
      <c r="L212" s="76">
        <f t="shared" si="3"/>
        <v>1</v>
      </c>
      <c r="M212" s="33">
        <v>0</v>
      </c>
      <c r="N212" s="33" t="s">
        <v>1323</v>
      </c>
      <c r="O212" s="33" t="s">
        <v>449</v>
      </c>
      <c r="P212" s="33" t="s">
        <v>118</v>
      </c>
      <c r="Q212" s="33" t="s">
        <v>36</v>
      </c>
      <c r="R212" s="33" t="s">
        <v>119</v>
      </c>
      <c r="S212" s="33" t="s">
        <v>120</v>
      </c>
      <c r="T212" s="33">
        <v>201</v>
      </c>
      <c r="U212" s="33" t="s">
        <v>121</v>
      </c>
      <c r="V212" s="33" t="s">
        <v>122</v>
      </c>
      <c r="W212" s="33" t="s">
        <v>123</v>
      </c>
      <c r="X212" s="33" t="s">
        <v>124</v>
      </c>
      <c r="Y212" s="33">
        <v>24224</v>
      </c>
      <c r="Z212" s="33">
        <v>1504</v>
      </c>
      <c r="AA212" s="33">
        <v>0</v>
      </c>
      <c r="AB212" s="33">
        <v>0</v>
      </c>
      <c r="AC212" s="33">
        <v>67.489999999999995</v>
      </c>
      <c r="AD212" s="33">
        <v>0</v>
      </c>
      <c r="AE212" s="33">
        <v>55034.559999999998</v>
      </c>
      <c r="AF212" s="33">
        <v>55102.05</v>
      </c>
      <c r="AG212" s="33">
        <v>80</v>
      </c>
      <c r="AH212" s="33">
        <v>75</v>
      </c>
      <c r="AI212" s="33">
        <v>122554</v>
      </c>
      <c r="AJ212" s="33">
        <v>122554</v>
      </c>
      <c r="AK212" s="33">
        <v>20329.950708222328</v>
      </c>
      <c r="AL212" s="33" t="s">
        <v>118</v>
      </c>
      <c r="AM212" s="33" t="s">
        <v>36</v>
      </c>
      <c r="AN212" s="33" t="s">
        <v>119</v>
      </c>
      <c r="AO212" s="33" t="s">
        <v>120</v>
      </c>
      <c r="AP212" s="33">
        <v>4</v>
      </c>
      <c r="AQ212" s="33">
        <v>2</v>
      </c>
      <c r="AR212" s="33">
        <v>7</v>
      </c>
      <c r="AS212" s="33">
        <v>45967</v>
      </c>
      <c r="AT212" s="33">
        <v>73583</v>
      </c>
      <c r="AU212" s="33">
        <v>24528</v>
      </c>
      <c r="AV212" s="33">
        <v>129748</v>
      </c>
      <c r="AW212" s="33">
        <v>1.4654100000000001</v>
      </c>
      <c r="AX212" s="33">
        <v>0.56345000000000001</v>
      </c>
      <c r="AY212" s="33">
        <v>0.90195999999999998</v>
      </c>
      <c r="AZ212" s="33">
        <v>1.4654099941253662</v>
      </c>
      <c r="BA212" s="33">
        <v>0.56344997882843018</v>
      </c>
      <c r="BB212" s="33">
        <v>0.90196001529693604</v>
      </c>
      <c r="BC212" s="33" t="s">
        <v>159</v>
      </c>
      <c r="BD212" s="33" t="s">
        <v>126</v>
      </c>
      <c r="BE212" s="33" t="s">
        <v>118</v>
      </c>
      <c r="BF212" s="33"/>
      <c r="BG212" s="33" t="s">
        <v>118</v>
      </c>
      <c r="BH212" s="33" t="s">
        <v>127</v>
      </c>
      <c r="BI212" s="33" t="s">
        <v>201</v>
      </c>
      <c r="BJ212" s="33" t="s">
        <v>129</v>
      </c>
      <c r="BK212" s="33" t="s">
        <v>130</v>
      </c>
      <c r="BL212" s="33" t="s">
        <v>131</v>
      </c>
      <c r="BM212" s="33" t="s">
        <v>132</v>
      </c>
      <c r="BN212" s="33" t="s">
        <v>187</v>
      </c>
      <c r="BO212" s="33"/>
      <c r="BP212" s="33" t="s">
        <v>187</v>
      </c>
      <c r="BQ212" s="33">
        <v>2024</v>
      </c>
      <c r="BR212" s="33"/>
      <c r="BS212" s="33"/>
      <c r="BT212" s="33" t="s">
        <v>112</v>
      </c>
    </row>
    <row r="213" spans="1:72">
      <c r="A213" s="33">
        <v>102401898056</v>
      </c>
      <c r="B213" s="33">
        <v>1</v>
      </c>
      <c r="C213" s="33">
        <v>2024</v>
      </c>
      <c r="D213" s="33">
        <v>5</v>
      </c>
      <c r="E213" s="33" t="s">
        <v>1324</v>
      </c>
      <c r="F213" s="33" t="s">
        <v>1325</v>
      </c>
      <c r="G213" s="33">
        <v>71</v>
      </c>
      <c r="H213" s="33" t="s">
        <v>1326</v>
      </c>
      <c r="I213" s="33">
        <v>20240516</v>
      </c>
      <c r="J213" s="33">
        <v>20240518</v>
      </c>
      <c r="K213" s="75">
        <v>3</v>
      </c>
      <c r="L213" s="76">
        <f t="shared" si="3"/>
        <v>2</v>
      </c>
      <c r="M213" s="33">
        <v>0</v>
      </c>
      <c r="N213" s="33" t="s">
        <v>1327</v>
      </c>
      <c r="O213" s="33" t="s">
        <v>368</v>
      </c>
      <c r="P213" s="33" t="s">
        <v>118</v>
      </c>
      <c r="Q213" s="33" t="s">
        <v>36</v>
      </c>
      <c r="R213" s="33" t="s">
        <v>119</v>
      </c>
      <c r="S213" s="33" t="s">
        <v>120</v>
      </c>
      <c r="T213" s="33">
        <v>211</v>
      </c>
      <c r="U213" s="33" t="s">
        <v>121</v>
      </c>
      <c r="V213" s="33" t="s">
        <v>157</v>
      </c>
      <c r="W213" s="33" t="s">
        <v>158</v>
      </c>
      <c r="X213" s="33" t="s">
        <v>124</v>
      </c>
      <c r="Y213" s="33">
        <v>46263</v>
      </c>
      <c r="Z213" s="33">
        <v>3008</v>
      </c>
      <c r="AA213" s="33">
        <v>0</v>
      </c>
      <c r="AB213" s="33">
        <v>0</v>
      </c>
      <c r="AC213" s="33">
        <v>530.52</v>
      </c>
      <c r="AD213" s="33">
        <v>0</v>
      </c>
      <c r="AE213" s="33">
        <v>116269.78</v>
      </c>
      <c r="AF213" s="33">
        <v>116800.3</v>
      </c>
      <c r="AG213" s="33">
        <v>160</v>
      </c>
      <c r="AH213" s="33">
        <v>150</v>
      </c>
      <c r="AI213" s="33">
        <v>221293</v>
      </c>
      <c r="AJ213" s="33">
        <v>221293</v>
      </c>
      <c r="AK213" s="33">
        <v>32960.175503836581</v>
      </c>
      <c r="AL213" s="33" t="s">
        <v>118</v>
      </c>
      <c r="AM213" s="33" t="s">
        <v>36</v>
      </c>
      <c r="AN213" s="33" t="s">
        <v>119</v>
      </c>
      <c r="AO213" s="33" t="s">
        <v>120</v>
      </c>
      <c r="AP213" s="33">
        <v>4</v>
      </c>
      <c r="AQ213" s="33">
        <v>2</v>
      </c>
      <c r="AR213" s="33">
        <v>9</v>
      </c>
      <c r="AS213" s="33">
        <v>67418</v>
      </c>
      <c r="AT213" s="33">
        <v>141146</v>
      </c>
      <c r="AU213" s="33">
        <v>47049</v>
      </c>
      <c r="AV213" s="33">
        <v>187767</v>
      </c>
      <c r="AW213" s="33">
        <v>2.5565199999999999</v>
      </c>
      <c r="AX213" s="33">
        <v>0.82638999999999996</v>
      </c>
      <c r="AY213" s="33">
        <v>1.7301299999999999</v>
      </c>
      <c r="AZ213" s="33">
        <v>2.5565199851989746</v>
      </c>
      <c r="BA213" s="33">
        <v>0.82639002799987793</v>
      </c>
      <c r="BB213" s="33">
        <v>1.7301299571990967</v>
      </c>
      <c r="BC213" s="33" t="s">
        <v>125</v>
      </c>
      <c r="BD213" s="33" t="s">
        <v>126</v>
      </c>
      <c r="BE213" s="33" t="s">
        <v>118</v>
      </c>
      <c r="BF213" s="33"/>
      <c r="BG213" s="33" t="s">
        <v>118</v>
      </c>
      <c r="BH213" s="33" t="s">
        <v>127</v>
      </c>
      <c r="BI213" s="33" t="s">
        <v>201</v>
      </c>
      <c r="BJ213" s="33" t="s">
        <v>129</v>
      </c>
      <c r="BK213" s="33" t="s">
        <v>130</v>
      </c>
      <c r="BL213" s="33" t="s">
        <v>131</v>
      </c>
      <c r="BM213" s="33" t="s">
        <v>346</v>
      </c>
      <c r="BN213" s="33" t="s">
        <v>1328</v>
      </c>
      <c r="BO213" s="33"/>
      <c r="BP213" s="33" t="s">
        <v>1328</v>
      </c>
      <c r="BQ213" s="33">
        <v>2024</v>
      </c>
      <c r="BR213" s="33" t="s">
        <v>134</v>
      </c>
      <c r="BS213" s="33"/>
      <c r="BT213" s="33" t="s">
        <v>112</v>
      </c>
    </row>
    <row r="214" spans="1:72">
      <c r="A214" s="33">
        <v>102401678692</v>
      </c>
      <c r="B214" s="33">
        <v>1</v>
      </c>
      <c r="C214" s="33">
        <v>2024</v>
      </c>
      <c r="D214" s="33">
        <v>5</v>
      </c>
      <c r="E214" s="33" t="s">
        <v>1329</v>
      </c>
      <c r="F214" s="33" t="s">
        <v>1330</v>
      </c>
      <c r="G214" s="33">
        <v>82</v>
      </c>
      <c r="H214" s="33" t="s">
        <v>1331</v>
      </c>
      <c r="I214" s="33">
        <v>20240516</v>
      </c>
      <c r="J214" s="33">
        <v>20240518</v>
      </c>
      <c r="K214" s="75">
        <v>3</v>
      </c>
      <c r="L214" s="76">
        <f t="shared" si="3"/>
        <v>2</v>
      </c>
      <c r="M214" s="33">
        <v>0</v>
      </c>
      <c r="N214" s="33" t="s">
        <v>1155</v>
      </c>
      <c r="O214" s="33" t="s">
        <v>282</v>
      </c>
      <c r="P214" s="33" t="s">
        <v>118</v>
      </c>
      <c r="Q214" s="33" t="s">
        <v>36</v>
      </c>
      <c r="R214" s="33" t="s">
        <v>119</v>
      </c>
      <c r="S214" s="33" t="s">
        <v>147</v>
      </c>
      <c r="T214" s="33">
        <v>111</v>
      </c>
      <c r="U214" s="33" t="s">
        <v>121</v>
      </c>
      <c r="V214" s="33" t="s">
        <v>122</v>
      </c>
      <c r="W214" s="33" t="s">
        <v>123</v>
      </c>
      <c r="X214" s="33" t="s">
        <v>124</v>
      </c>
      <c r="Y214" s="33">
        <v>30309</v>
      </c>
      <c r="Z214" s="33">
        <v>2944</v>
      </c>
      <c r="AA214" s="33">
        <v>0</v>
      </c>
      <c r="AB214" s="33">
        <v>0</v>
      </c>
      <c r="AC214" s="33">
        <v>67.489999999999995</v>
      </c>
      <c r="AD214" s="33">
        <v>0</v>
      </c>
      <c r="AE214" s="33">
        <v>57178.58</v>
      </c>
      <c r="AF214" s="33">
        <v>57246.07</v>
      </c>
      <c r="AG214" s="33">
        <v>160</v>
      </c>
      <c r="AH214" s="33">
        <v>150</v>
      </c>
      <c r="AI214" s="33">
        <v>134656</v>
      </c>
      <c r="AJ214" s="33">
        <v>134656</v>
      </c>
      <c r="AK214" s="33">
        <v>25634.713061886076</v>
      </c>
      <c r="AL214" s="33" t="s">
        <v>118</v>
      </c>
      <c r="AM214" s="33" t="s">
        <v>36</v>
      </c>
      <c r="AN214" s="33" t="s">
        <v>119</v>
      </c>
      <c r="AO214" s="33" t="s">
        <v>147</v>
      </c>
      <c r="AP214" s="33">
        <v>4</v>
      </c>
      <c r="AQ214" s="33">
        <v>2</v>
      </c>
      <c r="AR214" s="33">
        <v>7</v>
      </c>
      <c r="AS214" s="33">
        <v>45967</v>
      </c>
      <c r="AT214" s="33">
        <v>73583</v>
      </c>
      <c r="AU214" s="33">
        <v>24528</v>
      </c>
      <c r="AV214" s="33">
        <v>129748</v>
      </c>
      <c r="AW214" s="33">
        <v>1.4654100000000001</v>
      </c>
      <c r="AX214" s="33">
        <v>0.56345000000000001</v>
      </c>
      <c r="AY214" s="33">
        <v>0.90195999999999998</v>
      </c>
      <c r="AZ214" s="33">
        <v>1.4654099941253662</v>
      </c>
      <c r="BA214" s="33">
        <v>0.56344997882843018</v>
      </c>
      <c r="BB214" s="33">
        <v>0.90196001529693604</v>
      </c>
      <c r="BC214" s="33" t="s">
        <v>159</v>
      </c>
      <c r="BD214" s="33" t="s">
        <v>126</v>
      </c>
      <c r="BE214" s="33" t="s">
        <v>118</v>
      </c>
      <c r="BF214" s="33"/>
      <c r="BG214" s="33" t="s">
        <v>118</v>
      </c>
      <c r="BH214" s="33" t="s">
        <v>127</v>
      </c>
      <c r="BI214" s="33" t="s">
        <v>290</v>
      </c>
      <c r="BJ214" s="33" t="s">
        <v>129</v>
      </c>
      <c r="BK214" s="33" t="s">
        <v>217</v>
      </c>
      <c r="BL214" s="33" t="s">
        <v>252</v>
      </c>
      <c r="BM214" s="33" t="s">
        <v>163</v>
      </c>
      <c r="BN214" s="33" t="s">
        <v>164</v>
      </c>
      <c r="BO214" s="33"/>
      <c r="BP214" s="33" t="s">
        <v>164</v>
      </c>
      <c r="BQ214" s="33">
        <v>2024</v>
      </c>
      <c r="BR214" s="33"/>
      <c r="BS214" s="33"/>
      <c r="BT214" s="33" t="s">
        <v>112</v>
      </c>
    </row>
    <row r="215" spans="1:72">
      <c r="A215" s="33">
        <v>102401834686</v>
      </c>
      <c r="B215" s="33">
        <v>1</v>
      </c>
      <c r="C215" s="33">
        <v>2024</v>
      </c>
      <c r="D215" s="33">
        <v>5</v>
      </c>
      <c r="E215" s="33" t="s">
        <v>1332</v>
      </c>
      <c r="F215" s="33" t="s">
        <v>1333</v>
      </c>
      <c r="G215" s="33">
        <v>55</v>
      </c>
      <c r="H215" s="33" t="s">
        <v>1334</v>
      </c>
      <c r="I215" s="33">
        <v>20240513</v>
      </c>
      <c r="J215" s="33">
        <v>20240515</v>
      </c>
      <c r="K215" s="75">
        <v>3</v>
      </c>
      <c r="L215" s="76">
        <f t="shared" si="3"/>
        <v>2</v>
      </c>
      <c r="M215" s="33">
        <v>0</v>
      </c>
      <c r="N215" s="33" t="s">
        <v>541</v>
      </c>
      <c r="O215" s="33" t="s">
        <v>208</v>
      </c>
      <c r="P215" s="33" t="s">
        <v>118</v>
      </c>
      <c r="Q215" s="33" t="s">
        <v>36</v>
      </c>
      <c r="R215" s="33" t="s">
        <v>119</v>
      </c>
      <c r="S215" s="33" t="s">
        <v>120</v>
      </c>
      <c r="T215" s="33">
        <v>205</v>
      </c>
      <c r="U215" s="33" t="s">
        <v>121</v>
      </c>
      <c r="V215" s="33" t="s">
        <v>122</v>
      </c>
      <c r="W215" s="33" t="s">
        <v>123</v>
      </c>
      <c r="X215" s="33" t="s">
        <v>124</v>
      </c>
      <c r="Y215" s="33">
        <v>31266</v>
      </c>
      <c r="Z215" s="33">
        <v>3008</v>
      </c>
      <c r="AA215" s="33">
        <v>0</v>
      </c>
      <c r="AB215" s="33">
        <v>0</v>
      </c>
      <c r="AC215" s="33">
        <v>67.489999999999995</v>
      </c>
      <c r="AD215" s="33">
        <v>0</v>
      </c>
      <c r="AE215" s="33">
        <v>52779.22</v>
      </c>
      <c r="AF215" s="33">
        <v>52846.71</v>
      </c>
      <c r="AG215" s="33">
        <v>160</v>
      </c>
      <c r="AH215" s="33">
        <v>150</v>
      </c>
      <c r="AI215" s="33">
        <v>124967</v>
      </c>
      <c r="AJ215" s="33">
        <v>124967</v>
      </c>
      <c r="AK215" s="33">
        <v>24070.492478127351</v>
      </c>
      <c r="AL215" s="33" t="s">
        <v>118</v>
      </c>
      <c r="AM215" s="33" t="s">
        <v>36</v>
      </c>
      <c r="AN215" s="33" t="s">
        <v>119</v>
      </c>
      <c r="AO215" s="33" t="s">
        <v>120</v>
      </c>
      <c r="AP215" s="33">
        <v>4</v>
      </c>
      <c r="AQ215" s="33">
        <v>2</v>
      </c>
      <c r="AR215" s="33">
        <v>7</v>
      </c>
      <c r="AS215" s="33">
        <v>45967</v>
      </c>
      <c r="AT215" s="33">
        <v>73583</v>
      </c>
      <c r="AU215" s="33">
        <v>24528</v>
      </c>
      <c r="AV215" s="33">
        <v>129748</v>
      </c>
      <c r="AW215" s="33">
        <v>1.4654100000000001</v>
      </c>
      <c r="AX215" s="33">
        <v>0.56345000000000001</v>
      </c>
      <c r="AY215" s="33">
        <v>0.90195999999999998</v>
      </c>
      <c r="AZ215" s="33">
        <v>1.4654099941253662</v>
      </c>
      <c r="BA215" s="33">
        <v>0.56344997882843018</v>
      </c>
      <c r="BB215" s="33">
        <v>0.90196001529693604</v>
      </c>
      <c r="BC215" s="33" t="s">
        <v>159</v>
      </c>
      <c r="BD215" s="33" t="s">
        <v>126</v>
      </c>
      <c r="BE215" s="33" t="s">
        <v>118</v>
      </c>
      <c r="BF215" s="33"/>
      <c r="BG215" s="33" t="s">
        <v>118</v>
      </c>
      <c r="BH215" s="33" t="s">
        <v>127</v>
      </c>
      <c r="BI215" s="33" t="s">
        <v>1156</v>
      </c>
      <c r="BJ215" s="33" t="s">
        <v>129</v>
      </c>
      <c r="BK215" s="33" t="s">
        <v>130</v>
      </c>
      <c r="BL215" s="33" t="s">
        <v>162</v>
      </c>
      <c r="BM215" s="33" t="s">
        <v>163</v>
      </c>
      <c r="BN215" s="33" t="s">
        <v>164</v>
      </c>
      <c r="BO215" s="33"/>
      <c r="BP215" s="33" t="s">
        <v>164</v>
      </c>
      <c r="BQ215" s="33">
        <v>2024</v>
      </c>
      <c r="BR215" s="33"/>
      <c r="BS215" s="33"/>
      <c r="BT215" s="33" t="s">
        <v>112</v>
      </c>
    </row>
    <row r="216" spans="1:72">
      <c r="A216" s="33">
        <v>102401898296</v>
      </c>
      <c r="B216" s="33">
        <v>1</v>
      </c>
      <c r="C216" s="33">
        <v>2024</v>
      </c>
      <c r="D216" s="33">
        <v>5</v>
      </c>
      <c r="E216" s="33" t="s">
        <v>1335</v>
      </c>
      <c r="F216" s="33" t="s">
        <v>1336</v>
      </c>
      <c r="G216" s="33">
        <v>76</v>
      </c>
      <c r="H216" s="33" t="s">
        <v>1337</v>
      </c>
      <c r="I216" s="33">
        <v>20240514</v>
      </c>
      <c r="J216" s="33">
        <v>20240515</v>
      </c>
      <c r="K216" s="75">
        <v>2</v>
      </c>
      <c r="L216" s="76">
        <f t="shared" si="3"/>
        <v>1</v>
      </c>
      <c r="M216" s="33">
        <v>0</v>
      </c>
      <c r="N216" s="33" t="s">
        <v>1338</v>
      </c>
      <c r="O216" s="33" t="s">
        <v>460</v>
      </c>
      <c r="P216" s="33" t="s">
        <v>118</v>
      </c>
      <c r="Q216" s="33" t="s">
        <v>36</v>
      </c>
      <c r="R216" s="33" t="s">
        <v>119</v>
      </c>
      <c r="S216" s="33" t="s">
        <v>120</v>
      </c>
      <c r="T216" s="33">
        <v>211</v>
      </c>
      <c r="U216" s="33" t="s">
        <v>121</v>
      </c>
      <c r="V216" s="33" t="s">
        <v>157</v>
      </c>
      <c r="W216" s="33" t="s">
        <v>158</v>
      </c>
      <c r="X216" s="33" t="s">
        <v>124</v>
      </c>
      <c r="Y216" s="33">
        <v>39996</v>
      </c>
      <c r="Z216" s="33">
        <v>1504</v>
      </c>
      <c r="AA216" s="33">
        <v>0</v>
      </c>
      <c r="AB216" s="33">
        <v>0</v>
      </c>
      <c r="AC216" s="33">
        <v>67.489999999999995</v>
      </c>
      <c r="AD216" s="33">
        <v>0</v>
      </c>
      <c r="AE216" s="33">
        <v>115214.57</v>
      </c>
      <c r="AF216" s="33">
        <v>115282.06</v>
      </c>
      <c r="AG216" s="33">
        <v>80</v>
      </c>
      <c r="AH216" s="33">
        <v>75</v>
      </c>
      <c r="AI216" s="33">
        <v>221293</v>
      </c>
      <c r="AJ216" s="33">
        <v>221293</v>
      </c>
      <c r="AK216" s="33">
        <v>34478.415503836586</v>
      </c>
      <c r="AL216" s="33" t="s">
        <v>118</v>
      </c>
      <c r="AM216" s="33" t="s">
        <v>36</v>
      </c>
      <c r="AN216" s="33" t="s">
        <v>119</v>
      </c>
      <c r="AO216" s="33" t="s">
        <v>120</v>
      </c>
      <c r="AP216" s="33">
        <v>4</v>
      </c>
      <c r="AQ216" s="33">
        <v>2</v>
      </c>
      <c r="AR216" s="33">
        <v>9</v>
      </c>
      <c r="AS216" s="33">
        <v>67418</v>
      </c>
      <c r="AT216" s="33">
        <v>141146</v>
      </c>
      <c r="AU216" s="33">
        <v>47049</v>
      </c>
      <c r="AV216" s="33">
        <v>187767</v>
      </c>
      <c r="AW216" s="33">
        <v>2.5565199999999999</v>
      </c>
      <c r="AX216" s="33">
        <v>0.82638999999999996</v>
      </c>
      <c r="AY216" s="33">
        <v>1.7301299999999999</v>
      </c>
      <c r="AZ216" s="33">
        <v>2.5565199851989746</v>
      </c>
      <c r="BA216" s="33">
        <v>0.82639002799987793</v>
      </c>
      <c r="BB216" s="33">
        <v>1.7301299571990967</v>
      </c>
      <c r="BC216" s="33" t="s">
        <v>159</v>
      </c>
      <c r="BD216" s="33" t="s">
        <v>126</v>
      </c>
      <c r="BE216" s="33" t="s">
        <v>118</v>
      </c>
      <c r="BF216" s="33"/>
      <c r="BG216" s="33" t="s">
        <v>118</v>
      </c>
      <c r="BH216" s="33" t="s">
        <v>127</v>
      </c>
      <c r="BI216" s="33" t="s">
        <v>1339</v>
      </c>
      <c r="BJ216" s="33" t="s">
        <v>129</v>
      </c>
      <c r="BK216" s="33" t="s">
        <v>178</v>
      </c>
      <c r="BL216" s="33" t="s">
        <v>320</v>
      </c>
      <c r="BM216" s="33" t="s">
        <v>1340</v>
      </c>
      <c r="BN216" s="33" t="s">
        <v>1341</v>
      </c>
      <c r="BO216" s="33"/>
      <c r="BP216" s="33" t="s">
        <v>1341</v>
      </c>
      <c r="BQ216" s="33">
        <v>2024</v>
      </c>
      <c r="BR216" s="33"/>
      <c r="BS216" s="33"/>
      <c r="BT216" s="33" t="s">
        <v>112</v>
      </c>
    </row>
    <row r="217" spans="1:72">
      <c r="A217" s="33">
        <v>102401720976</v>
      </c>
      <c r="B217" s="33">
        <v>1</v>
      </c>
      <c r="C217" s="33">
        <v>2024</v>
      </c>
      <c r="D217" s="33">
        <v>5</v>
      </c>
      <c r="E217" s="33" t="s">
        <v>1342</v>
      </c>
      <c r="F217" s="33" t="s">
        <v>1343</v>
      </c>
      <c r="G217" s="33">
        <v>78</v>
      </c>
      <c r="H217" s="33" t="s">
        <v>1344</v>
      </c>
      <c r="I217" s="33">
        <v>20240512</v>
      </c>
      <c r="J217" s="33">
        <v>20240514</v>
      </c>
      <c r="K217" s="75">
        <v>3</v>
      </c>
      <c r="L217" s="76">
        <f t="shared" si="3"/>
        <v>2</v>
      </c>
      <c r="M217" s="33">
        <v>0</v>
      </c>
      <c r="N217" s="33" t="s">
        <v>1345</v>
      </c>
      <c r="O217" s="33" t="s">
        <v>1346</v>
      </c>
      <c r="P217" s="33" t="s">
        <v>118</v>
      </c>
      <c r="Q217" s="33" t="s">
        <v>36</v>
      </c>
      <c r="R217" s="33" t="s">
        <v>119</v>
      </c>
      <c r="S217" s="33" t="s">
        <v>147</v>
      </c>
      <c r="T217" s="33">
        <v>201</v>
      </c>
      <c r="U217" s="33" t="s">
        <v>121</v>
      </c>
      <c r="V217" s="33" t="s">
        <v>144</v>
      </c>
      <c r="W217" s="33" t="s">
        <v>145</v>
      </c>
      <c r="X217" s="33" t="s">
        <v>124</v>
      </c>
      <c r="Y217" s="33">
        <v>27198</v>
      </c>
      <c r="Z217" s="33">
        <v>2944</v>
      </c>
      <c r="AA217" s="33">
        <v>0</v>
      </c>
      <c r="AB217" s="33">
        <v>0</v>
      </c>
      <c r="AC217" s="33">
        <v>344.15</v>
      </c>
      <c r="AD217" s="33">
        <v>0</v>
      </c>
      <c r="AE217" s="33">
        <v>114111.2</v>
      </c>
      <c r="AF217" s="33">
        <v>114455.35</v>
      </c>
      <c r="AG217" s="33">
        <v>160</v>
      </c>
      <c r="AH217" s="33">
        <v>150</v>
      </c>
      <c r="AI217" s="33">
        <v>91686</v>
      </c>
      <c r="AJ217" s="33">
        <v>91686</v>
      </c>
      <c r="AK217" s="33">
        <v>-67006.207522923505</v>
      </c>
      <c r="AL217" s="33" t="s">
        <v>118</v>
      </c>
      <c r="AM217" s="33" t="s">
        <v>36</v>
      </c>
      <c r="AN217" s="33" t="s">
        <v>119</v>
      </c>
      <c r="AO217" s="33" t="s">
        <v>147</v>
      </c>
      <c r="AP217" s="33">
        <v>4</v>
      </c>
      <c r="AQ217" s="33">
        <v>2</v>
      </c>
      <c r="AR217" s="33">
        <v>8</v>
      </c>
      <c r="AS217" s="33">
        <v>43152</v>
      </c>
      <c r="AT217" s="33">
        <v>46286</v>
      </c>
      <c r="AU217" s="33">
        <v>1</v>
      </c>
      <c r="AV217" s="33">
        <v>121694</v>
      </c>
      <c r="AW217" s="33">
        <v>1.0963099999999999</v>
      </c>
      <c r="AX217" s="33">
        <v>0.52895000000000003</v>
      </c>
      <c r="AY217" s="33">
        <v>0.56735999999999998</v>
      </c>
      <c r="AZ217" s="33">
        <v>1.0963099598884583</v>
      </c>
      <c r="BA217" s="33">
        <v>0.52894997596740723</v>
      </c>
      <c r="BB217" s="33">
        <v>0.56735998392105103</v>
      </c>
      <c r="BC217" s="33" t="s">
        <v>126</v>
      </c>
      <c r="BD217" s="33" t="s">
        <v>126</v>
      </c>
      <c r="BE217" s="33" t="s">
        <v>118</v>
      </c>
      <c r="BF217" s="33"/>
      <c r="BG217" s="33" t="s">
        <v>118</v>
      </c>
      <c r="BH217" s="33" t="s">
        <v>127</v>
      </c>
      <c r="BI217" s="33" t="s">
        <v>201</v>
      </c>
      <c r="BJ217" s="33" t="s">
        <v>129</v>
      </c>
      <c r="BK217" s="33" t="s">
        <v>130</v>
      </c>
      <c r="BL217" s="33" t="s">
        <v>131</v>
      </c>
      <c r="BM217" s="33" t="s">
        <v>202</v>
      </c>
      <c r="BN217" s="33" t="s">
        <v>297</v>
      </c>
      <c r="BO217" s="33"/>
      <c r="BP217" s="33" t="s">
        <v>297</v>
      </c>
      <c r="BQ217" s="33">
        <v>2024</v>
      </c>
      <c r="BR217" s="33"/>
      <c r="BS217" s="33"/>
      <c r="BT217" s="33" t="s">
        <v>112</v>
      </c>
    </row>
    <row r="218" spans="1:72">
      <c r="A218" s="33">
        <v>102401678554</v>
      </c>
      <c r="B218" s="33">
        <v>1</v>
      </c>
      <c r="C218" s="33">
        <v>2024</v>
      </c>
      <c r="D218" s="33">
        <v>5</v>
      </c>
      <c r="E218" s="33" t="s">
        <v>1347</v>
      </c>
      <c r="F218" s="33" t="s">
        <v>1348</v>
      </c>
      <c r="G218" s="33">
        <v>88</v>
      </c>
      <c r="H218" s="33" t="s">
        <v>1349</v>
      </c>
      <c r="I218" s="33">
        <v>20240503</v>
      </c>
      <c r="J218" s="33">
        <v>20240514</v>
      </c>
      <c r="K218" s="75">
        <v>12</v>
      </c>
      <c r="L218" s="76">
        <f t="shared" si="3"/>
        <v>11</v>
      </c>
      <c r="M218" s="33">
        <v>0</v>
      </c>
      <c r="N218" s="33" t="s">
        <v>1350</v>
      </c>
      <c r="O218" s="33" t="s">
        <v>1351</v>
      </c>
      <c r="P218" s="33" t="s">
        <v>118</v>
      </c>
      <c r="Q218" s="33" t="s">
        <v>36</v>
      </c>
      <c r="R218" s="33" t="s">
        <v>119</v>
      </c>
      <c r="S218" s="33" t="s">
        <v>147</v>
      </c>
      <c r="T218" s="33">
        <v>111</v>
      </c>
      <c r="U218" s="33" t="s">
        <v>121</v>
      </c>
      <c r="V218" s="33" t="s">
        <v>628</v>
      </c>
      <c r="W218" s="33" t="s">
        <v>629</v>
      </c>
      <c r="X218" s="33" t="s">
        <v>124</v>
      </c>
      <c r="Y218" s="33">
        <v>91751</v>
      </c>
      <c r="Z218" s="33">
        <v>14082</v>
      </c>
      <c r="AA218" s="33">
        <v>0</v>
      </c>
      <c r="AB218" s="33">
        <v>0</v>
      </c>
      <c r="AC218" s="33">
        <v>530.52</v>
      </c>
      <c r="AD218" s="33">
        <v>0</v>
      </c>
      <c r="AE218" s="33">
        <v>140487.12</v>
      </c>
      <c r="AF218" s="33">
        <v>141017.64000000001</v>
      </c>
      <c r="AG218" s="33">
        <v>880</v>
      </c>
      <c r="AH218" s="33">
        <v>825</v>
      </c>
      <c r="AI218" s="33">
        <v>303161</v>
      </c>
      <c r="AJ218" s="33">
        <v>302411</v>
      </c>
      <c r="AK218" s="33">
        <v>-21927.04899558633</v>
      </c>
      <c r="AL218" s="33" t="s">
        <v>118</v>
      </c>
      <c r="AM218" s="33" t="s">
        <v>36</v>
      </c>
      <c r="AN218" s="33" t="s">
        <v>119</v>
      </c>
      <c r="AO218" s="33" t="s">
        <v>147</v>
      </c>
      <c r="AP218" s="33">
        <v>10</v>
      </c>
      <c r="AQ218" s="33">
        <v>3</v>
      </c>
      <c r="AR218" s="33">
        <v>23</v>
      </c>
      <c r="AS218" s="33">
        <v>162755</v>
      </c>
      <c r="AT218" s="33">
        <v>105731</v>
      </c>
      <c r="AU218" s="33">
        <v>35244</v>
      </c>
      <c r="AV218" s="33">
        <v>214985</v>
      </c>
      <c r="AW218" s="33">
        <v>3.2910300000000001</v>
      </c>
      <c r="AX218" s="33">
        <v>1.99501</v>
      </c>
      <c r="AY218" s="33">
        <v>1.2960199999999999</v>
      </c>
      <c r="AZ218" s="33">
        <v>3.2910300493240356</v>
      </c>
      <c r="BA218" s="33">
        <v>1.9950100183486938</v>
      </c>
      <c r="BB218" s="33">
        <v>1.2960200309753418</v>
      </c>
      <c r="BC218" s="33" t="s">
        <v>193</v>
      </c>
      <c r="BD218" s="33" t="s">
        <v>126</v>
      </c>
      <c r="BE218" s="33" t="s">
        <v>118</v>
      </c>
      <c r="BF218" s="33"/>
      <c r="BG218" s="33" t="s">
        <v>118</v>
      </c>
      <c r="BH218" s="33" t="s">
        <v>127</v>
      </c>
      <c r="BI218" s="33" t="s">
        <v>1352</v>
      </c>
      <c r="BJ218" s="33" t="s">
        <v>129</v>
      </c>
      <c r="BK218" s="33" t="s">
        <v>660</v>
      </c>
      <c r="BL218" s="33" t="s">
        <v>660</v>
      </c>
      <c r="BM218" s="33" t="s">
        <v>132</v>
      </c>
      <c r="BN218" s="33" t="s">
        <v>133</v>
      </c>
      <c r="BO218" s="33"/>
      <c r="BP218" s="33" t="s">
        <v>133</v>
      </c>
      <c r="BQ218" s="33">
        <v>2024</v>
      </c>
      <c r="BR218" s="33"/>
      <c r="BS218" s="33" t="s">
        <v>134</v>
      </c>
      <c r="BT218" s="33" t="s">
        <v>112</v>
      </c>
    </row>
    <row r="219" spans="1:72">
      <c r="A219" s="33">
        <v>102401834538</v>
      </c>
      <c r="B219" s="33">
        <v>1</v>
      </c>
      <c r="C219" s="33">
        <v>2024</v>
      </c>
      <c r="D219" s="33">
        <v>5</v>
      </c>
      <c r="E219" s="33" t="s">
        <v>1353</v>
      </c>
      <c r="F219" s="33" t="s">
        <v>1354</v>
      </c>
      <c r="G219" s="33">
        <v>77</v>
      </c>
      <c r="H219" s="33" t="s">
        <v>1355</v>
      </c>
      <c r="I219" s="33">
        <v>20240510</v>
      </c>
      <c r="J219" s="33">
        <v>20240510</v>
      </c>
      <c r="K219" s="75">
        <v>1</v>
      </c>
      <c r="L219" s="76">
        <f t="shared" si="3"/>
        <v>0</v>
      </c>
      <c r="M219" s="33">
        <v>0</v>
      </c>
      <c r="N219" s="33" t="s">
        <v>1356</v>
      </c>
      <c r="O219" s="33" t="s">
        <v>325</v>
      </c>
      <c r="P219" s="33" t="s">
        <v>118</v>
      </c>
      <c r="Q219" s="33" t="s">
        <v>36</v>
      </c>
      <c r="R219" s="33" t="s">
        <v>119</v>
      </c>
      <c r="S219" s="33" t="s">
        <v>147</v>
      </c>
      <c r="T219" s="33">
        <v>205</v>
      </c>
      <c r="U219" s="33" t="s">
        <v>121</v>
      </c>
      <c r="V219" s="33" t="s">
        <v>122</v>
      </c>
      <c r="W219" s="33" t="s">
        <v>123</v>
      </c>
      <c r="X219" s="33" t="s">
        <v>242</v>
      </c>
      <c r="Y219" s="33">
        <v>18977</v>
      </c>
      <c r="Z219" s="33">
        <v>1472</v>
      </c>
      <c r="AA219" s="33">
        <v>0</v>
      </c>
      <c r="AB219" s="33">
        <v>0</v>
      </c>
      <c r="AC219" s="33">
        <v>67.489999999999995</v>
      </c>
      <c r="AD219" s="33">
        <v>0</v>
      </c>
      <c r="AE219" s="33">
        <v>55034.559999999998</v>
      </c>
      <c r="AF219" s="33">
        <v>55102.05</v>
      </c>
      <c r="AG219" s="33">
        <v>80</v>
      </c>
      <c r="AH219" s="33">
        <v>75</v>
      </c>
      <c r="AI219" s="33">
        <v>100941</v>
      </c>
      <c r="AJ219" s="33">
        <v>100941</v>
      </c>
      <c r="AK219" s="33">
        <v>21814.636749546058</v>
      </c>
      <c r="AL219" s="33" t="s">
        <v>118</v>
      </c>
      <c r="AM219" s="33" t="s">
        <v>36</v>
      </c>
      <c r="AN219" s="33" t="s">
        <v>119</v>
      </c>
      <c r="AO219" s="33" t="s">
        <v>147</v>
      </c>
      <c r="AP219" s="33">
        <v>4</v>
      </c>
      <c r="AQ219" s="33">
        <v>2</v>
      </c>
      <c r="AR219" s="33">
        <v>7</v>
      </c>
      <c r="AS219" s="33">
        <v>45967</v>
      </c>
      <c r="AT219" s="33">
        <v>73583</v>
      </c>
      <c r="AU219" s="33">
        <v>24528</v>
      </c>
      <c r="AV219" s="33">
        <v>129748</v>
      </c>
      <c r="AW219" s="33">
        <v>1.4654100000000001</v>
      </c>
      <c r="AX219" s="33">
        <v>0.56345000000000001</v>
      </c>
      <c r="AY219" s="33">
        <v>0.90195999999999998</v>
      </c>
      <c r="AZ219" s="33">
        <v>1.1836800277233124</v>
      </c>
      <c r="BA219" s="33">
        <v>0.28172001242637634</v>
      </c>
      <c r="BB219" s="33">
        <v>0.90196001529693604</v>
      </c>
      <c r="BC219" s="33" t="s">
        <v>159</v>
      </c>
      <c r="BD219" s="33" t="s">
        <v>126</v>
      </c>
      <c r="BE219" s="33" t="s">
        <v>118</v>
      </c>
      <c r="BF219" s="33"/>
      <c r="BG219" s="33" t="s">
        <v>118</v>
      </c>
      <c r="BH219" s="33" t="s">
        <v>127</v>
      </c>
      <c r="BI219" s="33" t="s">
        <v>1357</v>
      </c>
      <c r="BJ219" s="33" t="s">
        <v>129</v>
      </c>
      <c r="BK219" s="33" t="s">
        <v>224</v>
      </c>
      <c r="BL219" s="33" t="s">
        <v>224</v>
      </c>
      <c r="BM219" s="33" t="s">
        <v>132</v>
      </c>
      <c r="BN219" s="33" t="s">
        <v>187</v>
      </c>
      <c r="BO219" s="33"/>
      <c r="BP219" s="33" t="s">
        <v>187</v>
      </c>
      <c r="BQ219" s="33">
        <v>2024</v>
      </c>
      <c r="BR219" s="33"/>
      <c r="BS219" s="33"/>
      <c r="BT219" s="33" t="s">
        <v>112</v>
      </c>
    </row>
    <row r="220" spans="1:72">
      <c r="A220" s="33">
        <v>102401834530</v>
      </c>
      <c r="B220" s="33">
        <v>1</v>
      </c>
      <c r="C220" s="33">
        <v>2024</v>
      </c>
      <c r="D220" s="33">
        <v>5</v>
      </c>
      <c r="E220" s="33" t="s">
        <v>1358</v>
      </c>
      <c r="F220" s="33" t="s">
        <v>1359</v>
      </c>
      <c r="G220" s="33">
        <v>64</v>
      </c>
      <c r="H220" s="33" t="s">
        <v>1360</v>
      </c>
      <c r="I220" s="33">
        <v>20240506</v>
      </c>
      <c r="J220" s="33">
        <v>20240509</v>
      </c>
      <c r="K220" s="75">
        <v>4</v>
      </c>
      <c r="L220" s="76">
        <f t="shared" si="3"/>
        <v>3</v>
      </c>
      <c r="M220" s="33">
        <v>0</v>
      </c>
      <c r="N220" s="33" t="s">
        <v>610</v>
      </c>
      <c r="O220" s="33" t="s">
        <v>228</v>
      </c>
      <c r="P220" s="33" t="s">
        <v>118</v>
      </c>
      <c r="Q220" s="33" t="s">
        <v>36</v>
      </c>
      <c r="R220" s="33" t="s">
        <v>119</v>
      </c>
      <c r="S220" s="33" t="s">
        <v>147</v>
      </c>
      <c r="T220" s="33">
        <v>205</v>
      </c>
      <c r="U220" s="33" t="s">
        <v>121</v>
      </c>
      <c r="V220" s="33" t="s">
        <v>157</v>
      </c>
      <c r="W220" s="33" t="s">
        <v>158</v>
      </c>
      <c r="X220" s="33" t="s">
        <v>124</v>
      </c>
      <c r="Y220" s="33">
        <v>44436</v>
      </c>
      <c r="Z220" s="33">
        <v>4416</v>
      </c>
      <c r="AA220" s="33">
        <v>0</v>
      </c>
      <c r="AB220" s="33">
        <v>0</v>
      </c>
      <c r="AC220" s="33">
        <v>530.52</v>
      </c>
      <c r="AD220" s="33">
        <v>0</v>
      </c>
      <c r="AE220" s="33">
        <v>115214.57</v>
      </c>
      <c r="AF220" s="33">
        <v>115745.09</v>
      </c>
      <c r="AG220" s="33">
        <v>240</v>
      </c>
      <c r="AH220" s="33">
        <v>225</v>
      </c>
      <c r="AI220" s="33">
        <v>218764</v>
      </c>
      <c r="AJ220" s="33">
        <v>218014</v>
      </c>
      <c r="AK220" s="33">
        <v>31796.315767436958</v>
      </c>
      <c r="AL220" s="33" t="s">
        <v>118</v>
      </c>
      <c r="AM220" s="33" t="s">
        <v>36</v>
      </c>
      <c r="AN220" s="33" t="s">
        <v>119</v>
      </c>
      <c r="AO220" s="33" t="s">
        <v>147</v>
      </c>
      <c r="AP220" s="33">
        <v>4</v>
      </c>
      <c r="AQ220" s="33">
        <v>2</v>
      </c>
      <c r="AR220" s="33">
        <v>9</v>
      </c>
      <c r="AS220" s="33">
        <v>67418</v>
      </c>
      <c r="AT220" s="33">
        <v>141146</v>
      </c>
      <c r="AU220" s="33">
        <v>47049</v>
      </c>
      <c r="AV220" s="33">
        <v>187767</v>
      </c>
      <c r="AW220" s="33">
        <v>2.5565199999999999</v>
      </c>
      <c r="AX220" s="33">
        <v>0.82638999999999996</v>
      </c>
      <c r="AY220" s="33">
        <v>1.7301299999999999</v>
      </c>
      <c r="AZ220" s="33">
        <v>2.5565199851989746</v>
      </c>
      <c r="BA220" s="33">
        <v>0.82639002799987793</v>
      </c>
      <c r="BB220" s="33">
        <v>1.7301299571990967</v>
      </c>
      <c r="BC220" s="33" t="s">
        <v>193</v>
      </c>
      <c r="BD220" s="33" t="s">
        <v>126</v>
      </c>
      <c r="BE220" s="33" t="s">
        <v>118</v>
      </c>
      <c r="BF220" s="33"/>
      <c r="BG220" s="33" t="s">
        <v>118</v>
      </c>
      <c r="BH220" s="33" t="s">
        <v>127</v>
      </c>
      <c r="BI220" s="33" t="s">
        <v>1361</v>
      </c>
      <c r="BJ220" s="33" t="s">
        <v>129</v>
      </c>
      <c r="BK220" s="33" t="s">
        <v>178</v>
      </c>
      <c r="BL220" s="33" t="s">
        <v>320</v>
      </c>
      <c r="BM220" s="33" t="s">
        <v>132</v>
      </c>
      <c r="BN220" s="33" t="s">
        <v>133</v>
      </c>
      <c r="BO220" s="33"/>
      <c r="BP220" s="33" t="s">
        <v>133</v>
      </c>
      <c r="BQ220" s="33">
        <v>2024</v>
      </c>
      <c r="BR220" s="33"/>
      <c r="BS220" s="33" t="s">
        <v>134</v>
      </c>
      <c r="BT220" s="33" t="s">
        <v>112</v>
      </c>
    </row>
    <row r="221" spans="1:72">
      <c r="A221" s="33">
        <v>102401678476</v>
      </c>
      <c r="B221" s="33">
        <v>1</v>
      </c>
      <c r="C221" s="33">
        <v>2024</v>
      </c>
      <c r="D221" s="33">
        <v>5</v>
      </c>
      <c r="E221" s="33" t="s">
        <v>1362</v>
      </c>
      <c r="F221" s="33" t="s">
        <v>1363</v>
      </c>
      <c r="G221" s="33">
        <v>82</v>
      </c>
      <c r="H221" s="33" t="s">
        <v>1364</v>
      </c>
      <c r="I221" s="33">
        <v>20240501</v>
      </c>
      <c r="J221" s="33">
        <v>20240509</v>
      </c>
      <c r="K221" s="75">
        <v>9</v>
      </c>
      <c r="L221" s="76">
        <f t="shared" si="3"/>
        <v>8</v>
      </c>
      <c r="M221" s="33">
        <v>0</v>
      </c>
      <c r="N221" s="33" t="s">
        <v>1365</v>
      </c>
      <c r="O221" s="33" t="s">
        <v>1366</v>
      </c>
      <c r="P221" s="33" t="s">
        <v>118</v>
      </c>
      <c r="Q221" s="33" t="s">
        <v>36</v>
      </c>
      <c r="R221" s="33" t="s">
        <v>119</v>
      </c>
      <c r="S221" s="33" t="s">
        <v>147</v>
      </c>
      <c r="T221" s="33">
        <v>111</v>
      </c>
      <c r="U221" s="33" t="s">
        <v>172</v>
      </c>
      <c r="V221" s="33" t="s">
        <v>173</v>
      </c>
      <c r="W221" s="33" t="s">
        <v>174</v>
      </c>
      <c r="X221" s="33" t="s">
        <v>124</v>
      </c>
      <c r="Y221" s="33">
        <v>121289</v>
      </c>
      <c r="Z221" s="33">
        <v>10932</v>
      </c>
      <c r="AA221" s="33">
        <v>0</v>
      </c>
      <c r="AB221" s="33">
        <v>0</v>
      </c>
      <c r="AC221" s="33">
        <v>1520.41</v>
      </c>
      <c r="AD221" s="33">
        <v>0</v>
      </c>
      <c r="AE221" s="33">
        <v>567602.97</v>
      </c>
      <c r="AF221" s="33">
        <v>569123.38</v>
      </c>
      <c r="AG221" s="33">
        <v>640</v>
      </c>
      <c r="AH221" s="33">
        <v>600</v>
      </c>
      <c r="AI221" s="33">
        <v>866510</v>
      </c>
      <c r="AJ221" s="33">
        <v>866510</v>
      </c>
      <c r="AK221" s="33">
        <v>74889.523976618308</v>
      </c>
      <c r="AL221" s="33" t="s">
        <v>118</v>
      </c>
      <c r="AM221" s="33" t="s">
        <v>36</v>
      </c>
      <c r="AN221" s="33" t="s">
        <v>119</v>
      </c>
      <c r="AO221" s="33" t="s">
        <v>147</v>
      </c>
      <c r="AP221" s="33">
        <v>10</v>
      </c>
      <c r="AQ221" s="33">
        <v>3</v>
      </c>
      <c r="AR221" s="33">
        <v>20</v>
      </c>
      <c r="AS221" s="33">
        <v>230467</v>
      </c>
      <c r="AT221" s="33">
        <v>667081</v>
      </c>
      <c r="AU221" s="33">
        <v>222360</v>
      </c>
      <c r="AV221" s="33">
        <v>800033</v>
      </c>
      <c r="AW221" s="33">
        <v>11.001899999999999</v>
      </c>
      <c r="AX221" s="33">
        <v>2.8250000000000002</v>
      </c>
      <c r="AY221" s="33">
        <v>8.1768999999999998</v>
      </c>
      <c r="AZ221" s="33">
        <v>11.00189995765686</v>
      </c>
      <c r="BA221" s="33">
        <v>2.8250000476837158</v>
      </c>
      <c r="BB221" s="33">
        <v>8.1768999099731445</v>
      </c>
      <c r="BC221" s="33" t="s">
        <v>159</v>
      </c>
      <c r="BD221" s="33" t="s">
        <v>126</v>
      </c>
      <c r="BE221" s="33" t="s">
        <v>118</v>
      </c>
      <c r="BF221" s="33"/>
      <c r="BG221" s="33" t="s">
        <v>296</v>
      </c>
      <c r="BH221" s="33" t="s">
        <v>176</v>
      </c>
      <c r="BI221" s="33" t="s">
        <v>1367</v>
      </c>
      <c r="BJ221" s="33" t="s">
        <v>195</v>
      </c>
      <c r="BK221" s="33" t="s">
        <v>411</v>
      </c>
      <c r="BL221" s="33" t="s">
        <v>411</v>
      </c>
      <c r="BM221" s="33" t="s">
        <v>180</v>
      </c>
      <c r="BN221" s="33" t="s">
        <v>181</v>
      </c>
      <c r="BO221" s="33"/>
      <c r="BP221" s="33" t="s">
        <v>181</v>
      </c>
      <c r="BQ221" s="33">
        <v>2024</v>
      </c>
      <c r="BR221" s="33"/>
      <c r="BS221" s="33"/>
      <c r="BT221" s="33" t="s">
        <v>112</v>
      </c>
    </row>
    <row r="222" spans="1:72">
      <c r="A222" s="33">
        <v>102401898356</v>
      </c>
      <c r="B222" s="33">
        <v>1</v>
      </c>
      <c r="C222" s="33">
        <v>2024</v>
      </c>
      <c r="D222" s="33">
        <v>5</v>
      </c>
      <c r="E222" s="33" t="s">
        <v>1368</v>
      </c>
      <c r="F222" s="33" t="s">
        <v>1369</v>
      </c>
      <c r="G222" s="33">
        <v>77</v>
      </c>
      <c r="H222" s="33" t="s">
        <v>1370</v>
      </c>
      <c r="I222" s="33">
        <v>20240507</v>
      </c>
      <c r="J222" s="33">
        <v>20240508</v>
      </c>
      <c r="K222" s="75">
        <v>2</v>
      </c>
      <c r="L222" s="76">
        <f t="shared" si="3"/>
        <v>1</v>
      </c>
      <c r="M222" s="33">
        <v>0</v>
      </c>
      <c r="N222" s="33" t="s">
        <v>1371</v>
      </c>
      <c r="O222" s="33" t="s">
        <v>460</v>
      </c>
      <c r="P222" s="33" t="s">
        <v>118</v>
      </c>
      <c r="Q222" s="33" t="s">
        <v>36</v>
      </c>
      <c r="R222" s="33" t="s">
        <v>119</v>
      </c>
      <c r="S222" s="33" t="s">
        <v>120</v>
      </c>
      <c r="T222" s="33">
        <v>211</v>
      </c>
      <c r="U222" s="33" t="s">
        <v>121</v>
      </c>
      <c r="V222" s="33" t="s">
        <v>157</v>
      </c>
      <c r="W222" s="33" t="s">
        <v>158</v>
      </c>
      <c r="X222" s="33" t="s">
        <v>124</v>
      </c>
      <c r="Y222" s="33">
        <v>39336</v>
      </c>
      <c r="Z222" s="33">
        <v>1504</v>
      </c>
      <c r="AA222" s="33">
        <v>0</v>
      </c>
      <c r="AB222" s="33">
        <v>0</v>
      </c>
      <c r="AC222" s="33">
        <v>530.52</v>
      </c>
      <c r="AD222" s="33">
        <v>0</v>
      </c>
      <c r="AE222" s="33">
        <v>115214.57</v>
      </c>
      <c r="AF222" s="33">
        <v>115745.09</v>
      </c>
      <c r="AG222" s="33">
        <v>80</v>
      </c>
      <c r="AH222" s="33">
        <v>75</v>
      </c>
      <c r="AI222" s="33">
        <v>222043</v>
      </c>
      <c r="AJ222" s="33">
        <v>221293</v>
      </c>
      <c r="AK222" s="33">
        <v>34015.385503836587</v>
      </c>
      <c r="AL222" s="33" t="s">
        <v>118</v>
      </c>
      <c r="AM222" s="33" t="s">
        <v>36</v>
      </c>
      <c r="AN222" s="33" t="s">
        <v>119</v>
      </c>
      <c r="AO222" s="33" t="s">
        <v>120</v>
      </c>
      <c r="AP222" s="33">
        <v>4</v>
      </c>
      <c r="AQ222" s="33">
        <v>2</v>
      </c>
      <c r="AR222" s="33">
        <v>9</v>
      </c>
      <c r="AS222" s="33">
        <v>67418</v>
      </c>
      <c r="AT222" s="33">
        <v>141146</v>
      </c>
      <c r="AU222" s="33">
        <v>47049</v>
      </c>
      <c r="AV222" s="33">
        <v>187767</v>
      </c>
      <c r="AW222" s="33">
        <v>2.5565199999999999</v>
      </c>
      <c r="AX222" s="33">
        <v>0.82638999999999996</v>
      </c>
      <c r="AY222" s="33">
        <v>1.7301299999999999</v>
      </c>
      <c r="AZ222" s="33">
        <v>2.5565199851989746</v>
      </c>
      <c r="BA222" s="33">
        <v>0.82639002799987793</v>
      </c>
      <c r="BB222" s="33">
        <v>1.7301299571990967</v>
      </c>
      <c r="BC222" s="33" t="s">
        <v>193</v>
      </c>
      <c r="BD222" s="33" t="s">
        <v>126</v>
      </c>
      <c r="BE222" s="33" t="s">
        <v>118</v>
      </c>
      <c r="BF222" s="33"/>
      <c r="BG222" s="33" t="s">
        <v>118</v>
      </c>
      <c r="BH222" s="33" t="s">
        <v>127</v>
      </c>
      <c r="BI222" s="33" t="s">
        <v>1372</v>
      </c>
      <c r="BJ222" s="33" t="s">
        <v>129</v>
      </c>
      <c r="BK222" s="33" t="s">
        <v>217</v>
      </c>
      <c r="BL222" s="33" t="s">
        <v>252</v>
      </c>
      <c r="BM222" s="33" t="s">
        <v>132</v>
      </c>
      <c r="BN222" s="33" t="s">
        <v>133</v>
      </c>
      <c r="BO222" s="33"/>
      <c r="BP222" s="33" t="s">
        <v>133</v>
      </c>
      <c r="BQ222" s="33">
        <v>2024</v>
      </c>
      <c r="BR222" s="33"/>
      <c r="BS222" s="33" t="s">
        <v>134</v>
      </c>
      <c r="BT222" s="33" t="s">
        <v>112</v>
      </c>
    </row>
    <row r="223" spans="1:72">
      <c r="A223" s="33">
        <v>102401678926</v>
      </c>
      <c r="B223" s="33">
        <v>1</v>
      </c>
      <c r="C223" s="33">
        <v>2024</v>
      </c>
      <c r="D223" s="33">
        <v>5</v>
      </c>
      <c r="E223" s="33" t="s">
        <v>1373</v>
      </c>
      <c r="F223" s="33" t="s">
        <v>1374</v>
      </c>
      <c r="G223" s="33">
        <v>86</v>
      </c>
      <c r="H223" s="33" t="s">
        <v>1375</v>
      </c>
      <c r="I223" s="33">
        <v>20240503</v>
      </c>
      <c r="J223" s="33">
        <v>20240506</v>
      </c>
      <c r="K223" s="75">
        <v>4</v>
      </c>
      <c r="L223" s="76">
        <f t="shared" si="3"/>
        <v>3</v>
      </c>
      <c r="M223" s="33">
        <v>0</v>
      </c>
      <c r="N223" s="33" t="s">
        <v>1376</v>
      </c>
      <c r="O223" s="33" t="s">
        <v>282</v>
      </c>
      <c r="P223" s="33" t="s">
        <v>118</v>
      </c>
      <c r="Q223" s="33" t="s">
        <v>36</v>
      </c>
      <c r="R223" s="33" t="s">
        <v>119</v>
      </c>
      <c r="S223" s="33" t="s">
        <v>120</v>
      </c>
      <c r="T223" s="33">
        <v>111</v>
      </c>
      <c r="U223" s="33" t="s">
        <v>121</v>
      </c>
      <c r="V223" s="33" t="s">
        <v>122</v>
      </c>
      <c r="W223" s="33" t="s">
        <v>123</v>
      </c>
      <c r="X223" s="33" t="s">
        <v>124</v>
      </c>
      <c r="Y223" s="33">
        <v>31008</v>
      </c>
      <c r="Z223" s="33">
        <v>4512</v>
      </c>
      <c r="AA223" s="33">
        <v>0</v>
      </c>
      <c r="AB223" s="33">
        <v>0</v>
      </c>
      <c r="AC223" s="33">
        <v>67.489999999999995</v>
      </c>
      <c r="AD223" s="33">
        <v>0</v>
      </c>
      <c r="AE223" s="33">
        <v>57178.58</v>
      </c>
      <c r="AF223" s="33">
        <v>57246.07</v>
      </c>
      <c r="AG223" s="33">
        <v>240</v>
      </c>
      <c r="AH223" s="33">
        <v>225</v>
      </c>
      <c r="AI223" s="33">
        <v>135406</v>
      </c>
      <c r="AJ223" s="33">
        <v>134656</v>
      </c>
      <c r="AK223" s="33">
        <v>25634.713061886076</v>
      </c>
      <c r="AL223" s="33" t="s">
        <v>118</v>
      </c>
      <c r="AM223" s="33" t="s">
        <v>36</v>
      </c>
      <c r="AN223" s="33" t="s">
        <v>119</v>
      </c>
      <c r="AO223" s="33" t="s">
        <v>120</v>
      </c>
      <c r="AP223" s="33">
        <v>4</v>
      </c>
      <c r="AQ223" s="33">
        <v>2</v>
      </c>
      <c r="AR223" s="33">
        <v>7</v>
      </c>
      <c r="AS223" s="33">
        <v>45967</v>
      </c>
      <c r="AT223" s="33">
        <v>73583</v>
      </c>
      <c r="AU223" s="33">
        <v>24528</v>
      </c>
      <c r="AV223" s="33">
        <v>129748</v>
      </c>
      <c r="AW223" s="33">
        <v>1.4654100000000001</v>
      </c>
      <c r="AX223" s="33">
        <v>0.56345000000000001</v>
      </c>
      <c r="AY223" s="33">
        <v>0.90195999999999998</v>
      </c>
      <c r="AZ223" s="33">
        <v>1.4654099941253662</v>
      </c>
      <c r="BA223" s="33">
        <v>0.56344997882843018</v>
      </c>
      <c r="BB223" s="33">
        <v>0.90196001529693604</v>
      </c>
      <c r="BC223" s="33" t="s">
        <v>193</v>
      </c>
      <c r="BD223" s="33" t="s">
        <v>126</v>
      </c>
      <c r="BE223" s="33" t="s">
        <v>118</v>
      </c>
      <c r="BF223" s="33"/>
      <c r="BG223" s="33" t="s">
        <v>118</v>
      </c>
      <c r="BH223" s="33" t="s">
        <v>127</v>
      </c>
      <c r="BI223" s="33" t="s">
        <v>1372</v>
      </c>
      <c r="BJ223" s="33" t="s">
        <v>129</v>
      </c>
      <c r="BK223" s="33" t="s">
        <v>217</v>
      </c>
      <c r="BL223" s="33" t="s">
        <v>252</v>
      </c>
      <c r="BM223" s="33" t="s">
        <v>163</v>
      </c>
      <c r="BN223" s="33" t="s">
        <v>164</v>
      </c>
      <c r="BO223" s="33"/>
      <c r="BP223" s="33" t="s">
        <v>164</v>
      </c>
      <c r="BQ223" s="33">
        <v>2024</v>
      </c>
      <c r="BR223" s="33"/>
      <c r="BS223" s="33" t="s">
        <v>134</v>
      </c>
      <c r="BT223" s="33" t="s">
        <v>112</v>
      </c>
    </row>
    <row r="224" spans="1:72">
      <c r="A224" s="33">
        <v>102401898662</v>
      </c>
      <c r="B224" s="33">
        <v>1</v>
      </c>
      <c r="C224" s="33">
        <v>2024</v>
      </c>
      <c r="D224" s="33">
        <v>5</v>
      </c>
      <c r="E224" s="33" t="s">
        <v>1377</v>
      </c>
      <c r="F224" s="33" t="s">
        <v>1378</v>
      </c>
      <c r="G224" s="33">
        <v>53</v>
      </c>
      <c r="H224" s="33" t="s">
        <v>1379</v>
      </c>
      <c r="I224" s="33">
        <v>20240501</v>
      </c>
      <c r="J224" s="33">
        <v>20240504</v>
      </c>
      <c r="K224" s="75">
        <v>4</v>
      </c>
      <c r="L224" s="76">
        <f t="shared" si="3"/>
        <v>3</v>
      </c>
      <c r="M224" s="33">
        <v>1</v>
      </c>
      <c r="N224" s="33" t="s">
        <v>1380</v>
      </c>
      <c r="O224" s="33" t="s">
        <v>1381</v>
      </c>
      <c r="P224" s="33" t="s">
        <v>118</v>
      </c>
      <c r="Q224" s="33" t="s">
        <v>36</v>
      </c>
      <c r="R224" s="33" t="s">
        <v>119</v>
      </c>
      <c r="S224" s="33" t="s">
        <v>147</v>
      </c>
      <c r="T224" s="33">
        <v>211</v>
      </c>
      <c r="U224" s="33" t="s">
        <v>121</v>
      </c>
      <c r="V224" s="33" t="s">
        <v>122</v>
      </c>
      <c r="W224" s="33" t="s">
        <v>123</v>
      </c>
      <c r="X224" s="33" t="s">
        <v>124</v>
      </c>
      <c r="Y224" s="33">
        <v>43333</v>
      </c>
      <c r="Z224" s="33">
        <v>2944</v>
      </c>
      <c r="AA224" s="33">
        <v>5514</v>
      </c>
      <c r="AB224" s="33">
        <v>0</v>
      </c>
      <c r="AC224" s="33">
        <v>223.17</v>
      </c>
      <c r="AD224" s="33">
        <v>0</v>
      </c>
      <c r="AE224" s="33">
        <v>57178.58</v>
      </c>
      <c r="AF224" s="33">
        <v>57401.75</v>
      </c>
      <c r="AG224" s="33">
        <v>160</v>
      </c>
      <c r="AH224" s="33">
        <v>150</v>
      </c>
      <c r="AI224" s="33">
        <v>126846</v>
      </c>
      <c r="AJ224" s="33">
        <v>126846</v>
      </c>
      <c r="AK224" s="33">
        <v>20671.977188302044</v>
      </c>
      <c r="AL224" s="33" t="s">
        <v>1382</v>
      </c>
      <c r="AM224" s="33" t="s">
        <v>1383</v>
      </c>
      <c r="AN224" s="33" t="s">
        <v>1384</v>
      </c>
      <c r="AO224" s="33" t="s">
        <v>1385</v>
      </c>
      <c r="AP224" s="33">
        <v>4</v>
      </c>
      <c r="AQ224" s="33">
        <v>2</v>
      </c>
      <c r="AR224" s="33">
        <v>7</v>
      </c>
      <c r="AS224" s="33">
        <v>45967</v>
      </c>
      <c r="AT224" s="33">
        <v>73583</v>
      </c>
      <c r="AU224" s="33">
        <v>24528</v>
      </c>
      <c r="AV224" s="33">
        <v>129748</v>
      </c>
      <c r="AW224" s="33">
        <v>1.4654100000000001</v>
      </c>
      <c r="AX224" s="33">
        <v>0.56345000000000001</v>
      </c>
      <c r="AY224" s="33">
        <v>0.90195999999999998</v>
      </c>
      <c r="AZ224" s="33">
        <v>1.4654099941253662</v>
      </c>
      <c r="BA224" s="33">
        <v>0.56344997882843018</v>
      </c>
      <c r="BB224" s="33">
        <v>0.90196001529693604</v>
      </c>
      <c r="BC224" s="33" t="s">
        <v>874</v>
      </c>
      <c r="BD224" s="33" t="s">
        <v>126</v>
      </c>
      <c r="BE224" s="33" t="s">
        <v>118</v>
      </c>
      <c r="BF224" s="33"/>
      <c r="BG224" s="33" t="s">
        <v>1386</v>
      </c>
      <c r="BH224" s="33" t="s">
        <v>127</v>
      </c>
      <c r="BI224" s="33" t="s">
        <v>201</v>
      </c>
      <c r="BJ224" s="33" t="s">
        <v>129</v>
      </c>
      <c r="BK224" s="33" t="s">
        <v>130</v>
      </c>
      <c r="BL224" s="33" t="s">
        <v>131</v>
      </c>
      <c r="BM224" s="33" t="s">
        <v>163</v>
      </c>
      <c r="BN224" s="33" t="s">
        <v>164</v>
      </c>
      <c r="BO224" s="33"/>
      <c r="BP224" s="33" t="s">
        <v>164</v>
      </c>
      <c r="BQ224" s="33">
        <v>2024</v>
      </c>
      <c r="BR224" s="33" t="s">
        <v>134</v>
      </c>
      <c r="BS224" s="33" t="s">
        <v>134</v>
      </c>
      <c r="BT224" s="33" t="s">
        <v>112</v>
      </c>
    </row>
    <row r="225" spans="1:72">
      <c r="A225" s="33">
        <v>102401678908</v>
      </c>
      <c r="B225" s="33">
        <v>1</v>
      </c>
      <c r="C225" s="33">
        <v>2024</v>
      </c>
      <c r="D225" s="33">
        <v>5</v>
      </c>
      <c r="E225" s="33" t="s">
        <v>1387</v>
      </c>
      <c r="F225" s="33" t="s">
        <v>1388</v>
      </c>
      <c r="G225" s="33">
        <v>69</v>
      </c>
      <c r="H225" s="33" t="s">
        <v>1389</v>
      </c>
      <c r="I225" s="33">
        <v>20240502</v>
      </c>
      <c r="J225" s="33">
        <v>20240504</v>
      </c>
      <c r="K225" s="75">
        <v>3</v>
      </c>
      <c r="L225" s="76">
        <f t="shared" si="3"/>
        <v>2</v>
      </c>
      <c r="M225" s="33">
        <v>0</v>
      </c>
      <c r="N225" s="33" t="s">
        <v>1390</v>
      </c>
      <c r="O225" s="33" t="s">
        <v>1391</v>
      </c>
      <c r="P225" s="33" t="s">
        <v>118</v>
      </c>
      <c r="Q225" s="33" t="s">
        <v>36</v>
      </c>
      <c r="R225" s="33" t="s">
        <v>119</v>
      </c>
      <c r="S225" s="33" t="s">
        <v>120</v>
      </c>
      <c r="T225" s="33">
        <v>111</v>
      </c>
      <c r="U225" s="33" t="s">
        <v>121</v>
      </c>
      <c r="V225" s="33" t="s">
        <v>157</v>
      </c>
      <c r="W225" s="33" t="s">
        <v>158</v>
      </c>
      <c r="X225" s="33" t="s">
        <v>124</v>
      </c>
      <c r="Y225" s="33">
        <v>44085</v>
      </c>
      <c r="Z225" s="33">
        <v>3008</v>
      </c>
      <c r="AA225" s="33">
        <v>0</v>
      </c>
      <c r="AB225" s="33">
        <v>0</v>
      </c>
      <c r="AC225" s="33">
        <v>530.52</v>
      </c>
      <c r="AD225" s="33">
        <v>0</v>
      </c>
      <c r="AE225" s="33">
        <v>117324.99</v>
      </c>
      <c r="AF225" s="33">
        <v>117855.51</v>
      </c>
      <c r="AG225" s="33">
        <v>160</v>
      </c>
      <c r="AH225" s="33">
        <v>150</v>
      </c>
      <c r="AI225" s="33">
        <v>234917</v>
      </c>
      <c r="AJ225" s="33">
        <v>234917</v>
      </c>
      <c r="AK225" s="33">
        <v>41125.034454342342</v>
      </c>
      <c r="AL225" s="33" t="s">
        <v>118</v>
      </c>
      <c r="AM225" s="33" t="s">
        <v>36</v>
      </c>
      <c r="AN225" s="33" t="s">
        <v>119</v>
      </c>
      <c r="AO225" s="33" t="s">
        <v>120</v>
      </c>
      <c r="AP225" s="33">
        <v>4</v>
      </c>
      <c r="AQ225" s="33">
        <v>2</v>
      </c>
      <c r="AR225" s="33">
        <v>9</v>
      </c>
      <c r="AS225" s="33">
        <v>67418</v>
      </c>
      <c r="AT225" s="33">
        <v>141146</v>
      </c>
      <c r="AU225" s="33">
        <v>47049</v>
      </c>
      <c r="AV225" s="33">
        <v>187767</v>
      </c>
      <c r="AW225" s="33">
        <v>2.5565199999999999</v>
      </c>
      <c r="AX225" s="33">
        <v>0.82638999999999996</v>
      </c>
      <c r="AY225" s="33">
        <v>1.7301299999999999</v>
      </c>
      <c r="AZ225" s="33">
        <v>2.5565199851989746</v>
      </c>
      <c r="BA225" s="33">
        <v>0.82639002799987793</v>
      </c>
      <c r="BB225" s="33">
        <v>1.7301299571990967</v>
      </c>
      <c r="BC225" s="33" t="s">
        <v>159</v>
      </c>
      <c r="BD225" s="33" t="s">
        <v>126</v>
      </c>
      <c r="BE225" s="33" t="s">
        <v>118</v>
      </c>
      <c r="BF225" s="33"/>
      <c r="BG225" s="33" t="s">
        <v>118</v>
      </c>
      <c r="BH225" s="33" t="s">
        <v>127</v>
      </c>
      <c r="BI225" s="33" t="s">
        <v>450</v>
      </c>
      <c r="BJ225" s="33" t="s">
        <v>129</v>
      </c>
      <c r="BK225" s="33" t="s">
        <v>130</v>
      </c>
      <c r="BL225" s="33" t="s">
        <v>131</v>
      </c>
      <c r="BM225" s="33" t="s">
        <v>132</v>
      </c>
      <c r="BN225" s="33" t="s">
        <v>187</v>
      </c>
      <c r="BO225" s="33"/>
      <c r="BP225" s="33" t="s">
        <v>187</v>
      </c>
      <c r="BQ225" s="33">
        <v>2024</v>
      </c>
      <c r="BR225" s="33"/>
      <c r="BS225" s="33"/>
      <c r="BT225" s="33" t="s">
        <v>112</v>
      </c>
    </row>
    <row r="226" spans="1:72">
      <c r="A226" s="33">
        <v>102401678918</v>
      </c>
      <c r="B226" s="33">
        <v>1</v>
      </c>
      <c r="C226" s="33">
        <v>2024</v>
      </c>
      <c r="D226" s="33">
        <v>5</v>
      </c>
      <c r="E226" s="33" t="s">
        <v>1392</v>
      </c>
      <c r="F226" s="33" t="s">
        <v>1393</v>
      </c>
      <c r="G226" s="33">
        <v>71</v>
      </c>
      <c r="H226" s="33" t="s">
        <v>1394</v>
      </c>
      <c r="I226" s="33">
        <v>20240503</v>
      </c>
      <c r="J226" s="33">
        <v>20240504</v>
      </c>
      <c r="K226" s="75">
        <v>2</v>
      </c>
      <c r="L226" s="76">
        <f t="shared" si="3"/>
        <v>1</v>
      </c>
      <c r="M226" s="33">
        <v>0</v>
      </c>
      <c r="N226" s="33" t="s">
        <v>1395</v>
      </c>
      <c r="O226" s="33" t="s">
        <v>302</v>
      </c>
      <c r="P226" s="33" t="s">
        <v>118</v>
      </c>
      <c r="Q226" s="33" t="s">
        <v>36</v>
      </c>
      <c r="R226" s="33" t="s">
        <v>119</v>
      </c>
      <c r="S226" s="33" t="s">
        <v>147</v>
      </c>
      <c r="T226" s="33">
        <v>111</v>
      </c>
      <c r="U226" s="33" t="s">
        <v>121</v>
      </c>
      <c r="V226" s="33" t="s">
        <v>122</v>
      </c>
      <c r="W226" s="33" t="s">
        <v>123</v>
      </c>
      <c r="X226" s="33" t="s">
        <v>124</v>
      </c>
      <c r="Y226" s="33">
        <v>25094</v>
      </c>
      <c r="Z226" s="33">
        <v>1472</v>
      </c>
      <c r="AA226" s="33">
        <v>0</v>
      </c>
      <c r="AB226" s="33">
        <v>0</v>
      </c>
      <c r="AC226" s="33">
        <v>67.489999999999995</v>
      </c>
      <c r="AD226" s="33">
        <v>0</v>
      </c>
      <c r="AE226" s="33">
        <v>52779.22</v>
      </c>
      <c r="AF226" s="33">
        <v>52846.71</v>
      </c>
      <c r="AG226" s="33">
        <v>80</v>
      </c>
      <c r="AH226" s="33">
        <v>75</v>
      </c>
      <c r="AI226" s="33">
        <v>134656</v>
      </c>
      <c r="AJ226" s="33">
        <v>134656</v>
      </c>
      <c r="AK226" s="33">
        <v>30034.073061886076</v>
      </c>
      <c r="AL226" s="33" t="s">
        <v>118</v>
      </c>
      <c r="AM226" s="33" t="s">
        <v>36</v>
      </c>
      <c r="AN226" s="33" t="s">
        <v>119</v>
      </c>
      <c r="AO226" s="33" t="s">
        <v>147</v>
      </c>
      <c r="AP226" s="33">
        <v>4</v>
      </c>
      <c r="AQ226" s="33">
        <v>2</v>
      </c>
      <c r="AR226" s="33">
        <v>7</v>
      </c>
      <c r="AS226" s="33">
        <v>45967</v>
      </c>
      <c r="AT226" s="33">
        <v>73583</v>
      </c>
      <c r="AU226" s="33">
        <v>24528</v>
      </c>
      <c r="AV226" s="33">
        <v>129748</v>
      </c>
      <c r="AW226" s="33">
        <v>1.4654100000000001</v>
      </c>
      <c r="AX226" s="33">
        <v>0.56345000000000001</v>
      </c>
      <c r="AY226" s="33">
        <v>0.90195999999999998</v>
      </c>
      <c r="AZ226" s="33">
        <v>1.4654099941253662</v>
      </c>
      <c r="BA226" s="33">
        <v>0.56344997882843018</v>
      </c>
      <c r="BB226" s="33">
        <v>0.90196001529693604</v>
      </c>
      <c r="BC226" s="33" t="s">
        <v>148</v>
      </c>
      <c r="BD226" s="33" t="s">
        <v>126</v>
      </c>
      <c r="BE226" s="33" t="s">
        <v>118</v>
      </c>
      <c r="BF226" s="33"/>
      <c r="BG226" s="33" t="s">
        <v>118</v>
      </c>
      <c r="BH226" s="33" t="s">
        <v>127</v>
      </c>
      <c r="BI226" s="33" t="s">
        <v>789</v>
      </c>
      <c r="BJ226" s="33" t="s">
        <v>129</v>
      </c>
      <c r="BK226" s="33" t="s">
        <v>130</v>
      </c>
      <c r="BL226" s="33" t="s">
        <v>131</v>
      </c>
      <c r="BM226" s="33" t="s">
        <v>132</v>
      </c>
      <c r="BN226" s="33" t="s">
        <v>133</v>
      </c>
      <c r="BO226" s="33"/>
      <c r="BP226" s="33" t="s">
        <v>133</v>
      </c>
      <c r="BQ226" s="33">
        <v>2024</v>
      </c>
      <c r="BR226" s="33"/>
      <c r="BS226" s="33"/>
      <c r="BT226" s="33" t="s">
        <v>112</v>
      </c>
    </row>
    <row r="227" spans="1:72">
      <c r="A227" s="33">
        <v>102401676028</v>
      </c>
      <c r="B227" s="33">
        <v>1</v>
      </c>
      <c r="C227" s="33">
        <v>2024</v>
      </c>
      <c r="D227" s="33">
        <v>5</v>
      </c>
      <c r="E227" s="33" t="s">
        <v>1396</v>
      </c>
      <c r="F227" s="33" t="s">
        <v>1397</v>
      </c>
      <c r="G227" s="33">
        <v>82</v>
      </c>
      <c r="H227" s="33" t="s">
        <v>1398</v>
      </c>
      <c r="I227" s="33">
        <v>20240423</v>
      </c>
      <c r="J227" s="33">
        <v>20240504</v>
      </c>
      <c r="K227" s="75">
        <v>11</v>
      </c>
      <c r="L227" s="76">
        <f t="shared" si="3"/>
        <v>10</v>
      </c>
      <c r="M227" s="33">
        <v>4</v>
      </c>
      <c r="N227" s="33" t="s">
        <v>1399</v>
      </c>
      <c r="O227" s="33" t="s">
        <v>208</v>
      </c>
      <c r="P227" s="33" t="s">
        <v>118</v>
      </c>
      <c r="Q227" s="33" t="s">
        <v>36</v>
      </c>
      <c r="R227" s="33" t="s">
        <v>119</v>
      </c>
      <c r="S227" s="33" t="s">
        <v>120</v>
      </c>
      <c r="T227" s="33">
        <v>111</v>
      </c>
      <c r="U227" s="33" t="s">
        <v>121</v>
      </c>
      <c r="V227" s="33" t="s">
        <v>122</v>
      </c>
      <c r="W227" s="33" t="s">
        <v>123</v>
      </c>
      <c r="X227" s="33" t="s">
        <v>146</v>
      </c>
      <c r="Y227" s="33">
        <v>82728</v>
      </c>
      <c r="Z227" s="33">
        <v>7016</v>
      </c>
      <c r="AA227" s="33">
        <v>22056</v>
      </c>
      <c r="AB227" s="33">
        <v>0</v>
      </c>
      <c r="AC227" s="33">
        <v>1834.7</v>
      </c>
      <c r="AD227" s="33">
        <v>0</v>
      </c>
      <c r="AE227" s="33">
        <v>55664.08</v>
      </c>
      <c r="AF227" s="33">
        <v>57498.78</v>
      </c>
      <c r="AG227" s="33">
        <v>400</v>
      </c>
      <c r="AH227" s="33">
        <v>600</v>
      </c>
      <c r="AI227" s="33">
        <v>167221</v>
      </c>
      <c r="AJ227" s="33">
        <v>165721</v>
      </c>
      <c r="AK227" s="33">
        <v>25381.935773219448</v>
      </c>
      <c r="AL227" s="33" t="s">
        <v>118</v>
      </c>
      <c r="AM227" s="33" t="s">
        <v>36</v>
      </c>
      <c r="AN227" s="33" t="s">
        <v>170</v>
      </c>
      <c r="AO227" s="33" t="s">
        <v>171</v>
      </c>
      <c r="AP227" s="33">
        <v>4</v>
      </c>
      <c r="AQ227" s="33">
        <v>2</v>
      </c>
      <c r="AR227" s="33">
        <v>7</v>
      </c>
      <c r="AS227" s="33">
        <v>45967</v>
      </c>
      <c r="AT227" s="33">
        <v>73583</v>
      </c>
      <c r="AU227" s="33">
        <v>24528</v>
      </c>
      <c r="AV227" s="33">
        <v>129748</v>
      </c>
      <c r="AW227" s="33">
        <v>1.4654100000000001</v>
      </c>
      <c r="AX227" s="33">
        <v>0.56345000000000001</v>
      </c>
      <c r="AY227" s="33">
        <v>0.90195999999999998</v>
      </c>
      <c r="AZ227" s="33">
        <v>1.8034800291061401</v>
      </c>
      <c r="BA227" s="33">
        <v>0.9015200138092041</v>
      </c>
      <c r="BB227" s="33">
        <v>0.90196001529693604</v>
      </c>
      <c r="BC227" s="33" t="s">
        <v>148</v>
      </c>
      <c r="BD227" s="33" t="s">
        <v>126</v>
      </c>
      <c r="BE227" s="33" t="s">
        <v>118</v>
      </c>
      <c r="BF227" s="33"/>
      <c r="BG227" s="33" t="s">
        <v>118</v>
      </c>
      <c r="BH227" s="33" t="s">
        <v>127</v>
      </c>
      <c r="BI227" s="33" t="s">
        <v>1400</v>
      </c>
      <c r="BJ227" s="33" t="s">
        <v>195</v>
      </c>
      <c r="BK227" s="33" t="s">
        <v>327</v>
      </c>
      <c r="BL227" s="33" t="s">
        <v>327</v>
      </c>
      <c r="BM227" s="33" t="s">
        <v>132</v>
      </c>
      <c r="BN227" s="33" t="s">
        <v>133</v>
      </c>
      <c r="BO227" s="33"/>
      <c r="BP227" s="33" t="s">
        <v>133</v>
      </c>
      <c r="BQ227" s="33">
        <v>2024</v>
      </c>
      <c r="BR227" s="33"/>
      <c r="BS227" s="33" t="s">
        <v>134</v>
      </c>
      <c r="BT227" s="33" t="s">
        <v>112</v>
      </c>
    </row>
    <row r="228" spans="1:72">
      <c r="A228" s="33">
        <v>102408035028</v>
      </c>
      <c r="B228" s="33">
        <v>1</v>
      </c>
      <c r="C228" s="33">
        <v>2024</v>
      </c>
      <c r="D228" s="33">
        <v>5</v>
      </c>
      <c r="E228" s="33" t="s">
        <v>1401</v>
      </c>
      <c r="F228" s="33" t="s">
        <v>1402</v>
      </c>
      <c r="G228" s="33">
        <v>84</v>
      </c>
      <c r="H228" s="33" t="s">
        <v>1403</v>
      </c>
      <c r="I228" s="33">
        <v>20240503</v>
      </c>
      <c r="J228" s="33">
        <v>20240504</v>
      </c>
      <c r="K228" s="75">
        <v>2</v>
      </c>
      <c r="L228" s="76">
        <f t="shared" si="3"/>
        <v>1</v>
      </c>
      <c r="M228" s="33">
        <v>0</v>
      </c>
      <c r="N228" s="33" t="s">
        <v>1404</v>
      </c>
      <c r="O228" s="33" t="s">
        <v>186</v>
      </c>
      <c r="P228" s="33" t="s">
        <v>118</v>
      </c>
      <c r="Q228" s="33" t="s">
        <v>36</v>
      </c>
      <c r="R228" s="33" t="s">
        <v>119</v>
      </c>
      <c r="S228" s="33" t="s">
        <v>147</v>
      </c>
      <c r="T228" s="33">
        <v>205</v>
      </c>
      <c r="U228" s="33" t="s">
        <v>121</v>
      </c>
      <c r="V228" s="33" t="s">
        <v>122</v>
      </c>
      <c r="W228" s="33" t="s">
        <v>123</v>
      </c>
      <c r="X228" s="33" t="s">
        <v>124</v>
      </c>
      <c r="Y228" s="33">
        <v>28597</v>
      </c>
      <c r="Z228" s="33">
        <v>1472</v>
      </c>
      <c r="AA228" s="33">
        <v>0</v>
      </c>
      <c r="AB228" s="33">
        <v>0</v>
      </c>
      <c r="AC228" s="33">
        <v>67.489999999999995</v>
      </c>
      <c r="AD228" s="33">
        <v>0</v>
      </c>
      <c r="AE228" s="33">
        <v>57178.58</v>
      </c>
      <c r="AF228" s="33">
        <v>57246.07</v>
      </c>
      <c r="AG228" s="33">
        <v>80</v>
      </c>
      <c r="AH228" s="33">
        <v>75</v>
      </c>
      <c r="AI228" s="33">
        <v>124967</v>
      </c>
      <c r="AJ228" s="33">
        <v>124967</v>
      </c>
      <c r="AK228" s="33">
        <v>19671.132478127351</v>
      </c>
      <c r="AL228" s="33" t="s">
        <v>118</v>
      </c>
      <c r="AM228" s="33" t="s">
        <v>36</v>
      </c>
      <c r="AN228" s="33" t="s">
        <v>119</v>
      </c>
      <c r="AO228" s="33" t="s">
        <v>147</v>
      </c>
      <c r="AP228" s="33">
        <v>4</v>
      </c>
      <c r="AQ228" s="33">
        <v>2</v>
      </c>
      <c r="AR228" s="33">
        <v>7</v>
      </c>
      <c r="AS228" s="33">
        <v>45967</v>
      </c>
      <c r="AT228" s="33">
        <v>73583</v>
      </c>
      <c r="AU228" s="33">
        <v>24528</v>
      </c>
      <c r="AV228" s="33">
        <v>129748</v>
      </c>
      <c r="AW228" s="33">
        <v>1.4654100000000001</v>
      </c>
      <c r="AX228" s="33">
        <v>0.56345000000000001</v>
      </c>
      <c r="AY228" s="33">
        <v>0.90195999999999998</v>
      </c>
      <c r="AZ228" s="33">
        <v>1.4654099941253662</v>
      </c>
      <c r="BA228" s="33">
        <v>0.56344997882843018</v>
      </c>
      <c r="BB228" s="33">
        <v>0.90196001529693604</v>
      </c>
      <c r="BC228" s="33" t="s">
        <v>159</v>
      </c>
      <c r="BD228" s="33" t="s">
        <v>126</v>
      </c>
      <c r="BE228" s="33" t="s">
        <v>118</v>
      </c>
      <c r="BF228" s="33"/>
      <c r="BG228" s="33" t="s">
        <v>118</v>
      </c>
      <c r="BH228" s="33" t="s">
        <v>127</v>
      </c>
      <c r="BI228" s="33" t="s">
        <v>718</v>
      </c>
      <c r="BJ228" s="33" t="s">
        <v>129</v>
      </c>
      <c r="BK228" s="33" t="s">
        <v>178</v>
      </c>
      <c r="BL228" s="33" t="s">
        <v>320</v>
      </c>
      <c r="BM228" s="33" t="s">
        <v>202</v>
      </c>
      <c r="BN228" s="33" t="s">
        <v>203</v>
      </c>
      <c r="BO228" s="33"/>
      <c r="BP228" s="33" t="s">
        <v>203</v>
      </c>
      <c r="BQ228" s="33">
        <v>2024</v>
      </c>
      <c r="BR228" s="33"/>
      <c r="BS228" s="33"/>
      <c r="BT228" s="33" t="s">
        <v>112</v>
      </c>
    </row>
    <row r="229" spans="1:72">
      <c r="A229" s="33">
        <v>102401898660</v>
      </c>
      <c r="B229" s="33">
        <v>1</v>
      </c>
      <c r="C229" s="33">
        <v>2024</v>
      </c>
      <c r="D229" s="33">
        <v>5</v>
      </c>
      <c r="E229" s="33" t="s">
        <v>1405</v>
      </c>
      <c r="F229" s="33" t="s">
        <v>1406</v>
      </c>
      <c r="G229" s="33">
        <v>80</v>
      </c>
      <c r="H229" s="33" t="s">
        <v>1407</v>
      </c>
      <c r="I229" s="33">
        <v>20240502</v>
      </c>
      <c r="J229" s="33">
        <v>20240503</v>
      </c>
      <c r="K229" s="75">
        <v>2</v>
      </c>
      <c r="L229" s="76">
        <f t="shared" si="3"/>
        <v>1</v>
      </c>
      <c r="M229" s="33">
        <v>0</v>
      </c>
      <c r="N229" s="33" t="s">
        <v>399</v>
      </c>
      <c r="O229" s="33" t="s">
        <v>186</v>
      </c>
      <c r="P229" s="33" t="s">
        <v>118</v>
      </c>
      <c r="Q229" s="33" t="s">
        <v>36</v>
      </c>
      <c r="R229" s="33" t="s">
        <v>119</v>
      </c>
      <c r="S229" s="33" t="s">
        <v>120</v>
      </c>
      <c r="T229" s="33">
        <v>211</v>
      </c>
      <c r="U229" s="33" t="s">
        <v>121</v>
      </c>
      <c r="V229" s="33" t="s">
        <v>122</v>
      </c>
      <c r="W229" s="33" t="s">
        <v>123</v>
      </c>
      <c r="X229" s="33" t="s">
        <v>124</v>
      </c>
      <c r="Y229" s="33">
        <v>25879</v>
      </c>
      <c r="Z229" s="33">
        <v>1504</v>
      </c>
      <c r="AA229" s="33">
        <v>0</v>
      </c>
      <c r="AB229" s="33">
        <v>0</v>
      </c>
      <c r="AC229" s="33">
        <v>67.489999999999995</v>
      </c>
      <c r="AD229" s="33">
        <v>0</v>
      </c>
      <c r="AE229" s="33">
        <v>57178.58</v>
      </c>
      <c r="AF229" s="33">
        <v>57246.07</v>
      </c>
      <c r="AG229" s="33">
        <v>80</v>
      </c>
      <c r="AH229" s="33">
        <v>75</v>
      </c>
      <c r="AI229" s="33">
        <v>126846</v>
      </c>
      <c r="AJ229" s="33">
        <v>126846</v>
      </c>
      <c r="AK229" s="33">
        <v>20827.657188302044</v>
      </c>
      <c r="AL229" s="33" t="s">
        <v>118</v>
      </c>
      <c r="AM229" s="33" t="s">
        <v>36</v>
      </c>
      <c r="AN229" s="33" t="s">
        <v>119</v>
      </c>
      <c r="AO229" s="33" t="s">
        <v>120</v>
      </c>
      <c r="AP229" s="33">
        <v>4</v>
      </c>
      <c r="AQ229" s="33">
        <v>2</v>
      </c>
      <c r="AR229" s="33">
        <v>7</v>
      </c>
      <c r="AS229" s="33">
        <v>45967</v>
      </c>
      <c r="AT229" s="33">
        <v>73583</v>
      </c>
      <c r="AU229" s="33">
        <v>24528</v>
      </c>
      <c r="AV229" s="33">
        <v>129748</v>
      </c>
      <c r="AW229" s="33">
        <v>1.4654100000000001</v>
      </c>
      <c r="AX229" s="33">
        <v>0.56345000000000001</v>
      </c>
      <c r="AY229" s="33">
        <v>0.90195999999999998</v>
      </c>
      <c r="AZ229" s="33">
        <v>1.4654099941253662</v>
      </c>
      <c r="BA229" s="33">
        <v>0.56344997882843018</v>
      </c>
      <c r="BB229" s="33">
        <v>0.90196001529693604</v>
      </c>
      <c r="BC229" s="33" t="s">
        <v>159</v>
      </c>
      <c r="BD229" s="33" t="s">
        <v>126</v>
      </c>
      <c r="BE229" s="33" t="s">
        <v>118</v>
      </c>
      <c r="BF229" s="33"/>
      <c r="BG229" s="33" t="s">
        <v>118</v>
      </c>
      <c r="BH229" s="33" t="s">
        <v>127</v>
      </c>
      <c r="BI229" s="33" t="s">
        <v>290</v>
      </c>
      <c r="BJ229" s="33" t="s">
        <v>129</v>
      </c>
      <c r="BK229" s="33" t="s">
        <v>217</v>
      </c>
      <c r="BL229" s="33" t="s">
        <v>252</v>
      </c>
      <c r="BM229" s="33" t="s">
        <v>163</v>
      </c>
      <c r="BN229" s="33" t="s">
        <v>164</v>
      </c>
      <c r="BO229" s="33"/>
      <c r="BP229" s="33" t="s">
        <v>164</v>
      </c>
      <c r="BQ229" s="33">
        <v>2024</v>
      </c>
      <c r="BR229" s="33"/>
      <c r="BS229" s="33"/>
      <c r="BT229" s="33" t="s">
        <v>112</v>
      </c>
    </row>
    <row r="230" spans="1:72">
      <c r="A230" s="33">
        <v>102401720958</v>
      </c>
      <c r="B230" s="33">
        <v>1</v>
      </c>
      <c r="C230" s="33">
        <v>2024</v>
      </c>
      <c r="D230" s="33">
        <v>5</v>
      </c>
      <c r="E230" s="33" t="s">
        <v>1408</v>
      </c>
      <c r="F230" s="33" t="s">
        <v>1409</v>
      </c>
      <c r="G230" s="33">
        <v>82</v>
      </c>
      <c r="H230" s="33" t="s">
        <v>1410</v>
      </c>
      <c r="I230" s="33">
        <v>20240502</v>
      </c>
      <c r="J230" s="33">
        <v>20240503</v>
      </c>
      <c r="K230" s="75">
        <v>2</v>
      </c>
      <c r="L230" s="76">
        <f t="shared" si="3"/>
        <v>1</v>
      </c>
      <c r="M230" s="33">
        <v>0</v>
      </c>
      <c r="N230" s="33" t="s">
        <v>1411</v>
      </c>
      <c r="O230" s="33" t="s">
        <v>208</v>
      </c>
      <c r="P230" s="33" t="s">
        <v>118</v>
      </c>
      <c r="Q230" s="33" t="s">
        <v>36</v>
      </c>
      <c r="R230" s="33" t="s">
        <v>119</v>
      </c>
      <c r="S230" s="33" t="s">
        <v>147</v>
      </c>
      <c r="T230" s="33">
        <v>201</v>
      </c>
      <c r="U230" s="33" t="s">
        <v>121</v>
      </c>
      <c r="V230" s="33" t="s">
        <v>122</v>
      </c>
      <c r="W230" s="33" t="s">
        <v>123</v>
      </c>
      <c r="X230" s="33" t="s">
        <v>124</v>
      </c>
      <c r="Y230" s="33">
        <v>25847</v>
      </c>
      <c r="Z230" s="33">
        <v>1472</v>
      </c>
      <c r="AA230" s="33">
        <v>0</v>
      </c>
      <c r="AB230" s="33">
        <v>0</v>
      </c>
      <c r="AC230" s="33">
        <v>67.489999999999995</v>
      </c>
      <c r="AD230" s="33">
        <v>0</v>
      </c>
      <c r="AE230" s="33">
        <v>57178.58</v>
      </c>
      <c r="AF230" s="33">
        <v>57246.07</v>
      </c>
      <c r="AG230" s="33">
        <v>80</v>
      </c>
      <c r="AH230" s="33">
        <v>75</v>
      </c>
      <c r="AI230" s="33">
        <v>122554</v>
      </c>
      <c r="AJ230" s="33">
        <v>122554</v>
      </c>
      <c r="AK230" s="33">
        <v>18185.930708222331</v>
      </c>
      <c r="AL230" s="33" t="s">
        <v>118</v>
      </c>
      <c r="AM230" s="33" t="s">
        <v>36</v>
      </c>
      <c r="AN230" s="33" t="s">
        <v>119</v>
      </c>
      <c r="AO230" s="33" t="s">
        <v>147</v>
      </c>
      <c r="AP230" s="33">
        <v>4</v>
      </c>
      <c r="AQ230" s="33">
        <v>2</v>
      </c>
      <c r="AR230" s="33">
        <v>7</v>
      </c>
      <c r="AS230" s="33">
        <v>45967</v>
      </c>
      <c r="AT230" s="33">
        <v>73583</v>
      </c>
      <c r="AU230" s="33">
        <v>24528</v>
      </c>
      <c r="AV230" s="33">
        <v>129748</v>
      </c>
      <c r="AW230" s="33">
        <v>1.4654100000000001</v>
      </c>
      <c r="AX230" s="33">
        <v>0.56345000000000001</v>
      </c>
      <c r="AY230" s="33">
        <v>0.90195999999999998</v>
      </c>
      <c r="AZ230" s="33">
        <v>1.4654099941253662</v>
      </c>
      <c r="BA230" s="33">
        <v>0.56344997882843018</v>
      </c>
      <c r="BB230" s="33">
        <v>0.90196001529693604</v>
      </c>
      <c r="BC230" s="33" t="s">
        <v>148</v>
      </c>
      <c r="BD230" s="33" t="s">
        <v>126</v>
      </c>
      <c r="BE230" s="33" t="s">
        <v>118</v>
      </c>
      <c r="BF230" s="33"/>
      <c r="BG230" s="33" t="s">
        <v>118</v>
      </c>
      <c r="BH230" s="33" t="s">
        <v>127</v>
      </c>
      <c r="BI230" s="33" t="s">
        <v>580</v>
      </c>
      <c r="BJ230" s="33" t="s">
        <v>129</v>
      </c>
      <c r="BK230" s="33" t="s">
        <v>130</v>
      </c>
      <c r="BL230" s="33" t="s">
        <v>131</v>
      </c>
      <c r="BM230" s="33" t="s">
        <v>163</v>
      </c>
      <c r="BN230" s="33" t="s">
        <v>164</v>
      </c>
      <c r="BO230" s="33"/>
      <c r="BP230" s="33" t="s">
        <v>164</v>
      </c>
      <c r="BQ230" s="33">
        <v>2024</v>
      </c>
      <c r="BR230" s="33"/>
      <c r="BS230" s="33"/>
      <c r="BT230" s="33" t="s">
        <v>112</v>
      </c>
    </row>
    <row r="231" spans="1:72">
      <c r="A231" s="33">
        <v>102401678874</v>
      </c>
      <c r="B231" s="33">
        <v>1</v>
      </c>
      <c r="C231" s="33">
        <v>2024</v>
      </c>
      <c r="D231" s="33">
        <v>5</v>
      </c>
      <c r="E231" s="33" t="s">
        <v>1412</v>
      </c>
      <c r="F231" s="33" t="s">
        <v>1413</v>
      </c>
      <c r="G231" s="33">
        <v>91</v>
      </c>
      <c r="H231" s="33" t="s">
        <v>1414</v>
      </c>
      <c r="I231" s="33">
        <v>20240429</v>
      </c>
      <c r="J231" s="33">
        <v>20240503</v>
      </c>
      <c r="K231" s="75">
        <v>5</v>
      </c>
      <c r="L231" s="76">
        <f t="shared" si="3"/>
        <v>4</v>
      </c>
      <c r="M231" s="33">
        <v>0</v>
      </c>
      <c r="N231" s="33" t="s">
        <v>1415</v>
      </c>
      <c r="O231" s="33" t="s">
        <v>208</v>
      </c>
      <c r="P231" s="33" t="s">
        <v>118</v>
      </c>
      <c r="Q231" s="33" t="s">
        <v>36</v>
      </c>
      <c r="R231" s="33" t="s">
        <v>119</v>
      </c>
      <c r="S231" s="33" t="s">
        <v>120</v>
      </c>
      <c r="T231" s="33">
        <v>111</v>
      </c>
      <c r="U231" s="33" t="s">
        <v>121</v>
      </c>
      <c r="V231" s="33" t="s">
        <v>122</v>
      </c>
      <c r="W231" s="33" t="s">
        <v>123</v>
      </c>
      <c r="X231" s="33" t="s">
        <v>124</v>
      </c>
      <c r="Y231" s="33">
        <v>38167</v>
      </c>
      <c r="Z231" s="33">
        <v>5876</v>
      </c>
      <c r="AA231" s="33">
        <v>0</v>
      </c>
      <c r="AB231" s="33">
        <v>0</v>
      </c>
      <c r="AC231" s="33">
        <v>67.489999999999995</v>
      </c>
      <c r="AD231" s="33">
        <v>0</v>
      </c>
      <c r="AE231" s="33">
        <v>52779.22</v>
      </c>
      <c r="AF231" s="33">
        <v>52846.71</v>
      </c>
      <c r="AG231" s="33">
        <v>320</v>
      </c>
      <c r="AH231" s="33">
        <v>375</v>
      </c>
      <c r="AI231" s="33">
        <v>134656</v>
      </c>
      <c r="AJ231" s="33">
        <v>134656</v>
      </c>
      <c r="AK231" s="33">
        <v>30034.073061886076</v>
      </c>
      <c r="AL231" s="33" t="s">
        <v>118</v>
      </c>
      <c r="AM231" s="33" t="s">
        <v>36</v>
      </c>
      <c r="AN231" s="33" t="s">
        <v>119</v>
      </c>
      <c r="AO231" s="33" t="s">
        <v>120</v>
      </c>
      <c r="AP231" s="33">
        <v>4</v>
      </c>
      <c r="AQ231" s="33">
        <v>2</v>
      </c>
      <c r="AR231" s="33">
        <v>7</v>
      </c>
      <c r="AS231" s="33">
        <v>45967</v>
      </c>
      <c r="AT231" s="33">
        <v>73583</v>
      </c>
      <c r="AU231" s="33">
        <v>24528</v>
      </c>
      <c r="AV231" s="33">
        <v>129748</v>
      </c>
      <c r="AW231" s="33">
        <v>1.4654100000000001</v>
      </c>
      <c r="AX231" s="33">
        <v>0.56345000000000001</v>
      </c>
      <c r="AY231" s="33">
        <v>0.90195999999999998</v>
      </c>
      <c r="AZ231" s="33">
        <v>1.4654099941253662</v>
      </c>
      <c r="BA231" s="33">
        <v>0.56344997882843018</v>
      </c>
      <c r="BB231" s="33">
        <v>0.90196001529693604</v>
      </c>
      <c r="BC231" s="33" t="s">
        <v>159</v>
      </c>
      <c r="BD231" s="33" t="s">
        <v>126</v>
      </c>
      <c r="BE231" s="33" t="s">
        <v>118</v>
      </c>
      <c r="BF231" s="33"/>
      <c r="BG231" s="33" t="s">
        <v>118</v>
      </c>
      <c r="BH231" s="33" t="s">
        <v>127</v>
      </c>
      <c r="BI231" s="33" t="s">
        <v>201</v>
      </c>
      <c r="BJ231" s="33" t="s">
        <v>129</v>
      </c>
      <c r="BK231" s="33" t="s">
        <v>130</v>
      </c>
      <c r="BL231" s="33" t="s">
        <v>131</v>
      </c>
      <c r="BM231" s="33" t="s">
        <v>132</v>
      </c>
      <c r="BN231" s="33" t="s">
        <v>187</v>
      </c>
      <c r="BO231" s="33"/>
      <c r="BP231" s="33" t="s">
        <v>187</v>
      </c>
      <c r="BQ231" s="33">
        <v>2024</v>
      </c>
      <c r="BR231" s="33" t="s">
        <v>134</v>
      </c>
      <c r="BS231" s="33"/>
      <c r="BT231" s="33" t="s">
        <v>112</v>
      </c>
    </row>
    <row r="232" spans="1:72">
      <c r="A232" s="33">
        <v>102401834668</v>
      </c>
      <c r="B232" s="33">
        <v>1</v>
      </c>
      <c r="C232" s="33">
        <v>2024</v>
      </c>
      <c r="D232" s="33">
        <v>5</v>
      </c>
      <c r="E232" s="33" t="s">
        <v>1416</v>
      </c>
      <c r="F232" s="33" t="s">
        <v>1417</v>
      </c>
      <c r="G232" s="33">
        <v>68</v>
      </c>
      <c r="H232" s="33" t="s">
        <v>1418</v>
      </c>
      <c r="I232" s="33">
        <v>20240430</v>
      </c>
      <c r="J232" s="33">
        <v>20240501</v>
      </c>
      <c r="K232" s="75">
        <v>2</v>
      </c>
      <c r="L232" s="76">
        <f t="shared" si="3"/>
        <v>1</v>
      </c>
      <c r="M232" s="33">
        <v>0</v>
      </c>
      <c r="N232" s="33" t="s">
        <v>1419</v>
      </c>
      <c r="O232" s="33" t="s">
        <v>257</v>
      </c>
      <c r="P232" s="33" t="s">
        <v>118</v>
      </c>
      <c r="Q232" s="33" t="s">
        <v>36</v>
      </c>
      <c r="R232" s="33" t="s">
        <v>119</v>
      </c>
      <c r="S232" s="33" t="s">
        <v>147</v>
      </c>
      <c r="T232" s="33">
        <v>205</v>
      </c>
      <c r="U232" s="33" t="s">
        <v>121</v>
      </c>
      <c r="V232" s="33" t="s">
        <v>122</v>
      </c>
      <c r="W232" s="33" t="s">
        <v>123</v>
      </c>
      <c r="X232" s="33" t="s">
        <v>124</v>
      </c>
      <c r="Y232" s="33">
        <v>26723</v>
      </c>
      <c r="Z232" s="33">
        <v>1472</v>
      </c>
      <c r="AA232" s="33">
        <v>0</v>
      </c>
      <c r="AB232" s="33">
        <v>0</v>
      </c>
      <c r="AC232" s="33">
        <v>67.489999999999995</v>
      </c>
      <c r="AD232" s="33">
        <v>0</v>
      </c>
      <c r="AE232" s="33">
        <v>52731.08</v>
      </c>
      <c r="AF232" s="33">
        <v>52798.57</v>
      </c>
      <c r="AG232" s="33">
        <v>80</v>
      </c>
      <c r="AH232" s="33">
        <v>75</v>
      </c>
      <c r="AI232" s="33">
        <v>124967</v>
      </c>
      <c r="AJ232" s="33">
        <v>124967</v>
      </c>
      <c r="AK232" s="33">
        <v>24118.632478127351</v>
      </c>
      <c r="AL232" s="33" t="s">
        <v>118</v>
      </c>
      <c r="AM232" s="33" t="s">
        <v>36</v>
      </c>
      <c r="AN232" s="33" t="s">
        <v>119</v>
      </c>
      <c r="AO232" s="33" t="s">
        <v>147</v>
      </c>
      <c r="AP232" s="33">
        <v>4</v>
      </c>
      <c r="AQ232" s="33">
        <v>2</v>
      </c>
      <c r="AR232" s="33">
        <v>7</v>
      </c>
      <c r="AS232" s="33">
        <v>45967</v>
      </c>
      <c r="AT232" s="33">
        <v>73583</v>
      </c>
      <c r="AU232" s="33">
        <v>24528</v>
      </c>
      <c r="AV232" s="33">
        <v>129748</v>
      </c>
      <c r="AW232" s="33">
        <v>1.4654100000000001</v>
      </c>
      <c r="AX232" s="33">
        <v>0.56345000000000001</v>
      </c>
      <c r="AY232" s="33">
        <v>0.90195999999999998</v>
      </c>
      <c r="AZ232" s="33">
        <v>1.4654099941253662</v>
      </c>
      <c r="BA232" s="33">
        <v>0.56344997882843018</v>
      </c>
      <c r="BB232" s="33">
        <v>0.90196001529693604</v>
      </c>
      <c r="BC232" s="33" t="s">
        <v>159</v>
      </c>
      <c r="BD232" s="33" t="s">
        <v>126</v>
      </c>
      <c r="BE232" s="33" t="s">
        <v>118</v>
      </c>
      <c r="BF232" s="33"/>
      <c r="BG232" s="33" t="s">
        <v>118</v>
      </c>
      <c r="BH232" s="33" t="s">
        <v>127</v>
      </c>
      <c r="BI232" s="33" t="s">
        <v>1033</v>
      </c>
      <c r="BJ232" s="33" t="s">
        <v>129</v>
      </c>
      <c r="BK232" s="33" t="s">
        <v>130</v>
      </c>
      <c r="BL232" s="33" t="s">
        <v>131</v>
      </c>
      <c r="BM232" s="33" t="s">
        <v>132</v>
      </c>
      <c r="BN232" s="33" t="s">
        <v>187</v>
      </c>
      <c r="BO232" s="33"/>
      <c r="BP232" s="33" t="s">
        <v>187</v>
      </c>
      <c r="BQ232" s="33">
        <v>2024</v>
      </c>
      <c r="BR232" s="33"/>
      <c r="BS232" s="33"/>
      <c r="BT232" s="33" t="s">
        <v>112</v>
      </c>
    </row>
    <row r="233" spans="1:72">
      <c r="A233" s="33">
        <v>102401678854</v>
      </c>
      <c r="B233" s="33">
        <v>1</v>
      </c>
      <c r="C233" s="33">
        <v>2024</v>
      </c>
      <c r="D233" s="33">
        <v>5</v>
      </c>
      <c r="E233" s="33" t="s">
        <v>1420</v>
      </c>
      <c r="F233" s="33" t="s">
        <v>1421</v>
      </c>
      <c r="G233" s="33">
        <v>69</v>
      </c>
      <c r="H233" s="33" t="s">
        <v>1422</v>
      </c>
      <c r="I233" s="33">
        <v>20240430</v>
      </c>
      <c r="J233" s="33">
        <v>20240501</v>
      </c>
      <c r="K233" s="75">
        <v>2</v>
      </c>
      <c r="L233" s="76">
        <f t="shared" si="3"/>
        <v>1</v>
      </c>
      <c r="M233" s="33">
        <v>0</v>
      </c>
      <c r="N233" s="33" t="s">
        <v>1423</v>
      </c>
      <c r="O233" s="33" t="s">
        <v>679</v>
      </c>
      <c r="P233" s="33" t="s">
        <v>118</v>
      </c>
      <c r="Q233" s="33" t="s">
        <v>36</v>
      </c>
      <c r="R233" s="33" t="s">
        <v>119</v>
      </c>
      <c r="S233" s="33" t="s">
        <v>120</v>
      </c>
      <c r="T233" s="33">
        <v>111</v>
      </c>
      <c r="U233" s="33" t="s">
        <v>121</v>
      </c>
      <c r="V233" s="33" t="s">
        <v>157</v>
      </c>
      <c r="W233" s="33" t="s">
        <v>158</v>
      </c>
      <c r="X233" s="33" t="s">
        <v>124</v>
      </c>
      <c r="Y233" s="33">
        <v>38964</v>
      </c>
      <c r="Z233" s="33">
        <v>1504</v>
      </c>
      <c r="AA233" s="33">
        <v>0</v>
      </c>
      <c r="AB233" s="33">
        <v>0</v>
      </c>
      <c r="AC233" s="33">
        <v>530.52</v>
      </c>
      <c r="AD233" s="33">
        <v>0</v>
      </c>
      <c r="AE233" s="33">
        <v>112591.28</v>
      </c>
      <c r="AF233" s="33">
        <v>113121.8</v>
      </c>
      <c r="AG233" s="33">
        <v>80</v>
      </c>
      <c r="AH233" s="33">
        <v>75</v>
      </c>
      <c r="AI233" s="33">
        <v>235667</v>
      </c>
      <c r="AJ233" s="33">
        <v>234917</v>
      </c>
      <c r="AK233" s="33">
        <v>45858.744454342333</v>
      </c>
      <c r="AL233" s="33" t="s">
        <v>118</v>
      </c>
      <c r="AM233" s="33" t="s">
        <v>36</v>
      </c>
      <c r="AN233" s="33" t="s">
        <v>119</v>
      </c>
      <c r="AO233" s="33" t="s">
        <v>120</v>
      </c>
      <c r="AP233" s="33">
        <v>4</v>
      </c>
      <c r="AQ233" s="33">
        <v>2</v>
      </c>
      <c r="AR233" s="33">
        <v>9</v>
      </c>
      <c r="AS233" s="33">
        <v>67418</v>
      </c>
      <c r="AT233" s="33">
        <v>141146</v>
      </c>
      <c r="AU233" s="33">
        <v>47049</v>
      </c>
      <c r="AV233" s="33">
        <v>187767</v>
      </c>
      <c r="AW233" s="33">
        <v>2.5565199999999999</v>
      </c>
      <c r="AX233" s="33">
        <v>0.82638999999999996</v>
      </c>
      <c r="AY233" s="33">
        <v>1.7301299999999999</v>
      </c>
      <c r="AZ233" s="33">
        <v>2.5565199851989746</v>
      </c>
      <c r="BA233" s="33">
        <v>0.82639002799987793</v>
      </c>
      <c r="BB233" s="33">
        <v>1.7301299571990967</v>
      </c>
      <c r="BC233" s="33" t="s">
        <v>148</v>
      </c>
      <c r="BD233" s="33" t="s">
        <v>126</v>
      </c>
      <c r="BE233" s="33" t="s">
        <v>118</v>
      </c>
      <c r="BF233" s="33"/>
      <c r="BG233" s="33" t="s">
        <v>118</v>
      </c>
      <c r="BH233" s="33" t="s">
        <v>127</v>
      </c>
      <c r="BI233" s="33" t="s">
        <v>611</v>
      </c>
      <c r="BJ233" s="33" t="s">
        <v>129</v>
      </c>
      <c r="BK233" s="33" t="s">
        <v>178</v>
      </c>
      <c r="BL233" s="33" t="s">
        <v>320</v>
      </c>
      <c r="BM233" s="33" t="s">
        <v>132</v>
      </c>
      <c r="BN233" s="33" t="s">
        <v>133</v>
      </c>
      <c r="BO233" s="33"/>
      <c r="BP233" s="33" t="s">
        <v>133</v>
      </c>
      <c r="BQ233" s="33">
        <v>2024</v>
      </c>
      <c r="BR233" s="33"/>
      <c r="BS233" s="33" t="s">
        <v>134</v>
      </c>
      <c r="BT233" s="33" t="s">
        <v>112</v>
      </c>
    </row>
    <row r="234" spans="1:72">
      <c r="A234" s="33">
        <v>102401678850</v>
      </c>
      <c r="B234" s="33">
        <v>1</v>
      </c>
      <c r="C234" s="33">
        <v>2024</v>
      </c>
      <c r="D234" s="33">
        <v>5</v>
      </c>
      <c r="E234" s="33" t="s">
        <v>1424</v>
      </c>
      <c r="F234" s="33" t="s">
        <v>1425</v>
      </c>
      <c r="G234" s="33">
        <v>80</v>
      </c>
      <c r="H234" s="33" t="s">
        <v>1426</v>
      </c>
      <c r="I234" s="33">
        <v>20240429</v>
      </c>
      <c r="J234" s="33">
        <v>20240501</v>
      </c>
      <c r="K234" s="75">
        <v>3</v>
      </c>
      <c r="L234" s="76">
        <f t="shared" si="3"/>
        <v>2</v>
      </c>
      <c r="M234" s="33">
        <v>0</v>
      </c>
      <c r="N234" s="33" t="s">
        <v>1427</v>
      </c>
      <c r="O234" s="33" t="s">
        <v>208</v>
      </c>
      <c r="P234" s="33" t="s">
        <v>118</v>
      </c>
      <c r="Q234" s="33" t="s">
        <v>36</v>
      </c>
      <c r="R234" s="33" t="s">
        <v>119</v>
      </c>
      <c r="S234" s="33" t="s">
        <v>147</v>
      </c>
      <c r="T234" s="33">
        <v>111</v>
      </c>
      <c r="U234" s="33" t="s">
        <v>121</v>
      </c>
      <c r="V234" s="33" t="s">
        <v>122</v>
      </c>
      <c r="W234" s="33" t="s">
        <v>123</v>
      </c>
      <c r="X234" s="33" t="s">
        <v>124</v>
      </c>
      <c r="Y234" s="33">
        <v>30504</v>
      </c>
      <c r="Z234" s="33">
        <v>2944</v>
      </c>
      <c r="AA234" s="33">
        <v>0</v>
      </c>
      <c r="AB234" s="33">
        <v>0</v>
      </c>
      <c r="AC234" s="33">
        <v>265.95999999999998</v>
      </c>
      <c r="AD234" s="33">
        <v>0</v>
      </c>
      <c r="AE234" s="33">
        <v>55664.08</v>
      </c>
      <c r="AF234" s="33">
        <v>55930.04</v>
      </c>
      <c r="AG234" s="33">
        <v>160</v>
      </c>
      <c r="AH234" s="33">
        <v>150</v>
      </c>
      <c r="AI234" s="33">
        <v>134656</v>
      </c>
      <c r="AJ234" s="33">
        <v>134656</v>
      </c>
      <c r="AK234" s="33">
        <v>26950.743061886074</v>
      </c>
      <c r="AL234" s="33" t="s">
        <v>118</v>
      </c>
      <c r="AM234" s="33" t="s">
        <v>36</v>
      </c>
      <c r="AN234" s="33" t="s">
        <v>119</v>
      </c>
      <c r="AO234" s="33" t="s">
        <v>147</v>
      </c>
      <c r="AP234" s="33">
        <v>4</v>
      </c>
      <c r="AQ234" s="33">
        <v>2</v>
      </c>
      <c r="AR234" s="33">
        <v>7</v>
      </c>
      <c r="AS234" s="33">
        <v>45967</v>
      </c>
      <c r="AT234" s="33">
        <v>73583</v>
      </c>
      <c r="AU234" s="33">
        <v>24528</v>
      </c>
      <c r="AV234" s="33">
        <v>129748</v>
      </c>
      <c r="AW234" s="33">
        <v>1.4654100000000001</v>
      </c>
      <c r="AX234" s="33">
        <v>0.56345000000000001</v>
      </c>
      <c r="AY234" s="33">
        <v>0.90195999999999998</v>
      </c>
      <c r="AZ234" s="33">
        <v>1.4654099941253662</v>
      </c>
      <c r="BA234" s="33">
        <v>0.56344997882843018</v>
      </c>
      <c r="BB234" s="33">
        <v>0.90196001529693604</v>
      </c>
      <c r="BC234" s="33" t="s">
        <v>159</v>
      </c>
      <c r="BD234" s="33" t="s">
        <v>126</v>
      </c>
      <c r="BE234" s="33" t="s">
        <v>118</v>
      </c>
      <c r="BF234" s="33"/>
      <c r="BG234" s="33" t="s">
        <v>118</v>
      </c>
      <c r="BH234" s="33" t="s">
        <v>127</v>
      </c>
      <c r="BI234" s="33" t="s">
        <v>418</v>
      </c>
      <c r="BJ234" s="33" t="s">
        <v>129</v>
      </c>
      <c r="BK234" s="33" t="s">
        <v>224</v>
      </c>
      <c r="BL234" s="33" t="s">
        <v>224</v>
      </c>
      <c r="BM234" s="33" t="s">
        <v>132</v>
      </c>
      <c r="BN234" s="33" t="s">
        <v>187</v>
      </c>
      <c r="BO234" s="33"/>
      <c r="BP234" s="33" t="s">
        <v>187</v>
      </c>
      <c r="BQ234" s="33">
        <v>2024</v>
      </c>
      <c r="BR234" s="33"/>
      <c r="BS234" s="33"/>
      <c r="BT234" s="33" t="s">
        <v>112</v>
      </c>
    </row>
    <row r="235" spans="1:72">
      <c r="A235" s="33">
        <v>102401678852</v>
      </c>
      <c r="B235" s="33">
        <v>1</v>
      </c>
      <c r="C235" s="33">
        <v>2024</v>
      </c>
      <c r="D235" s="33">
        <v>5</v>
      </c>
      <c r="E235" s="33" t="s">
        <v>1428</v>
      </c>
      <c r="F235" s="33" t="s">
        <v>1429</v>
      </c>
      <c r="G235" s="33">
        <v>85</v>
      </c>
      <c r="H235" s="33" t="s">
        <v>1430</v>
      </c>
      <c r="I235" s="33">
        <v>20240429</v>
      </c>
      <c r="J235" s="33">
        <v>20240501</v>
      </c>
      <c r="K235" s="75">
        <v>3</v>
      </c>
      <c r="L235" s="76">
        <f t="shared" si="3"/>
        <v>2</v>
      </c>
      <c r="M235" s="33">
        <v>0</v>
      </c>
      <c r="N235" s="33" t="s">
        <v>1431</v>
      </c>
      <c r="O235" s="33" t="s">
        <v>423</v>
      </c>
      <c r="P235" s="33" t="s">
        <v>118</v>
      </c>
      <c r="Q235" s="33" t="s">
        <v>36</v>
      </c>
      <c r="R235" s="33" t="s">
        <v>119</v>
      </c>
      <c r="S235" s="33" t="s">
        <v>147</v>
      </c>
      <c r="T235" s="33">
        <v>111</v>
      </c>
      <c r="U235" s="33" t="s">
        <v>121</v>
      </c>
      <c r="V235" s="33" t="s">
        <v>122</v>
      </c>
      <c r="W235" s="33" t="s">
        <v>123</v>
      </c>
      <c r="X235" s="33" t="s">
        <v>124</v>
      </c>
      <c r="Y235" s="33">
        <v>25641</v>
      </c>
      <c r="Z235" s="33">
        <v>2944</v>
      </c>
      <c r="AA235" s="33">
        <v>0</v>
      </c>
      <c r="AB235" s="33">
        <v>0</v>
      </c>
      <c r="AC235" s="33">
        <v>67.489999999999995</v>
      </c>
      <c r="AD235" s="33">
        <v>0</v>
      </c>
      <c r="AE235" s="33">
        <v>55034.559999999998</v>
      </c>
      <c r="AF235" s="33">
        <v>55102.05</v>
      </c>
      <c r="AG235" s="33">
        <v>160</v>
      </c>
      <c r="AH235" s="33">
        <v>150</v>
      </c>
      <c r="AI235" s="33">
        <v>134656</v>
      </c>
      <c r="AJ235" s="33">
        <v>134656</v>
      </c>
      <c r="AK235" s="33">
        <v>27778.733061886072</v>
      </c>
      <c r="AL235" s="33" t="s">
        <v>118</v>
      </c>
      <c r="AM235" s="33" t="s">
        <v>36</v>
      </c>
      <c r="AN235" s="33" t="s">
        <v>119</v>
      </c>
      <c r="AO235" s="33" t="s">
        <v>147</v>
      </c>
      <c r="AP235" s="33">
        <v>4</v>
      </c>
      <c r="AQ235" s="33">
        <v>2</v>
      </c>
      <c r="AR235" s="33">
        <v>7</v>
      </c>
      <c r="AS235" s="33">
        <v>45967</v>
      </c>
      <c r="AT235" s="33">
        <v>73583</v>
      </c>
      <c r="AU235" s="33">
        <v>24528</v>
      </c>
      <c r="AV235" s="33">
        <v>129748</v>
      </c>
      <c r="AW235" s="33">
        <v>1.4654100000000001</v>
      </c>
      <c r="AX235" s="33">
        <v>0.56345000000000001</v>
      </c>
      <c r="AY235" s="33">
        <v>0.90195999999999998</v>
      </c>
      <c r="AZ235" s="33">
        <v>1.4654099941253662</v>
      </c>
      <c r="BA235" s="33">
        <v>0.56344997882843018</v>
      </c>
      <c r="BB235" s="33">
        <v>0.90196001529693604</v>
      </c>
      <c r="BC235" s="33" t="s">
        <v>159</v>
      </c>
      <c r="BD235" s="33" t="s">
        <v>126</v>
      </c>
      <c r="BE235" s="33" t="s">
        <v>118</v>
      </c>
      <c r="BF235" s="33"/>
      <c r="BG235" s="33" t="s">
        <v>118</v>
      </c>
      <c r="BH235" s="33" t="s">
        <v>127</v>
      </c>
      <c r="BI235" s="33" t="s">
        <v>290</v>
      </c>
      <c r="BJ235" s="33" t="s">
        <v>129</v>
      </c>
      <c r="BK235" s="33" t="s">
        <v>217</v>
      </c>
      <c r="BL235" s="33" t="s">
        <v>252</v>
      </c>
      <c r="BM235" s="33" t="s">
        <v>163</v>
      </c>
      <c r="BN235" s="33" t="s">
        <v>164</v>
      </c>
      <c r="BO235" s="33"/>
      <c r="BP235" s="33" t="s">
        <v>164</v>
      </c>
      <c r="BQ235" s="33">
        <v>2024</v>
      </c>
      <c r="BR235" s="33"/>
      <c r="BS235" s="33"/>
      <c r="BT235" s="33" t="s">
        <v>112</v>
      </c>
    </row>
    <row r="236" spans="1:72">
      <c r="A236" s="33">
        <v>102401908966</v>
      </c>
      <c r="B236" s="33">
        <v>1</v>
      </c>
      <c r="C236" s="33">
        <v>2024</v>
      </c>
      <c r="D236" s="33">
        <v>4</v>
      </c>
      <c r="E236" s="33" t="s">
        <v>1432</v>
      </c>
      <c r="F236" s="33" t="s">
        <v>1433</v>
      </c>
      <c r="G236" s="33">
        <v>62</v>
      </c>
      <c r="H236" s="33" t="s">
        <v>1434</v>
      </c>
      <c r="I236" s="33">
        <v>20240428</v>
      </c>
      <c r="J236" s="33">
        <v>20240430</v>
      </c>
      <c r="K236" s="75">
        <v>3</v>
      </c>
      <c r="L236" s="76">
        <f t="shared" si="3"/>
        <v>2</v>
      </c>
      <c r="M236" s="33">
        <v>0</v>
      </c>
      <c r="N236" s="33" t="s">
        <v>1435</v>
      </c>
      <c r="O236" s="33" t="s">
        <v>368</v>
      </c>
      <c r="P236" s="33" t="s">
        <v>118</v>
      </c>
      <c r="Q236" s="33" t="s">
        <v>36</v>
      </c>
      <c r="R236" s="33" t="s">
        <v>119</v>
      </c>
      <c r="S236" s="33" t="s">
        <v>147</v>
      </c>
      <c r="T236" s="33">
        <v>213</v>
      </c>
      <c r="U236" s="33" t="s">
        <v>121</v>
      </c>
      <c r="V236" s="33" t="s">
        <v>157</v>
      </c>
      <c r="W236" s="33" t="s">
        <v>158</v>
      </c>
      <c r="X236" s="33" t="s">
        <v>124</v>
      </c>
      <c r="Y236" s="33">
        <v>44957</v>
      </c>
      <c r="Z236" s="33">
        <v>2944</v>
      </c>
      <c r="AA236" s="33">
        <v>0</v>
      </c>
      <c r="AB236" s="33">
        <v>0</v>
      </c>
      <c r="AC236" s="33">
        <v>530.52</v>
      </c>
      <c r="AD236" s="33">
        <v>0</v>
      </c>
      <c r="AE236" s="33">
        <v>114653.56</v>
      </c>
      <c r="AF236" s="33">
        <v>115184.08</v>
      </c>
      <c r="AG236" s="33">
        <v>160</v>
      </c>
      <c r="AH236" s="33">
        <v>150</v>
      </c>
      <c r="AI236" s="33">
        <v>211796</v>
      </c>
      <c r="AJ236" s="33">
        <v>211796</v>
      </c>
      <c r="AK236" s="33">
        <v>28149.281967213479</v>
      </c>
      <c r="AL236" s="33" t="s">
        <v>118</v>
      </c>
      <c r="AM236" s="33" t="s">
        <v>36</v>
      </c>
      <c r="AN236" s="33" t="s">
        <v>119</v>
      </c>
      <c r="AO236" s="33" t="s">
        <v>147</v>
      </c>
      <c r="AP236" s="33">
        <v>4</v>
      </c>
      <c r="AQ236" s="33">
        <v>2</v>
      </c>
      <c r="AR236" s="33">
        <v>9</v>
      </c>
      <c r="AS236" s="33">
        <v>67418</v>
      </c>
      <c r="AT236" s="33">
        <v>141146</v>
      </c>
      <c r="AU236" s="33">
        <v>47049</v>
      </c>
      <c r="AV236" s="33">
        <v>187767</v>
      </c>
      <c r="AW236" s="33">
        <v>2.5565199999999999</v>
      </c>
      <c r="AX236" s="33">
        <v>0.82638999999999996</v>
      </c>
      <c r="AY236" s="33">
        <v>1.7301299999999999</v>
      </c>
      <c r="AZ236" s="33">
        <v>2.5565199851989746</v>
      </c>
      <c r="BA236" s="33">
        <v>0.82639002799987793</v>
      </c>
      <c r="BB236" s="33">
        <v>1.7301299571990967</v>
      </c>
      <c r="BC236" s="33" t="s">
        <v>159</v>
      </c>
      <c r="BD236" s="33" t="s">
        <v>126</v>
      </c>
      <c r="BE236" s="33" t="s">
        <v>118</v>
      </c>
      <c r="BF236" s="33"/>
      <c r="BG236" s="33" t="s">
        <v>118</v>
      </c>
      <c r="BH236" s="33" t="s">
        <v>127</v>
      </c>
      <c r="BI236" s="33" t="s">
        <v>903</v>
      </c>
      <c r="BJ236" s="33" t="s">
        <v>195</v>
      </c>
      <c r="BK236" s="33" t="s">
        <v>196</v>
      </c>
      <c r="BL236" s="33" t="s">
        <v>196</v>
      </c>
      <c r="BM236" s="33" t="s">
        <v>132</v>
      </c>
      <c r="BN236" s="33" t="s">
        <v>187</v>
      </c>
      <c r="BO236" s="33"/>
      <c r="BP236" s="33" t="s">
        <v>187</v>
      </c>
      <c r="BQ236" s="33">
        <v>2024</v>
      </c>
      <c r="BR236" s="33"/>
      <c r="BS236" s="33"/>
      <c r="BT236" s="33" t="s">
        <v>112</v>
      </c>
    </row>
    <row r="237" spans="1:72">
      <c r="A237" s="33">
        <v>102401832298</v>
      </c>
      <c r="B237" s="33">
        <v>1</v>
      </c>
      <c r="C237" s="33">
        <v>2024</v>
      </c>
      <c r="D237" s="33">
        <v>4</v>
      </c>
      <c r="E237" s="33" t="s">
        <v>1436</v>
      </c>
      <c r="F237" s="33" t="s">
        <v>1437</v>
      </c>
      <c r="G237" s="33">
        <v>80</v>
      </c>
      <c r="H237" s="33" t="s">
        <v>1438</v>
      </c>
      <c r="I237" s="33">
        <v>20240424</v>
      </c>
      <c r="J237" s="33">
        <v>20240426</v>
      </c>
      <c r="K237" s="75">
        <v>3</v>
      </c>
      <c r="L237" s="76">
        <f t="shared" si="3"/>
        <v>2</v>
      </c>
      <c r="M237" s="33">
        <v>0</v>
      </c>
      <c r="N237" s="33" t="s">
        <v>1439</v>
      </c>
      <c r="O237" s="33" t="s">
        <v>1440</v>
      </c>
      <c r="P237" s="33" t="s">
        <v>118</v>
      </c>
      <c r="Q237" s="33" t="s">
        <v>36</v>
      </c>
      <c r="R237" s="33" t="s">
        <v>119</v>
      </c>
      <c r="S237" s="33" t="s">
        <v>147</v>
      </c>
      <c r="T237" s="33">
        <v>205</v>
      </c>
      <c r="U237" s="33" t="s">
        <v>121</v>
      </c>
      <c r="V237" s="33" t="s">
        <v>144</v>
      </c>
      <c r="W237" s="33" t="s">
        <v>145</v>
      </c>
      <c r="X237" s="33" t="s">
        <v>124</v>
      </c>
      <c r="Y237" s="33">
        <v>28588</v>
      </c>
      <c r="Z237" s="33">
        <v>2944</v>
      </c>
      <c r="AA237" s="33">
        <v>0</v>
      </c>
      <c r="AB237" s="33">
        <v>0</v>
      </c>
      <c r="AC237" s="33">
        <v>67.489999999999995</v>
      </c>
      <c r="AD237" s="33">
        <v>0</v>
      </c>
      <c r="AE237" s="33">
        <v>27632.240000000002</v>
      </c>
      <c r="AF237" s="33">
        <v>27699.73</v>
      </c>
      <c r="AG237" s="33">
        <v>160</v>
      </c>
      <c r="AH237" s="33">
        <v>150</v>
      </c>
      <c r="AI237" s="33">
        <v>93491</v>
      </c>
      <c r="AJ237" s="33">
        <v>93491</v>
      </c>
      <c r="AK237" s="33">
        <v>20683.532213689756</v>
      </c>
      <c r="AL237" s="33" t="s">
        <v>118</v>
      </c>
      <c r="AM237" s="33" t="s">
        <v>36</v>
      </c>
      <c r="AN237" s="33" t="s">
        <v>119</v>
      </c>
      <c r="AO237" s="33" t="s">
        <v>147</v>
      </c>
      <c r="AP237" s="33">
        <v>4</v>
      </c>
      <c r="AQ237" s="33">
        <v>2</v>
      </c>
      <c r="AR237" s="33">
        <v>8</v>
      </c>
      <c r="AS237" s="33">
        <v>43152</v>
      </c>
      <c r="AT237" s="33">
        <v>46286</v>
      </c>
      <c r="AU237" s="33">
        <v>1</v>
      </c>
      <c r="AV237" s="33">
        <v>121694</v>
      </c>
      <c r="AW237" s="33">
        <v>1.0963099999999999</v>
      </c>
      <c r="AX237" s="33">
        <v>0.52895000000000003</v>
      </c>
      <c r="AY237" s="33">
        <v>0.56735999999999998</v>
      </c>
      <c r="AZ237" s="33">
        <v>1.0963099598884583</v>
      </c>
      <c r="BA237" s="33">
        <v>0.52894997596740723</v>
      </c>
      <c r="BB237" s="33">
        <v>0.56735998392105103</v>
      </c>
      <c r="BC237" s="33" t="s">
        <v>159</v>
      </c>
      <c r="BD237" s="33" t="s">
        <v>126</v>
      </c>
      <c r="BE237" s="33" t="s">
        <v>118</v>
      </c>
      <c r="BF237" s="33"/>
      <c r="BG237" s="33" t="s">
        <v>118</v>
      </c>
      <c r="BH237" s="33" t="s">
        <v>127</v>
      </c>
      <c r="BI237" s="33" t="s">
        <v>209</v>
      </c>
      <c r="BJ237" s="33" t="s">
        <v>129</v>
      </c>
      <c r="BK237" s="33" t="s">
        <v>178</v>
      </c>
      <c r="BL237" s="33" t="s">
        <v>210</v>
      </c>
      <c r="BM237" s="33" t="s">
        <v>202</v>
      </c>
      <c r="BN237" s="33" t="s">
        <v>297</v>
      </c>
      <c r="BO237" s="33"/>
      <c r="BP237" s="33" t="s">
        <v>297</v>
      </c>
      <c r="BQ237" s="33">
        <v>2024</v>
      </c>
      <c r="BR237" s="33"/>
      <c r="BS237" s="33"/>
      <c r="BT237" s="33" t="s">
        <v>112</v>
      </c>
    </row>
    <row r="238" spans="1:72">
      <c r="A238" s="33">
        <v>102401676424</v>
      </c>
      <c r="B238" s="33">
        <v>1</v>
      </c>
      <c r="C238" s="33">
        <v>2024</v>
      </c>
      <c r="D238" s="33">
        <v>4</v>
      </c>
      <c r="E238" s="33" t="s">
        <v>1441</v>
      </c>
      <c r="F238" s="33" t="s">
        <v>1442</v>
      </c>
      <c r="G238" s="33">
        <v>67</v>
      </c>
      <c r="H238" s="33" t="s">
        <v>1443</v>
      </c>
      <c r="I238" s="33">
        <v>20240422</v>
      </c>
      <c r="J238" s="33">
        <v>20240424</v>
      </c>
      <c r="K238" s="75">
        <v>3</v>
      </c>
      <c r="L238" s="76">
        <f t="shared" si="3"/>
        <v>2</v>
      </c>
      <c r="M238" s="33">
        <v>0</v>
      </c>
      <c r="N238" s="33" t="s">
        <v>1444</v>
      </c>
      <c r="O238" s="33" t="s">
        <v>325</v>
      </c>
      <c r="P238" s="33" t="s">
        <v>118</v>
      </c>
      <c r="Q238" s="33" t="s">
        <v>36</v>
      </c>
      <c r="R238" s="33" t="s">
        <v>119</v>
      </c>
      <c r="S238" s="33" t="s">
        <v>147</v>
      </c>
      <c r="T238" s="33">
        <v>111</v>
      </c>
      <c r="U238" s="33" t="s">
        <v>121</v>
      </c>
      <c r="V238" s="33" t="s">
        <v>122</v>
      </c>
      <c r="W238" s="33" t="s">
        <v>123</v>
      </c>
      <c r="X238" s="33" t="s">
        <v>124</v>
      </c>
      <c r="Y238" s="33">
        <v>25356</v>
      </c>
      <c r="Z238" s="33">
        <v>2944</v>
      </c>
      <c r="AA238" s="33">
        <v>0</v>
      </c>
      <c r="AB238" s="33">
        <v>0</v>
      </c>
      <c r="AC238" s="33">
        <v>67.489999999999995</v>
      </c>
      <c r="AD238" s="33">
        <v>0</v>
      </c>
      <c r="AE238" s="33">
        <v>55034.559999999998</v>
      </c>
      <c r="AF238" s="33">
        <v>55102.05</v>
      </c>
      <c r="AG238" s="33">
        <v>160</v>
      </c>
      <c r="AH238" s="33">
        <v>150</v>
      </c>
      <c r="AI238" s="33">
        <v>134656</v>
      </c>
      <c r="AJ238" s="33">
        <v>134656</v>
      </c>
      <c r="AK238" s="33">
        <v>27778.733061886072</v>
      </c>
      <c r="AL238" s="33" t="s">
        <v>118</v>
      </c>
      <c r="AM238" s="33" t="s">
        <v>36</v>
      </c>
      <c r="AN238" s="33" t="s">
        <v>119</v>
      </c>
      <c r="AO238" s="33" t="s">
        <v>147</v>
      </c>
      <c r="AP238" s="33">
        <v>4</v>
      </c>
      <c r="AQ238" s="33">
        <v>2</v>
      </c>
      <c r="AR238" s="33">
        <v>7</v>
      </c>
      <c r="AS238" s="33">
        <v>45967</v>
      </c>
      <c r="AT238" s="33">
        <v>73583</v>
      </c>
      <c r="AU238" s="33">
        <v>24528</v>
      </c>
      <c r="AV238" s="33">
        <v>129748</v>
      </c>
      <c r="AW238" s="33">
        <v>1.4654100000000001</v>
      </c>
      <c r="AX238" s="33">
        <v>0.56345000000000001</v>
      </c>
      <c r="AY238" s="33">
        <v>0.90195999999999998</v>
      </c>
      <c r="AZ238" s="33">
        <v>1.4654099941253662</v>
      </c>
      <c r="BA238" s="33">
        <v>0.56344997882843018</v>
      </c>
      <c r="BB238" s="33">
        <v>0.90196001529693604</v>
      </c>
      <c r="BC238" s="33" t="s">
        <v>159</v>
      </c>
      <c r="BD238" s="33" t="s">
        <v>126</v>
      </c>
      <c r="BE238" s="33" t="s">
        <v>118</v>
      </c>
      <c r="BF238" s="33"/>
      <c r="BG238" s="33" t="s">
        <v>118</v>
      </c>
      <c r="BH238" s="33" t="s">
        <v>127</v>
      </c>
      <c r="BI238" s="33" t="s">
        <v>290</v>
      </c>
      <c r="BJ238" s="33" t="s">
        <v>129</v>
      </c>
      <c r="BK238" s="33" t="s">
        <v>217</v>
      </c>
      <c r="BL238" s="33" t="s">
        <v>252</v>
      </c>
      <c r="BM238" s="33" t="s">
        <v>132</v>
      </c>
      <c r="BN238" s="33" t="s">
        <v>133</v>
      </c>
      <c r="BO238" s="33"/>
      <c r="BP238" s="33" t="s">
        <v>133</v>
      </c>
      <c r="BQ238" s="33">
        <v>2024</v>
      </c>
      <c r="BR238" s="33"/>
      <c r="BS238" s="33"/>
      <c r="BT238" s="33" t="s">
        <v>112</v>
      </c>
    </row>
    <row r="239" spans="1:72">
      <c r="A239" s="33">
        <v>102401832288</v>
      </c>
      <c r="B239" s="33">
        <v>1</v>
      </c>
      <c r="C239" s="33">
        <v>2024</v>
      </c>
      <c r="D239" s="33">
        <v>4</v>
      </c>
      <c r="E239" s="33" t="s">
        <v>1445</v>
      </c>
      <c r="F239" s="33" t="s">
        <v>1446</v>
      </c>
      <c r="G239" s="33">
        <v>79</v>
      </c>
      <c r="H239" s="33" t="s">
        <v>1447</v>
      </c>
      <c r="I239" s="33">
        <v>20240422</v>
      </c>
      <c r="J239" s="33">
        <v>20240424</v>
      </c>
      <c r="K239" s="75">
        <v>3</v>
      </c>
      <c r="L239" s="76">
        <f t="shared" si="3"/>
        <v>2</v>
      </c>
      <c r="M239" s="33">
        <v>0</v>
      </c>
      <c r="N239" s="33" t="s">
        <v>1448</v>
      </c>
      <c r="O239" s="33" t="s">
        <v>368</v>
      </c>
      <c r="P239" s="33" t="s">
        <v>118</v>
      </c>
      <c r="Q239" s="33" t="s">
        <v>36</v>
      </c>
      <c r="R239" s="33" t="s">
        <v>119</v>
      </c>
      <c r="S239" s="33" t="s">
        <v>147</v>
      </c>
      <c r="T239" s="33">
        <v>205</v>
      </c>
      <c r="U239" s="33" t="s">
        <v>121</v>
      </c>
      <c r="V239" s="33" t="s">
        <v>157</v>
      </c>
      <c r="W239" s="33" t="s">
        <v>158</v>
      </c>
      <c r="X239" s="33" t="s">
        <v>124</v>
      </c>
      <c r="Y239" s="33">
        <v>45340</v>
      </c>
      <c r="Z239" s="33">
        <v>2944</v>
      </c>
      <c r="AA239" s="33">
        <v>0</v>
      </c>
      <c r="AB239" s="33">
        <v>0</v>
      </c>
      <c r="AC239" s="33">
        <v>530.52</v>
      </c>
      <c r="AD239" s="33">
        <v>0</v>
      </c>
      <c r="AE239" s="33">
        <v>113622.42</v>
      </c>
      <c r="AF239" s="33">
        <v>114152.94</v>
      </c>
      <c r="AG239" s="33">
        <v>160</v>
      </c>
      <c r="AH239" s="33">
        <v>150</v>
      </c>
      <c r="AI239" s="33">
        <v>218014</v>
      </c>
      <c r="AJ239" s="33">
        <v>218014</v>
      </c>
      <c r="AK239" s="33">
        <v>33388.465767436952</v>
      </c>
      <c r="AL239" s="33" t="s">
        <v>118</v>
      </c>
      <c r="AM239" s="33" t="s">
        <v>36</v>
      </c>
      <c r="AN239" s="33" t="s">
        <v>119</v>
      </c>
      <c r="AO239" s="33" t="s">
        <v>147</v>
      </c>
      <c r="AP239" s="33">
        <v>4</v>
      </c>
      <c r="AQ239" s="33">
        <v>2</v>
      </c>
      <c r="AR239" s="33">
        <v>9</v>
      </c>
      <c r="AS239" s="33">
        <v>67418</v>
      </c>
      <c r="AT239" s="33">
        <v>141146</v>
      </c>
      <c r="AU239" s="33">
        <v>47049</v>
      </c>
      <c r="AV239" s="33">
        <v>187767</v>
      </c>
      <c r="AW239" s="33">
        <v>2.5565199999999999</v>
      </c>
      <c r="AX239" s="33">
        <v>0.82638999999999996</v>
      </c>
      <c r="AY239" s="33">
        <v>1.7301299999999999</v>
      </c>
      <c r="AZ239" s="33">
        <v>2.5565199851989746</v>
      </c>
      <c r="BA239" s="33">
        <v>0.82639002799987793</v>
      </c>
      <c r="BB239" s="33">
        <v>1.7301299571990967</v>
      </c>
      <c r="BC239" s="33" t="s">
        <v>159</v>
      </c>
      <c r="BD239" s="33" t="s">
        <v>126</v>
      </c>
      <c r="BE239" s="33" t="s">
        <v>118</v>
      </c>
      <c r="BF239" s="33"/>
      <c r="BG239" s="33" t="s">
        <v>118</v>
      </c>
      <c r="BH239" s="33" t="s">
        <v>127</v>
      </c>
      <c r="BI239" s="33" t="s">
        <v>201</v>
      </c>
      <c r="BJ239" s="33" t="s">
        <v>129</v>
      </c>
      <c r="BK239" s="33" t="s">
        <v>130</v>
      </c>
      <c r="BL239" s="33" t="s">
        <v>131</v>
      </c>
      <c r="BM239" s="33" t="s">
        <v>132</v>
      </c>
      <c r="BN239" s="33" t="s">
        <v>133</v>
      </c>
      <c r="BO239" s="33"/>
      <c r="BP239" s="33" t="s">
        <v>133</v>
      </c>
      <c r="BQ239" s="33">
        <v>2024</v>
      </c>
      <c r="BR239" s="33"/>
      <c r="BS239" s="33"/>
      <c r="BT239" s="33" t="s">
        <v>112</v>
      </c>
    </row>
    <row r="240" spans="1:72">
      <c r="A240" s="33">
        <v>102401334956</v>
      </c>
      <c r="B240" s="33">
        <v>1</v>
      </c>
      <c r="C240" s="33">
        <v>2024</v>
      </c>
      <c r="D240" s="33">
        <v>4</v>
      </c>
      <c r="E240" s="33" t="s">
        <v>1449</v>
      </c>
      <c r="F240" s="33" t="s">
        <v>1450</v>
      </c>
      <c r="G240" s="33">
        <v>71</v>
      </c>
      <c r="H240" s="33" t="s">
        <v>1451</v>
      </c>
      <c r="I240" s="33">
        <v>20240422</v>
      </c>
      <c r="J240" s="33">
        <v>20240423</v>
      </c>
      <c r="K240" s="75">
        <v>2</v>
      </c>
      <c r="L240" s="76">
        <f t="shared" si="3"/>
        <v>1</v>
      </c>
      <c r="M240" s="33">
        <v>0</v>
      </c>
      <c r="N240" s="33" t="s">
        <v>1452</v>
      </c>
      <c r="O240" s="33" t="s">
        <v>339</v>
      </c>
      <c r="P240" s="33" t="s">
        <v>118</v>
      </c>
      <c r="Q240" s="33" t="s">
        <v>36</v>
      </c>
      <c r="R240" s="33" t="s">
        <v>119</v>
      </c>
      <c r="S240" s="33" t="s">
        <v>120</v>
      </c>
      <c r="T240" s="33">
        <v>201</v>
      </c>
      <c r="U240" s="33" t="s">
        <v>121</v>
      </c>
      <c r="V240" s="33" t="s">
        <v>122</v>
      </c>
      <c r="W240" s="33" t="s">
        <v>123</v>
      </c>
      <c r="X240" s="33" t="s">
        <v>124</v>
      </c>
      <c r="Y240" s="33">
        <v>26125</v>
      </c>
      <c r="Z240" s="33">
        <v>1504</v>
      </c>
      <c r="AA240" s="33">
        <v>0</v>
      </c>
      <c r="AB240" s="33">
        <v>0</v>
      </c>
      <c r="AC240" s="33">
        <v>67.489999999999995</v>
      </c>
      <c r="AD240" s="33">
        <v>0</v>
      </c>
      <c r="AE240" s="33">
        <v>55664.08</v>
      </c>
      <c r="AF240" s="33">
        <v>55731.57</v>
      </c>
      <c r="AG240" s="33">
        <v>80</v>
      </c>
      <c r="AH240" s="33">
        <v>75</v>
      </c>
      <c r="AI240" s="33">
        <v>122554</v>
      </c>
      <c r="AJ240" s="33">
        <v>122554</v>
      </c>
      <c r="AK240" s="33">
        <v>19700.430708222331</v>
      </c>
      <c r="AL240" s="33" t="s">
        <v>118</v>
      </c>
      <c r="AM240" s="33" t="s">
        <v>36</v>
      </c>
      <c r="AN240" s="33" t="s">
        <v>119</v>
      </c>
      <c r="AO240" s="33" t="s">
        <v>120</v>
      </c>
      <c r="AP240" s="33">
        <v>4</v>
      </c>
      <c r="AQ240" s="33">
        <v>2</v>
      </c>
      <c r="AR240" s="33">
        <v>7</v>
      </c>
      <c r="AS240" s="33">
        <v>45967</v>
      </c>
      <c r="AT240" s="33">
        <v>73583</v>
      </c>
      <c r="AU240" s="33">
        <v>24528</v>
      </c>
      <c r="AV240" s="33">
        <v>129748</v>
      </c>
      <c r="AW240" s="33">
        <v>1.4654100000000001</v>
      </c>
      <c r="AX240" s="33">
        <v>0.56345000000000001</v>
      </c>
      <c r="AY240" s="33">
        <v>0.90195999999999998</v>
      </c>
      <c r="AZ240" s="33">
        <v>1.4654099941253662</v>
      </c>
      <c r="BA240" s="33">
        <v>0.56344997882843018</v>
      </c>
      <c r="BB240" s="33">
        <v>0.90196001529693604</v>
      </c>
      <c r="BC240" s="33" t="s">
        <v>159</v>
      </c>
      <c r="BD240" s="33" t="s">
        <v>126</v>
      </c>
      <c r="BE240" s="33" t="s">
        <v>118</v>
      </c>
      <c r="BF240" s="33"/>
      <c r="BG240" s="33" t="s">
        <v>118</v>
      </c>
      <c r="BH240" s="33" t="s">
        <v>127</v>
      </c>
      <c r="BI240" s="33" t="s">
        <v>290</v>
      </c>
      <c r="BJ240" s="33" t="s">
        <v>129</v>
      </c>
      <c r="BK240" s="33" t="s">
        <v>217</v>
      </c>
      <c r="BL240" s="33" t="s">
        <v>252</v>
      </c>
      <c r="BM240" s="33" t="s">
        <v>132</v>
      </c>
      <c r="BN240" s="33" t="s">
        <v>133</v>
      </c>
      <c r="BO240" s="33"/>
      <c r="BP240" s="33" t="s">
        <v>133</v>
      </c>
      <c r="BQ240" s="33">
        <v>2024</v>
      </c>
      <c r="BR240" s="33"/>
      <c r="BS240" s="33"/>
      <c r="BT240" s="33" t="s">
        <v>112</v>
      </c>
    </row>
    <row r="241" spans="1:72">
      <c r="A241" s="33">
        <v>102401440488</v>
      </c>
      <c r="B241" s="33">
        <v>1</v>
      </c>
      <c r="C241" s="33">
        <v>2024</v>
      </c>
      <c r="D241" s="33">
        <v>4</v>
      </c>
      <c r="E241" s="33" t="s">
        <v>1453</v>
      </c>
      <c r="F241" s="33" t="s">
        <v>1454</v>
      </c>
      <c r="G241" s="33">
        <v>75</v>
      </c>
      <c r="H241" s="33" t="s">
        <v>1455</v>
      </c>
      <c r="I241" s="33">
        <v>20240421</v>
      </c>
      <c r="J241" s="33">
        <v>20240423</v>
      </c>
      <c r="K241" s="75">
        <v>3</v>
      </c>
      <c r="L241" s="76">
        <f t="shared" si="3"/>
        <v>2</v>
      </c>
      <c r="M241" s="33">
        <v>0</v>
      </c>
      <c r="N241" s="33" t="s">
        <v>1456</v>
      </c>
      <c r="O241" s="33" t="s">
        <v>460</v>
      </c>
      <c r="P241" s="33" t="s">
        <v>118</v>
      </c>
      <c r="Q241" s="33" t="s">
        <v>36</v>
      </c>
      <c r="R241" s="33" t="s">
        <v>119</v>
      </c>
      <c r="S241" s="33" t="s">
        <v>147</v>
      </c>
      <c r="T241" s="33">
        <v>205</v>
      </c>
      <c r="U241" s="33" t="s">
        <v>121</v>
      </c>
      <c r="V241" s="33" t="s">
        <v>157</v>
      </c>
      <c r="W241" s="33" t="s">
        <v>158</v>
      </c>
      <c r="X241" s="33" t="s">
        <v>124</v>
      </c>
      <c r="Y241" s="33">
        <v>43611</v>
      </c>
      <c r="Z241" s="33">
        <v>2944</v>
      </c>
      <c r="AA241" s="33">
        <v>0</v>
      </c>
      <c r="AB241" s="33">
        <v>0</v>
      </c>
      <c r="AC241" s="33">
        <v>728.99</v>
      </c>
      <c r="AD241" s="33">
        <v>0</v>
      </c>
      <c r="AE241" s="33">
        <v>121920.35</v>
      </c>
      <c r="AF241" s="33">
        <v>122649.34</v>
      </c>
      <c r="AG241" s="33">
        <v>160</v>
      </c>
      <c r="AH241" s="33">
        <v>150</v>
      </c>
      <c r="AI241" s="33">
        <v>218014</v>
      </c>
      <c r="AJ241" s="33">
        <v>218014</v>
      </c>
      <c r="AK241" s="33">
        <v>24892.065767436958</v>
      </c>
      <c r="AL241" s="33" t="s">
        <v>118</v>
      </c>
      <c r="AM241" s="33" t="s">
        <v>36</v>
      </c>
      <c r="AN241" s="33" t="s">
        <v>119</v>
      </c>
      <c r="AO241" s="33" t="s">
        <v>147</v>
      </c>
      <c r="AP241" s="33">
        <v>4</v>
      </c>
      <c r="AQ241" s="33">
        <v>2</v>
      </c>
      <c r="AR241" s="33">
        <v>9</v>
      </c>
      <c r="AS241" s="33">
        <v>67418</v>
      </c>
      <c r="AT241" s="33">
        <v>141146</v>
      </c>
      <c r="AU241" s="33">
        <v>47049</v>
      </c>
      <c r="AV241" s="33">
        <v>187767</v>
      </c>
      <c r="AW241" s="33">
        <v>2.5565199999999999</v>
      </c>
      <c r="AX241" s="33">
        <v>0.82638999999999996</v>
      </c>
      <c r="AY241" s="33">
        <v>1.7301299999999999</v>
      </c>
      <c r="AZ241" s="33">
        <v>2.5565199851989746</v>
      </c>
      <c r="BA241" s="33">
        <v>0.82639002799987793</v>
      </c>
      <c r="BB241" s="33">
        <v>1.7301299571990967</v>
      </c>
      <c r="BC241" s="33" t="s">
        <v>159</v>
      </c>
      <c r="BD241" s="33" t="s">
        <v>126</v>
      </c>
      <c r="BE241" s="33" t="s">
        <v>118</v>
      </c>
      <c r="BF241" s="33"/>
      <c r="BG241" s="33" t="s">
        <v>118</v>
      </c>
      <c r="BH241" s="33" t="s">
        <v>127</v>
      </c>
      <c r="BI241" s="33" t="s">
        <v>718</v>
      </c>
      <c r="BJ241" s="33" t="s">
        <v>129</v>
      </c>
      <c r="BK241" s="33" t="s">
        <v>178</v>
      </c>
      <c r="BL241" s="33" t="s">
        <v>320</v>
      </c>
      <c r="BM241" s="33" t="s">
        <v>132</v>
      </c>
      <c r="BN241" s="33" t="s">
        <v>133</v>
      </c>
      <c r="BO241" s="33"/>
      <c r="BP241" s="33" t="s">
        <v>133</v>
      </c>
      <c r="BQ241" s="33">
        <v>2024</v>
      </c>
      <c r="BR241" s="33"/>
      <c r="BS241" s="33"/>
      <c r="BT241" s="33" t="s">
        <v>112</v>
      </c>
    </row>
    <row r="242" spans="1:72">
      <c r="A242" s="33">
        <v>102401501486</v>
      </c>
      <c r="B242" s="33">
        <v>1</v>
      </c>
      <c r="C242" s="33">
        <v>2024</v>
      </c>
      <c r="D242" s="33">
        <v>4</v>
      </c>
      <c r="E242" s="33" t="s">
        <v>1457</v>
      </c>
      <c r="F242" s="33" t="s">
        <v>1458</v>
      </c>
      <c r="G242" s="33">
        <v>77</v>
      </c>
      <c r="H242" s="33" t="s">
        <v>1459</v>
      </c>
      <c r="I242" s="33">
        <v>20240422</v>
      </c>
      <c r="J242" s="33">
        <v>20240423</v>
      </c>
      <c r="K242" s="75">
        <v>2</v>
      </c>
      <c r="L242" s="76">
        <f t="shared" si="3"/>
        <v>1</v>
      </c>
      <c r="M242" s="33">
        <v>0</v>
      </c>
      <c r="N242" s="33" t="s">
        <v>1460</v>
      </c>
      <c r="O242" s="33" t="s">
        <v>228</v>
      </c>
      <c r="P242" s="33" t="s">
        <v>118</v>
      </c>
      <c r="Q242" s="33" t="s">
        <v>36</v>
      </c>
      <c r="R242" s="33" t="s">
        <v>119</v>
      </c>
      <c r="S242" s="33" t="s">
        <v>147</v>
      </c>
      <c r="T242" s="33">
        <v>211</v>
      </c>
      <c r="U242" s="33" t="s">
        <v>121</v>
      </c>
      <c r="V242" s="33" t="s">
        <v>157</v>
      </c>
      <c r="W242" s="33" t="s">
        <v>158</v>
      </c>
      <c r="X242" s="33" t="s">
        <v>124</v>
      </c>
      <c r="Y242" s="33">
        <v>41010</v>
      </c>
      <c r="Z242" s="33">
        <v>1472</v>
      </c>
      <c r="AA242" s="33">
        <v>0</v>
      </c>
      <c r="AB242" s="33">
        <v>0</v>
      </c>
      <c r="AC242" s="33">
        <v>993.55</v>
      </c>
      <c r="AD242" s="33">
        <v>0</v>
      </c>
      <c r="AE242" s="33">
        <v>121920.35</v>
      </c>
      <c r="AF242" s="33">
        <v>122913.9</v>
      </c>
      <c r="AG242" s="33">
        <v>80</v>
      </c>
      <c r="AH242" s="33">
        <v>75</v>
      </c>
      <c r="AI242" s="33">
        <v>221293</v>
      </c>
      <c r="AJ242" s="33">
        <v>221293</v>
      </c>
      <c r="AK242" s="33">
        <v>26846.57550383659</v>
      </c>
      <c r="AL242" s="33" t="s">
        <v>118</v>
      </c>
      <c r="AM242" s="33" t="s">
        <v>36</v>
      </c>
      <c r="AN242" s="33" t="s">
        <v>119</v>
      </c>
      <c r="AO242" s="33" t="s">
        <v>147</v>
      </c>
      <c r="AP242" s="33">
        <v>4</v>
      </c>
      <c r="AQ242" s="33">
        <v>2</v>
      </c>
      <c r="AR242" s="33">
        <v>9</v>
      </c>
      <c r="AS242" s="33">
        <v>67418</v>
      </c>
      <c r="AT242" s="33">
        <v>141146</v>
      </c>
      <c r="AU242" s="33">
        <v>47049</v>
      </c>
      <c r="AV242" s="33">
        <v>187767</v>
      </c>
      <c r="AW242" s="33">
        <v>2.5565199999999999</v>
      </c>
      <c r="AX242" s="33">
        <v>0.82638999999999996</v>
      </c>
      <c r="AY242" s="33">
        <v>1.7301299999999999</v>
      </c>
      <c r="AZ242" s="33">
        <v>2.5565199851989746</v>
      </c>
      <c r="BA242" s="33">
        <v>0.82639002799987793</v>
      </c>
      <c r="BB242" s="33">
        <v>1.7301299571990967</v>
      </c>
      <c r="BC242" s="33" t="s">
        <v>159</v>
      </c>
      <c r="BD242" s="33" t="s">
        <v>126</v>
      </c>
      <c r="BE242" s="33" t="s">
        <v>118</v>
      </c>
      <c r="BF242" s="33"/>
      <c r="BG242" s="33" t="s">
        <v>118</v>
      </c>
      <c r="BH242" s="33" t="s">
        <v>127</v>
      </c>
      <c r="BI242" s="33" t="s">
        <v>1461</v>
      </c>
      <c r="BJ242" s="33" t="s">
        <v>129</v>
      </c>
      <c r="BK242" s="33" t="s">
        <v>130</v>
      </c>
      <c r="BL242" s="33" t="s">
        <v>131</v>
      </c>
      <c r="BM242" s="33" t="s">
        <v>132</v>
      </c>
      <c r="BN242" s="33" t="s">
        <v>133</v>
      </c>
      <c r="BO242" s="33"/>
      <c r="BP242" s="33" t="s">
        <v>133</v>
      </c>
      <c r="BQ242" s="33">
        <v>2024</v>
      </c>
      <c r="BR242" s="33"/>
      <c r="BS242" s="33"/>
      <c r="BT242" s="33" t="s">
        <v>112</v>
      </c>
    </row>
    <row r="243" spans="1:72">
      <c r="A243" s="33">
        <v>102401832502</v>
      </c>
      <c r="B243" s="33">
        <v>1</v>
      </c>
      <c r="C243" s="33">
        <v>2024</v>
      </c>
      <c r="D243" s="33">
        <v>4</v>
      </c>
      <c r="E243" s="33" t="s">
        <v>1462</v>
      </c>
      <c r="F243" s="33" t="s">
        <v>1463</v>
      </c>
      <c r="G243" s="33">
        <v>83</v>
      </c>
      <c r="H243" s="33" t="s">
        <v>1464</v>
      </c>
      <c r="I243" s="33">
        <v>20240423</v>
      </c>
      <c r="J243" s="33">
        <v>20240423</v>
      </c>
      <c r="K243" s="75">
        <v>1</v>
      </c>
      <c r="L243" s="76">
        <v>1</v>
      </c>
      <c r="M243" s="33">
        <v>0</v>
      </c>
      <c r="N243" s="33" t="s">
        <v>185</v>
      </c>
      <c r="O243" s="33" t="s">
        <v>423</v>
      </c>
      <c r="P243" s="33" t="s">
        <v>118</v>
      </c>
      <c r="Q243" s="33" t="s">
        <v>36</v>
      </c>
      <c r="R243" s="33" t="s">
        <v>119</v>
      </c>
      <c r="S243" s="33" t="s">
        <v>147</v>
      </c>
      <c r="T243" s="33">
        <v>205</v>
      </c>
      <c r="U243" s="33" t="s">
        <v>121</v>
      </c>
      <c r="V243" s="33" t="s">
        <v>122</v>
      </c>
      <c r="W243" s="33" t="s">
        <v>123</v>
      </c>
      <c r="X243" s="33" t="s">
        <v>242</v>
      </c>
      <c r="Y243" s="33">
        <v>18977</v>
      </c>
      <c r="Z243" s="33">
        <v>1472</v>
      </c>
      <c r="AA243" s="33">
        <v>0</v>
      </c>
      <c r="AB243" s="33">
        <v>0</v>
      </c>
      <c r="AC243" s="33">
        <v>67.489999999999995</v>
      </c>
      <c r="AD243" s="33">
        <v>0</v>
      </c>
      <c r="AE243" s="33">
        <v>50400</v>
      </c>
      <c r="AF243" s="33">
        <v>50467.49</v>
      </c>
      <c r="AG243" s="33">
        <v>80</v>
      </c>
      <c r="AH243" s="33">
        <v>75</v>
      </c>
      <c r="AI243" s="33">
        <v>100941</v>
      </c>
      <c r="AJ243" s="33">
        <v>100941</v>
      </c>
      <c r="AK243" s="33">
        <v>26449.196749546063</v>
      </c>
      <c r="AL243" s="33" t="s">
        <v>118</v>
      </c>
      <c r="AM243" s="33" t="s">
        <v>36</v>
      </c>
      <c r="AN243" s="33" t="s">
        <v>119</v>
      </c>
      <c r="AO243" s="33" t="s">
        <v>147</v>
      </c>
      <c r="AP243" s="33">
        <v>4</v>
      </c>
      <c r="AQ243" s="33">
        <v>2</v>
      </c>
      <c r="AR243" s="33">
        <v>7</v>
      </c>
      <c r="AS243" s="33">
        <v>45967</v>
      </c>
      <c r="AT243" s="33">
        <v>73583</v>
      </c>
      <c r="AU243" s="33">
        <v>24528</v>
      </c>
      <c r="AV243" s="33">
        <v>129748</v>
      </c>
      <c r="AW243" s="33">
        <v>1.4654100000000001</v>
      </c>
      <c r="AX243" s="33">
        <v>0.56345000000000001</v>
      </c>
      <c r="AY243" s="33">
        <v>0.90195999999999998</v>
      </c>
      <c r="AZ243" s="33">
        <v>1.1836800277233124</v>
      </c>
      <c r="BA243" s="33">
        <v>0.28172001242637634</v>
      </c>
      <c r="BB243" s="33">
        <v>0.90196001529693604</v>
      </c>
      <c r="BC243" s="33" t="s">
        <v>159</v>
      </c>
      <c r="BD243" s="33" t="s">
        <v>126</v>
      </c>
      <c r="BE243" s="33" t="s">
        <v>118</v>
      </c>
      <c r="BF243" s="33"/>
      <c r="BG243" s="33" t="s">
        <v>118</v>
      </c>
      <c r="BH243" s="33" t="s">
        <v>127</v>
      </c>
      <c r="BI243" s="33" t="s">
        <v>1243</v>
      </c>
      <c r="BJ243" s="33" t="s">
        <v>129</v>
      </c>
      <c r="BK243" s="33" t="s">
        <v>178</v>
      </c>
      <c r="BL243" s="33" t="s">
        <v>210</v>
      </c>
      <c r="BM243" s="33" t="s">
        <v>132</v>
      </c>
      <c r="BN243" s="33" t="s">
        <v>187</v>
      </c>
      <c r="BO243" s="33"/>
      <c r="BP243" s="33" t="s">
        <v>187</v>
      </c>
      <c r="BQ243" s="33">
        <v>2024</v>
      </c>
      <c r="BR243" s="33"/>
      <c r="BS243" s="33"/>
      <c r="BT243" s="33" t="s">
        <v>112</v>
      </c>
    </row>
    <row r="244" spans="1:72">
      <c r="A244" s="33">
        <v>102401440490</v>
      </c>
      <c r="B244" s="33">
        <v>1</v>
      </c>
      <c r="C244" s="33">
        <v>2024</v>
      </c>
      <c r="D244" s="33">
        <v>4</v>
      </c>
      <c r="E244" s="33" t="s">
        <v>1465</v>
      </c>
      <c r="F244" s="33" t="s">
        <v>1466</v>
      </c>
      <c r="G244" s="33">
        <v>92</v>
      </c>
      <c r="H244" s="33" t="s">
        <v>1467</v>
      </c>
      <c r="I244" s="33">
        <v>20240421</v>
      </c>
      <c r="J244" s="33">
        <v>20240423</v>
      </c>
      <c r="K244" s="75">
        <v>3</v>
      </c>
      <c r="L244" s="76">
        <f t="shared" si="3"/>
        <v>2</v>
      </c>
      <c r="M244" s="33">
        <v>0</v>
      </c>
      <c r="N244" s="33" t="s">
        <v>742</v>
      </c>
      <c r="O244" s="33" t="s">
        <v>460</v>
      </c>
      <c r="P244" s="33" t="s">
        <v>118</v>
      </c>
      <c r="Q244" s="33" t="s">
        <v>36</v>
      </c>
      <c r="R244" s="33" t="s">
        <v>119</v>
      </c>
      <c r="S244" s="33" t="s">
        <v>120</v>
      </c>
      <c r="T244" s="33">
        <v>205</v>
      </c>
      <c r="U244" s="33" t="s">
        <v>121</v>
      </c>
      <c r="V244" s="33" t="s">
        <v>157</v>
      </c>
      <c r="W244" s="33" t="s">
        <v>158</v>
      </c>
      <c r="X244" s="33" t="s">
        <v>124</v>
      </c>
      <c r="Y244" s="33">
        <v>48668</v>
      </c>
      <c r="Z244" s="33">
        <v>3158</v>
      </c>
      <c r="AA244" s="33">
        <v>0</v>
      </c>
      <c r="AB244" s="33">
        <v>0</v>
      </c>
      <c r="AC244" s="33">
        <v>862.52</v>
      </c>
      <c r="AD244" s="33">
        <v>0</v>
      </c>
      <c r="AE244" s="33">
        <v>112591.28</v>
      </c>
      <c r="AF244" s="33">
        <v>113453.8</v>
      </c>
      <c r="AG244" s="33">
        <v>160</v>
      </c>
      <c r="AH244" s="33">
        <v>300</v>
      </c>
      <c r="AI244" s="33">
        <v>218014</v>
      </c>
      <c r="AJ244" s="33">
        <v>218014</v>
      </c>
      <c r="AK244" s="33">
        <v>34087.605767436951</v>
      </c>
      <c r="AL244" s="33" t="s">
        <v>118</v>
      </c>
      <c r="AM244" s="33" t="s">
        <v>36</v>
      </c>
      <c r="AN244" s="33" t="s">
        <v>119</v>
      </c>
      <c r="AO244" s="33" t="s">
        <v>120</v>
      </c>
      <c r="AP244" s="33">
        <v>4</v>
      </c>
      <c r="AQ244" s="33">
        <v>2</v>
      </c>
      <c r="AR244" s="33">
        <v>9</v>
      </c>
      <c r="AS244" s="33">
        <v>67418</v>
      </c>
      <c r="AT244" s="33">
        <v>141146</v>
      </c>
      <c r="AU244" s="33">
        <v>47049</v>
      </c>
      <c r="AV244" s="33">
        <v>187767</v>
      </c>
      <c r="AW244" s="33">
        <v>2.5565199999999999</v>
      </c>
      <c r="AX244" s="33">
        <v>0.82638999999999996</v>
      </c>
      <c r="AY244" s="33">
        <v>1.7301299999999999</v>
      </c>
      <c r="AZ244" s="33">
        <v>2.5565199851989746</v>
      </c>
      <c r="BA244" s="33">
        <v>0.82639002799987793</v>
      </c>
      <c r="BB244" s="33">
        <v>1.7301299571990967</v>
      </c>
      <c r="BC244" s="33" t="s">
        <v>874</v>
      </c>
      <c r="BD244" s="33" t="s">
        <v>148</v>
      </c>
      <c r="BE244" s="33" t="s">
        <v>118</v>
      </c>
      <c r="BF244" s="33"/>
      <c r="BG244" s="33" t="s">
        <v>118</v>
      </c>
      <c r="BH244" s="33" t="s">
        <v>127</v>
      </c>
      <c r="BI244" s="33" t="s">
        <v>1468</v>
      </c>
      <c r="BJ244" s="33" t="s">
        <v>129</v>
      </c>
      <c r="BK244" s="33" t="s">
        <v>130</v>
      </c>
      <c r="BL244" s="33" t="s">
        <v>131</v>
      </c>
      <c r="BM244" s="33" t="s">
        <v>132</v>
      </c>
      <c r="BN244" s="33" t="s">
        <v>133</v>
      </c>
      <c r="BO244" s="33"/>
      <c r="BP244" s="33" t="s">
        <v>133</v>
      </c>
      <c r="BQ244" s="33">
        <v>2024</v>
      </c>
      <c r="BR244" s="33" t="s">
        <v>134</v>
      </c>
      <c r="BS244" s="33" t="s">
        <v>134</v>
      </c>
      <c r="BT244" s="33" t="s">
        <v>112</v>
      </c>
    </row>
    <row r="245" spans="1:72">
      <c r="A245" s="33">
        <v>102401439514</v>
      </c>
      <c r="B245" s="33">
        <v>1</v>
      </c>
      <c r="C245" s="33">
        <v>2024</v>
      </c>
      <c r="D245" s="33">
        <v>4</v>
      </c>
      <c r="E245" s="33" t="s">
        <v>1469</v>
      </c>
      <c r="F245" s="33" t="s">
        <v>1470</v>
      </c>
      <c r="G245" s="33">
        <v>66</v>
      </c>
      <c r="H245" s="33" t="s">
        <v>1471</v>
      </c>
      <c r="I245" s="33">
        <v>20240416</v>
      </c>
      <c r="J245" s="33">
        <v>20240419</v>
      </c>
      <c r="K245" s="75">
        <v>4</v>
      </c>
      <c r="L245" s="76">
        <f t="shared" si="3"/>
        <v>3</v>
      </c>
      <c r="M245" s="33">
        <v>0</v>
      </c>
      <c r="N245" s="33" t="s">
        <v>399</v>
      </c>
      <c r="O245" s="33" t="s">
        <v>208</v>
      </c>
      <c r="P245" s="33" t="s">
        <v>118</v>
      </c>
      <c r="Q245" s="33" t="s">
        <v>36</v>
      </c>
      <c r="R245" s="33" t="s">
        <v>119</v>
      </c>
      <c r="S245" s="33" t="s">
        <v>147</v>
      </c>
      <c r="T245" s="33">
        <v>205</v>
      </c>
      <c r="U245" s="33" t="s">
        <v>121</v>
      </c>
      <c r="V245" s="33" t="s">
        <v>122</v>
      </c>
      <c r="W245" s="33" t="s">
        <v>123</v>
      </c>
      <c r="X245" s="33" t="s">
        <v>124</v>
      </c>
      <c r="Y245" s="33">
        <v>36936</v>
      </c>
      <c r="Z245" s="33">
        <v>4416</v>
      </c>
      <c r="AA245" s="33">
        <v>0</v>
      </c>
      <c r="AB245" s="33">
        <v>0</v>
      </c>
      <c r="AC245" s="33">
        <v>67.489999999999995</v>
      </c>
      <c r="AD245" s="33">
        <v>0</v>
      </c>
      <c r="AE245" s="33">
        <v>54632.94</v>
      </c>
      <c r="AF245" s="33">
        <v>54700.43</v>
      </c>
      <c r="AG245" s="33">
        <v>240</v>
      </c>
      <c r="AH245" s="33">
        <v>225</v>
      </c>
      <c r="AI245" s="33">
        <v>124967</v>
      </c>
      <c r="AJ245" s="33">
        <v>124967</v>
      </c>
      <c r="AK245" s="33">
        <v>22216.77247812735</v>
      </c>
      <c r="AL245" s="33" t="s">
        <v>118</v>
      </c>
      <c r="AM245" s="33" t="s">
        <v>36</v>
      </c>
      <c r="AN245" s="33" t="s">
        <v>119</v>
      </c>
      <c r="AO245" s="33" t="s">
        <v>147</v>
      </c>
      <c r="AP245" s="33">
        <v>4</v>
      </c>
      <c r="AQ245" s="33">
        <v>2</v>
      </c>
      <c r="AR245" s="33">
        <v>7</v>
      </c>
      <c r="AS245" s="33">
        <v>45967</v>
      </c>
      <c r="AT245" s="33">
        <v>73583</v>
      </c>
      <c r="AU245" s="33">
        <v>24528</v>
      </c>
      <c r="AV245" s="33">
        <v>129748</v>
      </c>
      <c r="AW245" s="33">
        <v>1.4654100000000001</v>
      </c>
      <c r="AX245" s="33">
        <v>0.56345000000000001</v>
      </c>
      <c r="AY245" s="33">
        <v>0.90195999999999998</v>
      </c>
      <c r="AZ245" s="33">
        <v>1.4654099941253662</v>
      </c>
      <c r="BA245" s="33">
        <v>0.56344997882843018</v>
      </c>
      <c r="BB245" s="33">
        <v>0.90196001529693604</v>
      </c>
      <c r="BC245" s="33" t="s">
        <v>125</v>
      </c>
      <c r="BD245" s="33" t="s">
        <v>126</v>
      </c>
      <c r="BE245" s="33" t="s">
        <v>118</v>
      </c>
      <c r="BF245" s="33"/>
      <c r="BG245" s="33" t="s">
        <v>118</v>
      </c>
      <c r="BH245" s="33" t="s">
        <v>127</v>
      </c>
      <c r="BI245" s="33" t="s">
        <v>161</v>
      </c>
      <c r="BJ245" s="33" t="s">
        <v>129</v>
      </c>
      <c r="BK245" s="33" t="s">
        <v>130</v>
      </c>
      <c r="BL245" s="33" t="s">
        <v>162</v>
      </c>
      <c r="BM245" s="33" t="s">
        <v>163</v>
      </c>
      <c r="BN245" s="33" t="s">
        <v>164</v>
      </c>
      <c r="BO245" s="33"/>
      <c r="BP245" s="33" t="s">
        <v>164</v>
      </c>
      <c r="BQ245" s="33">
        <v>2024</v>
      </c>
      <c r="BR245" s="33" t="s">
        <v>134</v>
      </c>
      <c r="BS245" s="33" t="s">
        <v>134</v>
      </c>
      <c r="BT245" s="33" t="s">
        <v>112</v>
      </c>
    </row>
    <row r="246" spans="1:72">
      <c r="A246" s="33">
        <v>102401334978</v>
      </c>
      <c r="B246" s="33">
        <v>1</v>
      </c>
      <c r="C246" s="33">
        <v>2024</v>
      </c>
      <c r="D246" s="33">
        <v>4</v>
      </c>
      <c r="E246" s="33" t="s">
        <v>1472</v>
      </c>
      <c r="F246" s="33" t="s">
        <v>1473</v>
      </c>
      <c r="G246" s="33">
        <v>68</v>
      </c>
      <c r="H246" s="33" t="s">
        <v>1474</v>
      </c>
      <c r="I246" s="33">
        <v>20240415</v>
      </c>
      <c r="J246" s="33">
        <v>20240417</v>
      </c>
      <c r="K246" s="75">
        <v>3</v>
      </c>
      <c r="L246" s="76">
        <f t="shared" si="3"/>
        <v>2</v>
      </c>
      <c r="M246" s="33">
        <v>0</v>
      </c>
      <c r="N246" s="33" t="s">
        <v>1475</v>
      </c>
      <c r="O246" s="33" t="s">
        <v>460</v>
      </c>
      <c r="P246" s="33" t="s">
        <v>118</v>
      </c>
      <c r="Q246" s="33" t="s">
        <v>36</v>
      </c>
      <c r="R246" s="33" t="s">
        <v>119</v>
      </c>
      <c r="S246" s="33" t="s">
        <v>120</v>
      </c>
      <c r="T246" s="33">
        <v>201</v>
      </c>
      <c r="U246" s="33" t="s">
        <v>121</v>
      </c>
      <c r="V246" s="33" t="s">
        <v>157</v>
      </c>
      <c r="W246" s="33" t="s">
        <v>158</v>
      </c>
      <c r="X246" s="33" t="s">
        <v>124</v>
      </c>
      <c r="Y246" s="33">
        <v>46273</v>
      </c>
      <c r="Z246" s="33">
        <v>3008</v>
      </c>
      <c r="AA246" s="33">
        <v>0</v>
      </c>
      <c r="AB246" s="33">
        <v>0</v>
      </c>
      <c r="AC246" s="33">
        <v>67.489999999999995</v>
      </c>
      <c r="AD246" s="33">
        <v>0</v>
      </c>
      <c r="AE246" s="33">
        <v>110529</v>
      </c>
      <c r="AF246" s="33">
        <v>110596.49</v>
      </c>
      <c r="AG246" s="33">
        <v>160</v>
      </c>
      <c r="AH246" s="33">
        <v>150</v>
      </c>
      <c r="AI246" s="33">
        <v>213805</v>
      </c>
      <c r="AJ246" s="33">
        <v>213805</v>
      </c>
      <c r="AK246" s="33">
        <v>34096.466691344875</v>
      </c>
      <c r="AL246" s="33" t="s">
        <v>118</v>
      </c>
      <c r="AM246" s="33" t="s">
        <v>36</v>
      </c>
      <c r="AN246" s="33" t="s">
        <v>119</v>
      </c>
      <c r="AO246" s="33" t="s">
        <v>120</v>
      </c>
      <c r="AP246" s="33">
        <v>4</v>
      </c>
      <c r="AQ246" s="33">
        <v>2</v>
      </c>
      <c r="AR246" s="33">
        <v>9</v>
      </c>
      <c r="AS246" s="33">
        <v>67418</v>
      </c>
      <c r="AT246" s="33">
        <v>141146</v>
      </c>
      <c r="AU246" s="33">
        <v>47049</v>
      </c>
      <c r="AV246" s="33">
        <v>187767</v>
      </c>
      <c r="AW246" s="33">
        <v>2.5565199999999999</v>
      </c>
      <c r="AX246" s="33">
        <v>0.82638999999999996</v>
      </c>
      <c r="AY246" s="33">
        <v>1.7301299999999999</v>
      </c>
      <c r="AZ246" s="33">
        <v>2.5565199851989746</v>
      </c>
      <c r="BA246" s="33">
        <v>0.82639002799987793</v>
      </c>
      <c r="BB246" s="33">
        <v>1.7301299571990967</v>
      </c>
      <c r="BC246" s="33" t="s">
        <v>125</v>
      </c>
      <c r="BD246" s="33" t="s">
        <v>126</v>
      </c>
      <c r="BE246" s="33" t="s">
        <v>118</v>
      </c>
      <c r="BF246" s="33"/>
      <c r="BG246" s="33" t="s">
        <v>118</v>
      </c>
      <c r="BH246" s="33" t="s">
        <v>127</v>
      </c>
      <c r="BI246" s="33" t="s">
        <v>201</v>
      </c>
      <c r="BJ246" s="33" t="s">
        <v>129</v>
      </c>
      <c r="BK246" s="33" t="s">
        <v>130</v>
      </c>
      <c r="BL246" s="33" t="s">
        <v>131</v>
      </c>
      <c r="BM246" s="33" t="s">
        <v>132</v>
      </c>
      <c r="BN246" s="33" t="s">
        <v>187</v>
      </c>
      <c r="BO246" s="33"/>
      <c r="BP246" s="33" t="s">
        <v>187</v>
      </c>
      <c r="BQ246" s="33">
        <v>2024</v>
      </c>
      <c r="BR246" s="33" t="s">
        <v>134</v>
      </c>
      <c r="BS246" s="33"/>
      <c r="BT246" s="33" t="s">
        <v>112</v>
      </c>
    </row>
    <row r="247" spans="1:72">
      <c r="A247" s="33">
        <v>102401295888</v>
      </c>
      <c r="B247" s="33">
        <v>1</v>
      </c>
      <c r="C247" s="33">
        <v>2024</v>
      </c>
      <c r="D247" s="33">
        <v>4</v>
      </c>
      <c r="E247" s="33" t="s">
        <v>1476</v>
      </c>
      <c r="F247" s="33" t="s">
        <v>1477</v>
      </c>
      <c r="G247" s="33">
        <v>81</v>
      </c>
      <c r="H247" s="33" t="s">
        <v>1478</v>
      </c>
      <c r="I247" s="33">
        <v>20240415</v>
      </c>
      <c r="J247" s="33">
        <v>20240417</v>
      </c>
      <c r="K247" s="75">
        <v>3</v>
      </c>
      <c r="L247" s="76">
        <f t="shared" si="3"/>
        <v>2</v>
      </c>
      <c r="M247" s="33">
        <v>0</v>
      </c>
      <c r="N247" s="33" t="s">
        <v>1479</v>
      </c>
      <c r="O247" s="33" t="s">
        <v>302</v>
      </c>
      <c r="P247" s="33" t="s">
        <v>118</v>
      </c>
      <c r="Q247" s="33" t="s">
        <v>36</v>
      </c>
      <c r="R247" s="33" t="s">
        <v>119</v>
      </c>
      <c r="S247" s="33" t="s">
        <v>147</v>
      </c>
      <c r="T247" s="33">
        <v>111</v>
      </c>
      <c r="U247" s="33" t="s">
        <v>121</v>
      </c>
      <c r="V247" s="33" t="s">
        <v>122</v>
      </c>
      <c r="W247" s="33" t="s">
        <v>123</v>
      </c>
      <c r="X247" s="33" t="s">
        <v>124</v>
      </c>
      <c r="Y247" s="33">
        <v>42883</v>
      </c>
      <c r="Z247" s="33">
        <v>3019</v>
      </c>
      <c r="AA247" s="33">
        <v>0</v>
      </c>
      <c r="AB247" s="33">
        <v>0</v>
      </c>
      <c r="AC247" s="33">
        <v>919.46</v>
      </c>
      <c r="AD247" s="33">
        <v>0</v>
      </c>
      <c r="AE247" s="33">
        <v>50668.800000000003</v>
      </c>
      <c r="AF247" s="33">
        <v>51588.26</v>
      </c>
      <c r="AG247" s="33">
        <v>160</v>
      </c>
      <c r="AH247" s="33">
        <v>225</v>
      </c>
      <c r="AI247" s="33">
        <v>134656</v>
      </c>
      <c r="AJ247" s="33">
        <v>134656</v>
      </c>
      <c r="AK247" s="33">
        <v>31292.523061886073</v>
      </c>
      <c r="AL247" s="33" t="s">
        <v>118</v>
      </c>
      <c r="AM247" s="33" t="s">
        <v>36</v>
      </c>
      <c r="AN247" s="33" t="s">
        <v>119</v>
      </c>
      <c r="AO247" s="33" t="s">
        <v>147</v>
      </c>
      <c r="AP247" s="33">
        <v>4</v>
      </c>
      <c r="AQ247" s="33">
        <v>2</v>
      </c>
      <c r="AR247" s="33">
        <v>7</v>
      </c>
      <c r="AS247" s="33">
        <v>45967</v>
      </c>
      <c r="AT247" s="33">
        <v>73583</v>
      </c>
      <c r="AU247" s="33">
        <v>24528</v>
      </c>
      <c r="AV247" s="33">
        <v>129748</v>
      </c>
      <c r="AW247" s="33">
        <v>1.4654100000000001</v>
      </c>
      <c r="AX247" s="33">
        <v>0.56345000000000001</v>
      </c>
      <c r="AY247" s="33">
        <v>0.90195999999999998</v>
      </c>
      <c r="AZ247" s="33">
        <v>1.4654099941253662</v>
      </c>
      <c r="BA247" s="33">
        <v>0.56344997882843018</v>
      </c>
      <c r="BB247" s="33">
        <v>0.90196001529693604</v>
      </c>
      <c r="BC247" s="33" t="s">
        <v>125</v>
      </c>
      <c r="BD247" s="33" t="s">
        <v>126</v>
      </c>
      <c r="BE247" s="33" t="s">
        <v>118</v>
      </c>
      <c r="BF247" s="33"/>
      <c r="BG247" s="33" t="s">
        <v>118</v>
      </c>
      <c r="BH247" s="33" t="s">
        <v>127</v>
      </c>
      <c r="BI247" s="33" t="s">
        <v>201</v>
      </c>
      <c r="BJ247" s="33" t="s">
        <v>129</v>
      </c>
      <c r="BK247" s="33" t="s">
        <v>130</v>
      </c>
      <c r="BL247" s="33" t="s">
        <v>131</v>
      </c>
      <c r="BM247" s="33" t="s">
        <v>132</v>
      </c>
      <c r="BN247" s="33" t="s">
        <v>133</v>
      </c>
      <c r="BO247" s="33"/>
      <c r="BP247" s="33" t="s">
        <v>133</v>
      </c>
      <c r="BQ247" s="33">
        <v>2024</v>
      </c>
      <c r="BR247" s="33" t="s">
        <v>134</v>
      </c>
      <c r="BS247" s="33" t="s">
        <v>134</v>
      </c>
      <c r="BT247" s="33" t="s">
        <v>112</v>
      </c>
    </row>
    <row r="248" spans="1:72">
      <c r="A248" s="33">
        <v>102401295850</v>
      </c>
      <c r="B248" s="33">
        <v>1</v>
      </c>
      <c r="C248" s="33">
        <v>2024</v>
      </c>
      <c r="D248" s="33">
        <v>4</v>
      </c>
      <c r="E248" s="33" t="s">
        <v>1480</v>
      </c>
      <c r="F248" s="33" t="s">
        <v>1481</v>
      </c>
      <c r="G248" s="33">
        <v>70</v>
      </c>
      <c r="H248" s="33" t="s">
        <v>1482</v>
      </c>
      <c r="I248" s="33">
        <v>20240412</v>
      </c>
      <c r="J248" s="33">
        <v>20240413</v>
      </c>
      <c r="K248" s="75">
        <v>2</v>
      </c>
      <c r="L248" s="76">
        <f t="shared" si="3"/>
        <v>1</v>
      </c>
      <c r="M248" s="33">
        <v>0</v>
      </c>
      <c r="N248" s="33" t="s">
        <v>1483</v>
      </c>
      <c r="O248" s="33" t="s">
        <v>460</v>
      </c>
      <c r="P248" s="33" t="s">
        <v>118</v>
      </c>
      <c r="Q248" s="33" t="s">
        <v>36</v>
      </c>
      <c r="R248" s="33" t="s">
        <v>119</v>
      </c>
      <c r="S248" s="33" t="s">
        <v>147</v>
      </c>
      <c r="T248" s="33">
        <v>111</v>
      </c>
      <c r="U248" s="33" t="s">
        <v>121</v>
      </c>
      <c r="V248" s="33" t="s">
        <v>157</v>
      </c>
      <c r="W248" s="33" t="s">
        <v>158</v>
      </c>
      <c r="X248" s="33" t="s">
        <v>124</v>
      </c>
      <c r="Y248" s="33">
        <v>41517</v>
      </c>
      <c r="Z248" s="33">
        <v>1472</v>
      </c>
      <c r="AA248" s="33">
        <v>0</v>
      </c>
      <c r="AB248" s="33">
        <v>0</v>
      </c>
      <c r="AC248" s="33">
        <v>67.489999999999995</v>
      </c>
      <c r="AD248" s="33">
        <v>0</v>
      </c>
      <c r="AE248" s="33">
        <v>114653.56</v>
      </c>
      <c r="AF248" s="33">
        <v>114721.05</v>
      </c>
      <c r="AG248" s="33">
        <v>80</v>
      </c>
      <c r="AH248" s="33">
        <v>75</v>
      </c>
      <c r="AI248" s="33">
        <v>234917</v>
      </c>
      <c r="AJ248" s="33">
        <v>234917</v>
      </c>
      <c r="AK248" s="33">
        <v>44259.494454342333</v>
      </c>
      <c r="AL248" s="33" t="s">
        <v>118</v>
      </c>
      <c r="AM248" s="33" t="s">
        <v>36</v>
      </c>
      <c r="AN248" s="33" t="s">
        <v>119</v>
      </c>
      <c r="AO248" s="33" t="s">
        <v>147</v>
      </c>
      <c r="AP248" s="33">
        <v>4</v>
      </c>
      <c r="AQ248" s="33">
        <v>2</v>
      </c>
      <c r="AR248" s="33">
        <v>9</v>
      </c>
      <c r="AS248" s="33">
        <v>67418</v>
      </c>
      <c r="AT248" s="33">
        <v>141146</v>
      </c>
      <c r="AU248" s="33">
        <v>47049</v>
      </c>
      <c r="AV248" s="33">
        <v>187767</v>
      </c>
      <c r="AW248" s="33">
        <v>2.5565199999999999</v>
      </c>
      <c r="AX248" s="33">
        <v>0.82638999999999996</v>
      </c>
      <c r="AY248" s="33">
        <v>1.7301299999999999</v>
      </c>
      <c r="AZ248" s="33">
        <v>2.5565199851989746</v>
      </c>
      <c r="BA248" s="33">
        <v>0.82639002799987793</v>
      </c>
      <c r="BB248" s="33">
        <v>1.7301299571990967</v>
      </c>
      <c r="BC248" s="33" t="s">
        <v>159</v>
      </c>
      <c r="BD248" s="33" t="s">
        <v>126</v>
      </c>
      <c r="BE248" s="33" t="s">
        <v>118</v>
      </c>
      <c r="BF248" s="33"/>
      <c r="BG248" s="33" t="s">
        <v>118</v>
      </c>
      <c r="BH248" s="33" t="s">
        <v>127</v>
      </c>
      <c r="BI248" s="33" t="s">
        <v>1484</v>
      </c>
      <c r="BJ248" s="33" t="s">
        <v>129</v>
      </c>
      <c r="BK248" s="33" t="s">
        <v>224</v>
      </c>
      <c r="BL248" s="33" t="s">
        <v>224</v>
      </c>
      <c r="BM248" s="33" t="s">
        <v>163</v>
      </c>
      <c r="BN248" s="33" t="s">
        <v>164</v>
      </c>
      <c r="BO248" s="33"/>
      <c r="BP248" s="33" t="s">
        <v>164</v>
      </c>
      <c r="BQ248" s="33">
        <v>2024</v>
      </c>
      <c r="BR248" s="33"/>
      <c r="BS248" s="33"/>
      <c r="BT248" s="33" t="s">
        <v>112</v>
      </c>
    </row>
    <row r="249" spans="1:72">
      <c r="A249" s="33">
        <v>102401440432</v>
      </c>
      <c r="B249" s="33">
        <v>1</v>
      </c>
      <c r="C249" s="33">
        <v>2024</v>
      </c>
      <c r="D249" s="33">
        <v>4</v>
      </c>
      <c r="E249" s="33" t="s">
        <v>1485</v>
      </c>
      <c r="F249" s="33" t="s">
        <v>1486</v>
      </c>
      <c r="G249" s="33">
        <v>80</v>
      </c>
      <c r="H249" s="33" t="s">
        <v>1487</v>
      </c>
      <c r="I249" s="33">
        <v>20240412</v>
      </c>
      <c r="J249" s="33">
        <v>20240413</v>
      </c>
      <c r="K249" s="75">
        <v>2</v>
      </c>
      <c r="L249" s="76">
        <f t="shared" si="3"/>
        <v>1</v>
      </c>
      <c r="M249" s="33">
        <v>0</v>
      </c>
      <c r="N249" s="33" t="s">
        <v>1488</v>
      </c>
      <c r="O249" s="33" t="s">
        <v>228</v>
      </c>
      <c r="P249" s="33" t="s">
        <v>118</v>
      </c>
      <c r="Q249" s="33" t="s">
        <v>36</v>
      </c>
      <c r="R249" s="33" t="s">
        <v>119</v>
      </c>
      <c r="S249" s="33" t="s">
        <v>120</v>
      </c>
      <c r="T249" s="33">
        <v>205</v>
      </c>
      <c r="U249" s="33" t="s">
        <v>121</v>
      </c>
      <c r="V249" s="33" t="s">
        <v>157</v>
      </c>
      <c r="W249" s="33" t="s">
        <v>158</v>
      </c>
      <c r="X249" s="33" t="s">
        <v>124</v>
      </c>
      <c r="Y249" s="33">
        <v>37567</v>
      </c>
      <c r="Z249" s="33">
        <v>1504</v>
      </c>
      <c r="AA249" s="33">
        <v>0</v>
      </c>
      <c r="AB249" s="33">
        <v>0</v>
      </c>
      <c r="AC249" s="33">
        <v>530.52</v>
      </c>
      <c r="AD249" s="33">
        <v>0</v>
      </c>
      <c r="AE249" s="33">
        <v>112591.28</v>
      </c>
      <c r="AF249" s="33">
        <v>113121.8</v>
      </c>
      <c r="AG249" s="33">
        <v>80</v>
      </c>
      <c r="AH249" s="33">
        <v>75</v>
      </c>
      <c r="AI249" s="33">
        <v>218014</v>
      </c>
      <c r="AJ249" s="33">
        <v>218014</v>
      </c>
      <c r="AK249" s="33">
        <v>34419.605767436951</v>
      </c>
      <c r="AL249" s="33" t="s">
        <v>118</v>
      </c>
      <c r="AM249" s="33" t="s">
        <v>36</v>
      </c>
      <c r="AN249" s="33" t="s">
        <v>119</v>
      </c>
      <c r="AO249" s="33" t="s">
        <v>120</v>
      </c>
      <c r="AP249" s="33">
        <v>4</v>
      </c>
      <c r="AQ249" s="33">
        <v>2</v>
      </c>
      <c r="AR249" s="33">
        <v>9</v>
      </c>
      <c r="AS249" s="33">
        <v>67418</v>
      </c>
      <c r="AT249" s="33">
        <v>141146</v>
      </c>
      <c r="AU249" s="33">
        <v>47049</v>
      </c>
      <c r="AV249" s="33">
        <v>187767</v>
      </c>
      <c r="AW249" s="33">
        <v>2.5565199999999999</v>
      </c>
      <c r="AX249" s="33">
        <v>0.82638999999999996</v>
      </c>
      <c r="AY249" s="33">
        <v>1.7301299999999999</v>
      </c>
      <c r="AZ249" s="33">
        <v>2.5565199851989746</v>
      </c>
      <c r="BA249" s="33">
        <v>0.82639002799987793</v>
      </c>
      <c r="BB249" s="33">
        <v>1.7301299571990967</v>
      </c>
      <c r="BC249" s="33" t="s">
        <v>159</v>
      </c>
      <c r="BD249" s="33" t="s">
        <v>126</v>
      </c>
      <c r="BE249" s="33" t="s">
        <v>118</v>
      </c>
      <c r="BF249" s="33"/>
      <c r="BG249" s="33" t="s">
        <v>118</v>
      </c>
      <c r="BH249" s="33" t="s">
        <v>127</v>
      </c>
      <c r="BI249" s="33" t="s">
        <v>1489</v>
      </c>
      <c r="BJ249" s="33" t="s">
        <v>129</v>
      </c>
      <c r="BK249" s="33" t="s">
        <v>224</v>
      </c>
      <c r="BL249" s="33" t="s">
        <v>224</v>
      </c>
      <c r="BM249" s="33" t="s">
        <v>163</v>
      </c>
      <c r="BN249" s="33" t="s">
        <v>164</v>
      </c>
      <c r="BO249" s="33"/>
      <c r="BP249" s="33" t="s">
        <v>164</v>
      </c>
      <c r="BQ249" s="33">
        <v>2024</v>
      </c>
      <c r="BR249" s="33"/>
      <c r="BS249" s="33"/>
      <c r="BT249" s="33" t="s">
        <v>112</v>
      </c>
    </row>
    <row r="250" spans="1:72">
      <c r="A250" s="33">
        <v>102401440420</v>
      </c>
      <c r="B250" s="33">
        <v>1</v>
      </c>
      <c r="C250" s="33">
        <v>2024</v>
      </c>
      <c r="D250" s="33">
        <v>4</v>
      </c>
      <c r="E250" s="33" t="s">
        <v>1490</v>
      </c>
      <c r="F250" s="33" t="s">
        <v>1491</v>
      </c>
      <c r="G250" s="33">
        <v>70</v>
      </c>
      <c r="H250" s="33" t="s">
        <v>1492</v>
      </c>
      <c r="I250" s="33">
        <v>20240411</v>
      </c>
      <c r="J250" s="33">
        <v>20240412</v>
      </c>
      <c r="K250" s="75">
        <v>2</v>
      </c>
      <c r="L250" s="76">
        <f t="shared" si="3"/>
        <v>1</v>
      </c>
      <c r="M250" s="33">
        <v>0</v>
      </c>
      <c r="N250" s="33" t="s">
        <v>1493</v>
      </c>
      <c r="O250" s="33" t="s">
        <v>257</v>
      </c>
      <c r="P250" s="33" t="s">
        <v>118</v>
      </c>
      <c r="Q250" s="33" t="s">
        <v>36</v>
      </c>
      <c r="R250" s="33" t="s">
        <v>119</v>
      </c>
      <c r="S250" s="33" t="s">
        <v>120</v>
      </c>
      <c r="T250" s="33">
        <v>205</v>
      </c>
      <c r="U250" s="33" t="s">
        <v>121</v>
      </c>
      <c r="V250" s="33" t="s">
        <v>122</v>
      </c>
      <c r="W250" s="33" t="s">
        <v>123</v>
      </c>
      <c r="X250" s="33" t="s">
        <v>124</v>
      </c>
      <c r="Y250" s="33">
        <v>30684</v>
      </c>
      <c r="Z250" s="33">
        <v>1504</v>
      </c>
      <c r="AA250" s="33">
        <v>0</v>
      </c>
      <c r="AB250" s="33">
        <v>0</v>
      </c>
      <c r="AC250" s="33">
        <v>67.489999999999995</v>
      </c>
      <c r="AD250" s="33">
        <v>0</v>
      </c>
      <c r="AE250" s="33">
        <v>55664.08</v>
      </c>
      <c r="AF250" s="33">
        <v>55731.57</v>
      </c>
      <c r="AG250" s="33">
        <v>80</v>
      </c>
      <c r="AH250" s="33">
        <v>75</v>
      </c>
      <c r="AI250" s="33">
        <v>124967</v>
      </c>
      <c r="AJ250" s="33">
        <v>124967</v>
      </c>
      <c r="AK250" s="33">
        <v>21185.632478127351</v>
      </c>
      <c r="AL250" s="33" t="s">
        <v>118</v>
      </c>
      <c r="AM250" s="33" t="s">
        <v>36</v>
      </c>
      <c r="AN250" s="33" t="s">
        <v>119</v>
      </c>
      <c r="AO250" s="33" t="s">
        <v>120</v>
      </c>
      <c r="AP250" s="33">
        <v>4</v>
      </c>
      <c r="AQ250" s="33">
        <v>2</v>
      </c>
      <c r="AR250" s="33">
        <v>7</v>
      </c>
      <c r="AS250" s="33">
        <v>45967</v>
      </c>
      <c r="AT250" s="33">
        <v>73583</v>
      </c>
      <c r="AU250" s="33">
        <v>24528</v>
      </c>
      <c r="AV250" s="33">
        <v>129748</v>
      </c>
      <c r="AW250" s="33">
        <v>1.4654100000000001</v>
      </c>
      <c r="AX250" s="33">
        <v>0.56345000000000001</v>
      </c>
      <c r="AY250" s="33">
        <v>0.90195999999999998</v>
      </c>
      <c r="AZ250" s="33">
        <v>1.4654099941253662</v>
      </c>
      <c r="BA250" s="33">
        <v>0.56344997882843018</v>
      </c>
      <c r="BB250" s="33">
        <v>0.90196001529693604</v>
      </c>
      <c r="BC250" s="33" t="s">
        <v>159</v>
      </c>
      <c r="BD250" s="33" t="s">
        <v>126</v>
      </c>
      <c r="BE250" s="33" t="s">
        <v>118</v>
      </c>
      <c r="BF250" s="33"/>
      <c r="BG250" s="33" t="s">
        <v>118</v>
      </c>
      <c r="BH250" s="33" t="s">
        <v>127</v>
      </c>
      <c r="BI250" s="33" t="s">
        <v>467</v>
      </c>
      <c r="BJ250" s="33" t="s">
        <v>129</v>
      </c>
      <c r="BK250" s="33" t="s">
        <v>130</v>
      </c>
      <c r="BL250" s="33" t="s">
        <v>131</v>
      </c>
      <c r="BM250" s="33" t="s">
        <v>163</v>
      </c>
      <c r="BN250" s="33" t="s">
        <v>164</v>
      </c>
      <c r="BO250" s="33"/>
      <c r="BP250" s="33" t="s">
        <v>164</v>
      </c>
      <c r="BQ250" s="33">
        <v>2024</v>
      </c>
      <c r="BR250" s="33"/>
      <c r="BS250" s="33"/>
      <c r="BT250" s="33" t="s">
        <v>112</v>
      </c>
    </row>
    <row r="251" spans="1:72">
      <c r="A251" s="33">
        <v>102401501446</v>
      </c>
      <c r="B251" s="33">
        <v>1</v>
      </c>
      <c r="C251" s="33">
        <v>2024</v>
      </c>
      <c r="D251" s="33">
        <v>4</v>
      </c>
      <c r="E251" s="33" t="s">
        <v>1494</v>
      </c>
      <c r="F251" s="33" t="s">
        <v>1495</v>
      </c>
      <c r="G251" s="33">
        <v>80</v>
      </c>
      <c r="H251" s="33" t="s">
        <v>1496</v>
      </c>
      <c r="I251" s="33">
        <v>20240411</v>
      </c>
      <c r="J251" s="33">
        <v>20240412</v>
      </c>
      <c r="K251" s="75">
        <v>2</v>
      </c>
      <c r="L251" s="76">
        <f t="shared" si="3"/>
        <v>1</v>
      </c>
      <c r="M251" s="33">
        <v>0</v>
      </c>
      <c r="N251" s="33" t="s">
        <v>1497</v>
      </c>
      <c r="O251" s="33" t="s">
        <v>679</v>
      </c>
      <c r="P251" s="33" t="s">
        <v>118</v>
      </c>
      <c r="Q251" s="33" t="s">
        <v>36</v>
      </c>
      <c r="R251" s="33" t="s">
        <v>119</v>
      </c>
      <c r="S251" s="33" t="s">
        <v>120</v>
      </c>
      <c r="T251" s="33">
        <v>211</v>
      </c>
      <c r="U251" s="33" t="s">
        <v>121</v>
      </c>
      <c r="V251" s="33" t="s">
        <v>157</v>
      </c>
      <c r="W251" s="33" t="s">
        <v>158</v>
      </c>
      <c r="X251" s="33" t="s">
        <v>124</v>
      </c>
      <c r="Y251" s="33">
        <v>42623</v>
      </c>
      <c r="Z251" s="33">
        <v>1504</v>
      </c>
      <c r="AA251" s="33">
        <v>0</v>
      </c>
      <c r="AB251" s="33">
        <v>0</v>
      </c>
      <c r="AC251" s="33">
        <v>728.99</v>
      </c>
      <c r="AD251" s="33">
        <v>0</v>
      </c>
      <c r="AE251" s="33">
        <v>120889.21</v>
      </c>
      <c r="AF251" s="33">
        <v>121618.2</v>
      </c>
      <c r="AG251" s="33">
        <v>80</v>
      </c>
      <c r="AH251" s="33">
        <v>75</v>
      </c>
      <c r="AI251" s="33">
        <v>221293</v>
      </c>
      <c r="AJ251" s="33">
        <v>221293</v>
      </c>
      <c r="AK251" s="33">
        <v>28142.275503836587</v>
      </c>
      <c r="AL251" s="33" t="s">
        <v>118</v>
      </c>
      <c r="AM251" s="33" t="s">
        <v>36</v>
      </c>
      <c r="AN251" s="33" t="s">
        <v>119</v>
      </c>
      <c r="AO251" s="33" t="s">
        <v>120</v>
      </c>
      <c r="AP251" s="33">
        <v>4</v>
      </c>
      <c r="AQ251" s="33">
        <v>2</v>
      </c>
      <c r="AR251" s="33">
        <v>9</v>
      </c>
      <c r="AS251" s="33">
        <v>67418</v>
      </c>
      <c r="AT251" s="33">
        <v>141146</v>
      </c>
      <c r="AU251" s="33">
        <v>47049</v>
      </c>
      <c r="AV251" s="33">
        <v>187767</v>
      </c>
      <c r="AW251" s="33">
        <v>2.5565199999999999</v>
      </c>
      <c r="AX251" s="33">
        <v>0.82638999999999996</v>
      </c>
      <c r="AY251" s="33">
        <v>1.7301299999999999</v>
      </c>
      <c r="AZ251" s="33">
        <v>2.5565199851989746</v>
      </c>
      <c r="BA251" s="33">
        <v>0.82639002799987793</v>
      </c>
      <c r="BB251" s="33">
        <v>1.7301299571990967</v>
      </c>
      <c r="BC251" s="33" t="s">
        <v>159</v>
      </c>
      <c r="BD251" s="33" t="s">
        <v>126</v>
      </c>
      <c r="BE251" s="33" t="s">
        <v>118</v>
      </c>
      <c r="BF251" s="33"/>
      <c r="BG251" s="33" t="s">
        <v>118</v>
      </c>
      <c r="BH251" s="33" t="s">
        <v>127</v>
      </c>
      <c r="BI251" s="33" t="s">
        <v>450</v>
      </c>
      <c r="BJ251" s="33" t="s">
        <v>129</v>
      </c>
      <c r="BK251" s="33" t="s">
        <v>130</v>
      </c>
      <c r="BL251" s="33" t="s">
        <v>131</v>
      </c>
      <c r="BM251" s="33" t="s">
        <v>312</v>
      </c>
      <c r="BN251" s="33" t="s">
        <v>313</v>
      </c>
      <c r="BO251" s="33"/>
      <c r="BP251" s="33" t="s">
        <v>313</v>
      </c>
      <c r="BQ251" s="33">
        <v>2024</v>
      </c>
      <c r="BR251" s="33"/>
      <c r="BS251" s="33"/>
      <c r="BT251" s="33" t="s">
        <v>112</v>
      </c>
    </row>
    <row r="252" spans="1:72">
      <c r="A252" s="33">
        <v>102401296018</v>
      </c>
      <c r="B252" s="33">
        <v>1</v>
      </c>
      <c r="C252" s="33">
        <v>2024</v>
      </c>
      <c r="D252" s="33">
        <v>4</v>
      </c>
      <c r="E252" s="33" t="s">
        <v>1498</v>
      </c>
      <c r="F252" s="33" t="s">
        <v>1499</v>
      </c>
      <c r="G252" s="33">
        <v>87</v>
      </c>
      <c r="H252" s="33" t="s">
        <v>1500</v>
      </c>
      <c r="I252" s="33">
        <v>20240409</v>
      </c>
      <c r="J252" s="33">
        <v>20240411</v>
      </c>
      <c r="K252" s="75">
        <v>3</v>
      </c>
      <c r="L252" s="76">
        <f t="shared" si="3"/>
        <v>2</v>
      </c>
      <c r="M252" s="33">
        <v>0</v>
      </c>
      <c r="N252" s="33" t="s">
        <v>1501</v>
      </c>
      <c r="O252" s="33" t="s">
        <v>679</v>
      </c>
      <c r="P252" s="33" t="s">
        <v>118</v>
      </c>
      <c r="Q252" s="33" t="s">
        <v>36</v>
      </c>
      <c r="R252" s="33" t="s">
        <v>119</v>
      </c>
      <c r="S252" s="33" t="s">
        <v>120</v>
      </c>
      <c r="T252" s="33">
        <v>111</v>
      </c>
      <c r="U252" s="33" t="s">
        <v>121</v>
      </c>
      <c r="V252" s="33" t="s">
        <v>157</v>
      </c>
      <c r="W252" s="33" t="s">
        <v>158</v>
      </c>
      <c r="X252" s="33" t="s">
        <v>124</v>
      </c>
      <c r="Y252" s="33">
        <v>44667</v>
      </c>
      <c r="Z252" s="33">
        <v>3008</v>
      </c>
      <c r="AA252" s="33">
        <v>0</v>
      </c>
      <c r="AB252" s="33">
        <v>0</v>
      </c>
      <c r="AC252" s="33">
        <v>661.5</v>
      </c>
      <c r="AD252" s="33">
        <v>0</v>
      </c>
      <c r="AE252" s="33">
        <v>110138.58</v>
      </c>
      <c r="AF252" s="33">
        <v>110800.08</v>
      </c>
      <c r="AG252" s="33">
        <v>160</v>
      </c>
      <c r="AH252" s="33">
        <v>150</v>
      </c>
      <c r="AI252" s="33">
        <v>234917</v>
      </c>
      <c r="AJ252" s="33">
        <v>234917</v>
      </c>
      <c r="AK252" s="33">
        <v>48180.464454342335</v>
      </c>
      <c r="AL252" s="33" t="s">
        <v>118</v>
      </c>
      <c r="AM252" s="33" t="s">
        <v>36</v>
      </c>
      <c r="AN252" s="33" t="s">
        <v>119</v>
      </c>
      <c r="AO252" s="33" t="s">
        <v>120</v>
      </c>
      <c r="AP252" s="33">
        <v>4</v>
      </c>
      <c r="AQ252" s="33">
        <v>2</v>
      </c>
      <c r="AR252" s="33">
        <v>9</v>
      </c>
      <c r="AS252" s="33">
        <v>67418</v>
      </c>
      <c r="AT252" s="33">
        <v>141146</v>
      </c>
      <c r="AU252" s="33">
        <v>47049</v>
      </c>
      <c r="AV252" s="33">
        <v>187767</v>
      </c>
      <c r="AW252" s="33">
        <v>2.5565199999999999</v>
      </c>
      <c r="AX252" s="33">
        <v>0.82638999999999996</v>
      </c>
      <c r="AY252" s="33">
        <v>1.7301299999999999</v>
      </c>
      <c r="AZ252" s="33">
        <v>2.5565199851989746</v>
      </c>
      <c r="BA252" s="33">
        <v>0.82639002799987793</v>
      </c>
      <c r="BB252" s="33">
        <v>1.7301299571990967</v>
      </c>
      <c r="BC252" s="33" t="s">
        <v>159</v>
      </c>
      <c r="BD252" s="33" t="s">
        <v>126</v>
      </c>
      <c r="BE252" s="33" t="s">
        <v>118</v>
      </c>
      <c r="BF252" s="33"/>
      <c r="BG252" s="33" t="s">
        <v>118</v>
      </c>
      <c r="BH252" s="33" t="s">
        <v>127</v>
      </c>
      <c r="BI252" s="33" t="s">
        <v>177</v>
      </c>
      <c r="BJ252" s="33" t="s">
        <v>129</v>
      </c>
      <c r="BK252" s="33" t="s">
        <v>178</v>
      </c>
      <c r="BL252" s="33" t="s">
        <v>179</v>
      </c>
      <c r="BM252" s="33" t="s">
        <v>202</v>
      </c>
      <c r="BN252" s="33" t="s">
        <v>391</v>
      </c>
      <c r="BO252" s="33"/>
      <c r="BP252" s="33" t="s">
        <v>391</v>
      </c>
      <c r="BQ252" s="33">
        <v>2024</v>
      </c>
      <c r="BR252" s="33"/>
      <c r="BS252" s="33"/>
      <c r="BT252" s="33" t="s">
        <v>112</v>
      </c>
    </row>
    <row r="253" spans="1:72">
      <c r="A253" s="33">
        <v>102401334876</v>
      </c>
      <c r="B253" s="33">
        <v>1</v>
      </c>
      <c r="C253" s="33">
        <v>2024</v>
      </c>
      <c r="D253" s="33">
        <v>4</v>
      </c>
      <c r="E253" s="33" t="s">
        <v>1502</v>
      </c>
      <c r="F253" s="33" t="s">
        <v>1503</v>
      </c>
      <c r="G253" s="33">
        <v>80</v>
      </c>
      <c r="H253" s="33" t="s">
        <v>1504</v>
      </c>
      <c r="I253" s="33">
        <v>20240407</v>
      </c>
      <c r="J253" s="33">
        <v>20240409</v>
      </c>
      <c r="K253" s="75">
        <v>3</v>
      </c>
      <c r="L253" s="76">
        <f t="shared" si="3"/>
        <v>2</v>
      </c>
      <c r="M253" s="33">
        <v>0</v>
      </c>
      <c r="N253" s="33" t="s">
        <v>1505</v>
      </c>
      <c r="O253" s="33" t="s">
        <v>302</v>
      </c>
      <c r="P253" s="33" t="s">
        <v>118</v>
      </c>
      <c r="Q253" s="33" t="s">
        <v>36</v>
      </c>
      <c r="R253" s="33" t="s">
        <v>119</v>
      </c>
      <c r="S253" s="33" t="s">
        <v>147</v>
      </c>
      <c r="T253" s="33">
        <v>201</v>
      </c>
      <c r="U253" s="33" t="s">
        <v>121</v>
      </c>
      <c r="V253" s="33" t="s">
        <v>122</v>
      </c>
      <c r="W253" s="33" t="s">
        <v>123</v>
      </c>
      <c r="X253" s="33" t="s">
        <v>124</v>
      </c>
      <c r="Y253" s="33">
        <v>34453</v>
      </c>
      <c r="Z253" s="33">
        <v>2944</v>
      </c>
      <c r="AA253" s="33">
        <v>0</v>
      </c>
      <c r="AB253" s="33">
        <v>0</v>
      </c>
      <c r="AC253" s="33">
        <v>265.95999999999998</v>
      </c>
      <c r="AD253" s="33">
        <v>0</v>
      </c>
      <c r="AE253" s="33">
        <v>55664.08</v>
      </c>
      <c r="AF253" s="33">
        <v>55930.04</v>
      </c>
      <c r="AG253" s="33">
        <v>160</v>
      </c>
      <c r="AH253" s="33">
        <v>150</v>
      </c>
      <c r="AI253" s="33">
        <v>122554</v>
      </c>
      <c r="AJ253" s="33">
        <v>122554</v>
      </c>
      <c r="AK253" s="33">
        <v>19501.96070822233</v>
      </c>
      <c r="AL253" s="33" t="s">
        <v>118</v>
      </c>
      <c r="AM253" s="33" t="s">
        <v>36</v>
      </c>
      <c r="AN253" s="33" t="s">
        <v>119</v>
      </c>
      <c r="AO253" s="33" t="s">
        <v>147</v>
      </c>
      <c r="AP253" s="33">
        <v>4</v>
      </c>
      <c r="AQ253" s="33">
        <v>2</v>
      </c>
      <c r="AR253" s="33">
        <v>7</v>
      </c>
      <c r="AS253" s="33">
        <v>45967</v>
      </c>
      <c r="AT253" s="33">
        <v>73583</v>
      </c>
      <c r="AU253" s="33">
        <v>24528</v>
      </c>
      <c r="AV253" s="33">
        <v>129748</v>
      </c>
      <c r="AW253" s="33">
        <v>1.4654100000000001</v>
      </c>
      <c r="AX253" s="33">
        <v>0.56345000000000001</v>
      </c>
      <c r="AY253" s="33">
        <v>0.90195999999999998</v>
      </c>
      <c r="AZ253" s="33">
        <v>1.4654099941253662</v>
      </c>
      <c r="BA253" s="33">
        <v>0.56344997882843018</v>
      </c>
      <c r="BB253" s="33">
        <v>0.90196001529693604</v>
      </c>
      <c r="BC253" s="33" t="s">
        <v>125</v>
      </c>
      <c r="BD253" s="33" t="s">
        <v>126</v>
      </c>
      <c r="BE253" s="33" t="s">
        <v>118</v>
      </c>
      <c r="BF253" s="33"/>
      <c r="BG253" s="33" t="s">
        <v>118</v>
      </c>
      <c r="BH253" s="33" t="s">
        <v>127</v>
      </c>
      <c r="BI253" s="33" t="s">
        <v>1506</v>
      </c>
      <c r="BJ253" s="33" t="s">
        <v>244</v>
      </c>
      <c r="BK253" s="33" t="s">
        <v>1086</v>
      </c>
      <c r="BL253" s="33" t="s">
        <v>1087</v>
      </c>
      <c r="BM253" s="33" t="s">
        <v>163</v>
      </c>
      <c r="BN253" s="33" t="s">
        <v>164</v>
      </c>
      <c r="BO253" s="33"/>
      <c r="BP253" s="33" t="s">
        <v>164</v>
      </c>
      <c r="BQ253" s="33">
        <v>2024</v>
      </c>
      <c r="BR253" s="33" t="s">
        <v>134</v>
      </c>
      <c r="BS253" s="33" t="s">
        <v>134</v>
      </c>
      <c r="BT253" s="33" t="s">
        <v>112</v>
      </c>
    </row>
    <row r="254" spans="1:72">
      <c r="A254" s="33">
        <v>102401454192</v>
      </c>
      <c r="B254" s="33">
        <v>1</v>
      </c>
      <c r="C254" s="33">
        <v>2024</v>
      </c>
      <c r="D254" s="33">
        <v>4</v>
      </c>
      <c r="E254" s="33" t="s">
        <v>1507</v>
      </c>
      <c r="F254" s="33" t="s">
        <v>1508</v>
      </c>
      <c r="G254" s="33">
        <v>86</v>
      </c>
      <c r="H254" s="33" t="s">
        <v>1509</v>
      </c>
      <c r="I254" s="33">
        <v>20240407</v>
      </c>
      <c r="J254" s="33">
        <v>20240409</v>
      </c>
      <c r="K254" s="75">
        <v>3</v>
      </c>
      <c r="L254" s="76">
        <f t="shared" si="3"/>
        <v>2</v>
      </c>
      <c r="M254" s="33">
        <v>0</v>
      </c>
      <c r="N254" s="33" t="s">
        <v>1510</v>
      </c>
      <c r="O254" s="33" t="s">
        <v>208</v>
      </c>
      <c r="P254" s="33" t="s">
        <v>118</v>
      </c>
      <c r="Q254" s="33" t="s">
        <v>36</v>
      </c>
      <c r="R254" s="33" t="s">
        <v>119</v>
      </c>
      <c r="S254" s="33" t="s">
        <v>120</v>
      </c>
      <c r="T254" s="33">
        <v>207</v>
      </c>
      <c r="U254" s="33" t="s">
        <v>121</v>
      </c>
      <c r="V254" s="33" t="s">
        <v>122</v>
      </c>
      <c r="W254" s="33" t="s">
        <v>123</v>
      </c>
      <c r="X254" s="33" t="s">
        <v>124</v>
      </c>
      <c r="Y254" s="33">
        <v>32232</v>
      </c>
      <c r="Z254" s="33">
        <v>3008</v>
      </c>
      <c r="AA254" s="33">
        <v>0</v>
      </c>
      <c r="AB254" s="33">
        <v>0</v>
      </c>
      <c r="AC254" s="33">
        <v>67.489999999999995</v>
      </c>
      <c r="AD254" s="33">
        <v>0</v>
      </c>
      <c r="AE254" s="33">
        <v>55664.08</v>
      </c>
      <c r="AF254" s="33">
        <v>55731.57</v>
      </c>
      <c r="AG254" s="33">
        <v>160</v>
      </c>
      <c r="AH254" s="33">
        <v>150</v>
      </c>
      <c r="AI254" s="33">
        <v>122106</v>
      </c>
      <c r="AJ254" s="33">
        <v>122106</v>
      </c>
      <c r="AK254" s="33">
        <v>19424.686658111495</v>
      </c>
      <c r="AL254" s="33" t="s">
        <v>118</v>
      </c>
      <c r="AM254" s="33" t="s">
        <v>36</v>
      </c>
      <c r="AN254" s="33" t="s">
        <v>119</v>
      </c>
      <c r="AO254" s="33" t="s">
        <v>120</v>
      </c>
      <c r="AP254" s="33">
        <v>4</v>
      </c>
      <c r="AQ254" s="33">
        <v>2</v>
      </c>
      <c r="AR254" s="33">
        <v>7</v>
      </c>
      <c r="AS254" s="33">
        <v>45967</v>
      </c>
      <c r="AT254" s="33">
        <v>73583</v>
      </c>
      <c r="AU254" s="33">
        <v>24528</v>
      </c>
      <c r="AV254" s="33">
        <v>129748</v>
      </c>
      <c r="AW254" s="33">
        <v>1.4654100000000001</v>
      </c>
      <c r="AX254" s="33">
        <v>0.56345000000000001</v>
      </c>
      <c r="AY254" s="33">
        <v>0.90195999999999998</v>
      </c>
      <c r="AZ254" s="33">
        <v>1.4654099941253662</v>
      </c>
      <c r="BA254" s="33">
        <v>0.56344997882843018</v>
      </c>
      <c r="BB254" s="33">
        <v>0.90196001529693604</v>
      </c>
      <c r="BC254" s="33" t="s">
        <v>159</v>
      </c>
      <c r="BD254" s="33" t="s">
        <v>126</v>
      </c>
      <c r="BE254" s="33" t="s">
        <v>118</v>
      </c>
      <c r="BF254" s="33"/>
      <c r="BG254" s="33" t="s">
        <v>118</v>
      </c>
      <c r="BH254" s="33" t="s">
        <v>127</v>
      </c>
      <c r="BI254" s="33" t="s">
        <v>1511</v>
      </c>
      <c r="BJ254" s="33" t="s">
        <v>244</v>
      </c>
      <c r="BK254" s="33" t="s">
        <v>1086</v>
      </c>
      <c r="BL254" s="33" t="s">
        <v>1087</v>
      </c>
      <c r="BM254" s="33" t="s">
        <v>163</v>
      </c>
      <c r="BN254" s="33" t="s">
        <v>164</v>
      </c>
      <c r="BO254" s="33"/>
      <c r="BP254" s="33" t="s">
        <v>164</v>
      </c>
      <c r="BQ254" s="33">
        <v>2024</v>
      </c>
      <c r="BR254" s="33"/>
      <c r="BS254" s="33"/>
      <c r="BT254" s="33" t="s">
        <v>112</v>
      </c>
    </row>
    <row r="255" spans="1:72">
      <c r="A255" s="33">
        <v>102401511584</v>
      </c>
      <c r="B255" s="33">
        <v>1</v>
      </c>
      <c r="C255" s="33">
        <v>2024</v>
      </c>
      <c r="D255" s="33">
        <v>4</v>
      </c>
      <c r="E255" s="33" t="s">
        <v>1512</v>
      </c>
      <c r="F255" s="33" t="s">
        <v>1513</v>
      </c>
      <c r="G255" s="33">
        <v>77</v>
      </c>
      <c r="H255" s="33" t="s">
        <v>1514</v>
      </c>
      <c r="I255" s="33">
        <v>20240404</v>
      </c>
      <c r="J255" s="33">
        <v>20240405</v>
      </c>
      <c r="K255" s="75">
        <v>2</v>
      </c>
      <c r="L255" s="76">
        <f t="shared" si="3"/>
        <v>1</v>
      </c>
      <c r="M255" s="33">
        <v>0</v>
      </c>
      <c r="N255" s="33" t="s">
        <v>1515</v>
      </c>
      <c r="O255" s="33" t="s">
        <v>186</v>
      </c>
      <c r="P255" s="33" t="s">
        <v>118</v>
      </c>
      <c r="Q255" s="33" t="s">
        <v>36</v>
      </c>
      <c r="R255" s="33" t="s">
        <v>119</v>
      </c>
      <c r="S255" s="33" t="s">
        <v>147</v>
      </c>
      <c r="T255" s="33">
        <v>213</v>
      </c>
      <c r="U255" s="33" t="s">
        <v>121</v>
      </c>
      <c r="V255" s="33" t="s">
        <v>122</v>
      </c>
      <c r="W255" s="33" t="s">
        <v>123</v>
      </c>
      <c r="X255" s="33" t="s">
        <v>124</v>
      </c>
      <c r="Y255" s="33">
        <v>25766</v>
      </c>
      <c r="Z255" s="33">
        <v>1472</v>
      </c>
      <c r="AA255" s="33">
        <v>0</v>
      </c>
      <c r="AB255" s="33">
        <v>0</v>
      </c>
      <c r="AC255" s="33">
        <v>67.489999999999995</v>
      </c>
      <c r="AD255" s="33">
        <v>0</v>
      </c>
      <c r="AE255" s="33">
        <v>52731.08</v>
      </c>
      <c r="AF255" s="33">
        <v>52798.57</v>
      </c>
      <c r="AG255" s="33">
        <v>80</v>
      </c>
      <c r="AH255" s="33">
        <v>75</v>
      </c>
      <c r="AI255" s="33">
        <v>122152</v>
      </c>
      <c r="AJ255" s="33">
        <v>121402</v>
      </c>
      <c r="AK255" s="33">
        <v>21924.374579365882</v>
      </c>
      <c r="AL255" s="33" t="s">
        <v>118</v>
      </c>
      <c r="AM255" s="33" t="s">
        <v>36</v>
      </c>
      <c r="AN255" s="33" t="s">
        <v>119</v>
      </c>
      <c r="AO255" s="33" t="s">
        <v>147</v>
      </c>
      <c r="AP255" s="33">
        <v>4</v>
      </c>
      <c r="AQ255" s="33">
        <v>2</v>
      </c>
      <c r="AR255" s="33">
        <v>7</v>
      </c>
      <c r="AS255" s="33">
        <v>45967</v>
      </c>
      <c r="AT255" s="33">
        <v>73583</v>
      </c>
      <c r="AU255" s="33">
        <v>24528</v>
      </c>
      <c r="AV255" s="33">
        <v>129748</v>
      </c>
      <c r="AW255" s="33">
        <v>1.4654100000000001</v>
      </c>
      <c r="AX255" s="33">
        <v>0.56345000000000001</v>
      </c>
      <c r="AY255" s="33">
        <v>0.90195999999999998</v>
      </c>
      <c r="AZ255" s="33">
        <v>1.4654099941253662</v>
      </c>
      <c r="BA255" s="33">
        <v>0.56344997882843018</v>
      </c>
      <c r="BB255" s="33">
        <v>0.90196001529693604</v>
      </c>
      <c r="BC255" s="33" t="s">
        <v>159</v>
      </c>
      <c r="BD255" s="33" t="s">
        <v>126</v>
      </c>
      <c r="BE255" s="33" t="s">
        <v>118</v>
      </c>
      <c r="BF255" s="33"/>
      <c r="BG255" s="33" t="s">
        <v>118</v>
      </c>
      <c r="BH255" s="33" t="s">
        <v>127</v>
      </c>
      <c r="BI255" s="33" t="s">
        <v>1516</v>
      </c>
      <c r="BJ255" s="33" t="s">
        <v>195</v>
      </c>
      <c r="BK255" s="33" t="s">
        <v>327</v>
      </c>
      <c r="BL255" s="33" t="s">
        <v>327</v>
      </c>
      <c r="BM255" s="33" t="s">
        <v>132</v>
      </c>
      <c r="BN255" s="33" t="s">
        <v>133</v>
      </c>
      <c r="BO255" s="33"/>
      <c r="BP255" s="33" t="s">
        <v>133</v>
      </c>
      <c r="BQ255" s="33">
        <v>2024</v>
      </c>
      <c r="BR255" s="33"/>
      <c r="BS255" s="33" t="s">
        <v>134</v>
      </c>
      <c r="BT255" s="33" t="s">
        <v>112</v>
      </c>
    </row>
    <row r="256" spans="1:72">
      <c r="A256" s="33">
        <v>102401295914</v>
      </c>
      <c r="B256" s="33">
        <v>1</v>
      </c>
      <c r="C256" s="33">
        <v>2024</v>
      </c>
      <c r="D256" s="33">
        <v>4</v>
      </c>
      <c r="E256" s="33" t="s">
        <v>1517</v>
      </c>
      <c r="F256" s="33" t="s">
        <v>1518</v>
      </c>
      <c r="G256" s="33">
        <v>88</v>
      </c>
      <c r="H256" s="33" t="s">
        <v>1519</v>
      </c>
      <c r="I256" s="33">
        <v>20240405</v>
      </c>
      <c r="J256" s="33">
        <v>20240405</v>
      </c>
      <c r="K256" s="75">
        <v>1</v>
      </c>
      <c r="L256" s="76">
        <v>1</v>
      </c>
      <c r="M256" s="33">
        <v>0</v>
      </c>
      <c r="N256" s="33" t="s">
        <v>1520</v>
      </c>
      <c r="O256" s="33" t="s">
        <v>495</v>
      </c>
      <c r="P256" s="33" t="s">
        <v>118</v>
      </c>
      <c r="Q256" s="33" t="s">
        <v>36</v>
      </c>
      <c r="R256" s="33" t="s">
        <v>119</v>
      </c>
      <c r="S256" s="33" t="s">
        <v>147</v>
      </c>
      <c r="T256" s="33">
        <v>111</v>
      </c>
      <c r="U256" s="33" t="s">
        <v>121</v>
      </c>
      <c r="V256" s="33" t="s">
        <v>122</v>
      </c>
      <c r="W256" s="33" t="s">
        <v>123</v>
      </c>
      <c r="X256" s="33" t="s">
        <v>242</v>
      </c>
      <c r="Y256" s="33">
        <v>9410</v>
      </c>
      <c r="Z256" s="33">
        <v>1472</v>
      </c>
      <c r="AA256" s="33">
        <v>0</v>
      </c>
      <c r="AB256" s="33">
        <v>0</v>
      </c>
      <c r="AC256" s="33">
        <v>67.489999999999995</v>
      </c>
      <c r="AD256" s="33">
        <v>0</v>
      </c>
      <c r="AE256" s="33">
        <v>55034.559999999998</v>
      </c>
      <c r="AF256" s="33">
        <v>55102.05</v>
      </c>
      <c r="AG256" s="33">
        <v>80</v>
      </c>
      <c r="AH256" s="33">
        <v>75</v>
      </c>
      <c r="AI256" s="33">
        <v>108768</v>
      </c>
      <c r="AJ256" s="33">
        <v>108768</v>
      </c>
      <c r="AK256" s="33">
        <v>27778.783203303188</v>
      </c>
      <c r="AL256" s="33" t="s">
        <v>118</v>
      </c>
      <c r="AM256" s="33" t="s">
        <v>36</v>
      </c>
      <c r="AN256" s="33" t="s">
        <v>119</v>
      </c>
      <c r="AO256" s="33" t="s">
        <v>147</v>
      </c>
      <c r="AP256" s="33">
        <v>4</v>
      </c>
      <c r="AQ256" s="33">
        <v>2</v>
      </c>
      <c r="AR256" s="33">
        <v>7</v>
      </c>
      <c r="AS256" s="33">
        <v>45967</v>
      </c>
      <c r="AT256" s="33">
        <v>73583</v>
      </c>
      <c r="AU256" s="33">
        <v>24528</v>
      </c>
      <c r="AV256" s="33">
        <v>129748</v>
      </c>
      <c r="AW256" s="33">
        <v>1.4654100000000001</v>
      </c>
      <c r="AX256" s="33">
        <v>0.56345000000000001</v>
      </c>
      <c r="AY256" s="33">
        <v>0.90195999999999998</v>
      </c>
      <c r="AZ256" s="33">
        <v>1.1836800277233124</v>
      </c>
      <c r="BA256" s="33">
        <v>0.28172001242637634</v>
      </c>
      <c r="BB256" s="33">
        <v>0.90196001529693604</v>
      </c>
      <c r="BC256" s="33" t="s">
        <v>159</v>
      </c>
      <c r="BD256" s="33" t="s">
        <v>126</v>
      </c>
      <c r="BE256" s="33" t="s">
        <v>118</v>
      </c>
      <c r="BF256" s="33"/>
      <c r="BG256" s="33" t="s">
        <v>118</v>
      </c>
      <c r="BH256" s="33" t="s">
        <v>127</v>
      </c>
      <c r="BI256" s="33" t="s">
        <v>201</v>
      </c>
      <c r="BJ256" s="33" t="s">
        <v>129</v>
      </c>
      <c r="BK256" s="33" t="s">
        <v>130</v>
      </c>
      <c r="BL256" s="33" t="s">
        <v>131</v>
      </c>
      <c r="BM256" s="33" t="s">
        <v>163</v>
      </c>
      <c r="BN256" s="33" t="s">
        <v>164</v>
      </c>
      <c r="BO256" s="33"/>
      <c r="BP256" s="33" t="s">
        <v>164</v>
      </c>
      <c r="BQ256" s="33">
        <v>2024</v>
      </c>
      <c r="BR256" s="33"/>
      <c r="BS256" s="33"/>
      <c r="BT256" s="33" t="s">
        <v>112</v>
      </c>
    </row>
    <row r="257" spans="1:72">
      <c r="A257" s="33">
        <v>102401501388</v>
      </c>
      <c r="B257" s="33">
        <v>1</v>
      </c>
      <c r="C257" s="33">
        <v>2024</v>
      </c>
      <c r="D257" s="33">
        <v>4</v>
      </c>
      <c r="E257" s="33" t="s">
        <v>1521</v>
      </c>
      <c r="F257" s="33" t="s">
        <v>1522</v>
      </c>
      <c r="G257" s="33">
        <v>76</v>
      </c>
      <c r="H257" s="33" t="s">
        <v>1523</v>
      </c>
      <c r="I257" s="33">
        <v>20240402</v>
      </c>
      <c r="J257" s="33">
        <v>20240404</v>
      </c>
      <c r="K257" s="75">
        <v>3</v>
      </c>
      <c r="L257" s="76">
        <f t="shared" si="3"/>
        <v>2</v>
      </c>
      <c r="M257" s="33">
        <v>0</v>
      </c>
      <c r="N257" s="33" t="s">
        <v>1524</v>
      </c>
      <c r="O257" s="33" t="s">
        <v>368</v>
      </c>
      <c r="P257" s="33" t="s">
        <v>118</v>
      </c>
      <c r="Q257" s="33" t="s">
        <v>36</v>
      </c>
      <c r="R257" s="33" t="s">
        <v>119</v>
      </c>
      <c r="S257" s="33" t="s">
        <v>120</v>
      </c>
      <c r="T257" s="33">
        <v>211</v>
      </c>
      <c r="U257" s="33" t="s">
        <v>121</v>
      </c>
      <c r="V257" s="33" t="s">
        <v>157</v>
      </c>
      <c r="W257" s="33" t="s">
        <v>158</v>
      </c>
      <c r="X257" s="33" t="s">
        <v>124</v>
      </c>
      <c r="Y257" s="33">
        <v>44465</v>
      </c>
      <c r="Z257" s="33">
        <v>3008</v>
      </c>
      <c r="AA257" s="33">
        <v>0</v>
      </c>
      <c r="AB257" s="33">
        <v>0</v>
      </c>
      <c r="AC257" s="33">
        <v>530.52</v>
      </c>
      <c r="AD257" s="33">
        <v>0</v>
      </c>
      <c r="AE257" s="33">
        <v>122951.49</v>
      </c>
      <c r="AF257" s="33">
        <v>123482.01</v>
      </c>
      <c r="AG257" s="33">
        <v>160</v>
      </c>
      <c r="AH257" s="33">
        <v>150</v>
      </c>
      <c r="AI257" s="33">
        <v>221293</v>
      </c>
      <c r="AJ257" s="33">
        <v>221293</v>
      </c>
      <c r="AK257" s="33">
        <v>26278.465503836589</v>
      </c>
      <c r="AL257" s="33" t="s">
        <v>118</v>
      </c>
      <c r="AM257" s="33" t="s">
        <v>36</v>
      </c>
      <c r="AN257" s="33" t="s">
        <v>119</v>
      </c>
      <c r="AO257" s="33" t="s">
        <v>120</v>
      </c>
      <c r="AP257" s="33">
        <v>4</v>
      </c>
      <c r="AQ257" s="33">
        <v>2</v>
      </c>
      <c r="AR257" s="33">
        <v>9</v>
      </c>
      <c r="AS257" s="33">
        <v>67418</v>
      </c>
      <c r="AT257" s="33">
        <v>141146</v>
      </c>
      <c r="AU257" s="33">
        <v>47049</v>
      </c>
      <c r="AV257" s="33">
        <v>187767</v>
      </c>
      <c r="AW257" s="33">
        <v>2.5565199999999999</v>
      </c>
      <c r="AX257" s="33">
        <v>0.82638999999999996</v>
      </c>
      <c r="AY257" s="33">
        <v>1.7301299999999999</v>
      </c>
      <c r="AZ257" s="33">
        <v>2.5565199851989746</v>
      </c>
      <c r="BA257" s="33">
        <v>0.82639002799987793</v>
      </c>
      <c r="BB257" s="33">
        <v>1.7301299571990967</v>
      </c>
      <c r="BC257" s="33" t="s">
        <v>159</v>
      </c>
      <c r="BD257" s="33" t="s">
        <v>126</v>
      </c>
      <c r="BE257" s="33" t="s">
        <v>118</v>
      </c>
      <c r="BF257" s="33"/>
      <c r="BG257" s="33" t="s">
        <v>118</v>
      </c>
      <c r="BH257" s="33" t="s">
        <v>127</v>
      </c>
      <c r="BI257" s="33" t="s">
        <v>201</v>
      </c>
      <c r="BJ257" s="33" t="s">
        <v>129</v>
      </c>
      <c r="BK257" s="33" t="s">
        <v>130</v>
      </c>
      <c r="BL257" s="33" t="s">
        <v>131</v>
      </c>
      <c r="BM257" s="33" t="s">
        <v>163</v>
      </c>
      <c r="BN257" s="33" t="s">
        <v>164</v>
      </c>
      <c r="BO257" s="33"/>
      <c r="BP257" s="33" t="s">
        <v>164</v>
      </c>
      <c r="BQ257" s="33">
        <v>2024</v>
      </c>
      <c r="BR257" s="33"/>
      <c r="BS257" s="33"/>
      <c r="BT257" s="33" t="s">
        <v>112</v>
      </c>
    </row>
    <row r="258" spans="1:72">
      <c r="A258" s="33">
        <v>102401334860</v>
      </c>
      <c r="B258" s="33">
        <v>1</v>
      </c>
      <c r="C258" s="33">
        <v>2024</v>
      </c>
      <c r="D258" s="33">
        <v>4</v>
      </c>
      <c r="E258" s="33" t="s">
        <v>1525</v>
      </c>
      <c r="F258" s="33" t="s">
        <v>1526</v>
      </c>
      <c r="G258" s="33">
        <v>81</v>
      </c>
      <c r="H258" s="33" t="s">
        <v>1527</v>
      </c>
      <c r="I258" s="33">
        <v>20240402</v>
      </c>
      <c r="J258" s="33">
        <v>20240404</v>
      </c>
      <c r="K258" s="75">
        <v>3</v>
      </c>
      <c r="L258" s="76">
        <f t="shared" si="3"/>
        <v>2</v>
      </c>
      <c r="M258" s="33">
        <v>0</v>
      </c>
      <c r="N258" s="33" t="s">
        <v>1528</v>
      </c>
      <c r="O258" s="33" t="s">
        <v>375</v>
      </c>
      <c r="P258" s="33" t="s">
        <v>118</v>
      </c>
      <c r="Q258" s="33" t="s">
        <v>36</v>
      </c>
      <c r="R258" s="33" t="s">
        <v>119</v>
      </c>
      <c r="S258" s="33" t="s">
        <v>147</v>
      </c>
      <c r="T258" s="33">
        <v>201</v>
      </c>
      <c r="U258" s="33" t="s">
        <v>121</v>
      </c>
      <c r="V258" s="33" t="s">
        <v>122</v>
      </c>
      <c r="W258" s="33" t="s">
        <v>123</v>
      </c>
      <c r="X258" s="33" t="s">
        <v>124</v>
      </c>
      <c r="Y258" s="33">
        <v>17251</v>
      </c>
      <c r="Z258" s="33">
        <v>2944</v>
      </c>
      <c r="AA258" s="33">
        <v>0</v>
      </c>
      <c r="AB258" s="33">
        <v>0</v>
      </c>
      <c r="AC258" s="33">
        <v>67.489999999999995</v>
      </c>
      <c r="AD258" s="33">
        <v>0</v>
      </c>
      <c r="AE258" s="33">
        <v>55034.559999999998</v>
      </c>
      <c r="AF258" s="33">
        <v>55102.05</v>
      </c>
      <c r="AG258" s="33">
        <v>160</v>
      </c>
      <c r="AH258" s="33">
        <v>150</v>
      </c>
      <c r="AI258" s="33">
        <v>122554</v>
      </c>
      <c r="AJ258" s="33">
        <v>122554</v>
      </c>
      <c r="AK258" s="33">
        <v>20329.950708222328</v>
      </c>
      <c r="AL258" s="33" t="s">
        <v>118</v>
      </c>
      <c r="AM258" s="33" t="s">
        <v>36</v>
      </c>
      <c r="AN258" s="33" t="s">
        <v>119</v>
      </c>
      <c r="AO258" s="33" t="s">
        <v>147</v>
      </c>
      <c r="AP258" s="33">
        <v>4</v>
      </c>
      <c r="AQ258" s="33">
        <v>2</v>
      </c>
      <c r="AR258" s="33">
        <v>7</v>
      </c>
      <c r="AS258" s="33">
        <v>45967</v>
      </c>
      <c r="AT258" s="33">
        <v>73583</v>
      </c>
      <c r="AU258" s="33">
        <v>24528</v>
      </c>
      <c r="AV258" s="33">
        <v>129748</v>
      </c>
      <c r="AW258" s="33">
        <v>1.4654100000000001</v>
      </c>
      <c r="AX258" s="33">
        <v>0.56345000000000001</v>
      </c>
      <c r="AY258" s="33">
        <v>0.90195999999999998</v>
      </c>
      <c r="AZ258" s="33">
        <v>1.4654099941253662</v>
      </c>
      <c r="BA258" s="33">
        <v>0.56344997882843018</v>
      </c>
      <c r="BB258" s="33">
        <v>0.90196001529693604</v>
      </c>
      <c r="BC258" s="33" t="s">
        <v>159</v>
      </c>
      <c r="BD258" s="33" t="s">
        <v>126</v>
      </c>
      <c r="BE258" s="33" t="s">
        <v>118</v>
      </c>
      <c r="BF258" s="33"/>
      <c r="BG258" s="33" t="s">
        <v>118</v>
      </c>
      <c r="BH258" s="33" t="s">
        <v>127</v>
      </c>
      <c r="BI258" s="33" t="s">
        <v>1033</v>
      </c>
      <c r="BJ258" s="33" t="s">
        <v>129</v>
      </c>
      <c r="BK258" s="33" t="s">
        <v>130</v>
      </c>
      <c r="BL258" s="33" t="s">
        <v>131</v>
      </c>
      <c r="BM258" s="33" t="s">
        <v>132</v>
      </c>
      <c r="BN258" s="33" t="s">
        <v>133</v>
      </c>
      <c r="BO258" s="33"/>
      <c r="BP258" s="33" t="s">
        <v>133</v>
      </c>
      <c r="BQ258" s="33">
        <v>2024</v>
      </c>
      <c r="BR258" s="33"/>
      <c r="BS258" s="33"/>
      <c r="BT258" s="33" t="s">
        <v>112</v>
      </c>
    </row>
    <row r="259" spans="1:72">
      <c r="A259" s="33">
        <v>102401295608</v>
      </c>
      <c r="B259" s="33">
        <v>1</v>
      </c>
      <c r="C259" s="33">
        <v>2024</v>
      </c>
      <c r="D259" s="33">
        <v>4</v>
      </c>
      <c r="E259" s="33" t="s">
        <v>1529</v>
      </c>
      <c r="F259" s="33" t="s">
        <v>1530</v>
      </c>
      <c r="G259" s="33">
        <v>86</v>
      </c>
      <c r="H259" s="33" t="s">
        <v>1531</v>
      </c>
      <c r="I259" s="33">
        <v>20240331</v>
      </c>
      <c r="J259" s="33">
        <v>20240404</v>
      </c>
      <c r="K259" s="75">
        <v>5</v>
      </c>
      <c r="L259" s="76">
        <f t="shared" si="3"/>
        <v>4</v>
      </c>
      <c r="M259" s="33">
        <v>0</v>
      </c>
      <c r="N259" s="33" t="s">
        <v>1532</v>
      </c>
      <c r="O259" s="33" t="s">
        <v>257</v>
      </c>
      <c r="P259" s="33" t="s">
        <v>118</v>
      </c>
      <c r="Q259" s="33" t="s">
        <v>36</v>
      </c>
      <c r="R259" s="33" t="s">
        <v>119</v>
      </c>
      <c r="S259" s="33" t="s">
        <v>147</v>
      </c>
      <c r="T259" s="33">
        <v>111</v>
      </c>
      <c r="U259" s="33" t="s">
        <v>121</v>
      </c>
      <c r="V259" s="33" t="s">
        <v>122</v>
      </c>
      <c r="W259" s="33" t="s">
        <v>123</v>
      </c>
      <c r="X259" s="33" t="s">
        <v>124</v>
      </c>
      <c r="Y259" s="33">
        <v>47553</v>
      </c>
      <c r="Z259" s="33">
        <v>5888</v>
      </c>
      <c r="AA259" s="33">
        <v>0</v>
      </c>
      <c r="AB259" s="33">
        <v>0</v>
      </c>
      <c r="AC259" s="33">
        <v>623.12</v>
      </c>
      <c r="AD259" s="33">
        <v>0</v>
      </c>
      <c r="AE259" s="33">
        <v>54632.94</v>
      </c>
      <c r="AF259" s="33">
        <v>55256.06</v>
      </c>
      <c r="AG259" s="33">
        <v>320</v>
      </c>
      <c r="AH259" s="33">
        <v>300</v>
      </c>
      <c r="AI259" s="33">
        <v>134656</v>
      </c>
      <c r="AJ259" s="33">
        <v>134656</v>
      </c>
      <c r="AK259" s="33">
        <v>27624.723061886078</v>
      </c>
      <c r="AL259" s="33" t="s">
        <v>118</v>
      </c>
      <c r="AM259" s="33" t="s">
        <v>36</v>
      </c>
      <c r="AN259" s="33" t="s">
        <v>119</v>
      </c>
      <c r="AO259" s="33" t="s">
        <v>147</v>
      </c>
      <c r="AP259" s="33">
        <v>4</v>
      </c>
      <c r="AQ259" s="33">
        <v>2</v>
      </c>
      <c r="AR259" s="33">
        <v>7</v>
      </c>
      <c r="AS259" s="33">
        <v>45967</v>
      </c>
      <c r="AT259" s="33">
        <v>73583</v>
      </c>
      <c r="AU259" s="33">
        <v>24528</v>
      </c>
      <c r="AV259" s="33">
        <v>129748</v>
      </c>
      <c r="AW259" s="33">
        <v>1.4654100000000001</v>
      </c>
      <c r="AX259" s="33">
        <v>0.56345000000000001</v>
      </c>
      <c r="AY259" s="33">
        <v>0.90195999999999998</v>
      </c>
      <c r="AZ259" s="33">
        <v>1.4654099941253662</v>
      </c>
      <c r="BA259" s="33">
        <v>0.56344997882843018</v>
      </c>
      <c r="BB259" s="33">
        <v>0.90196001529693604</v>
      </c>
      <c r="BC259" s="33" t="s">
        <v>125</v>
      </c>
      <c r="BD259" s="33" t="s">
        <v>126</v>
      </c>
      <c r="BE259" s="33" t="s">
        <v>118</v>
      </c>
      <c r="BF259" s="33"/>
      <c r="BG259" s="33" t="s">
        <v>118</v>
      </c>
      <c r="BH259" s="33" t="s">
        <v>127</v>
      </c>
      <c r="BI259" s="33" t="s">
        <v>201</v>
      </c>
      <c r="BJ259" s="33" t="s">
        <v>129</v>
      </c>
      <c r="BK259" s="33" t="s">
        <v>130</v>
      </c>
      <c r="BL259" s="33" t="s">
        <v>131</v>
      </c>
      <c r="BM259" s="33" t="s">
        <v>163</v>
      </c>
      <c r="BN259" s="33" t="s">
        <v>164</v>
      </c>
      <c r="BO259" s="33"/>
      <c r="BP259" s="33" t="s">
        <v>164</v>
      </c>
      <c r="BQ259" s="33">
        <v>2024</v>
      </c>
      <c r="BR259" s="33" t="s">
        <v>134</v>
      </c>
      <c r="BS259" s="33" t="s">
        <v>134</v>
      </c>
      <c r="BT259" s="33" t="s">
        <v>112</v>
      </c>
    </row>
    <row r="260" spans="1:72">
      <c r="A260" s="33">
        <v>102401502052</v>
      </c>
      <c r="B260" s="33">
        <v>1</v>
      </c>
      <c r="C260" s="33">
        <v>2024</v>
      </c>
      <c r="D260" s="33">
        <v>4</v>
      </c>
      <c r="E260" s="33" t="s">
        <v>1533</v>
      </c>
      <c r="F260" s="33" t="s">
        <v>1534</v>
      </c>
      <c r="G260" s="33">
        <v>50</v>
      </c>
      <c r="H260" s="33" t="s">
        <v>1535</v>
      </c>
      <c r="I260" s="33">
        <v>20240326</v>
      </c>
      <c r="J260" s="33">
        <v>20240403</v>
      </c>
      <c r="K260" s="75">
        <v>9</v>
      </c>
      <c r="L260" s="76">
        <f t="shared" si="3"/>
        <v>8</v>
      </c>
      <c r="M260" s="33">
        <v>0</v>
      </c>
      <c r="N260" s="33" t="s">
        <v>1536</v>
      </c>
      <c r="O260" s="33" t="s">
        <v>1537</v>
      </c>
      <c r="P260" s="33" t="s">
        <v>1249</v>
      </c>
      <c r="Q260" s="33" t="s">
        <v>1250</v>
      </c>
      <c r="R260" s="33" t="s">
        <v>1538</v>
      </c>
      <c r="S260" s="33" t="s">
        <v>1539</v>
      </c>
      <c r="T260" s="33">
        <v>211</v>
      </c>
      <c r="U260" s="33" t="s">
        <v>121</v>
      </c>
      <c r="V260" s="33" t="s">
        <v>157</v>
      </c>
      <c r="W260" s="33" t="s">
        <v>158</v>
      </c>
      <c r="X260" s="33" t="s">
        <v>124</v>
      </c>
      <c r="Y260" s="33">
        <v>51865</v>
      </c>
      <c r="Z260" s="33">
        <v>11379</v>
      </c>
      <c r="AA260" s="33">
        <v>0</v>
      </c>
      <c r="AB260" s="33">
        <v>0</v>
      </c>
      <c r="AC260" s="33">
        <v>926.06</v>
      </c>
      <c r="AD260" s="33">
        <v>0</v>
      </c>
      <c r="AE260" s="33">
        <v>114116.44</v>
      </c>
      <c r="AF260" s="33">
        <v>115042.5</v>
      </c>
      <c r="AG260" s="33">
        <v>580</v>
      </c>
      <c r="AH260" s="33">
        <v>1200</v>
      </c>
      <c r="AI260" s="33">
        <v>221293</v>
      </c>
      <c r="AJ260" s="33">
        <v>221293</v>
      </c>
      <c r="AK260" s="33">
        <v>34717.975503836584</v>
      </c>
      <c r="AL260" s="33" t="s">
        <v>118</v>
      </c>
      <c r="AM260" s="33" t="s">
        <v>36</v>
      </c>
      <c r="AN260" s="33" t="s">
        <v>119</v>
      </c>
      <c r="AO260" s="33" t="s">
        <v>147</v>
      </c>
      <c r="AP260" s="33">
        <v>4</v>
      </c>
      <c r="AQ260" s="33">
        <v>2</v>
      </c>
      <c r="AR260" s="33">
        <v>9</v>
      </c>
      <c r="AS260" s="33">
        <v>67418</v>
      </c>
      <c r="AT260" s="33">
        <v>141146</v>
      </c>
      <c r="AU260" s="33">
        <v>47049</v>
      </c>
      <c r="AV260" s="33">
        <v>187767</v>
      </c>
      <c r="AW260" s="33">
        <v>2.5565199999999999</v>
      </c>
      <c r="AX260" s="33">
        <v>0.82638999999999996</v>
      </c>
      <c r="AY260" s="33">
        <v>1.7301299999999999</v>
      </c>
      <c r="AZ260" s="33">
        <v>2.5565199851989746</v>
      </c>
      <c r="BA260" s="33">
        <v>0.82639002799987793</v>
      </c>
      <c r="BB260" s="33">
        <v>1.7301299571990967</v>
      </c>
      <c r="BC260" s="33" t="s">
        <v>125</v>
      </c>
      <c r="BD260" s="33" t="s">
        <v>126</v>
      </c>
      <c r="BE260" s="33" t="s">
        <v>118</v>
      </c>
      <c r="BF260" s="33"/>
      <c r="BG260" s="33" t="s">
        <v>1540</v>
      </c>
      <c r="BH260" s="33" t="s">
        <v>127</v>
      </c>
      <c r="BI260" s="33" t="s">
        <v>990</v>
      </c>
      <c r="BJ260" s="33" t="s">
        <v>129</v>
      </c>
      <c r="BK260" s="33" t="s">
        <v>130</v>
      </c>
      <c r="BL260" s="33" t="s">
        <v>131</v>
      </c>
      <c r="BM260" s="33" t="s">
        <v>132</v>
      </c>
      <c r="BN260" s="33" t="s">
        <v>133</v>
      </c>
      <c r="BO260" s="33"/>
      <c r="BP260" s="33" t="s">
        <v>133</v>
      </c>
      <c r="BQ260" s="33">
        <v>2024</v>
      </c>
      <c r="BR260" s="33" t="s">
        <v>134</v>
      </c>
      <c r="BS260" s="33"/>
      <c r="BT260" s="33" t="s">
        <v>112</v>
      </c>
    </row>
    <row r="261" spans="1:72">
      <c r="A261" s="33">
        <v>102401501382</v>
      </c>
      <c r="B261" s="33">
        <v>1</v>
      </c>
      <c r="C261" s="33">
        <v>2024</v>
      </c>
      <c r="D261" s="33">
        <v>4</v>
      </c>
      <c r="E261" s="33" t="s">
        <v>1541</v>
      </c>
      <c r="F261" s="33" t="s">
        <v>1542</v>
      </c>
      <c r="G261" s="33">
        <v>82</v>
      </c>
      <c r="H261" s="33" t="s">
        <v>1543</v>
      </c>
      <c r="I261" s="33">
        <v>20240401</v>
      </c>
      <c r="J261" s="33">
        <v>20240403</v>
      </c>
      <c r="K261" s="75">
        <v>3</v>
      </c>
      <c r="L261" s="76">
        <f t="shared" si="3"/>
        <v>2</v>
      </c>
      <c r="M261" s="33">
        <v>0</v>
      </c>
      <c r="N261" s="33" t="s">
        <v>1544</v>
      </c>
      <c r="O261" s="33" t="s">
        <v>460</v>
      </c>
      <c r="P261" s="33" t="s">
        <v>118</v>
      </c>
      <c r="Q261" s="33" t="s">
        <v>36</v>
      </c>
      <c r="R261" s="33" t="s">
        <v>119</v>
      </c>
      <c r="S261" s="33" t="s">
        <v>147</v>
      </c>
      <c r="T261" s="33">
        <v>211</v>
      </c>
      <c r="U261" s="33" t="s">
        <v>121</v>
      </c>
      <c r="V261" s="33" t="s">
        <v>157</v>
      </c>
      <c r="W261" s="33" t="s">
        <v>158</v>
      </c>
      <c r="X261" s="33" t="s">
        <v>124</v>
      </c>
      <c r="Y261" s="33">
        <v>45782</v>
      </c>
      <c r="Z261" s="33">
        <v>2944</v>
      </c>
      <c r="AA261" s="33">
        <v>0</v>
      </c>
      <c r="AB261" s="33">
        <v>0</v>
      </c>
      <c r="AC261" s="33">
        <v>728.99</v>
      </c>
      <c r="AD261" s="33">
        <v>0</v>
      </c>
      <c r="AE261" s="33">
        <v>121551.28</v>
      </c>
      <c r="AF261" s="33">
        <v>122280.27</v>
      </c>
      <c r="AG261" s="33">
        <v>160</v>
      </c>
      <c r="AH261" s="33">
        <v>150</v>
      </c>
      <c r="AI261" s="33">
        <v>221293</v>
      </c>
      <c r="AJ261" s="33">
        <v>221293</v>
      </c>
      <c r="AK261" s="33">
        <v>27480.20550383658</v>
      </c>
      <c r="AL261" s="33" t="s">
        <v>118</v>
      </c>
      <c r="AM261" s="33" t="s">
        <v>36</v>
      </c>
      <c r="AN261" s="33" t="s">
        <v>119</v>
      </c>
      <c r="AO261" s="33" t="s">
        <v>147</v>
      </c>
      <c r="AP261" s="33">
        <v>4</v>
      </c>
      <c r="AQ261" s="33">
        <v>2</v>
      </c>
      <c r="AR261" s="33">
        <v>9</v>
      </c>
      <c r="AS261" s="33">
        <v>67418</v>
      </c>
      <c r="AT261" s="33">
        <v>141146</v>
      </c>
      <c r="AU261" s="33">
        <v>47049</v>
      </c>
      <c r="AV261" s="33">
        <v>187767</v>
      </c>
      <c r="AW261" s="33">
        <v>2.5565199999999999</v>
      </c>
      <c r="AX261" s="33">
        <v>0.82638999999999996</v>
      </c>
      <c r="AY261" s="33">
        <v>1.7301299999999999</v>
      </c>
      <c r="AZ261" s="33">
        <v>2.5565199851989746</v>
      </c>
      <c r="BA261" s="33">
        <v>0.82639002799987793</v>
      </c>
      <c r="BB261" s="33">
        <v>1.7301299571990967</v>
      </c>
      <c r="BC261" s="33" t="s">
        <v>159</v>
      </c>
      <c r="BD261" s="33" t="s">
        <v>126</v>
      </c>
      <c r="BE261" s="33" t="s">
        <v>118</v>
      </c>
      <c r="BF261" s="33"/>
      <c r="BG261" s="33" t="s">
        <v>118</v>
      </c>
      <c r="BH261" s="33" t="s">
        <v>127</v>
      </c>
      <c r="BI261" s="33" t="s">
        <v>216</v>
      </c>
      <c r="BJ261" s="33" t="s">
        <v>129</v>
      </c>
      <c r="BK261" s="33" t="s">
        <v>217</v>
      </c>
      <c r="BL261" s="33" t="s">
        <v>218</v>
      </c>
      <c r="BM261" s="33" t="s">
        <v>163</v>
      </c>
      <c r="BN261" s="33" t="s">
        <v>164</v>
      </c>
      <c r="BO261" s="33"/>
      <c r="BP261" s="33" t="s">
        <v>164</v>
      </c>
      <c r="BQ261" s="33">
        <v>2024</v>
      </c>
      <c r="BR261" s="33"/>
      <c r="BS261" s="33"/>
      <c r="BT261" s="33" t="s">
        <v>112</v>
      </c>
    </row>
    <row r="262" spans="1:72">
      <c r="A262" s="33">
        <v>102401441350</v>
      </c>
      <c r="B262" s="33">
        <v>1</v>
      </c>
      <c r="C262" s="33">
        <v>2024</v>
      </c>
      <c r="D262" s="33">
        <v>3</v>
      </c>
      <c r="E262" s="33" t="s">
        <v>1545</v>
      </c>
      <c r="F262" s="33" t="s">
        <v>1546</v>
      </c>
      <c r="G262" s="33">
        <v>63</v>
      </c>
      <c r="H262" s="33" t="s">
        <v>1547</v>
      </c>
      <c r="I262" s="33">
        <v>20240325</v>
      </c>
      <c r="J262" s="33">
        <v>20240327</v>
      </c>
      <c r="K262" s="75">
        <v>3</v>
      </c>
      <c r="L262" s="76">
        <f t="shared" ref="L262:L324" si="4">K262-1</f>
        <v>2</v>
      </c>
      <c r="M262" s="33">
        <v>0</v>
      </c>
      <c r="N262" s="33" t="s">
        <v>395</v>
      </c>
      <c r="O262" s="33" t="s">
        <v>1548</v>
      </c>
      <c r="P262" s="33" t="s">
        <v>118</v>
      </c>
      <c r="Q262" s="33" t="s">
        <v>36</v>
      </c>
      <c r="R262" s="33" t="s">
        <v>119</v>
      </c>
      <c r="S262" s="33" t="s">
        <v>147</v>
      </c>
      <c r="T262" s="33">
        <v>205</v>
      </c>
      <c r="U262" s="33" t="s">
        <v>407</v>
      </c>
      <c r="V262" s="33" t="s">
        <v>408</v>
      </c>
      <c r="W262" s="33" t="s">
        <v>409</v>
      </c>
      <c r="X262" s="33" t="s">
        <v>124</v>
      </c>
      <c r="Y262" s="33">
        <v>41219</v>
      </c>
      <c r="Z262" s="33">
        <v>2944</v>
      </c>
      <c r="AA262" s="33">
        <v>0</v>
      </c>
      <c r="AB262" s="33">
        <v>0</v>
      </c>
      <c r="AC262" s="33">
        <v>67.489999999999995</v>
      </c>
      <c r="AD262" s="33">
        <v>0</v>
      </c>
      <c r="AE262" s="33">
        <v>220790.46</v>
      </c>
      <c r="AF262" s="33">
        <v>220857.95</v>
      </c>
      <c r="AG262" s="33">
        <v>160</v>
      </c>
      <c r="AH262" s="33">
        <v>150</v>
      </c>
      <c r="AI262" s="33">
        <v>228405</v>
      </c>
      <c r="AJ262" s="33">
        <v>228405</v>
      </c>
      <c r="AK262" s="33">
        <v>-62169.106016148609</v>
      </c>
      <c r="AL262" s="33" t="s">
        <v>118</v>
      </c>
      <c r="AM262" s="33" t="s">
        <v>36</v>
      </c>
      <c r="AN262" s="33" t="s">
        <v>119</v>
      </c>
      <c r="AO262" s="33" t="s">
        <v>147</v>
      </c>
      <c r="AP262" s="33">
        <v>4</v>
      </c>
      <c r="AQ262" s="33">
        <v>2</v>
      </c>
      <c r="AR262" s="33">
        <v>10</v>
      </c>
      <c r="AS262" s="33">
        <v>66694</v>
      </c>
      <c r="AT262" s="33">
        <v>151810</v>
      </c>
      <c r="AU262" s="33">
        <v>50603</v>
      </c>
      <c r="AV262" s="33">
        <v>310475</v>
      </c>
      <c r="AW262" s="33">
        <v>2.6783700000000001</v>
      </c>
      <c r="AX262" s="33">
        <v>0.81752000000000002</v>
      </c>
      <c r="AY262" s="33">
        <v>1.8608499999999999</v>
      </c>
      <c r="AZ262" s="33">
        <v>2.6783699989318848</v>
      </c>
      <c r="BA262" s="33">
        <v>0.81752002239227295</v>
      </c>
      <c r="BB262" s="33">
        <v>1.8608499765396118</v>
      </c>
      <c r="BC262" s="33" t="s">
        <v>159</v>
      </c>
      <c r="BD262" s="33" t="s">
        <v>126</v>
      </c>
      <c r="BE262" s="33" t="s">
        <v>118</v>
      </c>
      <c r="BF262" s="33"/>
      <c r="BG262" s="33" t="s">
        <v>118</v>
      </c>
      <c r="BH262" s="33" t="s">
        <v>127</v>
      </c>
      <c r="BI262" s="33" t="s">
        <v>1549</v>
      </c>
      <c r="BJ262" s="33" t="s">
        <v>377</v>
      </c>
      <c r="BK262" s="33" t="s">
        <v>1073</v>
      </c>
      <c r="BL262" s="33" t="s">
        <v>1073</v>
      </c>
      <c r="BM262" s="33" t="s">
        <v>132</v>
      </c>
      <c r="BN262" s="33" t="s">
        <v>187</v>
      </c>
      <c r="BO262" s="33"/>
      <c r="BP262" s="33" t="s">
        <v>187</v>
      </c>
      <c r="BQ262" s="33">
        <v>2024</v>
      </c>
      <c r="BR262" s="33"/>
      <c r="BS262" s="33"/>
      <c r="BT262" s="33" t="s">
        <v>112</v>
      </c>
    </row>
    <row r="263" spans="1:72">
      <c r="A263" s="33">
        <v>102401441348</v>
      </c>
      <c r="B263" s="33">
        <v>1</v>
      </c>
      <c r="C263" s="33">
        <v>2024</v>
      </c>
      <c r="D263" s="33">
        <v>3</v>
      </c>
      <c r="E263" s="33" t="s">
        <v>1550</v>
      </c>
      <c r="F263" s="33" t="s">
        <v>1551</v>
      </c>
      <c r="G263" s="33">
        <v>87</v>
      </c>
      <c r="H263" s="33" t="s">
        <v>1552</v>
      </c>
      <c r="I263" s="33">
        <v>20240324</v>
      </c>
      <c r="J263" s="33">
        <v>20240327</v>
      </c>
      <c r="K263" s="75">
        <v>4</v>
      </c>
      <c r="L263" s="76">
        <f t="shared" si="4"/>
        <v>3</v>
      </c>
      <c r="M263" s="33">
        <v>0</v>
      </c>
      <c r="N263" s="33" t="s">
        <v>1553</v>
      </c>
      <c r="O263" s="33" t="s">
        <v>250</v>
      </c>
      <c r="P263" s="33" t="s">
        <v>118</v>
      </c>
      <c r="Q263" s="33" t="s">
        <v>36</v>
      </c>
      <c r="R263" s="33" t="s">
        <v>119</v>
      </c>
      <c r="S263" s="33" t="s">
        <v>120</v>
      </c>
      <c r="T263" s="33">
        <v>205</v>
      </c>
      <c r="U263" s="33" t="s">
        <v>121</v>
      </c>
      <c r="V263" s="33" t="s">
        <v>157</v>
      </c>
      <c r="W263" s="33" t="s">
        <v>158</v>
      </c>
      <c r="X263" s="33" t="s">
        <v>124</v>
      </c>
      <c r="Y263" s="33">
        <v>46953</v>
      </c>
      <c r="Z263" s="33">
        <v>4512</v>
      </c>
      <c r="AA263" s="33">
        <v>0</v>
      </c>
      <c r="AB263" s="33">
        <v>0</v>
      </c>
      <c r="AC263" s="33">
        <v>1178.07</v>
      </c>
      <c r="AD263" s="33">
        <v>0</v>
      </c>
      <c r="AE263" s="33">
        <v>115151.66</v>
      </c>
      <c r="AF263" s="33">
        <v>116329.73</v>
      </c>
      <c r="AG263" s="33">
        <v>240</v>
      </c>
      <c r="AH263" s="33">
        <v>225</v>
      </c>
      <c r="AI263" s="33">
        <v>218014</v>
      </c>
      <c r="AJ263" s="33">
        <v>218014</v>
      </c>
      <c r="AK263" s="33">
        <v>31211.675767436958</v>
      </c>
      <c r="AL263" s="33" t="s">
        <v>118</v>
      </c>
      <c r="AM263" s="33" t="s">
        <v>36</v>
      </c>
      <c r="AN263" s="33" t="s">
        <v>119</v>
      </c>
      <c r="AO263" s="33" t="s">
        <v>120</v>
      </c>
      <c r="AP263" s="33">
        <v>4</v>
      </c>
      <c r="AQ263" s="33">
        <v>2</v>
      </c>
      <c r="AR263" s="33">
        <v>9</v>
      </c>
      <c r="AS263" s="33">
        <v>67418</v>
      </c>
      <c r="AT263" s="33">
        <v>141146</v>
      </c>
      <c r="AU263" s="33">
        <v>47049</v>
      </c>
      <c r="AV263" s="33">
        <v>187767</v>
      </c>
      <c r="AW263" s="33">
        <v>2.5565199999999999</v>
      </c>
      <c r="AX263" s="33">
        <v>0.82638999999999996</v>
      </c>
      <c r="AY263" s="33">
        <v>1.7301299999999999</v>
      </c>
      <c r="AZ263" s="33">
        <v>2.5565199851989746</v>
      </c>
      <c r="BA263" s="33">
        <v>0.82639002799987793</v>
      </c>
      <c r="BB263" s="33">
        <v>1.7301299571990967</v>
      </c>
      <c r="BC263" s="33" t="s">
        <v>874</v>
      </c>
      <c r="BD263" s="33" t="s">
        <v>126</v>
      </c>
      <c r="BE263" s="33" t="s">
        <v>118</v>
      </c>
      <c r="BF263" s="33"/>
      <c r="BG263" s="33" t="s">
        <v>118</v>
      </c>
      <c r="BH263" s="33" t="s">
        <v>127</v>
      </c>
      <c r="BI263" s="33" t="s">
        <v>1554</v>
      </c>
      <c r="BJ263" s="33" t="s">
        <v>129</v>
      </c>
      <c r="BK263" s="33" t="s">
        <v>130</v>
      </c>
      <c r="BL263" s="33" t="s">
        <v>131</v>
      </c>
      <c r="BM263" s="33" t="s">
        <v>537</v>
      </c>
      <c r="BN263" s="33"/>
      <c r="BO263" s="33"/>
      <c r="BP263" s="33" t="s">
        <v>537</v>
      </c>
      <c r="BQ263" s="33">
        <v>2024</v>
      </c>
      <c r="BR263" s="33" t="s">
        <v>134</v>
      </c>
      <c r="BS263" s="33" t="s">
        <v>134</v>
      </c>
      <c r="BT263" s="33" t="s">
        <v>112</v>
      </c>
    </row>
    <row r="264" spans="1:72">
      <c r="A264" s="33">
        <v>102400909670</v>
      </c>
      <c r="B264" s="33">
        <v>1</v>
      </c>
      <c r="C264" s="33">
        <v>2024</v>
      </c>
      <c r="D264" s="33">
        <v>3</v>
      </c>
      <c r="E264" s="33" t="s">
        <v>1555</v>
      </c>
      <c r="F264" s="33" t="s">
        <v>1556</v>
      </c>
      <c r="G264" s="33">
        <v>21</v>
      </c>
      <c r="H264" s="33" t="s">
        <v>1557</v>
      </c>
      <c r="I264" s="33">
        <v>20240324</v>
      </c>
      <c r="J264" s="33">
        <v>20240326</v>
      </c>
      <c r="K264" s="75">
        <v>3</v>
      </c>
      <c r="L264" s="76">
        <f t="shared" si="4"/>
        <v>2</v>
      </c>
      <c r="M264" s="33">
        <v>0</v>
      </c>
      <c r="N264" s="33" t="s">
        <v>678</v>
      </c>
      <c r="O264" s="33" t="s">
        <v>241</v>
      </c>
      <c r="P264" s="33" t="s">
        <v>118</v>
      </c>
      <c r="Q264" s="33" t="s">
        <v>36</v>
      </c>
      <c r="R264" s="33" t="s">
        <v>119</v>
      </c>
      <c r="S264" s="33" t="s">
        <v>120</v>
      </c>
      <c r="T264" s="33">
        <v>111</v>
      </c>
      <c r="U264" s="33" t="s">
        <v>121</v>
      </c>
      <c r="V264" s="33" t="s">
        <v>157</v>
      </c>
      <c r="W264" s="33" t="s">
        <v>158</v>
      </c>
      <c r="X264" s="33" t="s">
        <v>124</v>
      </c>
      <c r="Y264" s="33">
        <v>16152</v>
      </c>
      <c r="Z264" s="33">
        <v>3008</v>
      </c>
      <c r="AA264" s="33">
        <v>0</v>
      </c>
      <c r="AB264" s="33">
        <v>0</v>
      </c>
      <c r="AC264" s="33">
        <v>0</v>
      </c>
      <c r="AD264" s="33">
        <v>0</v>
      </c>
      <c r="AE264" s="33">
        <v>114111</v>
      </c>
      <c r="AF264" s="33">
        <v>114111</v>
      </c>
      <c r="AG264" s="33">
        <v>160</v>
      </c>
      <c r="AH264" s="33">
        <v>150</v>
      </c>
      <c r="AI264" s="33">
        <v>234917</v>
      </c>
      <c r="AJ264" s="33">
        <v>234917</v>
      </c>
      <c r="AK264" s="33">
        <v>44869.544454342336</v>
      </c>
      <c r="AL264" s="33" t="s">
        <v>118</v>
      </c>
      <c r="AM264" s="33" t="s">
        <v>36</v>
      </c>
      <c r="AN264" s="33" t="s">
        <v>119</v>
      </c>
      <c r="AO264" s="33" t="s">
        <v>120</v>
      </c>
      <c r="AP264" s="33">
        <v>4</v>
      </c>
      <c r="AQ264" s="33">
        <v>2</v>
      </c>
      <c r="AR264" s="33">
        <v>9</v>
      </c>
      <c r="AS264" s="33">
        <v>67418</v>
      </c>
      <c r="AT264" s="33">
        <v>141146</v>
      </c>
      <c r="AU264" s="33">
        <v>47049</v>
      </c>
      <c r="AV264" s="33">
        <v>187767</v>
      </c>
      <c r="AW264" s="33">
        <v>2.5565199999999999</v>
      </c>
      <c r="AX264" s="33">
        <v>0.82638999999999996</v>
      </c>
      <c r="AY264" s="33">
        <v>1.7301299999999999</v>
      </c>
      <c r="AZ264" s="33">
        <v>2.5565199851989746</v>
      </c>
      <c r="BA264" s="33">
        <v>0.82639002799987793</v>
      </c>
      <c r="BB264" s="33">
        <v>1.7301299571990967</v>
      </c>
      <c r="BC264" s="33" t="s">
        <v>159</v>
      </c>
      <c r="BD264" s="33" t="s">
        <v>126</v>
      </c>
      <c r="BE264" s="33" t="s">
        <v>118</v>
      </c>
      <c r="BF264" s="33"/>
      <c r="BG264" s="33" t="s">
        <v>118</v>
      </c>
      <c r="BH264" s="33" t="s">
        <v>127</v>
      </c>
      <c r="BI264" s="33" t="s">
        <v>1558</v>
      </c>
      <c r="BJ264" s="33" t="s">
        <v>244</v>
      </c>
      <c r="BK264" s="33" t="s">
        <v>1180</v>
      </c>
      <c r="BL264" s="33" t="s">
        <v>1180</v>
      </c>
      <c r="BM264" s="33" t="s">
        <v>132</v>
      </c>
      <c r="BN264" s="33" t="s">
        <v>133</v>
      </c>
      <c r="BO264" s="33"/>
      <c r="BP264" s="33" t="s">
        <v>133</v>
      </c>
      <c r="BQ264" s="33">
        <v>2024</v>
      </c>
      <c r="BR264" s="33"/>
      <c r="BS264" s="33"/>
      <c r="BT264" s="33" t="s">
        <v>112</v>
      </c>
    </row>
    <row r="265" spans="1:72">
      <c r="A265" s="33">
        <v>102401119490</v>
      </c>
      <c r="B265" s="33">
        <v>1</v>
      </c>
      <c r="C265" s="33">
        <v>2024</v>
      </c>
      <c r="D265" s="33">
        <v>3</v>
      </c>
      <c r="E265" s="33" t="s">
        <v>1559</v>
      </c>
      <c r="F265" s="33" t="s">
        <v>576</v>
      </c>
      <c r="G265" s="33">
        <v>61</v>
      </c>
      <c r="H265" s="33" t="s">
        <v>577</v>
      </c>
      <c r="I265" s="33">
        <v>20240320</v>
      </c>
      <c r="J265" s="33">
        <v>20240325</v>
      </c>
      <c r="K265" s="75">
        <v>6</v>
      </c>
      <c r="L265" s="76">
        <f t="shared" si="4"/>
        <v>5</v>
      </c>
      <c r="M265" s="33">
        <v>0</v>
      </c>
      <c r="N265" s="33" t="s">
        <v>1560</v>
      </c>
      <c r="O265" s="33" t="s">
        <v>1561</v>
      </c>
      <c r="P265" s="33" t="s">
        <v>118</v>
      </c>
      <c r="Q265" s="33" t="s">
        <v>36</v>
      </c>
      <c r="R265" s="33" t="s">
        <v>119</v>
      </c>
      <c r="S265" s="33" t="s">
        <v>147</v>
      </c>
      <c r="T265" s="33">
        <v>211</v>
      </c>
      <c r="U265" s="33" t="s">
        <v>407</v>
      </c>
      <c r="V265" s="33" t="s">
        <v>408</v>
      </c>
      <c r="W265" s="33" t="s">
        <v>409</v>
      </c>
      <c r="X265" s="33" t="s">
        <v>124</v>
      </c>
      <c r="Y265" s="33">
        <v>49222</v>
      </c>
      <c r="Z265" s="33">
        <v>7149</v>
      </c>
      <c r="AA265" s="33">
        <v>0</v>
      </c>
      <c r="AB265" s="33">
        <v>0</v>
      </c>
      <c r="AC265" s="33">
        <v>265.95999999999998</v>
      </c>
      <c r="AD265" s="33">
        <v>0</v>
      </c>
      <c r="AE265" s="33">
        <v>211836.58</v>
      </c>
      <c r="AF265" s="33">
        <v>212102.55</v>
      </c>
      <c r="AG265" s="33">
        <v>400</v>
      </c>
      <c r="AH265" s="33">
        <v>375</v>
      </c>
      <c r="AI265" s="33">
        <v>231840</v>
      </c>
      <c r="AJ265" s="33">
        <v>231840</v>
      </c>
      <c r="AK265" s="33">
        <v>-51027.172537965002</v>
      </c>
      <c r="AL265" s="33" t="s">
        <v>118</v>
      </c>
      <c r="AM265" s="33" t="s">
        <v>36</v>
      </c>
      <c r="AN265" s="33" t="s">
        <v>119</v>
      </c>
      <c r="AO265" s="33" t="s">
        <v>147</v>
      </c>
      <c r="AP265" s="33">
        <v>4</v>
      </c>
      <c r="AQ265" s="33">
        <v>2</v>
      </c>
      <c r="AR265" s="33">
        <v>10</v>
      </c>
      <c r="AS265" s="33">
        <v>66694</v>
      </c>
      <c r="AT265" s="33">
        <v>151810</v>
      </c>
      <c r="AU265" s="33">
        <v>50603</v>
      </c>
      <c r="AV265" s="33">
        <v>310475</v>
      </c>
      <c r="AW265" s="33">
        <v>2.6783700000000001</v>
      </c>
      <c r="AX265" s="33">
        <v>0.81752000000000002</v>
      </c>
      <c r="AY265" s="33">
        <v>1.8608499999999999</v>
      </c>
      <c r="AZ265" s="33">
        <v>2.6783699989318848</v>
      </c>
      <c r="BA265" s="33">
        <v>0.81752002239227295</v>
      </c>
      <c r="BB265" s="33">
        <v>1.8608499765396118</v>
      </c>
      <c r="BC265" s="33" t="s">
        <v>159</v>
      </c>
      <c r="BD265" s="33" t="s">
        <v>148</v>
      </c>
      <c r="BE265" s="33" t="s">
        <v>118</v>
      </c>
      <c r="BF265" s="33"/>
      <c r="BG265" s="33" t="s">
        <v>118</v>
      </c>
      <c r="BH265" s="33" t="s">
        <v>127</v>
      </c>
      <c r="BI265" s="33" t="s">
        <v>580</v>
      </c>
      <c r="BJ265" s="33" t="s">
        <v>129</v>
      </c>
      <c r="BK265" s="33" t="s">
        <v>130</v>
      </c>
      <c r="BL265" s="33" t="s">
        <v>131</v>
      </c>
      <c r="BM265" s="33" t="s">
        <v>132</v>
      </c>
      <c r="BN265" s="33" t="s">
        <v>133</v>
      </c>
      <c r="BO265" s="33"/>
      <c r="BP265" s="33" t="s">
        <v>133</v>
      </c>
      <c r="BQ265" s="33">
        <v>2024</v>
      </c>
      <c r="BR265" s="33"/>
      <c r="BS265" s="33"/>
      <c r="BT265" s="33" t="s">
        <v>112</v>
      </c>
    </row>
    <row r="266" spans="1:72">
      <c r="A266" s="33">
        <v>102400950040</v>
      </c>
      <c r="B266" s="33">
        <v>1</v>
      </c>
      <c r="C266" s="33">
        <v>2024</v>
      </c>
      <c r="D266" s="33">
        <v>3</v>
      </c>
      <c r="E266" s="33" t="s">
        <v>1562</v>
      </c>
      <c r="F266" s="33" t="s">
        <v>1563</v>
      </c>
      <c r="G266" s="33">
        <v>71</v>
      </c>
      <c r="H266" s="33" t="s">
        <v>1564</v>
      </c>
      <c r="I266" s="33">
        <v>20240320</v>
      </c>
      <c r="J266" s="33">
        <v>20240325</v>
      </c>
      <c r="K266" s="75">
        <v>6</v>
      </c>
      <c r="L266" s="76">
        <f t="shared" si="4"/>
        <v>5</v>
      </c>
      <c r="M266" s="33">
        <v>0</v>
      </c>
      <c r="N266" s="33" t="s">
        <v>1565</v>
      </c>
      <c r="O266" s="33" t="s">
        <v>1566</v>
      </c>
      <c r="P266" s="33" t="s">
        <v>118</v>
      </c>
      <c r="Q266" s="33" t="s">
        <v>36</v>
      </c>
      <c r="R266" s="33" t="s">
        <v>119</v>
      </c>
      <c r="S266" s="33" t="s">
        <v>147</v>
      </c>
      <c r="T266" s="33">
        <v>201</v>
      </c>
      <c r="U266" s="33" t="s">
        <v>172</v>
      </c>
      <c r="V266" s="33" t="s">
        <v>173</v>
      </c>
      <c r="W266" s="33" t="s">
        <v>174</v>
      </c>
      <c r="X266" s="33" t="s">
        <v>124</v>
      </c>
      <c r="Y266" s="33">
        <v>104331</v>
      </c>
      <c r="Z266" s="33">
        <v>7149</v>
      </c>
      <c r="AA266" s="33">
        <v>0</v>
      </c>
      <c r="AB266" s="33">
        <v>0</v>
      </c>
      <c r="AC266" s="33">
        <v>1283.99</v>
      </c>
      <c r="AD266" s="33">
        <v>0</v>
      </c>
      <c r="AE266" s="33">
        <v>563247.27</v>
      </c>
      <c r="AF266" s="33">
        <v>564531.25</v>
      </c>
      <c r="AG266" s="33">
        <v>400</v>
      </c>
      <c r="AH266" s="33">
        <v>375</v>
      </c>
      <c r="AI266" s="33">
        <v>866400</v>
      </c>
      <c r="AJ266" s="33">
        <v>866400</v>
      </c>
      <c r="AK266" s="33">
        <v>79399.899098501075</v>
      </c>
      <c r="AL266" s="33" t="s">
        <v>118</v>
      </c>
      <c r="AM266" s="33" t="s">
        <v>36</v>
      </c>
      <c r="AN266" s="33" t="s">
        <v>119</v>
      </c>
      <c r="AO266" s="33" t="s">
        <v>147</v>
      </c>
      <c r="AP266" s="33">
        <v>10</v>
      </c>
      <c r="AQ266" s="33">
        <v>3</v>
      </c>
      <c r="AR266" s="33">
        <v>20</v>
      </c>
      <c r="AS266" s="33">
        <v>230467</v>
      </c>
      <c r="AT266" s="33">
        <v>667081</v>
      </c>
      <c r="AU266" s="33">
        <v>222360</v>
      </c>
      <c r="AV266" s="33">
        <v>800033</v>
      </c>
      <c r="AW266" s="33">
        <v>11.001899999999999</v>
      </c>
      <c r="AX266" s="33">
        <v>2.8250000000000002</v>
      </c>
      <c r="AY266" s="33">
        <v>8.1768999999999998</v>
      </c>
      <c r="AZ266" s="33">
        <v>11.00189995765686</v>
      </c>
      <c r="BA266" s="33">
        <v>2.8250000476837158</v>
      </c>
      <c r="BB266" s="33">
        <v>8.1768999099731445</v>
      </c>
      <c r="BC266" s="33" t="s">
        <v>159</v>
      </c>
      <c r="BD266" s="33" t="s">
        <v>126</v>
      </c>
      <c r="BE266" s="33" t="s">
        <v>118</v>
      </c>
      <c r="BF266" s="33"/>
      <c r="BG266" s="33" t="s">
        <v>417</v>
      </c>
      <c r="BH266" s="33" t="s">
        <v>176</v>
      </c>
      <c r="BI266" s="33" t="s">
        <v>1104</v>
      </c>
      <c r="BJ266" s="33" t="s">
        <v>129</v>
      </c>
      <c r="BK266" s="33" t="s">
        <v>217</v>
      </c>
      <c r="BL266" s="33" t="s">
        <v>218</v>
      </c>
      <c r="BM266" s="33" t="s">
        <v>180</v>
      </c>
      <c r="BN266" s="33" t="s">
        <v>181</v>
      </c>
      <c r="BO266" s="33"/>
      <c r="BP266" s="33" t="s">
        <v>181</v>
      </c>
      <c r="BQ266" s="33">
        <v>2024</v>
      </c>
      <c r="BR266" s="33"/>
      <c r="BS266" s="33"/>
      <c r="BT266" s="33" t="s">
        <v>112</v>
      </c>
    </row>
    <row r="267" spans="1:72">
      <c r="A267" s="33">
        <v>102400909652</v>
      </c>
      <c r="B267" s="33">
        <v>1</v>
      </c>
      <c r="C267" s="33">
        <v>2024</v>
      </c>
      <c r="D267" s="33">
        <v>3</v>
      </c>
      <c r="E267" s="33" t="s">
        <v>1567</v>
      </c>
      <c r="F267" s="33" t="s">
        <v>1568</v>
      </c>
      <c r="G267" s="33">
        <v>89</v>
      </c>
      <c r="H267" s="33" t="s">
        <v>1569</v>
      </c>
      <c r="I267" s="33">
        <v>20240324</v>
      </c>
      <c r="J267" s="33">
        <v>20240325</v>
      </c>
      <c r="K267" s="75">
        <v>2</v>
      </c>
      <c r="L267" s="76">
        <f t="shared" si="4"/>
        <v>1</v>
      </c>
      <c r="M267" s="33">
        <v>0</v>
      </c>
      <c r="N267" s="33" t="s">
        <v>1570</v>
      </c>
      <c r="O267" s="33" t="s">
        <v>375</v>
      </c>
      <c r="P267" s="33" t="s">
        <v>118</v>
      </c>
      <c r="Q267" s="33" t="s">
        <v>36</v>
      </c>
      <c r="R267" s="33" t="s">
        <v>119</v>
      </c>
      <c r="S267" s="33" t="s">
        <v>120</v>
      </c>
      <c r="T267" s="33">
        <v>111</v>
      </c>
      <c r="U267" s="33" t="s">
        <v>121</v>
      </c>
      <c r="V267" s="33" t="s">
        <v>122</v>
      </c>
      <c r="W267" s="33" t="s">
        <v>123</v>
      </c>
      <c r="X267" s="33" t="s">
        <v>124</v>
      </c>
      <c r="Y267" s="33">
        <v>13436</v>
      </c>
      <c r="Z267" s="33">
        <v>1504</v>
      </c>
      <c r="AA267" s="33">
        <v>0</v>
      </c>
      <c r="AB267" s="33">
        <v>0</v>
      </c>
      <c r="AC267" s="33">
        <v>0</v>
      </c>
      <c r="AD267" s="33">
        <v>0</v>
      </c>
      <c r="AE267" s="33">
        <v>55034.559999999998</v>
      </c>
      <c r="AF267" s="33">
        <v>55034.559999999998</v>
      </c>
      <c r="AG267" s="33">
        <v>80</v>
      </c>
      <c r="AH267" s="33">
        <v>75</v>
      </c>
      <c r="AI267" s="33">
        <v>134656</v>
      </c>
      <c r="AJ267" s="33">
        <v>134656</v>
      </c>
      <c r="AK267" s="33">
        <v>27846.223061886078</v>
      </c>
      <c r="AL267" s="33" t="s">
        <v>118</v>
      </c>
      <c r="AM267" s="33" t="s">
        <v>36</v>
      </c>
      <c r="AN267" s="33" t="s">
        <v>119</v>
      </c>
      <c r="AO267" s="33" t="s">
        <v>120</v>
      </c>
      <c r="AP267" s="33">
        <v>4</v>
      </c>
      <c r="AQ267" s="33">
        <v>2</v>
      </c>
      <c r="AR267" s="33">
        <v>7</v>
      </c>
      <c r="AS267" s="33">
        <v>45967</v>
      </c>
      <c r="AT267" s="33">
        <v>73583</v>
      </c>
      <c r="AU267" s="33">
        <v>24528</v>
      </c>
      <c r="AV267" s="33">
        <v>129748</v>
      </c>
      <c r="AW267" s="33">
        <v>1.4654100000000001</v>
      </c>
      <c r="AX267" s="33">
        <v>0.56345000000000001</v>
      </c>
      <c r="AY267" s="33">
        <v>0.90195999999999998</v>
      </c>
      <c r="AZ267" s="33">
        <v>1.4654099941253662</v>
      </c>
      <c r="BA267" s="33">
        <v>0.56344997882843018</v>
      </c>
      <c r="BB267" s="33">
        <v>0.90196001529693604</v>
      </c>
      <c r="BC267" s="33" t="s">
        <v>159</v>
      </c>
      <c r="BD267" s="33" t="s">
        <v>126</v>
      </c>
      <c r="BE267" s="33" t="s">
        <v>118</v>
      </c>
      <c r="BF267" s="33"/>
      <c r="BG267" s="33" t="s">
        <v>118</v>
      </c>
      <c r="BH267" s="33" t="s">
        <v>127</v>
      </c>
      <c r="BI267" s="33" t="s">
        <v>290</v>
      </c>
      <c r="BJ267" s="33" t="s">
        <v>129</v>
      </c>
      <c r="BK267" s="33" t="s">
        <v>217</v>
      </c>
      <c r="BL267" s="33" t="s">
        <v>252</v>
      </c>
      <c r="BM267" s="33" t="s">
        <v>163</v>
      </c>
      <c r="BN267" s="33" t="s">
        <v>164</v>
      </c>
      <c r="BO267" s="33"/>
      <c r="BP267" s="33" t="s">
        <v>164</v>
      </c>
      <c r="BQ267" s="33">
        <v>2024</v>
      </c>
      <c r="BR267" s="33"/>
      <c r="BS267" s="33"/>
      <c r="BT267" s="33" t="s">
        <v>112</v>
      </c>
    </row>
    <row r="268" spans="1:72">
      <c r="A268" s="33">
        <v>102401057180</v>
      </c>
      <c r="B268" s="33">
        <v>1</v>
      </c>
      <c r="C268" s="33">
        <v>2024</v>
      </c>
      <c r="D268" s="33">
        <v>3</v>
      </c>
      <c r="E268" s="33" t="s">
        <v>1571</v>
      </c>
      <c r="F268" s="33" t="s">
        <v>1572</v>
      </c>
      <c r="G268" s="33">
        <v>69</v>
      </c>
      <c r="H268" s="33" t="s">
        <v>1573</v>
      </c>
      <c r="I268" s="33">
        <v>20240322</v>
      </c>
      <c r="J268" s="33">
        <v>20240323</v>
      </c>
      <c r="K268" s="75">
        <v>2</v>
      </c>
      <c r="L268" s="76">
        <f t="shared" si="4"/>
        <v>1</v>
      </c>
      <c r="M268" s="33">
        <v>0</v>
      </c>
      <c r="N268" s="33" t="s">
        <v>399</v>
      </c>
      <c r="O268" s="33" t="s">
        <v>455</v>
      </c>
      <c r="P268" s="33" t="s">
        <v>118</v>
      </c>
      <c r="Q268" s="33" t="s">
        <v>36</v>
      </c>
      <c r="R268" s="33" t="s">
        <v>119</v>
      </c>
      <c r="S268" s="33" t="s">
        <v>120</v>
      </c>
      <c r="T268" s="33">
        <v>205</v>
      </c>
      <c r="U268" s="33" t="s">
        <v>121</v>
      </c>
      <c r="V268" s="33" t="s">
        <v>122</v>
      </c>
      <c r="W268" s="33" t="s">
        <v>123</v>
      </c>
      <c r="X268" s="33" t="s">
        <v>124</v>
      </c>
      <c r="Y268" s="33">
        <v>18431</v>
      </c>
      <c r="Z268" s="33">
        <v>1504</v>
      </c>
      <c r="AA268" s="33">
        <v>0</v>
      </c>
      <c r="AB268" s="33">
        <v>0</v>
      </c>
      <c r="AC268" s="33">
        <v>67.489999999999995</v>
      </c>
      <c r="AD268" s="33">
        <v>0</v>
      </c>
      <c r="AE268" s="33">
        <v>56120.44</v>
      </c>
      <c r="AF268" s="33">
        <v>56187.93</v>
      </c>
      <c r="AG268" s="33">
        <v>80</v>
      </c>
      <c r="AH268" s="33">
        <v>75</v>
      </c>
      <c r="AI268" s="33">
        <v>124967</v>
      </c>
      <c r="AJ268" s="33">
        <v>124967</v>
      </c>
      <c r="AK268" s="33">
        <v>20729.27247812735</v>
      </c>
      <c r="AL268" s="33" t="s">
        <v>118</v>
      </c>
      <c r="AM268" s="33" t="s">
        <v>36</v>
      </c>
      <c r="AN268" s="33" t="s">
        <v>119</v>
      </c>
      <c r="AO268" s="33" t="s">
        <v>120</v>
      </c>
      <c r="AP268" s="33">
        <v>4</v>
      </c>
      <c r="AQ268" s="33">
        <v>2</v>
      </c>
      <c r="AR268" s="33">
        <v>7</v>
      </c>
      <c r="AS268" s="33">
        <v>45967</v>
      </c>
      <c r="AT268" s="33">
        <v>73583</v>
      </c>
      <c r="AU268" s="33">
        <v>24528</v>
      </c>
      <c r="AV268" s="33">
        <v>129748</v>
      </c>
      <c r="AW268" s="33">
        <v>1.4654100000000001</v>
      </c>
      <c r="AX268" s="33">
        <v>0.56345000000000001</v>
      </c>
      <c r="AY268" s="33">
        <v>0.90195999999999998</v>
      </c>
      <c r="AZ268" s="33">
        <v>1.4654099941253662</v>
      </c>
      <c r="BA268" s="33">
        <v>0.56344997882843018</v>
      </c>
      <c r="BB268" s="33">
        <v>0.90196001529693604</v>
      </c>
      <c r="BC268" s="33" t="s">
        <v>159</v>
      </c>
      <c r="BD268" s="33" t="s">
        <v>126</v>
      </c>
      <c r="BE268" s="33" t="s">
        <v>118</v>
      </c>
      <c r="BF268" s="33"/>
      <c r="BG268" s="33" t="s">
        <v>118</v>
      </c>
      <c r="BH268" s="33" t="s">
        <v>127</v>
      </c>
      <c r="BI268" s="33" t="s">
        <v>1489</v>
      </c>
      <c r="BJ268" s="33" t="s">
        <v>129</v>
      </c>
      <c r="BK268" s="33" t="s">
        <v>224</v>
      </c>
      <c r="BL268" s="33" t="s">
        <v>224</v>
      </c>
      <c r="BM268" s="33" t="s">
        <v>163</v>
      </c>
      <c r="BN268" s="33" t="s">
        <v>164</v>
      </c>
      <c r="BO268" s="33"/>
      <c r="BP268" s="33" t="s">
        <v>164</v>
      </c>
      <c r="BQ268" s="33">
        <v>2024</v>
      </c>
      <c r="BR268" s="33"/>
      <c r="BS268" s="33"/>
      <c r="BT268" s="33" t="s">
        <v>112</v>
      </c>
    </row>
    <row r="269" spans="1:72">
      <c r="A269" s="33">
        <v>102400909606</v>
      </c>
      <c r="B269" s="33">
        <v>1</v>
      </c>
      <c r="C269" s="33">
        <v>2024</v>
      </c>
      <c r="D269" s="33">
        <v>3</v>
      </c>
      <c r="E269" s="33" t="s">
        <v>1574</v>
      </c>
      <c r="F269" s="33" t="s">
        <v>1575</v>
      </c>
      <c r="G269" s="33">
        <v>83</v>
      </c>
      <c r="H269" s="33" t="s">
        <v>1576</v>
      </c>
      <c r="I269" s="33">
        <v>20240318</v>
      </c>
      <c r="J269" s="33">
        <v>20240322</v>
      </c>
      <c r="K269" s="75">
        <v>5</v>
      </c>
      <c r="L269" s="76">
        <f t="shared" si="4"/>
        <v>4</v>
      </c>
      <c r="M269" s="33">
        <v>0</v>
      </c>
      <c r="N269" s="33" t="s">
        <v>1577</v>
      </c>
      <c r="O269" s="33" t="s">
        <v>1578</v>
      </c>
      <c r="P269" s="33" t="s">
        <v>118</v>
      </c>
      <c r="Q269" s="33" t="s">
        <v>36</v>
      </c>
      <c r="R269" s="33" t="s">
        <v>119</v>
      </c>
      <c r="S269" s="33" t="s">
        <v>147</v>
      </c>
      <c r="T269" s="33">
        <v>111</v>
      </c>
      <c r="U269" s="33" t="s">
        <v>121</v>
      </c>
      <c r="V269" s="33" t="s">
        <v>157</v>
      </c>
      <c r="W269" s="33" t="s">
        <v>158</v>
      </c>
      <c r="X269" s="33" t="s">
        <v>124</v>
      </c>
      <c r="Y269" s="33">
        <v>40108</v>
      </c>
      <c r="Z269" s="33">
        <v>5888</v>
      </c>
      <c r="AA269" s="33">
        <v>0</v>
      </c>
      <c r="AB269" s="33">
        <v>0</v>
      </c>
      <c r="AC269" s="33">
        <v>530.52</v>
      </c>
      <c r="AD269" s="33">
        <v>0</v>
      </c>
      <c r="AE269" s="33">
        <v>114116.44</v>
      </c>
      <c r="AF269" s="33">
        <v>114646.96</v>
      </c>
      <c r="AG269" s="33">
        <v>320</v>
      </c>
      <c r="AH269" s="33">
        <v>300</v>
      </c>
      <c r="AI269" s="33">
        <v>234917</v>
      </c>
      <c r="AJ269" s="33">
        <v>234917</v>
      </c>
      <c r="AK269" s="33">
        <v>44333.58445434233</v>
      </c>
      <c r="AL269" s="33" t="s">
        <v>118</v>
      </c>
      <c r="AM269" s="33" t="s">
        <v>36</v>
      </c>
      <c r="AN269" s="33" t="s">
        <v>119</v>
      </c>
      <c r="AO269" s="33" t="s">
        <v>147</v>
      </c>
      <c r="AP269" s="33">
        <v>4</v>
      </c>
      <c r="AQ269" s="33">
        <v>2</v>
      </c>
      <c r="AR269" s="33">
        <v>9</v>
      </c>
      <c r="AS269" s="33">
        <v>67418</v>
      </c>
      <c r="AT269" s="33">
        <v>141146</v>
      </c>
      <c r="AU269" s="33">
        <v>47049</v>
      </c>
      <c r="AV269" s="33">
        <v>187767</v>
      </c>
      <c r="AW269" s="33">
        <v>2.5565199999999999</v>
      </c>
      <c r="AX269" s="33">
        <v>0.82638999999999996</v>
      </c>
      <c r="AY269" s="33">
        <v>1.7301299999999999</v>
      </c>
      <c r="AZ269" s="33">
        <v>2.5565199851989746</v>
      </c>
      <c r="BA269" s="33">
        <v>0.82639002799987793</v>
      </c>
      <c r="BB269" s="33">
        <v>1.7301299571990967</v>
      </c>
      <c r="BC269" s="33" t="s">
        <v>159</v>
      </c>
      <c r="BD269" s="33" t="s">
        <v>126</v>
      </c>
      <c r="BE269" s="33" t="s">
        <v>118</v>
      </c>
      <c r="BF269" s="33"/>
      <c r="BG269" s="33" t="s">
        <v>118</v>
      </c>
      <c r="BH269" s="33" t="s">
        <v>127</v>
      </c>
      <c r="BI269" s="33" t="s">
        <v>290</v>
      </c>
      <c r="BJ269" s="33" t="s">
        <v>129</v>
      </c>
      <c r="BK269" s="33" t="s">
        <v>217</v>
      </c>
      <c r="BL269" s="33" t="s">
        <v>252</v>
      </c>
      <c r="BM269" s="33" t="s">
        <v>132</v>
      </c>
      <c r="BN269" s="33" t="s">
        <v>187</v>
      </c>
      <c r="BO269" s="33"/>
      <c r="BP269" s="33" t="s">
        <v>187</v>
      </c>
      <c r="BQ269" s="33">
        <v>2024</v>
      </c>
      <c r="BR269" s="33"/>
      <c r="BS269" s="33"/>
      <c r="BT269" s="33" t="s">
        <v>112</v>
      </c>
    </row>
    <row r="270" spans="1:72">
      <c r="A270" s="33">
        <v>102401070828</v>
      </c>
      <c r="B270" s="33">
        <v>1</v>
      </c>
      <c r="C270" s="33">
        <v>2024</v>
      </c>
      <c r="D270" s="33">
        <v>3</v>
      </c>
      <c r="E270" s="33" t="s">
        <v>1579</v>
      </c>
      <c r="F270" s="33" t="s">
        <v>1580</v>
      </c>
      <c r="G270" s="33">
        <v>88</v>
      </c>
      <c r="H270" s="33" t="s">
        <v>1581</v>
      </c>
      <c r="I270" s="33">
        <v>20240317</v>
      </c>
      <c r="J270" s="33">
        <v>20240322</v>
      </c>
      <c r="K270" s="75">
        <v>6</v>
      </c>
      <c r="L270" s="76">
        <f t="shared" si="4"/>
        <v>5</v>
      </c>
      <c r="M270" s="33">
        <v>0</v>
      </c>
      <c r="N270" s="33" t="s">
        <v>669</v>
      </c>
      <c r="O270" s="33" t="s">
        <v>1582</v>
      </c>
      <c r="P270" s="33" t="s">
        <v>118</v>
      </c>
      <c r="Q270" s="33" t="s">
        <v>36</v>
      </c>
      <c r="R270" s="33" t="s">
        <v>119</v>
      </c>
      <c r="S270" s="33" t="s">
        <v>120</v>
      </c>
      <c r="T270" s="33">
        <v>209</v>
      </c>
      <c r="U270" s="33" t="s">
        <v>407</v>
      </c>
      <c r="V270" s="33" t="s">
        <v>408</v>
      </c>
      <c r="W270" s="33" t="s">
        <v>409</v>
      </c>
      <c r="X270" s="33" t="s">
        <v>124</v>
      </c>
      <c r="Y270" s="33">
        <v>90832</v>
      </c>
      <c r="Z270" s="33">
        <v>7090</v>
      </c>
      <c r="AA270" s="33">
        <v>0</v>
      </c>
      <c r="AB270" s="33">
        <v>0</v>
      </c>
      <c r="AC270" s="33">
        <v>728.99</v>
      </c>
      <c r="AD270" s="33">
        <v>10652.2</v>
      </c>
      <c r="AE270" s="33">
        <v>114116.44</v>
      </c>
      <c r="AF270" s="33">
        <v>125497.63</v>
      </c>
      <c r="AG270" s="33">
        <v>400</v>
      </c>
      <c r="AH270" s="33">
        <v>375</v>
      </c>
      <c r="AI270" s="33">
        <v>203483</v>
      </c>
      <c r="AJ270" s="33">
        <v>203483</v>
      </c>
      <c r="AK270" s="33">
        <v>15876.166722339811</v>
      </c>
      <c r="AL270" s="33" t="s">
        <v>118</v>
      </c>
      <c r="AM270" s="33" t="s">
        <v>36</v>
      </c>
      <c r="AN270" s="33" t="s">
        <v>119</v>
      </c>
      <c r="AO270" s="33" t="s">
        <v>120</v>
      </c>
      <c r="AP270" s="33">
        <v>4</v>
      </c>
      <c r="AQ270" s="33">
        <v>2</v>
      </c>
      <c r="AR270" s="33">
        <v>10</v>
      </c>
      <c r="AS270" s="33">
        <v>66694</v>
      </c>
      <c r="AT270" s="33">
        <v>151810</v>
      </c>
      <c r="AU270" s="33">
        <v>50603</v>
      </c>
      <c r="AV270" s="33">
        <v>310475</v>
      </c>
      <c r="AW270" s="33">
        <v>2.6783700000000001</v>
      </c>
      <c r="AX270" s="33">
        <v>0.81752000000000002</v>
      </c>
      <c r="AY270" s="33">
        <v>1.8608499999999999</v>
      </c>
      <c r="AZ270" s="33">
        <v>2.6783699989318848</v>
      </c>
      <c r="BA270" s="33">
        <v>0.81752002239227295</v>
      </c>
      <c r="BB270" s="33">
        <v>1.8608499765396118</v>
      </c>
      <c r="BC270" s="33" t="s">
        <v>159</v>
      </c>
      <c r="BD270" s="33" t="s">
        <v>126</v>
      </c>
      <c r="BE270" s="33" t="s">
        <v>118</v>
      </c>
      <c r="BF270" s="33"/>
      <c r="BG270" s="33" t="s">
        <v>118</v>
      </c>
      <c r="BH270" s="33" t="s">
        <v>1583</v>
      </c>
      <c r="BI270" s="33" t="s">
        <v>1584</v>
      </c>
      <c r="BJ270" s="33" t="s">
        <v>530</v>
      </c>
      <c r="BK270" s="33" t="s">
        <v>1585</v>
      </c>
      <c r="BL270" s="33" t="s">
        <v>1585</v>
      </c>
      <c r="BM270" s="33" t="s">
        <v>202</v>
      </c>
      <c r="BN270" s="33" t="s">
        <v>297</v>
      </c>
      <c r="BO270" s="33"/>
      <c r="BP270" s="33" t="s">
        <v>297</v>
      </c>
      <c r="BQ270" s="33">
        <v>2024</v>
      </c>
      <c r="BR270" s="33"/>
      <c r="BS270" s="33"/>
      <c r="BT270" s="33" t="s">
        <v>112</v>
      </c>
    </row>
    <row r="271" spans="1:72">
      <c r="A271" s="33">
        <v>102400909586</v>
      </c>
      <c r="B271" s="33">
        <v>1</v>
      </c>
      <c r="C271" s="33">
        <v>2024</v>
      </c>
      <c r="D271" s="33">
        <v>3</v>
      </c>
      <c r="E271" s="33" t="s">
        <v>1586</v>
      </c>
      <c r="F271" s="33" t="s">
        <v>1587</v>
      </c>
      <c r="G271" s="33">
        <v>78</v>
      </c>
      <c r="H271" s="33" t="s">
        <v>1588</v>
      </c>
      <c r="I271" s="33">
        <v>20240312</v>
      </c>
      <c r="J271" s="33">
        <v>20240320</v>
      </c>
      <c r="K271" s="75">
        <v>9</v>
      </c>
      <c r="L271" s="76">
        <f t="shared" si="4"/>
        <v>8</v>
      </c>
      <c r="M271" s="33">
        <v>0</v>
      </c>
      <c r="N271" s="33" t="s">
        <v>1589</v>
      </c>
      <c r="O271" s="33" t="s">
        <v>1590</v>
      </c>
      <c r="P271" s="33" t="s">
        <v>118</v>
      </c>
      <c r="Q271" s="33" t="s">
        <v>36</v>
      </c>
      <c r="R271" s="33" t="s">
        <v>119</v>
      </c>
      <c r="S271" s="33" t="s">
        <v>147</v>
      </c>
      <c r="T271" s="33">
        <v>111</v>
      </c>
      <c r="U271" s="33" t="s">
        <v>121</v>
      </c>
      <c r="V271" s="33" t="s">
        <v>122</v>
      </c>
      <c r="W271" s="33" t="s">
        <v>123</v>
      </c>
      <c r="X271" s="33" t="s">
        <v>146</v>
      </c>
      <c r="Y271" s="33">
        <v>40076</v>
      </c>
      <c r="Z271" s="33">
        <v>11420</v>
      </c>
      <c r="AA271" s="33">
        <v>0</v>
      </c>
      <c r="AB271" s="33">
        <v>0</v>
      </c>
      <c r="AC271" s="33">
        <v>3308.48</v>
      </c>
      <c r="AD271" s="33">
        <v>0</v>
      </c>
      <c r="AE271" s="33">
        <v>57427.63</v>
      </c>
      <c r="AF271" s="33">
        <v>57495.12</v>
      </c>
      <c r="AG271" s="33">
        <v>640</v>
      </c>
      <c r="AH271" s="33">
        <v>1125</v>
      </c>
      <c r="AI271" s="33">
        <v>153260</v>
      </c>
      <c r="AJ271" s="33">
        <v>150188</v>
      </c>
      <c r="AK271" s="33">
        <v>25385.603903886142</v>
      </c>
      <c r="AL271" s="33" t="s">
        <v>1591</v>
      </c>
      <c r="AM271" s="33" t="s">
        <v>1592</v>
      </c>
      <c r="AN271" s="33" t="s">
        <v>1593</v>
      </c>
      <c r="AO271" s="33" t="s">
        <v>1594</v>
      </c>
      <c r="AP271" s="33">
        <v>4</v>
      </c>
      <c r="AQ271" s="33">
        <v>2</v>
      </c>
      <c r="AR271" s="33">
        <v>7</v>
      </c>
      <c r="AS271" s="33">
        <v>45967</v>
      </c>
      <c r="AT271" s="33">
        <v>73583</v>
      </c>
      <c r="AU271" s="33">
        <v>24528</v>
      </c>
      <c r="AV271" s="33">
        <v>129748</v>
      </c>
      <c r="AW271" s="33">
        <v>1.4654100000000001</v>
      </c>
      <c r="AX271" s="33">
        <v>0.56345000000000001</v>
      </c>
      <c r="AY271" s="33">
        <v>0.90195999999999998</v>
      </c>
      <c r="AZ271" s="33">
        <v>1.634440004825592</v>
      </c>
      <c r="BA271" s="33">
        <v>0.73247998952865601</v>
      </c>
      <c r="BB271" s="33">
        <v>0.90196001529693604</v>
      </c>
      <c r="BC271" s="33" t="s">
        <v>159</v>
      </c>
      <c r="BD271" s="33" t="s">
        <v>126</v>
      </c>
      <c r="BE271" s="33" t="s">
        <v>118</v>
      </c>
      <c r="BF271" s="33"/>
      <c r="BG271" s="33" t="s">
        <v>1595</v>
      </c>
      <c r="BH271" s="33" t="s">
        <v>127</v>
      </c>
      <c r="BI271" s="33" t="s">
        <v>1596</v>
      </c>
      <c r="BJ271" s="33" t="s">
        <v>129</v>
      </c>
      <c r="BK271" s="33" t="s">
        <v>178</v>
      </c>
      <c r="BL271" s="33" t="s">
        <v>320</v>
      </c>
      <c r="BM271" s="33" t="s">
        <v>163</v>
      </c>
      <c r="BN271" s="33" t="s">
        <v>164</v>
      </c>
      <c r="BO271" s="33"/>
      <c r="BP271" s="33" t="s">
        <v>164</v>
      </c>
      <c r="BQ271" s="33">
        <v>2024</v>
      </c>
      <c r="BR271" s="33"/>
      <c r="BS271" s="33"/>
      <c r="BT271" s="33" t="s">
        <v>112</v>
      </c>
    </row>
    <row r="272" spans="1:72">
      <c r="A272" s="33">
        <v>102401119470</v>
      </c>
      <c r="B272" s="33">
        <v>1</v>
      </c>
      <c r="C272" s="33">
        <v>2024</v>
      </c>
      <c r="D272" s="33">
        <v>3</v>
      </c>
      <c r="E272" s="33" t="s">
        <v>1597</v>
      </c>
      <c r="F272" s="33" t="s">
        <v>1598</v>
      </c>
      <c r="G272" s="33">
        <v>82</v>
      </c>
      <c r="H272" s="33" t="s">
        <v>1599</v>
      </c>
      <c r="I272" s="33">
        <v>20240320</v>
      </c>
      <c r="J272" s="33">
        <v>20240320</v>
      </c>
      <c r="K272" s="75">
        <v>1</v>
      </c>
      <c r="L272" s="76">
        <v>1</v>
      </c>
      <c r="M272" s="33">
        <v>0</v>
      </c>
      <c r="N272" s="33" t="s">
        <v>678</v>
      </c>
      <c r="O272" s="33" t="s">
        <v>375</v>
      </c>
      <c r="P272" s="33" t="s">
        <v>118</v>
      </c>
      <c r="Q272" s="33" t="s">
        <v>36</v>
      </c>
      <c r="R272" s="33" t="s">
        <v>119</v>
      </c>
      <c r="S272" s="33" t="s">
        <v>147</v>
      </c>
      <c r="T272" s="33">
        <v>211</v>
      </c>
      <c r="U272" s="33" t="s">
        <v>121</v>
      </c>
      <c r="V272" s="33" t="s">
        <v>122</v>
      </c>
      <c r="W272" s="33" t="s">
        <v>123</v>
      </c>
      <c r="X272" s="33" t="s">
        <v>242</v>
      </c>
      <c r="Y272" s="33">
        <v>9089</v>
      </c>
      <c r="Z272" s="33">
        <v>1472</v>
      </c>
      <c r="AA272" s="33">
        <v>0</v>
      </c>
      <c r="AB272" s="33">
        <v>0</v>
      </c>
      <c r="AC272" s="33">
        <v>67.489999999999995</v>
      </c>
      <c r="AD272" s="33">
        <v>0</v>
      </c>
      <c r="AE272" s="33">
        <v>55034.559999999998</v>
      </c>
      <c r="AF272" s="33">
        <v>55102.05</v>
      </c>
      <c r="AG272" s="33">
        <v>80</v>
      </c>
      <c r="AH272" s="33">
        <v>75</v>
      </c>
      <c r="AI272" s="33">
        <v>102459</v>
      </c>
      <c r="AJ272" s="33">
        <v>102459</v>
      </c>
      <c r="AK272" s="33">
        <v>22971.347407116438</v>
      </c>
      <c r="AL272" s="33" t="s">
        <v>118</v>
      </c>
      <c r="AM272" s="33" t="s">
        <v>36</v>
      </c>
      <c r="AN272" s="33" t="s">
        <v>119</v>
      </c>
      <c r="AO272" s="33" t="s">
        <v>147</v>
      </c>
      <c r="AP272" s="33">
        <v>4</v>
      </c>
      <c r="AQ272" s="33">
        <v>2</v>
      </c>
      <c r="AR272" s="33">
        <v>7</v>
      </c>
      <c r="AS272" s="33">
        <v>45967</v>
      </c>
      <c r="AT272" s="33">
        <v>73583</v>
      </c>
      <c r="AU272" s="33">
        <v>24528</v>
      </c>
      <c r="AV272" s="33">
        <v>129748</v>
      </c>
      <c r="AW272" s="33">
        <v>1.4654100000000001</v>
      </c>
      <c r="AX272" s="33">
        <v>0.56345000000000001</v>
      </c>
      <c r="AY272" s="33">
        <v>0.90195999999999998</v>
      </c>
      <c r="AZ272" s="33">
        <v>1.1836800277233124</v>
      </c>
      <c r="BA272" s="33">
        <v>0.28172001242637634</v>
      </c>
      <c r="BB272" s="33">
        <v>0.90196001529693604</v>
      </c>
      <c r="BC272" s="33" t="s">
        <v>159</v>
      </c>
      <c r="BD272" s="33" t="s">
        <v>126</v>
      </c>
      <c r="BE272" s="33" t="s">
        <v>118</v>
      </c>
      <c r="BF272" s="33"/>
      <c r="BG272" s="33" t="s">
        <v>118</v>
      </c>
      <c r="BH272" s="33" t="s">
        <v>127</v>
      </c>
      <c r="BI272" s="33" t="s">
        <v>1600</v>
      </c>
      <c r="BJ272" s="33" t="s">
        <v>129</v>
      </c>
      <c r="BK272" s="33" t="s">
        <v>224</v>
      </c>
      <c r="BL272" s="33" t="s">
        <v>224</v>
      </c>
      <c r="BM272" s="33" t="s">
        <v>132</v>
      </c>
      <c r="BN272" s="33" t="s">
        <v>133</v>
      </c>
      <c r="BO272" s="33"/>
      <c r="BP272" s="33" t="s">
        <v>133</v>
      </c>
      <c r="BQ272" s="33">
        <v>2024</v>
      </c>
      <c r="BR272" s="33"/>
      <c r="BS272" s="33"/>
      <c r="BT272" s="33" t="s">
        <v>112</v>
      </c>
    </row>
    <row r="273" spans="1:72">
      <c r="A273" s="33">
        <v>102400909500</v>
      </c>
      <c r="B273" s="33">
        <v>1</v>
      </c>
      <c r="C273" s="33">
        <v>2024</v>
      </c>
      <c r="D273" s="33">
        <v>3</v>
      </c>
      <c r="E273" s="33" t="s">
        <v>1601</v>
      </c>
      <c r="F273" s="33" t="s">
        <v>1602</v>
      </c>
      <c r="G273" s="33">
        <v>80</v>
      </c>
      <c r="H273" s="33" t="s">
        <v>1603</v>
      </c>
      <c r="I273" s="33">
        <v>20240306</v>
      </c>
      <c r="J273" s="33">
        <v>20240315</v>
      </c>
      <c r="K273" s="75">
        <v>10</v>
      </c>
      <c r="L273" s="76">
        <f t="shared" si="4"/>
        <v>9</v>
      </c>
      <c r="M273" s="33">
        <v>0</v>
      </c>
      <c r="N273" s="33" t="s">
        <v>1604</v>
      </c>
      <c r="O273" s="33" t="s">
        <v>1605</v>
      </c>
      <c r="P273" s="33" t="s">
        <v>118</v>
      </c>
      <c r="Q273" s="33" t="s">
        <v>36</v>
      </c>
      <c r="R273" s="33" t="s">
        <v>119</v>
      </c>
      <c r="S273" s="33" t="s">
        <v>147</v>
      </c>
      <c r="T273" s="33">
        <v>111</v>
      </c>
      <c r="U273" s="33" t="s">
        <v>172</v>
      </c>
      <c r="V273" s="33" t="s">
        <v>173</v>
      </c>
      <c r="W273" s="33" t="s">
        <v>174</v>
      </c>
      <c r="X273" s="33" t="s">
        <v>124</v>
      </c>
      <c r="Y273" s="33">
        <v>90131</v>
      </c>
      <c r="Z273" s="33">
        <v>11982</v>
      </c>
      <c r="AA273" s="33">
        <v>0</v>
      </c>
      <c r="AB273" s="33">
        <v>0</v>
      </c>
      <c r="AC273" s="33">
        <v>2987.84</v>
      </c>
      <c r="AD273" s="33">
        <v>0</v>
      </c>
      <c r="AE273" s="33">
        <v>492204.11</v>
      </c>
      <c r="AF273" s="33">
        <v>495191.94</v>
      </c>
      <c r="AG273" s="33">
        <v>720</v>
      </c>
      <c r="AH273" s="33">
        <v>675</v>
      </c>
      <c r="AI273" s="33">
        <v>866510</v>
      </c>
      <c r="AJ273" s="33">
        <v>866510</v>
      </c>
      <c r="AK273" s="33">
        <v>148820.96397661831</v>
      </c>
      <c r="AL273" s="33" t="s">
        <v>118</v>
      </c>
      <c r="AM273" s="33" t="s">
        <v>36</v>
      </c>
      <c r="AN273" s="33" t="s">
        <v>119</v>
      </c>
      <c r="AO273" s="33" t="s">
        <v>147</v>
      </c>
      <c r="AP273" s="33">
        <v>10</v>
      </c>
      <c r="AQ273" s="33">
        <v>3</v>
      </c>
      <c r="AR273" s="33">
        <v>20</v>
      </c>
      <c r="AS273" s="33">
        <v>230467</v>
      </c>
      <c r="AT273" s="33">
        <v>667081</v>
      </c>
      <c r="AU273" s="33">
        <v>222360</v>
      </c>
      <c r="AV273" s="33">
        <v>800033</v>
      </c>
      <c r="AW273" s="33">
        <v>11.001899999999999</v>
      </c>
      <c r="AX273" s="33">
        <v>2.8250000000000002</v>
      </c>
      <c r="AY273" s="33">
        <v>8.1768999999999998</v>
      </c>
      <c r="AZ273" s="33">
        <v>11.00189995765686</v>
      </c>
      <c r="BA273" s="33">
        <v>2.8250000476837158</v>
      </c>
      <c r="BB273" s="33">
        <v>8.1768999099731445</v>
      </c>
      <c r="BC273" s="33" t="s">
        <v>159</v>
      </c>
      <c r="BD273" s="33" t="s">
        <v>126</v>
      </c>
      <c r="BE273" s="33" t="s">
        <v>118</v>
      </c>
      <c r="BF273" s="33"/>
      <c r="BG273" s="33" t="s">
        <v>417</v>
      </c>
      <c r="BH273" s="33" t="s">
        <v>268</v>
      </c>
      <c r="BI273" s="33" t="s">
        <v>1606</v>
      </c>
      <c r="BJ273" s="33" t="s">
        <v>129</v>
      </c>
      <c r="BK273" s="33" t="s">
        <v>217</v>
      </c>
      <c r="BL273" s="33" t="s">
        <v>218</v>
      </c>
      <c r="BM273" s="33" t="s">
        <v>180</v>
      </c>
      <c r="BN273" s="33" t="s">
        <v>1607</v>
      </c>
      <c r="BO273" s="33"/>
      <c r="BP273" s="33" t="s">
        <v>1607</v>
      </c>
      <c r="BQ273" s="33">
        <v>2024</v>
      </c>
      <c r="BR273" s="33"/>
      <c r="BS273" s="33"/>
      <c r="BT273" s="33" t="s">
        <v>112</v>
      </c>
    </row>
    <row r="274" spans="1:72">
      <c r="A274" s="33">
        <v>102400950014</v>
      </c>
      <c r="B274" s="33">
        <v>1</v>
      </c>
      <c r="C274" s="33">
        <v>2024</v>
      </c>
      <c r="D274" s="33">
        <v>3</v>
      </c>
      <c r="E274" s="33" t="s">
        <v>1608</v>
      </c>
      <c r="F274" s="33" t="s">
        <v>1609</v>
      </c>
      <c r="G274" s="33">
        <v>88</v>
      </c>
      <c r="H274" s="33" t="s">
        <v>1610</v>
      </c>
      <c r="I274" s="33">
        <v>20240314</v>
      </c>
      <c r="J274" s="33">
        <v>20240315</v>
      </c>
      <c r="K274" s="75">
        <v>2</v>
      </c>
      <c r="L274" s="76">
        <f t="shared" si="4"/>
        <v>1</v>
      </c>
      <c r="M274" s="33">
        <v>0</v>
      </c>
      <c r="N274" s="33" t="s">
        <v>1611</v>
      </c>
      <c r="O274" s="33" t="s">
        <v>455</v>
      </c>
      <c r="P274" s="33" t="s">
        <v>118</v>
      </c>
      <c r="Q274" s="33" t="s">
        <v>36</v>
      </c>
      <c r="R274" s="33" t="s">
        <v>119</v>
      </c>
      <c r="S274" s="33" t="s">
        <v>147</v>
      </c>
      <c r="T274" s="33">
        <v>201</v>
      </c>
      <c r="U274" s="33" t="s">
        <v>121</v>
      </c>
      <c r="V274" s="33" t="s">
        <v>122</v>
      </c>
      <c r="W274" s="33" t="s">
        <v>123</v>
      </c>
      <c r="X274" s="33" t="s">
        <v>124</v>
      </c>
      <c r="Y274" s="33">
        <v>18925</v>
      </c>
      <c r="Z274" s="33">
        <v>1472</v>
      </c>
      <c r="AA274" s="33">
        <v>0</v>
      </c>
      <c r="AB274" s="33">
        <v>0</v>
      </c>
      <c r="AC274" s="33">
        <v>67.489999999999995</v>
      </c>
      <c r="AD274" s="33">
        <v>0</v>
      </c>
      <c r="AE274" s="33">
        <v>52739.24</v>
      </c>
      <c r="AF274" s="33">
        <v>52806.73</v>
      </c>
      <c r="AG274" s="33">
        <v>80</v>
      </c>
      <c r="AH274" s="33">
        <v>75</v>
      </c>
      <c r="AI274" s="33">
        <v>122554</v>
      </c>
      <c r="AJ274" s="33">
        <v>122554</v>
      </c>
      <c r="AK274" s="33">
        <v>22625.270708222328</v>
      </c>
      <c r="AL274" s="33" t="s">
        <v>118</v>
      </c>
      <c r="AM274" s="33" t="s">
        <v>36</v>
      </c>
      <c r="AN274" s="33" t="s">
        <v>119</v>
      </c>
      <c r="AO274" s="33" t="s">
        <v>147</v>
      </c>
      <c r="AP274" s="33">
        <v>4</v>
      </c>
      <c r="AQ274" s="33">
        <v>2</v>
      </c>
      <c r="AR274" s="33">
        <v>7</v>
      </c>
      <c r="AS274" s="33">
        <v>45967</v>
      </c>
      <c r="AT274" s="33">
        <v>73583</v>
      </c>
      <c r="AU274" s="33">
        <v>24528</v>
      </c>
      <c r="AV274" s="33">
        <v>129748</v>
      </c>
      <c r="AW274" s="33">
        <v>1.4654100000000001</v>
      </c>
      <c r="AX274" s="33">
        <v>0.56345000000000001</v>
      </c>
      <c r="AY274" s="33">
        <v>0.90195999999999998</v>
      </c>
      <c r="AZ274" s="33">
        <v>1.4654099941253662</v>
      </c>
      <c r="BA274" s="33">
        <v>0.56344997882843018</v>
      </c>
      <c r="BB274" s="33">
        <v>0.90196001529693604</v>
      </c>
      <c r="BC274" s="33" t="s">
        <v>159</v>
      </c>
      <c r="BD274" s="33" t="s">
        <v>126</v>
      </c>
      <c r="BE274" s="33" t="s">
        <v>118</v>
      </c>
      <c r="BF274" s="33"/>
      <c r="BG274" s="33" t="s">
        <v>118</v>
      </c>
      <c r="BH274" s="33" t="s">
        <v>127</v>
      </c>
      <c r="BI274" s="33" t="s">
        <v>201</v>
      </c>
      <c r="BJ274" s="33" t="s">
        <v>129</v>
      </c>
      <c r="BK274" s="33" t="s">
        <v>130</v>
      </c>
      <c r="BL274" s="33" t="s">
        <v>131</v>
      </c>
      <c r="BM274" s="33" t="s">
        <v>132</v>
      </c>
      <c r="BN274" s="33" t="s">
        <v>187</v>
      </c>
      <c r="BO274" s="33"/>
      <c r="BP274" s="33" t="s">
        <v>187</v>
      </c>
      <c r="BQ274" s="33">
        <v>2024</v>
      </c>
      <c r="BR274" s="33"/>
      <c r="BS274" s="33"/>
      <c r="BT274" s="33" t="s">
        <v>112</v>
      </c>
    </row>
    <row r="275" spans="1:72">
      <c r="A275" s="33">
        <v>102401129224</v>
      </c>
      <c r="B275" s="33">
        <v>1</v>
      </c>
      <c r="C275" s="33">
        <v>2024</v>
      </c>
      <c r="D275" s="33">
        <v>3</v>
      </c>
      <c r="E275" s="33" t="s">
        <v>1612</v>
      </c>
      <c r="F275" s="33" t="s">
        <v>1613</v>
      </c>
      <c r="G275" s="33">
        <v>74</v>
      </c>
      <c r="H275" s="33" t="s">
        <v>1614</v>
      </c>
      <c r="I275" s="33">
        <v>20240313</v>
      </c>
      <c r="J275" s="33">
        <v>20240314</v>
      </c>
      <c r="K275" s="75">
        <v>2</v>
      </c>
      <c r="L275" s="76">
        <f t="shared" si="4"/>
        <v>1</v>
      </c>
      <c r="M275" s="33">
        <v>0</v>
      </c>
      <c r="N275" s="33" t="s">
        <v>1615</v>
      </c>
      <c r="O275" s="33" t="s">
        <v>339</v>
      </c>
      <c r="P275" s="33" t="s">
        <v>118</v>
      </c>
      <c r="Q275" s="33" t="s">
        <v>36</v>
      </c>
      <c r="R275" s="33" t="s">
        <v>119</v>
      </c>
      <c r="S275" s="33" t="s">
        <v>147</v>
      </c>
      <c r="T275" s="33">
        <v>213</v>
      </c>
      <c r="U275" s="33" t="s">
        <v>121</v>
      </c>
      <c r="V275" s="33" t="s">
        <v>122</v>
      </c>
      <c r="W275" s="33" t="s">
        <v>123</v>
      </c>
      <c r="X275" s="33" t="s">
        <v>124</v>
      </c>
      <c r="Y275" s="33">
        <v>26093</v>
      </c>
      <c r="Z275" s="33">
        <v>1472</v>
      </c>
      <c r="AA275" s="33">
        <v>0</v>
      </c>
      <c r="AB275" s="33">
        <v>0</v>
      </c>
      <c r="AC275" s="33">
        <v>67.489999999999995</v>
      </c>
      <c r="AD275" s="33">
        <v>0</v>
      </c>
      <c r="AE275" s="33">
        <v>56120.44</v>
      </c>
      <c r="AF275" s="33">
        <v>56187.93</v>
      </c>
      <c r="AG275" s="33">
        <v>80</v>
      </c>
      <c r="AH275" s="33">
        <v>75</v>
      </c>
      <c r="AI275" s="33">
        <v>121402</v>
      </c>
      <c r="AJ275" s="33">
        <v>121402</v>
      </c>
      <c r="AK275" s="33">
        <v>18535.014579365881</v>
      </c>
      <c r="AL275" s="33" t="s">
        <v>118</v>
      </c>
      <c r="AM275" s="33" t="s">
        <v>36</v>
      </c>
      <c r="AN275" s="33" t="s">
        <v>119</v>
      </c>
      <c r="AO275" s="33" t="s">
        <v>147</v>
      </c>
      <c r="AP275" s="33">
        <v>4</v>
      </c>
      <c r="AQ275" s="33">
        <v>2</v>
      </c>
      <c r="AR275" s="33">
        <v>7</v>
      </c>
      <c r="AS275" s="33">
        <v>45967</v>
      </c>
      <c r="AT275" s="33">
        <v>73583</v>
      </c>
      <c r="AU275" s="33">
        <v>24528</v>
      </c>
      <c r="AV275" s="33">
        <v>129748</v>
      </c>
      <c r="AW275" s="33">
        <v>1.4654100000000001</v>
      </c>
      <c r="AX275" s="33">
        <v>0.56345000000000001</v>
      </c>
      <c r="AY275" s="33">
        <v>0.90195999999999998</v>
      </c>
      <c r="AZ275" s="33">
        <v>1.4654099941253662</v>
      </c>
      <c r="BA275" s="33">
        <v>0.56344997882843018</v>
      </c>
      <c r="BB275" s="33">
        <v>0.90196001529693604</v>
      </c>
      <c r="BC275" s="33" t="s">
        <v>159</v>
      </c>
      <c r="BD275" s="33" t="s">
        <v>126</v>
      </c>
      <c r="BE275" s="33" t="s">
        <v>118</v>
      </c>
      <c r="BF275" s="33"/>
      <c r="BG275" s="33" t="s">
        <v>118</v>
      </c>
      <c r="BH275" s="33" t="s">
        <v>127</v>
      </c>
      <c r="BI275" s="33" t="s">
        <v>852</v>
      </c>
      <c r="BJ275" s="33" t="s">
        <v>244</v>
      </c>
      <c r="BK275" s="33" t="s">
        <v>245</v>
      </c>
      <c r="BL275" s="33" t="s">
        <v>245</v>
      </c>
      <c r="BM275" s="33" t="s">
        <v>132</v>
      </c>
      <c r="BN275" s="33" t="s">
        <v>187</v>
      </c>
      <c r="BO275" s="33"/>
      <c r="BP275" s="33" t="s">
        <v>187</v>
      </c>
      <c r="BQ275" s="33">
        <v>2024</v>
      </c>
      <c r="BR275" s="33"/>
      <c r="BS275" s="33"/>
      <c r="BT275" s="33" t="s">
        <v>112</v>
      </c>
    </row>
    <row r="276" spans="1:72">
      <c r="A276" s="33">
        <v>102400909472</v>
      </c>
      <c r="B276" s="33">
        <v>1</v>
      </c>
      <c r="C276" s="33">
        <v>2024</v>
      </c>
      <c r="D276" s="33">
        <v>3</v>
      </c>
      <c r="E276" s="33" t="s">
        <v>1616</v>
      </c>
      <c r="F276" s="33" t="s">
        <v>1617</v>
      </c>
      <c r="G276" s="33">
        <v>81</v>
      </c>
      <c r="H276" s="33" t="s">
        <v>1618</v>
      </c>
      <c r="I276" s="33">
        <v>20240312</v>
      </c>
      <c r="J276" s="33">
        <v>20240314</v>
      </c>
      <c r="K276" s="75">
        <v>3</v>
      </c>
      <c r="L276" s="76">
        <f t="shared" si="4"/>
        <v>2</v>
      </c>
      <c r="M276" s="33">
        <v>0</v>
      </c>
      <c r="N276" s="33" t="s">
        <v>1619</v>
      </c>
      <c r="O276" s="33" t="s">
        <v>523</v>
      </c>
      <c r="P276" s="33" t="s">
        <v>118</v>
      </c>
      <c r="Q276" s="33" t="s">
        <v>36</v>
      </c>
      <c r="R276" s="33" t="s">
        <v>119</v>
      </c>
      <c r="S276" s="33" t="s">
        <v>120</v>
      </c>
      <c r="T276" s="33">
        <v>111</v>
      </c>
      <c r="U276" s="33" t="s">
        <v>121</v>
      </c>
      <c r="V276" s="33" t="s">
        <v>122</v>
      </c>
      <c r="W276" s="33" t="s">
        <v>123</v>
      </c>
      <c r="X276" s="33" t="s">
        <v>124</v>
      </c>
      <c r="Y276" s="33">
        <v>25039</v>
      </c>
      <c r="Z276" s="33">
        <v>3158</v>
      </c>
      <c r="AA276" s="33">
        <v>0</v>
      </c>
      <c r="AB276" s="33">
        <v>0</v>
      </c>
      <c r="AC276" s="33">
        <v>463.03</v>
      </c>
      <c r="AD276" s="33">
        <v>0</v>
      </c>
      <c r="AE276" s="33">
        <v>52739.24</v>
      </c>
      <c r="AF276" s="33">
        <v>53202.27</v>
      </c>
      <c r="AG276" s="33">
        <v>160</v>
      </c>
      <c r="AH276" s="33">
        <v>300</v>
      </c>
      <c r="AI276" s="33">
        <v>134656</v>
      </c>
      <c r="AJ276" s="33">
        <v>134656</v>
      </c>
      <c r="AK276" s="33">
        <v>29678.513061886079</v>
      </c>
      <c r="AL276" s="33" t="s">
        <v>118</v>
      </c>
      <c r="AM276" s="33" t="s">
        <v>36</v>
      </c>
      <c r="AN276" s="33" t="s">
        <v>119</v>
      </c>
      <c r="AO276" s="33" t="s">
        <v>120</v>
      </c>
      <c r="AP276" s="33">
        <v>4</v>
      </c>
      <c r="AQ276" s="33">
        <v>2</v>
      </c>
      <c r="AR276" s="33">
        <v>7</v>
      </c>
      <c r="AS276" s="33">
        <v>45967</v>
      </c>
      <c r="AT276" s="33">
        <v>73583</v>
      </c>
      <c r="AU276" s="33">
        <v>24528</v>
      </c>
      <c r="AV276" s="33">
        <v>129748</v>
      </c>
      <c r="AW276" s="33">
        <v>1.4654100000000001</v>
      </c>
      <c r="AX276" s="33">
        <v>0.56345000000000001</v>
      </c>
      <c r="AY276" s="33">
        <v>0.90195999999999998</v>
      </c>
      <c r="AZ276" s="33">
        <v>1.4654099941253662</v>
      </c>
      <c r="BA276" s="33">
        <v>0.56344997882843018</v>
      </c>
      <c r="BB276" s="33">
        <v>0.90196001529693604</v>
      </c>
      <c r="BC276" s="33" t="s">
        <v>159</v>
      </c>
      <c r="BD276" s="33" t="s">
        <v>126</v>
      </c>
      <c r="BE276" s="33" t="s">
        <v>118</v>
      </c>
      <c r="BF276" s="33"/>
      <c r="BG276" s="33" t="s">
        <v>118</v>
      </c>
      <c r="BH276" s="33" t="s">
        <v>127</v>
      </c>
      <c r="BI276" s="33" t="s">
        <v>1352</v>
      </c>
      <c r="BJ276" s="33" t="s">
        <v>129</v>
      </c>
      <c r="BK276" s="33" t="s">
        <v>660</v>
      </c>
      <c r="BL276" s="33" t="s">
        <v>660</v>
      </c>
      <c r="BM276" s="33" t="s">
        <v>163</v>
      </c>
      <c r="BN276" s="33" t="s">
        <v>341</v>
      </c>
      <c r="BO276" s="33"/>
      <c r="BP276" s="33" t="s">
        <v>341</v>
      </c>
      <c r="BQ276" s="33">
        <v>2024</v>
      </c>
      <c r="BR276" s="33"/>
      <c r="BS276" s="33"/>
      <c r="BT276" s="33" t="s">
        <v>112</v>
      </c>
    </row>
    <row r="277" spans="1:72">
      <c r="A277" s="33">
        <v>102400475634</v>
      </c>
      <c r="B277" s="33">
        <v>1</v>
      </c>
      <c r="C277" s="33">
        <v>2024</v>
      </c>
      <c r="D277" s="33">
        <v>3</v>
      </c>
      <c r="E277" s="33" t="s">
        <v>1620</v>
      </c>
      <c r="F277" s="33" t="s">
        <v>1621</v>
      </c>
      <c r="G277" s="33">
        <v>45</v>
      </c>
      <c r="H277" s="33" t="s">
        <v>1622</v>
      </c>
      <c r="I277" s="33">
        <v>20240108</v>
      </c>
      <c r="J277" s="33">
        <v>20240313</v>
      </c>
      <c r="K277" s="75">
        <v>66</v>
      </c>
      <c r="L277" s="76">
        <f t="shared" si="4"/>
        <v>65</v>
      </c>
      <c r="M277" s="33">
        <v>22</v>
      </c>
      <c r="N277" s="33" t="s">
        <v>1623</v>
      </c>
      <c r="O277" s="33" t="s">
        <v>1624</v>
      </c>
      <c r="P277" s="33" t="s">
        <v>146</v>
      </c>
      <c r="Q277" s="33" t="s">
        <v>1625</v>
      </c>
      <c r="R277" s="33" t="s">
        <v>1626</v>
      </c>
      <c r="S277" s="33" t="s">
        <v>1627</v>
      </c>
      <c r="T277" s="33">
        <v>111</v>
      </c>
      <c r="U277" s="33" t="s">
        <v>172</v>
      </c>
      <c r="V277" s="33" t="s">
        <v>1628</v>
      </c>
      <c r="W277" s="33" t="s">
        <v>1629</v>
      </c>
      <c r="X277" s="33" t="s">
        <v>1630</v>
      </c>
      <c r="Y277" s="33">
        <v>814839</v>
      </c>
      <c r="Z277" s="33">
        <v>43803</v>
      </c>
      <c r="AA277" s="33">
        <v>371342</v>
      </c>
      <c r="AB277" s="33">
        <v>0</v>
      </c>
      <c r="AC277" s="33">
        <v>133716.45000000001</v>
      </c>
      <c r="AD277" s="33">
        <v>101297.38</v>
      </c>
      <c r="AE277" s="33">
        <v>147296.38</v>
      </c>
      <c r="AF277" s="33">
        <v>316253.38</v>
      </c>
      <c r="AG277" s="33">
        <v>4640</v>
      </c>
      <c r="AH277" s="33">
        <v>5700</v>
      </c>
      <c r="AI277" s="33">
        <v>1522126</v>
      </c>
      <c r="AJ277" s="33">
        <v>1456069</v>
      </c>
      <c r="AK277" s="33">
        <v>-107678.69571470248</v>
      </c>
      <c r="AL277" s="33" t="s">
        <v>146</v>
      </c>
      <c r="AM277" s="33" t="s">
        <v>1625</v>
      </c>
      <c r="AN277" s="33" t="s">
        <v>1626</v>
      </c>
      <c r="AO277" s="33" t="s">
        <v>1627</v>
      </c>
      <c r="AP277" s="33">
        <v>22</v>
      </c>
      <c r="AQ277" s="33">
        <v>7</v>
      </c>
      <c r="AR277" s="33">
        <v>33</v>
      </c>
      <c r="AS277" s="33">
        <v>680094</v>
      </c>
      <c r="AT277" s="33">
        <v>189282</v>
      </c>
      <c r="AU277" s="33">
        <v>63094</v>
      </c>
      <c r="AV277" s="33">
        <v>282799</v>
      </c>
      <c r="AW277" s="33">
        <v>10.65658</v>
      </c>
      <c r="AX277" s="33">
        <v>8.3364100000000008</v>
      </c>
      <c r="AY277" s="33">
        <v>2.3201700000000001</v>
      </c>
      <c r="AZ277" s="33">
        <v>18.487410068511963</v>
      </c>
      <c r="BA277" s="33">
        <v>15.839179992675781</v>
      </c>
      <c r="BB277" s="33">
        <v>2.6482300758361816</v>
      </c>
      <c r="BC277" s="33" t="s">
        <v>159</v>
      </c>
      <c r="BD277" s="33" t="s">
        <v>126</v>
      </c>
      <c r="BE277" s="33" t="s">
        <v>263</v>
      </c>
      <c r="BF277" s="33" t="s">
        <v>263</v>
      </c>
      <c r="BG277" s="33" t="s">
        <v>1631</v>
      </c>
      <c r="BH277" s="33" t="s">
        <v>127</v>
      </c>
      <c r="BI277" s="33" t="s">
        <v>1632</v>
      </c>
      <c r="BJ277" s="33" t="s">
        <v>195</v>
      </c>
      <c r="BK277" s="33" t="s">
        <v>411</v>
      </c>
      <c r="BL277" s="33" t="s">
        <v>411</v>
      </c>
      <c r="BM277" s="33" t="s">
        <v>1633</v>
      </c>
      <c r="BN277" s="33" t="s">
        <v>1634</v>
      </c>
      <c r="BO277" s="33"/>
      <c r="BP277" s="33" t="s">
        <v>1634</v>
      </c>
      <c r="BQ277" s="33">
        <v>2024</v>
      </c>
      <c r="BR277" s="33"/>
      <c r="BS277" s="33"/>
      <c r="BT277" s="33" t="s">
        <v>112</v>
      </c>
    </row>
    <row r="278" spans="1:72">
      <c r="A278" s="33">
        <v>102401057096</v>
      </c>
      <c r="B278" s="33">
        <v>1</v>
      </c>
      <c r="C278" s="33">
        <v>2024</v>
      </c>
      <c r="D278" s="33">
        <v>3</v>
      </c>
      <c r="E278" s="33" t="s">
        <v>1635</v>
      </c>
      <c r="F278" s="33" t="s">
        <v>1636</v>
      </c>
      <c r="G278" s="33">
        <v>74</v>
      </c>
      <c r="H278" s="33" t="s">
        <v>1637</v>
      </c>
      <c r="I278" s="33">
        <v>20240311</v>
      </c>
      <c r="J278" s="33">
        <v>20240313</v>
      </c>
      <c r="K278" s="75">
        <v>3</v>
      </c>
      <c r="L278" s="76">
        <f t="shared" si="4"/>
        <v>2</v>
      </c>
      <c r="M278" s="33">
        <v>0</v>
      </c>
      <c r="N278" s="33" t="s">
        <v>1638</v>
      </c>
      <c r="O278" s="33" t="s">
        <v>455</v>
      </c>
      <c r="P278" s="33" t="s">
        <v>118</v>
      </c>
      <c r="Q278" s="33" t="s">
        <v>36</v>
      </c>
      <c r="R278" s="33" t="s">
        <v>119</v>
      </c>
      <c r="S278" s="33" t="s">
        <v>147</v>
      </c>
      <c r="T278" s="33">
        <v>205</v>
      </c>
      <c r="U278" s="33" t="s">
        <v>121</v>
      </c>
      <c r="V278" s="33" t="s">
        <v>122</v>
      </c>
      <c r="W278" s="33" t="s">
        <v>123</v>
      </c>
      <c r="X278" s="33" t="s">
        <v>124</v>
      </c>
      <c r="Y278" s="33">
        <v>19141</v>
      </c>
      <c r="Z278" s="33">
        <v>2944</v>
      </c>
      <c r="AA278" s="33">
        <v>0</v>
      </c>
      <c r="AB278" s="33">
        <v>0</v>
      </c>
      <c r="AC278" s="33">
        <v>67.489999999999995</v>
      </c>
      <c r="AD278" s="33">
        <v>0</v>
      </c>
      <c r="AE278" s="33">
        <v>56120.44</v>
      </c>
      <c r="AF278" s="33">
        <v>56187.93</v>
      </c>
      <c r="AG278" s="33">
        <v>160</v>
      </c>
      <c r="AH278" s="33">
        <v>150</v>
      </c>
      <c r="AI278" s="33">
        <v>124967</v>
      </c>
      <c r="AJ278" s="33">
        <v>124967</v>
      </c>
      <c r="AK278" s="33">
        <v>20729.27247812735</v>
      </c>
      <c r="AL278" s="33" t="s">
        <v>118</v>
      </c>
      <c r="AM278" s="33" t="s">
        <v>36</v>
      </c>
      <c r="AN278" s="33" t="s">
        <v>119</v>
      </c>
      <c r="AO278" s="33" t="s">
        <v>147</v>
      </c>
      <c r="AP278" s="33">
        <v>4</v>
      </c>
      <c r="AQ278" s="33">
        <v>2</v>
      </c>
      <c r="AR278" s="33">
        <v>7</v>
      </c>
      <c r="AS278" s="33">
        <v>45967</v>
      </c>
      <c r="AT278" s="33">
        <v>73583</v>
      </c>
      <c r="AU278" s="33">
        <v>24528</v>
      </c>
      <c r="AV278" s="33">
        <v>129748</v>
      </c>
      <c r="AW278" s="33">
        <v>1.4654100000000001</v>
      </c>
      <c r="AX278" s="33">
        <v>0.56345000000000001</v>
      </c>
      <c r="AY278" s="33">
        <v>0.90195999999999998</v>
      </c>
      <c r="AZ278" s="33">
        <v>1.4654099941253662</v>
      </c>
      <c r="BA278" s="33">
        <v>0.56344997882843018</v>
      </c>
      <c r="BB278" s="33">
        <v>0.90196001529693604</v>
      </c>
      <c r="BC278" s="33" t="s">
        <v>159</v>
      </c>
      <c r="BD278" s="33" t="s">
        <v>126</v>
      </c>
      <c r="BE278" s="33" t="s">
        <v>118</v>
      </c>
      <c r="BF278" s="33"/>
      <c r="BG278" s="33" t="s">
        <v>118</v>
      </c>
      <c r="BH278" s="33" t="s">
        <v>127</v>
      </c>
      <c r="BI278" s="33" t="s">
        <v>177</v>
      </c>
      <c r="BJ278" s="33" t="s">
        <v>129</v>
      </c>
      <c r="BK278" s="33" t="s">
        <v>178</v>
      </c>
      <c r="BL278" s="33" t="s">
        <v>179</v>
      </c>
      <c r="BM278" s="33" t="s">
        <v>132</v>
      </c>
      <c r="BN278" s="33" t="s">
        <v>133</v>
      </c>
      <c r="BO278" s="33"/>
      <c r="BP278" s="33" t="s">
        <v>133</v>
      </c>
      <c r="BQ278" s="33">
        <v>2024</v>
      </c>
      <c r="BR278" s="33"/>
      <c r="BS278" s="33"/>
      <c r="BT278" s="33" t="s">
        <v>112</v>
      </c>
    </row>
    <row r="279" spans="1:72">
      <c r="A279" s="33">
        <v>102401119440</v>
      </c>
      <c r="B279" s="33">
        <v>1</v>
      </c>
      <c r="C279" s="33">
        <v>2024</v>
      </c>
      <c r="D279" s="33">
        <v>3</v>
      </c>
      <c r="E279" s="33" t="s">
        <v>1639</v>
      </c>
      <c r="F279" s="33" t="s">
        <v>1640</v>
      </c>
      <c r="G279" s="33">
        <v>82</v>
      </c>
      <c r="H279" s="33" t="s">
        <v>1641</v>
      </c>
      <c r="I279" s="33">
        <v>20240312</v>
      </c>
      <c r="J279" s="33">
        <v>20240313</v>
      </c>
      <c r="K279" s="75">
        <v>2</v>
      </c>
      <c r="L279" s="76">
        <f t="shared" si="4"/>
        <v>1</v>
      </c>
      <c r="M279" s="33">
        <v>0</v>
      </c>
      <c r="N279" s="33" t="s">
        <v>1642</v>
      </c>
      <c r="O279" s="33" t="s">
        <v>375</v>
      </c>
      <c r="P279" s="33" t="s">
        <v>118</v>
      </c>
      <c r="Q279" s="33" t="s">
        <v>36</v>
      </c>
      <c r="R279" s="33" t="s">
        <v>119</v>
      </c>
      <c r="S279" s="33" t="s">
        <v>147</v>
      </c>
      <c r="T279" s="33">
        <v>211</v>
      </c>
      <c r="U279" s="33" t="s">
        <v>121</v>
      </c>
      <c r="V279" s="33" t="s">
        <v>122</v>
      </c>
      <c r="W279" s="33" t="s">
        <v>123</v>
      </c>
      <c r="X279" s="33" t="s">
        <v>124</v>
      </c>
      <c r="Y279" s="33">
        <v>10068</v>
      </c>
      <c r="Z279" s="33">
        <v>1472</v>
      </c>
      <c r="AA279" s="33">
        <v>0</v>
      </c>
      <c r="AB279" s="33">
        <v>0</v>
      </c>
      <c r="AC279" s="33">
        <v>67.489999999999995</v>
      </c>
      <c r="AD279" s="33">
        <v>0</v>
      </c>
      <c r="AE279" s="33">
        <v>55034.559999999998</v>
      </c>
      <c r="AF279" s="33">
        <v>55102.05</v>
      </c>
      <c r="AG279" s="33">
        <v>80</v>
      </c>
      <c r="AH279" s="33">
        <v>75</v>
      </c>
      <c r="AI279" s="33">
        <v>126846</v>
      </c>
      <c r="AJ279" s="33">
        <v>126846</v>
      </c>
      <c r="AK279" s="33">
        <v>22971.677188302041</v>
      </c>
      <c r="AL279" s="33" t="s">
        <v>118</v>
      </c>
      <c r="AM279" s="33" t="s">
        <v>36</v>
      </c>
      <c r="AN279" s="33" t="s">
        <v>119</v>
      </c>
      <c r="AO279" s="33" t="s">
        <v>147</v>
      </c>
      <c r="AP279" s="33">
        <v>4</v>
      </c>
      <c r="AQ279" s="33">
        <v>2</v>
      </c>
      <c r="AR279" s="33">
        <v>7</v>
      </c>
      <c r="AS279" s="33">
        <v>45967</v>
      </c>
      <c r="AT279" s="33">
        <v>73583</v>
      </c>
      <c r="AU279" s="33">
        <v>24528</v>
      </c>
      <c r="AV279" s="33">
        <v>129748</v>
      </c>
      <c r="AW279" s="33">
        <v>1.4654100000000001</v>
      </c>
      <c r="AX279" s="33">
        <v>0.56345000000000001</v>
      </c>
      <c r="AY279" s="33">
        <v>0.90195999999999998</v>
      </c>
      <c r="AZ279" s="33">
        <v>1.4654099941253662</v>
      </c>
      <c r="BA279" s="33">
        <v>0.56344997882843018</v>
      </c>
      <c r="BB279" s="33">
        <v>0.90196001529693604</v>
      </c>
      <c r="BC279" s="33" t="s">
        <v>159</v>
      </c>
      <c r="BD279" s="33" t="s">
        <v>126</v>
      </c>
      <c r="BE279" s="33" t="s">
        <v>118</v>
      </c>
      <c r="BF279" s="33"/>
      <c r="BG279" s="33" t="s">
        <v>118</v>
      </c>
      <c r="BH279" s="33" t="s">
        <v>127</v>
      </c>
      <c r="BI279" s="33" t="s">
        <v>128</v>
      </c>
      <c r="BJ279" s="33" t="s">
        <v>129</v>
      </c>
      <c r="BK279" s="33" t="s">
        <v>130</v>
      </c>
      <c r="BL279" s="33" t="s">
        <v>131</v>
      </c>
      <c r="BM279" s="33" t="s">
        <v>132</v>
      </c>
      <c r="BN279" s="33" t="s">
        <v>187</v>
      </c>
      <c r="BO279" s="33"/>
      <c r="BP279" s="33" t="s">
        <v>187</v>
      </c>
      <c r="BQ279" s="33">
        <v>2024</v>
      </c>
      <c r="BR279" s="33"/>
      <c r="BS279" s="33"/>
      <c r="BT279" s="33" t="s">
        <v>112</v>
      </c>
    </row>
    <row r="280" spans="1:72">
      <c r="A280" s="33">
        <v>102401057070</v>
      </c>
      <c r="B280" s="33">
        <v>1</v>
      </c>
      <c r="C280" s="33">
        <v>2024</v>
      </c>
      <c r="D280" s="33">
        <v>3</v>
      </c>
      <c r="E280" s="33" t="s">
        <v>1643</v>
      </c>
      <c r="F280" s="33" t="s">
        <v>1417</v>
      </c>
      <c r="G280" s="33">
        <v>68</v>
      </c>
      <c r="H280" s="33" t="s">
        <v>1418</v>
      </c>
      <c r="I280" s="33">
        <v>20240307</v>
      </c>
      <c r="J280" s="33">
        <v>20240309</v>
      </c>
      <c r="K280" s="75">
        <v>3</v>
      </c>
      <c r="L280" s="76">
        <f t="shared" si="4"/>
        <v>2</v>
      </c>
      <c r="M280" s="33">
        <v>0</v>
      </c>
      <c r="N280" s="33" t="s">
        <v>1644</v>
      </c>
      <c r="O280" s="33" t="s">
        <v>1645</v>
      </c>
      <c r="P280" s="33" t="s">
        <v>118</v>
      </c>
      <c r="Q280" s="33" t="s">
        <v>36</v>
      </c>
      <c r="R280" s="33" t="s">
        <v>119</v>
      </c>
      <c r="S280" s="33" t="s">
        <v>147</v>
      </c>
      <c r="T280" s="33">
        <v>205</v>
      </c>
      <c r="U280" s="33" t="s">
        <v>121</v>
      </c>
      <c r="V280" s="33" t="s">
        <v>628</v>
      </c>
      <c r="W280" s="33" t="s">
        <v>629</v>
      </c>
      <c r="X280" s="33" t="s">
        <v>124</v>
      </c>
      <c r="Y280" s="33">
        <v>39563</v>
      </c>
      <c r="Z280" s="33">
        <v>2944</v>
      </c>
      <c r="AA280" s="33">
        <v>0</v>
      </c>
      <c r="AB280" s="33">
        <v>0</v>
      </c>
      <c r="AC280" s="33">
        <v>708.67</v>
      </c>
      <c r="AD280" s="33">
        <v>0</v>
      </c>
      <c r="AE280" s="33">
        <v>115151.66</v>
      </c>
      <c r="AF280" s="33">
        <v>115860.33</v>
      </c>
      <c r="AG280" s="33">
        <v>160</v>
      </c>
      <c r="AH280" s="33">
        <v>150</v>
      </c>
      <c r="AI280" s="33">
        <v>280651</v>
      </c>
      <c r="AJ280" s="33">
        <v>280651</v>
      </c>
      <c r="AK280" s="33">
        <v>-5338.9089671020483</v>
      </c>
      <c r="AL280" s="33" t="s">
        <v>118</v>
      </c>
      <c r="AM280" s="33" t="s">
        <v>36</v>
      </c>
      <c r="AN280" s="33" t="s">
        <v>119</v>
      </c>
      <c r="AO280" s="33" t="s">
        <v>147</v>
      </c>
      <c r="AP280" s="33">
        <v>10</v>
      </c>
      <c r="AQ280" s="33">
        <v>3</v>
      </c>
      <c r="AR280" s="33">
        <v>23</v>
      </c>
      <c r="AS280" s="33">
        <v>162755</v>
      </c>
      <c r="AT280" s="33">
        <v>105731</v>
      </c>
      <c r="AU280" s="33">
        <v>35244</v>
      </c>
      <c r="AV280" s="33">
        <v>214985</v>
      </c>
      <c r="AW280" s="33">
        <v>3.2910300000000001</v>
      </c>
      <c r="AX280" s="33">
        <v>1.99501</v>
      </c>
      <c r="AY280" s="33">
        <v>1.2960199999999999</v>
      </c>
      <c r="AZ280" s="33">
        <v>3.2910300493240356</v>
      </c>
      <c r="BA280" s="33">
        <v>1.9950100183486938</v>
      </c>
      <c r="BB280" s="33">
        <v>1.2960200309753418</v>
      </c>
      <c r="BC280" s="33" t="s">
        <v>159</v>
      </c>
      <c r="BD280" s="33" t="s">
        <v>126</v>
      </c>
      <c r="BE280" s="33" t="s">
        <v>118</v>
      </c>
      <c r="BF280" s="33"/>
      <c r="BG280" s="33" t="s">
        <v>118</v>
      </c>
      <c r="BH280" s="33" t="s">
        <v>127</v>
      </c>
      <c r="BI280" s="33" t="s">
        <v>1033</v>
      </c>
      <c r="BJ280" s="33" t="s">
        <v>129</v>
      </c>
      <c r="BK280" s="33" t="s">
        <v>130</v>
      </c>
      <c r="BL280" s="33" t="s">
        <v>131</v>
      </c>
      <c r="BM280" s="33" t="s">
        <v>132</v>
      </c>
      <c r="BN280" s="33" t="s">
        <v>133</v>
      </c>
      <c r="BO280" s="33"/>
      <c r="BP280" s="33" t="s">
        <v>133</v>
      </c>
      <c r="BQ280" s="33">
        <v>2024</v>
      </c>
      <c r="BR280" s="33"/>
      <c r="BS280" s="33"/>
      <c r="BT280" s="33" t="s">
        <v>112</v>
      </c>
    </row>
    <row r="281" spans="1:72">
      <c r="A281" s="33">
        <v>102401057062</v>
      </c>
      <c r="B281" s="33">
        <v>1</v>
      </c>
      <c r="C281" s="33">
        <v>2024</v>
      </c>
      <c r="D281" s="33">
        <v>3</v>
      </c>
      <c r="E281" s="33" t="s">
        <v>1646</v>
      </c>
      <c r="F281" s="33" t="s">
        <v>1647</v>
      </c>
      <c r="G281" s="33">
        <v>76</v>
      </c>
      <c r="H281" s="33" t="s">
        <v>1648</v>
      </c>
      <c r="I281" s="33">
        <v>20240302</v>
      </c>
      <c r="J281" s="33">
        <v>20240308</v>
      </c>
      <c r="K281" s="75">
        <v>7</v>
      </c>
      <c r="L281" s="76">
        <f t="shared" si="4"/>
        <v>6</v>
      </c>
      <c r="M281" s="33">
        <v>1</v>
      </c>
      <c r="N281" s="33" t="s">
        <v>1649</v>
      </c>
      <c r="O281" s="33" t="s">
        <v>1650</v>
      </c>
      <c r="P281" s="33" t="s">
        <v>118</v>
      </c>
      <c r="Q281" s="33" t="s">
        <v>36</v>
      </c>
      <c r="R281" s="33" t="s">
        <v>119</v>
      </c>
      <c r="S281" s="33" t="s">
        <v>147</v>
      </c>
      <c r="T281" s="33">
        <v>205</v>
      </c>
      <c r="U281" s="33" t="s">
        <v>121</v>
      </c>
      <c r="V281" s="33" t="s">
        <v>122</v>
      </c>
      <c r="W281" s="33" t="s">
        <v>123</v>
      </c>
      <c r="X281" s="33" t="s">
        <v>124</v>
      </c>
      <c r="Y281" s="33">
        <v>40036</v>
      </c>
      <c r="Z281" s="33">
        <v>6955</v>
      </c>
      <c r="AA281" s="33">
        <v>6714</v>
      </c>
      <c r="AB281" s="33">
        <v>0</v>
      </c>
      <c r="AC281" s="33">
        <v>67.489999999999995</v>
      </c>
      <c r="AD281" s="33">
        <v>0</v>
      </c>
      <c r="AE281" s="33">
        <v>56120.44</v>
      </c>
      <c r="AF281" s="33">
        <v>56187.93</v>
      </c>
      <c r="AG281" s="33">
        <v>370</v>
      </c>
      <c r="AH281" s="33">
        <v>375</v>
      </c>
      <c r="AI281" s="33">
        <v>124967</v>
      </c>
      <c r="AJ281" s="33">
        <v>124967</v>
      </c>
      <c r="AK281" s="33">
        <v>20729.27247812735</v>
      </c>
      <c r="AL281" s="33" t="s">
        <v>1249</v>
      </c>
      <c r="AM281" s="33" t="s">
        <v>1250</v>
      </c>
      <c r="AN281" s="33" t="s">
        <v>1251</v>
      </c>
      <c r="AO281" s="33" t="s">
        <v>1252</v>
      </c>
      <c r="AP281" s="33">
        <v>4</v>
      </c>
      <c r="AQ281" s="33">
        <v>2</v>
      </c>
      <c r="AR281" s="33">
        <v>7</v>
      </c>
      <c r="AS281" s="33">
        <v>45967</v>
      </c>
      <c r="AT281" s="33">
        <v>73583</v>
      </c>
      <c r="AU281" s="33">
        <v>24528</v>
      </c>
      <c r="AV281" s="33">
        <v>129748</v>
      </c>
      <c r="AW281" s="33">
        <v>1.4654100000000001</v>
      </c>
      <c r="AX281" s="33">
        <v>0.56345000000000001</v>
      </c>
      <c r="AY281" s="33">
        <v>0.90195999999999998</v>
      </c>
      <c r="AZ281" s="33">
        <v>1.4654099941253662</v>
      </c>
      <c r="BA281" s="33">
        <v>0.56344997882843018</v>
      </c>
      <c r="BB281" s="33">
        <v>0.90196001529693604</v>
      </c>
      <c r="BC281" s="33" t="s">
        <v>874</v>
      </c>
      <c r="BD281" s="33" t="s">
        <v>126</v>
      </c>
      <c r="BE281" s="33" t="s">
        <v>118</v>
      </c>
      <c r="BF281" s="33"/>
      <c r="BG281" s="33" t="s">
        <v>417</v>
      </c>
      <c r="BH281" s="33" t="s">
        <v>127</v>
      </c>
      <c r="BI281" s="33" t="s">
        <v>201</v>
      </c>
      <c r="BJ281" s="33" t="s">
        <v>129</v>
      </c>
      <c r="BK281" s="33" t="s">
        <v>130</v>
      </c>
      <c r="BL281" s="33" t="s">
        <v>131</v>
      </c>
      <c r="BM281" s="33" t="s">
        <v>132</v>
      </c>
      <c r="BN281" s="33" t="s">
        <v>133</v>
      </c>
      <c r="BO281" s="33"/>
      <c r="BP281" s="33" t="s">
        <v>133</v>
      </c>
      <c r="BQ281" s="33">
        <v>2024</v>
      </c>
      <c r="BR281" s="33" t="s">
        <v>134</v>
      </c>
      <c r="BS281" s="33" t="s">
        <v>134</v>
      </c>
      <c r="BT281" s="33" t="s">
        <v>112</v>
      </c>
    </row>
    <row r="282" spans="1:72">
      <c r="A282" s="33">
        <v>102400909342</v>
      </c>
      <c r="B282" s="33">
        <v>1</v>
      </c>
      <c r="C282" s="33">
        <v>2024</v>
      </c>
      <c r="D282" s="33">
        <v>3</v>
      </c>
      <c r="E282" s="33" t="s">
        <v>1651</v>
      </c>
      <c r="F282" s="33" t="s">
        <v>1652</v>
      </c>
      <c r="G282" s="33">
        <v>81</v>
      </c>
      <c r="H282" s="33" t="s">
        <v>1653</v>
      </c>
      <c r="I282" s="33">
        <v>20240227</v>
      </c>
      <c r="J282" s="33">
        <v>20240308</v>
      </c>
      <c r="K282" s="75">
        <v>11</v>
      </c>
      <c r="L282" s="76">
        <f t="shared" si="4"/>
        <v>10</v>
      </c>
      <c r="M282" s="33">
        <v>0</v>
      </c>
      <c r="N282" s="33" t="s">
        <v>1654</v>
      </c>
      <c r="O282" s="33" t="s">
        <v>1655</v>
      </c>
      <c r="P282" s="33" t="s">
        <v>1656</v>
      </c>
      <c r="Q282" s="33" t="s">
        <v>1657</v>
      </c>
      <c r="R282" s="33" t="s">
        <v>1658</v>
      </c>
      <c r="S282" s="33" t="s">
        <v>1659</v>
      </c>
      <c r="T282" s="33">
        <v>111</v>
      </c>
      <c r="U282" s="33" t="s">
        <v>121</v>
      </c>
      <c r="V282" s="33" t="s">
        <v>1660</v>
      </c>
      <c r="W282" s="33" t="s">
        <v>1661</v>
      </c>
      <c r="X282" s="33" t="s">
        <v>1630</v>
      </c>
      <c r="Y282" s="33">
        <v>47447</v>
      </c>
      <c r="Z282" s="33">
        <v>13103</v>
      </c>
      <c r="AA282" s="33">
        <v>0</v>
      </c>
      <c r="AB282" s="33">
        <v>0</v>
      </c>
      <c r="AC282" s="33">
        <v>0</v>
      </c>
      <c r="AD282" s="33">
        <v>0</v>
      </c>
      <c r="AE282" s="33">
        <v>54434.41</v>
      </c>
      <c r="AF282" s="33">
        <v>54434.41</v>
      </c>
      <c r="AG282" s="33">
        <v>575</v>
      </c>
      <c r="AH282" s="33">
        <v>675</v>
      </c>
      <c r="AI282" s="33">
        <v>171250</v>
      </c>
      <c r="AJ282" s="33">
        <v>171250</v>
      </c>
      <c r="AK282" s="33">
        <v>-12274.555401080186</v>
      </c>
      <c r="AL282" s="33" t="s">
        <v>1656</v>
      </c>
      <c r="AM282" s="33" t="s">
        <v>1657</v>
      </c>
      <c r="AN282" s="33" t="s">
        <v>1658</v>
      </c>
      <c r="AO282" s="33" t="s">
        <v>1659</v>
      </c>
      <c r="AP282" s="33">
        <v>5</v>
      </c>
      <c r="AQ282" s="33">
        <v>2</v>
      </c>
      <c r="AR282" s="33">
        <v>8</v>
      </c>
      <c r="AS282" s="33">
        <v>84271</v>
      </c>
      <c r="AT282" s="33">
        <v>6685</v>
      </c>
      <c r="AU282" s="33">
        <v>1</v>
      </c>
      <c r="AV282" s="33">
        <v>16001</v>
      </c>
      <c r="AW282" s="33">
        <v>1.1149100000000001</v>
      </c>
      <c r="AX282" s="33">
        <v>1.0329699999999999</v>
      </c>
      <c r="AY282" s="33">
        <v>8.1939999999999999E-2</v>
      </c>
      <c r="AZ282" s="33">
        <v>1.863649994134903</v>
      </c>
      <c r="BA282" s="33">
        <v>1.4048399925231934</v>
      </c>
      <c r="BB282" s="33">
        <v>0.45881000161170959</v>
      </c>
      <c r="BC282" s="33" t="s">
        <v>159</v>
      </c>
      <c r="BD282" s="33" t="s">
        <v>126</v>
      </c>
      <c r="BE282" s="33" t="s">
        <v>1656</v>
      </c>
      <c r="BF282" s="33" t="s">
        <v>1656</v>
      </c>
      <c r="BG282" s="33" t="s">
        <v>1662</v>
      </c>
      <c r="BH282" s="33" t="s">
        <v>127</v>
      </c>
      <c r="BI282" s="33" t="s">
        <v>718</v>
      </c>
      <c r="BJ282" s="33" t="s">
        <v>129</v>
      </c>
      <c r="BK282" s="33" t="s">
        <v>178</v>
      </c>
      <c r="BL282" s="33" t="s">
        <v>320</v>
      </c>
      <c r="BM282" s="33" t="s">
        <v>1663</v>
      </c>
      <c r="BN282" s="33" t="s">
        <v>1664</v>
      </c>
      <c r="BO282" s="33" t="s">
        <v>1665</v>
      </c>
      <c r="BP282" s="33" t="s">
        <v>1665</v>
      </c>
      <c r="BQ282" s="33">
        <v>2024</v>
      </c>
      <c r="BR282" s="33"/>
      <c r="BS282" s="33"/>
      <c r="BT282" s="33" t="s">
        <v>112</v>
      </c>
    </row>
    <row r="283" spans="1:72">
      <c r="A283" s="33">
        <v>102400909392</v>
      </c>
      <c r="B283" s="33">
        <v>1</v>
      </c>
      <c r="C283" s="33">
        <v>2024</v>
      </c>
      <c r="D283" s="33">
        <v>3</v>
      </c>
      <c r="E283" s="33" t="s">
        <v>1666</v>
      </c>
      <c r="F283" s="33" t="s">
        <v>1667</v>
      </c>
      <c r="G283" s="33">
        <v>86</v>
      </c>
      <c r="H283" s="33" t="s">
        <v>1668</v>
      </c>
      <c r="I283" s="33">
        <v>20240305</v>
      </c>
      <c r="J283" s="33">
        <v>20240307</v>
      </c>
      <c r="K283" s="75">
        <v>3</v>
      </c>
      <c r="L283" s="76">
        <f t="shared" si="4"/>
        <v>2</v>
      </c>
      <c r="M283" s="33">
        <v>0</v>
      </c>
      <c r="N283" s="33" t="s">
        <v>1669</v>
      </c>
      <c r="O283" s="33" t="s">
        <v>1670</v>
      </c>
      <c r="P283" s="33" t="s">
        <v>118</v>
      </c>
      <c r="Q283" s="33" t="s">
        <v>36</v>
      </c>
      <c r="R283" s="33" t="s">
        <v>119</v>
      </c>
      <c r="S283" s="33" t="s">
        <v>147</v>
      </c>
      <c r="T283" s="33">
        <v>111</v>
      </c>
      <c r="U283" s="33" t="s">
        <v>121</v>
      </c>
      <c r="V283" s="33" t="s">
        <v>122</v>
      </c>
      <c r="W283" s="33" t="s">
        <v>123</v>
      </c>
      <c r="X283" s="33" t="s">
        <v>124</v>
      </c>
      <c r="Y283" s="33">
        <v>28608</v>
      </c>
      <c r="Z283" s="33">
        <v>2944</v>
      </c>
      <c r="AA283" s="33">
        <v>0</v>
      </c>
      <c r="AB283" s="33">
        <v>0</v>
      </c>
      <c r="AC283" s="33">
        <v>66.290000000000006</v>
      </c>
      <c r="AD283" s="33">
        <v>0</v>
      </c>
      <c r="AE283" s="33">
        <v>52739.24</v>
      </c>
      <c r="AF283" s="33">
        <v>52805.53</v>
      </c>
      <c r="AG283" s="33">
        <v>160</v>
      </c>
      <c r="AH283" s="33">
        <v>150</v>
      </c>
      <c r="AI283" s="33">
        <v>134656</v>
      </c>
      <c r="AJ283" s="33">
        <v>134656</v>
      </c>
      <c r="AK283" s="33">
        <v>30075.253061886076</v>
      </c>
      <c r="AL283" s="33" t="s">
        <v>118</v>
      </c>
      <c r="AM283" s="33" t="s">
        <v>36</v>
      </c>
      <c r="AN283" s="33" t="s">
        <v>119</v>
      </c>
      <c r="AO283" s="33" t="s">
        <v>147</v>
      </c>
      <c r="AP283" s="33">
        <v>4</v>
      </c>
      <c r="AQ283" s="33">
        <v>2</v>
      </c>
      <c r="AR283" s="33">
        <v>7</v>
      </c>
      <c r="AS283" s="33">
        <v>45967</v>
      </c>
      <c r="AT283" s="33">
        <v>73583</v>
      </c>
      <c r="AU283" s="33">
        <v>24528</v>
      </c>
      <c r="AV283" s="33">
        <v>129748</v>
      </c>
      <c r="AW283" s="33">
        <v>1.4654100000000001</v>
      </c>
      <c r="AX283" s="33">
        <v>0.56345000000000001</v>
      </c>
      <c r="AY283" s="33">
        <v>0.90195999999999998</v>
      </c>
      <c r="AZ283" s="33">
        <v>1.4654099941253662</v>
      </c>
      <c r="BA283" s="33">
        <v>0.56344997882843018</v>
      </c>
      <c r="BB283" s="33">
        <v>0.90196001529693604</v>
      </c>
      <c r="BC283" s="33" t="s">
        <v>159</v>
      </c>
      <c r="BD283" s="33" t="s">
        <v>126</v>
      </c>
      <c r="BE283" s="33" t="s">
        <v>118</v>
      </c>
      <c r="BF283" s="33"/>
      <c r="BG283" s="33" t="s">
        <v>417</v>
      </c>
      <c r="BH283" s="33" t="s">
        <v>127</v>
      </c>
      <c r="BI283" s="33" t="s">
        <v>852</v>
      </c>
      <c r="BJ283" s="33" t="s">
        <v>244</v>
      </c>
      <c r="BK283" s="33" t="s">
        <v>245</v>
      </c>
      <c r="BL283" s="33" t="s">
        <v>245</v>
      </c>
      <c r="BM283" s="33" t="s">
        <v>163</v>
      </c>
      <c r="BN283" s="33" t="s">
        <v>164</v>
      </c>
      <c r="BO283" s="33"/>
      <c r="BP283" s="33" t="s">
        <v>164</v>
      </c>
      <c r="BQ283" s="33">
        <v>2024</v>
      </c>
      <c r="BR283" s="33"/>
      <c r="BS283" s="33"/>
      <c r="BT283" s="33" t="s">
        <v>112</v>
      </c>
    </row>
    <row r="284" spans="1:72">
      <c r="A284" s="33">
        <v>102401119390</v>
      </c>
      <c r="B284" s="33">
        <v>1</v>
      </c>
      <c r="C284" s="33">
        <v>2024</v>
      </c>
      <c r="D284" s="33">
        <v>3</v>
      </c>
      <c r="E284" s="33" t="s">
        <v>1671</v>
      </c>
      <c r="F284" s="33" t="s">
        <v>1672</v>
      </c>
      <c r="G284" s="33">
        <v>94</v>
      </c>
      <c r="H284" s="33" t="s">
        <v>1673</v>
      </c>
      <c r="I284" s="33">
        <v>20240307</v>
      </c>
      <c r="J284" s="33">
        <v>20240307</v>
      </c>
      <c r="K284" s="75">
        <v>1</v>
      </c>
      <c r="L284" s="76">
        <f t="shared" si="4"/>
        <v>0</v>
      </c>
      <c r="M284" s="33">
        <v>0</v>
      </c>
      <c r="N284" s="33" t="s">
        <v>541</v>
      </c>
      <c r="O284" s="33" t="s">
        <v>495</v>
      </c>
      <c r="P284" s="33" t="s">
        <v>118</v>
      </c>
      <c r="Q284" s="33" t="s">
        <v>36</v>
      </c>
      <c r="R284" s="33" t="s">
        <v>119</v>
      </c>
      <c r="S284" s="33" t="s">
        <v>147</v>
      </c>
      <c r="T284" s="33">
        <v>211</v>
      </c>
      <c r="U284" s="33" t="s">
        <v>121</v>
      </c>
      <c r="V284" s="33" t="s">
        <v>122</v>
      </c>
      <c r="W284" s="33" t="s">
        <v>123</v>
      </c>
      <c r="X284" s="33" t="s">
        <v>242</v>
      </c>
      <c r="Y284" s="33">
        <v>12515</v>
      </c>
      <c r="Z284" s="33">
        <v>1472</v>
      </c>
      <c r="AA284" s="33">
        <v>0</v>
      </c>
      <c r="AB284" s="33">
        <v>0</v>
      </c>
      <c r="AC284" s="33">
        <v>0</v>
      </c>
      <c r="AD284" s="33">
        <v>0</v>
      </c>
      <c r="AE284" s="33">
        <v>55086.05</v>
      </c>
      <c r="AF284" s="33">
        <v>55086.05</v>
      </c>
      <c r="AG284" s="33">
        <v>80</v>
      </c>
      <c r="AH284" s="33">
        <v>75</v>
      </c>
      <c r="AI284" s="33">
        <v>102459</v>
      </c>
      <c r="AJ284" s="33">
        <v>102459</v>
      </c>
      <c r="AK284" s="33">
        <v>22987.347407116438</v>
      </c>
      <c r="AL284" s="33" t="s">
        <v>118</v>
      </c>
      <c r="AM284" s="33" t="s">
        <v>36</v>
      </c>
      <c r="AN284" s="33" t="s">
        <v>119</v>
      </c>
      <c r="AO284" s="33" t="s">
        <v>147</v>
      </c>
      <c r="AP284" s="33">
        <v>4</v>
      </c>
      <c r="AQ284" s="33">
        <v>2</v>
      </c>
      <c r="AR284" s="33">
        <v>7</v>
      </c>
      <c r="AS284" s="33">
        <v>45967</v>
      </c>
      <c r="AT284" s="33">
        <v>73583</v>
      </c>
      <c r="AU284" s="33">
        <v>24528</v>
      </c>
      <c r="AV284" s="33">
        <v>129748</v>
      </c>
      <c r="AW284" s="33">
        <v>1.4654100000000001</v>
      </c>
      <c r="AX284" s="33">
        <v>0.56345000000000001</v>
      </c>
      <c r="AY284" s="33">
        <v>0.90195999999999998</v>
      </c>
      <c r="AZ284" s="33">
        <v>1.1836800277233124</v>
      </c>
      <c r="BA284" s="33">
        <v>0.28172001242637634</v>
      </c>
      <c r="BB284" s="33">
        <v>0.90196001529693604</v>
      </c>
      <c r="BC284" s="33" t="s">
        <v>159</v>
      </c>
      <c r="BD284" s="33" t="s">
        <v>126</v>
      </c>
      <c r="BE284" s="33" t="s">
        <v>118</v>
      </c>
      <c r="BF284" s="33"/>
      <c r="BG284" s="33" t="s">
        <v>118</v>
      </c>
      <c r="BH284" s="33" t="s">
        <v>127</v>
      </c>
      <c r="BI284" s="33" t="s">
        <v>908</v>
      </c>
      <c r="BJ284" s="33" t="s">
        <v>129</v>
      </c>
      <c r="BK284" s="33" t="s">
        <v>130</v>
      </c>
      <c r="BL284" s="33" t="s">
        <v>131</v>
      </c>
      <c r="BM284" s="33" t="s">
        <v>163</v>
      </c>
      <c r="BN284" s="33" t="s">
        <v>164</v>
      </c>
      <c r="BO284" s="33"/>
      <c r="BP284" s="33" t="s">
        <v>164</v>
      </c>
      <c r="BQ284" s="33">
        <v>2024</v>
      </c>
      <c r="BR284" s="33"/>
      <c r="BS284" s="33"/>
      <c r="BT284" s="33" t="s">
        <v>112</v>
      </c>
    </row>
    <row r="285" spans="1:72">
      <c r="A285" s="33">
        <v>102401119382</v>
      </c>
      <c r="B285" s="33">
        <v>1</v>
      </c>
      <c r="C285" s="33">
        <v>2024</v>
      </c>
      <c r="D285" s="33">
        <v>3</v>
      </c>
      <c r="E285" s="33" t="s">
        <v>1674</v>
      </c>
      <c r="F285" s="33" t="s">
        <v>1675</v>
      </c>
      <c r="G285" s="33">
        <v>82</v>
      </c>
      <c r="H285" s="33" t="s">
        <v>1676</v>
      </c>
      <c r="I285" s="33">
        <v>20240220</v>
      </c>
      <c r="J285" s="33">
        <v>20240306</v>
      </c>
      <c r="K285" s="75">
        <v>16</v>
      </c>
      <c r="L285" s="76">
        <f t="shared" si="4"/>
        <v>15</v>
      </c>
      <c r="M285" s="33">
        <v>0</v>
      </c>
      <c r="N285" s="33" t="s">
        <v>1677</v>
      </c>
      <c r="O285" s="33" t="s">
        <v>1678</v>
      </c>
      <c r="P285" s="33" t="s">
        <v>118</v>
      </c>
      <c r="Q285" s="33" t="s">
        <v>36</v>
      </c>
      <c r="R285" s="33" t="s">
        <v>119</v>
      </c>
      <c r="S285" s="33" t="s">
        <v>147</v>
      </c>
      <c r="T285" s="33">
        <v>211</v>
      </c>
      <c r="U285" s="33" t="s">
        <v>121</v>
      </c>
      <c r="V285" s="33" t="s">
        <v>122</v>
      </c>
      <c r="W285" s="33" t="s">
        <v>123</v>
      </c>
      <c r="X285" s="33" t="s">
        <v>146</v>
      </c>
      <c r="Y285" s="33">
        <v>78857</v>
      </c>
      <c r="Z285" s="33">
        <v>19430</v>
      </c>
      <c r="AA285" s="33">
        <v>0</v>
      </c>
      <c r="AB285" s="33">
        <v>0</v>
      </c>
      <c r="AC285" s="33">
        <v>1240</v>
      </c>
      <c r="AD285" s="33">
        <v>0</v>
      </c>
      <c r="AE285" s="33">
        <v>52739.24</v>
      </c>
      <c r="AF285" s="33">
        <v>53979.24</v>
      </c>
      <c r="AG285" s="33">
        <v>1160</v>
      </c>
      <c r="AH285" s="33">
        <v>1125</v>
      </c>
      <c r="AI285" s="33">
        <v>192689</v>
      </c>
      <c r="AJ285" s="33">
        <v>192689</v>
      </c>
      <c r="AK285" s="33">
        <v>24094.571588577681</v>
      </c>
      <c r="AL285" s="33" t="s">
        <v>1249</v>
      </c>
      <c r="AM285" s="33" t="s">
        <v>1250</v>
      </c>
      <c r="AN285" s="33" t="s">
        <v>1538</v>
      </c>
      <c r="AO285" s="33" t="s">
        <v>1539</v>
      </c>
      <c r="AP285" s="33">
        <v>4</v>
      </c>
      <c r="AQ285" s="33">
        <v>2</v>
      </c>
      <c r="AR285" s="33">
        <v>7</v>
      </c>
      <c r="AS285" s="33">
        <v>45967</v>
      </c>
      <c r="AT285" s="33">
        <v>73583</v>
      </c>
      <c r="AU285" s="33">
        <v>24528</v>
      </c>
      <c r="AV285" s="33">
        <v>129748</v>
      </c>
      <c r="AW285" s="33">
        <v>1.4654100000000001</v>
      </c>
      <c r="AX285" s="33">
        <v>0.56345000000000001</v>
      </c>
      <c r="AY285" s="33">
        <v>0.90195999999999998</v>
      </c>
      <c r="AZ285" s="33">
        <v>2.2260700464248657</v>
      </c>
      <c r="BA285" s="33">
        <v>1.3241100311279297</v>
      </c>
      <c r="BB285" s="33">
        <v>0.90196001529693604</v>
      </c>
      <c r="BC285" s="33" t="s">
        <v>159</v>
      </c>
      <c r="BD285" s="33" t="s">
        <v>126</v>
      </c>
      <c r="BE285" s="33" t="s">
        <v>1249</v>
      </c>
      <c r="BF285" s="33"/>
      <c r="BG285" s="33" t="s">
        <v>296</v>
      </c>
      <c r="BH285" s="33" t="s">
        <v>127</v>
      </c>
      <c r="BI285" s="33" t="s">
        <v>1679</v>
      </c>
      <c r="BJ285" s="33" t="s">
        <v>129</v>
      </c>
      <c r="BK285" s="33" t="s">
        <v>130</v>
      </c>
      <c r="BL285" s="33" t="s">
        <v>162</v>
      </c>
      <c r="BM285" s="33" t="s">
        <v>132</v>
      </c>
      <c r="BN285" s="33" t="s">
        <v>133</v>
      </c>
      <c r="BO285" s="33"/>
      <c r="BP285" s="33" t="s">
        <v>133</v>
      </c>
      <c r="BQ285" s="33">
        <v>2024</v>
      </c>
      <c r="BR285" s="33" t="s">
        <v>134</v>
      </c>
      <c r="BS285" s="33"/>
      <c r="BT285" s="33" t="s">
        <v>112</v>
      </c>
    </row>
    <row r="286" spans="1:72">
      <c r="A286" s="33">
        <v>102400909358</v>
      </c>
      <c r="B286" s="33">
        <v>1</v>
      </c>
      <c r="C286" s="33">
        <v>2024</v>
      </c>
      <c r="D286" s="33">
        <v>3</v>
      </c>
      <c r="E286" s="33" t="s">
        <v>1680</v>
      </c>
      <c r="F286" s="33" t="s">
        <v>1681</v>
      </c>
      <c r="G286" s="33">
        <v>79</v>
      </c>
      <c r="H286" s="33" t="s">
        <v>1682</v>
      </c>
      <c r="I286" s="33">
        <v>20240301</v>
      </c>
      <c r="J286" s="33">
        <v>20240305</v>
      </c>
      <c r="K286" s="75">
        <v>5</v>
      </c>
      <c r="L286" s="76">
        <f t="shared" si="4"/>
        <v>4</v>
      </c>
      <c r="M286" s="33">
        <v>0</v>
      </c>
      <c r="N286" s="33" t="s">
        <v>1683</v>
      </c>
      <c r="O286" s="33" t="s">
        <v>455</v>
      </c>
      <c r="P286" s="33" t="s">
        <v>118</v>
      </c>
      <c r="Q286" s="33" t="s">
        <v>36</v>
      </c>
      <c r="R286" s="33" t="s">
        <v>119</v>
      </c>
      <c r="S286" s="33" t="s">
        <v>147</v>
      </c>
      <c r="T286" s="33">
        <v>111</v>
      </c>
      <c r="U286" s="33" t="s">
        <v>121</v>
      </c>
      <c r="V286" s="33" t="s">
        <v>122</v>
      </c>
      <c r="W286" s="33" t="s">
        <v>123</v>
      </c>
      <c r="X286" s="33" t="s">
        <v>124</v>
      </c>
      <c r="Y286" s="33">
        <v>23707</v>
      </c>
      <c r="Z286" s="33">
        <v>5888</v>
      </c>
      <c r="AA286" s="33">
        <v>0</v>
      </c>
      <c r="AB286" s="33">
        <v>0</v>
      </c>
      <c r="AC286" s="33">
        <v>66.290000000000006</v>
      </c>
      <c r="AD286" s="33">
        <v>0</v>
      </c>
      <c r="AE286" s="33">
        <v>56120.44</v>
      </c>
      <c r="AF286" s="33">
        <v>56186.73</v>
      </c>
      <c r="AG286" s="33">
        <v>320</v>
      </c>
      <c r="AH286" s="33">
        <v>300</v>
      </c>
      <c r="AI286" s="33">
        <v>134656</v>
      </c>
      <c r="AJ286" s="33">
        <v>134656</v>
      </c>
      <c r="AK286" s="33">
        <v>26694.053061886072</v>
      </c>
      <c r="AL286" s="33" t="s">
        <v>118</v>
      </c>
      <c r="AM286" s="33" t="s">
        <v>36</v>
      </c>
      <c r="AN286" s="33" t="s">
        <v>119</v>
      </c>
      <c r="AO286" s="33" t="s">
        <v>147</v>
      </c>
      <c r="AP286" s="33">
        <v>4</v>
      </c>
      <c r="AQ286" s="33">
        <v>2</v>
      </c>
      <c r="AR286" s="33">
        <v>7</v>
      </c>
      <c r="AS286" s="33">
        <v>45967</v>
      </c>
      <c r="AT286" s="33">
        <v>73583</v>
      </c>
      <c r="AU286" s="33">
        <v>24528</v>
      </c>
      <c r="AV286" s="33">
        <v>129748</v>
      </c>
      <c r="AW286" s="33">
        <v>1.4654100000000001</v>
      </c>
      <c r="AX286" s="33">
        <v>0.56345000000000001</v>
      </c>
      <c r="AY286" s="33">
        <v>0.90195999999999998</v>
      </c>
      <c r="AZ286" s="33">
        <v>1.4654099941253662</v>
      </c>
      <c r="BA286" s="33">
        <v>0.56344997882843018</v>
      </c>
      <c r="BB286" s="33">
        <v>0.90196001529693604</v>
      </c>
      <c r="BC286" s="33" t="s">
        <v>159</v>
      </c>
      <c r="BD286" s="33" t="s">
        <v>126</v>
      </c>
      <c r="BE286" s="33" t="s">
        <v>118</v>
      </c>
      <c r="BF286" s="33"/>
      <c r="BG286" s="33" t="s">
        <v>118</v>
      </c>
      <c r="BH286" s="33" t="s">
        <v>127</v>
      </c>
      <c r="BI286" s="33" t="s">
        <v>201</v>
      </c>
      <c r="BJ286" s="33" t="s">
        <v>129</v>
      </c>
      <c r="BK286" s="33" t="s">
        <v>130</v>
      </c>
      <c r="BL286" s="33" t="s">
        <v>131</v>
      </c>
      <c r="BM286" s="33" t="s">
        <v>132</v>
      </c>
      <c r="BN286" s="33" t="s">
        <v>187</v>
      </c>
      <c r="BO286" s="33"/>
      <c r="BP286" s="33" t="s">
        <v>187</v>
      </c>
      <c r="BQ286" s="33">
        <v>2024</v>
      </c>
      <c r="BR286" s="33"/>
      <c r="BS286" s="33"/>
      <c r="BT286" s="33" t="s">
        <v>112</v>
      </c>
    </row>
    <row r="287" spans="1:72">
      <c r="A287" s="33">
        <v>102400909316</v>
      </c>
      <c r="B287" s="33">
        <v>1</v>
      </c>
      <c r="C287" s="33">
        <v>2024</v>
      </c>
      <c r="D287" s="33">
        <v>3</v>
      </c>
      <c r="E287" s="33" t="s">
        <v>1684</v>
      </c>
      <c r="F287" s="33" t="s">
        <v>1685</v>
      </c>
      <c r="G287" s="33">
        <v>73</v>
      </c>
      <c r="H287" s="33" t="s">
        <v>1686</v>
      </c>
      <c r="I287" s="33">
        <v>20240226</v>
      </c>
      <c r="J287" s="33">
        <v>20240301</v>
      </c>
      <c r="K287" s="75">
        <v>4</v>
      </c>
      <c r="L287" s="76">
        <f t="shared" si="4"/>
        <v>3</v>
      </c>
      <c r="M287" s="33">
        <v>0</v>
      </c>
      <c r="N287" s="33" t="s">
        <v>1687</v>
      </c>
      <c r="O287" s="33" t="s">
        <v>1688</v>
      </c>
      <c r="P287" s="33" t="s">
        <v>118</v>
      </c>
      <c r="Q287" s="33" t="s">
        <v>36</v>
      </c>
      <c r="R287" s="33" t="s">
        <v>119</v>
      </c>
      <c r="S287" s="33" t="s">
        <v>147</v>
      </c>
      <c r="T287" s="33">
        <v>111</v>
      </c>
      <c r="U287" s="33" t="s">
        <v>121</v>
      </c>
      <c r="V287" s="33" t="s">
        <v>157</v>
      </c>
      <c r="W287" s="33" t="s">
        <v>158</v>
      </c>
      <c r="X287" s="33" t="s">
        <v>124</v>
      </c>
      <c r="Y287" s="33">
        <v>44230</v>
      </c>
      <c r="Z287" s="33">
        <v>2976</v>
      </c>
      <c r="AA287" s="33">
        <v>0</v>
      </c>
      <c r="AB287" s="33">
        <v>0</v>
      </c>
      <c r="AC287" s="33">
        <v>1389.08</v>
      </c>
      <c r="AD287" s="33">
        <v>0</v>
      </c>
      <c r="AE287" s="33">
        <v>117823.32</v>
      </c>
      <c r="AF287" s="33">
        <v>119212.4</v>
      </c>
      <c r="AG287" s="33">
        <v>160</v>
      </c>
      <c r="AH287" s="33">
        <v>150</v>
      </c>
      <c r="AI287" s="33">
        <v>234917</v>
      </c>
      <c r="AJ287" s="33">
        <v>234917</v>
      </c>
      <c r="AK287" s="33">
        <v>39768.144454342342</v>
      </c>
      <c r="AL287" s="33" t="s">
        <v>118</v>
      </c>
      <c r="AM287" s="33" t="s">
        <v>36</v>
      </c>
      <c r="AN287" s="33" t="s">
        <v>119</v>
      </c>
      <c r="AO287" s="33" t="s">
        <v>120</v>
      </c>
      <c r="AP287" s="33">
        <v>4</v>
      </c>
      <c r="AQ287" s="33">
        <v>2</v>
      </c>
      <c r="AR287" s="33">
        <v>9</v>
      </c>
      <c r="AS287" s="33">
        <v>67418</v>
      </c>
      <c r="AT287" s="33">
        <v>141146</v>
      </c>
      <c r="AU287" s="33">
        <v>47049</v>
      </c>
      <c r="AV287" s="33">
        <v>187767</v>
      </c>
      <c r="AW287" s="33">
        <v>2.5565199999999999</v>
      </c>
      <c r="AX287" s="33">
        <v>0.82638999999999996</v>
      </c>
      <c r="AY287" s="33">
        <v>1.7301299999999999</v>
      </c>
      <c r="AZ287" s="33">
        <v>2.5565199851989746</v>
      </c>
      <c r="BA287" s="33">
        <v>0.82639002799987793</v>
      </c>
      <c r="BB287" s="33">
        <v>1.7301299571990967</v>
      </c>
      <c r="BC287" s="33" t="s">
        <v>148</v>
      </c>
      <c r="BD287" s="33" t="s">
        <v>126</v>
      </c>
      <c r="BE287" s="33" t="s">
        <v>118</v>
      </c>
      <c r="BF287" s="33"/>
      <c r="BG287" s="33" t="s">
        <v>118</v>
      </c>
      <c r="BH287" s="33" t="s">
        <v>127</v>
      </c>
      <c r="BI287" s="33" t="s">
        <v>290</v>
      </c>
      <c r="BJ287" s="33" t="s">
        <v>129</v>
      </c>
      <c r="BK287" s="33" t="s">
        <v>217</v>
      </c>
      <c r="BL287" s="33" t="s">
        <v>252</v>
      </c>
      <c r="BM287" s="33" t="s">
        <v>132</v>
      </c>
      <c r="BN287" s="33" t="s">
        <v>187</v>
      </c>
      <c r="BO287" s="33"/>
      <c r="BP287" s="33" t="s">
        <v>187</v>
      </c>
      <c r="BQ287" s="33">
        <v>2024</v>
      </c>
      <c r="BR287" s="33"/>
      <c r="BS287" s="33"/>
      <c r="BT287" s="33" t="s">
        <v>112</v>
      </c>
    </row>
    <row r="288" spans="1:72">
      <c r="A288" s="33">
        <v>102400907808</v>
      </c>
      <c r="B288" s="33">
        <v>1</v>
      </c>
      <c r="C288" s="33">
        <v>2024</v>
      </c>
      <c r="D288" s="33">
        <v>2</v>
      </c>
      <c r="E288" s="33" t="s">
        <v>1689</v>
      </c>
      <c r="F288" s="33" t="s">
        <v>1690</v>
      </c>
      <c r="G288" s="33">
        <v>63</v>
      </c>
      <c r="H288" s="33" t="s">
        <v>1691</v>
      </c>
      <c r="I288" s="33">
        <v>20240228</v>
      </c>
      <c r="J288" s="33">
        <v>20240229</v>
      </c>
      <c r="K288" s="75">
        <v>2</v>
      </c>
      <c r="L288" s="76">
        <f t="shared" si="4"/>
        <v>1</v>
      </c>
      <c r="M288" s="33">
        <v>0</v>
      </c>
      <c r="N288" s="33" t="s">
        <v>1692</v>
      </c>
      <c r="O288" s="33" t="s">
        <v>250</v>
      </c>
      <c r="P288" s="33" t="s">
        <v>118</v>
      </c>
      <c r="Q288" s="33" t="s">
        <v>36</v>
      </c>
      <c r="R288" s="33" t="s">
        <v>119</v>
      </c>
      <c r="S288" s="33" t="s">
        <v>147</v>
      </c>
      <c r="T288" s="33">
        <v>111</v>
      </c>
      <c r="U288" s="33" t="s">
        <v>121</v>
      </c>
      <c r="V288" s="33" t="s">
        <v>157</v>
      </c>
      <c r="W288" s="33" t="s">
        <v>158</v>
      </c>
      <c r="X288" s="33" t="s">
        <v>124</v>
      </c>
      <c r="Y288" s="33">
        <v>28694</v>
      </c>
      <c r="Z288" s="33">
        <v>1472</v>
      </c>
      <c r="AA288" s="33">
        <v>0</v>
      </c>
      <c r="AB288" s="33">
        <v>0</v>
      </c>
      <c r="AC288" s="33">
        <v>727.78</v>
      </c>
      <c r="AD288" s="33">
        <v>0</v>
      </c>
      <c r="AE288" s="33">
        <v>134298.92000000001</v>
      </c>
      <c r="AF288" s="33">
        <v>135026.70000000001</v>
      </c>
      <c r="AG288" s="33">
        <v>80</v>
      </c>
      <c r="AH288" s="33">
        <v>75</v>
      </c>
      <c r="AI288" s="33">
        <v>235667</v>
      </c>
      <c r="AJ288" s="33">
        <v>234917</v>
      </c>
      <c r="AK288" s="33">
        <v>23953.844454342325</v>
      </c>
      <c r="AL288" s="33" t="s">
        <v>118</v>
      </c>
      <c r="AM288" s="33" t="s">
        <v>36</v>
      </c>
      <c r="AN288" s="33" t="s">
        <v>119</v>
      </c>
      <c r="AO288" s="33" t="s">
        <v>147</v>
      </c>
      <c r="AP288" s="33">
        <v>4</v>
      </c>
      <c r="AQ288" s="33">
        <v>2</v>
      </c>
      <c r="AR288" s="33">
        <v>9</v>
      </c>
      <c r="AS288" s="33">
        <v>67418</v>
      </c>
      <c r="AT288" s="33">
        <v>141146</v>
      </c>
      <c r="AU288" s="33">
        <v>47049</v>
      </c>
      <c r="AV288" s="33">
        <v>187767</v>
      </c>
      <c r="AW288" s="33">
        <v>2.5565199999999999</v>
      </c>
      <c r="AX288" s="33">
        <v>0.82638999999999996</v>
      </c>
      <c r="AY288" s="33">
        <v>1.7301299999999999</v>
      </c>
      <c r="AZ288" s="33">
        <v>2.5565199851989746</v>
      </c>
      <c r="BA288" s="33">
        <v>0.82639002799987793</v>
      </c>
      <c r="BB288" s="33">
        <v>1.7301299571990967</v>
      </c>
      <c r="BC288" s="33" t="s">
        <v>193</v>
      </c>
      <c r="BD288" s="33" t="s">
        <v>126</v>
      </c>
      <c r="BE288" s="33" t="s">
        <v>118</v>
      </c>
      <c r="BF288" s="33"/>
      <c r="BG288" s="33" t="s">
        <v>118</v>
      </c>
      <c r="BH288" s="33" t="s">
        <v>127</v>
      </c>
      <c r="BI288" s="33" t="s">
        <v>784</v>
      </c>
      <c r="BJ288" s="33" t="s">
        <v>129</v>
      </c>
      <c r="BK288" s="33" t="s">
        <v>660</v>
      </c>
      <c r="BL288" s="33" t="s">
        <v>660</v>
      </c>
      <c r="BM288" s="33" t="s">
        <v>132</v>
      </c>
      <c r="BN288" s="33" t="s">
        <v>133</v>
      </c>
      <c r="BO288" s="33"/>
      <c r="BP288" s="33" t="s">
        <v>133</v>
      </c>
      <c r="BQ288" s="33">
        <v>2024</v>
      </c>
      <c r="BR288" s="33"/>
      <c r="BS288" s="33" t="s">
        <v>134</v>
      </c>
      <c r="BT288" s="33" t="s">
        <v>112</v>
      </c>
    </row>
    <row r="289" spans="1:72">
      <c r="A289" s="33">
        <v>102400907780</v>
      </c>
      <c r="B289" s="33">
        <v>1</v>
      </c>
      <c r="C289" s="33">
        <v>2024</v>
      </c>
      <c r="D289" s="33">
        <v>2</v>
      </c>
      <c r="E289" s="33" t="s">
        <v>1693</v>
      </c>
      <c r="F289" s="33" t="s">
        <v>1694</v>
      </c>
      <c r="G289" s="33">
        <v>70</v>
      </c>
      <c r="H289" s="33" t="s">
        <v>1695</v>
      </c>
      <c r="I289" s="33">
        <v>20240226</v>
      </c>
      <c r="J289" s="33">
        <v>20240228</v>
      </c>
      <c r="K289" s="75">
        <v>3</v>
      </c>
      <c r="L289" s="76">
        <f t="shared" si="4"/>
        <v>2</v>
      </c>
      <c r="M289" s="33">
        <v>0</v>
      </c>
      <c r="N289" s="33" t="s">
        <v>222</v>
      </c>
      <c r="O289" s="33" t="s">
        <v>1696</v>
      </c>
      <c r="P289" s="33" t="s">
        <v>118</v>
      </c>
      <c r="Q289" s="33" t="s">
        <v>36</v>
      </c>
      <c r="R289" s="33" t="s">
        <v>119</v>
      </c>
      <c r="S289" s="33" t="s">
        <v>147</v>
      </c>
      <c r="T289" s="33">
        <v>111</v>
      </c>
      <c r="U289" s="33" t="s">
        <v>121</v>
      </c>
      <c r="V289" s="33" t="s">
        <v>144</v>
      </c>
      <c r="W289" s="33" t="s">
        <v>145</v>
      </c>
      <c r="X289" s="33" t="s">
        <v>124</v>
      </c>
      <c r="Y289" s="33">
        <v>15491</v>
      </c>
      <c r="Z289" s="33">
        <v>2944</v>
      </c>
      <c r="AA289" s="33">
        <v>0</v>
      </c>
      <c r="AB289" s="33">
        <v>0</v>
      </c>
      <c r="AC289" s="33">
        <v>66.28</v>
      </c>
      <c r="AD289" s="33">
        <v>0</v>
      </c>
      <c r="AE289" s="33">
        <v>30214.240000000002</v>
      </c>
      <c r="AF289" s="33">
        <v>30280.52</v>
      </c>
      <c r="AG289" s="33">
        <v>160</v>
      </c>
      <c r="AH289" s="33">
        <v>150</v>
      </c>
      <c r="AI289" s="33">
        <v>100739</v>
      </c>
      <c r="AJ289" s="33">
        <v>100739</v>
      </c>
      <c r="AK289" s="33">
        <v>21853.711660212135</v>
      </c>
      <c r="AL289" s="33" t="s">
        <v>118</v>
      </c>
      <c r="AM289" s="33" t="s">
        <v>36</v>
      </c>
      <c r="AN289" s="33" t="s">
        <v>119</v>
      </c>
      <c r="AO289" s="33" t="s">
        <v>147</v>
      </c>
      <c r="AP289" s="33">
        <v>4</v>
      </c>
      <c r="AQ289" s="33">
        <v>2</v>
      </c>
      <c r="AR289" s="33">
        <v>8</v>
      </c>
      <c r="AS289" s="33">
        <v>43152</v>
      </c>
      <c r="AT289" s="33">
        <v>46286</v>
      </c>
      <c r="AU289" s="33">
        <v>1</v>
      </c>
      <c r="AV289" s="33">
        <v>121694</v>
      </c>
      <c r="AW289" s="33">
        <v>1.0963099999999999</v>
      </c>
      <c r="AX289" s="33">
        <v>0.52895000000000003</v>
      </c>
      <c r="AY289" s="33">
        <v>0.56735999999999998</v>
      </c>
      <c r="AZ289" s="33">
        <v>1.0963099598884583</v>
      </c>
      <c r="BA289" s="33">
        <v>0.52894997596740723</v>
      </c>
      <c r="BB289" s="33">
        <v>0.56735998392105103</v>
      </c>
      <c r="BC289" s="33" t="s">
        <v>159</v>
      </c>
      <c r="BD289" s="33" t="s">
        <v>126</v>
      </c>
      <c r="BE289" s="33" t="s">
        <v>118</v>
      </c>
      <c r="BF289" s="33"/>
      <c r="BG289" s="33" t="s">
        <v>118</v>
      </c>
      <c r="BH289" s="33" t="s">
        <v>127</v>
      </c>
      <c r="BI289" s="33" t="s">
        <v>1697</v>
      </c>
      <c r="BJ289" s="33" t="s">
        <v>129</v>
      </c>
      <c r="BK289" s="33" t="s">
        <v>178</v>
      </c>
      <c r="BL289" s="33" t="s">
        <v>320</v>
      </c>
      <c r="BM289" s="33" t="s">
        <v>163</v>
      </c>
      <c r="BN289" s="33" t="s">
        <v>164</v>
      </c>
      <c r="BO289" s="33"/>
      <c r="BP289" s="33" t="s">
        <v>164</v>
      </c>
      <c r="BQ289" s="33">
        <v>2024</v>
      </c>
      <c r="BR289" s="33"/>
      <c r="BS289" s="33"/>
      <c r="BT289" s="33" t="s">
        <v>112</v>
      </c>
    </row>
    <row r="290" spans="1:72">
      <c r="A290" s="33">
        <v>102400950732</v>
      </c>
      <c r="B290" s="33">
        <v>1</v>
      </c>
      <c r="C290" s="33">
        <v>2024</v>
      </c>
      <c r="D290" s="33">
        <v>2</v>
      </c>
      <c r="E290" s="33" t="s">
        <v>1698</v>
      </c>
      <c r="F290" s="33" t="s">
        <v>1699</v>
      </c>
      <c r="G290" s="33">
        <v>79</v>
      </c>
      <c r="H290" s="33" t="s">
        <v>1700</v>
      </c>
      <c r="I290" s="33">
        <v>20240225</v>
      </c>
      <c r="J290" s="33">
        <v>20240228</v>
      </c>
      <c r="K290" s="75">
        <v>4</v>
      </c>
      <c r="L290" s="76">
        <f t="shared" si="4"/>
        <v>3</v>
      </c>
      <c r="M290" s="33">
        <v>0</v>
      </c>
      <c r="N290" s="33" t="s">
        <v>1701</v>
      </c>
      <c r="O290" s="33" t="s">
        <v>1702</v>
      </c>
      <c r="P290" s="33" t="s">
        <v>118</v>
      </c>
      <c r="Q290" s="33" t="s">
        <v>36</v>
      </c>
      <c r="R290" s="33" t="s">
        <v>119</v>
      </c>
      <c r="S290" s="33" t="s">
        <v>120</v>
      </c>
      <c r="T290" s="33">
        <v>201</v>
      </c>
      <c r="U290" s="33" t="s">
        <v>121</v>
      </c>
      <c r="V290" s="33" t="s">
        <v>996</v>
      </c>
      <c r="W290" s="33" t="s">
        <v>997</v>
      </c>
      <c r="X290" s="33" t="s">
        <v>124</v>
      </c>
      <c r="Y290" s="33">
        <v>62125</v>
      </c>
      <c r="Z290" s="33">
        <v>4512</v>
      </c>
      <c r="AA290" s="33">
        <v>0</v>
      </c>
      <c r="AB290" s="33">
        <v>0</v>
      </c>
      <c r="AC290" s="33">
        <v>1455.37</v>
      </c>
      <c r="AD290" s="33">
        <v>0</v>
      </c>
      <c r="AE290" s="33">
        <v>143910.75</v>
      </c>
      <c r="AF290" s="33">
        <v>145366.12</v>
      </c>
      <c r="AG290" s="33">
        <v>240</v>
      </c>
      <c r="AH290" s="33">
        <v>225</v>
      </c>
      <c r="AI290" s="33">
        <v>273618</v>
      </c>
      <c r="AJ290" s="33">
        <v>272868</v>
      </c>
      <c r="AK290" s="33">
        <v>-49264.575658858055</v>
      </c>
      <c r="AL290" s="33" t="s">
        <v>118</v>
      </c>
      <c r="AM290" s="33" t="s">
        <v>36</v>
      </c>
      <c r="AN290" s="33" t="s">
        <v>119</v>
      </c>
      <c r="AO290" s="33" t="s">
        <v>120</v>
      </c>
      <c r="AP290" s="33">
        <v>7</v>
      </c>
      <c r="AQ290" s="33">
        <v>2</v>
      </c>
      <c r="AR290" s="33">
        <v>13</v>
      </c>
      <c r="AS290" s="33">
        <v>164222</v>
      </c>
      <c r="AT290" s="33">
        <v>89282</v>
      </c>
      <c r="AU290" s="33">
        <v>29761</v>
      </c>
      <c r="AV290" s="33">
        <v>166830</v>
      </c>
      <c r="AW290" s="33">
        <v>3.10738</v>
      </c>
      <c r="AX290" s="33">
        <v>2.0129899999999998</v>
      </c>
      <c r="AY290" s="33">
        <v>1.09439</v>
      </c>
      <c r="AZ290" s="33">
        <v>3.1073800325393677</v>
      </c>
      <c r="BA290" s="33">
        <v>2.0129899978637695</v>
      </c>
      <c r="BB290" s="33">
        <v>1.0943900346755981</v>
      </c>
      <c r="BC290" s="33" t="s">
        <v>193</v>
      </c>
      <c r="BD290" s="33" t="s">
        <v>126</v>
      </c>
      <c r="BE290" s="33" t="s">
        <v>118</v>
      </c>
      <c r="BF290" s="33"/>
      <c r="BG290" s="33" t="s">
        <v>118</v>
      </c>
      <c r="BH290" s="33" t="s">
        <v>1703</v>
      </c>
      <c r="BI290" s="33" t="s">
        <v>418</v>
      </c>
      <c r="BJ290" s="33" t="s">
        <v>129</v>
      </c>
      <c r="BK290" s="33" t="s">
        <v>224</v>
      </c>
      <c r="BL290" s="33" t="s">
        <v>224</v>
      </c>
      <c r="BM290" s="33" t="s">
        <v>876</v>
      </c>
      <c r="BN290" s="33" t="s">
        <v>1704</v>
      </c>
      <c r="BO290" s="33"/>
      <c r="BP290" s="33" t="s">
        <v>1704</v>
      </c>
      <c r="BQ290" s="33">
        <v>2024</v>
      </c>
      <c r="BR290" s="33"/>
      <c r="BS290" s="33" t="s">
        <v>134</v>
      </c>
      <c r="BT290" s="33" t="s">
        <v>112</v>
      </c>
    </row>
    <row r="291" spans="1:72">
      <c r="A291" s="33">
        <v>102401054680</v>
      </c>
      <c r="B291" s="33">
        <v>1</v>
      </c>
      <c r="C291" s="33">
        <v>2024</v>
      </c>
      <c r="D291" s="33">
        <v>2</v>
      </c>
      <c r="E291" s="33" t="s">
        <v>1705</v>
      </c>
      <c r="F291" s="33" t="s">
        <v>1706</v>
      </c>
      <c r="G291" s="33">
        <v>80</v>
      </c>
      <c r="H291" s="33" t="s">
        <v>1707</v>
      </c>
      <c r="I291" s="33">
        <v>20240225</v>
      </c>
      <c r="J291" s="33">
        <v>20240228</v>
      </c>
      <c r="K291" s="75">
        <v>4</v>
      </c>
      <c r="L291" s="76">
        <f t="shared" si="4"/>
        <v>3</v>
      </c>
      <c r="M291" s="33">
        <v>0</v>
      </c>
      <c r="N291" s="33" t="s">
        <v>1708</v>
      </c>
      <c r="O291" s="33" t="s">
        <v>1578</v>
      </c>
      <c r="P291" s="33" t="s">
        <v>118</v>
      </c>
      <c r="Q291" s="33" t="s">
        <v>36</v>
      </c>
      <c r="R291" s="33" t="s">
        <v>119</v>
      </c>
      <c r="S291" s="33" t="s">
        <v>147</v>
      </c>
      <c r="T291" s="33">
        <v>205</v>
      </c>
      <c r="U291" s="33" t="s">
        <v>121</v>
      </c>
      <c r="V291" s="33" t="s">
        <v>157</v>
      </c>
      <c r="W291" s="33" t="s">
        <v>158</v>
      </c>
      <c r="X291" s="33" t="s">
        <v>124</v>
      </c>
      <c r="Y291" s="33">
        <v>37684</v>
      </c>
      <c r="Z291" s="33">
        <v>4416</v>
      </c>
      <c r="AA291" s="33">
        <v>0</v>
      </c>
      <c r="AB291" s="33">
        <v>0</v>
      </c>
      <c r="AC291" s="33">
        <v>529.32000000000005</v>
      </c>
      <c r="AD291" s="33">
        <v>0</v>
      </c>
      <c r="AE291" s="33">
        <v>116269.78</v>
      </c>
      <c r="AF291" s="33">
        <v>116799.1</v>
      </c>
      <c r="AG291" s="33">
        <v>240</v>
      </c>
      <c r="AH291" s="33">
        <v>225</v>
      </c>
      <c r="AI291" s="33">
        <v>218014</v>
      </c>
      <c r="AJ291" s="33">
        <v>218014</v>
      </c>
      <c r="AK291" s="33">
        <v>30742.305767436948</v>
      </c>
      <c r="AL291" s="33" t="s">
        <v>118</v>
      </c>
      <c r="AM291" s="33" t="s">
        <v>36</v>
      </c>
      <c r="AN291" s="33" t="s">
        <v>119</v>
      </c>
      <c r="AO291" s="33" t="s">
        <v>147</v>
      </c>
      <c r="AP291" s="33">
        <v>4</v>
      </c>
      <c r="AQ291" s="33">
        <v>2</v>
      </c>
      <c r="AR291" s="33">
        <v>9</v>
      </c>
      <c r="AS291" s="33">
        <v>67418</v>
      </c>
      <c r="AT291" s="33">
        <v>141146</v>
      </c>
      <c r="AU291" s="33">
        <v>47049</v>
      </c>
      <c r="AV291" s="33">
        <v>187767</v>
      </c>
      <c r="AW291" s="33">
        <v>2.5565199999999999</v>
      </c>
      <c r="AX291" s="33">
        <v>0.82638999999999996</v>
      </c>
      <c r="AY291" s="33">
        <v>1.7301299999999999</v>
      </c>
      <c r="AZ291" s="33">
        <v>2.5565199851989746</v>
      </c>
      <c r="BA291" s="33">
        <v>0.82639002799987793</v>
      </c>
      <c r="BB291" s="33">
        <v>1.7301299571990967</v>
      </c>
      <c r="BC291" s="33" t="s">
        <v>159</v>
      </c>
      <c r="BD291" s="33" t="s">
        <v>126</v>
      </c>
      <c r="BE291" s="33" t="s">
        <v>118</v>
      </c>
      <c r="BF291" s="33"/>
      <c r="BG291" s="33" t="s">
        <v>118</v>
      </c>
      <c r="BH291" s="33" t="s">
        <v>127</v>
      </c>
      <c r="BI291" s="33" t="s">
        <v>209</v>
      </c>
      <c r="BJ291" s="33" t="s">
        <v>129</v>
      </c>
      <c r="BK291" s="33" t="s">
        <v>178</v>
      </c>
      <c r="BL291" s="33" t="s">
        <v>210</v>
      </c>
      <c r="BM291" s="33" t="s">
        <v>163</v>
      </c>
      <c r="BN291" s="33" t="s">
        <v>164</v>
      </c>
      <c r="BO291" s="33"/>
      <c r="BP291" s="33" t="s">
        <v>164</v>
      </c>
      <c r="BQ291" s="33">
        <v>2024</v>
      </c>
      <c r="BR291" s="33"/>
      <c r="BS291" s="33"/>
      <c r="BT291" s="33" t="s">
        <v>112</v>
      </c>
    </row>
    <row r="292" spans="1:72">
      <c r="A292" s="33">
        <v>102400518734</v>
      </c>
      <c r="B292" s="33">
        <v>1</v>
      </c>
      <c r="C292" s="33">
        <v>2024</v>
      </c>
      <c r="D292" s="33">
        <v>2</v>
      </c>
      <c r="E292" s="33" t="s">
        <v>1709</v>
      </c>
      <c r="F292" s="33" t="s">
        <v>1710</v>
      </c>
      <c r="G292" s="33">
        <v>75</v>
      </c>
      <c r="H292" s="33" t="s">
        <v>1711</v>
      </c>
      <c r="I292" s="33">
        <v>20240225</v>
      </c>
      <c r="J292" s="33">
        <v>20240227</v>
      </c>
      <c r="K292" s="75">
        <v>3</v>
      </c>
      <c r="L292" s="76">
        <f t="shared" si="4"/>
        <v>2</v>
      </c>
      <c r="M292" s="33">
        <v>0</v>
      </c>
      <c r="N292" s="33" t="s">
        <v>1712</v>
      </c>
      <c r="O292" s="33" t="s">
        <v>208</v>
      </c>
      <c r="P292" s="33" t="s">
        <v>118</v>
      </c>
      <c r="Q292" s="33" t="s">
        <v>36</v>
      </c>
      <c r="R292" s="33" t="s">
        <v>119</v>
      </c>
      <c r="S292" s="33" t="s">
        <v>120</v>
      </c>
      <c r="T292" s="33">
        <v>111</v>
      </c>
      <c r="U292" s="33" t="s">
        <v>121</v>
      </c>
      <c r="V292" s="33" t="s">
        <v>122</v>
      </c>
      <c r="W292" s="33" t="s">
        <v>123</v>
      </c>
      <c r="X292" s="33" t="s">
        <v>124</v>
      </c>
      <c r="Y292" s="33">
        <v>31591</v>
      </c>
      <c r="Z292" s="33">
        <v>3008</v>
      </c>
      <c r="AA292" s="33">
        <v>0</v>
      </c>
      <c r="AB292" s="33">
        <v>0</v>
      </c>
      <c r="AC292" s="33">
        <v>0</v>
      </c>
      <c r="AD292" s="33">
        <v>0</v>
      </c>
      <c r="AE292" s="33">
        <v>57178.58</v>
      </c>
      <c r="AF292" s="33">
        <v>57178.58</v>
      </c>
      <c r="AG292" s="33">
        <v>160</v>
      </c>
      <c r="AH292" s="33">
        <v>150</v>
      </c>
      <c r="AI292" s="33">
        <v>134656</v>
      </c>
      <c r="AJ292" s="33">
        <v>134656</v>
      </c>
      <c r="AK292" s="33">
        <v>25702.203061886074</v>
      </c>
      <c r="AL292" s="33" t="s">
        <v>118</v>
      </c>
      <c r="AM292" s="33" t="s">
        <v>36</v>
      </c>
      <c r="AN292" s="33" t="s">
        <v>119</v>
      </c>
      <c r="AO292" s="33" t="s">
        <v>120</v>
      </c>
      <c r="AP292" s="33">
        <v>4</v>
      </c>
      <c r="AQ292" s="33">
        <v>2</v>
      </c>
      <c r="AR292" s="33">
        <v>7</v>
      </c>
      <c r="AS292" s="33">
        <v>45967</v>
      </c>
      <c r="AT292" s="33">
        <v>73583</v>
      </c>
      <c r="AU292" s="33">
        <v>24528</v>
      </c>
      <c r="AV292" s="33">
        <v>129748</v>
      </c>
      <c r="AW292" s="33">
        <v>1.4654100000000001</v>
      </c>
      <c r="AX292" s="33">
        <v>0.56345000000000001</v>
      </c>
      <c r="AY292" s="33">
        <v>0.90195999999999998</v>
      </c>
      <c r="AZ292" s="33">
        <v>1.4654099941253662</v>
      </c>
      <c r="BA292" s="33">
        <v>0.56344997882843018</v>
      </c>
      <c r="BB292" s="33">
        <v>0.90196001529693604</v>
      </c>
      <c r="BC292" s="33" t="s">
        <v>159</v>
      </c>
      <c r="BD292" s="33" t="s">
        <v>126</v>
      </c>
      <c r="BE292" s="33" t="s">
        <v>118</v>
      </c>
      <c r="BF292" s="33"/>
      <c r="BG292" s="33" t="s">
        <v>118</v>
      </c>
      <c r="BH292" s="33" t="s">
        <v>127</v>
      </c>
      <c r="BI292" s="33" t="s">
        <v>1713</v>
      </c>
      <c r="BJ292" s="33" t="s">
        <v>129</v>
      </c>
      <c r="BK292" s="33" t="s">
        <v>130</v>
      </c>
      <c r="BL292" s="33" t="s">
        <v>1714</v>
      </c>
      <c r="BM292" s="33" t="s">
        <v>163</v>
      </c>
      <c r="BN292" s="33" t="s">
        <v>341</v>
      </c>
      <c r="BO292" s="33"/>
      <c r="BP292" s="33" t="s">
        <v>341</v>
      </c>
      <c r="BQ292" s="33">
        <v>2024</v>
      </c>
      <c r="BR292" s="33"/>
      <c r="BS292" s="33"/>
      <c r="BT292" s="33" t="s">
        <v>112</v>
      </c>
    </row>
    <row r="293" spans="1:72">
      <c r="A293" s="33">
        <v>102401054676</v>
      </c>
      <c r="B293" s="33">
        <v>1</v>
      </c>
      <c r="C293" s="33">
        <v>2024</v>
      </c>
      <c r="D293" s="33">
        <v>2</v>
      </c>
      <c r="E293" s="33" t="s">
        <v>1715</v>
      </c>
      <c r="F293" s="33" t="s">
        <v>1716</v>
      </c>
      <c r="G293" s="33">
        <v>81</v>
      </c>
      <c r="H293" s="33" t="s">
        <v>1717</v>
      </c>
      <c r="I293" s="33">
        <v>20240225</v>
      </c>
      <c r="J293" s="33">
        <v>20240227</v>
      </c>
      <c r="K293" s="75">
        <v>3</v>
      </c>
      <c r="L293" s="76">
        <f t="shared" si="4"/>
        <v>2</v>
      </c>
      <c r="M293" s="33">
        <v>0</v>
      </c>
      <c r="N293" s="33" t="s">
        <v>1718</v>
      </c>
      <c r="O293" s="33" t="s">
        <v>1578</v>
      </c>
      <c r="P293" s="33" t="s">
        <v>118</v>
      </c>
      <c r="Q293" s="33" t="s">
        <v>36</v>
      </c>
      <c r="R293" s="33" t="s">
        <v>119</v>
      </c>
      <c r="S293" s="33" t="s">
        <v>147</v>
      </c>
      <c r="T293" s="33">
        <v>205</v>
      </c>
      <c r="U293" s="33" t="s">
        <v>121</v>
      </c>
      <c r="V293" s="33" t="s">
        <v>157</v>
      </c>
      <c r="W293" s="33" t="s">
        <v>158</v>
      </c>
      <c r="X293" s="33" t="s">
        <v>124</v>
      </c>
      <c r="Y293" s="33">
        <v>32916</v>
      </c>
      <c r="Z293" s="33">
        <v>2944</v>
      </c>
      <c r="AA293" s="33">
        <v>0</v>
      </c>
      <c r="AB293" s="33">
        <v>0</v>
      </c>
      <c r="AC293" s="33">
        <v>529.32000000000005</v>
      </c>
      <c r="AD293" s="33">
        <v>0</v>
      </c>
      <c r="AE293" s="33">
        <v>116269.78</v>
      </c>
      <c r="AF293" s="33">
        <v>116799.1</v>
      </c>
      <c r="AG293" s="33">
        <v>160</v>
      </c>
      <c r="AH293" s="33">
        <v>150</v>
      </c>
      <c r="AI293" s="33">
        <v>218014</v>
      </c>
      <c r="AJ293" s="33">
        <v>218014</v>
      </c>
      <c r="AK293" s="33">
        <v>30742.305767436948</v>
      </c>
      <c r="AL293" s="33" t="s">
        <v>118</v>
      </c>
      <c r="AM293" s="33" t="s">
        <v>36</v>
      </c>
      <c r="AN293" s="33" t="s">
        <v>119</v>
      </c>
      <c r="AO293" s="33" t="s">
        <v>147</v>
      </c>
      <c r="AP293" s="33">
        <v>4</v>
      </c>
      <c r="AQ293" s="33">
        <v>2</v>
      </c>
      <c r="AR293" s="33">
        <v>9</v>
      </c>
      <c r="AS293" s="33">
        <v>67418</v>
      </c>
      <c r="AT293" s="33">
        <v>141146</v>
      </c>
      <c r="AU293" s="33">
        <v>47049</v>
      </c>
      <c r="AV293" s="33">
        <v>187767</v>
      </c>
      <c r="AW293" s="33">
        <v>2.5565199999999999</v>
      </c>
      <c r="AX293" s="33">
        <v>0.82638999999999996</v>
      </c>
      <c r="AY293" s="33">
        <v>1.7301299999999999</v>
      </c>
      <c r="AZ293" s="33">
        <v>2.5565199851989746</v>
      </c>
      <c r="BA293" s="33">
        <v>0.82639002799987793</v>
      </c>
      <c r="BB293" s="33">
        <v>1.7301299571990967</v>
      </c>
      <c r="BC293" s="33" t="s">
        <v>159</v>
      </c>
      <c r="BD293" s="33" t="s">
        <v>126</v>
      </c>
      <c r="BE293" s="33" t="s">
        <v>118</v>
      </c>
      <c r="BF293" s="33"/>
      <c r="BG293" s="33" t="s">
        <v>118</v>
      </c>
      <c r="BH293" s="33" t="s">
        <v>127</v>
      </c>
      <c r="BI293" s="33" t="s">
        <v>418</v>
      </c>
      <c r="BJ293" s="33" t="s">
        <v>129</v>
      </c>
      <c r="BK293" s="33" t="s">
        <v>224</v>
      </c>
      <c r="BL293" s="33" t="s">
        <v>224</v>
      </c>
      <c r="BM293" s="33" t="s">
        <v>132</v>
      </c>
      <c r="BN293" s="33" t="s">
        <v>187</v>
      </c>
      <c r="BO293" s="33"/>
      <c r="BP293" s="33" t="s">
        <v>187</v>
      </c>
      <c r="BQ293" s="33">
        <v>2024</v>
      </c>
      <c r="BR293" s="33"/>
      <c r="BS293" s="33"/>
      <c r="BT293" s="33" t="s">
        <v>112</v>
      </c>
    </row>
    <row r="294" spans="1:72">
      <c r="A294" s="33">
        <v>102400518708</v>
      </c>
      <c r="B294" s="33">
        <v>1</v>
      </c>
      <c r="C294" s="33">
        <v>2024</v>
      </c>
      <c r="D294" s="33">
        <v>2</v>
      </c>
      <c r="E294" s="33" t="s">
        <v>1719</v>
      </c>
      <c r="F294" s="33" t="s">
        <v>1720</v>
      </c>
      <c r="G294" s="33">
        <v>63</v>
      </c>
      <c r="H294" s="33" t="s">
        <v>1721</v>
      </c>
      <c r="I294" s="33">
        <v>20240223</v>
      </c>
      <c r="J294" s="33">
        <v>20240224</v>
      </c>
      <c r="K294" s="75">
        <v>2</v>
      </c>
      <c r="L294" s="76">
        <f t="shared" si="4"/>
        <v>1</v>
      </c>
      <c r="M294" s="33">
        <v>0</v>
      </c>
      <c r="N294" s="33" t="s">
        <v>1722</v>
      </c>
      <c r="O294" s="33" t="s">
        <v>1578</v>
      </c>
      <c r="P294" s="33" t="s">
        <v>118</v>
      </c>
      <c r="Q294" s="33" t="s">
        <v>36</v>
      </c>
      <c r="R294" s="33" t="s">
        <v>119</v>
      </c>
      <c r="S294" s="33" t="s">
        <v>147</v>
      </c>
      <c r="T294" s="33">
        <v>111</v>
      </c>
      <c r="U294" s="33" t="s">
        <v>121</v>
      </c>
      <c r="V294" s="33" t="s">
        <v>157</v>
      </c>
      <c r="W294" s="33" t="s">
        <v>158</v>
      </c>
      <c r="X294" s="33" t="s">
        <v>124</v>
      </c>
      <c r="Y294" s="33">
        <v>31200</v>
      </c>
      <c r="Z294" s="33">
        <v>1472</v>
      </c>
      <c r="AA294" s="33">
        <v>0</v>
      </c>
      <c r="AB294" s="33">
        <v>0</v>
      </c>
      <c r="AC294" s="33">
        <v>529.30999999999995</v>
      </c>
      <c r="AD294" s="33">
        <v>0</v>
      </c>
      <c r="AE294" s="33">
        <v>117324.99</v>
      </c>
      <c r="AF294" s="33">
        <v>117854.3</v>
      </c>
      <c r="AG294" s="33">
        <v>80</v>
      </c>
      <c r="AH294" s="33">
        <v>75</v>
      </c>
      <c r="AI294" s="33">
        <v>234917</v>
      </c>
      <c r="AJ294" s="33">
        <v>234917</v>
      </c>
      <c r="AK294" s="33">
        <v>41126.244454342333</v>
      </c>
      <c r="AL294" s="33" t="s">
        <v>118</v>
      </c>
      <c r="AM294" s="33" t="s">
        <v>36</v>
      </c>
      <c r="AN294" s="33" t="s">
        <v>119</v>
      </c>
      <c r="AO294" s="33" t="s">
        <v>147</v>
      </c>
      <c r="AP294" s="33">
        <v>4</v>
      </c>
      <c r="AQ294" s="33">
        <v>2</v>
      </c>
      <c r="AR294" s="33">
        <v>9</v>
      </c>
      <c r="AS294" s="33">
        <v>67418</v>
      </c>
      <c r="AT294" s="33">
        <v>141146</v>
      </c>
      <c r="AU294" s="33">
        <v>47049</v>
      </c>
      <c r="AV294" s="33">
        <v>187767</v>
      </c>
      <c r="AW294" s="33">
        <v>2.5565199999999999</v>
      </c>
      <c r="AX294" s="33">
        <v>0.82638999999999996</v>
      </c>
      <c r="AY294" s="33">
        <v>1.7301299999999999</v>
      </c>
      <c r="AZ294" s="33">
        <v>2.5565199851989746</v>
      </c>
      <c r="BA294" s="33">
        <v>0.82639002799987793</v>
      </c>
      <c r="BB294" s="33">
        <v>1.7301299571990967</v>
      </c>
      <c r="BC294" s="33" t="s">
        <v>159</v>
      </c>
      <c r="BD294" s="33" t="s">
        <v>126</v>
      </c>
      <c r="BE294" s="33" t="s">
        <v>118</v>
      </c>
      <c r="BF294" s="33"/>
      <c r="BG294" s="33" t="s">
        <v>118</v>
      </c>
      <c r="BH294" s="33" t="s">
        <v>127</v>
      </c>
      <c r="BI294" s="33" t="s">
        <v>194</v>
      </c>
      <c r="BJ294" s="33" t="s">
        <v>195</v>
      </c>
      <c r="BK294" s="33" t="s">
        <v>196</v>
      </c>
      <c r="BL294" s="33" t="s">
        <v>196</v>
      </c>
      <c r="BM294" s="33" t="s">
        <v>346</v>
      </c>
      <c r="BN294" s="33" t="s">
        <v>1328</v>
      </c>
      <c r="BO294" s="33"/>
      <c r="BP294" s="33" t="s">
        <v>1328</v>
      </c>
      <c r="BQ294" s="33">
        <v>2024</v>
      </c>
      <c r="BR294" s="33"/>
      <c r="BS294" s="33"/>
      <c r="BT294" s="33" t="s">
        <v>112</v>
      </c>
    </row>
    <row r="295" spans="1:72">
      <c r="A295" s="33">
        <v>102400518714</v>
      </c>
      <c r="B295" s="33">
        <v>1</v>
      </c>
      <c r="C295" s="33">
        <v>2024</v>
      </c>
      <c r="D295" s="33">
        <v>2</v>
      </c>
      <c r="E295" s="33" t="s">
        <v>1723</v>
      </c>
      <c r="F295" s="33" t="s">
        <v>1724</v>
      </c>
      <c r="G295" s="33">
        <v>79</v>
      </c>
      <c r="H295" s="33" t="s">
        <v>1725</v>
      </c>
      <c r="I295" s="33">
        <v>20240223</v>
      </c>
      <c r="J295" s="33">
        <v>20240224</v>
      </c>
      <c r="K295" s="75">
        <v>2</v>
      </c>
      <c r="L295" s="76">
        <f t="shared" si="4"/>
        <v>1</v>
      </c>
      <c r="M295" s="33">
        <v>0</v>
      </c>
      <c r="N295" s="33" t="s">
        <v>1726</v>
      </c>
      <c r="O295" s="33" t="s">
        <v>1578</v>
      </c>
      <c r="P295" s="33" t="s">
        <v>118</v>
      </c>
      <c r="Q295" s="33" t="s">
        <v>36</v>
      </c>
      <c r="R295" s="33" t="s">
        <v>119</v>
      </c>
      <c r="S295" s="33" t="s">
        <v>120</v>
      </c>
      <c r="T295" s="33">
        <v>111</v>
      </c>
      <c r="U295" s="33" t="s">
        <v>121</v>
      </c>
      <c r="V295" s="33" t="s">
        <v>157</v>
      </c>
      <c r="W295" s="33" t="s">
        <v>158</v>
      </c>
      <c r="X295" s="33" t="s">
        <v>124</v>
      </c>
      <c r="Y295" s="33">
        <v>30978</v>
      </c>
      <c r="Z295" s="33">
        <v>1579</v>
      </c>
      <c r="AA295" s="33">
        <v>0</v>
      </c>
      <c r="AB295" s="33">
        <v>0</v>
      </c>
      <c r="AC295" s="33">
        <v>529.30999999999995</v>
      </c>
      <c r="AD295" s="33">
        <v>0</v>
      </c>
      <c r="AE295" s="33">
        <v>116269.78</v>
      </c>
      <c r="AF295" s="33">
        <v>116799.09</v>
      </c>
      <c r="AG295" s="33">
        <v>80</v>
      </c>
      <c r="AH295" s="33">
        <v>150</v>
      </c>
      <c r="AI295" s="33">
        <v>234917</v>
      </c>
      <c r="AJ295" s="33">
        <v>234917</v>
      </c>
      <c r="AK295" s="33">
        <v>42181.45445434234</v>
      </c>
      <c r="AL295" s="33" t="s">
        <v>118</v>
      </c>
      <c r="AM295" s="33" t="s">
        <v>36</v>
      </c>
      <c r="AN295" s="33" t="s">
        <v>119</v>
      </c>
      <c r="AO295" s="33" t="s">
        <v>120</v>
      </c>
      <c r="AP295" s="33">
        <v>4</v>
      </c>
      <c r="AQ295" s="33">
        <v>2</v>
      </c>
      <c r="AR295" s="33">
        <v>9</v>
      </c>
      <c r="AS295" s="33">
        <v>67418</v>
      </c>
      <c r="AT295" s="33">
        <v>141146</v>
      </c>
      <c r="AU295" s="33">
        <v>47049</v>
      </c>
      <c r="AV295" s="33">
        <v>187767</v>
      </c>
      <c r="AW295" s="33">
        <v>2.5565199999999999</v>
      </c>
      <c r="AX295" s="33">
        <v>0.82638999999999996</v>
      </c>
      <c r="AY295" s="33">
        <v>1.7301299999999999</v>
      </c>
      <c r="AZ295" s="33">
        <v>2.5565199851989746</v>
      </c>
      <c r="BA295" s="33">
        <v>0.82639002799987793</v>
      </c>
      <c r="BB295" s="33">
        <v>1.7301299571990967</v>
      </c>
      <c r="BC295" s="33" t="s">
        <v>159</v>
      </c>
      <c r="BD295" s="33" t="s">
        <v>126</v>
      </c>
      <c r="BE295" s="33" t="s">
        <v>118</v>
      </c>
      <c r="BF295" s="33"/>
      <c r="BG295" s="33" t="s">
        <v>118</v>
      </c>
      <c r="BH295" s="33" t="s">
        <v>127</v>
      </c>
      <c r="BI295" s="33" t="s">
        <v>201</v>
      </c>
      <c r="BJ295" s="33" t="s">
        <v>129</v>
      </c>
      <c r="BK295" s="33" t="s">
        <v>130</v>
      </c>
      <c r="BL295" s="33" t="s">
        <v>131</v>
      </c>
      <c r="BM295" s="33" t="s">
        <v>132</v>
      </c>
      <c r="BN295" s="33" t="s">
        <v>133</v>
      </c>
      <c r="BO295" s="33"/>
      <c r="BP295" s="33" t="s">
        <v>133</v>
      </c>
      <c r="BQ295" s="33">
        <v>2024</v>
      </c>
      <c r="BR295" s="33"/>
      <c r="BS295" s="33"/>
      <c r="BT295" s="33" t="s">
        <v>112</v>
      </c>
    </row>
    <row r="296" spans="1:72">
      <c r="A296" s="33">
        <v>102400518676</v>
      </c>
      <c r="B296" s="33">
        <v>1</v>
      </c>
      <c r="C296" s="33">
        <v>2024</v>
      </c>
      <c r="D296" s="33">
        <v>2</v>
      </c>
      <c r="E296" s="33" t="s">
        <v>1727</v>
      </c>
      <c r="F296" s="33" t="s">
        <v>1728</v>
      </c>
      <c r="G296" s="33">
        <v>74</v>
      </c>
      <c r="H296" s="33" t="s">
        <v>1729</v>
      </c>
      <c r="I296" s="33">
        <v>20240215</v>
      </c>
      <c r="J296" s="33">
        <v>20240223</v>
      </c>
      <c r="K296" s="75">
        <v>9</v>
      </c>
      <c r="L296" s="76">
        <f t="shared" si="4"/>
        <v>8</v>
      </c>
      <c r="M296" s="33">
        <v>0</v>
      </c>
      <c r="N296" s="33" t="s">
        <v>1730</v>
      </c>
      <c r="O296" s="33" t="s">
        <v>1731</v>
      </c>
      <c r="P296" s="33" t="s">
        <v>118</v>
      </c>
      <c r="Q296" s="33" t="s">
        <v>36</v>
      </c>
      <c r="R296" s="33" t="s">
        <v>119</v>
      </c>
      <c r="S296" s="33" t="s">
        <v>147</v>
      </c>
      <c r="T296" s="33">
        <v>111</v>
      </c>
      <c r="U296" s="33" t="s">
        <v>172</v>
      </c>
      <c r="V296" s="33" t="s">
        <v>603</v>
      </c>
      <c r="W296" s="33" t="s">
        <v>604</v>
      </c>
      <c r="X296" s="33" t="s">
        <v>124</v>
      </c>
      <c r="Y296" s="33">
        <v>146384</v>
      </c>
      <c r="Z296" s="33">
        <v>10932</v>
      </c>
      <c r="AA296" s="33">
        <v>0</v>
      </c>
      <c r="AB296" s="33">
        <v>0</v>
      </c>
      <c r="AC296" s="33">
        <v>1659.1</v>
      </c>
      <c r="AD296" s="33">
        <v>0</v>
      </c>
      <c r="AE296" s="33">
        <v>290147.34999999998</v>
      </c>
      <c r="AF296" s="33">
        <v>291806.44</v>
      </c>
      <c r="AG296" s="33">
        <v>640</v>
      </c>
      <c r="AH296" s="33">
        <v>600</v>
      </c>
      <c r="AI296" s="33">
        <v>384031</v>
      </c>
      <c r="AJ296" s="33">
        <v>384031</v>
      </c>
      <c r="AK296" s="33">
        <v>-106489.28841204388</v>
      </c>
      <c r="AL296" s="33" t="s">
        <v>118</v>
      </c>
      <c r="AM296" s="33" t="s">
        <v>36</v>
      </c>
      <c r="AN296" s="33" t="s">
        <v>119</v>
      </c>
      <c r="AO296" s="33" t="s">
        <v>147</v>
      </c>
      <c r="AP296" s="33">
        <v>8</v>
      </c>
      <c r="AQ296" s="33">
        <v>3</v>
      </c>
      <c r="AR296" s="33">
        <v>17</v>
      </c>
      <c r="AS296" s="33">
        <v>216123</v>
      </c>
      <c r="AT296" s="33">
        <v>201553</v>
      </c>
      <c r="AU296" s="33">
        <v>67184</v>
      </c>
      <c r="AV296" s="33">
        <v>338999</v>
      </c>
      <c r="AW296" s="33">
        <v>5.1197600000000003</v>
      </c>
      <c r="AX296" s="33">
        <v>2.6491799999999999</v>
      </c>
      <c r="AY296" s="33">
        <v>2.47058</v>
      </c>
      <c r="AZ296" s="33">
        <v>5.1197600364685059</v>
      </c>
      <c r="BA296" s="33">
        <v>2.6491799354553223</v>
      </c>
      <c r="BB296" s="33">
        <v>2.4705801010131836</v>
      </c>
      <c r="BC296" s="33" t="s">
        <v>159</v>
      </c>
      <c r="BD296" s="33" t="s">
        <v>126</v>
      </c>
      <c r="BE296" s="33" t="s">
        <v>118</v>
      </c>
      <c r="BF296" s="33"/>
      <c r="BG296" s="33" t="s">
        <v>1732</v>
      </c>
      <c r="BH296" s="33" t="s">
        <v>1733</v>
      </c>
      <c r="BI296" s="33" t="s">
        <v>864</v>
      </c>
      <c r="BJ296" s="33" t="s">
        <v>377</v>
      </c>
      <c r="BK296" s="33" t="s">
        <v>401</v>
      </c>
      <c r="BL296" s="33" t="s">
        <v>401</v>
      </c>
      <c r="BM296" s="33" t="s">
        <v>202</v>
      </c>
      <c r="BN296" s="33" t="s">
        <v>622</v>
      </c>
      <c r="BO296" s="33"/>
      <c r="BP296" s="33" t="s">
        <v>622</v>
      </c>
      <c r="BQ296" s="33">
        <v>2024</v>
      </c>
      <c r="BR296" s="33"/>
      <c r="BS296" s="33"/>
      <c r="BT296" s="33" t="s">
        <v>112</v>
      </c>
    </row>
    <row r="297" spans="1:72">
      <c r="A297" s="33">
        <v>102400518664</v>
      </c>
      <c r="B297" s="33">
        <v>1</v>
      </c>
      <c r="C297" s="33">
        <v>2024</v>
      </c>
      <c r="D297" s="33">
        <v>2</v>
      </c>
      <c r="E297" s="33" t="s">
        <v>1734</v>
      </c>
      <c r="F297" s="33" t="s">
        <v>1735</v>
      </c>
      <c r="G297" s="33">
        <v>67</v>
      </c>
      <c r="H297" s="33" t="s">
        <v>1736</v>
      </c>
      <c r="I297" s="33">
        <v>20240221</v>
      </c>
      <c r="J297" s="33">
        <v>20240222</v>
      </c>
      <c r="K297" s="75">
        <v>2</v>
      </c>
      <c r="L297" s="76">
        <f t="shared" si="4"/>
        <v>1</v>
      </c>
      <c r="M297" s="33">
        <v>0</v>
      </c>
      <c r="N297" s="33" t="s">
        <v>1737</v>
      </c>
      <c r="O297" s="33" t="s">
        <v>1738</v>
      </c>
      <c r="P297" s="33" t="s">
        <v>118</v>
      </c>
      <c r="Q297" s="33" t="s">
        <v>36</v>
      </c>
      <c r="R297" s="33" t="s">
        <v>119</v>
      </c>
      <c r="S297" s="33" t="s">
        <v>147</v>
      </c>
      <c r="T297" s="33">
        <v>111</v>
      </c>
      <c r="U297" s="33" t="s">
        <v>121</v>
      </c>
      <c r="V297" s="33" t="s">
        <v>122</v>
      </c>
      <c r="W297" s="33" t="s">
        <v>123</v>
      </c>
      <c r="X297" s="33" t="s">
        <v>124</v>
      </c>
      <c r="Y297" s="33">
        <v>47541</v>
      </c>
      <c r="Z297" s="33">
        <v>1472</v>
      </c>
      <c r="AA297" s="33">
        <v>0</v>
      </c>
      <c r="AB297" s="33">
        <v>0</v>
      </c>
      <c r="AC297" s="33">
        <v>0</v>
      </c>
      <c r="AD297" s="33">
        <v>0</v>
      </c>
      <c r="AE297" s="33">
        <v>78982.98</v>
      </c>
      <c r="AF297" s="33">
        <v>78982.98</v>
      </c>
      <c r="AG297" s="33">
        <v>80</v>
      </c>
      <c r="AH297" s="33">
        <v>75</v>
      </c>
      <c r="AI297" s="33">
        <v>134656</v>
      </c>
      <c r="AJ297" s="33">
        <v>134656</v>
      </c>
      <c r="AK297" s="33">
        <v>3897.8030618860794</v>
      </c>
      <c r="AL297" s="33" t="s">
        <v>118</v>
      </c>
      <c r="AM297" s="33" t="s">
        <v>36</v>
      </c>
      <c r="AN297" s="33" t="s">
        <v>119</v>
      </c>
      <c r="AO297" s="33" t="s">
        <v>147</v>
      </c>
      <c r="AP297" s="33">
        <v>4</v>
      </c>
      <c r="AQ297" s="33">
        <v>2</v>
      </c>
      <c r="AR297" s="33">
        <v>7</v>
      </c>
      <c r="AS297" s="33">
        <v>45967</v>
      </c>
      <c r="AT297" s="33">
        <v>73583</v>
      </c>
      <c r="AU297" s="33">
        <v>24528</v>
      </c>
      <c r="AV297" s="33">
        <v>129748</v>
      </c>
      <c r="AW297" s="33">
        <v>1.4654100000000001</v>
      </c>
      <c r="AX297" s="33">
        <v>0.56345000000000001</v>
      </c>
      <c r="AY297" s="33">
        <v>0.90195999999999998</v>
      </c>
      <c r="AZ297" s="33">
        <v>1.4654099941253662</v>
      </c>
      <c r="BA297" s="33">
        <v>0.56344997882843018</v>
      </c>
      <c r="BB297" s="33">
        <v>0.90196001529693604</v>
      </c>
      <c r="BC297" s="33" t="s">
        <v>159</v>
      </c>
      <c r="BD297" s="33" t="s">
        <v>126</v>
      </c>
      <c r="BE297" s="33" t="s">
        <v>118</v>
      </c>
      <c r="BF297" s="33"/>
      <c r="BG297" s="33" t="s">
        <v>118</v>
      </c>
      <c r="BH297" s="33" t="s">
        <v>127</v>
      </c>
      <c r="BI297" s="33" t="s">
        <v>1739</v>
      </c>
      <c r="BJ297" s="33" t="s">
        <v>244</v>
      </c>
      <c r="BK297" s="33" t="s">
        <v>245</v>
      </c>
      <c r="BL297" s="33" t="s">
        <v>245</v>
      </c>
      <c r="BM297" s="33" t="s">
        <v>132</v>
      </c>
      <c r="BN297" s="33" t="s">
        <v>187</v>
      </c>
      <c r="BO297" s="33"/>
      <c r="BP297" s="33" t="s">
        <v>187</v>
      </c>
      <c r="BQ297" s="33">
        <v>2024</v>
      </c>
      <c r="BR297" s="33"/>
      <c r="BS297" s="33"/>
      <c r="BT297" s="33" t="s">
        <v>112</v>
      </c>
    </row>
    <row r="298" spans="1:72">
      <c r="A298" s="33">
        <v>102400672524</v>
      </c>
      <c r="B298" s="33">
        <v>1</v>
      </c>
      <c r="C298" s="33">
        <v>2024</v>
      </c>
      <c r="D298" s="33">
        <v>2</v>
      </c>
      <c r="E298" s="33" t="s">
        <v>1740</v>
      </c>
      <c r="F298" s="33" t="s">
        <v>1741</v>
      </c>
      <c r="G298" s="33">
        <v>70</v>
      </c>
      <c r="H298" s="33" t="s">
        <v>1742</v>
      </c>
      <c r="I298" s="33">
        <v>20240213</v>
      </c>
      <c r="J298" s="33">
        <v>20240219</v>
      </c>
      <c r="K298" s="75">
        <v>7</v>
      </c>
      <c r="L298" s="76">
        <f t="shared" si="4"/>
        <v>6</v>
      </c>
      <c r="M298" s="33">
        <v>2</v>
      </c>
      <c r="N298" s="33" t="s">
        <v>1743</v>
      </c>
      <c r="O298" s="33" t="s">
        <v>1744</v>
      </c>
      <c r="P298" s="33" t="s">
        <v>118</v>
      </c>
      <c r="Q298" s="33" t="s">
        <v>36</v>
      </c>
      <c r="R298" s="33" t="s">
        <v>119</v>
      </c>
      <c r="S298" s="33" t="s">
        <v>120</v>
      </c>
      <c r="T298" s="33">
        <v>205</v>
      </c>
      <c r="U298" s="33" t="s">
        <v>121</v>
      </c>
      <c r="V298" s="33" t="s">
        <v>122</v>
      </c>
      <c r="W298" s="33" t="s">
        <v>123</v>
      </c>
      <c r="X298" s="33" t="s">
        <v>124</v>
      </c>
      <c r="Y298" s="33">
        <v>72399</v>
      </c>
      <c r="Z298" s="33">
        <v>5801</v>
      </c>
      <c r="AA298" s="33">
        <v>12228</v>
      </c>
      <c r="AB298" s="33">
        <v>0</v>
      </c>
      <c r="AC298" s="33">
        <v>1263.06</v>
      </c>
      <c r="AD298" s="33">
        <v>2404.6</v>
      </c>
      <c r="AE298" s="33">
        <v>57178.58</v>
      </c>
      <c r="AF298" s="33">
        <v>60846.239999999998</v>
      </c>
      <c r="AG298" s="33">
        <v>320</v>
      </c>
      <c r="AH298" s="33">
        <v>300</v>
      </c>
      <c r="AI298" s="33">
        <v>125717</v>
      </c>
      <c r="AJ298" s="33">
        <v>124967</v>
      </c>
      <c r="AK298" s="33">
        <v>16070.962478127352</v>
      </c>
      <c r="AL298" s="33" t="s">
        <v>118</v>
      </c>
      <c r="AM298" s="33" t="s">
        <v>36</v>
      </c>
      <c r="AN298" s="33" t="s">
        <v>119</v>
      </c>
      <c r="AO298" s="33" t="s">
        <v>120</v>
      </c>
      <c r="AP298" s="33">
        <v>4</v>
      </c>
      <c r="AQ298" s="33">
        <v>2</v>
      </c>
      <c r="AR298" s="33">
        <v>7</v>
      </c>
      <c r="AS298" s="33">
        <v>45967</v>
      </c>
      <c r="AT298" s="33">
        <v>73583</v>
      </c>
      <c r="AU298" s="33">
        <v>24528</v>
      </c>
      <c r="AV298" s="33">
        <v>129748</v>
      </c>
      <c r="AW298" s="33">
        <v>1.4654100000000001</v>
      </c>
      <c r="AX298" s="33">
        <v>0.56345000000000001</v>
      </c>
      <c r="AY298" s="33">
        <v>0.90195999999999998</v>
      </c>
      <c r="AZ298" s="33">
        <v>1.4654099941253662</v>
      </c>
      <c r="BA298" s="33">
        <v>0.56344997882843018</v>
      </c>
      <c r="BB298" s="33">
        <v>0.90196001529693604</v>
      </c>
      <c r="BC298" s="33" t="s">
        <v>874</v>
      </c>
      <c r="BD298" s="33" t="s">
        <v>126</v>
      </c>
      <c r="BE298" s="33" t="s">
        <v>118</v>
      </c>
      <c r="BF298" s="33"/>
      <c r="BG298" s="33" t="s">
        <v>296</v>
      </c>
      <c r="BH298" s="33" t="s">
        <v>127</v>
      </c>
      <c r="BI298" s="33" t="s">
        <v>1745</v>
      </c>
      <c r="BJ298" s="33" t="s">
        <v>129</v>
      </c>
      <c r="BK298" s="33" t="s">
        <v>178</v>
      </c>
      <c r="BL298" s="33" t="s">
        <v>320</v>
      </c>
      <c r="BM298" s="33" t="s">
        <v>537</v>
      </c>
      <c r="BN298" s="33"/>
      <c r="BO298" s="33"/>
      <c r="BP298" s="33" t="s">
        <v>537</v>
      </c>
      <c r="BQ298" s="33">
        <v>2024</v>
      </c>
      <c r="BR298" s="33" t="s">
        <v>134</v>
      </c>
      <c r="BS298" s="33" t="s">
        <v>134</v>
      </c>
      <c r="BT298" s="33" t="s">
        <v>112</v>
      </c>
    </row>
    <row r="299" spans="1:72">
      <c r="A299" s="33">
        <v>102400518486</v>
      </c>
      <c r="B299" s="33">
        <v>1</v>
      </c>
      <c r="C299" s="33">
        <v>2024</v>
      </c>
      <c r="D299" s="33">
        <v>2</v>
      </c>
      <c r="E299" s="33" t="s">
        <v>1746</v>
      </c>
      <c r="F299" s="33" t="s">
        <v>1747</v>
      </c>
      <c r="G299" s="33">
        <v>81</v>
      </c>
      <c r="H299" s="33" t="s">
        <v>1748</v>
      </c>
      <c r="I299" s="33">
        <v>20240215</v>
      </c>
      <c r="J299" s="33">
        <v>20240216</v>
      </c>
      <c r="K299" s="75">
        <v>2</v>
      </c>
      <c r="L299" s="76">
        <f t="shared" si="4"/>
        <v>1</v>
      </c>
      <c r="M299" s="33">
        <v>0</v>
      </c>
      <c r="N299" s="33" t="s">
        <v>1749</v>
      </c>
      <c r="O299" s="33" t="s">
        <v>250</v>
      </c>
      <c r="P299" s="33" t="s">
        <v>118</v>
      </c>
      <c r="Q299" s="33" t="s">
        <v>36</v>
      </c>
      <c r="R299" s="33" t="s">
        <v>119</v>
      </c>
      <c r="S299" s="33" t="s">
        <v>147</v>
      </c>
      <c r="T299" s="33">
        <v>111</v>
      </c>
      <c r="U299" s="33" t="s">
        <v>121</v>
      </c>
      <c r="V299" s="33" t="s">
        <v>157</v>
      </c>
      <c r="W299" s="33" t="s">
        <v>158</v>
      </c>
      <c r="X299" s="33" t="s">
        <v>124</v>
      </c>
      <c r="Y299" s="33">
        <v>28046</v>
      </c>
      <c r="Z299" s="33">
        <v>1472</v>
      </c>
      <c r="AA299" s="33">
        <v>0</v>
      </c>
      <c r="AB299" s="33">
        <v>0</v>
      </c>
      <c r="AC299" s="33">
        <v>529.30999999999995</v>
      </c>
      <c r="AD299" s="33">
        <v>0</v>
      </c>
      <c r="AE299" s="33">
        <v>117324.99</v>
      </c>
      <c r="AF299" s="33">
        <v>117854.3</v>
      </c>
      <c r="AG299" s="33">
        <v>80</v>
      </c>
      <c r="AH299" s="33">
        <v>75</v>
      </c>
      <c r="AI299" s="33">
        <v>234917</v>
      </c>
      <c r="AJ299" s="33">
        <v>234917</v>
      </c>
      <c r="AK299" s="33">
        <v>41126.244454342333</v>
      </c>
      <c r="AL299" s="33" t="s">
        <v>118</v>
      </c>
      <c r="AM299" s="33" t="s">
        <v>36</v>
      </c>
      <c r="AN299" s="33" t="s">
        <v>119</v>
      </c>
      <c r="AO299" s="33" t="s">
        <v>147</v>
      </c>
      <c r="AP299" s="33">
        <v>4</v>
      </c>
      <c r="AQ299" s="33">
        <v>2</v>
      </c>
      <c r="AR299" s="33">
        <v>9</v>
      </c>
      <c r="AS299" s="33">
        <v>67418</v>
      </c>
      <c r="AT299" s="33">
        <v>141146</v>
      </c>
      <c r="AU299" s="33">
        <v>47049</v>
      </c>
      <c r="AV299" s="33">
        <v>187767</v>
      </c>
      <c r="AW299" s="33">
        <v>2.5565199999999999</v>
      </c>
      <c r="AX299" s="33">
        <v>0.82638999999999996</v>
      </c>
      <c r="AY299" s="33">
        <v>1.7301299999999999</v>
      </c>
      <c r="AZ299" s="33">
        <v>2.5565199851989746</v>
      </c>
      <c r="BA299" s="33">
        <v>0.82639002799987793</v>
      </c>
      <c r="BB299" s="33">
        <v>1.7301299571990967</v>
      </c>
      <c r="BC299" s="33" t="s">
        <v>148</v>
      </c>
      <c r="BD299" s="33" t="s">
        <v>126</v>
      </c>
      <c r="BE299" s="33" t="s">
        <v>118</v>
      </c>
      <c r="BF299" s="33"/>
      <c r="BG299" s="33" t="s">
        <v>118</v>
      </c>
      <c r="BH299" s="33" t="s">
        <v>127</v>
      </c>
      <c r="BI299" s="33" t="s">
        <v>428</v>
      </c>
      <c r="BJ299" s="33" t="s">
        <v>129</v>
      </c>
      <c r="BK299" s="33" t="s">
        <v>130</v>
      </c>
      <c r="BL299" s="33" t="s">
        <v>131</v>
      </c>
      <c r="BM299" s="33" t="s">
        <v>132</v>
      </c>
      <c r="BN299" s="33" t="s">
        <v>133</v>
      </c>
      <c r="BO299" s="33"/>
      <c r="BP299" s="33" t="s">
        <v>133</v>
      </c>
      <c r="BQ299" s="33">
        <v>2024</v>
      </c>
      <c r="BR299" s="33"/>
      <c r="BS299" s="33"/>
      <c r="BT299" s="33" t="s">
        <v>112</v>
      </c>
    </row>
    <row r="300" spans="1:72">
      <c r="A300" s="33">
        <v>102400561876</v>
      </c>
      <c r="B300" s="33">
        <v>1</v>
      </c>
      <c r="C300" s="33">
        <v>2024</v>
      </c>
      <c r="D300" s="33">
        <v>2</v>
      </c>
      <c r="E300" s="33" t="s">
        <v>1750</v>
      </c>
      <c r="F300" s="33" t="s">
        <v>1751</v>
      </c>
      <c r="G300" s="33">
        <v>84</v>
      </c>
      <c r="H300" s="33" t="s">
        <v>1752</v>
      </c>
      <c r="I300" s="33">
        <v>20240214</v>
      </c>
      <c r="J300" s="33">
        <v>20240216</v>
      </c>
      <c r="K300" s="75">
        <v>3</v>
      </c>
      <c r="L300" s="76">
        <f t="shared" si="4"/>
        <v>2</v>
      </c>
      <c r="M300" s="33">
        <v>0</v>
      </c>
      <c r="N300" s="33" t="s">
        <v>1753</v>
      </c>
      <c r="O300" s="33" t="s">
        <v>1754</v>
      </c>
      <c r="P300" s="33" t="s">
        <v>118</v>
      </c>
      <c r="Q300" s="33" t="s">
        <v>36</v>
      </c>
      <c r="R300" s="33" t="s">
        <v>119</v>
      </c>
      <c r="S300" s="33" t="s">
        <v>120</v>
      </c>
      <c r="T300" s="33">
        <v>201</v>
      </c>
      <c r="U300" s="33" t="s">
        <v>407</v>
      </c>
      <c r="V300" s="33" t="s">
        <v>408</v>
      </c>
      <c r="W300" s="33" t="s">
        <v>409</v>
      </c>
      <c r="X300" s="33" t="s">
        <v>124</v>
      </c>
      <c r="Y300" s="33">
        <v>26652</v>
      </c>
      <c r="Z300" s="33">
        <v>3008</v>
      </c>
      <c r="AA300" s="33">
        <v>0</v>
      </c>
      <c r="AB300" s="33">
        <v>0</v>
      </c>
      <c r="AC300" s="33">
        <v>198.47</v>
      </c>
      <c r="AD300" s="33">
        <v>0</v>
      </c>
      <c r="AE300" s="33">
        <v>56123.37</v>
      </c>
      <c r="AF300" s="33">
        <v>56321.84</v>
      </c>
      <c r="AG300" s="33">
        <v>160</v>
      </c>
      <c r="AH300" s="33">
        <v>150</v>
      </c>
      <c r="AI300" s="33">
        <v>223995</v>
      </c>
      <c r="AJ300" s="33">
        <v>223995</v>
      </c>
      <c r="AK300" s="33">
        <v>99303.070173432236</v>
      </c>
      <c r="AL300" s="33" t="s">
        <v>118</v>
      </c>
      <c r="AM300" s="33" t="s">
        <v>36</v>
      </c>
      <c r="AN300" s="33" t="s">
        <v>119</v>
      </c>
      <c r="AO300" s="33" t="s">
        <v>120</v>
      </c>
      <c r="AP300" s="33">
        <v>4</v>
      </c>
      <c r="AQ300" s="33">
        <v>2</v>
      </c>
      <c r="AR300" s="33">
        <v>10</v>
      </c>
      <c r="AS300" s="33">
        <v>66694</v>
      </c>
      <c r="AT300" s="33">
        <v>151810</v>
      </c>
      <c r="AU300" s="33">
        <v>50603</v>
      </c>
      <c r="AV300" s="33">
        <v>310475</v>
      </c>
      <c r="AW300" s="33">
        <v>2.6783700000000001</v>
      </c>
      <c r="AX300" s="33">
        <v>0.81752000000000002</v>
      </c>
      <c r="AY300" s="33">
        <v>1.8608499999999999</v>
      </c>
      <c r="AZ300" s="33">
        <v>2.6783699989318848</v>
      </c>
      <c r="BA300" s="33">
        <v>0.81752002239227295</v>
      </c>
      <c r="BB300" s="33">
        <v>1.8608499765396118</v>
      </c>
      <c r="BC300" s="33" t="s">
        <v>159</v>
      </c>
      <c r="BD300" s="33" t="s">
        <v>126</v>
      </c>
      <c r="BE300" s="33" t="s">
        <v>118</v>
      </c>
      <c r="BF300" s="33"/>
      <c r="BG300" s="33" t="s">
        <v>118</v>
      </c>
      <c r="BH300" s="33" t="s">
        <v>127</v>
      </c>
      <c r="BI300" s="33" t="s">
        <v>908</v>
      </c>
      <c r="BJ300" s="33" t="s">
        <v>129</v>
      </c>
      <c r="BK300" s="33" t="s">
        <v>130</v>
      </c>
      <c r="BL300" s="33" t="s">
        <v>131</v>
      </c>
      <c r="BM300" s="33" t="s">
        <v>202</v>
      </c>
      <c r="BN300" s="33" t="s">
        <v>297</v>
      </c>
      <c r="BO300" s="33"/>
      <c r="BP300" s="33" t="s">
        <v>297</v>
      </c>
      <c r="BQ300" s="33">
        <v>2024</v>
      </c>
      <c r="BR300" s="33"/>
      <c r="BS300" s="33"/>
      <c r="BT300" s="33" t="s">
        <v>112</v>
      </c>
    </row>
    <row r="301" spans="1:72">
      <c r="A301" s="33">
        <v>102400737912</v>
      </c>
      <c r="B301" s="33">
        <v>1</v>
      </c>
      <c r="C301" s="33">
        <v>2024</v>
      </c>
      <c r="D301" s="33">
        <v>2</v>
      </c>
      <c r="E301" s="33" t="s">
        <v>1755</v>
      </c>
      <c r="F301" s="33" t="s">
        <v>1756</v>
      </c>
      <c r="G301" s="33">
        <v>61</v>
      </c>
      <c r="H301" s="33" t="s">
        <v>1757</v>
      </c>
      <c r="I301" s="33">
        <v>20240213</v>
      </c>
      <c r="J301" s="33">
        <v>20240215</v>
      </c>
      <c r="K301" s="75">
        <v>3</v>
      </c>
      <c r="L301" s="76">
        <f t="shared" si="4"/>
        <v>2</v>
      </c>
      <c r="M301" s="33">
        <v>0</v>
      </c>
      <c r="N301" s="33" t="s">
        <v>454</v>
      </c>
      <c r="O301" s="33" t="s">
        <v>523</v>
      </c>
      <c r="P301" s="33" t="s">
        <v>118</v>
      </c>
      <c r="Q301" s="33" t="s">
        <v>36</v>
      </c>
      <c r="R301" s="33" t="s">
        <v>119</v>
      </c>
      <c r="S301" s="33" t="s">
        <v>147</v>
      </c>
      <c r="T301" s="33">
        <v>211</v>
      </c>
      <c r="U301" s="33" t="s">
        <v>121</v>
      </c>
      <c r="V301" s="33" t="s">
        <v>122</v>
      </c>
      <c r="W301" s="33" t="s">
        <v>123</v>
      </c>
      <c r="X301" s="33" t="s">
        <v>124</v>
      </c>
      <c r="Y301" s="33">
        <v>20138</v>
      </c>
      <c r="Z301" s="33">
        <v>2944</v>
      </c>
      <c r="AA301" s="33">
        <v>0</v>
      </c>
      <c r="AB301" s="33">
        <v>0</v>
      </c>
      <c r="AC301" s="33">
        <v>0</v>
      </c>
      <c r="AD301" s="33">
        <v>0</v>
      </c>
      <c r="AE301" s="33">
        <v>57178.58</v>
      </c>
      <c r="AF301" s="33">
        <v>57178.58</v>
      </c>
      <c r="AG301" s="33">
        <v>160</v>
      </c>
      <c r="AH301" s="33">
        <v>150</v>
      </c>
      <c r="AI301" s="33">
        <v>126846</v>
      </c>
      <c r="AJ301" s="33">
        <v>126846</v>
      </c>
      <c r="AK301" s="33">
        <v>20895.147188302042</v>
      </c>
      <c r="AL301" s="33" t="s">
        <v>118</v>
      </c>
      <c r="AM301" s="33" t="s">
        <v>36</v>
      </c>
      <c r="AN301" s="33" t="s">
        <v>119</v>
      </c>
      <c r="AO301" s="33" t="s">
        <v>147</v>
      </c>
      <c r="AP301" s="33">
        <v>4</v>
      </c>
      <c r="AQ301" s="33">
        <v>2</v>
      </c>
      <c r="AR301" s="33">
        <v>7</v>
      </c>
      <c r="AS301" s="33">
        <v>45967</v>
      </c>
      <c r="AT301" s="33">
        <v>73583</v>
      </c>
      <c r="AU301" s="33">
        <v>24528</v>
      </c>
      <c r="AV301" s="33">
        <v>129748</v>
      </c>
      <c r="AW301" s="33">
        <v>1.4654100000000001</v>
      </c>
      <c r="AX301" s="33">
        <v>0.56345000000000001</v>
      </c>
      <c r="AY301" s="33">
        <v>0.90195999999999998</v>
      </c>
      <c r="AZ301" s="33">
        <v>1.4654099941253662</v>
      </c>
      <c r="BA301" s="33">
        <v>0.56344997882843018</v>
      </c>
      <c r="BB301" s="33">
        <v>0.90196001529693604</v>
      </c>
      <c r="BC301" s="33" t="s">
        <v>125</v>
      </c>
      <c r="BD301" s="33" t="s">
        <v>126</v>
      </c>
      <c r="BE301" s="33" t="s">
        <v>118</v>
      </c>
      <c r="BF301" s="33"/>
      <c r="BG301" s="33" t="s">
        <v>118</v>
      </c>
      <c r="BH301" s="33" t="s">
        <v>127</v>
      </c>
      <c r="BI301" s="33" t="s">
        <v>779</v>
      </c>
      <c r="BJ301" s="33" t="s">
        <v>129</v>
      </c>
      <c r="BK301" s="33" t="s">
        <v>130</v>
      </c>
      <c r="BL301" s="33" t="s">
        <v>131</v>
      </c>
      <c r="BM301" s="33" t="s">
        <v>132</v>
      </c>
      <c r="BN301" s="33" t="s">
        <v>187</v>
      </c>
      <c r="BO301" s="33"/>
      <c r="BP301" s="33" t="s">
        <v>187</v>
      </c>
      <c r="BQ301" s="33">
        <v>2024</v>
      </c>
      <c r="BR301" s="33" t="s">
        <v>134</v>
      </c>
      <c r="BS301" s="33" t="s">
        <v>134</v>
      </c>
      <c r="BT301" s="33" t="s">
        <v>112</v>
      </c>
    </row>
    <row r="302" spans="1:72">
      <c r="A302" s="33">
        <v>102400672518</v>
      </c>
      <c r="B302" s="33">
        <v>1</v>
      </c>
      <c r="C302" s="33">
        <v>2024</v>
      </c>
      <c r="D302" s="33">
        <v>2</v>
      </c>
      <c r="E302" s="33" t="s">
        <v>1758</v>
      </c>
      <c r="F302" s="33" t="s">
        <v>1759</v>
      </c>
      <c r="G302" s="33">
        <v>66</v>
      </c>
      <c r="H302" s="33" t="s">
        <v>1760</v>
      </c>
      <c r="I302" s="33">
        <v>20240214</v>
      </c>
      <c r="J302" s="33">
        <v>20240214</v>
      </c>
      <c r="K302" s="75">
        <v>1</v>
      </c>
      <c r="L302" s="76">
        <f t="shared" si="4"/>
        <v>0</v>
      </c>
      <c r="M302" s="33">
        <v>0</v>
      </c>
      <c r="N302" s="33" t="s">
        <v>1761</v>
      </c>
      <c r="O302" s="33" t="s">
        <v>241</v>
      </c>
      <c r="P302" s="33" t="s">
        <v>118</v>
      </c>
      <c r="Q302" s="33" t="s">
        <v>36</v>
      </c>
      <c r="R302" s="33" t="s">
        <v>119</v>
      </c>
      <c r="S302" s="33" t="s">
        <v>147</v>
      </c>
      <c r="T302" s="33">
        <v>205</v>
      </c>
      <c r="U302" s="33" t="s">
        <v>121</v>
      </c>
      <c r="V302" s="33" t="s">
        <v>157</v>
      </c>
      <c r="W302" s="33" t="s">
        <v>158</v>
      </c>
      <c r="X302" s="33" t="s">
        <v>242</v>
      </c>
      <c r="Y302" s="33">
        <v>8779</v>
      </c>
      <c r="Z302" s="33">
        <v>1472</v>
      </c>
      <c r="AA302" s="33">
        <v>0</v>
      </c>
      <c r="AB302" s="33">
        <v>0</v>
      </c>
      <c r="AC302" s="33">
        <v>463.24</v>
      </c>
      <c r="AD302" s="33">
        <v>0</v>
      </c>
      <c r="AE302" s="33">
        <v>114111.2</v>
      </c>
      <c r="AF302" s="33">
        <v>114574.44</v>
      </c>
      <c r="AG302" s="33">
        <v>80</v>
      </c>
      <c r="AH302" s="33">
        <v>75</v>
      </c>
      <c r="AI302" s="33">
        <v>182778</v>
      </c>
      <c r="AJ302" s="33">
        <v>182778</v>
      </c>
      <c r="AK302" s="33">
        <v>32966.863001176942</v>
      </c>
      <c r="AL302" s="33" t="s">
        <v>118</v>
      </c>
      <c r="AM302" s="33" t="s">
        <v>36</v>
      </c>
      <c r="AN302" s="33" t="s">
        <v>119</v>
      </c>
      <c r="AO302" s="33" t="s">
        <v>147</v>
      </c>
      <c r="AP302" s="33">
        <v>4</v>
      </c>
      <c r="AQ302" s="33">
        <v>2</v>
      </c>
      <c r="AR302" s="33">
        <v>9</v>
      </c>
      <c r="AS302" s="33">
        <v>67418</v>
      </c>
      <c r="AT302" s="33">
        <v>141146</v>
      </c>
      <c r="AU302" s="33">
        <v>47049</v>
      </c>
      <c r="AV302" s="33">
        <v>187767</v>
      </c>
      <c r="AW302" s="33">
        <v>2.5565199999999999</v>
      </c>
      <c r="AX302" s="33">
        <v>0.82638999999999996</v>
      </c>
      <c r="AY302" s="33">
        <v>1.7301299999999999</v>
      </c>
      <c r="AZ302" s="33">
        <v>2.1433299481868744</v>
      </c>
      <c r="BA302" s="33">
        <v>0.41319999098777771</v>
      </c>
      <c r="BB302" s="33">
        <v>1.7301299571990967</v>
      </c>
      <c r="BC302" s="33" t="s">
        <v>159</v>
      </c>
      <c r="BD302" s="33" t="s">
        <v>126</v>
      </c>
      <c r="BE302" s="33" t="s">
        <v>118</v>
      </c>
      <c r="BF302" s="33"/>
      <c r="BG302" s="33" t="s">
        <v>118</v>
      </c>
      <c r="BH302" s="33" t="s">
        <v>127</v>
      </c>
      <c r="BI302" s="33" t="s">
        <v>1762</v>
      </c>
      <c r="BJ302" s="33" t="s">
        <v>129</v>
      </c>
      <c r="BK302" s="33" t="s">
        <v>130</v>
      </c>
      <c r="BL302" s="33" t="s">
        <v>131</v>
      </c>
      <c r="BM302" s="33" t="s">
        <v>312</v>
      </c>
      <c r="BN302" s="33" t="s">
        <v>1763</v>
      </c>
      <c r="BO302" s="33"/>
      <c r="BP302" s="33" t="s">
        <v>1763</v>
      </c>
      <c r="BQ302" s="33">
        <v>2024</v>
      </c>
      <c r="BR302" s="33"/>
      <c r="BS302" s="33"/>
      <c r="BT302" s="33" t="s">
        <v>112</v>
      </c>
    </row>
    <row r="303" spans="1:72">
      <c r="A303" s="33">
        <v>102400561860</v>
      </c>
      <c r="B303" s="33">
        <v>1</v>
      </c>
      <c r="C303" s="33">
        <v>2024</v>
      </c>
      <c r="D303" s="33">
        <v>2</v>
      </c>
      <c r="E303" s="33" t="s">
        <v>1764</v>
      </c>
      <c r="F303" s="33" t="s">
        <v>1765</v>
      </c>
      <c r="G303" s="33">
        <v>70</v>
      </c>
      <c r="H303" s="33" t="s">
        <v>1766</v>
      </c>
      <c r="I303" s="33">
        <v>20240213</v>
      </c>
      <c r="J303" s="33">
        <v>20240214</v>
      </c>
      <c r="K303" s="75">
        <v>2</v>
      </c>
      <c r="L303" s="76">
        <f t="shared" si="4"/>
        <v>1</v>
      </c>
      <c r="M303" s="33">
        <v>0</v>
      </c>
      <c r="N303" s="33" t="s">
        <v>1767</v>
      </c>
      <c r="O303" s="33" t="s">
        <v>455</v>
      </c>
      <c r="P303" s="33" t="s">
        <v>118</v>
      </c>
      <c r="Q303" s="33" t="s">
        <v>36</v>
      </c>
      <c r="R303" s="33" t="s">
        <v>119</v>
      </c>
      <c r="S303" s="33" t="s">
        <v>147</v>
      </c>
      <c r="T303" s="33">
        <v>201</v>
      </c>
      <c r="U303" s="33" t="s">
        <v>121</v>
      </c>
      <c r="V303" s="33" t="s">
        <v>122</v>
      </c>
      <c r="W303" s="33" t="s">
        <v>123</v>
      </c>
      <c r="X303" s="33" t="s">
        <v>124</v>
      </c>
      <c r="Y303" s="33">
        <v>15574</v>
      </c>
      <c r="Z303" s="33">
        <v>1472</v>
      </c>
      <c r="AA303" s="33">
        <v>0</v>
      </c>
      <c r="AB303" s="33">
        <v>0</v>
      </c>
      <c r="AC303" s="33">
        <v>99.43</v>
      </c>
      <c r="AD303" s="33">
        <v>0</v>
      </c>
      <c r="AE303" s="33">
        <v>57178.58</v>
      </c>
      <c r="AF303" s="33">
        <v>57278.01</v>
      </c>
      <c r="AG303" s="33">
        <v>80</v>
      </c>
      <c r="AH303" s="33">
        <v>75</v>
      </c>
      <c r="AI303" s="33">
        <v>122554</v>
      </c>
      <c r="AJ303" s="33">
        <v>122554</v>
      </c>
      <c r="AK303" s="33">
        <v>18153.990708222329</v>
      </c>
      <c r="AL303" s="33" t="s">
        <v>118</v>
      </c>
      <c r="AM303" s="33" t="s">
        <v>36</v>
      </c>
      <c r="AN303" s="33" t="s">
        <v>119</v>
      </c>
      <c r="AO303" s="33" t="s">
        <v>147</v>
      </c>
      <c r="AP303" s="33">
        <v>4</v>
      </c>
      <c r="AQ303" s="33">
        <v>2</v>
      </c>
      <c r="AR303" s="33">
        <v>7</v>
      </c>
      <c r="AS303" s="33">
        <v>45967</v>
      </c>
      <c r="AT303" s="33">
        <v>73583</v>
      </c>
      <c r="AU303" s="33">
        <v>24528</v>
      </c>
      <c r="AV303" s="33">
        <v>129748</v>
      </c>
      <c r="AW303" s="33">
        <v>1.4654100000000001</v>
      </c>
      <c r="AX303" s="33">
        <v>0.56345000000000001</v>
      </c>
      <c r="AY303" s="33">
        <v>0.90195999999999998</v>
      </c>
      <c r="AZ303" s="33">
        <v>1.4654099941253662</v>
      </c>
      <c r="BA303" s="33">
        <v>0.56344997882843018</v>
      </c>
      <c r="BB303" s="33">
        <v>0.90196001529693604</v>
      </c>
      <c r="BC303" s="33" t="s">
        <v>159</v>
      </c>
      <c r="BD303" s="33" t="s">
        <v>126</v>
      </c>
      <c r="BE303" s="33" t="s">
        <v>118</v>
      </c>
      <c r="BF303" s="33"/>
      <c r="BG303" s="33" t="s">
        <v>118</v>
      </c>
      <c r="BH303" s="33" t="s">
        <v>127</v>
      </c>
      <c r="BI303" s="33" t="s">
        <v>1768</v>
      </c>
      <c r="BJ303" s="33" t="s">
        <v>129</v>
      </c>
      <c r="BK303" s="33" t="s">
        <v>217</v>
      </c>
      <c r="BL303" s="33" t="s">
        <v>252</v>
      </c>
      <c r="BM303" s="33" t="s">
        <v>163</v>
      </c>
      <c r="BN303" s="33" t="s">
        <v>164</v>
      </c>
      <c r="BO303" s="33"/>
      <c r="BP303" s="33" t="s">
        <v>164</v>
      </c>
      <c r="BQ303" s="33">
        <v>2024</v>
      </c>
      <c r="BR303" s="33"/>
      <c r="BS303" s="33"/>
      <c r="BT303" s="33" t="s">
        <v>112</v>
      </c>
    </row>
    <row r="304" spans="1:72">
      <c r="A304" s="33">
        <v>102400518792</v>
      </c>
      <c r="B304" s="33">
        <v>1</v>
      </c>
      <c r="C304" s="33">
        <v>2024</v>
      </c>
      <c r="D304" s="33">
        <v>2</v>
      </c>
      <c r="E304" s="33" t="s">
        <v>1769</v>
      </c>
      <c r="F304" s="33" t="s">
        <v>1770</v>
      </c>
      <c r="G304" s="33">
        <v>79</v>
      </c>
      <c r="H304" s="33" t="s">
        <v>1771</v>
      </c>
      <c r="I304" s="33">
        <v>20240209</v>
      </c>
      <c r="J304" s="33">
        <v>20240214</v>
      </c>
      <c r="K304" s="75">
        <v>6</v>
      </c>
      <c r="L304" s="76">
        <f t="shared" si="4"/>
        <v>5</v>
      </c>
      <c r="M304" s="33">
        <v>4</v>
      </c>
      <c r="N304" s="33" t="s">
        <v>1772</v>
      </c>
      <c r="O304" s="33" t="s">
        <v>1773</v>
      </c>
      <c r="P304" s="33" t="s">
        <v>118</v>
      </c>
      <c r="Q304" s="33" t="s">
        <v>36</v>
      </c>
      <c r="R304" s="33" t="s">
        <v>119</v>
      </c>
      <c r="S304" s="33" t="s">
        <v>120</v>
      </c>
      <c r="T304" s="33">
        <v>111</v>
      </c>
      <c r="U304" s="33" t="s">
        <v>121</v>
      </c>
      <c r="V304" s="33" t="s">
        <v>122</v>
      </c>
      <c r="W304" s="33" t="s">
        <v>123</v>
      </c>
      <c r="X304" s="33" t="s">
        <v>124</v>
      </c>
      <c r="Y304" s="33">
        <v>60527</v>
      </c>
      <c r="Z304" s="33">
        <v>1579</v>
      </c>
      <c r="AA304" s="33">
        <v>22056</v>
      </c>
      <c r="AB304" s="33">
        <v>0</v>
      </c>
      <c r="AC304" s="33">
        <v>20359.88</v>
      </c>
      <c r="AD304" s="33">
        <v>0</v>
      </c>
      <c r="AE304" s="33">
        <v>57178.58</v>
      </c>
      <c r="AF304" s="33">
        <v>77538.460000000006</v>
      </c>
      <c r="AG304" s="33">
        <v>80</v>
      </c>
      <c r="AH304" s="33">
        <v>150</v>
      </c>
      <c r="AI304" s="33">
        <v>134656</v>
      </c>
      <c r="AJ304" s="33">
        <v>134656</v>
      </c>
      <c r="AK304" s="33">
        <v>5342.3230618860689</v>
      </c>
      <c r="AL304" s="33" t="s">
        <v>1249</v>
      </c>
      <c r="AM304" s="33" t="s">
        <v>1250</v>
      </c>
      <c r="AN304" s="33" t="s">
        <v>1282</v>
      </c>
      <c r="AO304" s="33" t="s">
        <v>1283</v>
      </c>
      <c r="AP304" s="33">
        <v>4</v>
      </c>
      <c r="AQ304" s="33">
        <v>2</v>
      </c>
      <c r="AR304" s="33">
        <v>7</v>
      </c>
      <c r="AS304" s="33">
        <v>45967</v>
      </c>
      <c r="AT304" s="33">
        <v>73583</v>
      </c>
      <c r="AU304" s="33">
        <v>24528</v>
      </c>
      <c r="AV304" s="33">
        <v>129748</v>
      </c>
      <c r="AW304" s="33">
        <v>1.4654100000000001</v>
      </c>
      <c r="AX304" s="33">
        <v>0.56345000000000001</v>
      </c>
      <c r="AY304" s="33">
        <v>0.90195999999999998</v>
      </c>
      <c r="AZ304" s="33">
        <v>1.4654099941253662</v>
      </c>
      <c r="BA304" s="33">
        <v>0.56344997882843018</v>
      </c>
      <c r="BB304" s="33">
        <v>0.90196001529693604</v>
      </c>
      <c r="BC304" s="33" t="s">
        <v>159</v>
      </c>
      <c r="BD304" s="33" t="s">
        <v>126</v>
      </c>
      <c r="BE304" s="33" t="s">
        <v>118</v>
      </c>
      <c r="BF304" s="33"/>
      <c r="BG304" s="33" t="s">
        <v>1774</v>
      </c>
      <c r="BH304" s="33" t="s">
        <v>127</v>
      </c>
      <c r="BI304" s="33" t="s">
        <v>201</v>
      </c>
      <c r="BJ304" s="33" t="s">
        <v>129</v>
      </c>
      <c r="BK304" s="33" t="s">
        <v>130</v>
      </c>
      <c r="BL304" s="33" t="s">
        <v>131</v>
      </c>
      <c r="BM304" s="33" t="s">
        <v>163</v>
      </c>
      <c r="BN304" s="33" t="s">
        <v>164</v>
      </c>
      <c r="BO304" s="33"/>
      <c r="BP304" s="33" t="s">
        <v>164</v>
      </c>
      <c r="BQ304" s="33">
        <v>2024</v>
      </c>
      <c r="BR304" s="33" t="s">
        <v>134</v>
      </c>
      <c r="BS304" s="33" t="s">
        <v>134</v>
      </c>
      <c r="BT304" s="33" t="s">
        <v>112</v>
      </c>
    </row>
    <row r="305" spans="1:72">
      <c r="A305" s="33">
        <v>102400672508</v>
      </c>
      <c r="B305" s="33">
        <v>1</v>
      </c>
      <c r="C305" s="33">
        <v>2024</v>
      </c>
      <c r="D305" s="33">
        <v>2</v>
      </c>
      <c r="E305" s="33" t="s">
        <v>1775</v>
      </c>
      <c r="F305" s="33" t="s">
        <v>1776</v>
      </c>
      <c r="G305" s="33">
        <v>85</v>
      </c>
      <c r="H305" s="33" t="s">
        <v>1777</v>
      </c>
      <c r="I305" s="33">
        <v>20240212</v>
      </c>
      <c r="J305" s="33">
        <v>20240214</v>
      </c>
      <c r="K305" s="75">
        <v>3</v>
      </c>
      <c r="L305" s="76">
        <f t="shared" si="4"/>
        <v>2</v>
      </c>
      <c r="M305" s="33">
        <v>0</v>
      </c>
      <c r="N305" s="33" t="s">
        <v>1778</v>
      </c>
      <c r="O305" s="33" t="s">
        <v>523</v>
      </c>
      <c r="P305" s="33" t="s">
        <v>118</v>
      </c>
      <c r="Q305" s="33" t="s">
        <v>36</v>
      </c>
      <c r="R305" s="33" t="s">
        <v>119</v>
      </c>
      <c r="S305" s="33" t="s">
        <v>147</v>
      </c>
      <c r="T305" s="33">
        <v>205</v>
      </c>
      <c r="U305" s="33" t="s">
        <v>121</v>
      </c>
      <c r="V305" s="33" t="s">
        <v>122</v>
      </c>
      <c r="W305" s="33" t="s">
        <v>123</v>
      </c>
      <c r="X305" s="33" t="s">
        <v>124</v>
      </c>
      <c r="Y305" s="33">
        <v>20224</v>
      </c>
      <c r="Z305" s="33">
        <v>2944</v>
      </c>
      <c r="AA305" s="33">
        <v>0</v>
      </c>
      <c r="AB305" s="33">
        <v>0</v>
      </c>
      <c r="AC305" s="33">
        <v>66.290000000000006</v>
      </c>
      <c r="AD305" s="33">
        <v>0</v>
      </c>
      <c r="AE305" s="33">
        <v>55034.559999999998</v>
      </c>
      <c r="AF305" s="33">
        <v>55100.85</v>
      </c>
      <c r="AG305" s="33">
        <v>160</v>
      </c>
      <c r="AH305" s="33">
        <v>150</v>
      </c>
      <c r="AI305" s="33">
        <v>124967</v>
      </c>
      <c r="AJ305" s="33">
        <v>124967</v>
      </c>
      <c r="AK305" s="33">
        <v>21816.352478127352</v>
      </c>
      <c r="AL305" s="33" t="s">
        <v>118</v>
      </c>
      <c r="AM305" s="33" t="s">
        <v>36</v>
      </c>
      <c r="AN305" s="33" t="s">
        <v>119</v>
      </c>
      <c r="AO305" s="33" t="s">
        <v>147</v>
      </c>
      <c r="AP305" s="33">
        <v>4</v>
      </c>
      <c r="AQ305" s="33">
        <v>2</v>
      </c>
      <c r="AR305" s="33">
        <v>7</v>
      </c>
      <c r="AS305" s="33">
        <v>45967</v>
      </c>
      <c r="AT305" s="33">
        <v>73583</v>
      </c>
      <c r="AU305" s="33">
        <v>24528</v>
      </c>
      <c r="AV305" s="33">
        <v>129748</v>
      </c>
      <c r="AW305" s="33">
        <v>1.4654100000000001</v>
      </c>
      <c r="AX305" s="33">
        <v>0.56345000000000001</v>
      </c>
      <c r="AY305" s="33">
        <v>0.90195999999999998</v>
      </c>
      <c r="AZ305" s="33">
        <v>1.4654099941253662</v>
      </c>
      <c r="BA305" s="33">
        <v>0.56344997882843018</v>
      </c>
      <c r="BB305" s="33">
        <v>0.90196001529693604</v>
      </c>
      <c r="BC305" s="33" t="s">
        <v>159</v>
      </c>
      <c r="BD305" s="33" t="s">
        <v>126</v>
      </c>
      <c r="BE305" s="33" t="s">
        <v>118</v>
      </c>
      <c r="BF305" s="33"/>
      <c r="BG305" s="33" t="s">
        <v>118</v>
      </c>
      <c r="BH305" s="33" t="s">
        <v>127</v>
      </c>
      <c r="BI305" s="33" t="s">
        <v>161</v>
      </c>
      <c r="BJ305" s="33" t="s">
        <v>129</v>
      </c>
      <c r="BK305" s="33" t="s">
        <v>130</v>
      </c>
      <c r="BL305" s="33" t="s">
        <v>162</v>
      </c>
      <c r="BM305" s="33" t="s">
        <v>132</v>
      </c>
      <c r="BN305" s="33" t="s">
        <v>187</v>
      </c>
      <c r="BO305" s="33"/>
      <c r="BP305" s="33" t="s">
        <v>187</v>
      </c>
      <c r="BQ305" s="33">
        <v>2024</v>
      </c>
      <c r="BR305" s="33"/>
      <c r="BS305" s="33"/>
      <c r="BT305" s="33" t="s">
        <v>112</v>
      </c>
    </row>
    <row r="306" spans="1:72">
      <c r="A306" s="33">
        <v>102400672496</v>
      </c>
      <c r="B306" s="33">
        <v>1</v>
      </c>
      <c r="C306" s="33">
        <v>2024</v>
      </c>
      <c r="D306" s="33">
        <v>2</v>
      </c>
      <c r="E306" s="33" t="s">
        <v>1779</v>
      </c>
      <c r="F306" s="33" t="s">
        <v>1780</v>
      </c>
      <c r="G306" s="33">
        <v>72</v>
      </c>
      <c r="H306" s="33" t="s">
        <v>1781</v>
      </c>
      <c r="I306" s="33">
        <v>20240209</v>
      </c>
      <c r="J306" s="33">
        <v>20240213</v>
      </c>
      <c r="K306" s="75">
        <v>5</v>
      </c>
      <c r="L306" s="76">
        <f t="shared" si="4"/>
        <v>4</v>
      </c>
      <c r="M306" s="33">
        <v>0</v>
      </c>
      <c r="N306" s="33" t="s">
        <v>1782</v>
      </c>
      <c r="O306" s="33" t="s">
        <v>1783</v>
      </c>
      <c r="P306" s="33" t="s">
        <v>118</v>
      </c>
      <c r="Q306" s="33" t="s">
        <v>36</v>
      </c>
      <c r="R306" s="33" t="s">
        <v>119</v>
      </c>
      <c r="S306" s="33" t="s">
        <v>120</v>
      </c>
      <c r="T306" s="33">
        <v>205</v>
      </c>
      <c r="U306" s="33" t="s">
        <v>438</v>
      </c>
      <c r="V306" s="33" t="s">
        <v>1784</v>
      </c>
      <c r="W306" s="33" t="s">
        <v>1785</v>
      </c>
      <c r="X306" s="33" t="s">
        <v>387</v>
      </c>
      <c r="Y306" s="33">
        <v>30112</v>
      </c>
      <c r="Z306" s="33">
        <v>5801</v>
      </c>
      <c r="AA306" s="33">
        <v>0</v>
      </c>
      <c r="AB306" s="33">
        <v>0</v>
      </c>
      <c r="AC306" s="33">
        <v>0</v>
      </c>
      <c r="AD306" s="33">
        <v>0</v>
      </c>
      <c r="AE306" s="33">
        <v>56123.37</v>
      </c>
      <c r="AF306" s="33">
        <v>56123.37</v>
      </c>
      <c r="AG306" s="33">
        <v>320</v>
      </c>
      <c r="AH306" s="33">
        <v>300</v>
      </c>
      <c r="AI306" s="33">
        <v>85780</v>
      </c>
      <c r="AJ306" s="33">
        <v>85780</v>
      </c>
      <c r="AK306" s="33">
        <v>-12246.818322612693</v>
      </c>
      <c r="AL306" s="33" t="s">
        <v>118</v>
      </c>
      <c r="AM306" s="33" t="s">
        <v>36</v>
      </c>
      <c r="AN306" s="33" t="s">
        <v>119</v>
      </c>
      <c r="AO306" s="33" t="s">
        <v>120</v>
      </c>
      <c r="AP306" s="33">
        <v>6</v>
      </c>
      <c r="AQ306" s="33">
        <v>2</v>
      </c>
      <c r="AR306" s="33">
        <v>12</v>
      </c>
      <c r="AS306" s="33">
        <v>42049</v>
      </c>
      <c r="AT306" s="33">
        <v>172</v>
      </c>
      <c r="AU306" s="33">
        <v>1</v>
      </c>
      <c r="AV306" s="33">
        <v>1345</v>
      </c>
      <c r="AW306" s="33">
        <v>0.51754</v>
      </c>
      <c r="AX306" s="33">
        <v>0.51543000000000005</v>
      </c>
      <c r="AY306" s="33">
        <v>2.1099999999999999E-3</v>
      </c>
      <c r="AZ306" s="33">
        <v>1.0551299452781677</v>
      </c>
      <c r="BA306" s="33">
        <v>0.51542997360229492</v>
      </c>
      <c r="BB306" s="33">
        <v>0.5396999716758728</v>
      </c>
      <c r="BC306" s="33" t="s">
        <v>159</v>
      </c>
      <c r="BD306" s="33" t="s">
        <v>126</v>
      </c>
      <c r="BE306" s="33" t="s">
        <v>118</v>
      </c>
      <c r="BF306" s="33"/>
      <c r="BG306" s="33" t="s">
        <v>118</v>
      </c>
      <c r="BH306" s="33" t="s">
        <v>127</v>
      </c>
      <c r="BI306" s="33" t="s">
        <v>201</v>
      </c>
      <c r="BJ306" s="33" t="s">
        <v>129</v>
      </c>
      <c r="BK306" s="33" t="s">
        <v>130</v>
      </c>
      <c r="BL306" s="33" t="s">
        <v>131</v>
      </c>
      <c r="BM306" s="33" t="s">
        <v>1786</v>
      </c>
      <c r="BN306" s="33" t="s">
        <v>1787</v>
      </c>
      <c r="BO306" s="33"/>
      <c r="BP306" s="33" t="s">
        <v>1787</v>
      </c>
      <c r="BQ306" s="33">
        <v>2024</v>
      </c>
      <c r="BR306" s="33"/>
      <c r="BS306" s="33"/>
      <c r="BT306" s="33" t="s">
        <v>112</v>
      </c>
    </row>
    <row r="307" spans="1:72">
      <c r="A307" s="33">
        <v>102400518456</v>
      </c>
      <c r="B307" s="33">
        <v>1</v>
      </c>
      <c r="C307" s="33">
        <v>2024</v>
      </c>
      <c r="D307" s="33">
        <v>2</v>
      </c>
      <c r="E307" s="33" t="s">
        <v>1788</v>
      </c>
      <c r="F307" s="33" t="s">
        <v>1789</v>
      </c>
      <c r="G307" s="33">
        <v>76</v>
      </c>
      <c r="H307" s="33" t="s">
        <v>1790</v>
      </c>
      <c r="I307" s="33">
        <v>20240210</v>
      </c>
      <c r="J307" s="33">
        <v>20240213</v>
      </c>
      <c r="K307" s="75">
        <v>4</v>
      </c>
      <c r="L307" s="76">
        <f t="shared" si="4"/>
        <v>3</v>
      </c>
      <c r="M307" s="33">
        <v>1</v>
      </c>
      <c r="N307" s="33" t="s">
        <v>1791</v>
      </c>
      <c r="O307" s="33" t="s">
        <v>250</v>
      </c>
      <c r="P307" s="33" t="s">
        <v>118</v>
      </c>
      <c r="Q307" s="33" t="s">
        <v>36</v>
      </c>
      <c r="R307" s="33" t="s">
        <v>119</v>
      </c>
      <c r="S307" s="33" t="s">
        <v>120</v>
      </c>
      <c r="T307" s="33">
        <v>111</v>
      </c>
      <c r="U307" s="33" t="s">
        <v>121</v>
      </c>
      <c r="V307" s="33" t="s">
        <v>157</v>
      </c>
      <c r="W307" s="33" t="s">
        <v>158</v>
      </c>
      <c r="X307" s="33" t="s">
        <v>124</v>
      </c>
      <c r="Y307" s="33">
        <v>44497</v>
      </c>
      <c r="Z307" s="33">
        <v>3008</v>
      </c>
      <c r="AA307" s="33">
        <v>5514</v>
      </c>
      <c r="AB307" s="33">
        <v>0</v>
      </c>
      <c r="AC307" s="33">
        <v>463.03</v>
      </c>
      <c r="AD307" s="33">
        <v>0</v>
      </c>
      <c r="AE307" s="33">
        <v>117324.99</v>
      </c>
      <c r="AF307" s="33">
        <v>117788.02</v>
      </c>
      <c r="AG307" s="33">
        <v>160</v>
      </c>
      <c r="AH307" s="33">
        <v>150</v>
      </c>
      <c r="AI307" s="33">
        <v>235667</v>
      </c>
      <c r="AJ307" s="33">
        <v>234917</v>
      </c>
      <c r="AK307" s="33">
        <v>41192.524454342332</v>
      </c>
      <c r="AL307" s="33" t="s">
        <v>118</v>
      </c>
      <c r="AM307" s="33" t="s">
        <v>36</v>
      </c>
      <c r="AN307" s="33" t="s">
        <v>170</v>
      </c>
      <c r="AO307" s="33" t="s">
        <v>171</v>
      </c>
      <c r="AP307" s="33">
        <v>4</v>
      </c>
      <c r="AQ307" s="33">
        <v>2</v>
      </c>
      <c r="AR307" s="33">
        <v>9</v>
      </c>
      <c r="AS307" s="33">
        <v>67418</v>
      </c>
      <c r="AT307" s="33">
        <v>141146</v>
      </c>
      <c r="AU307" s="33">
        <v>47049</v>
      </c>
      <c r="AV307" s="33">
        <v>187767</v>
      </c>
      <c r="AW307" s="33">
        <v>2.5565199999999999</v>
      </c>
      <c r="AX307" s="33">
        <v>0.82638999999999996</v>
      </c>
      <c r="AY307" s="33">
        <v>1.7301299999999999</v>
      </c>
      <c r="AZ307" s="33">
        <v>2.5565199851989746</v>
      </c>
      <c r="BA307" s="33">
        <v>0.82639002799987793</v>
      </c>
      <c r="BB307" s="33">
        <v>1.7301299571990967</v>
      </c>
      <c r="BC307" s="33" t="s">
        <v>193</v>
      </c>
      <c r="BD307" s="33" t="s">
        <v>126</v>
      </c>
      <c r="BE307" s="33" t="s">
        <v>118</v>
      </c>
      <c r="BF307" s="33"/>
      <c r="BG307" s="33" t="s">
        <v>118</v>
      </c>
      <c r="BH307" s="33" t="s">
        <v>127</v>
      </c>
      <c r="BI307" s="33" t="s">
        <v>209</v>
      </c>
      <c r="BJ307" s="33" t="s">
        <v>129</v>
      </c>
      <c r="BK307" s="33" t="s">
        <v>178</v>
      </c>
      <c r="BL307" s="33" t="s">
        <v>210</v>
      </c>
      <c r="BM307" s="33" t="s">
        <v>132</v>
      </c>
      <c r="BN307" s="33" t="s">
        <v>133</v>
      </c>
      <c r="BO307" s="33"/>
      <c r="BP307" s="33" t="s">
        <v>133</v>
      </c>
      <c r="BQ307" s="33">
        <v>2024</v>
      </c>
      <c r="BR307" s="33"/>
      <c r="BS307" s="33" t="s">
        <v>134</v>
      </c>
      <c r="BT307" s="33" t="s">
        <v>112</v>
      </c>
    </row>
    <row r="308" spans="1:72">
      <c r="A308" s="33">
        <v>102400672498</v>
      </c>
      <c r="B308" s="33">
        <v>1</v>
      </c>
      <c r="C308" s="33">
        <v>2024</v>
      </c>
      <c r="D308" s="33">
        <v>2</v>
      </c>
      <c r="E308" s="33" t="s">
        <v>1792</v>
      </c>
      <c r="F308" s="33" t="s">
        <v>1793</v>
      </c>
      <c r="G308" s="33">
        <v>80</v>
      </c>
      <c r="H308" s="33" t="s">
        <v>1794</v>
      </c>
      <c r="I308" s="33">
        <v>20240211</v>
      </c>
      <c r="J308" s="33">
        <v>20240213</v>
      </c>
      <c r="K308" s="75">
        <v>3</v>
      </c>
      <c r="L308" s="76">
        <f t="shared" si="4"/>
        <v>2</v>
      </c>
      <c r="M308" s="33">
        <v>0</v>
      </c>
      <c r="N308" s="33" t="s">
        <v>1795</v>
      </c>
      <c r="O308" s="33" t="s">
        <v>250</v>
      </c>
      <c r="P308" s="33" t="s">
        <v>118</v>
      </c>
      <c r="Q308" s="33" t="s">
        <v>36</v>
      </c>
      <c r="R308" s="33" t="s">
        <v>119</v>
      </c>
      <c r="S308" s="33" t="s">
        <v>147</v>
      </c>
      <c r="T308" s="33">
        <v>205</v>
      </c>
      <c r="U308" s="33" t="s">
        <v>121</v>
      </c>
      <c r="V308" s="33" t="s">
        <v>157</v>
      </c>
      <c r="W308" s="33" t="s">
        <v>158</v>
      </c>
      <c r="X308" s="33" t="s">
        <v>124</v>
      </c>
      <c r="Y308" s="33">
        <v>34190</v>
      </c>
      <c r="Z308" s="33">
        <v>2944</v>
      </c>
      <c r="AA308" s="33">
        <v>0</v>
      </c>
      <c r="AB308" s="33">
        <v>0</v>
      </c>
      <c r="AC308" s="33">
        <v>1124.53</v>
      </c>
      <c r="AD308" s="33">
        <v>0</v>
      </c>
      <c r="AE308" s="33">
        <v>114159.36</v>
      </c>
      <c r="AF308" s="33">
        <v>115283.89</v>
      </c>
      <c r="AG308" s="33">
        <v>160</v>
      </c>
      <c r="AH308" s="33">
        <v>150</v>
      </c>
      <c r="AI308" s="33">
        <v>218014</v>
      </c>
      <c r="AJ308" s="33">
        <v>218014</v>
      </c>
      <c r="AK308" s="33">
        <v>32257.515767436955</v>
      </c>
      <c r="AL308" s="33" t="s">
        <v>118</v>
      </c>
      <c r="AM308" s="33" t="s">
        <v>36</v>
      </c>
      <c r="AN308" s="33" t="s">
        <v>119</v>
      </c>
      <c r="AO308" s="33" t="s">
        <v>147</v>
      </c>
      <c r="AP308" s="33">
        <v>4</v>
      </c>
      <c r="AQ308" s="33">
        <v>2</v>
      </c>
      <c r="AR308" s="33">
        <v>9</v>
      </c>
      <c r="AS308" s="33">
        <v>67418</v>
      </c>
      <c r="AT308" s="33">
        <v>141146</v>
      </c>
      <c r="AU308" s="33">
        <v>47049</v>
      </c>
      <c r="AV308" s="33">
        <v>187767</v>
      </c>
      <c r="AW308" s="33">
        <v>2.5565199999999999</v>
      </c>
      <c r="AX308" s="33">
        <v>0.82638999999999996</v>
      </c>
      <c r="AY308" s="33">
        <v>1.7301299999999999</v>
      </c>
      <c r="AZ308" s="33">
        <v>2.5565199851989746</v>
      </c>
      <c r="BA308" s="33">
        <v>0.82639002799987793</v>
      </c>
      <c r="BB308" s="33">
        <v>1.7301299571990967</v>
      </c>
      <c r="BC308" s="33" t="s">
        <v>159</v>
      </c>
      <c r="BD308" s="33" t="s">
        <v>126</v>
      </c>
      <c r="BE308" s="33" t="s">
        <v>118</v>
      </c>
      <c r="BF308" s="33"/>
      <c r="BG308" s="33" t="s">
        <v>118</v>
      </c>
      <c r="BH308" s="33" t="s">
        <v>127</v>
      </c>
      <c r="BI308" s="33" t="s">
        <v>718</v>
      </c>
      <c r="BJ308" s="33" t="s">
        <v>129</v>
      </c>
      <c r="BK308" s="33" t="s">
        <v>178</v>
      </c>
      <c r="BL308" s="33" t="s">
        <v>320</v>
      </c>
      <c r="BM308" s="33" t="s">
        <v>163</v>
      </c>
      <c r="BN308" s="33" t="s">
        <v>164</v>
      </c>
      <c r="BO308" s="33"/>
      <c r="BP308" s="33" t="s">
        <v>164</v>
      </c>
      <c r="BQ308" s="33">
        <v>2024</v>
      </c>
      <c r="BR308" s="33"/>
      <c r="BS308" s="33"/>
      <c r="BT308" s="33" t="s">
        <v>112</v>
      </c>
    </row>
    <row r="309" spans="1:72">
      <c r="A309" s="33">
        <v>102400672360</v>
      </c>
      <c r="B309" s="33">
        <v>1</v>
      </c>
      <c r="C309" s="33">
        <v>2024</v>
      </c>
      <c r="D309" s="33">
        <v>2</v>
      </c>
      <c r="E309" s="33" t="s">
        <v>1796</v>
      </c>
      <c r="F309" s="33" t="s">
        <v>1797</v>
      </c>
      <c r="G309" s="33">
        <v>53</v>
      </c>
      <c r="H309" s="33" t="s">
        <v>1798</v>
      </c>
      <c r="I309" s="33">
        <v>20240212</v>
      </c>
      <c r="J309" s="33">
        <v>20240212</v>
      </c>
      <c r="K309" s="75">
        <v>1</v>
      </c>
      <c r="L309" s="76">
        <f t="shared" si="4"/>
        <v>0</v>
      </c>
      <c r="M309" s="33">
        <v>0</v>
      </c>
      <c r="N309" s="33" t="s">
        <v>678</v>
      </c>
      <c r="O309" s="33" t="s">
        <v>495</v>
      </c>
      <c r="P309" s="33" t="s">
        <v>118</v>
      </c>
      <c r="Q309" s="33" t="s">
        <v>36</v>
      </c>
      <c r="R309" s="33" t="s">
        <v>119</v>
      </c>
      <c r="S309" s="33" t="s">
        <v>147</v>
      </c>
      <c r="T309" s="33">
        <v>205</v>
      </c>
      <c r="U309" s="33" t="s">
        <v>121</v>
      </c>
      <c r="V309" s="33" t="s">
        <v>122</v>
      </c>
      <c r="W309" s="33" t="s">
        <v>123</v>
      </c>
      <c r="X309" s="33" t="s">
        <v>242</v>
      </c>
      <c r="Y309" s="33">
        <v>8779</v>
      </c>
      <c r="Z309" s="33">
        <v>1472</v>
      </c>
      <c r="AA309" s="33">
        <v>0</v>
      </c>
      <c r="AB309" s="33">
        <v>0</v>
      </c>
      <c r="AC309" s="33">
        <v>66.290000000000006</v>
      </c>
      <c r="AD309" s="33">
        <v>0</v>
      </c>
      <c r="AE309" s="33">
        <v>55034.559999999998</v>
      </c>
      <c r="AF309" s="33">
        <v>55100.85</v>
      </c>
      <c r="AG309" s="33">
        <v>80</v>
      </c>
      <c r="AH309" s="33">
        <v>75</v>
      </c>
      <c r="AI309" s="33">
        <v>100941</v>
      </c>
      <c r="AJ309" s="33">
        <v>100941</v>
      </c>
      <c r="AK309" s="33">
        <v>21815.836749546062</v>
      </c>
      <c r="AL309" s="33" t="s">
        <v>118</v>
      </c>
      <c r="AM309" s="33" t="s">
        <v>36</v>
      </c>
      <c r="AN309" s="33" t="s">
        <v>119</v>
      </c>
      <c r="AO309" s="33" t="s">
        <v>147</v>
      </c>
      <c r="AP309" s="33">
        <v>4</v>
      </c>
      <c r="AQ309" s="33">
        <v>2</v>
      </c>
      <c r="AR309" s="33">
        <v>7</v>
      </c>
      <c r="AS309" s="33">
        <v>45967</v>
      </c>
      <c r="AT309" s="33">
        <v>73583</v>
      </c>
      <c r="AU309" s="33">
        <v>24528</v>
      </c>
      <c r="AV309" s="33">
        <v>129748</v>
      </c>
      <c r="AW309" s="33">
        <v>1.4654100000000001</v>
      </c>
      <c r="AX309" s="33">
        <v>0.56345000000000001</v>
      </c>
      <c r="AY309" s="33">
        <v>0.90195999999999998</v>
      </c>
      <c r="AZ309" s="33">
        <v>1.1836800277233124</v>
      </c>
      <c r="BA309" s="33">
        <v>0.28172001242637634</v>
      </c>
      <c r="BB309" s="33">
        <v>0.90196001529693604</v>
      </c>
      <c r="BC309" s="33" t="s">
        <v>159</v>
      </c>
      <c r="BD309" s="33" t="s">
        <v>126</v>
      </c>
      <c r="BE309" s="33" t="s">
        <v>118</v>
      </c>
      <c r="BF309" s="33"/>
      <c r="BG309" s="33" t="s">
        <v>118</v>
      </c>
      <c r="BH309" s="33" t="s">
        <v>127</v>
      </c>
      <c r="BI309" s="33" t="s">
        <v>1596</v>
      </c>
      <c r="BJ309" s="33" t="s">
        <v>129</v>
      </c>
      <c r="BK309" s="33" t="s">
        <v>178</v>
      </c>
      <c r="BL309" s="33" t="s">
        <v>320</v>
      </c>
      <c r="BM309" s="33" t="s">
        <v>132</v>
      </c>
      <c r="BN309" s="33" t="s">
        <v>133</v>
      </c>
      <c r="BO309" s="33"/>
      <c r="BP309" s="33" t="s">
        <v>133</v>
      </c>
      <c r="BQ309" s="33">
        <v>2024</v>
      </c>
      <c r="BR309" s="33"/>
      <c r="BS309" s="33"/>
      <c r="BT309" s="33" t="s">
        <v>112</v>
      </c>
    </row>
    <row r="310" spans="1:72">
      <c r="A310" s="33">
        <v>102400518416</v>
      </c>
      <c r="B310" s="33">
        <v>1</v>
      </c>
      <c r="C310" s="33">
        <v>2024</v>
      </c>
      <c r="D310" s="33">
        <v>2</v>
      </c>
      <c r="E310" s="33" t="s">
        <v>1799</v>
      </c>
      <c r="F310" s="33" t="s">
        <v>1800</v>
      </c>
      <c r="G310" s="33">
        <v>74</v>
      </c>
      <c r="H310" s="33" t="s">
        <v>1801</v>
      </c>
      <c r="I310" s="33">
        <v>20240208</v>
      </c>
      <c r="J310" s="33">
        <v>20240210</v>
      </c>
      <c r="K310" s="75">
        <v>3</v>
      </c>
      <c r="L310" s="76">
        <f t="shared" si="4"/>
        <v>2</v>
      </c>
      <c r="M310" s="33">
        <v>0</v>
      </c>
      <c r="N310" s="33" t="s">
        <v>1802</v>
      </c>
      <c r="O310" s="33" t="s">
        <v>1803</v>
      </c>
      <c r="P310" s="33" t="s">
        <v>118</v>
      </c>
      <c r="Q310" s="33" t="s">
        <v>36</v>
      </c>
      <c r="R310" s="33" t="s">
        <v>119</v>
      </c>
      <c r="S310" s="33" t="s">
        <v>147</v>
      </c>
      <c r="T310" s="33">
        <v>111</v>
      </c>
      <c r="U310" s="33" t="s">
        <v>121</v>
      </c>
      <c r="V310" s="33" t="s">
        <v>122</v>
      </c>
      <c r="W310" s="33" t="s">
        <v>123</v>
      </c>
      <c r="X310" s="33" t="s">
        <v>124</v>
      </c>
      <c r="Y310" s="33">
        <v>20189</v>
      </c>
      <c r="Z310" s="33">
        <v>2944</v>
      </c>
      <c r="AA310" s="33">
        <v>0</v>
      </c>
      <c r="AB310" s="33">
        <v>0</v>
      </c>
      <c r="AC310" s="33">
        <v>264.75</v>
      </c>
      <c r="AD310" s="33">
        <v>0</v>
      </c>
      <c r="AE310" s="33">
        <v>51724.01</v>
      </c>
      <c r="AF310" s="33">
        <v>51988.76</v>
      </c>
      <c r="AG310" s="33">
        <v>160</v>
      </c>
      <c r="AH310" s="33">
        <v>150</v>
      </c>
      <c r="AI310" s="33">
        <v>134656</v>
      </c>
      <c r="AJ310" s="33">
        <v>134656</v>
      </c>
      <c r="AK310" s="33">
        <v>30892.023061886073</v>
      </c>
      <c r="AL310" s="33" t="s">
        <v>118</v>
      </c>
      <c r="AM310" s="33" t="s">
        <v>36</v>
      </c>
      <c r="AN310" s="33" t="s">
        <v>119</v>
      </c>
      <c r="AO310" s="33" t="s">
        <v>147</v>
      </c>
      <c r="AP310" s="33">
        <v>4</v>
      </c>
      <c r="AQ310" s="33">
        <v>2</v>
      </c>
      <c r="AR310" s="33">
        <v>7</v>
      </c>
      <c r="AS310" s="33">
        <v>45967</v>
      </c>
      <c r="AT310" s="33">
        <v>73583</v>
      </c>
      <c r="AU310" s="33">
        <v>24528</v>
      </c>
      <c r="AV310" s="33">
        <v>129748</v>
      </c>
      <c r="AW310" s="33">
        <v>1.4654100000000001</v>
      </c>
      <c r="AX310" s="33">
        <v>0.56345000000000001</v>
      </c>
      <c r="AY310" s="33">
        <v>0.90195999999999998</v>
      </c>
      <c r="AZ310" s="33">
        <v>1.4654099941253662</v>
      </c>
      <c r="BA310" s="33">
        <v>0.56344997882843018</v>
      </c>
      <c r="BB310" s="33">
        <v>0.90196001529693604</v>
      </c>
      <c r="BC310" s="33" t="s">
        <v>159</v>
      </c>
      <c r="BD310" s="33" t="s">
        <v>126</v>
      </c>
      <c r="BE310" s="33" t="s">
        <v>118</v>
      </c>
      <c r="BF310" s="33"/>
      <c r="BG310" s="33" t="s">
        <v>118</v>
      </c>
      <c r="BH310" s="33" t="s">
        <v>127</v>
      </c>
      <c r="BI310" s="33" t="s">
        <v>1804</v>
      </c>
      <c r="BJ310" s="33" t="s">
        <v>129</v>
      </c>
      <c r="BK310" s="33" t="s">
        <v>217</v>
      </c>
      <c r="BL310" s="33" t="s">
        <v>218</v>
      </c>
      <c r="BM310" s="33" t="s">
        <v>163</v>
      </c>
      <c r="BN310" s="33" t="s">
        <v>164</v>
      </c>
      <c r="BO310" s="33"/>
      <c r="BP310" s="33" t="s">
        <v>164</v>
      </c>
      <c r="BQ310" s="33">
        <v>2024</v>
      </c>
      <c r="BR310" s="33"/>
      <c r="BS310" s="33"/>
      <c r="BT310" s="33" t="s">
        <v>112</v>
      </c>
    </row>
    <row r="311" spans="1:72">
      <c r="A311" s="33">
        <v>102400561842</v>
      </c>
      <c r="B311" s="33">
        <v>1</v>
      </c>
      <c r="C311" s="33">
        <v>2024</v>
      </c>
      <c r="D311" s="33">
        <v>2</v>
      </c>
      <c r="E311" s="33" t="s">
        <v>1805</v>
      </c>
      <c r="F311" s="33" t="s">
        <v>1806</v>
      </c>
      <c r="G311" s="33">
        <v>62</v>
      </c>
      <c r="H311" s="33" t="s">
        <v>1807</v>
      </c>
      <c r="I311" s="33">
        <v>20240208</v>
      </c>
      <c r="J311" s="33">
        <v>20240209</v>
      </c>
      <c r="K311" s="75">
        <v>2</v>
      </c>
      <c r="L311" s="76">
        <f t="shared" si="4"/>
        <v>1</v>
      </c>
      <c r="M311" s="33">
        <v>0</v>
      </c>
      <c r="N311" s="33" t="s">
        <v>1808</v>
      </c>
      <c r="O311" s="33" t="s">
        <v>250</v>
      </c>
      <c r="P311" s="33" t="s">
        <v>118</v>
      </c>
      <c r="Q311" s="33" t="s">
        <v>36</v>
      </c>
      <c r="R311" s="33" t="s">
        <v>119</v>
      </c>
      <c r="S311" s="33" t="s">
        <v>147</v>
      </c>
      <c r="T311" s="33">
        <v>201</v>
      </c>
      <c r="U311" s="33" t="s">
        <v>121</v>
      </c>
      <c r="V311" s="33" t="s">
        <v>157</v>
      </c>
      <c r="W311" s="33" t="s">
        <v>158</v>
      </c>
      <c r="X311" s="33" t="s">
        <v>124</v>
      </c>
      <c r="Y311" s="33">
        <v>28386</v>
      </c>
      <c r="Z311" s="33">
        <v>1472</v>
      </c>
      <c r="AA311" s="33">
        <v>0</v>
      </c>
      <c r="AB311" s="33">
        <v>0</v>
      </c>
      <c r="AC311" s="33">
        <v>529.32000000000005</v>
      </c>
      <c r="AD311" s="33">
        <v>0</v>
      </c>
      <c r="AE311" s="33">
        <v>115214.57</v>
      </c>
      <c r="AF311" s="33">
        <v>115743.89</v>
      </c>
      <c r="AG311" s="33">
        <v>80</v>
      </c>
      <c r="AH311" s="33">
        <v>75</v>
      </c>
      <c r="AI311" s="33">
        <v>213805</v>
      </c>
      <c r="AJ311" s="33">
        <v>213805</v>
      </c>
      <c r="AK311" s="33">
        <v>28949.06669134488</v>
      </c>
      <c r="AL311" s="33" t="s">
        <v>118</v>
      </c>
      <c r="AM311" s="33" t="s">
        <v>36</v>
      </c>
      <c r="AN311" s="33" t="s">
        <v>119</v>
      </c>
      <c r="AO311" s="33" t="s">
        <v>147</v>
      </c>
      <c r="AP311" s="33">
        <v>4</v>
      </c>
      <c r="AQ311" s="33">
        <v>2</v>
      </c>
      <c r="AR311" s="33">
        <v>9</v>
      </c>
      <c r="AS311" s="33">
        <v>67418</v>
      </c>
      <c r="AT311" s="33">
        <v>141146</v>
      </c>
      <c r="AU311" s="33">
        <v>47049</v>
      </c>
      <c r="AV311" s="33">
        <v>187767</v>
      </c>
      <c r="AW311" s="33">
        <v>2.5565199999999999</v>
      </c>
      <c r="AX311" s="33">
        <v>0.82638999999999996</v>
      </c>
      <c r="AY311" s="33">
        <v>1.7301299999999999</v>
      </c>
      <c r="AZ311" s="33">
        <v>2.5565199851989746</v>
      </c>
      <c r="BA311" s="33">
        <v>0.82639002799987793</v>
      </c>
      <c r="BB311" s="33">
        <v>1.7301299571990967</v>
      </c>
      <c r="BC311" s="33" t="s">
        <v>148</v>
      </c>
      <c r="BD311" s="33" t="s">
        <v>126</v>
      </c>
      <c r="BE311" s="33" t="s">
        <v>118</v>
      </c>
      <c r="BF311" s="33"/>
      <c r="BG311" s="33" t="s">
        <v>118</v>
      </c>
      <c r="BH311" s="33" t="s">
        <v>127</v>
      </c>
      <c r="BI311" s="33" t="s">
        <v>428</v>
      </c>
      <c r="BJ311" s="33" t="s">
        <v>129</v>
      </c>
      <c r="BK311" s="33" t="s">
        <v>130</v>
      </c>
      <c r="BL311" s="33" t="s">
        <v>131</v>
      </c>
      <c r="BM311" s="33" t="s">
        <v>132</v>
      </c>
      <c r="BN311" s="33" t="s">
        <v>133</v>
      </c>
      <c r="BO311" s="33"/>
      <c r="BP311" s="33" t="s">
        <v>133</v>
      </c>
      <c r="BQ311" s="33">
        <v>2024</v>
      </c>
      <c r="BR311" s="33"/>
      <c r="BS311" s="33"/>
      <c r="BT311" s="33" t="s">
        <v>112</v>
      </c>
    </row>
    <row r="312" spans="1:72">
      <c r="A312" s="33">
        <v>102400687860</v>
      </c>
      <c r="B312" s="33">
        <v>1</v>
      </c>
      <c r="C312" s="33">
        <v>2024</v>
      </c>
      <c r="D312" s="33">
        <v>2</v>
      </c>
      <c r="E312" s="33" t="s">
        <v>1809</v>
      </c>
      <c r="F312" s="33" t="s">
        <v>1810</v>
      </c>
      <c r="G312" s="33">
        <v>70</v>
      </c>
      <c r="H312" s="33" t="s">
        <v>1811</v>
      </c>
      <c r="I312" s="33">
        <v>20240208</v>
      </c>
      <c r="J312" s="33">
        <v>20240209</v>
      </c>
      <c r="K312" s="75">
        <v>2</v>
      </c>
      <c r="L312" s="76">
        <f t="shared" si="4"/>
        <v>1</v>
      </c>
      <c r="M312" s="33">
        <v>0</v>
      </c>
      <c r="N312" s="33" t="s">
        <v>742</v>
      </c>
      <c r="O312" s="33" t="s">
        <v>455</v>
      </c>
      <c r="P312" s="33" t="s">
        <v>118</v>
      </c>
      <c r="Q312" s="33" t="s">
        <v>36</v>
      </c>
      <c r="R312" s="33" t="s">
        <v>119</v>
      </c>
      <c r="S312" s="33" t="s">
        <v>120</v>
      </c>
      <c r="T312" s="33">
        <v>207</v>
      </c>
      <c r="U312" s="33" t="s">
        <v>121</v>
      </c>
      <c r="V312" s="33" t="s">
        <v>122</v>
      </c>
      <c r="W312" s="33" t="s">
        <v>123</v>
      </c>
      <c r="X312" s="33" t="s">
        <v>124</v>
      </c>
      <c r="Y312" s="33">
        <v>15354</v>
      </c>
      <c r="Z312" s="33">
        <v>1504</v>
      </c>
      <c r="AA312" s="33">
        <v>0</v>
      </c>
      <c r="AB312" s="33">
        <v>0</v>
      </c>
      <c r="AC312" s="33">
        <v>66.290000000000006</v>
      </c>
      <c r="AD312" s="33">
        <v>0</v>
      </c>
      <c r="AE312" s="33">
        <v>52779.22</v>
      </c>
      <c r="AF312" s="33">
        <v>52845.51</v>
      </c>
      <c r="AG312" s="33">
        <v>80</v>
      </c>
      <c r="AH312" s="33">
        <v>75</v>
      </c>
      <c r="AI312" s="33">
        <v>122856</v>
      </c>
      <c r="AJ312" s="33">
        <v>122106</v>
      </c>
      <c r="AK312" s="33">
        <v>22310.746658111493</v>
      </c>
      <c r="AL312" s="33" t="s">
        <v>118</v>
      </c>
      <c r="AM312" s="33" t="s">
        <v>36</v>
      </c>
      <c r="AN312" s="33" t="s">
        <v>119</v>
      </c>
      <c r="AO312" s="33" t="s">
        <v>120</v>
      </c>
      <c r="AP312" s="33">
        <v>4</v>
      </c>
      <c r="AQ312" s="33">
        <v>2</v>
      </c>
      <c r="AR312" s="33">
        <v>7</v>
      </c>
      <c r="AS312" s="33">
        <v>45967</v>
      </c>
      <c r="AT312" s="33">
        <v>73583</v>
      </c>
      <c r="AU312" s="33">
        <v>24528</v>
      </c>
      <c r="AV312" s="33">
        <v>129748</v>
      </c>
      <c r="AW312" s="33">
        <v>1.4654100000000001</v>
      </c>
      <c r="AX312" s="33">
        <v>0.56345000000000001</v>
      </c>
      <c r="AY312" s="33">
        <v>0.90195999999999998</v>
      </c>
      <c r="AZ312" s="33">
        <v>1.4654099941253662</v>
      </c>
      <c r="BA312" s="33">
        <v>0.56344997882843018</v>
      </c>
      <c r="BB312" s="33">
        <v>0.90196001529693604</v>
      </c>
      <c r="BC312" s="33" t="s">
        <v>148</v>
      </c>
      <c r="BD312" s="33" t="s">
        <v>126</v>
      </c>
      <c r="BE312" s="33" t="s">
        <v>118</v>
      </c>
      <c r="BF312" s="33"/>
      <c r="BG312" s="33" t="s">
        <v>118</v>
      </c>
      <c r="BH312" s="33" t="s">
        <v>127</v>
      </c>
      <c r="BI312" s="33" t="s">
        <v>283</v>
      </c>
      <c r="BJ312" s="33" t="s">
        <v>129</v>
      </c>
      <c r="BK312" s="33" t="s">
        <v>130</v>
      </c>
      <c r="BL312" s="33" t="s">
        <v>284</v>
      </c>
      <c r="BM312" s="33" t="s">
        <v>132</v>
      </c>
      <c r="BN312" s="33" t="s">
        <v>133</v>
      </c>
      <c r="BO312" s="33"/>
      <c r="BP312" s="33" t="s">
        <v>133</v>
      </c>
      <c r="BQ312" s="33">
        <v>2024</v>
      </c>
      <c r="BR312" s="33"/>
      <c r="BS312" s="33" t="s">
        <v>134</v>
      </c>
      <c r="BT312" s="33" t="s">
        <v>112</v>
      </c>
    </row>
    <row r="313" spans="1:72">
      <c r="A313" s="33">
        <v>102400672240</v>
      </c>
      <c r="B313" s="33">
        <v>1</v>
      </c>
      <c r="C313" s="33">
        <v>2024</v>
      </c>
      <c r="D313" s="33">
        <v>2</v>
      </c>
      <c r="E313" s="33" t="s">
        <v>1812</v>
      </c>
      <c r="F313" s="33" t="s">
        <v>1813</v>
      </c>
      <c r="G313" s="33">
        <v>53</v>
      </c>
      <c r="H313" s="33" t="s">
        <v>1814</v>
      </c>
      <c r="I313" s="33">
        <v>20240207</v>
      </c>
      <c r="J313" s="33">
        <v>20240208</v>
      </c>
      <c r="K313" s="75">
        <v>2</v>
      </c>
      <c r="L313" s="76">
        <f t="shared" si="4"/>
        <v>1</v>
      </c>
      <c r="M313" s="33">
        <v>0</v>
      </c>
      <c r="N313" s="33" t="s">
        <v>1815</v>
      </c>
      <c r="O313" s="33" t="s">
        <v>523</v>
      </c>
      <c r="P313" s="33" t="s">
        <v>118</v>
      </c>
      <c r="Q313" s="33" t="s">
        <v>36</v>
      </c>
      <c r="R313" s="33" t="s">
        <v>119</v>
      </c>
      <c r="S313" s="33" t="s">
        <v>147</v>
      </c>
      <c r="T313" s="33">
        <v>205</v>
      </c>
      <c r="U313" s="33" t="s">
        <v>121</v>
      </c>
      <c r="V313" s="33" t="s">
        <v>122</v>
      </c>
      <c r="W313" s="33" t="s">
        <v>123</v>
      </c>
      <c r="X313" s="33" t="s">
        <v>124</v>
      </c>
      <c r="Y313" s="33">
        <v>15322</v>
      </c>
      <c r="Z313" s="33">
        <v>1547</v>
      </c>
      <c r="AA313" s="33">
        <v>0</v>
      </c>
      <c r="AB313" s="33">
        <v>0</v>
      </c>
      <c r="AC313" s="33">
        <v>66.290000000000006</v>
      </c>
      <c r="AD313" s="33">
        <v>0</v>
      </c>
      <c r="AE313" s="33">
        <v>57178.58</v>
      </c>
      <c r="AF313" s="33">
        <v>57244.87</v>
      </c>
      <c r="AG313" s="33">
        <v>80</v>
      </c>
      <c r="AH313" s="33">
        <v>150</v>
      </c>
      <c r="AI313" s="33">
        <v>124967</v>
      </c>
      <c r="AJ313" s="33">
        <v>124967</v>
      </c>
      <c r="AK313" s="33">
        <v>19672.332478127348</v>
      </c>
      <c r="AL313" s="33" t="s">
        <v>118</v>
      </c>
      <c r="AM313" s="33" t="s">
        <v>36</v>
      </c>
      <c r="AN313" s="33" t="s">
        <v>119</v>
      </c>
      <c r="AO313" s="33" t="s">
        <v>147</v>
      </c>
      <c r="AP313" s="33">
        <v>4</v>
      </c>
      <c r="AQ313" s="33">
        <v>2</v>
      </c>
      <c r="AR313" s="33">
        <v>7</v>
      </c>
      <c r="AS313" s="33">
        <v>45967</v>
      </c>
      <c r="AT313" s="33">
        <v>73583</v>
      </c>
      <c r="AU313" s="33">
        <v>24528</v>
      </c>
      <c r="AV313" s="33">
        <v>129748</v>
      </c>
      <c r="AW313" s="33">
        <v>1.4654100000000001</v>
      </c>
      <c r="AX313" s="33">
        <v>0.56345000000000001</v>
      </c>
      <c r="AY313" s="33">
        <v>0.90195999999999998</v>
      </c>
      <c r="AZ313" s="33">
        <v>1.4654099941253662</v>
      </c>
      <c r="BA313" s="33">
        <v>0.56344997882843018</v>
      </c>
      <c r="BB313" s="33">
        <v>0.90196001529693604</v>
      </c>
      <c r="BC313" s="33" t="s">
        <v>159</v>
      </c>
      <c r="BD313" s="33" t="s">
        <v>126</v>
      </c>
      <c r="BE313" s="33" t="s">
        <v>118</v>
      </c>
      <c r="BF313" s="33"/>
      <c r="BG313" s="33" t="s">
        <v>118</v>
      </c>
      <c r="BH313" s="33" t="s">
        <v>127</v>
      </c>
      <c r="BI313" s="33" t="s">
        <v>574</v>
      </c>
      <c r="BJ313" s="33" t="s">
        <v>129</v>
      </c>
      <c r="BK313" s="33" t="s">
        <v>224</v>
      </c>
      <c r="BL313" s="33" t="s">
        <v>224</v>
      </c>
      <c r="BM313" s="33" t="s">
        <v>163</v>
      </c>
      <c r="BN313" s="33" t="s">
        <v>164</v>
      </c>
      <c r="BO313" s="33"/>
      <c r="BP313" s="33" t="s">
        <v>164</v>
      </c>
      <c r="BQ313" s="33">
        <v>2024</v>
      </c>
      <c r="BR313" s="33"/>
      <c r="BS313" s="33"/>
      <c r="BT313" s="33" t="s">
        <v>112</v>
      </c>
    </row>
    <row r="314" spans="1:72">
      <c r="A314" s="33">
        <v>102400738332</v>
      </c>
      <c r="B314" s="33">
        <v>1</v>
      </c>
      <c r="C314" s="33">
        <v>2024</v>
      </c>
      <c r="D314" s="33">
        <v>2</v>
      </c>
      <c r="E314" s="33" t="s">
        <v>1816</v>
      </c>
      <c r="F314" s="33" t="s">
        <v>1817</v>
      </c>
      <c r="G314" s="33">
        <v>87</v>
      </c>
      <c r="H314" s="33" t="s">
        <v>1818</v>
      </c>
      <c r="I314" s="33">
        <v>20240206</v>
      </c>
      <c r="J314" s="33">
        <v>20240208</v>
      </c>
      <c r="K314" s="75">
        <v>3</v>
      </c>
      <c r="L314" s="76">
        <f t="shared" si="4"/>
        <v>2</v>
      </c>
      <c r="M314" s="33">
        <v>0</v>
      </c>
      <c r="N314" s="33" t="s">
        <v>1819</v>
      </c>
      <c r="O314" s="33" t="s">
        <v>484</v>
      </c>
      <c r="P314" s="33" t="s">
        <v>118</v>
      </c>
      <c r="Q314" s="33" t="s">
        <v>36</v>
      </c>
      <c r="R314" s="33" t="s">
        <v>119</v>
      </c>
      <c r="S314" s="33" t="s">
        <v>147</v>
      </c>
      <c r="T314" s="33">
        <v>211</v>
      </c>
      <c r="U314" s="33" t="s">
        <v>121</v>
      </c>
      <c r="V314" s="33" t="s">
        <v>144</v>
      </c>
      <c r="W314" s="33" t="s">
        <v>145</v>
      </c>
      <c r="X314" s="33" t="s">
        <v>124</v>
      </c>
      <c r="Y314" s="33">
        <v>18073</v>
      </c>
      <c r="Z314" s="33">
        <v>3094</v>
      </c>
      <c r="AA314" s="33">
        <v>0</v>
      </c>
      <c r="AB314" s="33">
        <v>0</v>
      </c>
      <c r="AC314" s="33">
        <v>264.76</v>
      </c>
      <c r="AD314" s="33">
        <v>0</v>
      </c>
      <c r="AE314" s="33">
        <v>27656.33</v>
      </c>
      <c r="AF314" s="33">
        <v>27921.09</v>
      </c>
      <c r="AG314" s="33">
        <v>160</v>
      </c>
      <c r="AH314" s="33">
        <v>300</v>
      </c>
      <c r="AI314" s="33">
        <v>94897</v>
      </c>
      <c r="AJ314" s="33">
        <v>94897</v>
      </c>
      <c r="AK314" s="33">
        <v>21189.802324314831</v>
      </c>
      <c r="AL314" s="33" t="s">
        <v>118</v>
      </c>
      <c r="AM314" s="33" t="s">
        <v>36</v>
      </c>
      <c r="AN314" s="33" t="s">
        <v>119</v>
      </c>
      <c r="AO314" s="33" t="s">
        <v>147</v>
      </c>
      <c r="AP314" s="33">
        <v>4</v>
      </c>
      <c r="AQ314" s="33">
        <v>2</v>
      </c>
      <c r="AR314" s="33">
        <v>8</v>
      </c>
      <c r="AS314" s="33">
        <v>43152</v>
      </c>
      <c r="AT314" s="33">
        <v>46286</v>
      </c>
      <c r="AU314" s="33">
        <v>1</v>
      </c>
      <c r="AV314" s="33">
        <v>121694</v>
      </c>
      <c r="AW314" s="33">
        <v>1.0963099999999999</v>
      </c>
      <c r="AX314" s="33">
        <v>0.52895000000000003</v>
      </c>
      <c r="AY314" s="33">
        <v>0.56735999999999998</v>
      </c>
      <c r="AZ314" s="33">
        <v>1.0963099598884583</v>
      </c>
      <c r="BA314" s="33">
        <v>0.52894997596740723</v>
      </c>
      <c r="BB314" s="33">
        <v>0.56735998392105103</v>
      </c>
      <c r="BC314" s="33" t="s">
        <v>159</v>
      </c>
      <c r="BD314" s="33" t="s">
        <v>126</v>
      </c>
      <c r="BE314" s="33" t="s">
        <v>118</v>
      </c>
      <c r="BF314" s="33"/>
      <c r="BG314" s="33" t="s">
        <v>118</v>
      </c>
      <c r="BH314" s="33" t="s">
        <v>127</v>
      </c>
      <c r="BI314" s="33" t="s">
        <v>201</v>
      </c>
      <c r="BJ314" s="33" t="s">
        <v>129</v>
      </c>
      <c r="BK314" s="33" t="s">
        <v>130</v>
      </c>
      <c r="BL314" s="33" t="s">
        <v>131</v>
      </c>
      <c r="BM314" s="33" t="s">
        <v>202</v>
      </c>
      <c r="BN314" s="33" t="s">
        <v>297</v>
      </c>
      <c r="BO314" s="33"/>
      <c r="BP314" s="33" t="s">
        <v>297</v>
      </c>
      <c r="BQ314" s="33">
        <v>2024</v>
      </c>
      <c r="BR314" s="33"/>
      <c r="BS314" s="33"/>
      <c r="BT314" s="33" t="s">
        <v>112</v>
      </c>
    </row>
    <row r="315" spans="1:72">
      <c r="A315" s="33">
        <v>102400518626</v>
      </c>
      <c r="B315" s="33">
        <v>1</v>
      </c>
      <c r="C315" s="33">
        <v>2024</v>
      </c>
      <c r="D315" s="33">
        <v>2</v>
      </c>
      <c r="E315" s="33" t="s">
        <v>1820</v>
      </c>
      <c r="F315" s="33" t="s">
        <v>1821</v>
      </c>
      <c r="G315" s="33">
        <v>93</v>
      </c>
      <c r="H315" s="33" t="s">
        <v>1822</v>
      </c>
      <c r="I315" s="33">
        <v>20240204</v>
      </c>
      <c r="J315" s="33">
        <v>20240207</v>
      </c>
      <c r="K315" s="75">
        <v>4</v>
      </c>
      <c r="L315" s="76">
        <f t="shared" si="4"/>
        <v>3</v>
      </c>
      <c r="M315" s="33">
        <v>0</v>
      </c>
      <c r="N315" s="33" t="s">
        <v>1823</v>
      </c>
      <c r="O315" s="33" t="s">
        <v>528</v>
      </c>
      <c r="P315" s="33" t="s">
        <v>118</v>
      </c>
      <c r="Q315" s="33" t="s">
        <v>36</v>
      </c>
      <c r="R315" s="33" t="s">
        <v>119</v>
      </c>
      <c r="S315" s="33" t="s">
        <v>147</v>
      </c>
      <c r="T315" s="33">
        <v>111</v>
      </c>
      <c r="U315" s="33" t="s">
        <v>121</v>
      </c>
      <c r="V315" s="33" t="s">
        <v>144</v>
      </c>
      <c r="W315" s="33" t="s">
        <v>145</v>
      </c>
      <c r="X315" s="33" t="s">
        <v>124</v>
      </c>
      <c r="Y315" s="33">
        <v>21085</v>
      </c>
      <c r="Z315" s="33">
        <v>4416</v>
      </c>
      <c r="AA315" s="33">
        <v>0</v>
      </c>
      <c r="AB315" s="33">
        <v>0</v>
      </c>
      <c r="AC315" s="33">
        <v>261.20999999999998</v>
      </c>
      <c r="AD315" s="33">
        <v>0</v>
      </c>
      <c r="AE315" s="33">
        <v>31291.85</v>
      </c>
      <c r="AF315" s="33">
        <v>31553.06</v>
      </c>
      <c r="AG315" s="33">
        <v>240</v>
      </c>
      <c r="AH315" s="33">
        <v>225</v>
      </c>
      <c r="AI315" s="33">
        <v>100739</v>
      </c>
      <c r="AJ315" s="33">
        <v>100739</v>
      </c>
      <c r="AK315" s="33">
        <v>20581.171660212134</v>
      </c>
      <c r="AL315" s="33" t="s">
        <v>118</v>
      </c>
      <c r="AM315" s="33" t="s">
        <v>36</v>
      </c>
      <c r="AN315" s="33" t="s">
        <v>119</v>
      </c>
      <c r="AO315" s="33" t="s">
        <v>147</v>
      </c>
      <c r="AP315" s="33">
        <v>4</v>
      </c>
      <c r="AQ315" s="33">
        <v>2</v>
      </c>
      <c r="AR315" s="33">
        <v>8</v>
      </c>
      <c r="AS315" s="33">
        <v>43152</v>
      </c>
      <c r="AT315" s="33">
        <v>46286</v>
      </c>
      <c r="AU315" s="33">
        <v>1</v>
      </c>
      <c r="AV315" s="33">
        <v>121694</v>
      </c>
      <c r="AW315" s="33">
        <v>1.0963099999999999</v>
      </c>
      <c r="AX315" s="33">
        <v>0.52895000000000003</v>
      </c>
      <c r="AY315" s="33">
        <v>0.56735999999999998</v>
      </c>
      <c r="AZ315" s="33">
        <v>1.0963099598884583</v>
      </c>
      <c r="BA315" s="33">
        <v>0.52894997596740723</v>
      </c>
      <c r="BB315" s="33">
        <v>0.56735998392105103</v>
      </c>
      <c r="BC315" s="33" t="s">
        <v>159</v>
      </c>
      <c r="BD315" s="33" t="s">
        <v>148</v>
      </c>
      <c r="BE315" s="33" t="s">
        <v>118</v>
      </c>
      <c r="BF315" s="33"/>
      <c r="BG315" s="33" t="s">
        <v>118</v>
      </c>
      <c r="BH315" s="33" t="s">
        <v>127</v>
      </c>
      <c r="BI315" s="33" t="s">
        <v>1033</v>
      </c>
      <c r="BJ315" s="33" t="s">
        <v>129</v>
      </c>
      <c r="BK315" s="33" t="s">
        <v>130</v>
      </c>
      <c r="BL315" s="33" t="s">
        <v>131</v>
      </c>
      <c r="BM315" s="33" t="s">
        <v>163</v>
      </c>
      <c r="BN315" s="33" t="s">
        <v>164</v>
      </c>
      <c r="BO315" s="33"/>
      <c r="BP315" s="33" t="s">
        <v>164</v>
      </c>
      <c r="BQ315" s="33">
        <v>2024</v>
      </c>
      <c r="BR315" s="33"/>
      <c r="BS315" s="33"/>
      <c r="BT315" s="33" t="s">
        <v>112</v>
      </c>
    </row>
    <row r="316" spans="1:72">
      <c r="A316" s="33">
        <v>102400672414</v>
      </c>
      <c r="B316" s="33">
        <v>1</v>
      </c>
      <c r="C316" s="33">
        <v>2024</v>
      </c>
      <c r="D316" s="33">
        <v>2</v>
      </c>
      <c r="E316" s="33" t="s">
        <v>1824</v>
      </c>
      <c r="F316" s="33" t="s">
        <v>1825</v>
      </c>
      <c r="G316" s="33">
        <v>56</v>
      </c>
      <c r="H316" s="33" t="s">
        <v>1826</v>
      </c>
      <c r="I316" s="33">
        <v>20240205</v>
      </c>
      <c r="J316" s="33">
        <v>20240206</v>
      </c>
      <c r="K316" s="75">
        <v>2</v>
      </c>
      <c r="L316" s="76">
        <f t="shared" si="4"/>
        <v>1</v>
      </c>
      <c r="M316" s="33">
        <v>0</v>
      </c>
      <c r="N316" s="33" t="s">
        <v>1827</v>
      </c>
      <c r="O316" s="33" t="s">
        <v>455</v>
      </c>
      <c r="P316" s="33" t="s">
        <v>118</v>
      </c>
      <c r="Q316" s="33" t="s">
        <v>36</v>
      </c>
      <c r="R316" s="33" t="s">
        <v>119</v>
      </c>
      <c r="S316" s="33" t="s">
        <v>147</v>
      </c>
      <c r="T316" s="33">
        <v>205</v>
      </c>
      <c r="U316" s="33" t="s">
        <v>121</v>
      </c>
      <c r="V316" s="33" t="s">
        <v>122</v>
      </c>
      <c r="W316" s="33" t="s">
        <v>123</v>
      </c>
      <c r="X316" s="33" t="s">
        <v>124</v>
      </c>
      <c r="Y316" s="33">
        <v>15001</v>
      </c>
      <c r="Z316" s="33">
        <v>1472</v>
      </c>
      <c r="AA316" s="33">
        <v>0</v>
      </c>
      <c r="AB316" s="33">
        <v>0</v>
      </c>
      <c r="AC316" s="33">
        <v>66.290000000000006</v>
      </c>
      <c r="AD316" s="33">
        <v>0</v>
      </c>
      <c r="AE316" s="33">
        <v>52779.22</v>
      </c>
      <c r="AF316" s="33">
        <v>52845.51</v>
      </c>
      <c r="AG316" s="33">
        <v>80</v>
      </c>
      <c r="AH316" s="33">
        <v>75</v>
      </c>
      <c r="AI316" s="33">
        <v>124967</v>
      </c>
      <c r="AJ316" s="33">
        <v>124967</v>
      </c>
      <c r="AK316" s="33">
        <v>24071.692478127348</v>
      </c>
      <c r="AL316" s="33" t="s">
        <v>118</v>
      </c>
      <c r="AM316" s="33" t="s">
        <v>36</v>
      </c>
      <c r="AN316" s="33" t="s">
        <v>119</v>
      </c>
      <c r="AO316" s="33" t="s">
        <v>147</v>
      </c>
      <c r="AP316" s="33">
        <v>4</v>
      </c>
      <c r="AQ316" s="33">
        <v>2</v>
      </c>
      <c r="AR316" s="33">
        <v>7</v>
      </c>
      <c r="AS316" s="33">
        <v>45967</v>
      </c>
      <c r="AT316" s="33">
        <v>73583</v>
      </c>
      <c r="AU316" s="33">
        <v>24528</v>
      </c>
      <c r="AV316" s="33">
        <v>129748</v>
      </c>
      <c r="AW316" s="33">
        <v>1.4654100000000001</v>
      </c>
      <c r="AX316" s="33">
        <v>0.56345000000000001</v>
      </c>
      <c r="AY316" s="33">
        <v>0.90195999999999998</v>
      </c>
      <c r="AZ316" s="33">
        <v>1.4654099941253662</v>
      </c>
      <c r="BA316" s="33">
        <v>0.56344997882843018</v>
      </c>
      <c r="BB316" s="33">
        <v>0.90196001529693604</v>
      </c>
      <c r="BC316" s="33" t="s">
        <v>148</v>
      </c>
      <c r="BD316" s="33" t="s">
        <v>126</v>
      </c>
      <c r="BE316" s="33" t="s">
        <v>118</v>
      </c>
      <c r="BF316" s="33"/>
      <c r="BG316" s="33" t="s">
        <v>118</v>
      </c>
      <c r="BH316" s="33" t="s">
        <v>127</v>
      </c>
      <c r="BI316" s="33" t="s">
        <v>1828</v>
      </c>
      <c r="BJ316" s="33" t="s">
        <v>377</v>
      </c>
      <c r="BK316" s="33" t="s">
        <v>401</v>
      </c>
      <c r="BL316" s="33" t="s">
        <v>401</v>
      </c>
      <c r="BM316" s="33" t="s">
        <v>163</v>
      </c>
      <c r="BN316" s="33" t="s">
        <v>164</v>
      </c>
      <c r="BO316" s="33"/>
      <c r="BP316" s="33" t="s">
        <v>164</v>
      </c>
      <c r="BQ316" s="33">
        <v>2024</v>
      </c>
      <c r="BR316" s="33"/>
      <c r="BS316" s="33"/>
      <c r="BT316" s="33" t="s">
        <v>112</v>
      </c>
    </row>
    <row r="317" spans="1:72">
      <c r="A317" s="33">
        <v>102400561822</v>
      </c>
      <c r="B317" s="33">
        <v>1</v>
      </c>
      <c r="C317" s="33">
        <v>2024</v>
      </c>
      <c r="D317" s="33">
        <v>2</v>
      </c>
      <c r="E317" s="33" t="s">
        <v>1829</v>
      </c>
      <c r="F317" s="33" t="s">
        <v>1830</v>
      </c>
      <c r="G317" s="33">
        <v>69</v>
      </c>
      <c r="H317" s="33" t="s">
        <v>1831</v>
      </c>
      <c r="I317" s="33">
        <v>20240205</v>
      </c>
      <c r="J317" s="33">
        <v>20240206</v>
      </c>
      <c r="K317" s="75">
        <v>2</v>
      </c>
      <c r="L317" s="76">
        <f t="shared" si="4"/>
        <v>1</v>
      </c>
      <c r="M317" s="33">
        <v>0</v>
      </c>
      <c r="N317" s="33" t="s">
        <v>240</v>
      </c>
      <c r="O317" s="33" t="s">
        <v>1578</v>
      </c>
      <c r="P317" s="33" t="s">
        <v>118</v>
      </c>
      <c r="Q317" s="33" t="s">
        <v>36</v>
      </c>
      <c r="R317" s="33" t="s">
        <v>119</v>
      </c>
      <c r="S317" s="33" t="s">
        <v>147</v>
      </c>
      <c r="T317" s="33">
        <v>201</v>
      </c>
      <c r="U317" s="33" t="s">
        <v>121</v>
      </c>
      <c r="V317" s="33" t="s">
        <v>157</v>
      </c>
      <c r="W317" s="33" t="s">
        <v>158</v>
      </c>
      <c r="X317" s="33" t="s">
        <v>124</v>
      </c>
      <c r="Y317" s="33">
        <v>28046</v>
      </c>
      <c r="Z317" s="33">
        <v>1472</v>
      </c>
      <c r="AA317" s="33">
        <v>0</v>
      </c>
      <c r="AB317" s="33">
        <v>0</v>
      </c>
      <c r="AC317" s="33">
        <v>529.32000000000005</v>
      </c>
      <c r="AD317" s="33">
        <v>0</v>
      </c>
      <c r="AE317" s="33">
        <v>117324.99</v>
      </c>
      <c r="AF317" s="33">
        <v>117854.31</v>
      </c>
      <c r="AG317" s="33">
        <v>80</v>
      </c>
      <c r="AH317" s="33">
        <v>75</v>
      </c>
      <c r="AI317" s="33">
        <v>214555</v>
      </c>
      <c r="AJ317" s="33">
        <v>213805</v>
      </c>
      <c r="AK317" s="33">
        <v>26838.646691344882</v>
      </c>
      <c r="AL317" s="33" t="s">
        <v>118</v>
      </c>
      <c r="AM317" s="33" t="s">
        <v>36</v>
      </c>
      <c r="AN317" s="33" t="s">
        <v>119</v>
      </c>
      <c r="AO317" s="33" t="s">
        <v>147</v>
      </c>
      <c r="AP317" s="33">
        <v>4</v>
      </c>
      <c r="AQ317" s="33">
        <v>2</v>
      </c>
      <c r="AR317" s="33">
        <v>9</v>
      </c>
      <c r="AS317" s="33">
        <v>67418</v>
      </c>
      <c r="AT317" s="33">
        <v>141146</v>
      </c>
      <c r="AU317" s="33">
        <v>47049</v>
      </c>
      <c r="AV317" s="33">
        <v>187767</v>
      </c>
      <c r="AW317" s="33">
        <v>2.5565199999999999</v>
      </c>
      <c r="AX317" s="33">
        <v>0.82638999999999996</v>
      </c>
      <c r="AY317" s="33">
        <v>1.7301299999999999</v>
      </c>
      <c r="AZ317" s="33">
        <v>2.5565199851989746</v>
      </c>
      <c r="BA317" s="33">
        <v>0.82639002799987793</v>
      </c>
      <c r="BB317" s="33">
        <v>1.7301299571990967</v>
      </c>
      <c r="BC317" s="33" t="s">
        <v>193</v>
      </c>
      <c r="BD317" s="33" t="s">
        <v>126</v>
      </c>
      <c r="BE317" s="33" t="s">
        <v>118</v>
      </c>
      <c r="BF317" s="33"/>
      <c r="BG317" s="33" t="s">
        <v>118</v>
      </c>
      <c r="BH317" s="33" t="s">
        <v>127</v>
      </c>
      <c r="BI317" s="33" t="s">
        <v>283</v>
      </c>
      <c r="BJ317" s="33" t="s">
        <v>129</v>
      </c>
      <c r="BK317" s="33" t="s">
        <v>130</v>
      </c>
      <c r="BL317" s="33" t="s">
        <v>284</v>
      </c>
      <c r="BM317" s="33" t="s">
        <v>163</v>
      </c>
      <c r="BN317" s="33" t="s">
        <v>164</v>
      </c>
      <c r="BO317" s="33"/>
      <c r="BP317" s="33" t="s">
        <v>164</v>
      </c>
      <c r="BQ317" s="33">
        <v>2024</v>
      </c>
      <c r="BR317" s="33"/>
      <c r="BS317" s="33" t="s">
        <v>134</v>
      </c>
      <c r="BT317" s="33" t="s">
        <v>112</v>
      </c>
    </row>
    <row r="318" spans="1:72">
      <c r="A318" s="33">
        <v>102400738320</v>
      </c>
      <c r="B318" s="33">
        <v>1</v>
      </c>
      <c r="C318" s="33">
        <v>2024</v>
      </c>
      <c r="D318" s="33">
        <v>2</v>
      </c>
      <c r="E318" s="33" t="s">
        <v>1832</v>
      </c>
      <c r="F318" s="33" t="s">
        <v>1833</v>
      </c>
      <c r="G318" s="33">
        <v>70</v>
      </c>
      <c r="H318" s="33" t="s">
        <v>1834</v>
      </c>
      <c r="I318" s="33">
        <v>20240204</v>
      </c>
      <c r="J318" s="33">
        <v>20240206</v>
      </c>
      <c r="K318" s="75">
        <v>3</v>
      </c>
      <c r="L318" s="76">
        <f t="shared" si="4"/>
        <v>2</v>
      </c>
      <c r="M318" s="33">
        <v>0</v>
      </c>
      <c r="N318" s="33" t="s">
        <v>1835</v>
      </c>
      <c r="O318" s="33" t="s">
        <v>250</v>
      </c>
      <c r="P318" s="33" t="s">
        <v>118</v>
      </c>
      <c r="Q318" s="33" t="s">
        <v>36</v>
      </c>
      <c r="R318" s="33" t="s">
        <v>119</v>
      </c>
      <c r="S318" s="33" t="s">
        <v>120</v>
      </c>
      <c r="T318" s="33">
        <v>211</v>
      </c>
      <c r="U318" s="33" t="s">
        <v>121</v>
      </c>
      <c r="V318" s="33" t="s">
        <v>157</v>
      </c>
      <c r="W318" s="33" t="s">
        <v>158</v>
      </c>
      <c r="X318" s="33" t="s">
        <v>124</v>
      </c>
      <c r="Y318" s="33">
        <v>34192</v>
      </c>
      <c r="Z318" s="33">
        <v>3008</v>
      </c>
      <c r="AA318" s="33">
        <v>0</v>
      </c>
      <c r="AB318" s="33">
        <v>0</v>
      </c>
      <c r="AC318" s="33">
        <v>529.32000000000005</v>
      </c>
      <c r="AD318" s="33">
        <v>0</v>
      </c>
      <c r="AE318" s="33">
        <v>116269.78</v>
      </c>
      <c r="AF318" s="33">
        <v>116799.1</v>
      </c>
      <c r="AG318" s="33">
        <v>160</v>
      </c>
      <c r="AH318" s="33">
        <v>150</v>
      </c>
      <c r="AI318" s="33">
        <v>221293</v>
      </c>
      <c r="AJ318" s="33">
        <v>221293</v>
      </c>
      <c r="AK318" s="33">
        <v>32961.375503836578</v>
      </c>
      <c r="AL318" s="33" t="s">
        <v>118</v>
      </c>
      <c r="AM318" s="33" t="s">
        <v>36</v>
      </c>
      <c r="AN318" s="33" t="s">
        <v>119</v>
      </c>
      <c r="AO318" s="33" t="s">
        <v>120</v>
      </c>
      <c r="AP318" s="33">
        <v>4</v>
      </c>
      <c r="AQ318" s="33">
        <v>2</v>
      </c>
      <c r="AR318" s="33">
        <v>9</v>
      </c>
      <c r="AS318" s="33">
        <v>67418</v>
      </c>
      <c r="AT318" s="33">
        <v>141146</v>
      </c>
      <c r="AU318" s="33">
        <v>47049</v>
      </c>
      <c r="AV318" s="33">
        <v>187767</v>
      </c>
      <c r="AW318" s="33">
        <v>2.5565199999999999</v>
      </c>
      <c r="AX318" s="33">
        <v>0.82638999999999996</v>
      </c>
      <c r="AY318" s="33">
        <v>1.7301299999999999</v>
      </c>
      <c r="AZ318" s="33">
        <v>2.5565199851989746</v>
      </c>
      <c r="BA318" s="33">
        <v>0.82639002799987793</v>
      </c>
      <c r="BB318" s="33">
        <v>1.7301299571990967</v>
      </c>
      <c r="BC318" s="33" t="s">
        <v>159</v>
      </c>
      <c r="BD318" s="33" t="s">
        <v>126</v>
      </c>
      <c r="BE318" s="33" t="s">
        <v>118</v>
      </c>
      <c r="BF318" s="33"/>
      <c r="BG318" s="33" t="s">
        <v>118</v>
      </c>
      <c r="BH318" s="33" t="s">
        <v>127</v>
      </c>
      <c r="BI318" s="33" t="s">
        <v>975</v>
      </c>
      <c r="BJ318" s="33" t="s">
        <v>129</v>
      </c>
      <c r="BK318" s="33" t="s">
        <v>130</v>
      </c>
      <c r="BL318" s="33" t="s">
        <v>162</v>
      </c>
      <c r="BM318" s="33" t="s">
        <v>202</v>
      </c>
      <c r="BN318" s="33" t="s">
        <v>297</v>
      </c>
      <c r="BO318" s="33"/>
      <c r="BP318" s="33" t="s">
        <v>297</v>
      </c>
      <c r="BQ318" s="33">
        <v>2024</v>
      </c>
      <c r="BR318" s="33"/>
      <c r="BS318" s="33"/>
      <c r="BT318" s="33" t="s">
        <v>112</v>
      </c>
    </row>
    <row r="319" spans="1:72">
      <c r="A319" s="33">
        <v>102400518662</v>
      </c>
      <c r="B319" s="33">
        <v>1</v>
      </c>
      <c r="C319" s="33">
        <v>2024</v>
      </c>
      <c r="D319" s="33">
        <v>2</v>
      </c>
      <c r="E319" s="33" t="s">
        <v>1836</v>
      </c>
      <c r="F319" s="33" t="s">
        <v>1837</v>
      </c>
      <c r="G319" s="33">
        <v>89</v>
      </c>
      <c r="H319" s="33" t="s">
        <v>1838</v>
      </c>
      <c r="I319" s="33">
        <v>20240205</v>
      </c>
      <c r="J319" s="33">
        <v>20240206</v>
      </c>
      <c r="K319" s="75">
        <v>2</v>
      </c>
      <c r="L319" s="76">
        <f t="shared" si="4"/>
        <v>1</v>
      </c>
      <c r="M319" s="33">
        <v>0</v>
      </c>
      <c r="N319" s="33" t="s">
        <v>1839</v>
      </c>
      <c r="O319" s="33" t="s">
        <v>523</v>
      </c>
      <c r="P319" s="33" t="s">
        <v>118</v>
      </c>
      <c r="Q319" s="33" t="s">
        <v>36</v>
      </c>
      <c r="R319" s="33" t="s">
        <v>119</v>
      </c>
      <c r="S319" s="33" t="s">
        <v>147</v>
      </c>
      <c r="T319" s="33">
        <v>111</v>
      </c>
      <c r="U319" s="33" t="s">
        <v>121</v>
      </c>
      <c r="V319" s="33" t="s">
        <v>122</v>
      </c>
      <c r="W319" s="33" t="s">
        <v>123</v>
      </c>
      <c r="X319" s="33" t="s">
        <v>124</v>
      </c>
      <c r="Y319" s="33">
        <v>15574</v>
      </c>
      <c r="Z319" s="33">
        <v>1472</v>
      </c>
      <c r="AA319" s="33">
        <v>0</v>
      </c>
      <c r="AB319" s="33">
        <v>0</v>
      </c>
      <c r="AC319" s="33">
        <v>66.28</v>
      </c>
      <c r="AD319" s="33">
        <v>0</v>
      </c>
      <c r="AE319" s="33">
        <v>52779.22</v>
      </c>
      <c r="AF319" s="33">
        <v>52845.5</v>
      </c>
      <c r="AG319" s="33">
        <v>80</v>
      </c>
      <c r="AH319" s="33">
        <v>75</v>
      </c>
      <c r="AI319" s="33">
        <v>135406</v>
      </c>
      <c r="AJ319" s="33">
        <v>134656</v>
      </c>
      <c r="AK319" s="33">
        <v>30035.283061886075</v>
      </c>
      <c r="AL319" s="33" t="s">
        <v>118</v>
      </c>
      <c r="AM319" s="33" t="s">
        <v>36</v>
      </c>
      <c r="AN319" s="33" t="s">
        <v>119</v>
      </c>
      <c r="AO319" s="33" t="s">
        <v>147</v>
      </c>
      <c r="AP319" s="33">
        <v>4</v>
      </c>
      <c r="AQ319" s="33">
        <v>2</v>
      </c>
      <c r="AR319" s="33">
        <v>7</v>
      </c>
      <c r="AS319" s="33">
        <v>45967</v>
      </c>
      <c r="AT319" s="33">
        <v>73583</v>
      </c>
      <c r="AU319" s="33">
        <v>24528</v>
      </c>
      <c r="AV319" s="33">
        <v>129748</v>
      </c>
      <c r="AW319" s="33">
        <v>1.4654100000000001</v>
      </c>
      <c r="AX319" s="33">
        <v>0.56345000000000001</v>
      </c>
      <c r="AY319" s="33">
        <v>0.90195999999999998</v>
      </c>
      <c r="AZ319" s="33">
        <v>1.4654099941253662</v>
      </c>
      <c r="BA319" s="33">
        <v>0.56344997882843018</v>
      </c>
      <c r="BB319" s="33">
        <v>0.90196001529693604</v>
      </c>
      <c r="BC319" s="33" t="s">
        <v>148</v>
      </c>
      <c r="BD319" s="33" t="s">
        <v>126</v>
      </c>
      <c r="BE319" s="33" t="s">
        <v>118</v>
      </c>
      <c r="BF319" s="33"/>
      <c r="BG319" s="33" t="s">
        <v>118</v>
      </c>
      <c r="BH319" s="33" t="s">
        <v>127</v>
      </c>
      <c r="BI319" s="33" t="s">
        <v>718</v>
      </c>
      <c r="BJ319" s="33" t="s">
        <v>129</v>
      </c>
      <c r="BK319" s="33" t="s">
        <v>178</v>
      </c>
      <c r="BL319" s="33" t="s">
        <v>320</v>
      </c>
      <c r="BM319" s="33" t="s">
        <v>132</v>
      </c>
      <c r="BN319" s="33" t="s">
        <v>133</v>
      </c>
      <c r="BO319" s="33"/>
      <c r="BP319" s="33" t="s">
        <v>133</v>
      </c>
      <c r="BQ319" s="33">
        <v>2024</v>
      </c>
      <c r="BR319" s="33"/>
      <c r="BS319" s="33" t="s">
        <v>134</v>
      </c>
      <c r="BT319" s="33" t="s">
        <v>112</v>
      </c>
    </row>
    <row r="320" spans="1:72">
      <c r="A320" s="33">
        <v>102400738308</v>
      </c>
      <c r="B320" s="33">
        <v>1</v>
      </c>
      <c r="C320" s="33">
        <v>2024</v>
      </c>
      <c r="D320" s="33">
        <v>2</v>
      </c>
      <c r="E320" s="33" t="s">
        <v>1840</v>
      </c>
      <c r="F320" s="33" t="s">
        <v>1841</v>
      </c>
      <c r="G320" s="33">
        <v>90</v>
      </c>
      <c r="H320" s="33" t="s">
        <v>1842</v>
      </c>
      <c r="I320" s="33">
        <v>20240205</v>
      </c>
      <c r="J320" s="33">
        <v>20240205</v>
      </c>
      <c r="K320" s="75">
        <v>1</v>
      </c>
      <c r="L320" s="76">
        <f t="shared" si="4"/>
        <v>0</v>
      </c>
      <c r="M320" s="33">
        <v>0</v>
      </c>
      <c r="N320" s="33" t="s">
        <v>678</v>
      </c>
      <c r="O320" s="33" t="s">
        <v>1843</v>
      </c>
      <c r="P320" s="33" t="s">
        <v>118</v>
      </c>
      <c r="Q320" s="33" t="s">
        <v>36</v>
      </c>
      <c r="R320" s="33" t="s">
        <v>119</v>
      </c>
      <c r="S320" s="33" t="s">
        <v>147</v>
      </c>
      <c r="T320" s="33">
        <v>211</v>
      </c>
      <c r="U320" s="33" t="s">
        <v>121</v>
      </c>
      <c r="V320" s="33" t="s">
        <v>122</v>
      </c>
      <c r="W320" s="33" t="s">
        <v>123</v>
      </c>
      <c r="X320" s="33" t="s">
        <v>242</v>
      </c>
      <c r="Y320" s="33">
        <v>18179</v>
      </c>
      <c r="Z320" s="33">
        <v>1472</v>
      </c>
      <c r="AA320" s="33">
        <v>0</v>
      </c>
      <c r="AB320" s="33">
        <v>0</v>
      </c>
      <c r="AC320" s="33">
        <v>66.290000000000006</v>
      </c>
      <c r="AD320" s="33">
        <v>0</v>
      </c>
      <c r="AE320" s="33">
        <v>50400</v>
      </c>
      <c r="AF320" s="33">
        <v>50466.29</v>
      </c>
      <c r="AG320" s="33">
        <v>80</v>
      </c>
      <c r="AH320" s="33">
        <v>75</v>
      </c>
      <c r="AI320" s="33">
        <v>102459</v>
      </c>
      <c r="AJ320" s="33">
        <v>102459</v>
      </c>
      <c r="AK320" s="33">
        <v>27607.10740711644</v>
      </c>
      <c r="AL320" s="33" t="s">
        <v>118</v>
      </c>
      <c r="AM320" s="33" t="s">
        <v>36</v>
      </c>
      <c r="AN320" s="33" t="s">
        <v>119</v>
      </c>
      <c r="AO320" s="33" t="s">
        <v>147</v>
      </c>
      <c r="AP320" s="33">
        <v>4</v>
      </c>
      <c r="AQ320" s="33">
        <v>2</v>
      </c>
      <c r="AR320" s="33">
        <v>7</v>
      </c>
      <c r="AS320" s="33">
        <v>45967</v>
      </c>
      <c r="AT320" s="33">
        <v>73583</v>
      </c>
      <c r="AU320" s="33">
        <v>24528</v>
      </c>
      <c r="AV320" s="33">
        <v>129748</v>
      </c>
      <c r="AW320" s="33">
        <v>1.4654100000000001</v>
      </c>
      <c r="AX320" s="33">
        <v>0.56345000000000001</v>
      </c>
      <c r="AY320" s="33">
        <v>0.90195999999999998</v>
      </c>
      <c r="AZ320" s="33">
        <v>1.1836800277233124</v>
      </c>
      <c r="BA320" s="33">
        <v>0.28172001242637634</v>
      </c>
      <c r="BB320" s="33">
        <v>0.90196001529693604</v>
      </c>
      <c r="BC320" s="33" t="s">
        <v>159</v>
      </c>
      <c r="BD320" s="33" t="s">
        <v>126</v>
      </c>
      <c r="BE320" s="33" t="s">
        <v>118</v>
      </c>
      <c r="BF320" s="33"/>
      <c r="BG320" s="33" t="s">
        <v>118</v>
      </c>
      <c r="BH320" s="33" t="s">
        <v>127</v>
      </c>
      <c r="BI320" s="33" t="s">
        <v>201</v>
      </c>
      <c r="BJ320" s="33" t="s">
        <v>129</v>
      </c>
      <c r="BK320" s="33" t="s">
        <v>130</v>
      </c>
      <c r="BL320" s="33" t="s">
        <v>131</v>
      </c>
      <c r="BM320" s="33" t="s">
        <v>132</v>
      </c>
      <c r="BN320" s="33" t="s">
        <v>133</v>
      </c>
      <c r="BO320" s="33"/>
      <c r="BP320" s="33" t="s">
        <v>133</v>
      </c>
      <c r="BQ320" s="33">
        <v>2024</v>
      </c>
      <c r="BR320" s="33"/>
      <c r="BS320" s="33"/>
      <c r="BT320" s="33" t="s">
        <v>112</v>
      </c>
    </row>
    <row r="321" spans="1:72">
      <c r="A321" s="33">
        <v>102400561810</v>
      </c>
      <c r="B321" s="33">
        <v>1</v>
      </c>
      <c r="C321" s="33">
        <v>2024</v>
      </c>
      <c r="D321" s="33">
        <v>2</v>
      </c>
      <c r="E321" s="33" t="s">
        <v>1844</v>
      </c>
      <c r="F321" s="33" t="s">
        <v>1845</v>
      </c>
      <c r="G321" s="33">
        <v>92</v>
      </c>
      <c r="H321" s="33" t="s">
        <v>1846</v>
      </c>
      <c r="I321" s="33">
        <v>20240202</v>
      </c>
      <c r="J321" s="33">
        <v>20240203</v>
      </c>
      <c r="K321" s="75">
        <v>2</v>
      </c>
      <c r="L321" s="76">
        <f t="shared" si="4"/>
        <v>1</v>
      </c>
      <c r="M321" s="33">
        <v>0</v>
      </c>
      <c r="N321" s="33" t="s">
        <v>1847</v>
      </c>
      <c r="O321" s="33" t="s">
        <v>455</v>
      </c>
      <c r="P321" s="33" t="s">
        <v>118</v>
      </c>
      <c r="Q321" s="33" t="s">
        <v>36</v>
      </c>
      <c r="R321" s="33" t="s">
        <v>119</v>
      </c>
      <c r="S321" s="33" t="s">
        <v>120</v>
      </c>
      <c r="T321" s="33">
        <v>201</v>
      </c>
      <c r="U321" s="33" t="s">
        <v>121</v>
      </c>
      <c r="V321" s="33" t="s">
        <v>122</v>
      </c>
      <c r="W321" s="33" t="s">
        <v>123</v>
      </c>
      <c r="X321" s="33" t="s">
        <v>124</v>
      </c>
      <c r="Y321" s="33">
        <v>14469</v>
      </c>
      <c r="Z321" s="33">
        <v>1504</v>
      </c>
      <c r="AA321" s="33">
        <v>0</v>
      </c>
      <c r="AB321" s="33">
        <v>0</v>
      </c>
      <c r="AC321" s="33">
        <v>66.290000000000006</v>
      </c>
      <c r="AD321" s="33">
        <v>0</v>
      </c>
      <c r="AE321" s="33">
        <v>55646.42</v>
      </c>
      <c r="AF321" s="33">
        <v>55712.71</v>
      </c>
      <c r="AG321" s="33">
        <v>80</v>
      </c>
      <c r="AH321" s="33">
        <v>75</v>
      </c>
      <c r="AI321" s="33">
        <v>122554</v>
      </c>
      <c r="AJ321" s="33">
        <v>122554</v>
      </c>
      <c r="AK321" s="33">
        <v>19719.290708222332</v>
      </c>
      <c r="AL321" s="33" t="s">
        <v>118</v>
      </c>
      <c r="AM321" s="33" t="s">
        <v>36</v>
      </c>
      <c r="AN321" s="33" t="s">
        <v>119</v>
      </c>
      <c r="AO321" s="33" t="s">
        <v>120</v>
      </c>
      <c r="AP321" s="33">
        <v>4</v>
      </c>
      <c r="AQ321" s="33">
        <v>2</v>
      </c>
      <c r="AR321" s="33">
        <v>7</v>
      </c>
      <c r="AS321" s="33">
        <v>45967</v>
      </c>
      <c r="AT321" s="33">
        <v>73583</v>
      </c>
      <c r="AU321" s="33">
        <v>24528</v>
      </c>
      <c r="AV321" s="33">
        <v>129748</v>
      </c>
      <c r="AW321" s="33">
        <v>1.4654100000000001</v>
      </c>
      <c r="AX321" s="33">
        <v>0.56345000000000001</v>
      </c>
      <c r="AY321" s="33">
        <v>0.90195999999999998</v>
      </c>
      <c r="AZ321" s="33">
        <v>1.4654099941253662</v>
      </c>
      <c r="BA321" s="33">
        <v>0.56344997882843018</v>
      </c>
      <c r="BB321" s="33">
        <v>0.90196001529693604</v>
      </c>
      <c r="BC321" s="33" t="s">
        <v>159</v>
      </c>
      <c r="BD321" s="33" t="s">
        <v>126</v>
      </c>
      <c r="BE321" s="33" t="s">
        <v>118</v>
      </c>
      <c r="BF321" s="33"/>
      <c r="BG321" s="33" t="s">
        <v>118</v>
      </c>
      <c r="BH321" s="33" t="s">
        <v>127</v>
      </c>
      <c r="BI321" s="33" t="s">
        <v>290</v>
      </c>
      <c r="BJ321" s="33" t="s">
        <v>129</v>
      </c>
      <c r="BK321" s="33" t="s">
        <v>217</v>
      </c>
      <c r="BL321" s="33" t="s">
        <v>252</v>
      </c>
      <c r="BM321" s="33" t="s">
        <v>132</v>
      </c>
      <c r="BN321" s="33" t="s">
        <v>133</v>
      </c>
      <c r="BO321" s="33"/>
      <c r="BP321" s="33" t="s">
        <v>133</v>
      </c>
      <c r="BQ321" s="33">
        <v>2024</v>
      </c>
      <c r="BR321" s="33"/>
      <c r="BS321" s="33"/>
      <c r="BT321" s="33" t="s">
        <v>112</v>
      </c>
    </row>
    <row r="322" spans="1:72">
      <c r="A322" s="33">
        <v>102400518552</v>
      </c>
      <c r="B322" s="33">
        <v>1</v>
      </c>
      <c r="C322" s="33">
        <v>2024</v>
      </c>
      <c r="D322" s="33">
        <v>2</v>
      </c>
      <c r="E322" s="33" t="s">
        <v>1848</v>
      </c>
      <c r="F322" s="33" t="s">
        <v>1849</v>
      </c>
      <c r="G322" s="33">
        <v>77</v>
      </c>
      <c r="H322" s="33" t="s">
        <v>1850</v>
      </c>
      <c r="I322" s="33">
        <v>20240201</v>
      </c>
      <c r="J322" s="33">
        <v>20240202</v>
      </c>
      <c r="K322" s="75">
        <v>2</v>
      </c>
      <c r="L322" s="76">
        <f t="shared" si="4"/>
        <v>1</v>
      </c>
      <c r="M322" s="33">
        <v>0</v>
      </c>
      <c r="N322" s="33" t="s">
        <v>1851</v>
      </c>
      <c r="O322" s="33" t="s">
        <v>523</v>
      </c>
      <c r="P322" s="33" t="s">
        <v>118</v>
      </c>
      <c r="Q322" s="33" t="s">
        <v>36</v>
      </c>
      <c r="R322" s="33" t="s">
        <v>119</v>
      </c>
      <c r="S322" s="33" t="s">
        <v>120</v>
      </c>
      <c r="T322" s="33">
        <v>111</v>
      </c>
      <c r="U322" s="33" t="s">
        <v>121</v>
      </c>
      <c r="V322" s="33" t="s">
        <v>122</v>
      </c>
      <c r="W322" s="33" t="s">
        <v>123</v>
      </c>
      <c r="X322" s="33" t="s">
        <v>1852</v>
      </c>
      <c r="Y322" s="33">
        <v>15599</v>
      </c>
      <c r="Z322" s="33">
        <v>1504</v>
      </c>
      <c r="AA322" s="33">
        <v>0</v>
      </c>
      <c r="AB322" s="33">
        <v>0</v>
      </c>
      <c r="AC322" s="33">
        <v>521.04</v>
      </c>
      <c r="AD322" s="33">
        <v>0</v>
      </c>
      <c r="AE322" s="33">
        <v>3165.63</v>
      </c>
      <c r="AF322" s="33">
        <v>3686.67</v>
      </c>
      <c r="AG322" s="33">
        <v>80</v>
      </c>
      <c r="AH322" s="33">
        <v>75</v>
      </c>
      <c r="AI322" s="33">
        <v>64233</v>
      </c>
      <c r="AJ322" s="33">
        <v>64233</v>
      </c>
      <c r="AK322" s="33">
        <v>8770.8681405421576</v>
      </c>
      <c r="AL322" s="33" t="s">
        <v>118</v>
      </c>
      <c r="AM322" s="33" t="s">
        <v>36</v>
      </c>
      <c r="AN322" s="33" t="s">
        <v>119</v>
      </c>
      <c r="AO322" s="33" t="s">
        <v>120</v>
      </c>
      <c r="AP322" s="33">
        <v>4</v>
      </c>
      <c r="AQ322" s="33">
        <v>2</v>
      </c>
      <c r="AR322" s="33">
        <v>7</v>
      </c>
      <c r="AS322" s="33">
        <v>45967</v>
      </c>
      <c r="AT322" s="33">
        <v>73583</v>
      </c>
      <c r="AU322" s="33">
        <v>24528</v>
      </c>
      <c r="AV322" s="33">
        <v>129748</v>
      </c>
      <c r="AW322" s="33">
        <v>1.4654100000000001</v>
      </c>
      <c r="AX322" s="33">
        <v>0.56345000000000001</v>
      </c>
      <c r="AY322" s="33">
        <v>0.90195999999999998</v>
      </c>
      <c r="AZ322" s="33">
        <v>0.69901998341083527</v>
      </c>
      <c r="BA322" s="33">
        <v>0.56344997882843018</v>
      </c>
      <c r="BB322" s="33">
        <v>0.13557000458240509</v>
      </c>
      <c r="BC322" s="33" t="s">
        <v>159</v>
      </c>
      <c r="BD322" s="33" t="s">
        <v>126</v>
      </c>
      <c r="BE322" s="33" t="s">
        <v>118</v>
      </c>
      <c r="BF322" s="33"/>
      <c r="BG322" s="33" t="s">
        <v>118</v>
      </c>
      <c r="BH322" s="33" t="s">
        <v>127</v>
      </c>
      <c r="BI322" s="33" t="s">
        <v>1853</v>
      </c>
      <c r="BJ322" s="33" t="s">
        <v>195</v>
      </c>
      <c r="BK322" s="33" t="s">
        <v>411</v>
      </c>
      <c r="BL322" s="33" t="s">
        <v>411</v>
      </c>
      <c r="BM322" s="33" t="s">
        <v>163</v>
      </c>
      <c r="BN322" s="33" t="s">
        <v>164</v>
      </c>
      <c r="BO322" s="33"/>
      <c r="BP322" s="33" t="s">
        <v>164</v>
      </c>
      <c r="BQ322" s="33">
        <v>2024</v>
      </c>
      <c r="BR322" s="33"/>
      <c r="BS322" s="33"/>
      <c r="BT322" s="33" t="s">
        <v>112</v>
      </c>
    </row>
    <row r="323" spans="1:72">
      <c r="A323" s="33">
        <v>102400674942</v>
      </c>
      <c r="B323" s="33">
        <v>1</v>
      </c>
      <c r="C323" s="33">
        <v>2024</v>
      </c>
      <c r="D323" s="33">
        <v>1</v>
      </c>
      <c r="E323" s="33" t="s">
        <v>1854</v>
      </c>
      <c r="F323" s="33" t="s">
        <v>1855</v>
      </c>
      <c r="G323" s="33">
        <v>73</v>
      </c>
      <c r="H323" s="33" t="s">
        <v>1856</v>
      </c>
      <c r="I323" s="33">
        <v>20240128</v>
      </c>
      <c r="J323" s="33">
        <v>20240130</v>
      </c>
      <c r="K323" s="75">
        <v>3</v>
      </c>
      <c r="L323" s="76">
        <f t="shared" si="4"/>
        <v>2</v>
      </c>
      <c r="M323" s="33">
        <v>0</v>
      </c>
      <c r="N323" s="33" t="s">
        <v>1857</v>
      </c>
      <c r="O323" s="33" t="s">
        <v>455</v>
      </c>
      <c r="P323" s="33" t="s">
        <v>118</v>
      </c>
      <c r="Q323" s="33" t="s">
        <v>36</v>
      </c>
      <c r="R323" s="33" t="s">
        <v>119</v>
      </c>
      <c r="S323" s="33" t="s">
        <v>147</v>
      </c>
      <c r="T323" s="33">
        <v>205</v>
      </c>
      <c r="U323" s="33" t="s">
        <v>121</v>
      </c>
      <c r="V323" s="33" t="s">
        <v>122</v>
      </c>
      <c r="W323" s="33" t="s">
        <v>123</v>
      </c>
      <c r="X323" s="33" t="s">
        <v>124</v>
      </c>
      <c r="Y323" s="33">
        <v>21008</v>
      </c>
      <c r="Z323" s="33">
        <v>2944</v>
      </c>
      <c r="AA323" s="33">
        <v>0</v>
      </c>
      <c r="AB323" s="33">
        <v>0</v>
      </c>
      <c r="AC323" s="33">
        <v>66.28</v>
      </c>
      <c r="AD323" s="33">
        <v>0</v>
      </c>
      <c r="AE323" s="33">
        <v>56872.22</v>
      </c>
      <c r="AF323" s="33">
        <v>56938.5</v>
      </c>
      <c r="AG323" s="33">
        <v>160</v>
      </c>
      <c r="AH323" s="33">
        <v>150</v>
      </c>
      <c r="AI323" s="33">
        <v>125717</v>
      </c>
      <c r="AJ323" s="33">
        <v>124967</v>
      </c>
      <c r="AK323" s="33">
        <v>19978.70247812735</v>
      </c>
      <c r="AL323" s="33" t="s">
        <v>118</v>
      </c>
      <c r="AM323" s="33" t="s">
        <v>36</v>
      </c>
      <c r="AN323" s="33" t="s">
        <v>119</v>
      </c>
      <c r="AO323" s="33" t="s">
        <v>147</v>
      </c>
      <c r="AP323" s="33">
        <v>4</v>
      </c>
      <c r="AQ323" s="33">
        <v>2</v>
      </c>
      <c r="AR323" s="33">
        <v>7</v>
      </c>
      <c r="AS323" s="33">
        <v>45967</v>
      </c>
      <c r="AT323" s="33">
        <v>73583</v>
      </c>
      <c r="AU323" s="33">
        <v>24528</v>
      </c>
      <c r="AV323" s="33">
        <v>129748</v>
      </c>
      <c r="AW323" s="33">
        <v>1.4654100000000001</v>
      </c>
      <c r="AX323" s="33">
        <v>0.56345000000000001</v>
      </c>
      <c r="AY323" s="33">
        <v>0.90195999999999998</v>
      </c>
      <c r="AZ323" s="33">
        <v>1.4654099941253662</v>
      </c>
      <c r="BA323" s="33">
        <v>0.56344997882843018</v>
      </c>
      <c r="BB323" s="33">
        <v>0.90196001529693604</v>
      </c>
      <c r="BC323" s="33" t="s">
        <v>159</v>
      </c>
      <c r="BD323" s="33" t="s">
        <v>126</v>
      </c>
      <c r="BE323" s="33" t="s">
        <v>118</v>
      </c>
      <c r="BF323" s="33"/>
      <c r="BG323" s="33" t="s">
        <v>118</v>
      </c>
      <c r="BH323" s="33" t="s">
        <v>127</v>
      </c>
      <c r="BI323" s="33" t="s">
        <v>369</v>
      </c>
      <c r="BJ323" s="33" t="s">
        <v>129</v>
      </c>
      <c r="BK323" s="33" t="s">
        <v>130</v>
      </c>
      <c r="BL323" s="33" t="s">
        <v>370</v>
      </c>
      <c r="BM323" s="33" t="s">
        <v>346</v>
      </c>
      <c r="BN323" s="33" t="s">
        <v>1858</v>
      </c>
      <c r="BO323" s="33"/>
      <c r="BP323" s="33" t="s">
        <v>1858</v>
      </c>
      <c r="BQ323" s="33">
        <v>2024</v>
      </c>
      <c r="BR323" s="33"/>
      <c r="BS323" s="33" t="s">
        <v>134</v>
      </c>
      <c r="BT323" s="33" t="s">
        <v>112</v>
      </c>
    </row>
    <row r="324" spans="1:72">
      <c r="A324" s="33">
        <v>102400519526</v>
      </c>
      <c r="B324" s="33">
        <v>1</v>
      </c>
      <c r="C324" s="33">
        <v>2024</v>
      </c>
      <c r="D324" s="33">
        <v>1</v>
      </c>
      <c r="E324" s="33" t="s">
        <v>1859</v>
      </c>
      <c r="F324" s="33" t="s">
        <v>1860</v>
      </c>
      <c r="G324" s="33">
        <v>80</v>
      </c>
      <c r="H324" s="33" t="s">
        <v>1861</v>
      </c>
      <c r="I324" s="33">
        <v>20240125</v>
      </c>
      <c r="J324" s="33">
        <v>20240127</v>
      </c>
      <c r="K324" s="75">
        <v>3</v>
      </c>
      <c r="L324" s="76">
        <f t="shared" si="4"/>
        <v>2</v>
      </c>
      <c r="M324" s="33">
        <v>0</v>
      </c>
      <c r="N324" s="33" t="s">
        <v>1862</v>
      </c>
      <c r="O324" s="33" t="s">
        <v>455</v>
      </c>
      <c r="P324" s="33" t="s">
        <v>118</v>
      </c>
      <c r="Q324" s="33" t="s">
        <v>36</v>
      </c>
      <c r="R324" s="33" t="s">
        <v>119</v>
      </c>
      <c r="S324" s="33" t="s">
        <v>147</v>
      </c>
      <c r="T324" s="33">
        <v>111</v>
      </c>
      <c r="U324" s="33" t="s">
        <v>121</v>
      </c>
      <c r="V324" s="33" t="s">
        <v>122</v>
      </c>
      <c r="W324" s="33" t="s">
        <v>123</v>
      </c>
      <c r="X324" s="33" t="s">
        <v>124</v>
      </c>
      <c r="Y324" s="33">
        <v>21254</v>
      </c>
      <c r="Z324" s="33">
        <v>2944</v>
      </c>
      <c r="AA324" s="33">
        <v>0</v>
      </c>
      <c r="AB324" s="33">
        <v>0</v>
      </c>
      <c r="AC324" s="33">
        <v>99.42</v>
      </c>
      <c r="AD324" s="33">
        <v>0</v>
      </c>
      <c r="AE324" s="33">
        <v>57927.43</v>
      </c>
      <c r="AF324" s="33">
        <v>58026.85</v>
      </c>
      <c r="AG324" s="33">
        <v>160</v>
      </c>
      <c r="AH324" s="33">
        <v>150</v>
      </c>
      <c r="AI324" s="33">
        <v>134656</v>
      </c>
      <c r="AJ324" s="33">
        <v>134656</v>
      </c>
      <c r="AK324" s="33">
        <v>24853.933061886077</v>
      </c>
      <c r="AL324" s="33" t="s">
        <v>118</v>
      </c>
      <c r="AM324" s="33" t="s">
        <v>36</v>
      </c>
      <c r="AN324" s="33" t="s">
        <v>119</v>
      </c>
      <c r="AO324" s="33" t="s">
        <v>147</v>
      </c>
      <c r="AP324" s="33">
        <v>4</v>
      </c>
      <c r="AQ324" s="33">
        <v>2</v>
      </c>
      <c r="AR324" s="33">
        <v>7</v>
      </c>
      <c r="AS324" s="33">
        <v>45967</v>
      </c>
      <c r="AT324" s="33">
        <v>73583</v>
      </c>
      <c r="AU324" s="33">
        <v>24528</v>
      </c>
      <c r="AV324" s="33">
        <v>129748</v>
      </c>
      <c r="AW324" s="33">
        <v>1.4654100000000001</v>
      </c>
      <c r="AX324" s="33">
        <v>0.56345000000000001</v>
      </c>
      <c r="AY324" s="33">
        <v>0.90195999999999998</v>
      </c>
      <c r="AZ324" s="33">
        <v>1.4654099941253662</v>
      </c>
      <c r="BA324" s="33">
        <v>0.56344997882843018</v>
      </c>
      <c r="BB324" s="33">
        <v>0.90196001529693604</v>
      </c>
      <c r="BC324" s="33" t="s">
        <v>159</v>
      </c>
      <c r="BD324" s="33" t="s">
        <v>126</v>
      </c>
      <c r="BE324" s="33" t="s">
        <v>118</v>
      </c>
      <c r="BF324" s="33"/>
      <c r="BG324" s="33" t="s">
        <v>118</v>
      </c>
      <c r="BH324" s="33" t="s">
        <v>127</v>
      </c>
      <c r="BI324" s="33" t="s">
        <v>1863</v>
      </c>
      <c r="BJ324" s="33" t="s">
        <v>129</v>
      </c>
      <c r="BK324" s="33" t="s">
        <v>224</v>
      </c>
      <c r="BL324" s="33" t="s">
        <v>224</v>
      </c>
      <c r="BM324" s="33" t="s">
        <v>132</v>
      </c>
      <c r="BN324" s="33" t="s">
        <v>187</v>
      </c>
      <c r="BO324" s="33"/>
      <c r="BP324" s="33" t="s">
        <v>187</v>
      </c>
      <c r="BQ324" s="33">
        <v>2024</v>
      </c>
      <c r="BR324" s="33"/>
      <c r="BS324" s="33"/>
      <c r="BT324" s="33" t="s">
        <v>112</v>
      </c>
    </row>
    <row r="325" spans="1:72">
      <c r="A325" s="33">
        <v>102400292836</v>
      </c>
      <c r="B325" s="33">
        <v>1</v>
      </c>
      <c r="C325" s="33">
        <v>2024</v>
      </c>
      <c r="D325" s="33">
        <v>1</v>
      </c>
      <c r="E325" s="33" t="s">
        <v>1864</v>
      </c>
      <c r="F325" s="33" t="s">
        <v>1865</v>
      </c>
      <c r="G325" s="33">
        <v>70</v>
      </c>
      <c r="H325" s="33" t="s">
        <v>1866</v>
      </c>
      <c r="I325" s="33">
        <v>20240126</v>
      </c>
      <c r="J325" s="33">
        <v>20240126</v>
      </c>
      <c r="K325" s="75">
        <v>1</v>
      </c>
      <c r="L325" s="76">
        <v>1</v>
      </c>
      <c r="M325" s="33">
        <v>0</v>
      </c>
      <c r="N325" s="33" t="s">
        <v>185</v>
      </c>
      <c r="O325" s="33" t="s">
        <v>528</v>
      </c>
      <c r="P325" s="33" t="s">
        <v>118</v>
      </c>
      <c r="Q325" s="33" t="s">
        <v>36</v>
      </c>
      <c r="R325" s="33" t="s">
        <v>119</v>
      </c>
      <c r="S325" s="33" t="s">
        <v>147</v>
      </c>
      <c r="T325" s="33">
        <v>205</v>
      </c>
      <c r="U325" s="33" t="s">
        <v>121</v>
      </c>
      <c r="V325" s="33" t="s">
        <v>144</v>
      </c>
      <c r="W325" s="33" t="s">
        <v>145</v>
      </c>
      <c r="X325" s="33" t="s">
        <v>242</v>
      </c>
      <c r="Y325" s="33">
        <v>11542</v>
      </c>
      <c r="Z325" s="33">
        <v>1472</v>
      </c>
      <c r="AA325" s="33">
        <v>0</v>
      </c>
      <c r="AB325" s="33">
        <v>0</v>
      </c>
      <c r="AC325" s="33">
        <v>261.20999999999998</v>
      </c>
      <c r="AD325" s="33">
        <v>0</v>
      </c>
      <c r="AE325" s="33">
        <v>28368.91</v>
      </c>
      <c r="AF325" s="33">
        <v>28630.12</v>
      </c>
      <c r="AG325" s="33">
        <v>80</v>
      </c>
      <c r="AH325" s="33">
        <v>75</v>
      </c>
      <c r="AI325" s="33">
        <v>70937</v>
      </c>
      <c r="AJ325" s="33">
        <v>70937</v>
      </c>
      <c r="AK325" s="33">
        <v>19752.761576035013</v>
      </c>
      <c r="AL325" s="33" t="s">
        <v>118</v>
      </c>
      <c r="AM325" s="33" t="s">
        <v>36</v>
      </c>
      <c r="AN325" s="33" t="s">
        <v>119</v>
      </c>
      <c r="AO325" s="33" t="s">
        <v>147</v>
      </c>
      <c r="AP325" s="33">
        <v>4</v>
      </c>
      <c r="AQ325" s="33">
        <v>2</v>
      </c>
      <c r="AR325" s="33">
        <v>8</v>
      </c>
      <c r="AS325" s="33">
        <v>43152</v>
      </c>
      <c r="AT325" s="33">
        <v>46286</v>
      </c>
      <c r="AU325" s="33">
        <v>1</v>
      </c>
      <c r="AV325" s="33">
        <v>121694</v>
      </c>
      <c r="AW325" s="33">
        <v>1.0963099999999999</v>
      </c>
      <c r="AX325" s="33">
        <v>0.52895000000000003</v>
      </c>
      <c r="AY325" s="33">
        <v>0.56735999999999998</v>
      </c>
      <c r="AZ325" s="33">
        <v>0.83183997869491577</v>
      </c>
      <c r="BA325" s="33">
        <v>0.26447999477386475</v>
      </c>
      <c r="BB325" s="33">
        <v>0.56735998392105103</v>
      </c>
      <c r="BC325" s="33" t="s">
        <v>159</v>
      </c>
      <c r="BD325" s="33" t="s">
        <v>126</v>
      </c>
      <c r="BE325" s="33" t="s">
        <v>118</v>
      </c>
      <c r="BF325" s="33"/>
      <c r="BG325" s="33" t="s">
        <v>118</v>
      </c>
      <c r="BH325" s="33" t="s">
        <v>127</v>
      </c>
      <c r="BI325" s="33" t="s">
        <v>450</v>
      </c>
      <c r="BJ325" s="33" t="s">
        <v>129</v>
      </c>
      <c r="BK325" s="33" t="s">
        <v>130</v>
      </c>
      <c r="BL325" s="33" t="s">
        <v>131</v>
      </c>
      <c r="BM325" s="33" t="s">
        <v>132</v>
      </c>
      <c r="BN325" s="33" t="s">
        <v>187</v>
      </c>
      <c r="BO325" s="33"/>
      <c r="BP325" s="33" t="s">
        <v>187</v>
      </c>
      <c r="BQ325" s="33">
        <v>2024</v>
      </c>
      <c r="BR325" s="33"/>
      <c r="BS325" s="33"/>
      <c r="BT325" s="33" t="s">
        <v>112</v>
      </c>
    </row>
    <row r="326" spans="1:72">
      <c r="A326" s="33">
        <v>102400292822</v>
      </c>
      <c r="B326" s="33">
        <v>1</v>
      </c>
      <c r="C326" s="33">
        <v>2024</v>
      </c>
      <c r="D326" s="33">
        <v>1</v>
      </c>
      <c r="E326" s="33" t="s">
        <v>1867</v>
      </c>
      <c r="F326" s="33" t="s">
        <v>1868</v>
      </c>
      <c r="G326" s="33">
        <v>79</v>
      </c>
      <c r="H326" s="33" t="s">
        <v>1869</v>
      </c>
      <c r="I326" s="33">
        <v>20240124</v>
      </c>
      <c r="J326" s="33">
        <v>20240125</v>
      </c>
      <c r="K326" s="75">
        <v>2</v>
      </c>
      <c r="L326" s="76">
        <f t="shared" ref="L326:L360" si="5">K326-1</f>
        <v>1</v>
      </c>
      <c r="M326" s="33">
        <v>0</v>
      </c>
      <c r="N326" s="33" t="s">
        <v>1049</v>
      </c>
      <c r="O326" s="33" t="s">
        <v>375</v>
      </c>
      <c r="P326" s="33" t="s">
        <v>118</v>
      </c>
      <c r="Q326" s="33" t="s">
        <v>36</v>
      </c>
      <c r="R326" s="33" t="s">
        <v>119</v>
      </c>
      <c r="S326" s="33" t="s">
        <v>147</v>
      </c>
      <c r="T326" s="33">
        <v>205</v>
      </c>
      <c r="U326" s="33" t="s">
        <v>121</v>
      </c>
      <c r="V326" s="33" t="s">
        <v>122</v>
      </c>
      <c r="W326" s="33" t="s">
        <v>123</v>
      </c>
      <c r="X326" s="33" t="s">
        <v>124</v>
      </c>
      <c r="Y326" s="33">
        <v>9826</v>
      </c>
      <c r="Z326" s="33">
        <v>1472</v>
      </c>
      <c r="AA326" s="33">
        <v>0</v>
      </c>
      <c r="AB326" s="33">
        <v>0</v>
      </c>
      <c r="AC326" s="33">
        <v>0</v>
      </c>
      <c r="AD326" s="33">
        <v>0</v>
      </c>
      <c r="AE326" s="33">
        <v>55034.559999999998</v>
      </c>
      <c r="AF326" s="33">
        <v>55034.559999999998</v>
      </c>
      <c r="AG326" s="33">
        <v>80</v>
      </c>
      <c r="AH326" s="33">
        <v>75</v>
      </c>
      <c r="AI326" s="33">
        <v>124967</v>
      </c>
      <c r="AJ326" s="33">
        <v>124967</v>
      </c>
      <c r="AK326" s="33">
        <v>21882.642478127353</v>
      </c>
      <c r="AL326" s="33" t="s">
        <v>118</v>
      </c>
      <c r="AM326" s="33" t="s">
        <v>36</v>
      </c>
      <c r="AN326" s="33" t="s">
        <v>119</v>
      </c>
      <c r="AO326" s="33" t="s">
        <v>147</v>
      </c>
      <c r="AP326" s="33">
        <v>4</v>
      </c>
      <c r="AQ326" s="33">
        <v>2</v>
      </c>
      <c r="AR326" s="33">
        <v>7</v>
      </c>
      <c r="AS326" s="33">
        <v>45967</v>
      </c>
      <c r="AT326" s="33">
        <v>73583</v>
      </c>
      <c r="AU326" s="33">
        <v>24528</v>
      </c>
      <c r="AV326" s="33">
        <v>129748</v>
      </c>
      <c r="AW326" s="33">
        <v>1.4654100000000001</v>
      </c>
      <c r="AX326" s="33">
        <v>0.56345000000000001</v>
      </c>
      <c r="AY326" s="33">
        <v>0.90195999999999998</v>
      </c>
      <c r="AZ326" s="33">
        <v>1.4654099941253662</v>
      </c>
      <c r="BA326" s="33">
        <v>0.56344997882843018</v>
      </c>
      <c r="BB326" s="33">
        <v>0.90196001529693604</v>
      </c>
      <c r="BC326" s="33" t="s">
        <v>159</v>
      </c>
      <c r="BD326" s="33" t="s">
        <v>126</v>
      </c>
      <c r="BE326" s="33" t="s">
        <v>118</v>
      </c>
      <c r="BF326" s="33"/>
      <c r="BG326" s="33" t="s">
        <v>118</v>
      </c>
      <c r="BH326" s="33" t="s">
        <v>127</v>
      </c>
      <c r="BI326" s="33" t="s">
        <v>1870</v>
      </c>
      <c r="BJ326" s="33" t="s">
        <v>129</v>
      </c>
      <c r="BK326" s="33" t="s">
        <v>224</v>
      </c>
      <c r="BL326" s="33" t="s">
        <v>224</v>
      </c>
      <c r="BM326" s="33" t="s">
        <v>132</v>
      </c>
      <c r="BN326" s="33" t="s">
        <v>187</v>
      </c>
      <c r="BO326" s="33"/>
      <c r="BP326" s="33" t="s">
        <v>187</v>
      </c>
      <c r="BQ326" s="33">
        <v>2024</v>
      </c>
      <c r="BR326" s="33"/>
      <c r="BS326" s="33"/>
      <c r="BT326" s="33" t="s">
        <v>112</v>
      </c>
    </row>
    <row r="327" spans="1:72">
      <c r="A327" s="33">
        <v>102400409836</v>
      </c>
      <c r="B327" s="33">
        <v>1</v>
      </c>
      <c r="C327" s="33">
        <v>2024</v>
      </c>
      <c r="D327" s="33">
        <v>1</v>
      </c>
      <c r="E327" s="33" t="s">
        <v>1871</v>
      </c>
      <c r="F327" s="33" t="s">
        <v>1872</v>
      </c>
      <c r="G327" s="33">
        <v>91</v>
      </c>
      <c r="H327" s="33" t="s">
        <v>1873</v>
      </c>
      <c r="I327" s="33">
        <v>20240113</v>
      </c>
      <c r="J327" s="33">
        <v>20240125</v>
      </c>
      <c r="K327" s="75">
        <v>13</v>
      </c>
      <c r="L327" s="76">
        <f t="shared" si="5"/>
        <v>12</v>
      </c>
      <c r="M327" s="33">
        <v>9</v>
      </c>
      <c r="N327" s="33" t="s">
        <v>1874</v>
      </c>
      <c r="O327" s="33" t="s">
        <v>523</v>
      </c>
      <c r="P327" s="33" t="s">
        <v>599</v>
      </c>
      <c r="Q327" s="33" t="s">
        <v>600</v>
      </c>
      <c r="R327" s="33" t="s">
        <v>601</v>
      </c>
      <c r="S327" s="33" t="s">
        <v>1108</v>
      </c>
      <c r="T327" s="33">
        <v>111</v>
      </c>
      <c r="U327" s="33" t="s">
        <v>121</v>
      </c>
      <c r="V327" s="33" t="s">
        <v>122</v>
      </c>
      <c r="W327" s="33" t="s">
        <v>123</v>
      </c>
      <c r="X327" s="33" t="s">
        <v>146</v>
      </c>
      <c r="Y327" s="33">
        <v>98688</v>
      </c>
      <c r="Z327" s="33">
        <v>3600</v>
      </c>
      <c r="AA327" s="33">
        <v>60426</v>
      </c>
      <c r="AB327" s="33">
        <v>0</v>
      </c>
      <c r="AC327" s="33">
        <v>1005.79</v>
      </c>
      <c r="AD327" s="33">
        <v>0</v>
      </c>
      <c r="AE327" s="33">
        <v>55646.42</v>
      </c>
      <c r="AF327" s="33">
        <v>56652.21</v>
      </c>
      <c r="AG327" s="33">
        <v>240</v>
      </c>
      <c r="AH327" s="33">
        <v>675</v>
      </c>
      <c r="AI327" s="33">
        <v>181253</v>
      </c>
      <c r="AJ327" s="33">
        <v>181253</v>
      </c>
      <c r="AK327" s="33">
        <v>26228.46502497339</v>
      </c>
      <c r="AL327" s="33" t="s">
        <v>599</v>
      </c>
      <c r="AM327" s="33" t="s">
        <v>600</v>
      </c>
      <c r="AN327" s="33" t="s">
        <v>733</v>
      </c>
      <c r="AO327" s="33" t="s">
        <v>734</v>
      </c>
      <c r="AP327" s="33">
        <v>4</v>
      </c>
      <c r="AQ327" s="33">
        <v>2</v>
      </c>
      <c r="AR327" s="33">
        <v>7</v>
      </c>
      <c r="AS327" s="33">
        <v>45967</v>
      </c>
      <c r="AT327" s="33">
        <v>73583</v>
      </c>
      <c r="AU327" s="33">
        <v>24528</v>
      </c>
      <c r="AV327" s="33">
        <v>129748</v>
      </c>
      <c r="AW327" s="33">
        <v>1.4654100000000001</v>
      </c>
      <c r="AX327" s="33">
        <v>0.56345000000000001</v>
      </c>
      <c r="AY327" s="33">
        <v>0.90195999999999998</v>
      </c>
      <c r="AZ327" s="33">
        <v>1.9725099802017212</v>
      </c>
      <c r="BA327" s="33">
        <v>1.0705499649047852</v>
      </c>
      <c r="BB327" s="33">
        <v>0.90196001529693604</v>
      </c>
      <c r="BC327" s="33" t="s">
        <v>159</v>
      </c>
      <c r="BD327" s="33" t="s">
        <v>193</v>
      </c>
      <c r="BE327" s="33" t="s">
        <v>599</v>
      </c>
      <c r="BF327" s="33"/>
      <c r="BG327" s="33" t="s">
        <v>118</v>
      </c>
      <c r="BH327" s="33" t="s">
        <v>127</v>
      </c>
      <c r="BI327" s="33" t="s">
        <v>161</v>
      </c>
      <c r="BJ327" s="33" t="s">
        <v>129</v>
      </c>
      <c r="BK327" s="33" t="s">
        <v>130</v>
      </c>
      <c r="BL327" s="33" t="s">
        <v>162</v>
      </c>
      <c r="BM327" s="33" t="s">
        <v>132</v>
      </c>
      <c r="BN327" s="33" t="s">
        <v>133</v>
      </c>
      <c r="BO327" s="33"/>
      <c r="BP327" s="33" t="s">
        <v>133</v>
      </c>
      <c r="BQ327" s="33">
        <v>2024</v>
      </c>
      <c r="BR327" s="33" t="s">
        <v>134</v>
      </c>
      <c r="BS327" s="33"/>
      <c r="BT327" s="33" t="s">
        <v>112</v>
      </c>
    </row>
    <row r="328" spans="1:72">
      <c r="A328" s="33">
        <v>102400179694</v>
      </c>
      <c r="B328" s="33">
        <v>1</v>
      </c>
      <c r="C328" s="33">
        <v>2024</v>
      </c>
      <c r="D328" s="33">
        <v>1</v>
      </c>
      <c r="E328" s="33" t="s">
        <v>1875</v>
      </c>
      <c r="F328" s="33" t="s">
        <v>1876</v>
      </c>
      <c r="G328" s="33">
        <v>76</v>
      </c>
      <c r="H328" s="33" t="s">
        <v>1877</v>
      </c>
      <c r="I328" s="33">
        <v>20240122</v>
      </c>
      <c r="J328" s="33">
        <v>20240124</v>
      </c>
      <c r="K328" s="75">
        <v>3</v>
      </c>
      <c r="L328" s="76">
        <f t="shared" si="5"/>
        <v>2</v>
      </c>
      <c r="M328" s="33">
        <v>0</v>
      </c>
      <c r="N328" s="33" t="s">
        <v>1878</v>
      </c>
      <c r="O328" s="33" t="s">
        <v>523</v>
      </c>
      <c r="P328" s="33" t="s">
        <v>118</v>
      </c>
      <c r="Q328" s="33" t="s">
        <v>36</v>
      </c>
      <c r="R328" s="33" t="s">
        <v>119</v>
      </c>
      <c r="S328" s="33" t="s">
        <v>147</v>
      </c>
      <c r="T328" s="33">
        <v>201</v>
      </c>
      <c r="U328" s="33" t="s">
        <v>121</v>
      </c>
      <c r="V328" s="33" t="s">
        <v>122</v>
      </c>
      <c r="W328" s="33" t="s">
        <v>123</v>
      </c>
      <c r="X328" s="33" t="s">
        <v>124</v>
      </c>
      <c r="Y328" s="33">
        <v>20762</v>
      </c>
      <c r="Z328" s="33">
        <v>2944</v>
      </c>
      <c r="AA328" s="33">
        <v>0</v>
      </c>
      <c r="AB328" s="33">
        <v>0</v>
      </c>
      <c r="AC328" s="33">
        <v>261.20999999999998</v>
      </c>
      <c r="AD328" s="33">
        <v>0</v>
      </c>
      <c r="AE328" s="33">
        <v>56872.22</v>
      </c>
      <c r="AF328" s="33">
        <v>57133.43</v>
      </c>
      <c r="AG328" s="33">
        <v>160</v>
      </c>
      <c r="AH328" s="33">
        <v>150</v>
      </c>
      <c r="AI328" s="33">
        <v>122554</v>
      </c>
      <c r="AJ328" s="33">
        <v>122554</v>
      </c>
      <c r="AK328" s="33">
        <v>18298.570708222331</v>
      </c>
      <c r="AL328" s="33" t="s">
        <v>118</v>
      </c>
      <c r="AM328" s="33" t="s">
        <v>36</v>
      </c>
      <c r="AN328" s="33" t="s">
        <v>119</v>
      </c>
      <c r="AO328" s="33" t="s">
        <v>147</v>
      </c>
      <c r="AP328" s="33">
        <v>4</v>
      </c>
      <c r="AQ328" s="33">
        <v>2</v>
      </c>
      <c r="AR328" s="33">
        <v>7</v>
      </c>
      <c r="AS328" s="33">
        <v>45967</v>
      </c>
      <c r="AT328" s="33">
        <v>73583</v>
      </c>
      <c r="AU328" s="33">
        <v>24528</v>
      </c>
      <c r="AV328" s="33">
        <v>129748</v>
      </c>
      <c r="AW328" s="33">
        <v>1.4654100000000001</v>
      </c>
      <c r="AX328" s="33">
        <v>0.56345000000000001</v>
      </c>
      <c r="AY328" s="33">
        <v>0.90195999999999998</v>
      </c>
      <c r="AZ328" s="33">
        <v>1.4654099941253662</v>
      </c>
      <c r="BA328" s="33">
        <v>0.56344997882843018</v>
      </c>
      <c r="BB328" s="33">
        <v>0.90196001529693604</v>
      </c>
      <c r="BC328" s="33" t="s">
        <v>159</v>
      </c>
      <c r="BD328" s="33" t="s">
        <v>126</v>
      </c>
      <c r="BE328" s="33" t="s">
        <v>118</v>
      </c>
      <c r="BF328" s="33"/>
      <c r="BG328" s="33" t="s">
        <v>118</v>
      </c>
      <c r="BH328" s="33" t="s">
        <v>127</v>
      </c>
      <c r="BI328" s="33" t="s">
        <v>975</v>
      </c>
      <c r="BJ328" s="33" t="s">
        <v>129</v>
      </c>
      <c r="BK328" s="33" t="s">
        <v>130</v>
      </c>
      <c r="BL328" s="33" t="s">
        <v>162</v>
      </c>
      <c r="BM328" s="33" t="s">
        <v>163</v>
      </c>
      <c r="BN328" s="33" t="s">
        <v>164</v>
      </c>
      <c r="BO328" s="33"/>
      <c r="BP328" s="33" t="s">
        <v>164</v>
      </c>
      <c r="BQ328" s="33">
        <v>2024</v>
      </c>
      <c r="BR328" s="33"/>
      <c r="BS328" s="33"/>
      <c r="BT328" s="33" t="s">
        <v>112</v>
      </c>
    </row>
    <row r="329" spans="1:72">
      <c r="A329" s="33">
        <v>102400139026</v>
      </c>
      <c r="B329" s="33">
        <v>1</v>
      </c>
      <c r="C329" s="33">
        <v>2024</v>
      </c>
      <c r="D329" s="33">
        <v>1</v>
      </c>
      <c r="E329" s="33" t="s">
        <v>1879</v>
      </c>
      <c r="F329" s="33" t="s">
        <v>1880</v>
      </c>
      <c r="G329" s="33">
        <v>86</v>
      </c>
      <c r="H329" s="33" t="s">
        <v>1881</v>
      </c>
      <c r="I329" s="33">
        <v>20240124</v>
      </c>
      <c r="J329" s="33">
        <v>20240124</v>
      </c>
      <c r="K329" s="75">
        <v>1</v>
      </c>
      <c r="L329" s="76">
        <f t="shared" si="5"/>
        <v>0</v>
      </c>
      <c r="M329" s="33">
        <v>0</v>
      </c>
      <c r="N329" s="33" t="s">
        <v>185</v>
      </c>
      <c r="O329" s="33" t="s">
        <v>495</v>
      </c>
      <c r="P329" s="33" t="s">
        <v>118</v>
      </c>
      <c r="Q329" s="33" t="s">
        <v>36</v>
      </c>
      <c r="R329" s="33" t="s">
        <v>119</v>
      </c>
      <c r="S329" s="33" t="s">
        <v>120</v>
      </c>
      <c r="T329" s="33">
        <v>111</v>
      </c>
      <c r="U329" s="33" t="s">
        <v>121</v>
      </c>
      <c r="V329" s="33" t="s">
        <v>122</v>
      </c>
      <c r="W329" s="33" t="s">
        <v>123</v>
      </c>
      <c r="X329" s="33" t="s">
        <v>242</v>
      </c>
      <c r="Y329" s="33">
        <v>8811</v>
      </c>
      <c r="Z329" s="33">
        <v>1504</v>
      </c>
      <c r="AA329" s="33">
        <v>0</v>
      </c>
      <c r="AB329" s="33">
        <v>0</v>
      </c>
      <c r="AC329" s="33">
        <v>66.28</v>
      </c>
      <c r="AD329" s="33">
        <v>0</v>
      </c>
      <c r="AE329" s="33">
        <v>55034.559999999998</v>
      </c>
      <c r="AF329" s="33">
        <v>55100.84</v>
      </c>
      <c r="AG329" s="33">
        <v>80</v>
      </c>
      <c r="AH329" s="33">
        <v>75</v>
      </c>
      <c r="AI329" s="33">
        <v>108768</v>
      </c>
      <c r="AJ329" s="33">
        <v>108768</v>
      </c>
      <c r="AK329" s="33">
        <v>27779.993203303195</v>
      </c>
      <c r="AL329" s="33" t="s">
        <v>118</v>
      </c>
      <c r="AM329" s="33" t="s">
        <v>36</v>
      </c>
      <c r="AN329" s="33" t="s">
        <v>119</v>
      </c>
      <c r="AO329" s="33" t="s">
        <v>120</v>
      </c>
      <c r="AP329" s="33">
        <v>4</v>
      </c>
      <c r="AQ329" s="33">
        <v>2</v>
      </c>
      <c r="AR329" s="33">
        <v>7</v>
      </c>
      <c r="AS329" s="33">
        <v>45967</v>
      </c>
      <c r="AT329" s="33">
        <v>73583</v>
      </c>
      <c r="AU329" s="33">
        <v>24528</v>
      </c>
      <c r="AV329" s="33">
        <v>129748</v>
      </c>
      <c r="AW329" s="33">
        <v>1.4654100000000001</v>
      </c>
      <c r="AX329" s="33">
        <v>0.56345000000000001</v>
      </c>
      <c r="AY329" s="33">
        <v>0.90195999999999998</v>
      </c>
      <c r="AZ329" s="33">
        <v>1.1836800277233124</v>
      </c>
      <c r="BA329" s="33">
        <v>0.28172001242637634</v>
      </c>
      <c r="BB329" s="33">
        <v>0.90196001529693604</v>
      </c>
      <c r="BC329" s="33" t="s">
        <v>159</v>
      </c>
      <c r="BD329" s="33" t="s">
        <v>126</v>
      </c>
      <c r="BE329" s="33" t="s">
        <v>118</v>
      </c>
      <c r="BF329" s="33"/>
      <c r="BG329" s="33" t="s">
        <v>118</v>
      </c>
      <c r="BH329" s="33" t="s">
        <v>127</v>
      </c>
      <c r="BI329" s="33" t="s">
        <v>1768</v>
      </c>
      <c r="BJ329" s="33" t="s">
        <v>129</v>
      </c>
      <c r="BK329" s="33" t="s">
        <v>217</v>
      </c>
      <c r="BL329" s="33" t="s">
        <v>252</v>
      </c>
      <c r="BM329" s="33" t="s">
        <v>132</v>
      </c>
      <c r="BN329" s="33" t="s">
        <v>187</v>
      </c>
      <c r="BO329" s="33"/>
      <c r="BP329" s="33" t="s">
        <v>187</v>
      </c>
      <c r="BQ329" s="33">
        <v>2024</v>
      </c>
      <c r="BR329" s="33"/>
      <c r="BS329" s="33"/>
      <c r="BT329" s="33" t="s">
        <v>112</v>
      </c>
    </row>
    <row r="330" spans="1:72">
      <c r="A330" s="33">
        <v>102400138976</v>
      </c>
      <c r="B330" s="33">
        <v>1</v>
      </c>
      <c r="C330" s="33">
        <v>2024</v>
      </c>
      <c r="D330" s="33">
        <v>1</v>
      </c>
      <c r="E330" s="33" t="s">
        <v>1882</v>
      </c>
      <c r="F330" s="33" t="s">
        <v>1883</v>
      </c>
      <c r="G330" s="33">
        <v>60</v>
      </c>
      <c r="H330" s="33" t="s">
        <v>1884</v>
      </c>
      <c r="I330" s="33">
        <v>20240121</v>
      </c>
      <c r="J330" s="33">
        <v>20240123</v>
      </c>
      <c r="K330" s="75">
        <v>3</v>
      </c>
      <c r="L330" s="76">
        <f t="shared" si="5"/>
        <v>2</v>
      </c>
      <c r="M330" s="33">
        <v>0</v>
      </c>
      <c r="N330" s="33" t="s">
        <v>1885</v>
      </c>
      <c r="O330" s="33" t="s">
        <v>523</v>
      </c>
      <c r="P330" s="33" t="s">
        <v>118</v>
      </c>
      <c r="Q330" s="33" t="s">
        <v>36</v>
      </c>
      <c r="R330" s="33" t="s">
        <v>119</v>
      </c>
      <c r="S330" s="33" t="s">
        <v>120</v>
      </c>
      <c r="T330" s="33">
        <v>111</v>
      </c>
      <c r="U330" s="33" t="s">
        <v>121</v>
      </c>
      <c r="V330" s="33" t="s">
        <v>122</v>
      </c>
      <c r="W330" s="33" t="s">
        <v>123</v>
      </c>
      <c r="X330" s="33" t="s">
        <v>124</v>
      </c>
      <c r="Y330" s="33">
        <v>20668</v>
      </c>
      <c r="Z330" s="33">
        <v>3008</v>
      </c>
      <c r="AA330" s="33">
        <v>0</v>
      </c>
      <c r="AB330" s="33">
        <v>0</v>
      </c>
      <c r="AC330" s="33">
        <v>261.20999999999998</v>
      </c>
      <c r="AD330" s="33">
        <v>0</v>
      </c>
      <c r="AE330" s="33">
        <v>55817.01</v>
      </c>
      <c r="AF330" s="33">
        <v>56078.22</v>
      </c>
      <c r="AG330" s="33">
        <v>160</v>
      </c>
      <c r="AH330" s="33">
        <v>150</v>
      </c>
      <c r="AI330" s="33">
        <v>134656</v>
      </c>
      <c r="AJ330" s="33">
        <v>134656</v>
      </c>
      <c r="AK330" s="33">
        <v>26802.563061886074</v>
      </c>
      <c r="AL330" s="33" t="s">
        <v>118</v>
      </c>
      <c r="AM330" s="33" t="s">
        <v>36</v>
      </c>
      <c r="AN330" s="33" t="s">
        <v>119</v>
      </c>
      <c r="AO330" s="33" t="s">
        <v>120</v>
      </c>
      <c r="AP330" s="33">
        <v>4</v>
      </c>
      <c r="AQ330" s="33">
        <v>2</v>
      </c>
      <c r="AR330" s="33">
        <v>7</v>
      </c>
      <c r="AS330" s="33">
        <v>45967</v>
      </c>
      <c r="AT330" s="33">
        <v>73583</v>
      </c>
      <c r="AU330" s="33">
        <v>24528</v>
      </c>
      <c r="AV330" s="33">
        <v>129748</v>
      </c>
      <c r="AW330" s="33">
        <v>1.4654100000000001</v>
      </c>
      <c r="AX330" s="33">
        <v>0.56345000000000001</v>
      </c>
      <c r="AY330" s="33">
        <v>0.90195999999999998</v>
      </c>
      <c r="AZ330" s="33">
        <v>1.4654099941253662</v>
      </c>
      <c r="BA330" s="33">
        <v>0.56344997882843018</v>
      </c>
      <c r="BB330" s="33">
        <v>0.90196001529693604</v>
      </c>
      <c r="BC330" s="33" t="s">
        <v>159</v>
      </c>
      <c r="BD330" s="33" t="s">
        <v>126</v>
      </c>
      <c r="BE330" s="33" t="s">
        <v>118</v>
      </c>
      <c r="BF330" s="33"/>
      <c r="BG330" s="33" t="s">
        <v>118</v>
      </c>
      <c r="BH330" s="33" t="s">
        <v>127</v>
      </c>
      <c r="BI330" s="33" t="s">
        <v>1886</v>
      </c>
      <c r="BJ330" s="33" t="s">
        <v>129</v>
      </c>
      <c r="BK330" s="33" t="s">
        <v>224</v>
      </c>
      <c r="BL330" s="33" t="s">
        <v>224</v>
      </c>
      <c r="BM330" s="33" t="s">
        <v>163</v>
      </c>
      <c r="BN330" s="33" t="s">
        <v>164</v>
      </c>
      <c r="BO330" s="33"/>
      <c r="BP330" s="33" t="s">
        <v>164</v>
      </c>
      <c r="BQ330" s="33">
        <v>2024</v>
      </c>
      <c r="BR330" s="33"/>
      <c r="BS330" s="33"/>
      <c r="BT330" s="33" t="s">
        <v>112</v>
      </c>
    </row>
    <row r="331" spans="1:72">
      <c r="A331" s="33">
        <v>102400138962</v>
      </c>
      <c r="B331" s="33">
        <v>1</v>
      </c>
      <c r="C331" s="33">
        <v>2024</v>
      </c>
      <c r="D331" s="33">
        <v>1</v>
      </c>
      <c r="E331" s="33" t="s">
        <v>1887</v>
      </c>
      <c r="F331" s="33" t="s">
        <v>1888</v>
      </c>
      <c r="G331" s="33">
        <v>48</v>
      </c>
      <c r="H331" s="33" t="s">
        <v>1889</v>
      </c>
      <c r="I331" s="33">
        <v>20240121</v>
      </c>
      <c r="J331" s="33">
        <v>20240122</v>
      </c>
      <c r="K331" s="75">
        <v>2</v>
      </c>
      <c r="L331" s="76">
        <f t="shared" si="5"/>
        <v>1</v>
      </c>
      <c r="M331" s="33">
        <v>0</v>
      </c>
      <c r="N331" s="33" t="s">
        <v>541</v>
      </c>
      <c r="O331" s="33" t="s">
        <v>1890</v>
      </c>
      <c r="P331" s="33" t="s">
        <v>118</v>
      </c>
      <c r="Q331" s="33" t="s">
        <v>36</v>
      </c>
      <c r="R331" s="33" t="s">
        <v>119</v>
      </c>
      <c r="S331" s="33" t="s">
        <v>120</v>
      </c>
      <c r="T331" s="33">
        <v>111</v>
      </c>
      <c r="U331" s="33" t="s">
        <v>121</v>
      </c>
      <c r="V331" s="33" t="s">
        <v>122</v>
      </c>
      <c r="W331" s="33" t="s">
        <v>123</v>
      </c>
      <c r="X331" s="33" t="s">
        <v>124</v>
      </c>
      <c r="Y331" s="33">
        <v>25750</v>
      </c>
      <c r="Z331" s="33">
        <v>1504</v>
      </c>
      <c r="AA331" s="33">
        <v>0</v>
      </c>
      <c r="AB331" s="33">
        <v>0</v>
      </c>
      <c r="AC331" s="33">
        <v>66.28</v>
      </c>
      <c r="AD331" s="33">
        <v>0</v>
      </c>
      <c r="AE331" s="33">
        <v>55034.559999999998</v>
      </c>
      <c r="AF331" s="33">
        <v>55100.84</v>
      </c>
      <c r="AG331" s="33">
        <v>80</v>
      </c>
      <c r="AH331" s="33">
        <v>75</v>
      </c>
      <c r="AI331" s="33">
        <v>134656</v>
      </c>
      <c r="AJ331" s="33">
        <v>134656</v>
      </c>
      <c r="AK331" s="33">
        <v>27779.943061886079</v>
      </c>
      <c r="AL331" s="33" t="s">
        <v>118</v>
      </c>
      <c r="AM331" s="33" t="s">
        <v>36</v>
      </c>
      <c r="AN331" s="33" t="s">
        <v>119</v>
      </c>
      <c r="AO331" s="33" t="s">
        <v>120</v>
      </c>
      <c r="AP331" s="33">
        <v>4</v>
      </c>
      <c r="AQ331" s="33">
        <v>2</v>
      </c>
      <c r="AR331" s="33">
        <v>7</v>
      </c>
      <c r="AS331" s="33">
        <v>45967</v>
      </c>
      <c r="AT331" s="33">
        <v>73583</v>
      </c>
      <c r="AU331" s="33">
        <v>24528</v>
      </c>
      <c r="AV331" s="33">
        <v>129748</v>
      </c>
      <c r="AW331" s="33">
        <v>1.4654100000000001</v>
      </c>
      <c r="AX331" s="33">
        <v>0.56345000000000001</v>
      </c>
      <c r="AY331" s="33">
        <v>0.90195999999999998</v>
      </c>
      <c r="AZ331" s="33">
        <v>1.4654099941253662</v>
      </c>
      <c r="BA331" s="33">
        <v>0.56344997882843018</v>
      </c>
      <c r="BB331" s="33">
        <v>0.90196001529693604</v>
      </c>
      <c r="BC331" s="33" t="s">
        <v>159</v>
      </c>
      <c r="BD331" s="33" t="s">
        <v>126</v>
      </c>
      <c r="BE331" s="33" t="s">
        <v>118</v>
      </c>
      <c r="BF331" s="33"/>
      <c r="BG331" s="33" t="s">
        <v>118</v>
      </c>
      <c r="BH331" s="33" t="s">
        <v>127</v>
      </c>
      <c r="BI331" s="33" t="s">
        <v>1891</v>
      </c>
      <c r="BJ331" s="33" t="s">
        <v>1892</v>
      </c>
      <c r="BK331" s="33" t="s">
        <v>1893</v>
      </c>
      <c r="BL331" s="33" t="s">
        <v>1893</v>
      </c>
      <c r="BM331" s="33" t="s">
        <v>163</v>
      </c>
      <c r="BN331" s="33" t="s">
        <v>164</v>
      </c>
      <c r="BO331" s="33"/>
      <c r="BP331" s="33" t="s">
        <v>164</v>
      </c>
      <c r="BQ331" s="33">
        <v>2024</v>
      </c>
      <c r="BR331" s="33"/>
      <c r="BS331" s="33"/>
      <c r="BT331" s="33" t="s">
        <v>112</v>
      </c>
    </row>
    <row r="332" spans="1:72">
      <c r="A332" s="33">
        <v>102400013454</v>
      </c>
      <c r="B332" s="33">
        <v>1</v>
      </c>
      <c r="C332" s="33">
        <v>2024</v>
      </c>
      <c r="D332" s="33">
        <v>1</v>
      </c>
      <c r="E332" s="33" t="s">
        <v>1894</v>
      </c>
      <c r="F332" s="33" t="s">
        <v>1895</v>
      </c>
      <c r="G332" s="33">
        <v>60</v>
      </c>
      <c r="H332" s="33" t="s">
        <v>1896</v>
      </c>
      <c r="I332" s="33">
        <v>20240119</v>
      </c>
      <c r="J332" s="33">
        <v>20240120</v>
      </c>
      <c r="K332" s="75">
        <v>2</v>
      </c>
      <c r="L332" s="76">
        <f t="shared" si="5"/>
        <v>1</v>
      </c>
      <c r="M332" s="33">
        <v>0</v>
      </c>
      <c r="N332" s="33" t="s">
        <v>1897</v>
      </c>
      <c r="O332" s="33" t="s">
        <v>250</v>
      </c>
      <c r="P332" s="33" t="s">
        <v>118</v>
      </c>
      <c r="Q332" s="33" t="s">
        <v>36</v>
      </c>
      <c r="R332" s="33" t="s">
        <v>119</v>
      </c>
      <c r="S332" s="33" t="s">
        <v>147</v>
      </c>
      <c r="T332" s="33">
        <v>207</v>
      </c>
      <c r="U332" s="33" t="s">
        <v>121</v>
      </c>
      <c r="V332" s="33" t="s">
        <v>157</v>
      </c>
      <c r="W332" s="33" t="s">
        <v>158</v>
      </c>
      <c r="X332" s="33" t="s">
        <v>124</v>
      </c>
      <c r="Y332" s="33">
        <v>27525</v>
      </c>
      <c r="Z332" s="33">
        <v>1472</v>
      </c>
      <c r="AA332" s="33">
        <v>0</v>
      </c>
      <c r="AB332" s="33">
        <v>0</v>
      </c>
      <c r="AC332" s="33">
        <v>521.04</v>
      </c>
      <c r="AD332" s="33">
        <v>0</v>
      </c>
      <c r="AE332" s="33">
        <v>114350.63</v>
      </c>
      <c r="AF332" s="33">
        <v>114871.67</v>
      </c>
      <c r="AG332" s="33">
        <v>80</v>
      </c>
      <c r="AH332" s="33">
        <v>75</v>
      </c>
      <c r="AI332" s="33">
        <v>213023</v>
      </c>
      <c r="AJ332" s="33">
        <v>213023</v>
      </c>
      <c r="AK332" s="33">
        <v>29292.066644420658</v>
      </c>
      <c r="AL332" s="33" t="s">
        <v>118</v>
      </c>
      <c r="AM332" s="33" t="s">
        <v>36</v>
      </c>
      <c r="AN332" s="33" t="s">
        <v>119</v>
      </c>
      <c r="AO332" s="33" t="s">
        <v>147</v>
      </c>
      <c r="AP332" s="33">
        <v>4</v>
      </c>
      <c r="AQ332" s="33">
        <v>2</v>
      </c>
      <c r="AR332" s="33">
        <v>9</v>
      </c>
      <c r="AS332" s="33">
        <v>67418</v>
      </c>
      <c r="AT332" s="33">
        <v>141146</v>
      </c>
      <c r="AU332" s="33">
        <v>47049</v>
      </c>
      <c r="AV332" s="33">
        <v>187767</v>
      </c>
      <c r="AW332" s="33">
        <v>2.5565199999999999</v>
      </c>
      <c r="AX332" s="33">
        <v>0.82638999999999996</v>
      </c>
      <c r="AY332" s="33">
        <v>1.7301299999999999</v>
      </c>
      <c r="AZ332" s="33">
        <v>2.5565199851989746</v>
      </c>
      <c r="BA332" s="33">
        <v>0.82639002799987793</v>
      </c>
      <c r="BB332" s="33">
        <v>1.7301299571990967</v>
      </c>
      <c r="BC332" s="33" t="s">
        <v>159</v>
      </c>
      <c r="BD332" s="33" t="s">
        <v>126</v>
      </c>
      <c r="BE332" s="33" t="s">
        <v>118</v>
      </c>
      <c r="BF332" s="33"/>
      <c r="BG332" s="33" t="s">
        <v>118</v>
      </c>
      <c r="BH332" s="33" t="s">
        <v>127</v>
      </c>
      <c r="BI332" s="33" t="s">
        <v>1713</v>
      </c>
      <c r="BJ332" s="33" t="s">
        <v>129</v>
      </c>
      <c r="BK332" s="33" t="s">
        <v>130</v>
      </c>
      <c r="BL332" s="33" t="s">
        <v>1714</v>
      </c>
      <c r="BM332" s="33" t="s">
        <v>132</v>
      </c>
      <c r="BN332" s="33" t="s">
        <v>187</v>
      </c>
      <c r="BO332" s="33"/>
      <c r="BP332" s="33" t="s">
        <v>187</v>
      </c>
      <c r="BQ332" s="33">
        <v>2024</v>
      </c>
      <c r="BR332" s="33"/>
      <c r="BS332" s="33"/>
      <c r="BT332" s="33" t="s">
        <v>112</v>
      </c>
    </row>
    <row r="333" spans="1:72">
      <c r="A333" s="33">
        <v>102400138948</v>
      </c>
      <c r="B333" s="33">
        <v>1</v>
      </c>
      <c r="C333" s="33">
        <v>2024</v>
      </c>
      <c r="D333" s="33">
        <v>1</v>
      </c>
      <c r="E333" s="33" t="s">
        <v>1898</v>
      </c>
      <c r="F333" s="33" t="s">
        <v>1899</v>
      </c>
      <c r="G333" s="33">
        <v>83</v>
      </c>
      <c r="H333" s="33" t="s">
        <v>1900</v>
      </c>
      <c r="I333" s="33">
        <v>20240118</v>
      </c>
      <c r="J333" s="33">
        <v>20240120</v>
      </c>
      <c r="K333" s="75">
        <v>3</v>
      </c>
      <c r="L333" s="76">
        <f t="shared" si="5"/>
        <v>2</v>
      </c>
      <c r="M333" s="33">
        <v>0</v>
      </c>
      <c r="N333" s="33" t="s">
        <v>1901</v>
      </c>
      <c r="O333" s="33" t="s">
        <v>495</v>
      </c>
      <c r="P333" s="33" t="s">
        <v>118</v>
      </c>
      <c r="Q333" s="33" t="s">
        <v>36</v>
      </c>
      <c r="R333" s="33" t="s">
        <v>119</v>
      </c>
      <c r="S333" s="33" t="s">
        <v>120</v>
      </c>
      <c r="T333" s="33">
        <v>111</v>
      </c>
      <c r="U333" s="33" t="s">
        <v>121</v>
      </c>
      <c r="V333" s="33" t="s">
        <v>122</v>
      </c>
      <c r="W333" s="33" t="s">
        <v>123</v>
      </c>
      <c r="X333" s="33" t="s">
        <v>124</v>
      </c>
      <c r="Y333" s="33">
        <v>15023</v>
      </c>
      <c r="Z333" s="33">
        <v>3008</v>
      </c>
      <c r="AA333" s="33">
        <v>0</v>
      </c>
      <c r="AB333" s="33">
        <v>0</v>
      </c>
      <c r="AC333" s="33">
        <v>412.3</v>
      </c>
      <c r="AD333" s="33">
        <v>0</v>
      </c>
      <c r="AE333" s="33">
        <v>56872.22</v>
      </c>
      <c r="AF333" s="33">
        <v>57284.52</v>
      </c>
      <c r="AG333" s="33">
        <v>160</v>
      </c>
      <c r="AH333" s="33">
        <v>150</v>
      </c>
      <c r="AI333" s="33">
        <v>134656</v>
      </c>
      <c r="AJ333" s="33">
        <v>134656</v>
      </c>
      <c r="AK333" s="33">
        <v>25596.263061886079</v>
      </c>
      <c r="AL333" s="33" t="s">
        <v>118</v>
      </c>
      <c r="AM333" s="33" t="s">
        <v>36</v>
      </c>
      <c r="AN333" s="33" t="s">
        <v>119</v>
      </c>
      <c r="AO333" s="33" t="s">
        <v>120</v>
      </c>
      <c r="AP333" s="33">
        <v>4</v>
      </c>
      <c r="AQ333" s="33">
        <v>2</v>
      </c>
      <c r="AR333" s="33">
        <v>7</v>
      </c>
      <c r="AS333" s="33">
        <v>45967</v>
      </c>
      <c r="AT333" s="33">
        <v>73583</v>
      </c>
      <c r="AU333" s="33">
        <v>24528</v>
      </c>
      <c r="AV333" s="33">
        <v>129748</v>
      </c>
      <c r="AW333" s="33">
        <v>1.4654100000000001</v>
      </c>
      <c r="AX333" s="33">
        <v>0.56345000000000001</v>
      </c>
      <c r="AY333" s="33">
        <v>0.90195999999999998</v>
      </c>
      <c r="AZ333" s="33">
        <v>1.4654099941253662</v>
      </c>
      <c r="BA333" s="33">
        <v>0.56344997882843018</v>
      </c>
      <c r="BB333" s="33">
        <v>0.90196001529693604</v>
      </c>
      <c r="BC333" s="33" t="s">
        <v>159</v>
      </c>
      <c r="BD333" s="33" t="s">
        <v>126</v>
      </c>
      <c r="BE333" s="33" t="s">
        <v>118</v>
      </c>
      <c r="BF333" s="33"/>
      <c r="BG333" s="33" t="s">
        <v>118</v>
      </c>
      <c r="BH333" s="33" t="s">
        <v>127</v>
      </c>
      <c r="BI333" s="33" t="s">
        <v>990</v>
      </c>
      <c r="BJ333" s="33" t="s">
        <v>129</v>
      </c>
      <c r="BK333" s="33" t="s">
        <v>130</v>
      </c>
      <c r="BL333" s="33" t="s">
        <v>131</v>
      </c>
      <c r="BM333" s="33" t="s">
        <v>163</v>
      </c>
      <c r="BN333" s="33" t="s">
        <v>164</v>
      </c>
      <c r="BO333" s="33"/>
      <c r="BP333" s="33" t="s">
        <v>164</v>
      </c>
      <c r="BQ333" s="33">
        <v>2024</v>
      </c>
      <c r="BR333" s="33"/>
      <c r="BS333" s="33"/>
      <c r="BT333" s="33" t="s">
        <v>112</v>
      </c>
    </row>
    <row r="334" spans="1:72">
      <c r="A334" s="33">
        <v>102400138916</v>
      </c>
      <c r="B334" s="33">
        <v>1</v>
      </c>
      <c r="C334" s="33">
        <v>2024</v>
      </c>
      <c r="D334" s="33">
        <v>1</v>
      </c>
      <c r="E334" s="33" t="s">
        <v>1902</v>
      </c>
      <c r="F334" s="33" t="s">
        <v>1903</v>
      </c>
      <c r="G334" s="33">
        <v>81</v>
      </c>
      <c r="H334" s="33" t="s">
        <v>1904</v>
      </c>
      <c r="I334" s="33">
        <v>20240117</v>
      </c>
      <c r="J334" s="33">
        <v>20240118</v>
      </c>
      <c r="K334" s="75">
        <v>2</v>
      </c>
      <c r="L334" s="76">
        <f t="shared" si="5"/>
        <v>1</v>
      </c>
      <c r="M334" s="33">
        <v>0</v>
      </c>
      <c r="N334" s="33" t="s">
        <v>1905</v>
      </c>
      <c r="O334" s="33" t="s">
        <v>495</v>
      </c>
      <c r="P334" s="33" t="s">
        <v>118</v>
      </c>
      <c r="Q334" s="33" t="s">
        <v>36</v>
      </c>
      <c r="R334" s="33" t="s">
        <v>119</v>
      </c>
      <c r="S334" s="33" t="s">
        <v>147</v>
      </c>
      <c r="T334" s="33">
        <v>111</v>
      </c>
      <c r="U334" s="33" t="s">
        <v>121</v>
      </c>
      <c r="V334" s="33" t="s">
        <v>122</v>
      </c>
      <c r="W334" s="33" t="s">
        <v>123</v>
      </c>
      <c r="X334" s="33" t="s">
        <v>124</v>
      </c>
      <c r="Y334" s="33">
        <v>9826</v>
      </c>
      <c r="Z334" s="33">
        <v>1472</v>
      </c>
      <c r="AA334" s="33">
        <v>0</v>
      </c>
      <c r="AB334" s="33">
        <v>0</v>
      </c>
      <c r="AC334" s="33">
        <v>66.28</v>
      </c>
      <c r="AD334" s="33">
        <v>0</v>
      </c>
      <c r="AE334" s="33">
        <v>55034.559999999998</v>
      </c>
      <c r="AF334" s="33">
        <v>55100.84</v>
      </c>
      <c r="AG334" s="33">
        <v>80</v>
      </c>
      <c r="AH334" s="33">
        <v>75</v>
      </c>
      <c r="AI334" s="33">
        <v>134656</v>
      </c>
      <c r="AJ334" s="33">
        <v>134656</v>
      </c>
      <c r="AK334" s="33">
        <v>27779.943061886079</v>
      </c>
      <c r="AL334" s="33" t="s">
        <v>118</v>
      </c>
      <c r="AM334" s="33" t="s">
        <v>36</v>
      </c>
      <c r="AN334" s="33" t="s">
        <v>119</v>
      </c>
      <c r="AO334" s="33" t="s">
        <v>147</v>
      </c>
      <c r="AP334" s="33">
        <v>4</v>
      </c>
      <c r="AQ334" s="33">
        <v>2</v>
      </c>
      <c r="AR334" s="33">
        <v>7</v>
      </c>
      <c r="AS334" s="33">
        <v>45967</v>
      </c>
      <c r="AT334" s="33">
        <v>73583</v>
      </c>
      <c r="AU334" s="33">
        <v>24528</v>
      </c>
      <c r="AV334" s="33">
        <v>129748</v>
      </c>
      <c r="AW334" s="33">
        <v>1.4654100000000001</v>
      </c>
      <c r="AX334" s="33">
        <v>0.56345000000000001</v>
      </c>
      <c r="AY334" s="33">
        <v>0.90195999999999998</v>
      </c>
      <c r="AZ334" s="33">
        <v>1.4654099941253662</v>
      </c>
      <c r="BA334" s="33">
        <v>0.56344997882843018</v>
      </c>
      <c r="BB334" s="33">
        <v>0.90196001529693604</v>
      </c>
      <c r="BC334" s="33" t="s">
        <v>159</v>
      </c>
      <c r="BD334" s="33" t="s">
        <v>126</v>
      </c>
      <c r="BE334" s="33" t="s">
        <v>118</v>
      </c>
      <c r="BF334" s="33"/>
      <c r="BG334" s="33" t="s">
        <v>118</v>
      </c>
      <c r="BH334" s="33" t="s">
        <v>127</v>
      </c>
      <c r="BI334" s="33" t="s">
        <v>1906</v>
      </c>
      <c r="BJ334" s="33" t="s">
        <v>1907</v>
      </c>
      <c r="BK334" s="33" t="s">
        <v>1908</v>
      </c>
      <c r="BL334" s="33" t="s">
        <v>1908</v>
      </c>
      <c r="BM334" s="33" t="s">
        <v>163</v>
      </c>
      <c r="BN334" s="33" t="s">
        <v>164</v>
      </c>
      <c r="BO334" s="33"/>
      <c r="BP334" s="33" t="s">
        <v>164</v>
      </c>
      <c r="BQ334" s="33">
        <v>2024</v>
      </c>
      <c r="BR334" s="33"/>
      <c r="BS334" s="33"/>
      <c r="BT334" s="33" t="s">
        <v>112</v>
      </c>
    </row>
    <row r="335" spans="1:72">
      <c r="A335" s="33">
        <v>102400292748</v>
      </c>
      <c r="B335" s="33">
        <v>1</v>
      </c>
      <c r="C335" s="33">
        <v>2024</v>
      </c>
      <c r="D335" s="33">
        <v>1</v>
      </c>
      <c r="E335" s="33" t="s">
        <v>1909</v>
      </c>
      <c r="F335" s="33" t="s">
        <v>1910</v>
      </c>
      <c r="G335" s="33">
        <v>91</v>
      </c>
      <c r="H335" s="33" t="s">
        <v>1911</v>
      </c>
      <c r="I335" s="33">
        <v>20240116</v>
      </c>
      <c r="J335" s="33">
        <v>20240118</v>
      </c>
      <c r="K335" s="75">
        <v>3</v>
      </c>
      <c r="L335" s="76">
        <f t="shared" si="5"/>
        <v>2</v>
      </c>
      <c r="M335" s="33">
        <v>0</v>
      </c>
      <c r="N335" s="33" t="s">
        <v>1912</v>
      </c>
      <c r="O335" s="33" t="s">
        <v>375</v>
      </c>
      <c r="P335" s="33" t="s">
        <v>118</v>
      </c>
      <c r="Q335" s="33" t="s">
        <v>36</v>
      </c>
      <c r="R335" s="33" t="s">
        <v>119</v>
      </c>
      <c r="S335" s="33" t="s">
        <v>147</v>
      </c>
      <c r="T335" s="33">
        <v>205</v>
      </c>
      <c r="U335" s="33" t="s">
        <v>121</v>
      </c>
      <c r="V335" s="33" t="s">
        <v>122</v>
      </c>
      <c r="W335" s="33" t="s">
        <v>123</v>
      </c>
      <c r="X335" s="33" t="s">
        <v>124</v>
      </c>
      <c r="Y335" s="33">
        <v>14313</v>
      </c>
      <c r="Z335" s="33">
        <v>2944</v>
      </c>
      <c r="AA335" s="33">
        <v>0</v>
      </c>
      <c r="AB335" s="33">
        <v>0</v>
      </c>
      <c r="AC335" s="33">
        <v>66.28</v>
      </c>
      <c r="AD335" s="33">
        <v>0</v>
      </c>
      <c r="AE335" s="33">
        <v>55034.559999999998</v>
      </c>
      <c r="AF335" s="33">
        <v>55100.84</v>
      </c>
      <c r="AG335" s="33">
        <v>160</v>
      </c>
      <c r="AH335" s="33">
        <v>150</v>
      </c>
      <c r="AI335" s="33">
        <v>124967</v>
      </c>
      <c r="AJ335" s="33">
        <v>124967</v>
      </c>
      <c r="AK335" s="33">
        <v>21816.362478127354</v>
      </c>
      <c r="AL335" s="33" t="s">
        <v>118</v>
      </c>
      <c r="AM335" s="33" t="s">
        <v>36</v>
      </c>
      <c r="AN335" s="33" t="s">
        <v>119</v>
      </c>
      <c r="AO335" s="33" t="s">
        <v>147</v>
      </c>
      <c r="AP335" s="33">
        <v>4</v>
      </c>
      <c r="AQ335" s="33">
        <v>2</v>
      </c>
      <c r="AR335" s="33">
        <v>7</v>
      </c>
      <c r="AS335" s="33">
        <v>45967</v>
      </c>
      <c r="AT335" s="33">
        <v>73583</v>
      </c>
      <c r="AU335" s="33">
        <v>24528</v>
      </c>
      <c r="AV335" s="33">
        <v>129748</v>
      </c>
      <c r="AW335" s="33">
        <v>1.4654100000000001</v>
      </c>
      <c r="AX335" s="33">
        <v>0.56345000000000001</v>
      </c>
      <c r="AY335" s="33">
        <v>0.90195999999999998</v>
      </c>
      <c r="AZ335" s="33">
        <v>1.4654099941253662</v>
      </c>
      <c r="BA335" s="33">
        <v>0.56344997882843018</v>
      </c>
      <c r="BB335" s="33">
        <v>0.90196001529693604</v>
      </c>
      <c r="BC335" s="33" t="s">
        <v>159</v>
      </c>
      <c r="BD335" s="33" t="s">
        <v>126</v>
      </c>
      <c r="BE335" s="33" t="s">
        <v>118</v>
      </c>
      <c r="BF335" s="33"/>
      <c r="BG335" s="33" t="s">
        <v>118</v>
      </c>
      <c r="BH335" s="33" t="s">
        <v>127</v>
      </c>
      <c r="BI335" s="33" t="s">
        <v>1913</v>
      </c>
      <c r="BJ335" s="33" t="s">
        <v>129</v>
      </c>
      <c r="BK335" s="33" t="s">
        <v>130</v>
      </c>
      <c r="BL335" s="33" t="s">
        <v>370</v>
      </c>
      <c r="BM335" s="33" t="s">
        <v>132</v>
      </c>
      <c r="BN335" s="33" t="s">
        <v>133</v>
      </c>
      <c r="BO335" s="33"/>
      <c r="BP335" s="33" t="s">
        <v>133</v>
      </c>
      <c r="BQ335" s="33">
        <v>2024</v>
      </c>
      <c r="BR335" s="33"/>
      <c r="BS335" s="33"/>
      <c r="BT335" s="33" t="s">
        <v>112</v>
      </c>
    </row>
    <row r="336" spans="1:72">
      <c r="A336" s="33">
        <v>102400138890</v>
      </c>
      <c r="B336" s="33">
        <v>1</v>
      </c>
      <c r="C336" s="33">
        <v>2024</v>
      </c>
      <c r="D336" s="33">
        <v>1</v>
      </c>
      <c r="E336" s="33" t="s">
        <v>1914</v>
      </c>
      <c r="F336" s="33" t="s">
        <v>1915</v>
      </c>
      <c r="G336" s="33">
        <v>76</v>
      </c>
      <c r="H336" s="33" t="s">
        <v>1916</v>
      </c>
      <c r="I336" s="33">
        <v>20240115</v>
      </c>
      <c r="J336" s="33">
        <v>20240117</v>
      </c>
      <c r="K336" s="75">
        <v>3</v>
      </c>
      <c r="L336" s="76">
        <f t="shared" si="5"/>
        <v>2</v>
      </c>
      <c r="M336" s="33">
        <v>0</v>
      </c>
      <c r="N336" s="33" t="s">
        <v>1917</v>
      </c>
      <c r="O336" s="33" t="s">
        <v>1578</v>
      </c>
      <c r="P336" s="33" t="s">
        <v>118</v>
      </c>
      <c r="Q336" s="33" t="s">
        <v>36</v>
      </c>
      <c r="R336" s="33" t="s">
        <v>119</v>
      </c>
      <c r="S336" s="33" t="s">
        <v>147</v>
      </c>
      <c r="T336" s="33">
        <v>111</v>
      </c>
      <c r="U336" s="33" t="s">
        <v>121</v>
      </c>
      <c r="V336" s="33" t="s">
        <v>157</v>
      </c>
      <c r="W336" s="33" t="s">
        <v>158</v>
      </c>
      <c r="X336" s="33" t="s">
        <v>124</v>
      </c>
      <c r="Y336" s="33">
        <v>32572</v>
      </c>
      <c r="Z336" s="33">
        <v>2944</v>
      </c>
      <c r="AA336" s="33">
        <v>0</v>
      </c>
      <c r="AB336" s="33">
        <v>0</v>
      </c>
      <c r="AC336" s="33">
        <v>975.8</v>
      </c>
      <c r="AD336" s="33">
        <v>0</v>
      </c>
      <c r="AE336" s="33">
        <v>112240.21</v>
      </c>
      <c r="AF336" s="33">
        <v>113216.01</v>
      </c>
      <c r="AG336" s="33">
        <v>160</v>
      </c>
      <c r="AH336" s="33">
        <v>150</v>
      </c>
      <c r="AI336" s="33">
        <v>234917</v>
      </c>
      <c r="AJ336" s="33">
        <v>234917</v>
      </c>
      <c r="AK336" s="33">
        <v>45764.534454342342</v>
      </c>
      <c r="AL336" s="33" t="s">
        <v>118</v>
      </c>
      <c r="AM336" s="33" t="s">
        <v>36</v>
      </c>
      <c r="AN336" s="33" t="s">
        <v>119</v>
      </c>
      <c r="AO336" s="33" t="s">
        <v>147</v>
      </c>
      <c r="AP336" s="33">
        <v>4</v>
      </c>
      <c r="AQ336" s="33">
        <v>2</v>
      </c>
      <c r="AR336" s="33">
        <v>9</v>
      </c>
      <c r="AS336" s="33">
        <v>67418</v>
      </c>
      <c r="AT336" s="33">
        <v>141146</v>
      </c>
      <c r="AU336" s="33">
        <v>47049</v>
      </c>
      <c r="AV336" s="33">
        <v>187767</v>
      </c>
      <c r="AW336" s="33">
        <v>2.5565199999999999</v>
      </c>
      <c r="AX336" s="33">
        <v>0.82638999999999996</v>
      </c>
      <c r="AY336" s="33">
        <v>1.7301299999999999</v>
      </c>
      <c r="AZ336" s="33">
        <v>2.5565199851989746</v>
      </c>
      <c r="BA336" s="33">
        <v>0.82639002799987793</v>
      </c>
      <c r="BB336" s="33">
        <v>1.7301299571990967</v>
      </c>
      <c r="BC336" s="33" t="s">
        <v>159</v>
      </c>
      <c r="BD336" s="33" t="s">
        <v>126</v>
      </c>
      <c r="BE336" s="33" t="s">
        <v>118</v>
      </c>
      <c r="BF336" s="33"/>
      <c r="BG336" s="33" t="s">
        <v>118</v>
      </c>
      <c r="BH336" s="33" t="s">
        <v>127</v>
      </c>
      <c r="BI336" s="33" t="s">
        <v>649</v>
      </c>
      <c r="BJ336" s="33" t="s">
        <v>129</v>
      </c>
      <c r="BK336" s="33" t="s">
        <v>217</v>
      </c>
      <c r="BL336" s="33" t="s">
        <v>252</v>
      </c>
      <c r="BM336" s="33" t="s">
        <v>163</v>
      </c>
      <c r="BN336" s="33" t="s">
        <v>164</v>
      </c>
      <c r="BO336" s="33"/>
      <c r="BP336" s="33" t="s">
        <v>164</v>
      </c>
      <c r="BQ336" s="33">
        <v>2024</v>
      </c>
      <c r="BR336" s="33"/>
      <c r="BS336" s="33"/>
      <c r="BT336" s="33" t="s">
        <v>112</v>
      </c>
    </row>
    <row r="337" spans="1:72">
      <c r="A337" s="33">
        <v>102400292740</v>
      </c>
      <c r="B337" s="33">
        <v>1</v>
      </c>
      <c r="C337" s="33">
        <v>2024</v>
      </c>
      <c r="D337" s="33">
        <v>1</v>
      </c>
      <c r="E337" s="33" t="s">
        <v>1918</v>
      </c>
      <c r="F337" s="33" t="s">
        <v>1919</v>
      </c>
      <c r="G337" s="33">
        <v>78</v>
      </c>
      <c r="H337" s="33" t="s">
        <v>1920</v>
      </c>
      <c r="I337" s="33">
        <v>20240115</v>
      </c>
      <c r="J337" s="33">
        <v>20240117</v>
      </c>
      <c r="K337" s="75">
        <v>3</v>
      </c>
      <c r="L337" s="76">
        <f t="shared" si="5"/>
        <v>2</v>
      </c>
      <c r="M337" s="33">
        <v>0</v>
      </c>
      <c r="N337" s="33" t="s">
        <v>1921</v>
      </c>
      <c r="O337" s="33" t="s">
        <v>1578</v>
      </c>
      <c r="P337" s="33" t="s">
        <v>118</v>
      </c>
      <c r="Q337" s="33" t="s">
        <v>36</v>
      </c>
      <c r="R337" s="33" t="s">
        <v>119</v>
      </c>
      <c r="S337" s="33" t="s">
        <v>147</v>
      </c>
      <c r="T337" s="33">
        <v>205</v>
      </c>
      <c r="U337" s="33" t="s">
        <v>121</v>
      </c>
      <c r="V337" s="33" t="s">
        <v>157</v>
      </c>
      <c r="W337" s="33" t="s">
        <v>158</v>
      </c>
      <c r="X337" s="33" t="s">
        <v>124</v>
      </c>
      <c r="Y337" s="33">
        <v>32224</v>
      </c>
      <c r="Z337" s="33">
        <v>2944</v>
      </c>
      <c r="AA337" s="33">
        <v>0</v>
      </c>
      <c r="AB337" s="33">
        <v>0</v>
      </c>
      <c r="AC337" s="33">
        <v>715.97</v>
      </c>
      <c r="AD337" s="33">
        <v>0</v>
      </c>
      <c r="AE337" s="33">
        <v>96302.42</v>
      </c>
      <c r="AF337" s="33">
        <v>97018.39</v>
      </c>
      <c r="AG337" s="33">
        <v>160</v>
      </c>
      <c r="AH337" s="33">
        <v>150</v>
      </c>
      <c r="AI337" s="33">
        <v>218014</v>
      </c>
      <c r="AJ337" s="33">
        <v>218014</v>
      </c>
      <c r="AK337" s="33">
        <v>50523.015767436955</v>
      </c>
      <c r="AL337" s="33" t="s">
        <v>118</v>
      </c>
      <c r="AM337" s="33" t="s">
        <v>36</v>
      </c>
      <c r="AN337" s="33" t="s">
        <v>119</v>
      </c>
      <c r="AO337" s="33" t="s">
        <v>147</v>
      </c>
      <c r="AP337" s="33">
        <v>4</v>
      </c>
      <c r="AQ337" s="33">
        <v>2</v>
      </c>
      <c r="AR337" s="33">
        <v>9</v>
      </c>
      <c r="AS337" s="33">
        <v>67418</v>
      </c>
      <c r="AT337" s="33">
        <v>141146</v>
      </c>
      <c r="AU337" s="33">
        <v>47049</v>
      </c>
      <c r="AV337" s="33">
        <v>187767</v>
      </c>
      <c r="AW337" s="33">
        <v>2.5565199999999999</v>
      </c>
      <c r="AX337" s="33">
        <v>0.82638999999999996</v>
      </c>
      <c r="AY337" s="33">
        <v>1.7301299999999999</v>
      </c>
      <c r="AZ337" s="33">
        <v>2.5565199851989746</v>
      </c>
      <c r="BA337" s="33">
        <v>0.82639002799987793</v>
      </c>
      <c r="BB337" s="33">
        <v>1.7301299571990967</v>
      </c>
      <c r="BC337" s="33" t="s">
        <v>159</v>
      </c>
      <c r="BD337" s="33" t="s">
        <v>126</v>
      </c>
      <c r="BE337" s="33" t="s">
        <v>118</v>
      </c>
      <c r="BF337" s="33"/>
      <c r="BG337" s="33" t="s">
        <v>118</v>
      </c>
      <c r="BH337" s="33" t="s">
        <v>127</v>
      </c>
      <c r="BI337" s="33" t="s">
        <v>223</v>
      </c>
      <c r="BJ337" s="33" t="s">
        <v>129</v>
      </c>
      <c r="BK337" s="33" t="s">
        <v>224</v>
      </c>
      <c r="BL337" s="33" t="s">
        <v>224</v>
      </c>
      <c r="BM337" s="33" t="s">
        <v>163</v>
      </c>
      <c r="BN337" s="33" t="s">
        <v>164</v>
      </c>
      <c r="BO337" s="33"/>
      <c r="BP337" s="33" t="s">
        <v>164</v>
      </c>
      <c r="BQ337" s="33">
        <v>2024</v>
      </c>
      <c r="BR337" s="33"/>
      <c r="BS337" s="33"/>
      <c r="BT337" s="33" t="s">
        <v>112</v>
      </c>
    </row>
    <row r="338" spans="1:72">
      <c r="A338" s="33">
        <v>102400179678</v>
      </c>
      <c r="B338" s="33">
        <v>1</v>
      </c>
      <c r="C338" s="33">
        <v>2024</v>
      </c>
      <c r="D338" s="33">
        <v>1</v>
      </c>
      <c r="E338" s="33" t="s">
        <v>1922</v>
      </c>
      <c r="F338" s="33" t="s">
        <v>1923</v>
      </c>
      <c r="G338" s="33">
        <v>89</v>
      </c>
      <c r="H338" s="33" t="s">
        <v>1924</v>
      </c>
      <c r="I338" s="33">
        <v>20240115</v>
      </c>
      <c r="J338" s="33">
        <v>20240117</v>
      </c>
      <c r="K338" s="75">
        <v>3</v>
      </c>
      <c r="L338" s="76">
        <f t="shared" si="5"/>
        <v>2</v>
      </c>
      <c r="M338" s="33">
        <v>0</v>
      </c>
      <c r="N338" s="33" t="s">
        <v>1925</v>
      </c>
      <c r="O338" s="33" t="s">
        <v>1926</v>
      </c>
      <c r="P338" s="33" t="s">
        <v>118</v>
      </c>
      <c r="Q338" s="33" t="s">
        <v>36</v>
      </c>
      <c r="R338" s="33" t="s">
        <v>119</v>
      </c>
      <c r="S338" s="33" t="s">
        <v>147</v>
      </c>
      <c r="T338" s="33">
        <v>201</v>
      </c>
      <c r="U338" s="33" t="s">
        <v>121</v>
      </c>
      <c r="V338" s="33" t="s">
        <v>144</v>
      </c>
      <c r="W338" s="33" t="s">
        <v>145</v>
      </c>
      <c r="X338" s="33" t="s">
        <v>124</v>
      </c>
      <c r="Y338" s="33">
        <v>15587</v>
      </c>
      <c r="Z338" s="33">
        <v>2944</v>
      </c>
      <c r="AA338" s="33">
        <v>0</v>
      </c>
      <c r="AB338" s="33">
        <v>0</v>
      </c>
      <c r="AC338" s="33">
        <v>66.28</v>
      </c>
      <c r="AD338" s="33">
        <v>0</v>
      </c>
      <c r="AE338" s="33">
        <v>30214.240000000002</v>
      </c>
      <c r="AF338" s="33">
        <v>30280.52</v>
      </c>
      <c r="AG338" s="33">
        <v>160</v>
      </c>
      <c r="AH338" s="33">
        <v>150</v>
      </c>
      <c r="AI338" s="33">
        <v>91686</v>
      </c>
      <c r="AJ338" s="33">
        <v>91686</v>
      </c>
      <c r="AK338" s="33">
        <v>17168.622477076507</v>
      </c>
      <c r="AL338" s="33" t="s">
        <v>118</v>
      </c>
      <c r="AM338" s="33" t="s">
        <v>36</v>
      </c>
      <c r="AN338" s="33" t="s">
        <v>119</v>
      </c>
      <c r="AO338" s="33" t="s">
        <v>147</v>
      </c>
      <c r="AP338" s="33">
        <v>4</v>
      </c>
      <c r="AQ338" s="33">
        <v>2</v>
      </c>
      <c r="AR338" s="33">
        <v>8</v>
      </c>
      <c r="AS338" s="33">
        <v>43152</v>
      </c>
      <c r="AT338" s="33">
        <v>46286</v>
      </c>
      <c r="AU338" s="33">
        <v>1</v>
      </c>
      <c r="AV338" s="33">
        <v>121694</v>
      </c>
      <c r="AW338" s="33">
        <v>1.0963099999999999</v>
      </c>
      <c r="AX338" s="33">
        <v>0.52895000000000003</v>
      </c>
      <c r="AY338" s="33">
        <v>0.56735999999999998</v>
      </c>
      <c r="AZ338" s="33">
        <v>1.0963099598884583</v>
      </c>
      <c r="BA338" s="33">
        <v>0.52894997596740723</v>
      </c>
      <c r="BB338" s="33">
        <v>0.56735998392105103</v>
      </c>
      <c r="BC338" s="33" t="s">
        <v>159</v>
      </c>
      <c r="BD338" s="33" t="s">
        <v>126</v>
      </c>
      <c r="BE338" s="33" t="s">
        <v>118</v>
      </c>
      <c r="BF338" s="33"/>
      <c r="BG338" s="33" t="s">
        <v>118</v>
      </c>
      <c r="BH338" s="33" t="s">
        <v>127</v>
      </c>
      <c r="BI338" s="33" t="s">
        <v>450</v>
      </c>
      <c r="BJ338" s="33" t="s">
        <v>129</v>
      </c>
      <c r="BK338" s="33" t="s">
        <v>130</v>
      </c>
      <c r="BL338" s="33" t="s">
        <v>131</v>
      </c>
      <c r="BM338" s="33" t="s">
        <v>202</v>
      </c>
      <c r="BN338" s="33" t="s">
        <v>297</v>
      </c>
      <c r="BO338" s="33"/>
      <c r="BP338" s="33" t="s">
        <v>297</v>
      </c>
      <c r="BQ338" s="33">
        <v>2024</v>
      </c>
      <c r="BR338" s="33"/>
      <c r="BS338" s="33"/>
      <c r="BT338" s="33" t="s">
        <v>112</v>
      </c>
    </row>
    <row r="339" spans="1:72">
      <c r="A339" s="33">
        <v>102400138856</v>
      </c>
      <c r="B339" s="33">
        <v>1</v>
      </c>
      <c r="C339" s="33">
        <v>2024</v>
      </c>
      <c r="D339" s="33">
        <v>1</v>
      </c>
      <c r="E339" s="33" t="s">
        <v>1927</v>
      </c>
      <c r="F339" s="33" t="s">
        <v>1928</v>
      </c>
      <c r="G339" s="33">
        <v>73</v>
      </c>
      <c r="H339" s="33" t="s">
        <v>1929</v>
      </c>
      <c r="I339" s="33">
        <v>20240114</v>
      </c>
      <c r="J339" s="33">
        <v>20240116</v>
      </c>
      <c r="K339" s="75">
        <v>3</v>
      </c>
      <c r="L339" s="76">
        <f t="shared" si="5"/>
        <v>2</v>
      </c>
      <c r="M339" s="33">
        <v>0</v>
      </c>
      <c r="N339" s="33" t="s">
        <v>1930</v>
      </c>
      <c r="O339" s="33" t="s">
        <v>250</v>
      </c>
      <c r="P339" s="33" t="s">
        <v>118</v>
      </c>
      <c r="Q339" s="33" t="s">
        <v>36</v>
      </c>
      <c r="R339" s="33" t="s">
        <v>119</v>
      </c>
      <c r="S339" s="33" t="s">
        <v>120</v>
      </c>
      <c r="T339" s="33">
        <v>111</v>
      </c>
      <c r="U339" s="33" t="s">
        <v>121</v>
      </c>
      <c r="V339" s="33" t="s">
        <v>157</v>
      </c>
      <c r="W339" s="33" t="s">
        <v>158</v>
      </c>
      <c r="X339" s="33" t="s">
        <v>124</v>
      </c>
      <c r="Y339" s="33">
        <v>33182</v>
      </c>
      <c r="Z339" s="33">
        <v>3008</v>
      </c>
      <c r="AA339" s="33">
        <v>0</v>
      </c>
      <c r="AB339" s="33">
        <v>0</v>
      </c>
      <c r="AC339" s="33">
        <v>521.04</v>
      </c>
      <c r="AD339" s="33">
        <v>0</v>
      </c>
      <c r="AE339" s="33">
        <v>115405.84</v>
      </c>
      <c r="AF339" s="33">
        <v>115926.88</v>
      </c>
      <c r="AG339" s="33">
        <v>160</v>
      </c>
      <c r="AH339" s="33">
        <v>150</v>
      </c>
      <c r="AI339" s="33">
        <v>234917</v>
      </c>
      <c r="AJ339" s="33">
        <v>234917</v>
      </c>
      <c r="AK339" s="33">
        <v>43053.664454342332</v>
      </c>
      <c r="AL339" s="33" t="s">
        <v>118</v>
      </c>
      <c r="AM339" s="33" t="s">
        <v>36</v>
      </c>
      <c r="AN339" s="33" t="s">
        <v>119</v>
      </c>
      <c r="AO339" s="33" t="s">
        <v>120</v>
      </c>
      <c r="AP339" s="33">
        <v>4</v>
      </c>
      <c r="AQ339" s="33">
        <v>2</v>
      </c>
      <c r="AR339" s="33">
        <v>9</v>
      </c>
      <c r="AS339" s="33">
        <v>67418</v>
      </c>
      <c r="AT339" s="33">
        <v>141146</v>
      </c>
      <c r="AU339" s="33">
        <v>47049</v>
      </c>
      <c r="AV339" s="33">
        <v>187767</v>
      </c>
      <c r="AW339" s="33">
        <v>2.5565199999999999</v>
      </c>
      <c r="AX339" s="33">
        <v>0.82638999999999996</v>
      </c>
      <c r="AY339" s="33">
        <v>1.7301299999999999</v>
      </c>
      <c r="AZ339" s="33">
        <v>2.5565199851989746</v>
      </c>
      <c r="BA339" s="33">
        <v>0.82639002799987793</v>
      </c>
      <c r="BB339" s="33">
        <v>1.7301299571990967</v>
      </c>
      <c r="BC339" s="33" t="s">
        <v>159</v>
      </c>
      <c r="BD339" s="33" t="s">
        <v>126</v>
      </c>
      <c r="BE339" s="33" t="s">
        <v>118</v>
      </c>
      <c r="BF339" s="33"/>
      <c r="BG339" s="33" t="s">
        <v>118</v>
      </c>
      <c r="BH339" s="33" t="s">
        <v>127</v>
      </c>
      <c r="BI339" s="33" t="s">
        <v>201</v>
      </c>
      <c r="BJ339" s="33" t="s">
        <v>129</v>
      </c>
      <c r="BK339" s="33" t="s">
        <v>130</v>
      </c>
      <c r="BL339" s="33" t="s">
        <v>131</v>
      </c>
      <c r="BM339" s="33" t="s">
        <v>132</v>
      </c>
      <c r="BN339" s="33" t="s">
        <v>187</v>
      </c>
      <c r="BO339" s="33"/>
      <c r="BP339" s="33" t="s">
        <v>187</v>
      </c>
      <c r="BQ339" s="33">
        <v>2024</v>
      </c>
      <c r="BR339" s="33"/>
      <c r="BS339" s="33"/>
      <c r="BT339" s="33" t="s">
        <v>112</v>
      </c>
    </row>
    <row r="340" spans="1:72">
      <c r="A340" s="33">
        <v>102400138854</v>
      </c>
      <c r="B340" s="33">
        <v>1</v>
      </c>
      <c r="C340" s="33">
        <v>2024</v>
      </c>
      <c r="D340" s="33">
        <v>1</v>
      </c>
      <c r="E340" s="33" t="s">
        <v>1931</v>
      </c>
      <c r="F340" s="33" t="s">
        <v>1932</v>
      </c>
      <c r="G340" s="33">
        <v>76</v>
      </c>
      <c r="H340" s="33" t="s">
        <v>1933</v>
      </c>
      <c r="I340" s="33">
        <v>20240114</v>
      </c>
      <c r="J340" s="33">
        <v>20240116</v>
      </c>
      <c r="K340" s="75">
        <v>3</v>
      </c>
      <c r="L340" s="76">
        <f t="shared" si="5"/>
        <v>2</v>
      </c>
      <c r="M340" s="33">
        <v>0</v>
      </c>
      <c r="N340" s="33" t="s">
        <v>222</v>
      </c>
      <c r="O340" s="33" t="s">
        <v>1934</v>
      </c>
      <c r="P340" s="33" t="s">
        <v>118</v>
      </c>
      <c r="Q340" s="33" t="s">
        <v>36</v>
      </c>
      <c r="R340" s="33" t="s">
        <v>119</v>
      </c>
      <c r="S340" s="33" t="s">
        <v>120</v>
      </c>
      <c r="T340" s="33">
        <v>111</v>
      </c>
      <c r="U340" s="33" t="s">
        <v>121</v>
      </c>
      <c r="V340" s="33" t="s">
        <v>122</v>
      </c>
      <c r="W340" s="33" t="s">
        <v>123</v>
      </c>
      <c r="X340" s="33" t="s">
        <v>124</v>
      </c>
      <c r="Y340" s="33">
        <v>32495</v>
      </c>
      <c r="Z340" s="33">
        <v>3008</v>
      </c>
      <c r="AA340" s="33">
        <v>0</v>
      </c>
      <c r="AB340" s="33">
        <v>0</v>
      </c>
      <c r="AC340" s="33">
        <v>521.04</v>
      </c>
      <c r="AD340" s="33">
        <v>0</v>
      </c>
      <c r="AE340" s="33">
        <v>114350.63</v>
      </c>
      <c r="AF340" s="33">
        <v>114871.67</v>
      </c>
      <c r="AG340" s="33">
        <v>160</v>
      </c>
      <c r="AH340" s="33">
        <v>150</v>
      </c>
      <c r="AI340" s="33">
        <v>134656</v>
      </c>
      <c r="AJ340" s="33">
        <v>134656</v>
      </c>
      <c r="AK340" s="33">
        <v>-31990.886938113923</v>
      </c>
      <c r="AL340" s="33" t="s">
        <v>118</v>
      </c>
      <c r="AM340" s="33" t="s">
        <v>36</v>
      </c>
      <c r="AN340" s="33" t="s">
        <v>119</v>
      </c>
      <c r="AO340" s="33" t="s">
        <v>120</v>
      </c>
      <c r="AP340" s="33">
        <v>4</v>
      </c>
      <c r="AQ340" s="33">
        <v>2</v>
      </c>
      <c r="AR340" s="33">
        <v>7</v>
      </c>
      <c r="AS340" s="33">
        <v>45967</v>
      </c>
      <c r="AT340" s="33">
        <v>73583</v>
      </c>
      <c r="AU340" s="33">
        <v>24528</v>
      </c>
      <c r="AV340" s="33">
        <v>129748</v>
      </c>
      <c r="AW340" s="33">
        <v>1.4654100000000001</v>
      </c>
      <c r="AX340" s="33">
        <v>0.56345000000000001</v>
      </c>
      <c r="AY340" s="33">
        <v>0.90195999999999998</v>
      </c>
      <c r="AZ340" s="33">
        <v>1.4654099941253662</v>
      </c>
      <c r="BA340" s="33">
        <v>0.56344997882843018</v>
      </c>
      <c r="BB340" s="33">
        <v>0.90196001529693604</v>
      </c>
      <c r="BC340" s="33" t="s">
        <v>159</v>
      </c>
      <c r="BD340" s="33" t="s">
        <v>126</v>
      </c>
      <c r="BE340" s="33" t="s">
        <v>118</v>
      </c>
      <c r="BF340" s="33"/>
      <c r="BG340" s="33" t="s">
        <v>118</v>
      </c>
      <c r="BH340" s="33" t="s">
        <v>127</v>
      </c>
      <c r="BI340" s="33" t="s">
        <v>864</v>
      </c>
      <c r="BJ340" s="33" t="s">
        <v>377</v>
      </c>
      <c r="BK340" s="33" t="s">
        <v>401</v>
      </c>
      <c r="BL340" s="33" t="s">
        <v>401</v>
      </c>
      <c r="BM340" s="33" t="s">
        <v>163</v>
      </c>
      <c r="BN340" s="33" t="s">
        <v>164</v>
      </c>
      <c r="BO340" s="33"/>
      <c r="BP340" s="33" t="s">
        <v>164</v>
      </c>
      <c r="BQ340" s="33">
        <v>2024</v>
      </c>
      <c r="BR340" s="33"/>
      <c r="BS340" s="33"/>
      <c r="BT340" s="33" t="s">
        <v>112</v>
      </c>
    </row>
    <row r="341" spans="1:72">
      <c r="A341" s="33">
        <v>102400138858</v>
      </c>
      <c r="B341" s="33">
        <v>1</v>
      </c>
      <c r="C341" s="33">
        <v>2024</v>
      </c>
      <c r="D341" s="33">
        <v>1</v>
      </c>
      <c r="E341" s="33" t="s">
        <v>1935</v>
      </c>
      <c r="F341" s="33" t="s">
        <v>1936</v>
      </c>
      <c r="G341" s="33">
        <v>77</v>
      </c>
      <c r="H341" s="33" t="s">
        <v>1937</v>
      </c>
      <c r="I341" s="33">
        <v>20240114</v>
      </c>
      <c r="J341" s="33">
        <v>20240116</v>
      </c>
      <c r="K341" s="75">
        <v>3</v>
      </c>
      <c r="L341" s="76">
        <f t="shared" si="5"/>
        <v>2</v>
      </c>
      <c r="M341" s="33">
        <v>0</v>
      </c>
      <c r="N341" s="33" t="s">
        <v>541</v>
      </c>
      <c r="O341" s="33" t="s">
        <v>523</v>
      </c>
      <c r="P341" s="33" t="s">
        <v>118</v>
      </c>
      <c r="Q341" s="33" t="s">
        <v>36</v>
      </c>
      <c r="R341" s="33" t="s">
        <v>119</v>
      </c>
      <c r="S341" s="33" t="s">
        <v>147</v>
      </c>
      <c r="T341" s="33">
        <v>111</v>
      </c>
      <c r="U341" s="33" t="s">
        <v>121</v>
      </c>
      <c r="V341" s="33" t="s">
        <v>122</v>
      </c>
      <c r="W341" s="33" t="s">
        <v>123</v>
      </c>
      <c r="X341" s="33" t="s">
        <v>124</v>
      </c>
      <c r="Y341" s="33">
        <v>20117</v>
      </c>
      <c r="Z341" s="33">
        <v>2944</v>
      </c>
      <c r="AA341" s="33">
        <v>0</v>
      </c>
      <c r="AB341" s="33">
        <v>0</v>
      </c>
      <c r="AC341" s="33">
        <v>66.28</v>
      </c>
      <c r="AD341" s="33">
        <v>0</v>
      </c>
      <c r="AE341" s="33">
        <v>56872.22</v>
      </c>
      <c r="AF341" s="33">
        <v>56938.5</v>
      </c>
      <c r="AG341" s="33">
        <v>160</v>
      </c>
      <c r="AH341" s="33">
        <v>150</v>
      </c>
      <c r="AI341" s="33">
        <v>134656</v>
      </c>
      <c r="AJ341" s="33">
        <v>134656</v>
      </c>
      <c r="AK341" s="33">
        <v>25942.283061886075</v>
      </c>
      <c r="AL341" s="33" t="s">
        <v>118</v>
      </c>
      <c r="AM341" s="33" t="s">
        <v>36</v>
      </c>
      <c r="AN341" s="33" t="s">
        <v>119</v>
      </c>
      <c r="AO341" s="33" t="s">
        <v>147</v>
      </c>
      <c r="AP341" s="33">
        <v>4</v>
      </c>
      <c r="AQ341" s="33">
        <v>2</v>
      </c>
      <c r="AR341" s="33">
        <v>7</v>
      </c>
      <c r="AS341" s="33">
        <v>45967</v>
      </c>
      <c r="AT341" s="33">
        <v>73583</v>
      </c>
      <c r="AU341" s="33">
        <v>24528</v>
      </c>
      <c r="AV341" s="33">
        <v>129748</v>
      </c>
      <c r="AW341" s="33">
        <v>1.4654100000000001</v>
      </c>
      <c r="AX341" s="33">
        <v>0.56345000000000001</v>
      </c>
      <c r="AY341" s="33">
        <v>0.90195999999999998</v>
      </c>
      <c r="AZ341" s="33">
        <v>1.4654099941253662</v>
      </c>
      <c r="BA341" s="33">
        <v>0.56344997882843018</v>
      </c>
      <c r="BB341" s="33">
        <v>0.90196001529693604</v>
      </c>
      <c r="BC341" s="33" t="s">
        <v>159</v>
      </c>
      <c r="BD341" s="33" t="s">
        <v>126</v>
      </c>
      <c r="BE341" s="33" t="s">
        <v>118</v>
      </c>
      <c r="BF341" s="33"/>
      <c r="BG341" s="33" t="s">
        <v>118</v>
      </c>
      <c r="BH341" s="33" t="s">
        <v>127</v>
      </c>
      <c r="BI341" s="33" t="s">
        <v>1263</v>
      </c>
      <c r="BJ341" s="33" t="s">
        <v>244</v>
      </c>
      <c r="BK341" s="33" t="s">
        <v>1086</v>
      </c>
      <c r="BL341" s="33" t="s">
        <v>1264</v>
      </c>
      <c r="BM341" s="33" t="s">
        <v>163</v>
      </c>
      <c r="BN341" s="33" t="s">
        <v>164</v>
      </c>
      <c r="BO341" s="33"/>
      <c r="BP341" s="33" t="s">
        <v>164</v>
      </c>
      <c r="BQ341" s="33">
        <v>2024</v>
      </c>
      <c r="BR341" s="33"/>
      <c r="BS341" s="33"/>
      <c r="BT341" s="33" t="s">
        <v>112</v>
      </c>
    </row>
    <row r="342" spans="1:72">
      <c r="A342" s="33">
        <v>102400138836</v>
      </c>
      <c r="B342" s="33">
        <v>1</v>
      </c>
      <c r="C342" s="33">
        <v>2024</v>
      </c>
      <c r="D342" s="33">
        <v>1</v>
      </c>
      <c r="E342" s="33" t="s">
        <v>1938</v>
      </c>
      <c r="F342" s="33" t="s">
        <v>1939</v>
      </c>
      <c r="G342" s="33">
        <v>80</v>
      </c>
      <c r="H342" s="33" t="s">
        <v>1940</v>
      </c>
      <c r="I342" s="33">
        <v>20240108</v>
      </c>
      <c r="J342" s="33">
        <v>20240115</v>
      </c>
      <c r="K342" s="75">
        <v>8</v>
      </c>
      <c r="L342" s="76">
        <f t="shared" si="5"/>
        <v>7</v>
      </c>
      <c r="M342" s="33">
        <v>0</v>
      </c>
      <c r="N342" s="33" t="s">
        <v>1941</v>
      </c>
      <c r="O342" s="33" t="s">
        <v>1942</v>
      </c>
      <c r="P342" s="33" t="s">
        <v>118</v>
      </c>
      <c r="Q342" s="33" t="s">
        <v>36</v>
      </c>
      <c r="R342" s="33" t="s">
        <v>119</v>
      </c>
      <c r="S342" s="33" t="s">
        <v>120</v>
      </c>
      <c r="T342" s="33">
        <v>111</v>
      </c>
      <c r="U342" s="33" t="s">
        <v>172</v>
      </c>
      <c r="V342" s="33" t="s">
        <v>173</v>
      </c>
      <c r="W342" s="33" t="s">
        <v>174</v>
      </c>
      <c r="X342" s="33" t="s">
        <v>124</v>
      </c>
      <c r="Y342" s="33">
        <v>96497</v>
      </c>
      <c r="Z342" s="33">
        <v>9234</v>
      </c>
      <c r="AA342" s="33">
        <v>0</v>
      </c>
      <c r="AB342" s="33">
        <v>0</v>
      </c>
      <c r="AC342" s="33">
        <v>2008.32</v>
      </c>
      <c r="AD342" s="33">
        <v>0</v>
      </c>
      <c r="AE342" s="33">
        <v>497519.78</v>
      </c>
      <c r="AF342" s="33">
        <v>499528.09</v>
      </c>
      <c r="AG342" s="33">
        <v>560</v>
      </c>
      <c r="AH342" s="33">
        <v>525</v>
      </c>
      <c r="AI342" s="33">
        <v>866510</v>
      </c>
      <c r="AJ342" s="33">
        <v>866510</v>
      </c>
      <c r="AK342" s="33">
        <v>144484.81397661829</v>
      </c>
      <c r="AL342" s="33" t="s">
        <v>118</v>
      </c>
      <c r="AM342" s="33" t="s">
        <v>36</v>
      </c>
      <c r="AN342" s="33" t="s">
        <v>119</v>
      </c>
      <c r="AO342" s="33" t="s">
        <v>120</v>
      </c>
      <c r="AP342" s="33">
        <v>10</v>
      </c>
      <c r="AQ342" s="33">
        <v>3</v>
      </c>
      <c r="AR342" s="33">
        <v>20</v>
      </c>
      <c r="AS342" s="33">
        <v>230467</v>
      </c>
      <c r="AT342" s="33">
        <v>667081</v>
      </c>
      <c r="AU342" s="33">
        <v>222360</v>
      </c>
      <c r="AV342" s="33">
        <v>800033</v>
      </c>
      <c r="AW342" s="33">
        <v>11.001899999999999</v>
      </c>
      <c r="AX342" s="33">
        <v>2.8250000000000002</v>
      </c>
      <c r="AY342" s="33">
        <v>8.1768999999999998</v>
      </c>
      <c r="AZ342" s="33">
        <v>11.00189995765686</v>
      </c>
      <c r="BA342" s="33">
        <v>2.8250000476837158</v>
      </c>
      <c r="BB342" s="33">
        <v>8.1768999099731445</v>
      </c>
      <c r="BC342" s="33" t="s">
        <v>159</v>
      </c>
      <c r="BD342" s="33" t="s">
        <v>126</v>
      </c>
      <c r="BE342" s="33" t="s">
        <v>118</v>
      </c>
      <c r="BF342" s="33"/>
      <c r="BG342" s="33" t="s">
        <v>417</v>
      </c>
      <c r="BH342" s="33" t="s">
        <v>268</v>
      </c>
      <c r="BI342" s="33" t="s">
        <v>1484</v>
      </c>
      <c r="BJ342" s="33" t="s">
        <v>129</v>
      </c>
      <c r="BK342" s="33" t="s">
        <v>224</v>
      </c>
      <c r="BL342" s="33" t="s">
        <v>224</v>
      </c>
      <c r="BM342" s="33" t="s">
        <v>180</v>
      </c>
      <c r="BN342" s="33" t="s">
        <v>181</v>
      </c>
      <c r="BO342" s="33"/>
      <c r="BP342" s="33" t="s">
        <v>181</v>
      </c>
      <c r="BQ342" s="33">
        <v>2024</v>
      </c>
      <c r="BR342" s="33"/>
      <c r="BS342" s="33"/>
      <c r="BT342" s="33" t="s">
        <v>112</v>
      </c>
    </row>
    <row r="343" spans="1:72">
      <c r="A343" s="33">
        <v>102400292702</v>
      </c>
      <c r="B343" s="33">
        <v>1</v>
      </c>
      <c r="C343" s="33">
        <v>2024</v>
      </c>
      <c r="D343" s="33">
        <v>1</v>
      </c>
      <c r="E343" s="33" t="s">
        <v>1943</v>
      </c>
      <c r="F343" s="33" t="s">
        <v>1944</v>
      </c>
      <c r="G343" s="33">
        <v>52</v>
      </c>
      <c r="H343" s="33" t="s">
        <v>1945</v>
      </c>
      <c r="I343" s="33">
        <v>20240107</v>
      </c>
      <c r="J343" s="33">
        <v>20240113</v>
      </c>
      <c r="K343" s="75">
        <v>7</v>
      </c>
      <c r="L343" s="76">
        <f t="shared" si="5"/>
        <v>6</v>
      </c>
      <c r="M343" s="33">
        <v>6</v>
      </c>
      <c r="N343" s="33" t="s">
        <v>1946</v>
      </c>
      <c r="O343" s="33" t="s">
        <v>1947</v>
      </c>
      <c r="P343" s="33" t="s">
        <v>118</v>
      </c>
      <c r="Q343" s="33" t="s">
        <v>36</v>
      </c>
      <c r="R343" s="33" t="s">
        <v>170</v>
      </c>
      <c r="S343" s="33" t="s">
        <v>171</v>
      </c>
      <c r="T343" s="33">
        <v>205</v>
      </c>
      <c r="U343" s="33" t="s">
        <v>121</v>
      </c>
      <c r="V343" s="33" t="s">
        <v>996</v>
      </c>
      <c r="W343" s="33" t="s">
        <v>997</v>
      </c>
      <c r="X343" s="33" t="s">
        <v>387</v>
      </c>
      <c r="Y343" s="33">
        <v>103318</v>
      </c>
      <c r="Z343" s="33">
        <v>0</v>
      </c>
      <c r="AA343" s="33">
        <v>41905</v>
      </c>
      <c r="AB343" s="33">
        <v>0</v>
      </c>
      <c r="AC343" s="33">
        <v>2746.76</v>
      </c>
      <c r="AD343" s="33">
        <v>0</v>
      </c>
      <c r="AE343" s="33">
        <v>189820.59</v>
      </c>
      <c r="AF343" s="33">
        <v>192567.34</v>
      </c>
      <c r="AG343" s="33">
        <v>0</v>
      </c>
      <c r="AH343" s="33">
        <v>0</v>
      </c>
      <c r="AI343" s="33">
        <v>301588</v>
      </c>
      <c r="AJ343" s="33">
        <v>300838</v>
      </c>
      <c r="AK343" s="33">
        <v>-71975.511358987162</v>
      </c>
      <c r="AL343" s="33" t="s">
        <v>118</v>
      </c>
      <c r="AM343" s="33" t="s">
        <v>36</v>
      </c>
      <c r="AN343" s="33" t="s">
        <v>170</v>
      </c>
      <c r="AO343" s="33" t="s">
        <v>171</v>
      </c>
      <c r="AP343" s="33">
        <v>7</v>
      </c>
      <c r="AQ343" s="33">
        <v>2</v>
      </c>
      <c r="AR343" s="33">
        <v>13</v>
      </c>
      <c r="AS343" s="33">
        <v>164222</v>
      </c>
      <c r="AT343" s="33">
        <v>89282</v>
      </c>
      <c r="AU343" s="33">
        <v>29761</v>
      </c>
      <c r="AV343" s="33">
        <v>166830</v>
      </c>
      <c r="AW343" s="33">
        <v>3.10738</v>
      </c>
      <c r="AX343" s="33">
        <v>2.0129899999999998</v>
      </c>
      <c r="AY343" s="33">
        <v>1.09439</v>
      </c>
      <c r="AZ343" s="33">
        <v>3.359760046005249</v>
      </c>
      <c r="BA343" s="33">
        <v>2.0129899978637695</v>
      </c>
      <c r="BB343" s="33">
        <v>1.3467700481414795</v>
      </c>
      <c r="BC343" s="33" t="s">
        <v>193</v>
      </c>
      <c r="BD343" s="33" t="s">
        <v>126</v>
      </c>
      <c r="BE343" s="33" t="s">
        <v>118</v>
      </c>
      <c r="BF343" s="33"/>
      <c r="BG343" s="33" t="s">
        <v>417</v>
      </c>
      <c r="BH343" s="33" t="s">
        <v>1948</v>
      </c>
      <c r="BI343" s="33" t="s">
        <v>177</v>
      </c>
      <c r="BJ343" s="33" t="s">
        <v>129</v>
      </c>
      <c r="BK343" s="33" t="s">
        <v>178</v>
      </c>
      <c r="BL343" s="33" t="s">
        <v>179</v>
      </c>
      <c r="BM343" s="33" t="s">
        <v>876</v>
      </c>
      <c r="BN343" s="33" t="s">
        <v>1704</v>
      </c>
      <c r="BO343" s="33"/>
      <c r="BP343" s="33" t="s">
        <v>1704</v>
      </c>
      <c r="BQ343" s="33">
        <v>2024</v>
      </c>
      <c r="BR343" s="33"/>
      <c r="BS343" s="33" t="s">
        <v>134</v>
      </c>
      <c r="BT343" s="33" t="s">
        <v>112</v>
      </c>
    </row>
    <row r="344" spans="1:72">
      <c r="A344" s="33">
        <v>102400344676</v>
      </c>
      <c r="B344" s="33">
        <v>1</v>
      </c>
      <c r="C344" s="33">
        <v>2024</v>
      </c>
      <c r="D344" s="33">
        <v>1</v>
      </c>
      <c r="E344" s="33" t="s">
        <v>1949</v>
      </c>
      <c r="F344" s="33" t="s">
        <v>1950</v>
      </c>
      <c r="G344" s="33">
        <v>52</v>
      </c>
      <c r="H344" s="33" t="s">
        <v>1951</v>
      </c>
      <c r="I344" s="33">
        <v>20240112</v>
      </c>
      <c r="J344" s="33">
        <v>20240113</v>
      </c>
      <c r="K344" s="75">
        <v>2</v>
      </c>
      <c r="L344" s="76">
        <f t="shared" si="5"/>
        <v>1</v>
      </c>
      <c r="M344" s="33">
        <v>0</v>
      </c>
      <c r="N344" s="33" t="s">
        <v>1952</v>
      </c>
      <c r="O344" s="33" t="s">
        <v>250</v>
      </c>
      <c r="P344" s="33" t="s">
        <v>118</v>
      </c>
      <c r="Q344" s="33" t="s">
        <v>36</v>
      </c>
      <c r="R344" s="33" t="s">
        <v>119</v>
      </c>
      <c r="S344" s="33" t="s">
        <v>147</v>
      </c>
      <c r="T344" s="33">
        <v>211</v>
      </c>
      <c r="U344" s="33" t="s">
        <v>121</v>
      </c>
      <c r="V344" s="33" t="s">
        <v>157</v>
      </c>
      <c r="W344" s="33" t="s">
        <v>158</v>
      </c>
      <c r="X344" s="33" t="s">
        <v>124</v>
      </c>
      <c r="Y344" s="33">
        <v>30998</v>
      </c>
      <c r="Z344" s="33">
        <v>1472</v>
      </c>
      <c r="AA344" s="33">
        <v>0</v>
      </c>
      <c r="AB344" s="33">
        <v>0</v>
      </c>
      <c r="AC344" s="33">
        <v>521.04</v>
      </c>
      <c r="AD344" s="33">
        <v>0</v>
      </c>
      <c r="AE344" s="33">
        <v>114350.63</v>
      </c>
      <c r="AF344" s="33">
        <v>114871.67</v>
      </c>
      <c r="AG344" s="33">
        <v>80</v>
      </c>
      <c r="AH344" s="33">
        <v>75</v>
      </c>
      <c r="AI344" s="33">
        <v>221293</v>
      </c>
      <c r="AJ344" s="33">
        <v>221293</v>
      </c>
      <c r="AK344" s="33">
        <v>34888.805503836586</v>
      </c>
      <c r="AL344" s="33" t="s">
        <v>118</v>
      </c>
      <c r="AM344" s="33" t="s">
        <v>36</v>
      </c>
      <c r="AN344" s="33" t="s">
        <v>119</v>
      </c>
      <c r="AO344" s="33" t="s">
        <v>147</v>
      </c>
      <c r="AP344" s="33">
        <v>4</v>
      </c>
      <c r="AQ344" s="33">
        <v>2</v>
      </c>
      <c r="AR344" s="33">
        <v>9</v>
      </c>
      <c r="AS344" s="33">
        <v>67418</v>
      </c>
      <c r="AT344" s="33">
        <v>141146</v>
      </c>
      <c r="AU344" s="33">
        <v>47049</v>
      </c>
      <c r="AV344" s="33">
        <v>187767</v>
      </c>
      <c r="AW344" s="33">
        <v>2.5565199999999999</v>
      </c>
      <c r="AX344" s="33">
        <v>0.82638999999999996</v>
      </c>
      <c r="AY344" s="33">
        <v>1.7301299999999999</v>
      </c>
      <c r="AZ344" s="33">
        <v>2.5565199851989746</v>
      </c>
      <c r="BA344" s="33">
        <v>0.82639002799987793</v>
      </c>
      <c r="BB344" s="33">
        <v>1.7301299571990967</v>
      </c>
      <c r="BC344" s="33" t="s">
        <v>159</v>
      </c>
      <c r="BD344" s="33" t="s">
        <v>126</v>
      </c>
      <c r="BE344" s="33" t="s">
        <v>118</v>
      </c>
      <c r="BF344" s="33"/>
      <c r="BG344" s="33" t="s">
        <v>118</v>
      </c>
      <c r="BH344" s="33" t="s">
        <v>127</v>
      </c>
      <c r="BI344" s="33" t="s">
        <v>418</v>
      </c>
      <c r="BJ344" s="33" t="s">
        <v>129</v>
      </c>
      <c r="BK344" s="33" t="s">
        <v>224</v>
      </c>
      <c r="BL344" s="33" t="s">
        <v>224</v>
      </c>
      <c r="BM344" s="33" t="s">
        <v>132</v>
      </c>
      <c r="BN344" s="33" t="s">
        <v>133</v>
      </c>
      <c r="BO344" s="33"/>
      <c r="BP344" s="33" t="s">
        <v>133</v>
      </c>
      <c r="BQ344" s="33">
        <v>2024</v>
      </c>
      <c r="BR344" s="33"/>
      <c r="BS344" s="33"/>
      <c r="BT344" s="33" t="s">
        <v>112</v>
      </c>
    </row>
    <row r="345" spans="1:72">
      <c r="A345" s="33">
        <v>102400354830</v>
      </c>
      <c r="B345" s="33">
        <v>1</v>
      </c>
      <c r="C345" s="33">
        <v>2024</v>
      </c>
      <c r="D345" s="33">
        <v>1</v>
      </c>
      <c r="E345" s="33" t="s">
        <v>1953</v>
      </c>
      <c r="F345" s="33" t="s">
        <v>1954</v>
      </c>
      <c r="G345" s="33">
        <v>71</v>
      </c>
      <c r="H345" s="33" t="s">
        <v>1955</v>
      </c>
      <c r="I345" s="33">
        <v>20240110</v>
      </c>
      <c r="J345" s="33">
        <v>20240112</v>
      </c>
      <c r="K345" s="75">
        <v>3</v>
      </c>
      <c r="L345" s="76">
        <f t="shared" si="5"/>
        <v>2</v>
      </c>
      <c r="M345" s="33">
        <v>0</v>
      </c>
      <c r="N345" s="33" t="s">
        <v>448</v>
      </c>
      <c r="O345" s="33" t="s">
        <v>250</v>
      </c>
      <c r="P345" s="33" t="s">
        <v>118</v>
      </c>
      <c r="Q345" s="33" t="s">
        <v>36</v>
      </c>
      <c r="R345" s="33" t="s">
        <v>119</v>
      </c>
      <c r="S345" s="33" t="s">
        <v>147</v>
      </c>
      <c r="T345" s="33">
        <v>213</v>
      </c>
      <c r="U345" s="33" t="s">
        <v>121</v>
      </c>
      <c r="V345" s="33" t="s">
        <v>157</v>
      </c>
      <c r="W345" s="33" t="s">
        <v>158</v>
      </c>
      <c r="X345" s="33" t="s">
        <v>124</v>
      </c>
      <c r="Y345" s="33">
        <v>33442</v>
      </c>
      <c r="Z345" s="33">
        <v>2944</v>
      </c>
      <c r="AA345" s="33">
        <v>0</v>
      </c>
      <c r="AB345" s="33">
        <v>0</v>
      </c>
      <c r="AC345" s="33">
        <v>975.8</v>
      </c>
      <c r="AD345" s="33">
        <v>0</v>
      </c>
      <c r="AE345" s="33">
        <v>113295.42</v>
      </c>
      <c r="AF345" s="33">
        <v>114271.22</v>
      </c>
      <c r="AG345" s="33">
        <v>160</v>
      </c>
      <c r="AH345" s="33">
        <v>150</v>
      </c>
      <c r="AI345" s="33">
        <v>211796</v>
      </c>
      <c r="AJ345" s="33">
        <v>211796</v>
      </c>
      <c r="AK345" s="33">
        <v>29062.14196721348</v>
      </c>
      <c r="AL345" s="33" t="s">
        <v>118</v>
      </c>
      <c r="AM345" s="33" t="s">
        <v>36</v>
      </c>
      <c r="AN345" s="33" t="s">
        <v>119</v>
      </c>
      <c r="AO345" s="33" t="s">
        <v>147</v>
      </c>
      <c r="AP345" s="33">
        <v>4</v>
      </c>
      <c r="AQ345" s="33">
        <v>2</v>
      </c>
      <c r="AR345" s="33">
        <v>9</v>
      </c>
      <c r="AS345" s="33">
        <v>67418</v>
      </c>
      <c r="AT345" s="33">
        <v>141146</v>
      </c>
      <c r="AU345" s="33">
        <v>47049</v>
      </c>
      <c r="AV345" s="33">
        <v>187767</v>
      </c>
      <c r="AW345" s="33">
        <v>2.5565199999999999</v>
      </c>
      <c r="AX345" s="33">
        <v>0.82638999999999996</v>
      </c>
      <c r="AY345" s="33">
        <v>1.7301299999999999</v>
      </c>
      <c r="AZ345" s="33">
        <v>2.5565199851989746</v>
      </c>
      <c r="BA345" s="33">
        <v>0.82639002799987793</v>
      </c>
      <c r="BB345" s="33">
        <v>1.7301299571990967</v>
      </c>
      <c r="BC345" s="33" t="s">
        <v>159</v>
      </c>
      <c r="BD345" s="33" t="s">
        <v>126</v>
      </c>
      <c r="BE345" s="33" t="s">
        <v>118</v>
      </c>
      <c r="BF345" s="33"/>
      <c r="BG345" s="33" t="s">
        <v>118</v>
      </c>
      <c r="BH345" s="33" t="s">
        <v>127</v>
      </c>
      <c r="BI345" s="33" t="s">
        <v>1956</v>
      </c>
      <c r="BJ345" s="33" t="s">
        <v>195</v>
      </c>
      <c r="BK345" s="33" t="s">
        <v>196</v>
      </c>
      <c r="BL345" s="33" t="s">
        <v>196</v>
      </c>
      <c r="BM345" s="33" t="s">
        <v>163</v>
      </c>
      <c r="BN345" s="33" t="s">
        <v>164</v>
      </c>
      <c r="BO345" s="33"/>
      <c r="BP345" s="33" t="s">
        <v>164</v>
      </c>
      <c r="BQ345" s="33">
        <v>2024</v>
      </c>
      <c r="BR345" s="33"/>
      <c r="BS345" s="33"/>
      <c r="BT345" s="33" t="s">
        <v>112</v>
      </c>
    </row>
    <row r="346" spans="1:72">
      <c r="A346" s="33">
        <v>102400179654</v>
      </c>
      <c r="B346" s="33">
        <v>1</v>
      </c>
      <c r="C346" s="33">
        <v>2024</v>
      </c>
      <c r="D346" s="33">
        <v>1</v>
      </c>
      <c r="E346" s="33" t="s">
        <v>1957</v>
      </c>
      <c r="F346" s="33" t="s">
        <v>1958</v>
      </c>
      <c r="G346" s="33">
        <v>78</v>
      </c>
      <c r="H346" s="33" t="s">
        <v>1959</v>
      </c>
      <c r="I346" s="33">
        <v>20240110</v>
      </c>
      <c r="J346" s="33">
        <v>20240112</v>
      </c>
      <c r="K346" s="75">
        <v>3</v>
      </c>
      <c r="L346" s="76">
        <f t="shared" si="5"/>
        <v>2</v>
      </c>
      <c r="M346" s="33">
        <v>0</v>
      </c>
      <c r="N346" s="33" t="s">
        <v>1960</v>
      </c>
      <c r="O346" s="33" t="s">
        <v>1961</v>
      </c>
      <c r="P346" s="33" t="s">
        <v>118</v>
      </c>
      <c r="Q346" s="33" t="s">
        <v>36</v>
      </c>
      <c r="R346" s="33" t="s">
        <v>119</v>
      </c>
      <c r="S346" s="33" t="s">
        <v>147</v>
      </c>
      <c r="T346" s="33">
        <v>201</v>
      </c>
      <c r="U346" s="33" t="s">
        <v>121</v>
      </c>
      <c r="V346" s="33" t="s">
        <v>628</v>
      </c>
      <c r="W346" s="33" t="s">
        <v>629</v>
      </c>
      <c r="X346" s="33" t="s">
        <v>124</v>
      </c>
      <c r="Y346" s="33">
        <v>42565</v>
      </c>
      <c r="Z346" s="33">
        <v>4416</v>
      </c>
      <c r="AA346" s="33">
        <v>0</v>
      </c>
      <c r="AB346" s="33">
        <v>0</v>
      </c>
      <c r="AC346" s="33">
        <v>241.24</v>
      </c>
      <c r="AD346" s="33">
        <v>0</v>
      </c>
      <c r="AE346" s="33">
        <v>55034.559999999998</v>
      </c>
      <c r="AF346" s="33">
        <v>55275.8</v>
      </c>
      <c r="AG346" s="33">
        <v>240</v>
      </c>
      <c r="AH346" s="33">
        <v>225</v>
      </c>
      <c r="AI346" s="33">
        <v>275233</v>
      </c>
      <c r="AJ346" s="33">
        <v>275233</v>
      </c>
      <c r="AK346" s="33">
        <v>53111.992222894638</v>
      </c>
      <c r="AL346" s="33" t="s">
        <v>118</v>
      </c>
      <c r="AM346" s="33" t="s">
        <v>36</v>
      </c>
      <c r="AN346" s="33" t="s">
        <v>119</v>
      </c>
      <c r="AO346" s="33" t="s">
        <v>147</v>
      </c>
      <c r="AP346" s="33">
        <v>10</v>
      </c>
      <c r="AQ346" s="33">
        <v>3</v>
      </c>
      <c r="AR346" s="33">
        <v>23</v>
      </c>
      <c r="AS346" s="33">
        <v>162755</v>
      </c>
      <c r="AT346" s="33">
        <v>105731</v>
      </c>
      <c r="AU346" s="33">
        <v>35244</v>
      </c>
      <c r="AV346" s="33">
        <v>214985</v>
      </c>
      <c r="AW346" s="33">
        <v>3.2910300000000001</v>
      </c>
      <c r="AX346" s="33">
        <v>1.99501</v>
      </c>
      <c r="AY346" s="33">
        <v>1.2960199999999999</v>
      </c>
      <c r="AZ346" s="33">
        <v>3.2910300493240356</v>
      </c>
      <c r="BA346" s="33">
        <v>1.9950100183486938</v>
      </c>
      <c r="BB346" s="33">
        <v>1.2960200309753418</v>
      </c>
      <c r="BC346" s="33" t="s">
        <v>159</v>
      </c>
      <c r="BD346" s="33" t="s">
        <v>126</v>
      </c>
      <c r="BE346" s="33" t="s">
        <v>118</v>
      </c>
      <c r="BF346" s="33"/>
      <c r="BG346" s="33" t="s">
        <v>118</v>
      </c>
      <c r="BH346" s="33" t="s">
        <v>127</v>
      </c>
      <c r="BI346" s="33" t="s">
        <v>201</v>
      </c>
      <c r="BJ346" s="33" t="s">
        <v>129</v>
      </c>
      <c r="BK346" s="33" t="s">
        <v>130</v>
      </c>
      <c r="BL346" s="33" t="s">
        <v>131</v>
      </c>
      <c r="BM346" s="33" t="s">
        <v>346</v>
      </c>
      <c r="BN346" s="33" t="s">
        <v>1962</v>
      </c>
      <c r="BO346" s="33"/>
      <c r="BP346" s="33" t="s">
        <v>1962</v>
      </c>
      <c r="BQ346" s="33">
        <v>2024</v>
      </c>
      <c r="BR346" s="33"/>
      <c r="BS346" s="33"/>
      <c r="BT346" s="33" t="s">
        <v>112</v>
      </c>
    </row>
    <row r="347" spans="1:72">
      <c r="A347" s="33">
        <v>102400179658</v>
      </c>
      <c r="B347" s="33">
        <v>1</v>
      </c>
      <c r="C347" s="33">
        <v>2024</v>
      </c>
      <c r="D347" s="33">
        <v>1</v>
      </c>
      <c r="E347" s="33" t="s">
        <v>1963</v>
      </c>
      <c r="F347" s="33" t="s">
        <v>1964</v>
      </c>
      <c r="G347" s="33">
        <v>69</v>
      </c>
      <c r="H347" s="33" t="s">
        <v>1965</v>
      </c>
      <c r="I347" s="33">
        <v>20240109</v>
      </c>
      <c r="J347" s="33">
        <v>20240111</v>
      </c>
      <c r="K347" s="75">
        <v>3</v>
      </c>
      <c r="L347" s="76">
        <f t="shared" si="5"/>
        <v>2</v>
      </c>
      <c r="M347" s="33">
        <v>0</v>
      </c>
      <c r="N347" s="33" t="s">
        <v>1966</v>
      </c>
      <c r="O347" s="33" t="s">
        <v>528</v>
      </c>
      <c r="P347" s="33" t="s">
        <v>118</v>
      </c>
      <c r="Q347" s="33" t="s">
        <v>36</v>
      </c>
      <c r="R347" s="33" t="s">
        <v>119</v>
      </c>
      <c r="S347" s="33" t="s">
        <v>147</v>
      </c>
      <c r="T347" s="33">
        <v>201</v>
      </c>
      <c r="U347" s="33" t="s">
        <v>121</v>
      </c>
      <c r="V347" s="33" t="s">
        <v>144</v>
      </c>
      <c r="W347" s="33" t="s">
        <v>145</v>
      </c>
      <c r="X347" s="33" t="s">
        <v>124</v>
      </c>
      <c r="Y347" s="33">
        <v>18613</v>
      </c>
      <c r="Z347" s="33">
        <v>2944</v>
      </c>
      <c r="AA347" s="33">
        <v>0</v>
      </c>
      <c r="AB347" s="33">
        <v>0</v>
      </c>
      <c r="AC347" s="33">
        <v>0</v>
      </c>
      <c r="AD347" s="33">
        <v>0</v>
      </c>
      <c r="AE347" s="33">
        <v>28368.91</v>
      </c>
      <c r="AF347" s="33">
        <v>28368.91</v>
      </c>
      <c r="AG347" s="33">
        <v>160</v>
      </c>
      <c r="AH347" s="33">
        <v>150</v>
      </c>
      <c r="AI347" s="33">
        <v>91686</v>
      </c>
      <c r="AJ347" s="33">
        <v>91686</v>
      </c>
      <c r="AK347" s="33">
        <v>19080.232477076508</v>
      </c>
      <c r="AL347" s="33" t="s">
        <v>118</v>
      </c>
      <c r="AM347" s="33" t="s">
        <v>36</v>
      </c>
      <c r="AN347" s="33" t="s">
        <v>119</v>
      </c>
      <c r="AO347" s="33" t="s">
        <v>147</v>
      </c>
      <c r="AP347" s="33">
        <v>4</v>
      </c>
      <c r="AQ347" s="33">
        <v>2</v>
      </c>
      <c r="AR347" s="33">
        <v>8</v>
      </c>
      <c r="AS347" s="33">
        <v>43152</v>
      </c>
      <c r="AT347" s="33">
        <v>46286</v>
      </c>
      <c r="AU347" s="33">
        <v>1</v>
      </c>
      <c r="AV347" s="33">
        <v>121694</v>
      </c>
      <c r="AW347" s="33">
        <v>1.0963099999999999</v>
      </c>
      <c r="AX347" s="33">
        <v>0.52895000000000003</v>
      </c>
      <c r="AY347" s="33">
        <v>0.56735999999999998</v>
      </c>
      <c r="AZ347" s="33">
        <v>1.0963099598884583</v>
      </c>
      <c r="BA347" s="33">
        <v>0.52894997596740723</v>
      </c>
      <c r="BB347" s="33">
        <v>0.56735998392105103</v>
      </c>
      <c r="BC347" s="33" t="s">
        <v>159</v>
      </c>
      <c r="BD347" s="33" t="s">
        <v>126</v>
      </c>
      <c r="BE347" s="33" t="s">
        <v>118</v>
      </c>
      <c r="BF347" s="33"/>
      <c r="BG347" s="33" t="s">
        <v>118</v>
      </c>
      <c r="BH347" s="33" t="s">
        <v>127</v>
      </c>
      <c r="BI347" s="33" t="s">
        <v>201</v>
      </c>
      <c r="BJ347" s="33" t="s">
        <v>129</v>
      </c>
      <c r="BK347" s="33" t="s">
        <v>130</v>
      </c>
      <c r="BL347" s="33" t="s">
        <v>131</v>
      </c>
      <c r="BM347" s="33" t="s">
        <v>163</v>
      </c>
      <c r="BN347" s="33" t="s">
        <v>164</v>
      </c>
      <c r="BO347" s="33"/>
      <c r="BP347" s="33" t="s">
        <v>164</v>
      </c>
      <c r="BQ347" s="33">
        <v>2024</v>
      </c>
      <c r="BR347" s="33"/>
      <c r="BS347" s="33"/>
      <c r="BT347" s="33" t="s">
        <v>112</v>
      </c>
    </row>
    <row r="348" spans="1:72">
      <c r="A348" s="33">
        <v>102400292678</v>
      </c>
      <c r="B348" s="33">
        <v>1</v>
      </c>
      <c r="C348" s="33">
        <v>2024</v>
      </c>
      <c r="D348" s="33">
        <v>1</v>
      </c>
      <c r="E348" s="33" t="s">
        <v>1967</v>
      </c>
      <c r="F348" s="33" t="s">
        <v>1968</v>
      </c>
      <c r="G348" s="33">
        <v>75</v>
      </c>
      <c r="H348" s="33" t="s">
        <v>1969</v>
      </c>
      <c r="I348" s="33">
        <v>20240109</v>
      </c>
      <c r="J348" s="33">
        <v>20240111</v>
      </c>
      <c r="K348" s="75">
        <v>3</v>
      </c>
      <c r="L348" s="76">
        <f t="shared" si="5"/>
        <v>2</v>
      </c>
      <c r="M348" s="33">
        <v>0</v>
      </c>
      <c r="N348" s="33" t="s">
        <v>1970</v>
      </c>
      <c r="O348" s="33" t="s">
        <v>523</v>
      </c>
      <c r="P348" s="33" t="s">
        <v>118</v>
      </c>
      <c r="Q348" s="33" t="s">
        <v>36</v>
      </c>
      <c r="R348" s="33" t="s">
        <v>119</v>
      </c>
      <c r="S348" s="33" t="s">
        <v>120</v>
      </c>
      <c r="T348" s="33">
        <v>205</v>
      </c>
      <c r="U348" s="33" t="s">
        <v>121</v>
      </c>
      <c r="V348" s="33" t="s">
        <v>122</v>
      </c>
      <c r="W348" s="33" t="s">
        <v>123</v>
      </c>
      <c r="X348" s="33" t="s">
        <v>124</v>
      </c>
      <c r="Y348" s="33">
        <v>27797</v>
      </c>
      <c r="Z348" s="33">
        <v>3008</v>
      </c>
      <c r="AA348" s="33">
        <v>0</v>
      </c>
      <c r="AB348" s="33">
        <v>0</v>
      </c>
      <c r="AC348" s="33">
        <v>363.8</v>
      </c>
      <c r="AD348" s="33">
        <v>0</v>
      </c>
      <c r="AE348" s="33">
        <v>56872.22</v>
      </c>
      <c r="AF348" s="33">
        <v>57236.02</v>
      </c>
      <c r="AG348" s="33">
        <v>160</v>
      </c>
      <c r="AH348" s="33">
        <v>150</v>
      </c>
      <c r="AI348" s="33">
        <v>124967</v>
      </c>
      <c r="AJ348" s="33">
        <v>124967</v>
      </c>
      <c r="AK348" s="33">
        <v>19681.182478127354</v>
      </c>
      <c r="AL348" s="33" t="s">
        <v>118</v>
      </c>
      <c r="AM348" s="33" t="s">
        <v>36</v>
      </c>
      <c r="AN348" s="33" t="s">
        <v>119</v>
      </c>
      <c r="AO348" s="33" t="s">
        <v>120</v>
      </c>
      <c r="AP348" s="33">
        <v>4</v>
      </c>
      <c r="AQ348" s="33">
        <v>2</v>
      </c>
      <c r="AR348" s="33">
        <v>7</v>
      </c>
      <c r="AS348" s="33">
        <v>45967</v>
      </c>
      <c r="AT348" s="33">
        <v>73583</v>
      </c>
      <c r="AU348" s="33">
        <v>24528</v>
      </c>
      <c r="AV348" s="33">
        <v>129748</v>
      </c>
      <c r="AW348" s="33">
        <v>1.4654100000000001</v>
      </c>
      <c r="AX348" s="33">
        <v>0.56345000000000001</v>
      </c>
      <c r="AY348" s="33">
        <v>0.90195999999999998</v>
      </c>
      <c r="AZ348" s="33">
        <v>1.4654099941253662</v>
      </c>
      <c r="BA348" s="33">
        <v>0.56344997882843018</v>
      </c>
      <c r="BB348" s="33">
        <v>0.90196001529693604</v>
      </c>
      <c r="BC348" s="33" t="s">
        <v>125</v>
      </c>
      <c r="BD348" s="33" t="s">
        <v>126</v>
      </c>
      <c r="BE348" s="33" t="s">
        <v>118</v>
      </c>
      <c r="BF348" s="33"/>
      <c r="BG348" s="33" t="s">
        <v>118</v>
      </c>
      <c r="BH348" s="33" t="s">
        <v>127</v>
      </c>
      <c r="BI348" s="33" t="s">
        <v>128</v>
      </c>
      <c r="BJ348" s="33" t="s">
        <v>129</v>
      </c>
      <c r="BK348" s="33" t="s">
        <v>130</v>
      </c>
      <c r="BL348" s="33" t="s">
        <v>131</v>
      </c>
      <c r="BM348" s="33" t="s">
        <v>132</v>
      </c>
      <c r="BN348" s="33" t="s">
        <v>187</v>
      </c>
      <c r="BO348" s="33"/>
      <c r="BP348" s="33" t="s">
        <v>187</v>
      </c>
      <c r="BQ348" s="33">
        <v>2024</v>
      </c>
      <c r="BR348" s="33" t="s">
        <v>134</v>
      </c>
      <c r="BS348" s="33" t="s">
        <v>134</v>
      </c>
      <c r="BT348" s="33" t="s">
        <v>112</v>
      </c>
    </row>
    <row r="349" spans="1:72">
      <c r="A349" s="33">
        <v>102400138784</v>
      </c>
      <c r="B349" s="33">
        <v>1</v>
      </c>
      <c r="C349" s="33">
        <v>2024</v>
      </c>
      <c r="D349" s="33">
        <v>1</v>
      </c>
      <c r="E349" s="33" t="s">
        <v>1971</v>
      </c>
      <c r="F349" s="33" t="s">
        <v>1972</v>
      </c>
      <c r="G349" s="33">
        <v>69</v>
      </c>
      <c r="H349" s="33" t="s">
        <v>1973</v>
      </c>
      <c r="I349" s="33">
        <v>20240109</v>
      </c>
      <c r="J349" s="33">
        <v>20240110</v>
      </c>
      <c r="K349" s="75">
        <v>2</v>
      </c>
      <c r="L349" s="76">
        <f t="shared" si="5"/>
        <v>1</v>
      </c>
      <c r="M349" s="33">
        <v>0</v>
      </c>
      <c r="N349" s="33" t="s">
        <v>1974</v>
      </c>
      <c r="O349" s="33" t="s">
        <v>1578</v>
      </c>
      <c r="P349" s="33" t="s">
        <v>118</v>
      </c>
      <c r="Q349" s="33" t="s">
        <v>36</v>
      </c>
      <c r="R349" s="33" t="s">
        <v>119</v>
      </c>
      <c r="S349" s="33" t="s">
        <v>147</v>
      </c>
      <c r="T349" s="33">
        <v>111</v>
      </c>
      <c r="U349" s="33" t="s">
        <v>121</v>
      </c>
      <c r="V349" s="33" t="s">
        <v>157</v>
      </c>
      <c r="W349" s="33" t="s">
        <v>158</v>
      </c>
      <c r="X349" s="33" t="s">
        <v>124</v>
      </c>
      <c r="Y349" s="33">
        <v>27684</v>
      </c>
      <c r="Z349" s="33">
        <v>1472</v>
      </c>
      <c r="AA349" s="33">
        <v>0</v>
      </c>
      <c r="AB349" s="33">
        <v>0</v>
      </c>
      <c r="AC349" s="33">
        <v>0</v>
      </c>
      <c r="AD349" s="33">
        <v>0</v>
      </c>
      <c r="AE349" s="33">
        <v>114350.63</v>
      </c>
      <c r="AF349" s="33">
        <v>114350.63</v>
      </c>
      <c r="AG349" s="33">
        <v>80</v>
      </c>
      <c r="AH349" s="33">
        <v>75</v>
      </c>
      <c r="AI349" s="33">
        <v>234917</v>
      </c>
      <c r="AJ349" s="33">
        <v>234917</v>
      </c>
      <c r="AK349" s="33">
        <v>44629.914454342332</v>
      </c>
      <c r="AL349" s="33" t="s">
        <v>118</v>
      </c>
      <c r="AM349" s="33" t="s">
        <v>36</v>
      </c>
      <c r="AN349" s="33" t="s">
        <v>119</v>
      </c>
      <c r="AO349" s="33" t="s">
        <v>147</v>
      </c>
      <c r="AP349" s="33">
        <v>4</v>
      </c>
      <c r="AQ349" s="33">
        <v>2</v>
      </c>
      <c r="AR349" s="33">
        <v>9</v>
      </c>
      <c r="AS349" s="33">
        <v>67418</v>
      </c>
      <c r="AT349" s="33">
        <v>141146</v>
      </c>
      <c r="AU349" s="33">
        <v>47049</v>
      </c>
      <c r="AV349" s="33">
        <v>187767</v>
      </c>
      <c r="AW349" s="33">
        <v>2.5565199999999999</v>
      </c>
      <c r="AX349" s="33">
        <v>0.82638999999999996</v>
      </c>
      <c r="AY349" s="33">
        <v>1.7301299999999999</v>
      </c>
      <c r="AZ349" s="33">
        <v>2.5565199851989746</v>
      </c>
      <c r="BA349" s="33">
        <v>0.82639002799987793</v>
      </c>
      <c r="BB349" s="33">
        <v>1.7301299571990967</v>
      </c>
      <c r="BC349" s="33" t="s">
        <v>159</v>
      </c>
      <c r="BD349" s="33" t="s">
        <v>126</v>
      </c>
      <c r="BE349" s="33" t="s">
        <v>118</v>
      </c>
      <c r="BF349" s="33"/>
      <c r="BG349" s="33" t="s">
        <v>118</v>
      </c>
      <c r="BH349" s="33" t="s">
        <v>127</v>
      </c>
      <c r="BI349" s="33" t="s">
        <v>1975</v>
      </c>
      <c r="BJ349" s="33" t="s">
        <v>244</v>
      </c>
      <c r="BK349" s="33" t="s">
        <v>1180</v>
      </c>
      <c r="BL349" s="33" t="s">
        <v>1180</v>
      </c>
      <c r="BM349" s="33" t="s">
        <v>163</v>
      </c>
      <c r="BN349" s="33" t="s">
        <v>164</v>
      </c>
      <c r="BO349" s="33"/>
      <c r="BP349" s="33" t="s">
        <v>164</v>
      </c>
      <c r="BQ349" s="33">
        <v>2024</v>
      </c>
      <c r="BR349" s="33"/>
      <c r="BS349" s="33"/>
      <c r="BT349" s="33" t="s">
        <v>112</v>
      </c>
    </row>
    <row r="350" spans="1:72">
      <c r="A350" s="33">
        <v>102400138788</v>
      </c>
      <c r="B350" s="33">
        <v>1</v>
      </c>
      <c r="C350" s="33">
        <v>2024</v>
      </c>
      <c r="D350" s="33">
        <v>1</v>
      </c>
      <c r="E350" s="33" t="s">
        <v>1976</v>
      </c>
      <c r="F350" s="33" t="s">
        <v>1977</v>
      </c>
      <c r="G350" s="33">
        <v>81</v>
      </c>
      <c r="H350" s="33" t="s">
        <v>1978</v>
      </c>
      <c r="I350" s="33">
        <v>20240110</v>
      </c>
      <c r="J350" s="33">
        <v>20240110</v>
      </c>
      <c r="K350" s="75">
        <v>1</v>
      </c>
      <c r="L350" s="76">
        <f t="shared" si="5"/>
        <v>0</v>
      </c>
      <c r="M350" s="33">
        <v>0</v>
      </c>
      <c r="N350" s="33" t="s">
        <v>541</v>
      </c>
      <c r="O350" s="33" t="s">
        <v>375</v>
      </c>
      <c r="P350" s="33" t="s">
        <v>118</v>
      </c>
      <c r="Q350" s="33" t="s">
        <v>36</v>
      </c>
      <c r="R350" s="33" t="s">
        <v>119</v>
      </c>
      <c r="S350" s="33" t="s">
        <v>147</v>
      </c>
      <c r="T350" s="33">
        <v>111</v>
      </c>
      <c r="U350" s="33" t="s">
        <v>121</v>
      </c>
      <c r="V350" s="33" t="s">
        <v>122</v>
      </c>
      <c r="W350" s="33" t="s">
        <v>123</v>
      </c>
      <c r="X350" s="33" t="s">
        <v>242</v>
      </c>
      <c r="Y350" s="33">
        <v>8180</v>
      </c>
      <c r="Z350" s="33">
        <v>1472</v>
      </c>
      <c r="AA350" s="33">
        <v>0</v>
      </c>
      <c r="AB350" s="33">
        <v>0</v>
      </c>
      <c r="AC350" s="33">
        <v>33.14</v>
      </c>
      <c r="AD350" s="33">
        <v>0</v>
      </c>
      <c r="AE350" s="33">
        <v>55034.559999999998</v>
      </c>
      <c r="AF350" s="33">
        <v>55067.7</v>
      </c>
      <c r="AG350" s="33">
        <v>80</v>
      </c>
      <c r="AH350" s="33">
        <v>75</v>
      </c>
      <c r="AI350" s="33">
        <v>108768</v>
      </c>
      <c r="AJ350" s="33">
        <v>108768</v>
      </c>
      <c r="AK350" s="33">
        <v>27813.133203303194</v>
      </c>
      <c r="AL350" s="33" t="s">
        <v>118</v>
      </c>
      <c r="AM350" s="33" t="s">
        <v>36</v>
      </c>
      <c r="AN350" s="33" t="s">
        <v>119</v>
      </c>
      <c r="AO350" s="33" t="s">
        <v>147</v>
      </c>
      <c r="AP350" s="33">
        <v>4</v>
      </c>
      <c r="AQ350" s="33">
        <v>2</v>
      </c>
      <c r="AR350" s="33">
        <v>7</v>
      </c>
      <c r="AS350" s="33">
        <v>45967</v>
      </c>
      <c r="AT350" s="33">
        <v>73583</v>
      </c>
      <c r="AU350" s="33">
        <v>24528</v>
      </c>
      <c r="AV350" s="33">
        <v>129748</v>
      </c>
      <c r="AW350" s="33">
        <v>1.4654100000000001</v>
      </c>
      <c r="AX350" s="33">
        <v>0.56345000000000001</v>
      </c>
      <c r="AY350" s="33">
        <v>0.90195999999999998</v>
      </c>
      <c r="AZ350" s="33">
        <v>1.1836800277233124</v>
      </c>
      <c r="BA350" s="33">
        <v>0.28172001242637634</v>
      </c>
      <c r="BB350" s="33">
        <v>0.90196001529693604</v>
      </c>
      <c r="BC350" s="33" t="s">
        <v>159</v>
      </c>
      <c r="BD350" s="33" t="s">
        <v>126</v>
      </c>
      <c r="BE350" s="33" t="s">
        <v>118</v>
      </c>
      <c r="BF350" s="33"/>
      <c r="BG350" s="33" t="s">
        <v>118</v>
      </c>
      <c r="BH350" s="33" t="s">
        <v>127</v>
      </c>
      <c r="BI350" s="33" t="s">
        <v>1679</v>
      </c>
      <c r="BJ350" s="33" t="s">
        <v>129</v>
      </c>
      <c r="BK350" s="33" t="s">
        <v>130</v>
      </c>
      <c r="BL350" s="33" t="s">
        <v>162</v>
      </c>
      <c r="BM350" s="33" t="s">
        <v>163</v>
      </c>
      <c r="BN350" s="33" t="s">
        <v>164</v>
      </c>
      <c r="BO350" s="33"/>
      <c r="BP350" s="33" t="s">
        <v>164</v>
      </c>
      <c r="BQ350" s="33">
        <v>2024</v>
      </c>
      <c r="BR350" s="33"/>
      <c r="BS350" s="33"/>
      <c r="BT350" s="33" t="s">
        <v>112</v>
      </c>
    </row>
    <row r="351" spans="1:72">
      <c r="A351" s="33">
        <v>102400138760</v>
      </c>
      <c r="B351" s="33">
        <v>1</v>
      </c>
      <c r="C351" s="33">
        <v>2024</v>
      </c>
      <c r="D351" s="33">
        <v>1</v>
      </c>
      <c r="E351" s="33" t="s">
        <v>1979</v>
      </c>
      <c r="F351" s="33" t="s">
        <v>1980</v>
      </c>
      <c r="G351" s="33">
        <v>44</v>
      </c>
      <c r="H351" s="33" t="s">
        <v>1981</v>
      </c>
      <c r="I351" s="33">
        <v>20240107</v>
      </c>
      <c r="J351" s="33">
        <v>20240109</v>
      </c>
      <c r="K351" s="75">
        <v>3</v>
      </c>
      <c r="L351" s="76">
        <f t="shared" si="5"/>
        <v>2</v>
      </c>
      <c r="M351" s="33">
        <v>0</v>
      </c>
      <c r="N351" s="33" t="s">
        <v>1982</v>
      </c>
      <c r="O351" s="33" t="s">
        <v>1983</v>
      </c>
      <c r="P351" s="33" t="s">
        <v>118</v>
      </c>
      <c r="Q351" s="33" t="s">
        <v>36</v>
      </c>
      <c r="R351" s="33" t="s">
        <v>119</v>
      </c>
      <c r="S351" s="33" t="s">
        <v>147</v>
      </c>
      <c r="T351" s="33">
        <v>111</v>
      </c>
      <c r="U351" s="33" t="s">
        <v>121</v>
      </c>
      <c r="V351" s="33" t="s">
        <v>122</v>
      </c>
      <c r="W351" s="33" t="s">
        <v>123</v>
      </c>
      <c r="X351" s="33" t="s">
        <v>124</v>
      </c>
      <c r="Y351" s="33">
        <v>54882</v>
      </c>
      <c r="Z351" s="33">
        <v>2944</v>
      </c>
      <c r="AA351" s="33">
        <v>0</v>
      </c>
      <c r="AB351" s="33">
        <v>0</v>
      </c>
      <c r="AC351" s="33">
        <v>33.14</v>
      </c>
      <c r="AD351" s="33">
        <v>0</v>
      </c>
      <c r="AE351" s="33">
        <v>55086.04</v>
      </c>
      <c r="AF351" s="33">
        <v>55119.18</v>
      </c>
      <c r="AG351" s="33">
        <v>160</v>
      </c>
      <c r="AH351" s="33">
        <v>150</v>
      </c>
      <c r="AI351" s="33">
        <v>134656</v>
      </c>
      <c r="AJ351" s="33">
        <v>134656</v>
      </c>
      <c r="AK351" s="33">
        <v>27761.603061886075</v>
      </c>
      <c r="AL351" s="33" t="s">
        <v>118</v>
      </c>
      <c r="AM351" s="33" t="s">
        <v>36</v>
      </c>
      <c r="AN351" s="33" t="s">
        <v>119</v>
      </c>
      <c r="AO351" s="33" t="s">
        <v>147</v>
      </c>
      <c r="AP351" s="33">
        <v>4</v>
      </c>
      <c r="AQ351" s="33">
        <v>2</v>
      </c>
      <c r="AR351" s="33">
        <v>7</v>
      </c>
      <c r="AS351" s="33">
        <v>45967</v>
      </c>
      <c r="AT351" s="33">
        <v>73583</v>
      </c>
      <c r="AU351" s="33">
        <v>24528</v>
      </c>
      <c r="AV351" s="33">
        <v>129748</v>
      </c>
      <c r="AW351" s="33">
        <v>1.4654100000000001</v>
      </c>
      <c r="AX351" s="33">
        <v>0.56345000000000001</v>
      </c>
      <c r="AY351" s="33">
        <v>0.90195999999999998</v>
      </c>
      <c r="AZ351" s="33">
        <v>1.4654099941253662</v>
      </c>
      <c r="BA351" s="33">
        <v>0.56344997882843018</v>
      </c>
      <c r="BB351" s="33">
        <v>0.90196001529693604</v>
      </c>
      <c r="BC351" s="33" t="s">
        <v>159</v>
      </c>
      <c r="BD351" s="33" t="s">
        <v>126</v>
      </c>
      <c r="BE351" s="33" t="s">
        <v>118</v>
      </c>
      <c r="BF351" s="33"/>
      <c r="BG351" s="33" t="s">
        <v>118</v>
      </c>
      <c r="BH351" s="33" t="s">
        <v>127</v>
      </c>
      <c r="BI351" s="33" t="s">
        <v>1984</v>
      </c>
      <c r="BJ351" s="33" t="s">
        <v>530</v>
      </c>
      <c r="BK351" s="33" t="s">
        <v>833</v>
      </c>
      <c r="BL351" s="33" t="s">
        <v>833</v>
      </c>
      <c r="BM351" s="33" t="s">
        <v>132</v>
      </c>
      <c r="BN351" s="33" t="s">
        <v>379</v>
      </c>
      <c r="BO351" s="33"/>
      <c r="BP351" s="33" t="s">
        <v>379</v>
      </c>
      <c r="BQ351" s="33">
        <v>2024</v>
      </c>
      <c r="BR351" s="33"/>
      <c r="BS351" s="33"/>
      <c r="BT351" s="33" t="s">
        <v>112</v>
      </c>
    </row>
    <row r="352" spans="1:72">
      <c r="A352" s="33">
        <v>102400138758</v>
      </c>
      <c r="B352" s="33">
        <v>1</v>
      </c>
      <c r="C352" s="33">
        <v>2024</v>
      </c>
      <c r="D352" s="33">
        <v>1</v>
      </c>
      <c r="E352" s="33" t="s">
        <v>1985</v>
      </c>
      <c r="F352" s="33" t="s">
        <v>1986</v>
      </c>
      <c r="G352" s="33">
        <v>73</v>
      </c>
      <c r="H352" s="33" t="s">
        <v>1987</v>
      </c>
      <c r="I352" s="33">
        <v>20240107</v>
      </c>
      <c r="J352" s="33">
        <v>20240109</v>
      </c>
      <c r="K352" s="75">
        <v>3</v>
      </c>
      <c r="L352" s="76">
        <f t="shared" si="5"/>
        <v>2</v>
      </c>
      <c r="M352" s="33">
        <v>0</v>
      </c>
      <c r="N352" s="33" t="s">
        <v>1988</v>
      </c>
      <c r="O352" s="33" t="s">
        <v>455</v>
      </c>
      <c r="P352" s="33" t="s">
        <v>118</v>
      </c>
      <c r="Q352" s="33" t="s">
        <v>36</v>
      </c>
      <c r="R352" s="33" t="s">
        <v>119</v>
      </c>
      <c r="S352" s="33" t="s">
        <v>147</v>
      </c>
      <c r="T352" s="33">
        <v>111</v>
      </c>
      <c r="U352" s="33" t="s">
        <v>121</v>
      </c>
      <c r="V352" s="33" t="s">
        <v>122</v>
      </c>
      <c r="W352" s="33" t="s">
        <v>123</v>
      </c>
      <c r="X352" s="33" t="s">
        <v>124</v>
      </c>
      <c r="Y352" s="33">
        <v>21008</v>
      </c>
      <c r="Z352" s="33">
        <v>2944</v>
      </c>
      <c r="AA352" s="33">
        <v>0</v>
      </c>
      <c r="AB352" s="33">
        <v>0</v>
      </c>
      <c r="AC352" s="33">
        <v>33.14</v>
      </c>
      <c r="AD352" s="33">
        <v>0</v>
      </c>
      <c r="AE352" s="33">
        <v>56872.22</v>
      </c>
      <c r="AF352" s="33">
        <v>56905.36</v>
      </c>
      <c r="AG352" s="33">
        <v>160</v>
      </c>
      <c r="AH352" s="33">
        <v>150</v>
      </c>
      <c r="AI352" s="33">
        <v>134656</v>
      </c>
      <c r="AJ352" s="33">
        <v>134656</v>
      </c>
      <c r="AK352" s="33">
        <v>25975.423061886075</v>
      </c>
      <c r="AL352" s="33" t="s">
        <v>118</v>
      </c>
      <c r="AM352" s="33" t="s">
        <v>36</v>
      </c>
      <c r="AN352" s="33" t="s">
        <v>119</v>
      </c>
      <c r="AO352" s="33" t="s">
        <v>147</v>
      </c>
      <c r="AP352" s="33">
        <v>4</v>
      </c>
      <c r="AQ352" s="33">
        <v>2</v>
      </c>
      <c r="AR352" s="33">
        <v>7</v>
      </c>
      <c r="AS352" s="33">
        <v>45967</v>
      </c>
      <c r="AT352" s="33">
        <v>73583</v>
      </c>
      <c r="AU352" s="33">
        <v>24528</v>
      </c>
      <c r="AV352" s="33">
        <v>129748</v>
      </c>
      <c r="AW352" s="33">
        <v>1.4654100000000001</v>
      </c>
      <c r="AX352" s="33">
        <v>0.56345000000000001</v>
      </c>
      <c r="AY352" s="33">
        <v>0.90195999999999998</v>
      </c>
      <c r="AZ352" s="33">
        <v>1.4654099941253662</v>
      </c>
      <c r="BA352" s="33">
        <v>0.56344997882843018</v>
      </c>
      <c r="BB352" s="33">
        <v>0.90196001529693604</v>
      </c>
      <c r="BC352" s="33" t="s">
        <v>159</v>
      </c>
      <c r="BD352" s="33" t="s">
        <v>126</v>
      </c>
      <c r="BE352" s="33" t="s">
        <v>118</v>
      </c>
      <c r="BF352" s="33"/>
      <c r="BG352" s="33" t="s">
        <v>118</v>
      </c>
      <c r="BH352" s="33" t="s">
        <v>127</v>
      </c>
      <c r="BI352" s="33" t="s">
        <v>1989</v>
      </c>
      <c r="BJ352" s="33" t="s">
        <v>244</v>
      </c>
      <c r="BK352" s="33" t="s">
        <v>1086</v>
      </c>
      <c r="BL352" s="33" t="s">
        <v>1087</v>
      </c>
      <c r="BM352" s="33" t="s">
        <v>163</v>
      </c>
      <c r="BN352" s="33" t="s">
        <v>164</v>
      </c>
      <c r="BO352" s="33"/>
      <c r="BP352" s="33" t="s">
        <v>164</v>
      </c>
      <c r="BQ352" s="33">
        <v>2024</v>
      </c>
      <c r="BR352" s="33"/>
      <c r="BS352" s="33"/>
      <c r="BT352" s="33" t="s">
        <v>112</v>
      </c>
    </row>
    <row r="353" spans="1:72">
      <c r="A353" s="33">
        <v>102400292662</v>
      </c>
      <c r="B353" s="33">
        <v>1</v>
      </c>
      <c r="C353" s="33">
        <v>2024</v>
      </c>
      <c r="D353" s="33">
        <v>1</v>
      </c>
      <c r="E353" s="33" t="s">
        <v>1990</v>
      </c>
      <c r="F353" s="33" t="s">
        <v>1991</v>
      </c>
      <c r="G353" s="33">
        <v>86</v>
      </c>
      <c r="H353" s="33" t="s">
        <v>1992</v>
      </c>
      <c r="I353" s="33">
        <v>20240108</v>
      </c>
      <c r="J353" s="33">
        <v>20240109</v>
      </c>
      <c r="K353" s="75">
        <v>2</v>
      </c>
      <c r="L353" s="76">
        <f t="shared" si="5"/>
        <v>1</v>
      </c>
      <c r="M353" s="33">
        <v>0</v>
      </c>
      <c r="N353" s="33" t="s">
        <v>1993</v>
      </c>
      <c r="O353" s="33" t="s">
        <v>250</v>
      </c>
      <c r="P353" s="33" t="s">
        <v>118</v>
      </c>
      <c r="Q353" s="33" t="s">
        <v>36</v>
      </c>
      <c r="R353" s="33" t="s">
        <v>119</v>
      </c>
      <c r="S353" s="33" t="s">
        <v>120</v>
      </c>
      <c r="T353" s="33">
        <v>205</v>
      </c>
      <c r="U353" s="33" t="s">
        <v>121</v>
      </c>
      <c r="V353" s="33" t="s">
        <v>157</v>
      </c>
      <c r="W353" s="33" t="s">
        <v>158</v>
      </c>
      <c r="X353" s="33" t="s">
        <v>124</v>
      </c>
      <c r="Y353" s="33">
        <v>28474</v>
      </c>
      <c r="Z353" s="33">
        <v>1579</v>
      </c>
      <c r="AA353" s="33">
        <v>0</v>
      </c>
      <c r="AB353" s="33">
        <v>0</v>
      </c>
      <c r="AC353" s="33">
        <v>0</v>
      </c>
      <c r="AD353" s="33">
        <v>0</v>
      </c>
      <c r="AE353" s="33">
        <v>112240.21</v>
      </c>
      <c r="AF353" s="33">
        <v>112240.21</v>
      </c>
      <c r="AG353" s="33">
        <v>80</v>
      </c>
      <c r="AH353" s="33">
        <v>150</v>
      </c>
      <c r="AI353" s="33">
        <v>218764</v>
      </c>
      <c r="AJ353" s="33">
        <v>218014</v>
      </c>
      <c r="AK353" s="33">
        <v>35301.195767436948</v>
      </c>
      <c r="AL353" s="33" t="s">
        <v>118</v>
      </c>
      <c r="AM353" s="33" t="s">
        <v>36</v>
      </c>
      <c r="AN353" s="33" t="s">
        <v>119</v>
      </c>
      <c r="AO353" s="33" t="s">
        <v>120</v>
      </c>
      <c r="AP353" s="33">
        <v>4</v>
      </c>
      <c r="AQ353" s="33">
        <v>2</v>
      </c>
      <c r="AR353" s="33">
        <v>9</v>
      </c>
      <c r="AS353" s="33">
        <v>67418</v>
      </c>
      <c r="AT353" s="33">
        <v>141146</v>
      </c>
      <c r="AU353" s="33">
        <v>47049</v>
      </c>
      <c r="AV353" s="33">
        <v>187767</v>
      </c>
      <c r="AW353" s="33">
        <v>2.5565199999999999</v>
      </c>
      <c r="AX353" s="33">
        <v>0.82638999999999996</v>
      </c>
      <c r="AY353" s="33">
        <v>1.7301299999999999</v>
      </c>
      <c r="AZ353" s="33">
        <v>2.5565199851989746</v>
      </c>
      <c r="BA353" s="33">
        <v>0.82639002799987793</v>
      </c>
      <c r="BB353" s="33">
        <v>1.7301299571990967</v>
      </c>
      <c r="BC353" s="33" t="s">
        <v>148</v>
      </c>
      <c r="BD353" s="33" t="s">
        <v>126</v>
      </c>
      <c r="BE353" s="33" t="s">
        <v>118</v>
      </c>
      <c r="BF353" s="33"/>
      <c r="BG353" s="33" t="s">
        <v>118</v>
      </c>
      <c r="BH353" s="33" t="s">
        <v>127</v>
      </c>
      <c r="BI353" s="33" t="s">
        <v>283</v>
      </c>
      <c r="BJ353" s="33" t="s">
        <v>129</v>
      </c>
      <c r="BK353" s="33" t="s">
        <v>130</v>
      </c>
      <c r="BL353" s="33" t="s">
        <v>284</v>
      </c>
      <c r="BM353" s="33" t="s">
        <v>132</v>
      </c>
      <c r="BN353" s="33" t="s">
        <v>133</v>
      </c>
      <c r="BO353" s="33"/>
      <c r="BP353" s="33" t="s">
        <v>133</v>
      </c>
      <c r="BQ353" s="33">
        <v>2024</v>
      </c>
      <c r="BR353" s="33"/>
      <c r="BS353" s="33" t="s">
        <v>134</v>
      </c>
      <c r="BT353" s="33" t="s">
        <v>112</v>
      </c>
    </row>
    <row r="354" spans="1:72">
      <c r="A354" s="33">
        <v>102400344644</v>
      </c>
      <c r="B354" s="33">
        <v>1</v>
      </c>
      <c r="C354" s="33">
        <v>2024</v>
      </c>
      <c r="D354" s="33">
        <v>1</v>
      </c>
      <c r="E354" s="33" t="s">
        <v>1994</v>
      </c>
      <c r="F354" s="33" t="s">
        <v>1995</v>
      </c>
      <c r="G354" s="33">
        <v>85</v>
      </c>
      <c r="H354" s="33" t="s">
        <v>1996</v>
      </c>
      <c r="I354" s="33">
        <v>20240103</v>
      </c>
      <c r="J354" s="33">
        <v>20240106</v>
      </c>
      <c r="K354" s="75">
        <v>4</v>
      </c>
      <c r="L354" s="76">
        <f t="shared" si="5"/>
        <v>3</v>
      </c>
      <c r="M354" s="33">
        <v>0</v>
      </c>
      <c r="N354" s="33" t="s">
        <v>1997</v>
      </c>
      <c r="O354" s="33" t="s">
        <v>250</v>
      </c>
      <c r="P354" s="33" t="s">
        <v>118</v>
      </c>
      <c r="Q354" s="33" t="s">
        <v>36</v>
      </c>
      <c r="R354" s="33" t="s">
        <v>119</v>
      </c>
      <c r="S354" s="33" t="s">
        <v>147</v>
      </c>
      <c r="T354" s="33">
        <v>211</v>
      </c>
      <c r="U354" s="33" t="s">
        <v>121</v>
      </c>
      <c r="V354" s="33" t="s">
        <v>157</v>
      </c>
      <c r="W354" s="33" t="s">
        <v>158</v>
      </c>
      <c r="X354" s="33" t="s">
        <v>124</v>
      </c>
      <c r="Y354" s="33">
        <v>35878</v>
      </c>
      <c r="Z354" s="33">
        <v>4416</v>
      </c>
      <c r="AA354" s="33">
        <v>0</v>
      </c>
      <c r="AB354" s="33">
        <v>0</v>
      </c>
      <c r="AC354" s="33">
        <v>487.9</v>
      </c>
      <c r="AD354" s="33">
        <v>0</v>
      </c>
      <c r="AE354" s="33">
        <v>112240.21</v>
      </c>
      <c r="AF354" s="33">
        <v>112728.11</v>
      </c>
      <c r="AG354" s="33">
        <v>240</v>
      </c>
      <c r="AH354" s="33">
        <v>225</v>
      </c>
      <c r="AI354" s="33">
        <v>221293</v>
      </c>
      <c r="AJ354" s="33">
        <v>221293</v>
      </c>
      <c r="AK354" s="33">
        <v>37032.365503836583</v>
      </c>
      <c r="AL354" s="33" t="s">
        <v>118</v>
      </c>
      <c r="AM354" s="33" t="s">
        <v>36</v>
      </c>
      <c r="AN354" s="33" t="s">
        <v>119</v>
      </c>
      <c r="AO354" s="33" t="s">
        <v>147</v>
      </c>
      <c r="AP354" s="33">
        <v>4</v>
      </c>
      <c r="AQ354" s="33">
        <v>2</v>
      </c>
      <c r="AR354" s="33">
        <v>9</v>
      </c>
      <c r="AS354" s="33">
        <v>67418</v>
      </c>
      <c r="AT354" s="33">
        <v>141146</v>
      </c>
      <c r="AU354" s="33">
        <v>47049</v>
      </c>
      <c r="AV354" s="33">
        <v>187767</v>
      </c>
      <c r="AW354" s="33">
        <v>2.5565199999999999</v>
      </c>
      <c r="AX354" s="33">
        <v>0.82638999999999996</v>
      </c>
      <c r="AY354" s="33">
        <v>1.7301299999999999</v>
      </c>
      <c r="AZ354" s="33">
        <v>2.5565199851989746</v>
      </c>
      <c r="BA354" s="33">
        <v>0.82639002799987793</v>
      </c>
      <c r="BB354" s="33">
        <v>1.7301299571990967</v>
      </c>
      <c r="BC354" s="33" t="s">
        <v>125</v>
      </c>
      <c r="BD354" s="33" t="s">
        <v>126</v>
      </c>
      <c r="BE354" s="33" t="s">
        <v>118</v>
      </c>
      <c r="BF354" s="33"/>
      <c r="BG354" s="33" t="s">
        <v>118</v>
      </c>
      <c r="BH354" s="33" t="s">
        <v>127</v>
      </c>
      <c r="BI354" s="33" t="s">
        <v>201</v>
      </c>
      <c r="BJ354" s="33" t="s">
        <v>129</v>
      </c>
      <c r="BK354" s="33" t="s">
        <v>130</v>
      </c>
      <c r="BL354" s="33" t="s">
        <v>131</v>
      </c>
      <c r="BM354" s="33" t="s">
        <v>202</v>
      </c>
      <c r="BN354" s="33" t="s">
        <v>297</v>
      </c>
      <c r="BO354" s="33"/>
      <c r="BP354" s="33" t="s">
        <v>297</v>
      </c>
      <c r="BQ354" s="33">
        <v>2024</v>
      </c>
      <c r="BR354" s="33" t="s">
        <v>134</v>
      </c>
      <c r="BS354" s="33" t="s">
        <v>134</v>
      </c>
      <c r="BT354" s="33" t="s">
        <v>112</v>
      </c>
    </row>
    <row r="355" spans="1:72">
      <c r="A355" s="33">
        <v>102400318656</v>
      </c>
      <c r="B355" s="33">
        <v>1</v>
      </c>
      <c r="C355" s="33">
        <v>2024</v>
      </c>
      <c r="D355" s="33">
        <v>1</v>
      </c>
      <c r="E355" s="33" t="s">
        <v>1998</v>
      </c>
      <c r="F355" s="33" t="s">
        <v>1999</v>
      </c>
      <c r="G355" s="33">
        <v>88</v>
      </c>
      <c r="H355" s="33" t="s">
        <v>2000</v>
      </c>
      <c r="I355" s="33">
        <v>20231226</v>
      </c>
      <c r="J355" s="33">
        <v>20240105</v>
      </c>
      <c r="K355" s="75">
        <v>11</v>
      </c>
      <c r="L355" s="76">
        <f t="shared" si="5"/>
        <v>10</v>
      </c>
      <c r="M355" s="33">
        <v>10</v>
      </c>
      <c r="N355" s="33" t="s">
        <v>2001</v>
      </c>
      <c r="O355" s="33" t="s">
        <v>2002</v>
      </c>
      <c r="P355" s="33" t="s">
        <v>2003</v>
      </c>
      <c r="Q355" s="33" t="s">
        <v>2004</v>
      </c>
      <c r="R355" s="33" t="s">
        <v>2005</v>
      </c>
      <c r="S355" s="33" t="s">
        <v>2006</v>
      </c>
      <c r="T355" s="33">
        <v>211</v>
      </c>
      <c r="U355" s="33" t="s">
        <v>438</v>
      </c>
      <c r="V355" s="33" t="s">
        <v>2007</v>
      </c>
      <c r="W355" s="33" t="s">
        <v>2008</v>
      </c>
      <c r="X355" s="33" t="s">
        <v>124</v>
      </c>
      <c r="Y355" s="33">
        <v>406162</v>
      </c>
      <c r="Z355" s="33">
        <v>0</v>
      </c>
      <c r="AA355" s="33">
        <v>242642</v>
      </c>
      <c r="AB355" s="33">
        <v>0</v>
      </c>
      <c r="AC355" s="33">
        <v>14898.63</v>
      </c>
      <c r="AD355" s="33">
        <v>5330.34</v>
      </c>
      <c r="AE355" s="33">
        <v>173162.57</v>
      </c>
      <c r="AF355" s="33">
        <v>193391.55</v>
      </c>
      <c r="AG355" s="33">
        <v>0</v>
      </c>
      <c r="AH355" s="33">
        <v>0</v>
      </c>
      <c r="AI355" s="33">
        <v>992871</v>
      </c>
      <c r="AJ355" s="33">
        <v>992871</v>
      </c>
      <c r="AK355" s="33">
        <v>-2040.932865987299</v>
      </c>
      <c r="AL355" s="33" t="s">
        <v>2003</v>
      </c>
      <c r="AM355" s="33" t="s">
        <v>2004</v>
      </c>
      <c r="AN355" s="33" t="s">
        <v>2005</v>
      </c>
      <c r="AO355" s="33" t="s">
        <v>2006</v>
      </c>
      <c r="AP355" s="33">
        <v>19</v>
      </c>
      <c r="AQ355" s="33">
        <v>6</v>
      </c>
      <c r="AR355" s="33">
        <v>35</v>
      </c>
      <c r="AS355" s="33">
        <v>800463</v>
      </c>
      <c r="AT355" s="33">
        <v>191098</v>
      </c>
      <c r="AU355" s="33">
        <v>63699</v>
      </c>
      <c r="AV355" s="33">
        <v>417783</v>
      </c>
      <c r="AW355" s="33">
        <v>12.15429</v>
      </c>
      <c r="AX355" s="33">
        <v>9.8118599999999994</v>
      </c>
      <c r="AY355" s="33">
        <v>2.3424299999999998</v>
      </c>
      <c r="AZ355" s="33">
        <v>12.154290199279785</v>
      </c>
      <c r="BA355" s="33">
        <v>9.8118600845336914</v>
      </c>
      <c r="BB355" s="33">
        <v>2.3424301147460938</v>
      </c>
      <c r="BC355" s="33" t="s">
        <v>193</v>
      </c>
      <c r="BD355" s="33" t="s">
        <v>148</v>
      </c>
      <c r="BE355" s="33" t="s">
        <v>2003</v>
      </c>
      <c r="BF355" s="33" t="s">
        <v>2003</v>
      </c>
      <c r="BG355" s="33" t="s">
        <v>2009</v>
      </c>
      <c r="BH355" s="33" t="s">
        <v>127</v>
      </c>
      <c r="BI355" s="33" t="s">
        <v>680</v>
      </c>
      <c r="BJ355" s="33" t="s">
        <v>129</v>
      </c>
      <c r="BK355" s="33" t="s">
        <v>178</v>
      </c>
      <c r="BL355" s="33" t="s">
        <v>320</v>
      </c>
      <c r="BM355" s="33" t="s">
        <v>2010</v>
      </c>
      <c r="BN355" s="33" t="s">
        <v>2011</v>
      </c>
      <c r="BO355" s="33" t="s">
        <v>2012</v>
      </c>
      <c r="BP355" s="33" t="s">
        <v>2012</v>
      </c>
      <c r="BQ355" s="33">
        <v>2024</v>
      </c>
      <c r="BR355" s="33"/>
      <c r="BS355" s="33"/>
      <c r="BT355" s="33" t="s">
        <v>112</v>
      </c>
    </row>
    <row r="356" spans="1:72">
      <c r="A356" s="33">
        <v>102400292618</v>
      </c>
      <c r="B356" s="33">
        <v>1</v>
      </c>
      <c r="C356" s="33">
        <v>2024</v>
      </c>
      <c r="D356" s="33">
        <v>1</v>
      </c>
      <c r="E356" s="33" t="s">
        <v>2013</v>
      </c>
      <c r="F356" s="33" t="s">
        <v>2014</v>
      </c>
      <c r="G356" s="33">
        <v>76</v>
      </c>
      <c r="H356" s="33" t="s">
        <v>2015</v>
      </c>
      <c r="I356" s="33">
        <v>20231227</v>
      </c>
      <c r="J356" s="33">
        <v>20240104</v>
      </c>
      <c r="K356" s="75">
        <v>9</v>
      </c>
      <c r="L356" s="76">
        <f t="shared" si="5"/>
        <v>8</v>
      </c>
      <c r="M356" s="33">
        <v>0</v>
      </c>
      <c r="N356" s="33" t="s">
        <v>2016</v>
      </c>
      <c r="O356" s="33" t="s">
        <v>2017</v>
      </c>
      <c r="P356" s="33" t="s">
        <v>118</v>
      </c>
      <c r="Q356" s="33" t="s">
        <v>36</v>
      </c>
      <c r="R356" s="33" t="s">
        <v>119</v>
      </c>
      <c r="S356" s="33" t="s">
        <v>147</v>
      </c>
      <c r="T356" s="33">
        <v>205</v>
      </c>
      <c r="U356" s="33" t="s">
        <v>121</v>
      </c>
      <c r="V356" s="33" t="s">
        <v>628</v>
      </c>
      <c r="W356" s="33" t="s">
        <v>629</v>
      </c>
      <c r="X356" s="33" t="s">
        <v>124</v>
      </c>
      <c r="Y356" s="33">
        <v>56558</v>
      </c>
      <c r="Z356" s="33">
        <v>10932</v>
      </c>
      <c r="AA356" s="33">
        <v>0</v>
      </c>
      <c r="AB356" s="33">
        <v>0</v>
      </c>
      <c r="AC356" s="33">
        <v>454.76</v>
      </c>
      <c r="AD356" s="33">
        <v>0</v>
      </c>
      <c r="AE356" s="33">
        <v>113295.42</v>
      </c>
      <c r="AF356" s="33">
        <v>113750.18</v>
      </c>
      <c r="AG356" s="33">
        <v>640</v>
      </c>
      <c r="AH356" s="33">
        <v>600</v>
      </c>
      <c r="AI356" s="33">
        <v>280651</v>
      </c>
      <c r="AJ356" s="33">
        <v>280651</v>
      </c>
      <c r="AK356" s="33">
        <v>-3228.7589671020396</v>
      </c>
      <c r="AL356" s="33" t="s">
        <v>118</v>
      </c>
      <c r="AM356" s="33" t="s">
        <v>36</v>
      </c>
      <c r="AN356" s="33" t="s">
        <v>119</v>
      </c>
      <c r="AO356" s="33" t="s">
        <v>147</v>
      </c>
      <c r="AP356" s="33">
        <v>10</v>
      </c>
      <c r="AQ356" s="33">
        <v>3</v>
      </c>
      <c r="AR356" s="33">
        <v>23</v>
      </c>
      <c r="AS356" s="33">
        <v>162755</v>
      </c>
      <c r="AT356" s="33">
        <v>105731</v>
      </c>
      <c r="AU356" s="33">
        <v>35244</v>
      </c>
      <c r="AV356" s="33">
        <v>214985</v>
      </c>
      <c r="AW356" s="33">
        <v>3.2910300000000001</v>
      </c>
      <c r="AX356" s="33">
        <v>1.99501</v>
      </c>
      <c r="AY356" s="33">
        <v>1.2960199999999999</v>
      </c>
      <c r="AZ356" s="33">
        <v>3.2910300493240356</v>
      </c>
      <c r="BA356" s="33">
        <v>1.9950100183486938</v>
      </c>
      <c r="BB356" s="33">
        <v>1.2960200309753418</v>
      </c>
      <c r="BC356" s="33" t="s">
        <v>125</v>
      </c>
      <c r="BD356" s="33" t="s">
        <v>126</v>
      </c>
      <c r="BE356" s="33" t="s">
        <v>118</v>
      </c>
      <c r="BF356" s="33"/>
      <c r="BG356" s="33" t="s">
        <v>118</v>
      </c>
      <c r="BH356" s="33" t="s">
        <v>127</v>
      </c>
      <c r="BI356" s="33" t="s">
        <v>201</v>
      </c>
      <c r="BJ356" s="33" t="s">
        <v>129</v>
      </c>
      <c r="BK356" s="33" t="s">
        <v>130</v>
      </c>
      <c r="BL356" s="33" t="s">
        <v>131</v>
      </c>
      <c r="BM356" s="33" t="s">
        <v>202</v>
      </c>
      <c r="BN356" s="33" t="s">
        <v>622</v>
      </c>
      <c r="BO356" s="33"/>
      <c r="BP356" s="33" t="s">
        <v>622</v>
      </c>
      <c r="BQ356" s="33">
        <v>2024</v>
      </c>
      <c r="BR356" s="33"/>
      <c r="BS356" s="33"/>
      <c r="BT356" s="33" t="s">
        <v>112</v>
      </c>
    </row>
    <row r="357" spans="1:72">
      <c r="A357" s="33">
        <v>102400179632</v>
      </c>
      <c r="B357" s="33">
        <v>1</v>
      </c>
      <c r="C357" s="33">
        <v>2024</v>
      </c>
      <c r="D357" s="33">
        <v>1</v>
      </c>
      <c r="E357" s="33" t="s">
        <v>2018</v>
      </c>
      <c r="F357" s="33" t="s">
        <v>2019</v>
      </c>
      <c r="G357" s="33">
        <v>77</v>
      </c>
      <c r="H357" s="33" t="s">
        <v>2020</v>
      </c>
      <c r="I357" s="33">
        <v>20240102</v>
      </c>
      <c r="J357" s="33">
        <v>20240104</v>
      </c>
      <c r="K357" s="75">
        <v>3</v>
      </c>
      <c r="L357" s="76">
        <f t="shared" si="5"/>
        <v>2</v>
      </c>
      <c r="M357" s="33">
        <v>0</v>
      </c>
      <c r="N357" s="33" t="s">
        <v>2021</v>
      </c>
      <c r="O357" s="33" t="s">
        <v>455</v>
      </c>
      <c r="P357" s="33" t="s">
        <v>118</v>
      </c>
      <c r="Q357" s="33" t="s">
        <v>36</v>
      </c>
      <c r="R357" s="33" t="s">
        <v>119</v>
      </c>
      <c r="S357" s="33" t="s">
        <v>120</v>
      </c>
      <c r="T357" s="33">
        <v>201</v>
      </c>
      <c r="U357" s="33" t="s">
        <v>121</v>
      </c>
      <c r="V357" s="33" t="s">
        <v>122</v>
      </c>
      <c r="W357" s="33" t="s">
        <v>123</v>
      </c>
      <c r="X357" s="33" t="s">
        <v>124</v>
      </c>
      <c r="Y357" s="33">
        <v>19935</v>
      </c>
      <c r="Z357" s="33">
        <v>3008</v>
      </c>
      <c r="AA357" s="33">
        <v>0</v>
      </c>
      <c r="AB357" s="33">
        <v>0</v>
      </c>
      <c r="AC357" s="33">
        <v>0</v>
      </c>
      <c r="AD357" s="33">
        <v>0</v>
      </c>
      <c r="AE357" s="33">
        <v>56872.22</v>
      </c>
      <c r="AF357" s="33">
        <v>56872.22</v>
      </c>
      <c r="AG357" s="33">
        <v>160</v>
      </c>
      <c r="AH357" s="33">
        <v>150</v>
      </c>
      <c r="AI357" s="33">
        <v>123304</v>
      </c>
      <c r="AJ357" s="33">
        <v>122554</v>
      </c>
      <c r="AK357" s="33">
        <v>18559.78070822233</v>
      </c>
      <c r="AL357" s="33" t="s">
        <v>118</v>
      </c>
      <c r="AM357" s="33" t="s">
        <v>36</v>
      </c>
      <c r="AN357" s="33" t="s">
        <v>119</v>
      </c>
      <c r="AO357" s="33" t="s">
        <v>120</v>
      </c>
      <c r="AP357" s="33">
        <v>4</v>
      </c>
      <c r="AQ357" s="33">
        <v>2</v>
      </c>
      <c r="AR357" s="33">
        <v>7</v>
      </c>
      <c r="AS357" s="33">
        <v>45967</v>
      </c>
      <c r="AT357" s="33">
        <v>73583</v>
      </c>
      <c r="AU357" s="33">
        <v>24528</v>
      </c>
      <c r="AV357" s="33">
        <v>129748</v>
      </c>
      <c r="AW357" s="33">
        <v>1.4654100000000001</v>
      </c>
      <c r="AX357" s="33">
        <v>0.56345000000000001</v>
      </c>
      <c r="AY357" s="33">
        <v>0.90195999999999998</v>
      </c>
      <c r="AZ357" s="33">
        <v>1.4654099941253662</v>
      </c>
      <c r="BA357" s="33">
        <v>0.56344997882843018</v>
      </c>
      <c r="BB357" s="33">
        <v>0.90196001529693604</v>
      </c>
      <c r="BC357" s="33" t="s">
        <v>193</v>
      </c>
      <c r="BD357" s="33" t="s">
        <v>126</v>
      </c>
      <c r="BE357" s="33" t="s">
        <v>118</v>
      </c>
      <c r="BF357" s="33"/>
      <c r="BG357" s="33" t="s">
        <v>118</v>
      </c>
      <c r="BH357" s="33" t="s">
        <v>127</v>
      </c>
      <c r="BI357" s="33" t="s">
        <v>1263</v>
      </c>
      <c r="BJ357" s="33" t="s">
        <v>244</v>
      </c>
      <c r="BK357" s="33" t="s">
        <v>1086</v>
      </c>
      <c r="BL357" s="33" t="s">
        <v>1264</v>
      </c>
      <c r="BM357" s="33" t="s">
        <v>132</v>
      </c>
      <c r="BN357" s="33" t="s">
        <v>187</v>
      </c>
      <c r="BO357" s="33"/>
      <c r="BP357" s="33" t="s">
        <v>187</v>
      </c>
      <c r="BQ357" s="33">
        <v>2024</v>
      </c>
      <c r="BR357" s="33"/>
      <c r="BS357" s="33" t="s">
        <v>134</v>
      </c>
      <c r="BT357" s="33" t="s">
        <v>112</v>
      </c>
    </row>
    <row r="358" spans="1:72">
      <c r="A358" s="33">
        <v>102400138682</v>
      </c>
      <c r="B358" s="33">
        <v>1</v>
      </c>
      <c r="C358" s="33">
        <v>2024</v>
      </c>
      <c r="D358" s="33">
        <v>1</v>
      </c>
      <c r="E358" s="33" t="s">
        <v>2022</v>
      </c>
      <c r="F358" s="33" t="s">
        <v>2023</v>
      </c>
      <c r="G358" s="33">
        <v>77</v>
      </c>
      <c r="H358" s="33" t="s">
        <v>2024</v>
      </c>
      <c r="I358" s="33">
        <v>20240103</v>
      </c>
      <c r="J358" s="33">
        <v>20240103</v>
      </c>
      <c r="K358" s="75">
        <v>1</v>
      </c>
      <c r="L358" s="76">
        <v>1</v>
      </c>
      <c r="M358" s="33">
        <v>0</v>
      </c>
      <c r="N358" s="33" t="s">
        <v>742</v>
      </c>
      <c r="O358" s="33" t="s">
        <v>375</v>
      </c>
      <c r="P358" s="33" t="s">
        <v>118</v>
      </c>
      <c r="Q358" s="33" t="s">
        <v>36</v>
      </c>
      <c r="R358" s="33" t="s">
        <v>119</v>
      </c>
      <c r="S358" s="33" t="s">
        <v>147</v>
      </c>
      <c r="T358" s="33">
        <v>111</v>
      </c>
      <c r="U358" s="33" t="s">
        <v>121</v>
      </c>
      <c r="V358" s="33" t="s">
        <v>122</v>
      </c>
      <c r="W358" s="33" t="s">
        <v>123</v>
      </c>
      <c r="X358" s="33" t="s">
        <v>242</v>
      </c>
      <c r="Y358" s="33">
        <v>8779</v>
      </c>
      <c r="Z358" s="33">
        <v>1472</v>
      </c>
      <c r="AA358" s="33">
        <v>0</v>
      </c>
      <c r="AB358" s="33">
        <v>0</v>
      </c>
      <c r="AC358" s="33">
        <v>33.14</v>
      </c>
      <c r="AD358" s="33">
        <v>0</v>
      </c>
      <c r="AE358" s="33">
        <v>55034.559999999998</v>
      </c>
      <c r="AF358" s="33">
        <v>55067.7</v>
      </c>
      <c r="AG358" s="33">
        <v>80</v>
      </c>
      <c r="AH358" s="33">
        <v>75</v>
      </c>
      <c r="AI358" s="33">
        <v>108768</v>
      </c>
      <c r="AJ358" s="33">
        <v>108768</v>
      </c>
      <c r="AK358" s="33">
        <v>27813.133203303194</v>
      </c>
      <c r="AL358" s="33" t="s">
        <v>118</v>
      </c>
      <c r="AM358" s="33" t="s">
        <v>36</v>
      </c>
      <c r="AN358" s="33" t="s">
        <v>119</v>
      </c>
      <c r="AO358" s="33" t="s">
        <v>147</v>
      </c>
      <c r="AP358" s="33">
        <v>4</v>
      </c>
      <c r="AQ358" s="33">
        <v>2</v>
      </c>
      <c r="AR358" s="33">
        <v>7</v>
      </c>
      <c r="AS358" s="33">
        <v>45967</v>
      </c>
      <c r="AT358" s="33">
        <v>73583</v>
      </c>
      <c r="AU358" s="33">
        <v>24528</v>
      </c>
      <c r="AV358" s="33">
        <v>129748</v>
      </c>
      <c r="AW358" s="33">
        <v>1.4654100000000001</v>
      </c>
      <c r="AX358" s="33">
        <v>0.56345000000000001</v>
      </c>
      <c r="AY358" s="33">
        <v>0.90195999999999998</v>
      </c>
      <c r="AZ358" s="33">
        <v>1.1836800277233124</v>
      </c>
      <c r="BA358" s="33">
        <v>0.28172001242637634</v>
      </c>
      <c r="BB358" s="33">
        <v>0.90196001529693604</v>
      </c>
      <c r="BC358" s="33" t="s">
        <v>159</v>
      </c>
      <c r="BD358" s="33" t="s">
        <v>126</v>
      </c>
      <c r="BE358" s="33" t="s">
        <v>118</v>
      </c>
      <c r="BF358" s="33"/>
      <c r="BG358" s="33" t="s">
        <v>118</v>
      </c>
      <c r="BH358" s="33" t="s">
        <v>127</v>
      </c>
      <c r="BI358" s="33" t="s">
        <v>201</v>
      </c>
      <c r="BJ358" s="33" t="s">
        <v>129</v>
      </c>
      <c r="BK358" s="33" t="s">
        <v>130</v>
      </c>
      <c r="BL358" s="33" t="s">
        <v>131</v>
      </c>
      <c r="BM358" s="33" t="s">
        <v>132</v>
      </c>
      <c r="BN358" s="33" t="s">
        <v>133</v>
      </c>
      <c r="BO358" s="33"/>
      <c r="BP358" s="33" t="s">
        <v>133</v>
      </c>
      <c r="BQ358" s="33">
        <v>2024</v>
      </c>
      <c r="BR358" s="33"/>
      <c r="BS358" s="33"/>
      <c r="BT358" s="33" t="s">
        <v>112</v>
      </c>
    </row>
    <row r="359" spans="1:72">
      <c r="A359" s="33">
        <v>102400292610</v>
      </c>
      <c r="B359" s="33">
        <v>1</v>
      </c>
      <c r="C359" s="33">
        <v>2024</v>
      </c>
      <c r="D359" s="33">
        <v>1</v>
      </c>
      <c r="E359" s="33" t="s">
        <v>2025</v>
      </c>
      <c r="F359" s="33" t="s">
        <v>2026</v>
      </c>
      <c r="G359" s="33">
        <v>77</v>
      </c>
      <c r="H359" s="33" t="s">
        <v>2027</v>
      </c>
      <c r="I359" s="33">
        <v>20231222</v>
      </c>
      <c r="J359" s="33">
        <v>20240103</v>
      </c>
      <c r="K359" s="75">
        <v>13</v>
      </c>
      <c r="L359" s="76">
        <f t="shared" si="5"/>
        <v>12</v>
      </c>
      <c r="M359" s="33">
        <v>10</v>
      </c>
      <c r="N359" s="33" t="s">
        <v>2028</v>
      </c>
      <c r="O359" s="33" t="s">
        <v>1578</v>
      </c>
      <c r="P359" s="33" t="s">
        <v>118</v>
      </c>
      <c r="Q359" s="33" t="s">
        <v>36</v>
      </c>
      <c r="R359" s="33" t="s">
        <v>119</v>
      </c>
      <c r="S359" s="33" t="s">
        <v>120</v>
      </c>
      <c r="T359" s="33">
        <v>205</v>
      </c>
      <c r="U359" s="33" t="s">
        <v>121</v>
      </c>
      <c r="V359" s="33" t="s">
        <v>157</v>
      </c>
      <c r="W359" s="33" t="s">
        <v>158</v>
      </c>
      <c r="X359" s="33" t="s">
        <v>146</v>
      </c>
      <c r="Y359" s="33">
        <v>112847</v>
      </c>
      <c r="Z359" s="33">
        <v>3008</v>
      </c>
      <c r="AA359" s="33">
        <v>66960</v>
      </c>
      <c r="AB359" s="33">
        <v>0</v>
      </c>
      <c r="AC359" s="33">
        <v>1595.97</v>
      </c>
      <c r="AD359" s="33">
        <v>0</v>
      </c>
      <c r="AE359" s="33">
        <v>114350.63</v>
      </c>
      <c r="AF359" s="33">
        <v>115946.6</v>
      </c>
      <c r="AG359" s="33">
        <v>160</v>
      </c>
      <c r="AH359" s="33">
        <v>150</v>
      </c>
      <c r="AI359" s="33">
        <v>260297</v>
      </c>
      <c r="AJ359" s="33">
        <v>260297</v>
      </c>
      <c r="AK359" s="33">
        <v>31594.687378109113</v>
      </c>
      <c r="AL359" s="33" t="s">
        <v>599</v>
      </c>
      <c r="AM359" s="33" t="s">
        <v>600</v>
      </c>
      <c r="AN359" s="33" t="s">
        <v>733</v>
      </c>
      <c r="AO359" s="33" t="s">
        <v>734</v>
      </c>
      <c r="AP359" s="33">
        <v>4</v>
      </c>
      <c r="AQ359" s="33">
        <v>2</v>
      </c>
      <c r="AR359" s="33">
        <v>9</v>
      </c>
      <c r="AS359" s="33">
        <v>67418</v>
      </c>
      <c r="AT359" s="33">
        <v>141146</v>
      </c>
      <c r="AU359" s="33">
        <v>47049</v>
      </c>
      <c r="AV359" s="33">
        <v>187767</v>
      </c>
      <c r="AW359" s="33">
        <v>2.5565199999999999</v>
      </c>
      <c r="AX359" s="33">
        <v>0.82638999999999996</v>
      </c>
      <c r="AY359" s="33">
        <v>1.7301299999999999</v>
      </c>
      <c r="AZ359" s="33">
        <v>3.0523499250411987</v>
      </c>
      <c r="BA359" s="33">
        <v>1.3222199678421021</v>
      </c>
      <c r="BB359" s="33">
        <v>1.7301299571990967</v>
      </c>
      <c r="BC359" s="33" t="s">
        <v>159</v>
      </c>
      <c r="BD359" s="33" t="s">
        <v>126</v>
      </c>
      <c r="BE359" s="33" t="s">
        <v>599</v>
      </c>
      <c r="BF359" s="33"/>
      <c r="BG359" s="33" t="s">
        <v>118</v>
      </c>
      <c r="BH359" s="33" t="s">
        <v>127</v>
      </c>
      <c r="BI359" s="33" t="s">
        <v>467</v>
      </c>
      <c r="BJ359" s="33" t="s">
        <v>129</v>
      </c>
      <c r="BK359" s="33" t="s">
        <v>130</v>
      </c>
      <c r="BL359" s="33" t="s">
        <v>131</v>
      </c>
      <c r="BM359" s="33" t="s">
        <v>163</v>
      </c>
      <c r="BN359" s="33" t="s">
        <v>164</v>
      </c>
      <c r="BO359" s="33"/>
      <c r="BP359" s="33" t="s">
        <v>164</v>
      </c>
      <c r="BQ359" s="33">
        <v>2024</v>
      </c>
      <c r="BR359" s="33"/>
      <c r="BS359" s="33"/>
      <c r="BT359" s="33" t="s">
        <v>112</v>
      </c>
    </row>
    <row r="360" spans="1:72">
      <c r="A360" s="33">
        <v>102400138670</v>
      </c>
      <c r="B360" s="33">
        <v>1</v>
      </c>
      <c r="C360" s="33">
        <v>2024</v>
      </c>
      <c r="D360" s="33">
        <v>1</v>
      </c>
      <c r="E360" s="33" t="s">
        <v>2029</v>
      </c>
      <c r="F360" s="33" t="s">
        <v>2030</v>
      </c>
      <c r="G360" s="33">
        <v>87</v>
      </c>
      <c r="H360" s="33" t="s">
        <v>2031</v>
      </c>
      <c r="I360" s="33">
        <v>20231230</v>
      </c>
      <c r="J360" s="33">
        <v>20240103</v>
      </c>
      <c r="K360" s="75">
        <v>5</v>
      </c>
      <c r="L360" s="76">
        <f t="shared" si="5"/>
        <v>4</v>
      </c>
      <c r="M360" s="33">
        <v>0</v>
      </c>
      <c r="N360" s="33" t="s">
        <v>742</v>
      </c>
      <c r="O360" s="33" t="s">
        <v>523</v>
      </c>
      <c r="P360" s="33" t="s">
        <v>118</v>
      </c>
      <c r="Q360" s="33" t="s">
        <v>36</v>
      </c>
      <c r="R360" s="33" t="s">
        <v>119</v>
      </c>
      <c r="S360" s="33" t="s">
        <v>147</v>
      </c>
      <c r="T360" s="33">
        <v>111</v>
      </c>
      <c r="U360" s="33" t="s">
        <v>121</v>
      </c>
      <c r="V360" s="33" t="s">
        <v>122</v>
      </c>
      <c r="W360" s="33" t="s">
        <v>123</v>
      </c>
      <c r="X360" s="33" t="s">
        <v>124</v>
      </c>
      <c r="Y360" s="33">
        <v>23606</v>
      </c>
      <c r="Z360" s="33">
        <v>5888</v>
      </c>
      <c r="AA360" s="33">
        <v>0</v>
      </c>
      <c r="AB360" s="33">
        <v>0</v>
      </c>
      <c r="AC360" s="33">
        <v>0</v>
      </c>
      <c r="AD360" s="33">
        <v>0</v>
      </c>
      <c r="AE360" s="33">
        <v>52779.22</v>
      </c>
      <c r="AF360" s="33">
        <v>52779.22</v>
      </c>
      <c r="AG360" s="33">
        <v>320</v>
      </c>
      <c r="AH360" s="33">
        <v>300</v>
      </c>
      <c r="AI360" s="33">
        <v>134656</v>
      </c>
      <c r="AJ360" s="33">
        <v>134656</v>
      </c>
      <c r="AK360" s="33">
        <v>30101.563061886074</v>
      </c>
      <c r="AL360" s="33" t="s">
        <v>118</v>
      </c>
      <c r="AM360" s="33" t="s">
        <v>36</v>
      </c>
      <c r="AN360" s="33" t="s">
        <v>119</v>
      </c>
      <c r="AO360" s="33" t="s">
        <v>147</v>
      </c>
      <c r="AP360" s="33">
        <v>4</v>
      </c>
      <c r="AQ360" s="33">
        <v>2</v>
      </c>
      <c r="AR360" s="33">
        <v>7</v>
      </c>
      <c r="AS360" s="33">
        <v>45967</v>
      </c>
      <c r="AT360" s="33">
        <v>73583</v>
      </c>
      <c r="AU360" s="33">
        <v>24528</v>
      </c>
      <c r="AV360" s="33">
        <v>129748</v>
      </c>
      <c r="AW360" s="33">
        <v>1.4654100000000001</v>
      </c>
      <c r="AX360" s="33">
        <v>0.56345000000000001</v>
      </c>
      <c r="AY360" s="33">
        <v>0.90195999999999998</v>
      </c>
      <c r="AZ360" s="33">
        <v>1.4654099941253662</v>
      </c>
      <c r="BA360" s="33">
        <v>0.56344997882843018</v>
      </c>
      <c r="BB360" s="33">
        <v>0.90196001529693604</v>
      </c>
      <c r="BC360" s="33" t="s">
        <v>159</v>
      </c>
      <c r="BD360" s="33" t="s">
        <v>126</v>
      </c>
      <c r="BE360" s="33" t="s">
        <v>118</v>
      </c>
      <c r="BF360" s="33"/>
      <c r="BG360" s="33" t="s">
        <v>118</v>
      </c>
      <c r="BH360" s="33" t="s">
        <v>127</v>
      </c>
      <c r="BI360" s="33" t="s">
        <v>1461</v>
      </c>
      <c r="BJ360" s="33" t="s">
        <v>129</v>
      </c>
      <c r="BK360" s="33" t="s">
        <v>130</v>
      </c>
      <c r="BL360" s="33" t="s">
        <v>131</v>
      </c>
      <c r="BM360" s="33" t="s">
        <v>132</v>
      </c>
      <c r="BN360" s="33" t="s">
        <v>133</v>
      </c>
      <c r="BO360" s="33"/>
      <c r="BP360" s="33" t="s">
        <v>133</v>
      </c>
      <c r="BQ360" s="33">
        <v>2024</v>
      </c>
      <c r="BR360" s="33"/>
      <c r="BS360" s="33"/>
      <c r="BT360" s="33" t="s">
        <v>112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37EB0-311C-47C8-A97A-04353EED3096}">
  <sheetPr>
    <tabColor theme="9" tint="0.79998168889431442"/>
  </sheetPr>
  <dimension ref="A1:BT755"/>
  <sheetViews>
    <sheetView workbookViewId="0">
      <selection activeCell="K3" sqref="K3:L3"/>
    </sheetView>
  </sheetViews>
  <sheetFormatPr defaultRowHeight="15"/>
  <cols>
    <col min="12" max="12" width="8.85546875" style="73"/>
  </cols>
  <sheetData>
    <row r="1" spans="1:72" s="73" customFormat="1"/>
    <row r="2" spans="1:72" s="73" customFormat="1">
      <c r="J2" s="78" t="s">
        <v>10265</v>
      </c>
      <c r="K2" s="74" t="s">
        <v>10266</v>
      </c>
      <c r="L2" s="77" t="s">
        <v>10267</v>
      </c>
    </row>
    <row r="3" spans="1:72" s="73" customFormat="1">
      <c r="J3" s="78" t="s">
        <v>2040</v>
      </c>
      <c r="K3" s="79">
        <f>AVERAGE(K5:K755)</f>
        <v>4.114513981358189</v>
      </c>
      <c r="L3" s="80">
        <f>AVERAGE(L5:L755)</f>
        <v>3.1864181091877497</v>
      </c>
    </row>
    <row r="4" spans="1:72">
      <c r="A4" s="34" t="s">
        <v>43</v>
      </c>
      <c r="B4" s="34" t="s">
        <v>44</v>
      </c>
      <c r="C4" s="34" t="s">
        <v>45</v>
      </c>
      <c r="D4" s="34" t="s">
        <v>46</v>
      </c>
      <c r="E4" s="34" t="s">
        <v>47</v>
      </c>
      <c r="F4" s="34" t="s">
        <v>48</v>
      </c>
      <c r="G4" s="34" t="s">
        <v>49</v>
      </c>
      <c r="H4" s="34" t="s">
        <v>50</v>
      </c>
      <c r="I4" s="34" t="s">
        <v>51</v>
      </c>
      <c r="J4" s="34" t="s">
        <v>52</v>
      </c>
      <c r="K4" s="75" t="s">
        <v>10263</v>
      </c>
      <c r="L4" s="76" t="s">
        <v>10264</v>
      </c>
      <c r="M4" s="34" t="s">
        <v>53</v>
      </c>
      <c r="N4" s="34" t="s">
        <v>54</v>
      </c>
      <c r="O4" s="34" t="s">
        <v>55</v>
      </c>
      <c r="P4" s="34" t="s">
        <v>56</v>
      </c>
      <c r="Q4" s="34" t="s">
        <v>57</v>
      </c>
      <c r="R4" s="34" t="s">
        <v>58</v>
      </c>
      <c r="S4" s="34" t="s">
        <v>59</v>
      </c>
      <c r="T4" s="34" t="s">
        <v>60</v>
      </c>
      <c r="U4" s="34" t="s">
        <v>61</v>
      </c>
      <c r="V4" s="34" t="s">
        <v>62</v>
      </c>
      <c r="W4" s="34" t="s">
        <v>63</v>
      </c>
      <c r="X4" s="34" t="s">
        <v>64</v>
      </c>
      <c r="Y4" s="34" t="s">
        <v>65</v>
      </c>
      <c r="Z4" s="34" t="s">
        <v>66</v>
      </c>
      <c r="AA4" s="34" t="s">
        <v>67</v>
      </c>
      <c r="AB4" s="34" t="s">
        <v>68</v>
      </c>
      <c r="AC4" s="34" t="s">
        <v>69</v>
      </c>
      <c r="AD4" s="34" t="s">
        <v>70</v>
      </c>
      <c r="AE4" s="34" t="s">
        <v>71</v>
      </c>
      <c r="AF4" s="34" t="s">
        <v>72</v>
      </c>
      <c r="AG4" s="34" t="s">
        <v>73</v>
      </c>
      <c r="AH4" s="34" t="s">
        <v>74</v>
      </c>
      <c r="AI4" s="34" t="s">
        <v>75</v>
      </c>
      <c r="AJ4" s="34" t="s">
        <v>76</v>
      </c>
      <c r="AK4" s="34" t="s">
        <v>77</v>
      </c>
      <c r="AL4" s="34" t="s">
        <v>78</v>
      </c>
      <c r="AM4" s="34" t="s">
        <v>79</v>
      </c>
      <c r="AN4" s="34" t="s">
        <v>80</v>
      </c>
      <c r="AO4" s="34" t="s">
        <v>81</v>
      </c>
      <c r="AP4" s="34" t="s">
        <v>82</v>
      </c>
      <c r="AQ4" s="34" t="s">
        <v>83</v>
      </c>
      <c r="AR4" s="34" t="s">
        <v>84</v>
      </c>
      <c r="AS4" s="34" t="s">
        <v>85</v>
      </c>
      <c r="AT4" s="34" t="s">
        <v>86</v>
      </c>
      <c r="AU4" s="34" t="s">
        <v>87</v>
      </c>
      <c r="AV4" s="34" t="s">
        <v>88</v>
      </c>
      <c r="AW4" s="34" t="s">
        <v>89</v>
      </c>
      <c r="AX4" s="34" t="s">
        <v>90</v>
      </c>
      <c r="AY4" s="34" t="s">
        <v>91</v>
      </c>
      <c r="AZ4" s="34" t="s">
        <v>92</v>
      </c>
      <c r="BA4" s="34" t="s">
        <v>93</v>
      </c>
      <c r="BB4" s="34" t="s">
        <v>94</v>
      </c>
      <c r="BC4" s="34" t="s">
        <v>95</v>
      </c>
      <c r="BD4" s="34" t="s">
        <v>96</v>
      </c>
      <c r="BE4" s="34" t="s">
        <v>97</v>
      </c>
      <c r="BF4" s="34" t="s">
        <v>98</v>
      </c>
      <c r="BG4" s="34" t="s">
        <v>99</v>
      </c>
      <c r="BH4" s="34" t="s">
        <v>100</v>
      </c>
      <c r="BI4" s="34" t="s">
        <v>101</v>
      </c>
      <c r="BJ4" s="34" t="s">
        <v>102</v>
      </c>
      <c r="BK4" s="34" t="s">
        <v>103</v>
      </c>
      <c r="BL4" s="34" t="s">
        <v>104</v>
      </c>
      <c r="BM4" s="34" t="s">
        <v>105</v>
      </c>
      <c r="BN4" s="34" t="s">
        <v>106</v>
      </c>
      <c r="BO4" s="34" t="s">
        <v>107</v>
      </c>
      <c r="BP4" s="34" t="s">
        <v>108</v>
      </c>
      <c r="BQ4" s="34" t="s">
        <v>109</v>
      </c>
      <c r="BR4" s="34" t="s">
        <v>110</v>
      </c>
      <c r="BS4" s="34" t="s">
        <v>111</v>
      </c>
      <c r="BT4" s="34" t="s">
        <v>2032</v>
      </c>
    </row>
    <row r="5" spans="1:72">
      <c r="A5" s="34">
        <v>102404700062</v>
      </c>
      <c r="B5" s="34">
        <v>1</v>
      </c>
      <c r="C5" s="34">
        <v>2024</v>
      </c>
      <c r="D5" s="34">
        <v>12</v>
      </c>
      <c r="E5" s="34" t="s">
        <v>2033</v>
      </c>
      <c r="F5" s="34" t="s">
        <v>2034</v>
      </c>
      <c r="G5" s="34">
        <v>57</v>
      </c>
      <c r="H5" s="34" t="s">
        <v>2035</v>
      </c>
      <c r="I5" s="34">
        <v>20241228</v>
      </c>
      <c r="J5" s="34">
        <v>20241231</v>
      </c>
      <c r="K5" s="34">
        <v>4</v>
      </c>
      <c r="L5" s="34">
        <f>K5-1</f>
        <v>3</v>
      </c>
      <c r="M5" s="34">
        <v>3</v>
      </c>
      <c r="N5" s="34" t="s">
        <v>2036</v>
      </c>
      <c r="O5" s="34" t="s">
        <v>2037</v>
      </c>
      <c r="P5" s="34" t="s">
        <v>118</v>
      </c>
      <c r="Q5" s="34" t="s">
        <v>36</v>
      </c>
      <c r="R5" s="34" t="s">
        <v>170</v>
      </c>
      <c r="S5" s="34" t="s">
        <v>171</v>
      </c>
      <c r="T5" s="34">
        <v>211</v>
      </c>
      <c r="U5" s="34" t="s">
        <v>407</v>
      </c>
      <c r="V5" s="34" t="s">
        <v>2038</v>
      </c>
      <c r="W5" s="34" t="s">
        <v>2039</v>
      </c>
      <c r="X5" s="34" t="s">
        <v>124</v>
      </c>
      <c r="Y5" s="34">
        <v>67545</v>
      </c>
      <c r="Z5" s="34">
        <v>0</v>
      </c>
      <c r="AA5" s="34">
        <v>17742</v>
      </c>
      <c r="AB5" s="34">
        <v>0</v>
      </c>
      <c r="AC5" s="34">
        <v>926.05</v>
      </c>
      <c r="AD5" s="34">
        <v>0</v>
      </c>
      <c r="AE5" s="34">
        <v>245431.1</v>
      </c>
      <c r="AF5" s="34">
        <v>246357.16</v>
      </c>
      <c r="AG5" s="34">
        <v>0</v>
      </c>
      <c r="AH5" s="34">
        <v>0</v>
      </c>
      <c r="AI5" s="34">
        <v>437205</v>
      </c>
      <c r="AJ5" s="34">
        <v>437205</v>
      </c>
      <c r="AK5" s="34">
        <v>76728.65312283524</v>
      </c>
      <c r="AL5" s="34" t="s">
        <v>118</v>
      </c>
      <c r="AM5" s="34" t="s">
        <v>36</v>
      </c>
      <c r="AN5" s="34" t="s">
        <v>170</v>
      </c>
      <c r="AO5" s="34" t="s">
        <v>171</v>
      </c>
      <c r="AP5" s="34">
        <v>5</v>
      </c>
      <c r="AQ5" s="34">
        <v>2</v>
      </c>
      <c r="AR5" s="34">
        <v>13</v>
      </c>
      <c r="AS5" s="34">
        <v>107555</v>
      </c>
      <c r="AT5" s="34">
        <v>304502</v>
      </c>
      <c r="AU5" s="34">
        <v>101501</v>
      </c>
      <c r="AV5" s="34">
        <v>365467</v>
      </c>
      <c r="AW5" s="34">
        <v>5.0508800000000003</v>
      </c>
      <c r="AX5" s="34">
        <v>1.3183800000000001</v>
      </c>
      <c r="AY5" s="34">
        <v>3.7324999999999999</v>
      </c>
      <c r="AZ5" s="34">
        <v>5.0508800745010376</v>
      </c>
      <c r="BA5" s="34">
        <v>1.3183799982070923</v>
      </c>
      <c r="BB5" s="34">
        <v>3.7325000762939453</v>
      </c>
      <c r="BC5" s="34" t="s">
        <v>193</v>
      </c>
      <c r="BD5" s="34" t="s">
        <v>126</v>
      </c>
      <c r="BE5" s="34" t="s">
        <v>118</v>
      </c>
      <c r="BF5" s="34"/>
      <c r="BG5" s="34" t="s">
        <v>296</v>
      </c>
      <c r="BH5" s="34" t="s">
        <v>2040</v>
      </c>
      <c r="BI5" s="34" t="s">
        <v>216</v>
      </c>
      <c r="BJ5" s="34" t="s">
        <v>129</v>
      </c>
      <c r="BK5" s="34" t="s">
        <v>217</v>
      </c>
      <c r="BL5" s="34" t="s">
        <v>218</v>
      </c>
      <c r="BM5" s="34" t="s">
        <v>2041</v>
      </c>
      <c r="BN5" s="34" t="s">
        <v>2042</v>
      </c>
      <c r="BO5" s="34"/>
      <c r="BP5" s="34" t="s">
        <v>2042</v>
      </c>
      <c r="BQ5" s="34">
        <v>2024</v>
      </c>
      <c r="BR5" s="34" t="s">
        <v>134</v>
      </c>
      <c r="BS5" s="34" t="s">
        <v>134</v>
      </c>
      <c r="BT5" s="34" t="s">
        <v>2032</v>
      </c>
    </row>
    <row r="6" spans="1:72">
      <c r="A6" s="34">
        <v>102404692178</v>
      </c>
      <c r="B6" s="34">
        <v>1</v>
      </c>
      <c r="C6" s="34">
        <v>2024</v>
      </c>
      <c r="D6" s="34">
        <v>12</v>
      </c>
      <c r="E6" s="34" t="s">
        <v>2043</v>
      </c>
      <c r="F6" s="34" t="s">
        <v>2044</v>
      </c>
      <c r="G6" s="34">
        <v>77</v>
      </c>
      <c r="H6" s="34" t="s">
        <v>2045</v>
      </c>
      <c r="I6" s="34">
        <v>20241220</v>
      </c>
      <c r="J6" s="34">
        <v>20241228</v>
      </c>
      <c r="K6" s="34">
        <v>9</v>
      </c>
      <c r="L6" s="34">
        <f t="shared" ref="L6:L69" si="0">K6-1</f>
        <v>8</v>
      </c>
      <c r="M6" s="34">
        <v>6</v>
      </c>
      <c r="N6" s="34" t="s">
        <v>2046</v>
      </c>
      <c r="O6" s="34" t="s">
        <v>2047</v>
      </c>
      <c r="P6" s="34" t="s">
        <v>118</v>
      </c>
      <c r="Q6" s="34" t="s">
        <v>36</v>
      </c>
      <c r="R6" s="34" t="s">
        <v>170</v>
      </c>
      <c r="S6" s="34" t="s">
        <v>171</v>
      </c>
      <c r="T6" s="34">
        <v>111</v>
      </c>
      <c r="U6" s="34" t="s">
        <v>407</v>
      </c>
      <c r="V6" s="34" t="s">
        <v>2048</v>
      </c>
      <c r="W6" s="34" t="s">
        <v>2049</v>
      </c>
      <c r="X6" s="34" t="s">
        <v>124</v>
      </c>
      <c r="Y6" s="34">
        <v>133301</v>
      </c>
      <c r="Z6" s="34">
        <v>3158</v>
      </c>
      <c r="AA6" s="34">
        <v>50726</v>
      </c>
      <c r="AB6" s="34">
        <v>0</v>
      </c>
      <c r="AC6" s="34">
        <v>3014.14</v>
      </c>
      <c r="AD6" s="34">
        <v>0</v>
      </c>
      <c r="AE6" s="34">
        <v>310248.14</v>
      </c>
      <c r="AF6" s="34">
        <v>313262.28000000003</v>
      </c>
      <c r="AG6" s="34">
        <v>160</v>
      </c>
      <c r="AH6" s="34">
        <v>300</v>
      </c>
      <c r="AI6" s="34">
        <v>747795</v>
      </c>
      <c r="AJ6" s="34">
        <v>747045</v>
      </c>
      <c r="AK6" s="34">
        <v>132861.18163664866</v>
      </c>
      <c r="AL6" s="34" t="s">
        <v>118</v>
      </c>
      <c r="AM6" s="34" t="s">
        <v>36</v>
      </c>
      <c r="AN6" s="34" t="s">
        <v>119</v>
      </c>
      <c r="AO6" s="34" t="s">
        <v>120</v>
      </c>
      <c r="AP6" s="34">
        <v>12</v>
      </c>
      <c r="AQ6" s="34">
        <v>4</v>
      </c>
      <c r="AR6" s="34">
        <v>23</v>
      </c>
      <c r="AS6" s="34">
        <v>267164</v>
      </c>
      <c r="AT6" s="34">
        <v>396077</v>
      </c>
      <c r="AU6" s="34">
        <v>132026</v>
      </c>
      <c r="AV6" s="34">
        <v>549601</v>
      </c>
      <c r="AW6" s="34">
        <v>8.1298200000000005</v>
      </c>
      <c r="AX6" s="34">
        <v>3.2748200000000001</v>
      </c>
      <c r="AY6" s="34">
        <v>4.8550000000000004</v>
      </c>
      <c r="AZ6" s="34">
        <v>8.1298201084136963</v>
      </c>
      <c r="BA6" s="34">
        <v>3.27482008934021</v>
      </c>
      <c r="BB6" s="34">
        <v>4.8550000190734863</v>
      </c>
      <c r="BC6" s="34" t="s">
        <v>193</v>
      </c>
      <c r="BD6" s="34" t="s">
        <v>126</v>
      </c>
      <c r="BE6" s="34" t="s">
        <v>118</v>
      </c>
      <c r="BF6" s="34"/>
      <c r="BG6" s="34" t="s">
        <v>296</v>
      </c>
      <c r="BH6" s="34" t="s">
        <v>2050</v>
      </c>
      <c r="BI6" s="34" t="s">
        <v>718</v>
      </c>
      <c r="BJ6" s="34" t="s">
        <v>129</v>
      </c>
      <c r="BK6" s="34" t="s">
        <v>178</v>
      </c>
      <c r="BL6" s="34" t="s">
        <v>320</v>
      </c>
      <c r="BM6" s="34" t="s">
        <v>2051</v>
      </c>
      <c r="BN6" s="34" t="s">
        <v>2052</v>
      </c>
      <c r="BO6" s="34"/>
      <c r="BP6" s="34" t="s">
        <v>2052</v>
      </c>
      <c r="BQ6" s="34">
        <v>2024</v>
      </c>
      <c r="BR6" s="34"/>
      <c r="BS6" s="34" t="s">
        <v>134</v>
      </c>
      <c r="BT6" s="34" t="s">
        <v>2032</v>
      </c>
    </row>
    <row r="7" spans="1:72">
      <c r="A7" s="34">
        <v>102404700050</v>
      </c>
      <c r="B7" s="34">
        <v>1</v>
      </c>
      <c r="C7" s="34">
        <v>2024</v>
      </c>
      <c r="D7" s="34">
        <v>12</v>
      </c>
      <c r="E7" s="34" t="s">
        <v>2053</v>
      </c>
      <c r="F7" s="34" t="s">
        <v>2054</v>
      </c>
      <c r="G7" s="34">
        <v>72</v>
      </c>
      <c r="H7" s="34" t="s">
        <v>2055</v>
      </c>
      <c r="I7" s="34">
        <v>20241217</v>
      </c>
      <c r="J7" s="34">
        <v>20241227</v>
      </c>
      <c r="K7" s="34">
        <v>11</v>
      </c>
      <c r="L7" s="34">
        <f t="shared" si="0"/>
        <v>10</v>
      </c>
      <c r="M7" s="34">
        <v>0</v>
      </c>
      <c r="N7" s="34" t="s">
        <v>2056</v>
      </c>
      <c r="O7" s="34" t="s">
        <v>2057</v>
      </c>
      <c r="P7" s="34" t="s">
        <v>118</v>
      </c>
      <c r="Q7" s="34" t="s">
        <v>36</v>
      </c>
      <c r="R7" s="34" t="s">
        <v>119</v>
      </c>
      <c r="S7" s="34" t="s">
        <v>120</v>
      </c>
      <c r="T7" s="34">
        <v>211</v>
      </c>
      <c r="U7" s="34" t="s">
        <v>407</v>
      </c>
      <c r="V7" s="34" t="s">
        <v>2058</v>
      </c>
      <c r="W7" s="34" t="s">
        <v>2059</v>
      </c>
      <c r="X7" s="34" t="s">
        <v>146</v>
      </c>
      <c r="Y7" s="34">
        <v>81091</v>
      </c>
      <c r="Z7" s="34">
        <v>12450</v>
      </c>
      <c r="AA7" s="34">
        <v>0</v>
      </c>
      <c r="AB7" s="34">
        <v>0</v>
      </c>
      <c r="AC7" s="34">
        <v>2012.36</v>
      </c>
      <c r="AD7" s="34">
        <v>0</v>
      </c>
      <c r="AE7" s="34">
        <v>281222.49</v>
      </c>
      <c r="AF7" s="34">
        <v>283234.84000000003</v>
      </c>
      <c r="AG7" s="34">
        <v>800</v>
      </c>
      <c r="AH7" s="34">
        <v>750</v>
      </c>
      <c r="AI7" s="34">
        <v>465425</v>
      </c>
      <c r="AJ7" s="34">
        <v>465425</v>
      </c>
      <c r="AK7" s="34">
        <v>79606.057292604062</v>
      </c>
      <c r="AL7" s="34" t="s">
        <v>118</v>
      </c>
      <c r="AM7" s="34" t="s">
        <v>36</v>
      </c>
      <c r="AN7" s="34" t="s">
        <v>119</v>
      </c>
      <c r="AO7" s="34" t="s">
        <v>120</v>
      </c>
      <c r="AP7" s="34">
        <v>3</v>
      </c>
      <c r="AQ7" s="34">
        <v>2</v>
      </c>
      <c r="AR7" s="34">
        <v>6</v>
      </c>
      <c r="AS7" s="34">
        <v>48342</v>
      </c>
      <c r="AT7" s="34">
        <v>341970</v>
      </c>
      <c r="AU7" s="34">
        <v>113990</v>
      </c>
      <c r="AV7" s="34">
        <v>418125</v>
      </c>
      <c r="AW7" s="34">
        <v>4.7843400000000003</v>
      </c>
      <c r="AX7" s="34">
        <v>0.59255999999999998</v>
      </c>
      <c r="AY7" s="34">
        <v>4.1917799999999996</v>
      </c>
      <c r="AZ7" s="34">
        <v>5.3769000768661499</v>
      </c>
      <c r="BA7" s="34">
        <v>1.1851199865341187</v>
      </c>
      <c r="BB7" s="34">
        <v>4.1917800903320313</v>
      </c>
      <c r="BC7" s="34" t="s">
        <v>125</v>
      </c>
      <c r="BD7" s="34" t="s">
        <v>126</v>
      </c>
      <c r="BE7" s="34" t="s">
        <v>118</v>
      </c>
      <c r="BF7" s="34"/>
      <c r="BG7" s="34" t="s">
        <v>417</v>
      </c>
      <c r="BH7" s="34" t="s">
        <v>2040</v>
      </c>
      <c r="BI7" s="34" t="s">
        <v>450</v>
      </c>
      <c r="BJ7" s="34" t="s">
        <v>129</v>
      </c>
      <c r="BK7" s="34" t="s">
        <v>130</v>
      </c>
      <c r="BL7" s="34" t="s">
        <v>131</v>
      </c>
      <c r="BM7" s="34" t="s">
        <v>2051</v>
      </c>
      <c r="BN7" s="34" t="s">
        <v>2052</v>
      </c>
      <c r="BO7" s="34"/>
      <c r="BP7" s="34" t="s">
        <v>2052</v>
      </c>
      <c r="BQ7" s="34">
        <v>2024</v>
      </c>
      <c r="BR7" s="34" t="s">
        <v>134</v>
      </c>
      <c r="BS7" s="34" t="s">
        <v>134</v>
      </c>
      <c r="BT7" s="34" t="s">
        <v>2032</v>
      </c>
    </row>
    <row r="8" spans="1:72">
      <c r="A8" s="34">
        <v>102404507744</v>
      </c>
      <c r="B8" s="34">
        <v>1</v>
      </c>
      <c r="C8" s="34">
        <v>2024</v>
      </c>
      <c r="D8" s="34">
        <v>12</v>
      </c>
      <c r="E8" s="34" t="s">
        <v>2060</v>
      </c>
      <c r="F8" s="34" t="s">
        <v>2061</v>
      </c>
      <c r="G8" s="34">
        <v>68</v>
      </c>
      <c r="H8" s="34" t="s">
        <v>2062</v>
      </c>
      <c r="I8" s="34">
        <v>20241210</v>
      </c>
      <c r="J8" s="34">
        <v>20241220</v>
      </c>
      <c r="K8" s="34">
        <v>11</v>
      </c>
      <c r="L8" s="34">
        <f t="shared" si="0"/>
        <v>10</v>
      </c>
      <c r="M8" s="34">
        <v>2</v>
      </c>
      <c r="N8" s="34" t="s">
        <v>2063</v>
      </c>
      <c r="O8" s="34" t="s">
        <v>2064</v>
      </c>
      <c r="P8" s="34" t="s">
        <v>263</v>
      </c>
      <c r="Q8" s="34" t="s">
        <v>264</v>
      </c>
      <c r="R8" s="34" t="s">
        <v>265</v>
      </c>
      <c r="S8" s="34" t="s">
        <v>266</v>
      </c>
      <c r="T8" s="34">
        <v>205</v>
      </c>
      <c r="U8" s="34" t="s">
        <v>172</v>
      </c>
      <c r="V8" s="34" t="s">
        <v>385</v>
      </c>
      <c r="W8" s="34" t="s">
        <v>386</v>
      </c>
      <c r="X8" s="34" t="s">
        <v>387</v>
      </c>
      <c r="Y8" s="34">
        <v>202525</v>
      </c>
      <c r="Z8" s="34">
        <v>8801</v>
      </c>
      <c r="AA8" s="34">
        <v>43939</v>
      </c>
      <c r="AB8" s="34">
        <v>0</v>
      </c>
      <c r="AC8" s="34">
        <v>6723.6</v>
      </c>
      <c r="AD8" s="34">
        <v>3151.1</v>
      </c>
      <c r="AE8" s="34">
        <v>316243.45</v>
      </c>
      <c r="AF8" s="34">
        <v>321566.88</v>
      </c>
      <c r="AG8" s="34">
        <v>960</v>
      </c>
      <c r="AH8" s="34">
        <v>600</v>
      </c>
      <c r="AI8" s="34">
        <v>782928</v>
      </c>
      <c r="AJ8" s="34">
        <v>778377</v>
      </c>
      <c r="AK8" s="34">
        <v>-106727.37706852605</v>
      </c>
      <c r="AL8" s="34" t="s">
        <v>263</v>
      </c>
      <c r="AM8" s="34" t="s">
        <v>264</v>
      </c>
      <c r="AN8" s="34" t="s">
        <v>265</v>
      </c>
      <c r="AO8" s="34" t="s">
        <v>266</v>
      </c>
      <c r="AP8" s="34">
        <v>17</v>
      </c>
      <c r="AQ8" s="34">
        <v>6</v>
      </c>
      <c r="AR8" s="34">
        <v>27</v>
      </c>
      <c r="AS8" s="34">
        <v>583797</v>
      </c>
      <c r="AT8" s="34">
        <v>148135</v>
      </c>
      <c r="AU8" s="34">
        <v>49378</v>
      </c>
      <c r="AV8" s="34">
        <v>228532</v>
      </c>
      <c r="AW8" s="34">
        <v>8.9718300000000006</v>
      </c>
      <c r="AX8" s="34">
        <v>7.1560300000000003</v>
      </c>
      <c r="AY8" s="34">
        <v>1.8158000000000001</v>
      </c>
      <c r="AZ8" s="34">
        <v>9.8841502666473389</v>
      </c>
      <c r="BA8" s="34">
        <v>7.1560301780700684</v>
      </c>
      <c r="BB8" s="34">
        <v>2.7281200885772705</v>
      </c>
      <c r="BC8" s="34" t="s">
        <v>159</v>
      </c>
      <c r="BD8" s="34" t="s">
        <v>126</v>
      </c>
      <c r="BE8" s="34" t="s">
        <v>263</v>
      </c>
      <c r="BF8" s="34" t="s">
        <v>263</v>
      </c>
      <c r="BG8" s="34" t="s">
        <v>2065</v>
      </c>
      <c r="BH8" s="34" t="s">
        <v>2040</v>
      </c>
      <c r="BI8" s="34" t="s">
        <v>201</v>
      </c>
      <c r="BJ8" s="34" t="s">
        <v>129</v>
      </c>
      <c r="BK8" s="34" t="s">
        <v>130</v>
      </c>
      <c r="BL8" s="34" t="s">
        <v>131</v>
      </c>
      <c r="BM8" s="34" t="s">
        <v>999</v>
      </c>
      <c r="BN8" s="34" t="s">
        <v>1000</v>
      </c>
      <c r="BO8" s="34"/>
      <c r="BP8" s="34" t="s">
        <v>1000</v>
      </c>
      <c r="BQ8" s="34">
        <v>2024</v>
      </c>
      <c r="BR8" s="34"/>
      <c r="BS8" s="34"/>
      <c r="BT8" s="34" t="s">
        <v>2032</v>
      </c>
    </row>
    <row r="9" spans="1:72">
      <c r="A9" s="34">
        <v>102404636896</v>
      </c>
      <c r="B9" s="34">
        <v>1</v>
      </c>
      <c r="C9" s="34">
        <v>2024</v>
      </c>
      <c r="D9" s="34">
        <v>12</v>
      </c>
      <c r="E9" s="34" t="s">
        <v>2066</v>
      </c>
      <c r="F9" s="34" t="s">
        <v>2067</v>
      </c>
      <c r="G9" s="34">
        <v>76</v>
      </c>
      <c r="H9" s="34" t="s">
        <v>2068</v>
      </c>
      <c r="I9" s="34">
        <v>20241215</v>
      </c>
      <c r="J9" s="34">
        <v>20241220</v>
      </c>
      <c r="K9" s="34">
        <v>6</v>
      </c>
      <c r="L9" s="34">
        <f t="shared" si="0"/>
        <v>5</v>
      </c>
      <c r="M9" s="34">
        <v>0</v>
      </c>
      <c r="N9" s="34" t="s">
        <v>2069</v>
      </c>
      <c r="O9" s="34" t="s">
        <v>2070</v>
      </c>
      <c r="P9" s="34" t="s">
        <v>118</v>
      </c>
      <c r="Q9" s="34" t="s">
        <v>36</v>
      </c>
      <c r="R9" s="34" t="s">
        <v>119</v>
      </c>
      <c r="S9" s="34" t="s">
        <v>120</v>
      </c>
      <c r="T9" s="34">
        <v>211</v>
      </c>
      <c r="U9" s="34" t="s">
        <v>407</v>
      </c>
      <c r="V9" s="34" t="s">
        <v>2048</v>
      </c>
      <c r="W9" s="34" t="s">
        <v>2049</v>
      </c>
      <c r="X9" s="34" t="s">
        <v>124</v>
      </c>
      <c r="Y9" s="34">
        <v>77431</v>
      </c>
      <c r="Z9" s="34">
        <v>5952</v>
      </c>
      <c r="AA9" s="34">
        <v>0</v>
      </c>
      <c r="AB9" s="34">
        <v>0</v>
      </c>
      <c r="AC9" s="34">
        <v>463.03</v>
      </c>
      <c r="AD9" s="34">
        <v>0</v>
      </c>
      <c r="AE9" s="34">
        <v>308960.39</v>
      </c>
      <c r="AF9" s="34">
        <v>309423.40999999997</v>
      </c>
      <c r="AG9" s="34">
        <v>320</v>
      </c>
      <c r="AH9" s="34">
        <v>300</v>
      </c>
      <c r="AI9" s="34">
        <v>704468</v>
      </c>
      <c r="AJ9" s="34">
        <v>703718</v>
      </c>
      <c r="AK9" s="34">
        <v>110825.85232826555</v>
      </c>
      <c r="AL9" s="34" t="s">
        <v>118</v>
      </c>
      <c r="AM9" s="34" t="s">
        <v>36</v>
      </c>
      <c r="AN9" s="34" t="s">
        <v>119</v>
      </c>
      <c r="AO9" s="34" t="s">
        <v>147</v>
      </c>
      <c r="AP9" s="34">
        <v>12</v>
      </c>
      <c r="AQ9" s="34">
        <v>4</v>
      </c>
      <c r="AR9" s="34">
        <v>23</v>
      </c>
      <c r="AS9" s="34">
        <v>267164</v>
      </c>
      <c r="AT9" s="34">
        <v>396077</v>
      </c>
      <c r="AU9" s="34">
        <v>132026</v>
      </c>
      <c r="AV9" s="34">
        <v>549601</v>
      </c>
      <c r="AW9" s="34">
        <v>8.1298200000000005</v>
      </c>
      <c r="AX9" s="34">
        <v>3.2748200000000001</v>
      </c>
      <c r="AY9" s="34">
        <v>4.8550000000000004</v>
      </c>
      <c r="AZ9" s="34">
        <v>8.1298201084136963</v>
      </c>
      <c r="BA9" s="34">
        <v>3.27482008934021</v>
      </c>
      <c r="BB9" s="34">
        <v>4.8550000190734863</v>
      </c>
      <c r="BC9" s="34" t="s">
        <v>159</v>
      </c>
      <c r="BD9" s="34" t="s">
        <v>126</v>
      </c>
      <c r="BE9" s="34" t="s">
        <v>118</v>
      </c>
      <c r="BF9" s="34"/>
      <c r="BG9" s="34" t="s">
        <v>118</v>
      </c>
      <c r="BH9" s="34" t="s">
        <v>2040</v>
      </c>
      <c r="BI9" s="34" t="s">
        <v>1768</v>
      </c>
      <c r="BJ9" s="34" t="s">
        <v>129</v>
      </c>
      <c r="BK9" s="34" t="s">
        <v>217</v>
      </c>
      <c r="BL9" s="34" t="s">
        <v>252</v>
      </c>
      <c r="BM9" s="34" t="s">
        <v>312</v>
      </c>
      <c r="BN9" s="34" t="s">
        <v>313</v>
      </c>
      <c r="BO9" s="34"/>
      <c r="BP9" s="34" t="s">
        <v>313</v>
      </c>
      <c r="BQ9" s="34">
        <v>2024</v>
      </c>
      <c r="BR9" s="34"/>
      <c r="BS9" s="34"/>
      <c r="BT9" s="34" t="s">
        <v>2032</v>
      </c>
    </row>
    <row r="10" spans="1:72">
      <c r="A10" s="34">
        <v>102404589922</v>
      </c>
      <c r="B10" s="34">
        <v>1</v>
      </c>
      <c r="C10" s="34">
        <v>2024</v>
      </c>
      <c r="D10" s="34">
        <v>12</v>
      </c>
      <c r="E10" s="34" t="s">
        <v>2071</v>
      </c>
      <c r="F10" s="34" t="s">
        <v>2072</v>
      </c>
      <c r="G10" s="34">
        <v>77</v>
      </c>
      <c r="H10" s="34" t="s">
        <v>2073</v>
      </c>
      <c r="I10" s="34">
        <v>20241219</v>
      </c>
      <c r="J10" s="34">
        <v>20241220</v>
      </c>
      <c r="K10" s="34">
        <v>2</v>
      </c>
      <c r="L10" s="34">
        <f t="shared" si="0"/>
        <v>1</v>
      </c>
      <c r="M10" s="34">
        <v>0</v>
      </c>
      <c r="N10" s="34" t="s">
        <v>2074</v>
      </c>
      <c r="O10" s="34" t="s">
        <v>2075</v>
      </c>
      <c r="P10" s="34" t="s">
        <v>118</v>
      </c>
      <c r="Q10" s="34" t="s">
        <v>36</v>
      </c>
      <c r="R10" s="34" t="s">
        <v>119</v>
      </c>
      <c r="S10" s="34" t="s">
        <v>147</v>
      </c>
      <c r="T10" s="34">
        <v>207</v>
      </c>
      <c r="U10" s="34" t="s">
        <v>407</v>
      </c>
      <c r="V10" s="34" t="s">
        <v>2058</v>
      </c>
      <c r="W10" s="34" t="s">
        <v>2059</v>
      </c>
      <c r="X10" s="34" t="s">
        <v>124</v>
      </c>
      <c r="Y10" s="34">
        <v>44665</v>
      </c>
      <c r="Z10" s="34">
        <v>1472</v>
      </c>
      <c r="AA10" s="34">
        <v>0</v>
      </c>
      <c r="AB10" s="34">
        <v>0</v>
      </c>
      <c r="AC10" s="34">
        <v>2910.84</v>
      </c>
      <c r="AD10" s="34">
        <v>0</v>
      </c>
      <c r="AE10" s="34">
        <v>262248.21000000002</v>
      </c>
      <c r="AF10" s="34">
        <v>265159.06</v>
      </c>
      <c r="AG10" s="34">
        <v>80</v>
      </c>
      <c r="AH10" s="34">
        <v>75</v>
      </c>
      <c r="AI10" s="34">
        <v>398658</v>
      </c>
      <c r="AJ10" s="34">
        <v>398658</v>
      </c>
      <c r="AK10" s="34">
        <v>84123.524024521816</v>
      </c>
      <c r="AL10" s="34" t="s">
        <v>118</v>
      </c>
      <c r="AM10" s="34" t="s">
        <v>36</v>
      </c>
      <c r="AN10" s="34" t="s">
        <v>119</v>
      </c>
      <c r="AO10" s="34" t="s">
        <v>147</v>
      </c>
      <c r="AP10" s="34">
        <v>3</v>
      </c>
      <c r="AQ10" s="34">
        <v>2</v>
      </c>
      <c r="AR10" s="34">
        <v>6</v>
      </c>
      <c r="AS10" s="34">
        <v>48342</v>
      </c>
      <c r="AT10" s="34">
        <v>341970</v>
      </c>
      <c r="AU10" s="34">
        <v>113990</v>
      </c>
      <c r="AV10" s="34">
        <v>418125</v>
      </c>
      <c r="AW10" s="34">
        <v>4.7843400000000003</v>
      </c>
      <c r="AX10" s="34">
        <v>0.59255999999999998</v>
      </c>
      <c r="AY10" s="34">
        <v>4.1917799999999996</v>
      </c>
      <c r="AZ10" s="34">
        <v>4.7843400835990906</v>
      </c>
      <c r="BA10" s="34">
        <v>0.59255999326705933</v>
      </c>
      <c r="BB10" s="34">
        <v>4.1917800903320313</v>
      </c>
      <c r="BC10" s="34" t="s">
        <v>159</v>
      </c>
      <c r="BD10" s="34" t="s">
        <v>126</v>
      </c>
      <c r="BE10" s="34" t="s">
        <v>118</v>
      </c>
      <c r="BF10" s="34"/>
      <c r="BG10" s="34" t="s">
        <v>118</v>
      </c>
      <c r="BH10" s="34" t="s">
        <v>2040</v>
      </c>
      <c r="BI10" s="34" t="s">
        <v>201</v>
      </c>
      <c r="BJ10" s="34" t="s">
        <v>129</v>
      </c>
      <c r="BK10" s="34" t="s">
        <v>130</v>
      </c>
      <c r="BL10" s="34" t="s">
        <v>131</v>
      </c>
      <c r="BM10" s="34" t="s">
        <v>312</v>
      </c>
      <c r="BN10" s="34" t="s">
        <v>313</v>
      </c>
      <c r="BO10" s="34"/>
      <c r="BP10" s="34" t="s">
        <v>313</v>
      </c>
      <c r="BQ10" s="34">
        <v>2024</v>
      </c>
      <c r="BR10" s="34"/>
      <c r="BS10" s="34"/>
      <c r="BT10" s="34" t="s">
        <v>2032</v>
      </c>
    </row>
    <row r="11" spans="1:72">
      <c r="A11" s="34">
        <v>102404697596</v>
      </c>
      <c r="B11" s="34">
        <v>1</v>
      </c>
      <c r="C11" s="34">
        <v>2024</v>
      </c>
      <c r="D11" s="34">
        <v>12</v>
      </c>
      <c r="E11" s="34" t="s">
        <v>2076</v>
      </c>
      <c r="F11" s="34" t="s">
        <v>2077</v>
      </c>
      <c r="G11" s="34">
        <v>72</v>
      </c>
      <c r="H11" s="34" t="s">
        <v>2078</v>
      </c>
      <c r="I11" s="34">
        <v>20241218</v>
      </c>
      <c r="J11" s="34">
        <v>20241219</v>
      </c>
      <c r="K11" s="34">
        <v>2</v>
      </c>
      <c r="L11" s="34">
        <f t="shared" si="0"/>
        <v>1</v>
      </c>
      <c r="M11" s="34">
        <v>0</v>
      </c>
      <c r="N11" s="34" t="s">
        <v>2079</v>
      </c>
      <c r="O11" s="34" t="s">
        <v>2080</v>
      </c>
      <c r="P11" s="34" t="s">
        <v>118</v>
      </c>
      <c r="Q11" s="34" t="s">
        <v>36</v>
      </c>
      <c r="R11" s="34" t="s">
        <v>119</v>
      </c>
      <c r="S11" s="34" t="s">
        <v>147</v>
      </c>
      <c r="T11" s="34">
        <v>205</v>
      </c>
      <c r="U11" s="34" t="s">
        <v>407</v>
      </c>
      <c r="V11" s="34" t="s">
        <v>2081</v>
      </c>
      <c r="W11" s="34" t="s">
        <v>2082</v>
      </c>
      <c r="X11" s="34" t="s">
        <v>124</v>
      </c>
      <c r="Y11" s="34">
        <v>40528</v>
      </c>
      <c r="Z11" s="34">
        <v>1472</v>
      </c>
      <c r="AA11" s="34">
        <v>0</v>
      </c>
      <c r="AB11" s="34">
        <v>0</v>
      </c>
      <c r="AC11" s="34">
        <v>1767.21</v>
      </c>
      <c r="AD11" s="34">
        <v>0</v>
      </c>
      <c r="AE11" s="34">
        <v>242951.14</v>
      </c>
      <c r="AF11" s="34">
        <v>244718.34</v>
      </c>
      <c r="AG11" s="34">
        <v>80</v>
      </c>
      <c r="AH11" s="34">
        <v>75</v>
      </c>
      <c r="AI11" s="34">
        <v>345486</v>
      </c>
      <c r="AJ11" s="34">
        <v>345486</v>
      </c>
      <c r="AK11" s="34">
        <v>64430.875472920219</v>
      </c>
      <c r="AL11" s="34" t="s">
        <v>118</v>
      </c>
      <c r="AM11" s="34" t="s">
        <v>36</v>
      </c>
      <c r="AN11" s="34" t="s">
        <v>119</v>
      </c>
      <c r="AO11" s="34" t="s">
        <v>147</v>
      </c>
      <c r="AP11" s="34">
        <v>3</v>
      </c>
      <c r="AQ11" s="34">
        <v>2</v>
      </c>
      <c r="AR11" s="34">
        <v>5</v>
      </c>
      <c r="AS11" s="34">
        <v>34762</v>
      </c>
      <c r="AT11" s="34">
        <v>295749</v>
      </c>
      <c r="AU11" s="34">
        <v>98583</v>
      </c>
      <c r="AV11" s="34">
        <v>344198</v>
      </c>
      <c r="AW11" s="34">
        <v>4.05131</v>
      </c>
      <c r="AX11" s="34">
        <v>0.42609999999999998</v>
      </c>
      <c r="AY11" s="34">
        <v>3.62521</v>
      </c>
      <c r="AZ11" s="34">
        <v>4.0513100326061249</v>
      </c>
      <c r="BA11" s="34">
        <v>0.4260999858379364</v>
      </c>
      <c r="BB11" s="34">
        <v>3.6252100467681885</v>
      </c>
      <c r="BC11" s="34" t="s">
        <v>159</v>
      </c>
      <c r="BD11" s="34" t="s">
        <v>126</v>
      </c>
      <c r="BE11" s="34" t="s">
        <v>118</v>
      </c>
      <c r="BF11" s="34"/>
      <c r="BG11" s="34" t="s">
        <v>118</v>
      </c>
      <c r="BH11" s="34" t="s">
        <v>2040</v>
      </c>
      <c r="BI11" s="34" t="s">
        <v>201</v>
      </c>
      <c r="BJ11" s="34" t="s">
        <v>129</v>
      </c>
      <c r="BK11" s="34" t="s">
        <v>130</v>
      </c>
      <c r="BL11" s="34" t="s">
        <v>131</v>
      </c>
      <c r="BM11" s="34" t="s">
        <v>312</v>
      </c>
      <c r="BN11" s="34" t="s">
        <v>313</v>
      </c>
      <c r="BO11" s="34"/>
      <c r="BP11" s="34" t="s">
        <v>313</v>
      </c>
      <c r="BQ11" s="34">
        <v>2024</v>
      </c>
      <c r="BR11" s="34"/>
      <c r="BS11" s="34"/>
      <c r="BT11" s="34" t="s">
        <v>2032</v>
      </c>
    </row>
    <row r="12" spans="1:72">
      <c r="A12" s="34">
        <v>102404329488</v>
      </c>
      <c r="B12" s="34">
        <v>1</v>
      </c>
      <c r="C12" s="34">
        <v>2024</v>
      </c>
      <c r="D12" s="34">
        <v>12</v>
      </c>
      <c r="E12" s="34" t="s">
        <v>2083</v>
      </c>
      <c r="F12" s="34" t="s">
        <v>2084</v>
      </c>
      <c r="G12" s="34">
        <v>78</v>
      </c>
      <c r="H12" s="34" t="s">
        <v>2085</v>
      </c>
      <c r="I12" s="34">
        <v>20241209</v>
      </c>
      <c r="J12" s="34">
        <v>20241219</v>
      </c>
      <c r="K12" s="34">
        <v>11</v>
      </c>
      <c r="L12" s="34">
        <f t="shared" si="0"/>
        <v>10</v>
      </c>
      <c r="M12" s="34">
        <v>1</v>
      </c>
      <c r="N12" s="34" t="s">
        <v>2086</v>
      </c>
      <c r="O12" s="34" t="s">
        <v>2087</v>
      </c>
      <c r="P12" s="34" t="s">
        <v>263</v>
      </c>
      <c r="Q12" s="34" t="s">
        <v>264</v>
      </c>
      <c r="R12" s="34" t="s">
        <v>265</v>
      </c>
      <c r="S12" s="34" t="s">
        <v>266</v>
      </c>
      <c r="T12" s="34">
        <v>111</v>
      </c>
      <c r="U12" s="34" t="s">
        <v>172</v>
      </c>
      <c r="V12" s="34" t="s">
        <v>173</v>
      </c>
      <c r="W12" s="34" t="s">
        <v>174</v>
      </c>
      <c r="X12" s="34" t="s">
        <v>124</v>
      </c>
      <c r="Y12" s="34">
        <v>181967</v>
      </c>
      <c r="Z12" s="34">
        <v>10670</v>
      </c>
      <c r="AA12" s="34">
        <v>32004</v>
      </c>
      <c r="AB12" s="34">
        <v>0</v>
      </c>
      <c r="AC12" s="34">
        <v>2309.39</v>
      </c>
      <c r="AD12" s="34">
        <v>6302.2</v>
      </c>
      <c r="AE12" s="34">
        <v>737841.46</v>
      </c>
      <c r="AF12" s="34">
        <v>746453.06</v>
      </c>
      <c r="AG12" s="34">
        <v>1040</v>
      </c>
      <c r="AH12" s="34">
        <v>675</v>
      </c>
      <c r="AI12" s="34">
        <v>866510</v>
      </c>
      <c r="AJ12" s="34">
        <v>866510</v>
      </c>
      <c r="AK12" s="34">
        <v>-102440.15602338174</v>
      </c>
      <c r="AL12" s="34" t="s">
        <v>118</v>
      </c>
      <c r="AM12" s="34" t="s">
        <v>36</v>
      </c>
      <c r="AN12" s="34" t="s">
        <v>119</v>
      </c>
      <c r="AO12" s="34" t="s">
        <v>147</v>
      </c>
      <c r="AP12" s="34">
        <v>10</v>
      </c>
      <c r="AQ12" s="34">
        <v>3</v>
      </c>
      <c r="AR12" s="34">
        <v>20</v>
      </c>
      <c r="AS12" s="34">
        <v>230467</v>
      </c>
      <c r="AT12" s="34">
        <v>667081</v>
      </c>
      <c r="AU12" s="34">
        <v>222360</v>
      </c>
      <c r="AV12" s="34">
        <v>800033</v>
      </c>
      <c r="AW12" s="34">
        <v>11.001899999999999</v>
      </c>
      <c r="AX12" s="34">
        <v>2.8250000000000002</v>
      </c>
      <c r="AY12" s="34">
        <v>8.1768999999999998</v>
      </c>
      <c r="AZ12" s="34">
        <v>11.00189995765686</v>
      </c>
      <c r="BA12" s="34">
        <v>2.8250000476837158</v>
      </c>
      <c r="BB12" s="34">
        <v>8.1768999099731445</v>
      </c>
      <c r="BC12" s="34" t="s">
        <v>159</v>
      </c>
      <c r="BD12" s="34" t="s">
        <v>126</v>
      </c>
      <c r="BE12" s="34" t="s">
        <v>263</v>
      </c>
      <c r="BF12" s="34" t="s">
        <v>263</v>
      </c>
      <c r="BG12" s="34" t="s">
        <v>2065</v>
      </c>
      <c r="BH12" s="34" t="s">
        <v>2088</v>
      </c>
      <c r="BI12" s="34" t="s">
        <v>1679</v>
      </c>
      <c r="BJ12" s="34" t="s">
        <v>129</v>
      </c>
      <c r="BK12" s="34" t="s">
        <v>130</v>
      </c>
      <c r="BL12" s="34" t="s">
        <v>162</v>
      </c>
      <c r="BM12" s="34" t="s">
        <v>180</v>
      </c>
      <c r="BN12" s="34" t="s">
        <v>2089</v>
      </c>
      <c r="BO12" s="34"/>
      <c r="BP12" s="34" t="s">
        <v>2089</v>
      </c>
      <c r="BQ12" s="34">
        <v>2024</v>
      </c>
      <c r="BR12" s="34"/>
      <c r="BS12" s="34"/>
      <c r="BT12" s="34" t="s">
        <v>2032</v>
      </c>
    </row>
    <row r="13" spans="1:72">
      <c r="A13" s="34">
        <v>102404692098</v>
      </c>
      <c r="B13" s="34">
        <v>1</v>
      </c>
      <c r="C13" s="34">
        <v>2024</v>
      </c>
      <c r="D13" s="34">
        <v>12</v>
      </c>
      <c r="E13" s="34" t="s">
        <v>2090</v>
      </c>
      <c r="F13" s="34" t="s">
        <v>2091</v>
      </c>
      <c r="G13" s="34">
        <v>85</v>
      </c>
      <c r="H13" s="34" t="s">
        <v>2092</v>
      </c>
      <c r="I13" s="34">
        <v>20241217</v>
      </c>
      <c r="J13" s="34">
        <v>20241219</v>
      </c>
      <c r="K13" s="34">
        <v>3</v>
      </c>
      <c r="L13" s="34">
        <f t="shared" si="0"/>
        <v>2</v>
      </c>
      <c r="M13" s="34">
        <v>0</v>
      </c>
      <c r="N13" s="34" t="s">
        <v>2093</v>
      </c>
      <c r="O13" s="34" t="s">
        <v>2094</v>
      </c>
      <c r="P13" s="34" t="s">
        <v>118</v>
      </c>
      <c r="Q13" s="34" t="s">
        <v>36</v>
      </c>
      <c r="R13" s="34" t="s">
        <v>119</v>
      </c>
      <c r="S13" s="34" t="s">
        <v>120</v>
      </c>
      <c r="T13" s="34">
        <v>111</v>
      </c>
      <c r="U13" s="34" t="s">
        <v>407</v>
      </c>
      <c r="V13" s="34" t="s">
        <v>2058</v>
      </c>
      <c r="W13" s="34" t="s">
        <v>2059</v>
      </c>
      <c r="X13" s="34" t="s">
        <v>124</v>
      </c>
      <c r="Y13" s="34">
        <v>48032</v>
      </c>
      <c r="Z13" s="34">
        <v>3008</v>
      </c>
      <c r="AA13" s="34">
        <v>0</v>
      </c>
      <c r="AB13" s="34">
        <v>0</v>
      </c>
      <c r="AC13" s="34">
        <v>661.5</v>
      </c>
      <c r="AD13" s="34">
        <v>0</v>
      </c>
      <c r="AE13" s="34">
        <v>279160.21000000002</v>
      </c>
      <c r="AF13" s="34">
        <v>279821.71999999997</v>
      </c>
      <c r="AG13" s="34">
        <v>160</v>
      </c>
      <c r="AH13" s="34">
        <v>150</v>
      </c>
      <c r="AI13" s="34">
        <v>439631</v>
      </c>
      <c r="AJ13" s="34">
        <v>439631</v>
      </c>
      <c r="AK13" s="34">
        <v>105359.1912002883</v>
      </c>
      <c r="AL13" s="34" t="s">
        <v>118</v>
      </c>
      <c r="AM13" s="34" t="s">
        <v>36</v>
      </c>
      <c r="AN13" s="34" t="s">
        <v>119</v>
      </c>
      <c r="AO13" s="34" t="s">
        <v>120</v>
      </c>
      <c r="AP13" s="34">
        <v>3</v>
      </c>
      <c r="AQ13" s="34">
        <v>2</v>
      </c>
      <c r="AR13" s="34">
        <v>6</v>
      </c>
      <c r="AS13" s="34">
        <v>48342</v>
      </c>
      <c r="AT13" s="34">
        <v>341970</v>
      </c>
      <c r="AU13" s="34">
        <v>113990</v>
      </c>
      <c r="AV13" s="34">
        <v>418125</v>
      </c>
      <c r="AW13" s="34">
        <v>4.7843400000000003</v>
      </c>
      <c r="AX13" s="34">
        <v>0.59255999999999998</v>
      </c>
      <c r="AY13" s="34">
        <v>4.1917799999999996</v>
      </c>
      <c r="AZ13" s="34">
        <v>4.7843400835990906</v>
      </c>
      <c r="BA13" s="34">
        <v>0.59255999326705933</v>
      </c>
      <c r="BB13" s="34">
        <v>4.1917800903320313</v>
      </c>
      <c r="BC13" s="34" t="s">
        <v>193</v>
      </c>
      <c r="BD13" s="34" t="s">
        <v>126</v>
      </c>
      <c r="BE13" s="34" t="s">
        <v>118</v>
      </c>
      <c r="BF13" s="34"/>
      <c r="BG13" s="34" t="s">
        <v>118</v>
      </c>
      <c r="BH13" s="34" t="s">
        <v>2040</v>
      </c>
      <c r="BI13" s="34" t="s">
        <v>2095</v>
      </c>
      <c r="BJ13" s="34" t="s">
        <v>129</v>
      </c>
      <c r="BK13" s="34" t="s">
        <v>660</v>
      </c>
      <c r="BL13" s="34" t="s">
        <v>660</v>
      </c>
      <c r="BM13" s="34" t="s">
        <v>202</v>
      </c>
      <c r="BN13" s="34" t="s">
        <v>297</v>
      </c>
      <c r="BO13" s="34"/>
      <c r="BP13" s="34" t="s">
        <v>297</v>
      </c>
      <c r="BQ13" s="34">
        <v>2024</v>
      </c>
      <c r="BR13" s="34" t="s">
        <v>134</v>
      </c>
      <c r="BS13" s="34" t="s">
        <v>134</v>
      </c>
      <c r="BT13" s="34" t="s">
        <v>2032</v>
      </c>
    </row>
    <row r="14" spans="1:72">
      <c r="A14" s="34">
        <v>102404700034</v>
      </c>
      <c r="B14" s="34">
        <v>1</v>
      </c>
      <c r="C14" s="34">
        <v>2024</v>
      </c>
      <c r="D14" s="34">
        <v>12</v>
      </c>
      <c r="E14" s="34" t="s">
        <v>2096</v>
      </c>
      <c r="F14" s="34" t="s">
        <v>2097</v>
      </c>
      <c r="G14" s="34">
        <v>62</v>
      </c>
      <c r="H14" s="34" t="s">
        <v>2098</v>
      </c>
      <c r="I14" s="34">
        <v>20241215</v>
      </c>
      <c r="J14" s="34">
        <v>20241218</v>
      </c>
      <c r="K14" s="34">
        <v>4</v>
      </c>
      <c r="L14" s="34">
        <f t="shared" si="0"/>
        <v>3</v>
      </c>
      <c r="M14" s="34">
        <v>0</v>
      </c>
      <c r="N14" s="34" t="s">
        <v>2099</v>
      </c>
      <c r="O14" s="34" t="s">
        <v>2100</v>
      </c>
      <c r="P14" s="34" t="s">
        <v>118</v>
      </c>
      <c r="Q14" s="34" t="s">
        <v>36</v>
      </c>
      <c r="R14" s="34" t="s">
        <v>119</v>
      </c>
      <c r="S14" s="34" t="s">
        <v>147</v>
      </c>
      <c r="T14" s="34">
        <v>211</v>
      </c>
      <c r="U14" s="34" t="s">
        <v>407</v>
      </c>
      <c r="V14" s="34" t="s">
        <v>2048</v>
      </c>
      <c r="W14" s="34" t="s">
        <v>2049</v>
      </c>
      <c r="X14" s="34" t="s">
        <v>124</v>
      </c>
      <c r="Y14" s="34">
        <v>56152</v>
      </c>
      <c r="Z14" s="34">
        <v>4416</v>
      </c>
      <c r="AA14" s="34">
        <v>0</v>
      </c>
      <c r="AB14" s="34">
        <v>0</v>
      </c>
      <c r="AC14" s="34">
        <v>1124.52</v>
      </c>
      <c r="AD14" s="34">
        <v>0</v>
      </c>
      <c r="AE14" s="34">
        <v>272539.74</v>
      </c>
      <c r="AF14" s="34">
        <v>273664.25</v>
      </c>
      <c r="AG14" s="34">
        <v>240</v>
      </c>
      <c r="AH14" s="34">
        <v>225</v>
      </c>
      <c r="AI14" s="34">
        <v>703718</v>
      </c>
      <c r="AJ14" s="34">
        <v>703718</v>
      </c>
      <c r="AK14" s="34">
        <v>146585.01232826553</v>
      </c>
      <c r="AL14" s="34" t="s">
        <v>118</v>
      </c>
      <c r="AM14" s="34" t="s">
        <v>36</v>
      </c>
      <c r="AN14" s="34" t="s">
        <v>119</v>
      </c>
      <c r="AO14" s="34" t="s">
        <v>147</v>
      </c>
      <c r="AP14" s="34">
        <v>12</v>
      </c>
      <c r="AQ14" s="34">
        <v>4</v>
      </c>
      <c r="AR14" s="34">
        <v>23</v>
      </c>
      <c r="AS14" s="34">
        <v>267164</v>
      </c>
      <c r="AT14" s="34">
        <v>396077</v>
      </c>
      <c r="AU14" s="34">
        <v>132026</v>
      </c>
      <c r="AV14" s="34">
        <v>549601</v>
      </c>
      <c r="AW14" s="34">
        <v>8.1298200000000005</v>
      </c>
      <c r="AX14" s="34">
        <v>3.2748200000000001</v>
      </c>
      <c r="AY14" s="34">
        <v>4.8550000000000004</v>
      </c>
      <c r="AZ14" s="34">
        <v>8.1298201084136963</v>
      </c>
      <c r="BA14" s="34">
        <v>3.27482008934021</v>
      </c>
      <c r="BB14" s="34">
        <v>4.8550000190734863</v>
      </c>
      <c r="BC14" s="34" t="s">
        <v>159</v>
      </c>
      <c r="BD14" s="34" t="s">
        <v>126</v>
      </c>
      <c r="BE14" s="34" t="s">
        <v>118</v>
      </c>
      <c r="BF14" s="34"/>
      <c r="BG14" s="34" t="s">
        <v>118</v>
      </c>
      <c r="BH14" s="34" t="s">
        <v>2101</v>
      </c>
      <c r="BI14" s="34" t="s">
        <v>680</v>
      </c>
      <c r="BJ14" s="34" t="s">
        <v>129</v>
      </c>
      <c r="BK14" s="34" t="s">
        <v>178</v>
      </c>
      <c r="BL14" s="34" t="s">
        <v>320</v>
      </c>
      <c r="BM14" s="34" t="s">
        <v>163</v>
      </c>
      <c r="BN14" s="34" t="s">
        <v>341</v>
      </c>
      <c r="BO14" s="34"/>
      <c r="BP14" s="34" t="s">
        <v>341</v>
      </c>
      <c r="BQ14" s="34">
        <v>2024</v>
      </c>
      <c r="BR14" s="34"/>
      <c r="BS14" s="34"/>
      <c r="BT14" s="34" t="s">
        <v>2032</v>
      </c>
    </row>
    <row r="15" spans="1:72">
      <c r="A15" s="34">
        <v>102404692076</v>
      </c>
      <c r="B15" s="34">
        <v>1</v>
      </c>
      <c r="C15" s="34">
        <v>2024</v>
      </c>
      <c r="D15" s="34">
        <v>12</v>
      </c>
      <c r="E15" s="34" t="s">
        <v>2102</v>
      </c>
      <c r="F15" s="34" t="s">
        <v>2103</v>
      </c>
      <c r="G15" s="34">
        <v>75</v>
      </c>
      <c r="H15" s="34" t="s">
        <v>2104</v>
      </c>
      <c r="I15" s="34">
        <v>20241216</v>
      </c>
      <c r="J15" s="34">
        <v>20241218</v>
      </c>
      <c r="K15" s="34">
        <v>3</v>
      </c>
      <c r="L15" s="34">
        <f t="shared" si="0"/>
        <v>2</v>
      </c>
      <c r="M15" s="34">
        <v>0</v>
      </c>
      <c r="N15" s="34" t="s">
        <v>2105</v>
      </c>
      <c r="O15" s="34" t="s">
        <v>2075</v>
      </c>
      <c r="P15" s="34" t="s">
        <v>118</v>
      </c>
      <c r="Q15" s="34" t="s">
        <v>36</v>
      </c>
      <c r="R15" s="34" t="s">
        <v>119</v>
      </c>
      <c r="S15" s="34" t="s">
        <v>120</v>
      </c>
      <c r="T15" s="34">
        <v>111</v>
      </c>
      <c r="U15" s="34" t="s">
        <v>407</v>
      </c>
      <c r="V15" s="34" t="s">
        <v>2058</v>
      </c>
      <c r="W15" s="34" t="s">
        <v>2059</v>
      </c>
      <c r="X15" s="34" t="s">
        <v>124</v>
      </c>
      <c r="Y15" s="34">
        <v>45584</v>
      </c>
      <c r="Z15" s="34">
        <v>3008</v>
      </c>
      <c r="AA15" s="34">
        <v>0</v>
      </c>
      <c r="AB15" s="34">
        <v>0</v>
      </c>
      <c r="AC15" s="34">
        <v>463.03</v>
      </c>
      <c r="AD15" s="34">
        <v>0</v>
      </c>
      <c r="AE15" s="34">
        <v>281222.49</v>
      </c>
      <c r="AF15" s="34">
        <v>281685.53000000003</v>
      </c>
      <c r="AG15" s="34">
        <v>160</v>
      </c>
      <c r="AH15" s="34">
        <v>150</v>
      </c>
      <c r="AI15" s="34">
        <v>439631</v>
      </c>
      <c r="AJ15" s="34">
        <v>439631</v>
      </c>
      <c r="AK15" s="34">
        <v>103495.38120028825</v>
      </c>
      <c r="AL15" s="34" t="s">
        <v>118</v>
      </c>
      <c r="AM15" s="34" t="s">
        <v>36</v>
      </c>
      <c r="AN15" s="34" t="s">
        <v>119</v>
      </c>
      <c r="AO15" s="34" t="s">
        <v>120</v>
      </c>
      <c r="AP15" s="34">
        <v>3</v>
      </c>
      <c r="AQ15" s="34">
        <v>2</v>
      </c>
      <c r="AR15" s="34">
        <v>6</v>
      </c>
      <c r="AS15" s="34">
        <v>48342</v>
      </c>
      <c r="AT15" s="34">
        <v>341970</v>
      </c>
      <c r="AU15" s="34">
        <v>113990</v>
      </c>
      <c r="AV15" s="34">
        <v>418125</v>
      </c>
      <c r="AW15" s="34">
        <v>4.7843400000000003</v>
      </c>
      <c r="AX15" s="34">
        <v>0.59255999999999998</v>
      </c>
      <c r="AY15" s="34">
        <v>4.1917799999999996</v>
      </c>
      <c r="AZ15" s="34">
        <v>4.7843400835990906</v>
      </c>
      <c r="BA15" s="34">
        <v>0.59255999326705933</v>
      </c>
      <c r="BB15" s="34">
        <v>4.1917800903320313</v>
      </c>
      <c r="BC15" s="34" t="s">
        <v>159</v>
      </c>
      <c r="BD15" s="34" t="s">
        <v>126</v>
      </c>
      <c r="BE15" s="34" t="s">
        <v>118</v>
      </c>
      <c r="BF15" s="34"/>
      <c r="BG15" s="34" t="s">
        <v>118</v>
      </c>
      <c r="BH15" s="34" t="s">
        <v>2040</v>
      </c>
      <c r="BI15" s="34" t="s">
        <v>177</v>
      </c>
      <c r="BJ15" s="34" t="s">
        <v>129</v>
      </c>
      <c r="BK15" s="34" t="s">
        <v>178</v>
      </c>
      <c r="BL15" s="34" t="s">
        <v>179</v>
      </c>
      <c r="BM15" s="34" t="s">
        <v>999</v>
      </c>
      <c r="BN15" s="34" t="s">
        <v>1000</v>
      </c>
      <c r="BO15" s="34"/>
      <c r="BP15" s="34" t="s">
        <v>1000</v>
      </c>
      <c r="BQ15" s="34">
        <v>2024</v>
      </c>
      <c r="BR15" s="34"/>
      <c r="BS15" s="34"/>
      <c r="BT15" s="34" t="s">
        <v>2032</v>
      </c>
    </row>
    <row r="16" spans="1:72">
      <c r="A16" s="34">
        <v>102404697584</v>
      </c>
      <c r="B16" s="34">
        <v>1</v>
      </c>
      <c r="C16" s="34">
        <v>2024</v>
      </c>
      <c r="D16" s="34">
        <v>12</v>
      </c>
      <c r="E16" s="34" t="s">
        <v>2106</v>
      </c>
      <c r="F16" s="34" t="s">
        <v>2107</v>
      </c>
      <c r="G16" s="34">
        <v>77</v>
      </c>
      <c r="H16" s="34" t="s">
        <v>2108</v>
      </c>
      <c r="I16" s="34">
        <v>20241216</v>
      </c>
      <c r="J16" s="34">
        <v>20241218</v>
      </c>
      <c r="K16" s="34">
        <v>3</v>
      </c>
      <c r="L16" s="34">
        <f t="shared" si="0"/>
        <v>2</v>
      </c>
      <c r="M16" s="34">
        <v>0</v>
      </c>
      <c r="N16" s="34" t="s">
        <v>2109</v>
      </c>
      <c r="O16" s="34" t="s">
        <v>2110</v>
      </c>
      <c r="P16" s="34" t="s">
        <v>118</v>
      </c>
      <c r="Q16" s="34" t="s">
        <v>36</v>
      </c>
      <c r="R16" s="34" t="s">
        <v>119</v>
      </c>
      <c r="S16" s="34" t="s">
        <v>147</v>
      </c>
      <c r="T16" s="34">
        <v>205</v>
      </c>
      <c r="U16" s="34" t="s">
        <v>407</v>
      </c>
      <c r="V16" s="34" t="s">
        <v>2081</v>
      </c>
      <c r="W16" s="34" t="s">
        <v>2082</v>
      </c>
      <c r="X16" s="34" t="s">
        <v>124</v>
      </c>
      <c r="Y16" s="34">
        <v>31070</v>
      </c>
      <c r="Z16" s="34">
        <v>2944</v>
      </c>
      <c r="AA16" s="34">
        <v>0</v>
      </c>
      <c r="AB16" s="34">
        <v>0</v>
      </c>
      <c r="AC16" s="34">
        <v>0</v>
      </c>
      <c r="AD16" s="34">
        <v>0</v>
      </c>
      <c r="AE16" s="34">
        <v>224919.14</v>
      </c>
      <c r="AF16" s="34">
        <v>224919.14</v>
      </c>
      <c r="AG16" s="34">
        <v>160</v>
      </c>
      <c r="AH16" s="34">
        <v>150</v>
      </c>
      <c r="AI16" s="34">
        <v>345486</v>
      </c>
      <c r="AJ16" s="34">
        <v>345486</v>
      </c>
      <c r="AK16" s="34">
        <v>84230.075472920202</v>
      </c>
      <c r="AL16" s="34" t="s">
        <v>118</v>
      </c>
      <c r="AM16" s="34" t="s">
        <v>36</v>
      </c>
      <c r="AN16" s="34" t="s">
        <v>119</v>
      </c>
      <c r="AO16" s="34" t="s">
        <v>147</v>
      </c>
      <c r="AP16" s="34">
        <v>3</v>
      </c>
      <c r="AQ16" s="34">
        <v>2</v>
      </c>
      <c r="AR16" s="34">
        <v>5</v>
      </c>
      <c r="AS16" s="34">
        <v>34762</v>
      </c>
      <c r="AT16" s="34">
        <v>295749</v>
      </c>
      <c r="AU16" s="34">
        <v>98583</v>
      </c>
      <c r="AV16" s="34">
        <v>344198</v>
      </c>
      <c r="AW16" s="34">
        <v>4.05131</v>
      </c>
      <c r="AX16" s="34">
        <v>0.42609999999999998</v>
      </c>
      <c r="AY16" s="34">
        <v>3.62521</v>
      </c>
      <c r="AZ16" s="34">
        <v>4.0513100326061249</v>
      </c>
      <c r="BA16" s="34">
        <v>0.4260999858379364</v>
      </c>
      <c r="BB16" s="34">
        <v>3.6252100467681885</v>
      </c>
      <c r="BC16" s="34" t="s">
        <v>159</v>
      </c>
      <c r="BD16" s="34" t="s">
        <v>126</v>
      </c>
      <c r="BE16" s="34" t="s">
        <v>118</v>
      </c>
      <c r="BF16" s="34"/>
      <c r="BG16" s="34" t="s">
        <v>118</v>
      </c>
      <c r="BH16" s="34" t="s">
        <v>2040</v>
      </c>
      <c r="BI16" s="34" t="s">
        <v>201</v>
      </c>
      <c r="BJ16" s="34" t="s">
        <v>129</v>
      </c>
      <c r="BK16" s="34" t="s">
        <v>130</v>
      </c>
      <c r="BL16" s="34" t="s">
        <v>131</v>
      </c>
      <c r="BM16" s="34" t="s">
        <v>999</v>
      </c>
      <c r="BN16" s="34" t="s">
        <v>2111</v>
      </c>
      <c r="BO16" s="34"/>
      <c r="BP16" s="34" t="s">
        <v>2111</v>
      </c>
      <c r="BQ16" s="34">
        <v>2024</v>
      </c>
      <c r="BR16" s="34"/>
      <c r="BS16" s="34"/>
      <c r="BT16" s="34" t="s">
        <v>2032</v>
      </c>
    </row>
    <row r="17" spans="1:72">
      <c r="A17" s="34">
        <v>102404433984</v>
      </c>
      <c r="B17" s="34">
        <v>1</v>
      </c>
      <c r="C17" s="34">
        <v>2024</v>
      </c>
      <c r="D17" s="34">
        <v>12</v>
      </c>
      <c r="E17" s="34" t="s">
        <v>2112</v>
      </c>
      <c r="F17" s="34" t="s">
        <v>2113</v>
      </c>
      <c r="G17" s="34">
        <v>47</v>
      </c>
      <c r="H17" s="34" t="s">
        <v>2114</v>
      </c>
      <c r="I17" s="34">
        <v>20241213</v>
      </c>
      <c r="J17" s="34">
        <v>20241217</v>
      </c>
      <c r="K17" s="34">
        <v>5</v>
      </c>
      <c r="L17" s="34">
        <f t="shared" si="0"/>
        <v>4</v>
      </c>
      <c r="M17" s="34">
        <v>0</v>
      </c>
      <c r="N17" s="34" t="s">
        <v>2115</v>
      </c>
      <c r="O17" s="34" t="s">
        <v>2116</v>
      </c>
      <c r="P17" s="34" t="s">
        <v>118</v>
      </c>
      <c r="Q17" s="34" t="s">
        <v>36</v>
      </c>
      <c r="R17" s="34" t="s">
        <v>119</v>
      </c>
      <c r="S17" s="34" t="s">
        <v>120</v>
      </c>
      <c r="T17" s="34">
        <v>111</v>
      </c>
      <c r="U17" s="34" t="s">
        <v>407</v>
      </c>
      <c r="V17" s="34" t="s">
        <v>2038</v>
      </c>
      <c r="W17" s="34" t="s">
        <v>2039</v>
      </c>
      <c r="X17" s="34" t="s">
        <v>124</v>
      </c>
      <c r="Y17" s="34">
        <v>45767</v>
      </c>
      <c r="Z17" s="34">
        <v>5801</v>
      </c>
      <c r="AA17" s="34">
        <v>0</v>
      </c>
      <c r="AB17" s="34">
        <v>0</v>
      </c>
      <c r="AC17" s="34">
        <v>1265.33</v>
      </c>
      <c r="AD17" s="34">
        <v>0</v>
      </c>
      <c r="AE17" s="34">
        <v>242755.77</v>
      </c>
      <c r="AF17" s="34">
        <v>244021.09</v>
      </c>
      <c r="AG17" s="34">
        <v>320</v>
      </c>
      <c r="AH17" s="34">
        <v>300</v>
      </c>
      <c r="AI17" s="34">
        <v>464873</v>
      </c>
      <c r="AJ17" s="34">
        <v>464123</v>
      </c>
      <c r="AK17" s="34">
        <v>98956.590593793924</v>
      </c>
      <c r="AL17" s="34" t="s">
        <v>118</v>
      </c>
      <c r="AM17" s="34" t="s">
        <v>36</v>
      </c>
      <c r="AN17" s="34" t="s">
        <v>119</v>
      </c>
      <c r="AO17" s="34" t="s">
        <v>120</v>
      </c>
      <c r="AP17" s="34">
        <v>5</v>
      </c>
      <c r="AQ17" s="34">
        <v>2</v>
      </c>
      <c r="AR17" s="34">
        <v>13</v>
      </c>
      <c r="AS17" s="34">
        <v>107555</v>
      </c>
      <c r="AT17" s="34">
        <v>304502</v>
      </c>
      <c r="AU17" s="34">
        <v>101501</v>
      </c>
      <c r="AV17" s="34">
        <v>365467</v>
      </c>
      <c r="AW17" s="34">
        <v>5.0508800000000003</v>
      </c>
      <c r="AX17" s="34">
        <v>1.3183800000000001</v>
      </c>
      <c r="AY17" s="34">
        <v>3.7324999999999999</v>
      </c>
      <c r="AZ17" s="34">
        <v>5.0508800745010376</v>
      </c>
      <c r="BA17" s="34">
        <v>1.3183799982070923</v>
      </c>
      <c r="BB17" s="34">
        <v>3.7325000762939453</v>
      </c>
      <c r="BC17" s="34" t="s">
        <v>193</v>
      </c>
      <c r="BD17" s="34" t="s">
        <v>126</v>
      </c>
      <c r="BE17" s="34" t="s">
        <v>118</v>
      </c>
      <c r="BF17" s="34"/>
      <c r="BG17" s="34" t="s">
        <v>118</v>
      </c>
      <c r="BH17" s="34" t="s">
        <v>2040</v>
      </c>
      <c r="BI17" s="34" t="s">
        <v>903</v>
      </c>
      <c r="BJ17" s="34" t="s">
        <v>195</v>
      </c>
      <c r="BK17" s="34" t="s">
        <v>196</v>
      </c>
      <c r="BL17" s="34" t="s">
        <v>196</v>
      </c>
      <c r="BM17" s="34" t="s">
        <v>999</v>
      </c>
      <c r="BN17" s="34" t="s">
        <v>2111</v>
      </c>
      <c r="BO17" s="34"/>
      <c r="BP17" s="34" t="s">
        <v>2111</v>
      </c>
      <c r="BQ17" s="34">
        <v>2024</v>
      </c>
      <c r="BR17" s="34"/>
      <c r="BS17" s="34" t="s">
        <v>134</v>
      </c>
      <c r="BT17" s="34" t="s">
        <v>2032</v>
      </c>
    </row>
    <row r="18" spans="1:72">
      <c r="A18" s="34">
        <v>102404433986</v>
      </c>
      <c r="B18" s="34">
        <v>1</v>
      </c>
      <c r="C18" s="34">
        <v>2024</v>
      </c>
      <c r="D18" s="34">
        <v>12</v>
      </c>
      <c r="E18" s="34" t="s">
        <v>2117</v>
      </c>
      <c r="F18" s="34" t="s">
        <v>2118</v>
      </c>
      <c r="G18" s="34">
        <v>68</v>
      </c>
      <c r="H18" s="34" t="s">
        <v>2119</v>
      </c>
      <c r="I18" s="34">
        <v>20241215</v>
      </c>
      <c r="J18" s="34">
        <v>20241217</v>
      </c>
      <c r="K18" s="34">
        <v>3</v>
      </c>
      <c r="L18" s="34">
        <f t="shared" si="0"/>
        <v>2</v>
      </c>
      <c r="M18" s="34">
        <v>0</v>
      </c>
      <c r="N18" s="34" t="s">
        <v>2120</v>
      </c>
      <c r="O18" s="34" t="s">
        <v>2121</v>
      </c>
      <c r="P18" s="34" t="s">
        <v>118</v>
      </c>
      <c r="Q18" s="34" t="s">
        <v>36</v>
      </c>
      <c r="R18" s="34" t="s">
        <v>119</v>
      </c>
      <c r="S18" s="34" t="s">
        <v>120</v>
      </c>
      <c r="T18" s="34">
        <v>111</v>
      </c>
      <c r="U18" s="34" t="s">
        <v>407</v>
      </c>
      <c r="V18" s="34" t="s">
        <v>2081</v>
      </c>
      <c r="W18" s="34" t="s">
        <v>2082</v>
      </c>
      <c r="X18" s="34" t="s">
        <v>124</v>
      </c>
      <c r="Y18" s="34">
        <v>32054</v>
      </c>
      <c r="Z18" s="34">
        <v>3008</v>
      </c>
      <c r="AA18" s="34">
        <v>0</v>
      </c>
      <c r="AB18" s="34">
        <v>0</v>
      </c>
      <c r="AC18" s="34">
        <v>0</v>
      </c>
      <c r="AD18" s="34">
        <v>0</v>
      </c>
      <c r="AE18" s="34">
        <v>253311.35</v>
      </c>
      <c r="AF18" s="34">
        <v>253311.34</v>
      </c>
      <c r="AG18" s="34">
        <v>160</v>
      </c>
      <c r="AH18" s="34">
        <v>150</v>
      </c>
      <c r="AI18" s="34">
        <v>372273</v>
      </c>
      <c r="AJ18" s="34">
        <v>372273</v>
      </c>
      <c r="AK18" s="34">
        <v>79807.529915858904</v>
      </c>
      <c r="AL18" s="34" t="s">
        <v>118</v>
      </c>
      <c r="AM18" s="34" t="s">
        <v>36</v>
      </c>
      <c r="AN18" s="34" t="s">
        <v>119</v>
      </c>
      <c r="AO18" s="34" t="s">
        <v>120</v>
      </c>
      <c r="AP18" s="34">
        <v>3</v>
      </c>
      <c r="AQ18" s="34">
        <v>2</v>
      </c>
      <c r="AR18" s="34">
        <v>5</v>
      </c>
      <c r="AS18" s="34">
        <v>34762</v>
      </c>
      <c r="AT18" s="34">
        <v>295749</v>
      </c>
      <c r="AU18" s="34">
        <v>98583</v>
      </c>
      <c r="AV18" s="34">
        <v>344198</v>
      </c>
      <c r="AW18" s="34">
        <v>4.05131</v>
      </c>
      <c r="AX18" s="34">
        <v>0.42609999999999998</v>
      </c>
      <c r="AY18" s="34">
        <v>3.62521</v>
      </c>
      <c r="AZ18" s="34">
        <v>4.0513100326061249</v>
      </c>
      <c r="BA18" s="34">
        <v>0.4260999858379364</v>
      </c>
      <c r="BB18" s="34">
        <v>3.6252100467681885</v>
      </c>
      <c r="BC18" s="34" t="s">
        <v>159</v>
      </c>
      <c r="BD18" s="34" t="s">
        <v>126</v>
      </c>
      <c r="BE18" s="34" t="s">
        <v>118</v>
      </c>
      <c r="BF18" s="34"/>
      <c r="BG18" s="34" t="s">
        <v>118</v>
      </c>
      <c r="BH18" s="34" t="s">
        <v>2040</v>
      </c>
      <c r="BI18" s="34" t="s">
        <v>903</v>
      </c>
      <c r="BJ18" s="34" t="s">
        <v>195</v>
      </c>
      <c r="BK18" s="34" t="s">
        <v>196</v>
      </c>
      <c r="BL18" s="34" t="s">
        <v>196</v>
      </c>
      <c r="BM18" s="34" t="s">
        <v>312</v>
      </c>
      <c r="BN18" s="34" t="s">
        <v>1763</v>
      </c>
      <c r="BO18" s="34"/>
      <c r="BP18" s="34" t="s">
        <v>1763</v>
      </c>
      <c r="BQ18" s="34">
        <v>2024</v>
      </c>
      <c r="BR18" s="34"/>
      <c r="BS18" s="34"/>
      <c r="BT18" s="34" t="s">
        <v>2032</v>
      </c>
    </row>
    <row r="19" spans="1:72">
      <c r="A19" s="34">
        <v>102404692072</v>
      </c>
      <c r="B19" s="34">
        <v>1</v>
      </c>
      <c r="C19" s="34">
        <v>2024</v>
      </c>
      <c r="D19" s="34">
        <v>12</v>
      </c>
      <c r="E19" s="34" t="s">
        <v>2122</v>
      </c>
      <c r="F19" s="34" t="s">
        <v>2123</v>
      </c>
      <c r="G19" s="34">
        <v>81</v>
      </c>
      <c r="H19" s="34" t="s">
        <v>2124</v>
      </c>
      <c r="I19" s="34">
        <v>20241217</v>
      </c>
      <c r="J19" s="34">
        <v>20241217</v>
      </c>
      <c r="K19" s="34">
        <v>1</v>
      </c>
      <c r="L19" s="34">
        <v>1</v>
      </c>
      <c r="M19" s="34">
        <v>0</v>
      </c>
      <c r="N19" s="34" t="s">
        <v>2125</v>
      </c>
      <c r="O19" s="34" t="s">
        <v>2126</v>
      </c>
      <c r="P19" s="34" t="s">
        <v>118</v>
      </c>
      <c r="Q19" s="34" t="s">
        <v>36</v>
      </c>
      <c r="R19" s="34" t="s">
        <v>119</v>
      </c>
      <c r="S19" s="34" t="s">
        <v>147</v>
      </c>
      <c r="T19" s="34">
        <v>111</v>
      </c>
      <c r="U19" s="34" t="s">
        <v>407</v>
      </c>
      <c r="V19" s="34" t="s">
        <v>2081</v>
      </c>
      <c r="W19" s="34" t="s">
        <v>2082</v>
      </c>
      <c r="X19" s="34" t="s">
        <v>242</v>
      </c>
      <c r="Y19" s="34">
        <v>10964</v>
      </c>
      <c r="Z19" s="34">
        <v>1472</v>
      </c>
      <c r="AA19" s="34">
        <v>0</v>
      </c>
      <c r="AB19" s="34">
        <v>0</v>
      </c>
      <c r="AC19" s="34">
        <v>0</v>
      </c>
      <c r="AD19" s="34">
        <v>0</v>
      </c>
      <c r="AE19" s="34">
        <v>231280</v>
      </c>
      <c r="AF19" s="34">
        <v>231280</v>
      </c>
      <c r="AG19" s="34">
        <v>80</v>
      </c>
      <c r="AH19" s="34">
        <v>75</v>
      </c>
      <c r="AI19" s="34">
        <v>352696</v>
      </c>
      <c r="AJ19" s="34">
        <v>352696</v>
      </c>
      <c r="AK19" s="34">
        <v>101838.93134764448</v>
      </c>
      <c r="AL19" s="34" t="s">
        <v>118</v>
      </c>
      <c r="AM19" s="34" t="s">
        <v>36</v>
      </c>
      <c r="AN19" s="34" t="s">
        <v>119</v>
      </c>
      <c r="AO19" s="34" t="s">
        <v>147</v>
      </c>
      <c r="AP19" s="34">
        <v>3</v>
      </c>
      <c r="AQ19" s="34">
        <v>2</v>
      </c>
      <c r="AR19" s="34">
        <v>5</v>
      </c>
      <c r="AS19" s="34">
        <v>34762</v>
      </c>
      <c r="AT19" s="34">
        <v>295749</v>
      </c>
      <c r="AU19" s="34">
        <v>98583</v>
      </c>
      <c r="AV19" s="34">
        <v>344198</v>
      </c>
      <c r="AW19" s="34">
        <v>4.05131</v>
      </c>
      <c r="AX19" s="34">
        <v>0.42609999999999998</v>
      </c>
      <c r="AY19" s="34">
        <v>3.62521</v>
      </c>
      <c r="AZ19" s="34">
        <v>3.8382600396871567</v>
      </c>
      <c r="BA19" s="34">
        <v>0.2130499929189682</v>
      </c>
      <c r="BB19" s="34">
        <v>3.6252100467681885</v>
      </c>
      <c r="BC19" s="34" t="s">
        <v>159</v>
      </c>
      <c r="BD19" s="34" t="s">
        <v>126</v>
      </c>
      <c r="BE19" s="34" t="s">
        <v>118</v>
      </c>
      <c r="BF19" s="34"/>
      <c r="BG19" s="34" t="s">
        <v>118</v>
      </c>
      <c r="BH19" s="34" t="s">
        <v>2040</v>
      </c>
      <c r="BI19" s="34" t="s">
        <v>418</v>
      </c>
      <c r="BJ19" s="34" t="s">
        <v>129</v>
      </c>
      <c r="BK19" s="34" t="s">
        <v>224</v>
      </c>
      <c r="BL19" s="34" t="s">
        <v>224</v>
      </c>
      <c r="BM19" s="34" t="s">
        <v>2051</v>
      </c>
      <c r="BN19" s="34" t="s">
        <v>2127</v>
      </c>
      <c r="BO19" s="34"/>
      <c r="BP19" s="34" t="s">
        <v>2127</v>
      </c>
      <c r="BQ19" s="34">
        <v>2024</v>
      </c>
      <c r="BR19" s="34"/>
      <c r="BS19" s="34"/>
      <c r="BT19" s="34" t="s">
        <v>2032</v>
      </c>
    </row>
    <row r="20" spans="1:72">
      <c r="A20" s="34">
        <v>102404433972</v>
      </c>
      <c r="B20" s="34">
        <v>1</v>
      </c>
      <c r="C20" s="34">
        <v>2024</v>
      </c>
      <c r="D20" s="34">
        <v>12</v>
      </c>
      <c r="E20" s="34" t="s">
        <v>2128</v>
      </c>
      <c r="F20" s="34" t="s">
        <v>2129</v>
      </c>
      <c r="G20" s="34">
        <v>81</v>
      </c>
      <c r="H20" s="34" t="s">
        <v>2130</v>
      </c>
      <c r="I20" s="34">
        <v>20241215</v>
      </c>
      <c r="J20" s="34">
        <v>20241216</v>
      </c>
      <c r="K20" s="34">
        <v>2</v>
      </c>
      <c r="L20" s="34">
        <f t="shared" si="0"/>
        <v>1</v>
      </c>
      <c r="M20" s="34">
        <v>0</v>
      </c>
      <c r="N20" s="34" t="s">
        <v>2131</v>
      </c>
      <c r="O20" s="34" t="s">
        <v>2132</v>
      </c>
      <c r="P20" s="34" t="s">
        <v>118</v>
      </c>
      <c r="Q20" s="34" t="s">
        <v>36</v>
      </c>
      <c r="R20" s="34" t="s">
        <v>119</v>
      </c>
      <c r="S20" s="34" t="s">
        <v>147</v>
      </c>
      <c r="T20" s="34">
        <v>111</v>
      </c>
      <c r="U20" s="34" t="s">
        <v>407</v>
      </c>
      <c r="V20" s="34" t="s">
        <v>2058</v>
      </c>
      <c r="W20" s="34" t="s">
        <v>2059</v>
      </c>
      <c r="X20" s="34" t="s">
        <v>124</v>
      </c>
      <c r="Y20" s="34">
        <v>13653</v>
      </c>
      <c r="Z20" s="34">
        <v>1472</v>
      </c>
      <c r="AA20" s="34">
        <v>0</v>
      </c>
      <c r="AB20" s="34">
        <v>0</v>
      </c>
      <c r="AC20" s="34">
        <v>0</v>
      </c>
      <c r="AD20" s="34">
        <v>0</v>
      </c>
      <c r="AE20" s="34">
        <v>251888</v>
      </c>
      <c r="AF20" s="34">
        <v>251888</v>
      </c>
      <c r="AG20" s="34">
        <v>80</v>
      </c>
      <c r="AH20" s="34">
        <v>75</v>
      </c>
      <c r="AI20" s="34">
        <v>439631</v>
      </c>
      <c r="AJ20" s="34">
        <v>439631</v>
      </c>
      <c r="AK20" s="34">
        <v>133292.91120028828</v>
      </c>
      <c r="AL20" s="34" t="s">
        <v>118</v>
      </c>
      <c r="AM20" s="34" t="s">
        <v>36</v>
      </c>
      <c r="AN20" s="34" t="s">
        <v>119</v>
      </c>
      <c r="AO20" s="34" t="s">
        <v>147</v>
      </c>
      <c r="AP20" s="34">
        <v>3</v>
      </c>
      <c r="AQ20" s="34">
        <v>2</v>
      </c>
      <c r="AR20" s="34">
        <v>6</v>
      </c>
      <c r="AS20" s="34">
        <v>48342</v>
      </c>
      <c r="AT20" s="34">
        <v>341970</v>
      </c>
      <c r="AU20" s="34">
        <v>113990</v>
      </c>
      <c r="AV20" s="34">
        <v>418125</v>
      </c>
      <c r="AW20" s="34">
        <v>4.7843400000000003</v>
      </c>
      <c r="AX20" s="34">
        <v>0.59255999999999998</v>
      </c>
      <c r="AY20" s="34">
        <v>4.1917799999999996</v>
      </c>
      <c r="AZ20" s="34">
        <v>4.7843400835990906</v>
      </c>
      <c r="BA20" s="34">
        <v>0.59255999326705933</v>
      </c>
      <c r="BB20" s="34">
        <v>4.1917800903320313</v>
      </c>
      <c r="BC20" s="34" t="s">
        <v>159</v>
      </c>
      <c r="BD20" s="34" t="s">
        <v>126</v>
      </c>
      <c r="BE20" s="34" t="s">
        <v>118</v>
      </c>
      <c r="BF20" s="34"/>
      <c r="BG20" s="34" t="s">
        <v>118</v>
      </c>
      <c r="BH20" s="34" t="s">
        <v>2040</v>
      </c>
      <c r="BI20" s="34" t="s">
        <v>1739</v>
      </c>
      <c r="BJ20" s="34" t="s">
        <v>244</v>
      </c>
      <c r="BK20" s="34" t="s">
        <v>245</v>
      </c>
      <c r="BL20" s="34" t="s">
        <v>245</v>
      </c>
      <c r="BM20" s="34" t="s">
        <v>999</v>
      </c>
      <c r="BN20" s="34" t="s">
        <v>2111</v>
      </c>
      <c r="BO20" s="34"/>
      <c r="BP20" s="34" t="s">
        <v>2111</v>
      </c>
      <c r="BQ20" s="34">
        <v>2024</v>
      </c>
      <c r="BR20" s="34"/>
      <c r="BS20" s="34"/>
      <c r="BT20" s="34" t="s">
        <v>2032</v>
      </c>
    </row>
    <row r="21" spans="1:72">
      <c r="A21" s="34">
        <v>102408083286</v>
      </c>
      <c r="B21" s="34">
        <v>1</v>
      </c>
      <c r="C21" s="34">
        <v>2024</v>
      </c>
      <c r="D21" s="34">
        <v>12</v>
      </c>
      <c r="E21" s="34" t="s">
        <v>2133</v>
      </c>
      <c r="F21" s="34" t="s">
        <v>2134</v>
      </c>
      <c r="G21" s="34">
        <v>77</v>
      </c>
      <c r="H21" s="34" t="s">
        <v>2135</v>
      </c>
      <c r="I21" s="34">
        <v>20241212</v>
      </c>
      <c r="J21" s="34">
        <v>20241214</v>
      </c>
      <c r="K21" s="34">
        <v>3</v>
      </c>
      <c r="L21" s="34">
        <f t="shared" si="0"/>
        <v>2</v>
      </c>
      <c r="M21" s="34">
        <v>0</v>
      </c>
      <c r="N21" s="34" t="s">
        <v>2136</v>
      </c>
      <c r="O21" s="34" t="s">
        <v>2080</v>
      </c>
      <c r="P21" s="34" t="s">
        <v>118</v>
      </c>
      <c r="Q21" s="34" t="s">
        <v>36</v>
      </c>
      <c r="R21" s="34" t="s">
        <v>119</v>
      </c>
      <c r="S21" s="34" t="s">
        <v>120</v>
      </c>
      <c r="T21" s="34">
        <v>111</v>
      </c>
      <c r="U21" s="34" t="s">
        <v>438</v>
      </c>
      <c r="V21" s="34" t="s">
        <v>2137</v>
      </c>
      <c r="W21" s="34" t="s">
        <v>2138</v>
      </c>
      <c r="X21" s="34" t="s">
        <v>387</v>
      </c>
      <c r="Y21" s="34">
        <v>29953</v>
      </c>
      <c r="Z21" s="34">
        <v>3008</v>
      </c>
      <c r="AA21" s="34">
        <v>0</v>
      </c>
      <c r="AB21" s="34">
        <v>0</v>
      </c>
      <c r="AC21" s="34">
        <v>0</v>
      </c>
      <c r="AD21" s="34">
        <v>0</v>
      </c>
      <c r="AE21" s="34">
        <v>241920</v>
      </c>
      <c r="AF21" s="34">
        <v>241920</v>
      </c>
      <c r="AG21" s="34">
        <v>160</v>
      </c>
      <c r="AH21" s="34">
        <v>150</v>
      </c>
      <c r="AI21" s="34">
        <v>293145</v>
      </c>
      <c r="AJ21" s="34">
        <v>293145</v>
      </c>
      <c r="AK21" s="34">
        <v>-26513.213648388337</v>
      </c>
      <c r="AL21" s="34" t="s">
        <v>118</v>
      </c>
      <c r="AM21" s="34" t="s">
        <v>36</v>
      </c>
      <c r="AN21" s="34" t="s">
        <v>119</v>
      </c>
      <c r="AO21" s="34" t="s">
        <v>120</v>
      </c>
      <c r="AP21" s="34">
        <v>8</v>
      </c>
      <c r="AQ21" s="34">
        <v>3</v>
      </c>
      <c r="AR21" s="34">
        <v>16</v>
      </c>
      <c r="AS21" s="34">
        <v>68588</v>
      </c>
      <c r="AT21" s="34">
        <v>1031</v>
      </c>
      <c r="AU21" s="34">
        <v>1</v>
      </c>
      <c r="AV21" s="34">
        <v>5687</v>
      </c>
      <c r="AW21" s="34">
        <v>0.85336999999999996</v>
      </c>
      <c r="AX21" s="34">
        <v>0.84072999999999998</v>
      </c>
      <c r="AY21" s="34">
        <v>1.264E-2</v>
      </c>
      <c r="AZ21" s="34">
        <v>3.1703301072120667</v>
      </c>
      <c r="BA21" s="34">
        <v>0.84073001146316528</v>
      </c>
      <c r="BB21" s="34">
        <v>2.3296000957489014</v>
      </c>
      <c r="BC21" s="34" t="s">
        <v>159</v>
      </c>
      <c r="BD21" s="34" t="s">
        <v>126</v>
      </c>
      <c r="BE21" s="34" t="s">
        <v>118</v>
      </c>
      <c r="BF21" s="34"/>
      <c r="BG21" s="34" t="s">
        <v>118</v>
      </c>
      <c r="BH21" s="34" t="s">
        <v>2040</v>
      </c>
      <c r="BI21" s="34" t="s">
        <v>852</v>
      </c>
      <c r="BJ21" s="34" t="s">
        <v>244</v>
      </c>
      <c r="BK21" s="34" t="s">
        <v>245</v>
      </c>
      <c r="BL21" s="34" t="s">
        <v>245</v>
      </c>
      <c r="BM21" s="34" t="s">
        <v>2139</v>
      </c>
      <c r="BN21" s="34" t="s">
        <v>2140</v>
      </c>
      <c r="BO21" s="34"/>
      <c r="BP21" s="34" t="s">
        <v>2140</v>
      </c>
      <c r="BQ21" s="34">
        <v>2024</v>
      </c>
      <c r="BR21" s="34"/>
      <c r="BS21" s="34"/>
      <c r="BT21" s="34" t="s">
        <v>2032</v>
      </c>
    </row>
    <row r="22" spans="1:72">
      <c r="A22" s="34">
        <v>102404433962</v>
      </c>
      <c r="B22" s="34">
        <v>1</v>
      </c>
      <c r="C22" s="34">
        <v>2024</v>
      </c>
      <c r="D22" s="34">
        <v>12</v>
      </c>
      <c r="E22" s="34" t="s">
        <v>2141</v>
      </c>
      <c r="F22" s="34" t="s">
        <v>2142</v>
      </c>
      <c r="G22" s="34">
        <v>88</v>
      </c>
      <c r="H22" s="34" t="s">
        <v>2143</v>
      </c>
      <c r="I22" s="34">
        <v>20241213</v>
      </c>
      <c r="J22" s="34">
        <v>20241214</v>
      </c>
      <c r="K22" s="34">
        <v>2</v>
      </c>
      <c r="L22" s="34">
        <f t="shared" si="0"/>
        <v>1</v>
      </c>
      <c r="M22" s="34">
        <v>0</v>
      </c>
      <c r="N22" s="34" t="s">
        <v>2144</v>
      </c>
      <c r="O22" s="34" t="s">
        <v>2145</v>
      </c>
      <c r="P22" s="34" t="s">
        <v>118</v>
      </c>
      <c r="Q22" s="34" t="s">
        <v>36</v>
      </c>
      <c r="R22" s="34" t="s">
        <v>119</v>
      </c>
      <c r="S22" s="34" t="s">
        <v>120</v>
      </c>
      <c r="T22" s="34">
        <v>111</v>
      </c>
      <c r="U22" s="34" t="s">
        <v>407</v>
      </c>
      <c r="V22" s="34" t="s">
        <v>2058</v>
      </c>
      <c r="W22" s="34" t="s">
        <v>2059</v>
      </c>
      <c r="X22" s="34" t="s">
        <v>124</v>
      </c>
      <c r="Y22" s="34">
        <v>11495</v>
      </c>
      <c r="Z22" s="34">
        <v>1504</v>
      </c>
      <c r="AA22" s="34">
        <v>0</v>
      </c>
      <c r="AB22" s="34">
        <v>0</v>
      </c>
      <c r="AC22" s="34">
        <v>0</v>
      </c>
      <c r="AD22" s="34">
        <v>0</v>
      </c>
      <c r="AE22" s="34">
        <v>268744</v>
      </c>
      <c r="AF22" s="34">
        <v>268744</v>
      </c>
      <c r="AG22" s="34">
        <v>80</v>
      </c>
      <c r="AH22" s="34">
        <v>75</v>
      </c>
      <c r="AI22" s="34">
        <v>439631</v>
      </c>
      <c r="AJ22" s="34">
        <v>439631</v>
      </c>
      <c r="AK22" s="34">
        <v>116436.91120028828</v>
      </c>
      <c r="AL22" s="34" t="s">
        <v>118</v>
      </c>
      <c r="AM22" s="34" t="s">
        <v>36</v>
      </c>
      <c r="AN22" s="34" t="s">
        <v>119</v>
      </c>
      <c r="AO22" s="34" t="s">
        <v>120</v>
      </c>
      <c r="AP22" s="34">
        <v>3</v>
      </c>
      <c r="AQ22" s="34">
        <v>2</v>
      </c>
      <c r="AR22" s="34">
        <v>6</v>
      </c>
      <c r="AS22" s="34">
        <v>48342</v>
      </c>
      <c r="AT22" s="34">
        <v>341970</v>
      </c>
      <c r="AU22" s="34">
        <v>113990</v>
      </c>
      <c r="AV22" s="34">
        <v>418125</v>
      </c>
      <c r="AW22" s="34">
        <v>4.7843400000000003</v>
      </c>
      <c r="AX22" s="34">
        <v>0.59255999999999998</v>
      </c>
      <c r="AY22" s="34">
        <v>4.1917799999999996</v>
      </c>
      <c r="AZ22" s="34">
        <v>4.7843400835990906</v>
      </c>
      <c r="BA22" s="34">
        <v>0.59255999326705933</v>
      </c>
      <c r="BB22" s="34">
        <v>4.1917800903320313</v>
      </c>
      <c r="BC22" s="34" t="s">
        <v>159</v>
      </c>
      <c r="BD22" s="34" t="s">
        <v>126</v>
      </c>
      <c r="BE22" s="34" t="s">
        <v>118</v>
      </c>
      <c r="BF22" s="34"/>
      <c r="BG22" s="34" t="s">
        <v>118</v>
      </c>
      <c r="BH22" s="34" t="s">
        <v>2040</v>
      </c>
      <c r="BI22" s="34" t="s">
        <v>201</v>
      </c>
      <c r="BJ22" s="34" t="s">
        <v>129</v>
      </c>
      <c r="BK22" s="34" t="s">
        <v>130</v>
      </c>
      <c r="BL22" s="34" t="s">
        <v>131</v>
      </c>
      <c r="BM22" s="34" t="s">
        <v>1074</v>
      </c>
      <c r="BN22" s="34" t="s">
        <v>1075</v>
      </c>
      <c r="BO22" s="34"/>
      <c r="BP22" s="34" t="s">
        <v>1075</v>
      </c>
      <c r="BQ22" s="34">
        <v>2024</v>
      </c>
      <c r="BR22" s="34"/>
      <c r="BS22" s="34"/>
      <c r="BT22" s="34" t="s">
        <v>2032</v>
      </c>
    </row>
    <row r="23" spans="1:72">
      <c r="A23" s="34">
        <v>102404474996</v>
      </c>
      <c r="B23" s="34">
        <v>1</v>
      </c>
      <c r="C23" s="34">
        <v>2024</v>
      </c>
      <c r="D23" s="34">
        <v>12</v>
      </c>
      <c r="E23" s="34" t="s">
        <v>2146</v>
      </c>
      <c r="F23" s="34" t="s">
        <v>2147</v>
      </c>
      <c r="G23" s="34">
        <v>52</v>
      </c>
      <c r="H23" s="34" t="s">
        <v>2148</v>
      </c>
      <c r="I23" s="34">
        <v>20241211</v>
      </c>
      <c r="J23" s="34">
        <v>20241213</v>
      </c>
      <c r="K23" s="34">
        <v>3</v>
      </c>
      <c r="L23" s="34">
        <f t="shared" si="0"/>
        <v>2</v>
      </c>
      <c r="M23" s="34">
        <v>0</v>
      </c>
      <c r="N23" s="34" t="s">
        <v>2149</v>
      </c>
      <c r="O23" s="34" t="s">
        <v>2150</v>
      </c>
      <c r="P23" s="34" t="s">
        <v>118</v>
      </c>
      <c r="Q23" s="34" t="s">
        <v>36</v>
      </c>
      <c r="R23" s="34" t="s">
        <v>119</v>
      </c>
      <c r="S23" s="34" t="s">
        <v>120</v>
      </c>
      <c r="T23" s="34">
        <v>201</v>
      </c>
      <c r="U23" s="34" t="s">
        <v>407</v>
      </c>
      <c r="V23" s="34" t="s">
        <v>2038</v>
      </c>
      <c r="W23" s="34" t="s">
        <v>2039</v>
      </c>
      <c r="X23" s="34" t="s">
        <v>124</v>
      </c>
      <c r="Y23" s="34">
        <v>54545</v>
      </c>
      <c r="Z23" s="34">
        <v>3008</v>
      </c>
      <c r="AA23" s="34">
        <v>0</v>
      </c>
      <c r="AB23" s="34">
        <v>0</v>
      </c>
      <c r="AC23" s="34">
        <v>1389.08</v>
      </c>
      <c r="AD23" s="34">
        <v>0</v>
      </c>
      <c r="AE23" s="34">
        <v>282493.59000000003</v>
      </c>
      <c r="AF23" s="34">
        <v>283882.65999999997</v>
      </c>
      <c r="AG23" s="34">
        <v>160</v>
      </c>
      <c r="AH23" s="34">
        <v>150</v>
      </c>
      <c r="AI23" s="34">
        <v>422411</v>
      </c>
      <c r="AJ23" s="34">
        <v>422411</v>
      </c>
      <c r="AK23" s="34">
        <v>28270.680897359329</v>
      </c>
      <c r="AL23" s="34" t="s">
        <v>118</v>
      </c>
      <c r="AM23" s="34" t="s">
        <v>36</v>
      </c>
      <c r="AN23" s="34" t="s">
        <v>119</v>
      </c>
      <c r="AO23" s="34" t="s">
        <v>120</v>
      </c>
      <c r="AP23" s="34">
        <v>5</v>
      </c>
      <c r="AQ23" s="34">
        <v>2</v>
      </c>
      <c r="AR23" s="34">
        <v>13</v>
      </c>
      <c r="AS23" s="34">
        <v>107555</v>
      </c>
      <c r="AT23" s="34">
        <v>304502</v>
      </c>
      <c r="AU23" s="34">
        <v>101501</v>
      </c>
      <c r="AV23" s="34">
        <v>365467</v>
      </c>
      <c r="AW23" s="34">
        <v>5.0508800000000003</v>
      </c>
      <c r="AX23" s="34">
        <v>1.3183800000000001</v>
      </c>
      <c r="AY23" s="34">
        <v>3.7324999999999999</v>
      </c>
      <c r="AZ23" s="34">
        <v>5.0508800745010376</v>
      </c>
      <c r="BA23" s="34">
        <v>1.3183799982070923</v>
      </c>
      <c r="BB23" s="34">
        <v>3.7325000762939453</v>
      </c>
      <c r="BC23" s="34" t="s">
        <v>159</v>
      </c>
      <c r="BD23" s="34" t="s">
        <v>126</v>
      </c>
      <c r="BE23" s="34" t="s">
        <v>118</v>
      </c>
      <c r="BF23" s="34"/>
      <c r="BG23" s="34" t="s">
        <v>118</v>
      </c>
      <c r="BH23" s="34" t="s">
        <v>2040</v>
      </c>
      <c r="BI23" s="34" t="s">
        <v>201</v>
      </c>
      <c r="BJ23" s="34" t="s">
        <v>129</v>
      </c>
      <c r="BK23" s="34" t="s">
        <v>130</v>
      </c>
      <c r="BL23" s="34" t="s">
        <v>131</v>
      </c>
      <c r="BM23" s="34" t="s">
        <v>163</v>
      </c>
      <c r="BN23" s="34" t="s">
        <v>341</v>
      </c>
      <c r="BO23" s="34"/>
      <c r="BP23" s="34" t="s">
        <v>341</v>
      </c>
      <c r="BQ23" s="34">
        <v>2024</v>
      </c>
      <c r="BR23" s="34"/>
      <c r="BS23" s="34"/>
      <c r="BT23" s="34" t="s">
        <v>2032</v>
      </c>
    </row>
    <row r="24" spans="1:72">
      <c r="A24" s="34">
        <v>102404433942</v>
      </c>
      <c r="B24" s="34">
        <v>1</v>
      </c>
      <c r="C24" s="34">
        <v>2024</v>
      </c>
      <c r="D24" s="34">
        <v>12</v>
      </c>
      <c r="E24" s="34" t="s">
        <v>2151</v>
      </c>
      <c r="F24" s="34" t="s">
        <v>2152</v>
      </c>
      <c r="G24" s="34">
        <v>62</v>
      </c>
      <c r="H24" s="34" t="s">
        <v>2153</v>
      </c>
      <c r="I24" s="34">
        <v>20241211</v>
      </c>
      <c r="J24" s="34">
        <v>20241213</v>
      </c>
      <c r="K24" s="34">
        <v>3</v>
      </c>
      <c r="L24" s="34">
        <f t="shared" si="0"/>
        <v>2</v>
      </c>
      <c r="M24" s="34">
        <v>0</v>
      </c>
      <c r="N24" s="34" t="s">
        <v>2154</v>
      </c>
      <c r="O24" s="34" t="s">
        <v>2110</v>
      </c>
      <c r="P24" s="34" t="s">
        <v>118</v>
      </c>
      <c r="Q24" s="34" t="s">
        <v>36</v>
      </c>
      <c r="R24" s="34" t="s">
        <v>119</v>
      </c>
      <c r="S24" s="34" t="s">
        <v>120</v>
      </c>
      <c r="T24" s="34">
        <v>111</v>
      </c>
      <c r="U24" s="34" t="s">
        <v>407</v>
      </c>
      <c r="V24" s="34" t="s">
        <v>2081</v>
      </c>
      <c r="W24" s="34" t="s">
        <v>2082</v>
      </c>
      <c r="X24" s="34" t="s">
        <v>124</v>
      </c>
      <c r="Y24" s="34">
        <v>31610</v>
      </c>
      <c r="Z24" s="34">
        <v>3008</v>
      </c>
      <c r="AA24" s="34">
        <v>0</v>
      </c>
      <c r="AB24" s="34">
        <v>0</v>
      </c>
      <c r="AC24" s="34">
        <v>0</v>
      </c>
      <c r="AD24" s="34">
        <v>0</v>
      </c>
      <c r="AE24" s="34">
        <v>241920</v>
      </c>
      <c r="AF24" s="34">
        <v>241920</v>
      </c>
      <c r="AG24" s="34">
        <v>160</v>
      </c>
      <c r="AH24" s="34">
        <v>150</v>
      </c>
      <c r="AI24" s="34">
        <v>372273</v>
      </c>
      <c r="AJ24" s="34">
        <v>372273</v>
      </c>
      <c r="AK24" s="34">
        <v>91198.869915858901</v>
      </c>
      <c r="AL24" s="34" t="s">
        <v>118</v>
      </c>
      <c r="AM24" s="34" t="s">
        <v>36</v>
      </c>
      <c r="AN24" s="34" t="s">
        <v>119</v>
      </c>
      <c r="AO24" s="34" t="s">
        <v>120</v>
      </c>
      <c r="AP24" s="34">
        <v>3</v>
      </c>
      <c r="AQ24" s="34">
        <v>2</v>
      </c>
      <c r="AR24" s="34">
        <v>5</v>
      </c>
      <c r="AS24" s="34">
        <v>34762</v>
      </c>
      <c r="AT24" s="34">
        <v>295749</v>
      </c>
      <c r="AU24" s="34">
        <v>98583</v>
      </c>
      <c r="AV24" s="34">
        <v>344198</v>
      </c>
      <c r="AW24" s="34">
        <v>4.05131</v>
      </c>
      <c r="AX24" s="34">
        <v>0.42609999999999998</v>
      </c>
      <c r="AY24" s="34">
        <v>3.62521</v>
      </c>
      <c r="AZ24" s="34">
        <v>4.0513100326061249</v>
      </c>
      <c r="BA24" s="34">
        <v>0.4260999858379364</v>
      </c>
      <c r="BB24" s="34">
        <v>3.6252100467681885</v>
      </c>
      <c r="BC24" s="34" t="s">
        <v>159</v>
      </c>
      <c r="BD24" s="34" t="s">
        <v>126</v>
      </c>
      <c r="BE24" s="34" t="s">
        <v>118</v>
      </c>
      <c r="BF24" s="34"/>
      <c r="BG24" s="34" t="s">
        <v>118</v>
      </c>
      <c r="BH24" s="34" t="s">
        <v>2040</v>
      </c>
      <c r="BI24" s="34" t="s">
        <v>852</v>
      </c>
      <c r="BJ24" s="34" t="s">
        <v>244</v>
      </c>
      <c r="BK24" s="34" t="s">
        <v>245</v>
      </c>
      <c r="BL24" s="34" t="s">
        <v>245</v>
      </c>
      <c r="BM24" s="34" t="s">
        <v>312</v>
      </c>
      <c r="BN24" s="34" t="s">
        <v>1763</v>
      </c>
      <c r="BO24" s="34"/>
      <c r="BP24" s="34" t="s">
        <v>1763</v>
      </c>
      <c r="BQ24" s="34">
        <v>2024</v>
      </c>
      <c r="BR24" s="34"/>
      <c r="BS24" s="34"/>
      <c r="BT24" s="34" t="s">
        <v>2032</v>
      </c>
    </row>
    <row r="25" spans="1:72">
      <c r="A25" s="34">
        <v>102404433948</v>
      </c>
      <c r="B25" s="34">
        <v>1</v>
      </c>
      <c r="C25" s="34">
        <v>2024</v>
      </c>
      <c r="D25" s="34">
        <v>12</v>
      </c>
      <c r="E25" s="34" t="s">
        <v>2155</v>
      </c>
      <c r="F25" s="34" t="s">
        <v>2156</v>
      </c>
      <c r="G25" s="34">
        <v>77</v>
      </c>
      <c r="H25" s="34" t="s">
        <v>2157</v>
      </c>
      <c r="I25" s="34">
        <v>20241212</v>
      </c>
      <c r="J25" s="34">
        <v>20241213</v>
      </c>
      <c r="K25" s="34">
        <v>2</v>
      </c>
      <c r="L25" s="34">
        <f t="shared" si="0"/>
        <v>1</v>
      </c>
      <c r="M25" s="34">
        <v>0</v>
      </c>
      <c r="N25" s="34" t="s">
        <v>2158</v>
      </c>
      <c r="O25" s="34" t="s">
        <v>2159</v>
      </c>
      <c r="P25" s="34" t="s">
        <v>118</v>
      </c>
      <c r="Q25" s="34" t="s">
        <v>36</v>
      </c>
      <c r="R25" s="34" t="s">
        <v>119</v>
      </c>
      <c r="S25" s="34" t="s">
        <v>147</v>
      </c>
      <c r="T25" s="34">
        <v>111</v>
      </c>
      <c r="U25" s="34" t="s">
        <v>407</v>
      </c>
      <c r="V25" s="34" t="s">
        <v>2058</v>
      </c>
      <c r="W25" s="34" t="s">
        <v>2059</v>
      </c>
      <c r="X25" s="34" t="s">
        <v>124</v>
      </c>
      <c r="Y25" s="34">
        <v>25490</v>
      </c>
      <c r="Z25" s="34">
        <v>1472</v>
      </c>
      <c r="AA25" s="34">
        <v>0</v>
      </c>
      <c r="AB25" s="34">
        <v>0</v>
      </c>
      <c r="AC25" s="34">
        <v>0</v>
      </c>
      <c r="AD25" s="34">
        <v>0</v>
      </c>
      <c r="AE25" s="34">
        <v>268744</v>
      </c>
      <c r="AF25" s="34">
        <v>268744</v>
      </c>
      <c r="AG25" s="34">
        <v>80</v>
      </c>
      <c r="AH25" s="34">
        <v>75</v>
      </c>
      <c r="AI25" s="34">
        <v>439631</v>
      </c>
      <c r="AJ25" s="34">
        <v>439631</v>
      </c>
      <c r="AK25" s="34">
        <v>116436.91120028828</v>
      </c>
      <c r="AL25" s="34" t="s">
        <v>118</v>
      </c>
      <c r="AM25" s="34" t="s">
        <v>36</v>
      </c>
      <c r="AN25" s="34" t="s">
        <v>119</v>
      </c>
      <c r="AO25" s="34" t="s">
        <v>147</v>
      </c>
      <c r="AP25" s="34">
        <v>3</v>
      </c>
      <c r="AQ25" s="34">
        <v>2</v>
      </c>
      <c r="AR25" s="34">
        <v>6</v>
      </c>
      <c r="AS25" s="34">
        <v>48342</v>
      </c>
      <c r="AT25" s="34">
        <v>341970</v>
      </c>
      <c r="AU25" s="34">
        <v>113990</v>
      </c>
      <c r="AV25" s="34">
        <v>418125</v>
      </c>
      <c r="AW25" s="34">
        <v>4.7843400000000003</v>
      </c>
      <c r="AX25" s="34">
        <v>0.59255999999999998</v>
      </c>
      <c r="AY25" s="34">
        <v>4.1917799999999996</v>
      </c>
      <c r="AZ25" s="34">
        <v>4.7843400835990906</v>
      </c>
      <c r="BA25" s="34">
        <v>0.59255999326705933</v>
      </c>
      <c r="BB25" s="34">
        <v>4.1917800903320313</v>
      </c>
      <c r="BC25" s="34" t="s">
        <v>159</v>
      </c>
      <c r="BD25" s="34" t="s">
        <v>126</v>
      </c>
      <c r="BE25" s="34" t="s">
        <v>118</v>
      </c>
      <c r="BF25" s="34"/>
      <c r="BG25" s="34" t="s">
        <v>118</v>
      </c>
      <c r="BH25" s="34" t="s">
        <v>2040</v>
      </c>
      <c r="BI25" s="34" t="s">
        <v>177</v>
      </c>
      <c r="BJ25" s="34" t="s">
        <v>129</v>
      </c>
      <c r="BK25" s="34" t="s">
        <v>178</v>
      </c>
      <c r="BL25" s="34" t="s">
        <v>179</v>
      </c>
      <c r="BM25" s="34" t="s">
        <v>999</v>
      </c>
      <c r="BN25" s="34" t="s">
        <v>2111</v>
      </c>
      <c r="BO25" s="34"/>
      <c r="BP25" s="34" t="s">
        <v>2111</v>
      </c>
      <c r="BQ25" s="34">
        <v>2024</v>
      </c>
      <c r="BR25" s="34"/>
      <c r="BS25" s="34"/>
      <c r="BT25" s="34" t="s">
        <v>2032</v>
      </c>
    </row>
    <row r="26" spans="1:72">
      <c r="A26" s="34">
        <v>102408083284</v>
      </c>
      <c r="B26" s="34">
        <v>1</v>
      </c>
      <c r="C26" s="34">
        <v>2024</v>
      </c>
      <c r="D26" s="34">
        <v>12</v>
      </c>
      <c r="E26" s="34" t="s">
        <v>2160</v>
      </c>
      <c r="F26" s="34" t="s">
        <v>2161</v>
      </c>
      <c r="G26" s="34">
        <v>60</v>
      </c>
      <c r="H26" s="34" t="s">
        <v>2162</v>
      </c>
      <c r="I26" s="34">
        <v>20241209</v>
      </c>
      <c r="J26" s="34">
        <v>20241211</v>
      </c>
      <c r="K26" s="34">
        <v>3</v>
      </c>
      <c r="L26" s="34">
        <f t="shared" si="0"/>
        <v>2</v>
      </c>
      <c r="M26" s="34">
        <v>0</v>
      </c>
      <c r="N26" s="34" t="s">
        <v>2163</v>
      </c>
      <c r="O26" s="34" t="s">
        <v>2164</v>
      </c>
      <c r="P26" s="34" t="s">
        <v>118</v>
      </c>
      <c r="Q26" s="34" t="s">
        <v>36</v>
      </c>
      <c r="R26" s="34" t="s">
        <v>119</v>
      </c>
      <c r="S26" s="34" t="s">
        <v>147</v>
      </c>
      <c r="T26" s="34">
        <v>111</v>
      </c>
      <c r="U26" s="34" t="s">
        <v>438</v>
      </c>
      <c r="V26" s="34" t="s">
        <v>2165</v>
      </c>
      <c r="W26" s="34" t="s">
        <v>2166</v>
      </c>
      <c r="X26" s="34" t="s">
        <v>387</v>
      </c>
      <c r="Y26" s="34">
        <v>27014</v>
      </c>
      <c r="Z26" s="34">
        <v>2944</v>
      </c>
      <c r="AA26" s="34">
        <v>0</v>
      </c>
      <c r="AB26" s="34">
        <v>0</v>
      </c>
      <c r="AC26" s="34">
        <v>0</v>
      </c>
      <c r="AD26" s="34">
        <v>0</v>
      </c>
      <c r="AE26" s="34">
        <v>241897.59</v>
      </c>
      <c r="AF26" s="34">
        <v>241897.59</v>
      </c>
      <c r="AG26" s="34">
        <v>160</v>
      </c>
      <c r="AH26" s="34">
        <v>150</v>
      </c>
      <c r="AI26" s="34">
        <v>265161</v>
      </c>
      <c r="AJ26" s="34">
        <v>265161</v>
      </c>
      <c r="AK26" s="34">
        <v>-25083.941357332369</v>
      </c>
      <c r="AL26" s="34" t="s">
        <v>118</v>
      </c>
      <c r="AM26" s="34" t="s">
        <v>36</v>
      </c>
      <c r="AN26" s="34" t="s">
        <v>119</v>
      </c>
      <c r="AO26" s="34" t="s">
        <v>147</v>
      </c>
      <c r="AP26" s="34">
        <v>5</v>
      </c>
      <c r="AQ26" s="34">
        <v>2</v>
      </c>
      <c r="AR26" s="34">
        <v>11</v>
      </c>
      <c r="AS26" s="34">
        <v>42656</v>
      </c>
      <c r="AT26" s="34">
        <v>546</v>
      </c>
      <c r="AU26" s="34">
        <v>1</v>
      </c>
      <c r="AV26" s="34">
        <v>3367</v>
      </c>
      <c r="AW26" s="34">
        <v>0.52956000000000003</v>
      </c>
      <c r="AX26" s="34">
        <v>0.52286999999999995</v>
      </c>
      <c r="AY26" s="34">
        <v>6.6899999999999998E-3</v>
      </c>
      <c r="AZ26" s="34">
        <v>2.8676800131797791</v>
      </c>
      <c r="BA26" s="34">
        <v>0.52287000417709351</v>
      </c>
      <c r="BB26" s="34">
        <v>2.3448100090026855</v>
      </c>
      <c r="BC26" s="34" t="s">
        <v>159</v>
      </c>
      <c r="BD26" s="34" t="s">
        <v>126</v>
      </c>
      <c r="BE26" s="34" t="s">
        <v>118</v>
      </c>
      <c r="BF26" s="34"/>
      <c r="BG26" s="34" t="s">
        <v>118</v>
      </c>
      <c r="BH26" s="34" t="s">
        <v>2040</v>
      </c>
      <c r="BI26" s="34" t="s">
        <v>2167</v>
      </c>
      <c r="BJ26" s="34" t="s">
        <v>2168</v>
      </c>
      <c r="BK26" s="34" t="s">
        <v>2169</v>
      </c>
      <c r="BL26" s="34" t="s">
        <v>2169</v>
      </c>
      <c r="BM26" s="34" t="s">
        <v>2170</v>
      </c>
      <c r="BN26" s="34" t="s">
        <v>2171</v>
      </c>
      <c r="BO26" s="34"/>
      <c r="BP26" s="34" t="s">
        <v>2171</v>
      </c>
      <c r="BQ26" s="34">
        <v>2024</v>
      </c>
      <c r="BR26" s="34"/>
      <c r="BS26" s="34"/>
      <c r="BT26" s="34" t="s">
        <v>2032</v>
      </c>
    </row>
    <row r="27" spans="1:72">
      <c r="A27" s="34">
        <v>102404577194</v>
      </c>
      <c r="B27" s="34">
        <v>1</v>
      </c>
      <c r="C27" s="34">
        <v>2024</v>
      </c>
      <c r="D27" s="34">
        <v>12</v>
      </c>
      <c r="E27" s="34" t="s">
        <v>2172</v>
      </c>
      <c r="F27" s="34" t="s">
        <v>2173</v>
      </c>
      <c r="G27" s="34">
        <v>66</v>
      </c>
      <c r="H27" s="34" t="s">
        <v>2174</v>
      </c>
      <c r="I27" s="34">
        <v>20241209</v>
      </c>
      <c r="J27" s="34">
        <v>20241211</v>
      </c>
      <c r="K27" s="34">
        <v>3</v>
      </c>
      <c r="L27" s="34">
        <f t="shared" si="0"/>
        <v>2</v>
      </c>
      <c r="M27" s="34">
        <v>0</v>
      </c>
      <c r="N27" s="34" t="s">
        <v>2175</v>
      </c>
      <c r="O27" s="34" t="s">
        <v>2176</v>
      </c>
      <c r="P27" s="34" t="s">
        <v>118</v>
      </c>
      <c r="Q27" s="34" t="s">
        <v>36</v>
      </c>
      <c r="R27" s="34" t="s">
        <v>119</v>
      </c>
      <c r="S27" s="34" t="s">
        <v>147</v>
      </c>
      <c r="T27" s="34">
        <v>205</v>
      </c>
      <c r="U27" s="34" t="s">
        <v>407</v>
      </c>
      <c r="V27" s="34" t="s">
        <v>2058</v>
      </c>
      <c r="W27" s="34" t="s">
        <v>2059</v>
      </c>
      <c r="X27" s="34" t="s">
        <v>124</v>
      </c>
      <c r="Y27" s="34">
        <v>28509</v>
      </c>
      <c r="Z27" s="34">
        <v>2944</v>
      </c>
      <c r="AA27" s="34">
        <v>0</v>
      </c>
      <c r="AB27" s="34">
        <v>0</v>
      </c>
      <c r="AC27" s="34">
        <v>0</v>
      </c>
      <c r="AD27" s="34">
        <v>0</v>
      </c>
      <c r="AE27" s="34">
        <v>268744</v>
      </c>
      <c r="AF27" s="34">
        <v>268744</v>
      </c>
      <c r="AG27" s="34">
        <v>160</v>
      </c>
      <c r="AH27" s="34">
        <v>150</v>
      </c>
      <c r="AI27" s="34">
        <v>407997</v>
      </c>
      <c r="AJ27" s="34">
        <v>407997</v>
      </c>
      <c r="AK27" s="34">
        <v>88720.9108615726</v>
      </c>
      <c r="AL27" s="34" t="s">
        <v>118</v>
      </c>
      <c r="AM27" s="34" t="s">
        <v>36</v>
      </c>
      <c r="AN27" s="34" t="s">
        <v>119</v>
      </c>
      <c r="AO27" s="34" t="s">
        <v>147</v>
      </c>
      <c r="AP27" s="34">
        <v>3</v>
      </c>
      <c r="AQ27" s="34">
        <v>2</v>
      </c>
      <c r="AR27" s="34">
        <v>6</v>
      </c>
      <c r="AS27" s="34">
        <v>48342</v>
      </c>
      <c r="AT27" s="34">
        <v>341970</v>
      </c>
      <c r="AU27" s="34">
        <v>113990</v>
      </c>
      <c r="AV27" s="34">
        <v>418125</v>
      </c>
      <c r="AW27" s="34">
        <v>4.7843400000000003</v>
      </c>
      <c r="AX27" s="34">
        <v>0.59255999999999998</v>
      </c>
      <c r="AY27" s="34">
        <v>4.1917799999999996</v>
      </c>
      <c r="AZ27" s="34">
        <v>4.7843400835990906</v>
      </c>
      <c r="BA27" s="34">
        <v>0.59255999326705933</v>
      </c>
      <c r="BB27" s="34">
        <v>4.1917800903320313</v>
      </c>
      <c r="BC27" s="34" t="s">
        <v>159</v>
      </c>
      <c r="BD27" s="34" t="s">
        <v>126</v>
      </c>
      <c r="BE27" s="34" t="s">
        <v>118</v>
      </c>
      <c r="BF27" s="34"/>
      <c r="BG27" s="34" t="s">
        <v>118</v>
      </c>
      <c r="BH27" s="34" t="s">
        <v>2040</v>
      </c>
      <c r="BI27" s="34" t="s">
        <v>2177</v>
      </c>
      <c r="BJ27" s="34" t="s">
        <v>195</v>
      </c>
      <c r="BK27" s="34" t="s">
        <v>196</v>
      </c>
      <c r="BL27" s="34" t="s">
        <v>196</v>
      </c>
      <c r="BM27" s="34" t="s">
        <v>132</v>
      </c>
      <c r="BN27" s="34" t="s">
        <v>187</v>
      </c>
      <c r="BO27" s="34"/>
      <c r="BP27" s="34" t="s">
        <v>187</v>
      </c>
      <c r="BQ27" s="34">
        <v>2024</v>
      </c>
      <c r="BR27" s="34"/>
      <c r="BS27" s="34"/>
      <c r="BT27" s="34" t="s">
        <v>2032</v>
      </c>
    </row>
    <row r="28" spans="1:72">
      <c r="A28" s="34">
        <v>102404636870</v>
      </c>
      <c r="B28" s="34">
        <v>1</v>
      </c>
      <c r="C28" s="34">
        <v>2024</v>
      </c>
      <c r="D28" s="34">
        <v>12</v>
      </c>
      <c r="E28" s="34" t="s">
        <v>2178</v>
      </c>
      <c r="F28" s="34" t="s">
        <v>2179</v>
      </c>
      <c r="G28" s="34">
        <v>70</v>
      </c>
      <c r="H28" s="34" t="s">
        <v>2180</v>
      </c>
      <c r="I28" s="34">
        <v>20241209</v>
      </c>
      <c r="J28" s="34">
        <v>20241211</v>
      </c>
      <c r="K28" s="34">
        <v>3</v>
      </c>
      <c r="L28" s="34">
        <f t="shared" si="0"/>
        <v>2</v>
      </c>
      <c r="M28" s="34">
        <v>0</v>
      </c>
      <c r="N28" s="34" t="s">
        <v>2181</v>
      </c>
      <c r="O28" s="34" t="s">
        <v>2182</v>
      </c>
      <c r="P28" s="34" t="s">
        <v>118</v>
      </c>
      <c r="Q28" s="34" t="s">
        <v>36</v>
      </c>
      <c r="R28" s="34" t="s">
        <v>119</v>
      </c>
      <c r="S28" s="34" t="s">
        <v>120</v>
      </c>
      <c r="T28" s="34">
        <v>211</v>
      </c>
      <c r="U28" s="34" t="s">
        <v>407</v>
      </c>
      <c r="V28" s="34" t="s">
        <v>2081</v>
      </c>
      <c r="W28" s="34" t="s">
        <v>2082</v>
      </c>
      <c r="X28" s="34" t="s">
        <v>124</v>
      </c>
      <c r="Y28" s="34">
        <v>55149</v>
      </c>
      <c r="Z28" s="34">
        <v>3008</v>
      </c>
      <c r="AA28" s="34">
        <v>0</v>
      </c>
      <c r="AB28" s="34">
        <v>0</v>
      </c>
      <c r="AC28" s="34">
        <v>0</v>
      </c>
      <c r="AD28" s="34">
        <v>0</v>
      </c>
      <c r="AE28" s="34">
        <v>248640</v>
      </c>
      <c r="AF28" s="34">
        <v>248640</v>
      </c>
      <c r="AG28" s="34">
        <v>160</v>
      </c>
      <c r="AH28" s="34">
        <v>150</v>
      </c>
      <c r="AI28" s="34">
        <v>350682</v>
      </c>
      <c r="AJ28" s="34">
        <v>350682</v>
      </c>
      <c r="AK28" s="34">
        <v>65158.721744078211</v>
      </c>
      <c r="AL28" s="34" t="s">
        <v>118</v>
      </c>
      <c r="AM28" s="34" t="s">
        <v>36</v>
      </c>
      <c r="AN28" s="34" t="s">
        <v>119</v>
      </c>
      <c r="AO28" s="34" t="s">
        <v>120</v>
      </c>
      <c r="AP28" s="34">
        <v>3</v>
      </c>
      <c r="AQ28" s="34">
        <v>2</v>
      </c>
      <c r="AR28" s="34">
        <v>5</v>
      </c>
      <c r="AS28" s="34">
        <v>34762</v>
      </c>
      <c r="AT28" s="34">
        <v>295749</v>
      </c>
      <c r="AU28" s="34">
        <v>98583</v>
      </c>
      <c r="AV28" s="34">
        <v>344198</v>
      </c>
      <c r="AW28" s="34">
        <v>4.05131</v>
      </c>
      <c r="AX28" s="34">
        <v>0.42609999999999998</v>
      </c>
      <c r="AY28" s="34">
        <v>3.62521</v>
      </c>
      <c r="AZ28" s="34">
        <v>4.0513100326061249</v>
      </c>
      <c r="BA28" s="34">
        <v>0.4260999858379364</v>
      </c>
      <c r="BB28" s="34">
        <v>3.6252100467681885</v>
      </c>
      <c r="BC28" s="34" t="s">
        <v>159</v>
      </c>
      <c r="BD28" s="34" t="s">
        <v>126</v>
      </c>
      <c r="BE28" s="34" t="s">
        <v>118</v>
      </c>
      <c r="BF28" s="34"/>
      <c r="BG28" s="34" t="s">
        <v>118</v>
      </c>
      <c r="BH28" s="34" t="s">
        <v>2040</v>
      </c>
      <c r="BI28" s="34" t="s">
        <v>201</v>
      </c>
      <c r="BJ28" s="34" t="s">
        <v>129</v>
      </c>
      <c r="BK28" s="34" t="s">
        <v>130</v>
      </c>
      <c r="BL28" s="34" t="s">
        <v>131</v>
      </c>
      <c r="BM28" s="34" t="s">
        <v>163</v>
      </c>
      <c r="BN28" s="34" t="s">
        <v>341</v>
      </c>
      <c r="BO28" s="34"/>
      <c r="BP28" s="34" t="s">
        <v>341</v>
      </c>
      <c r="BQ28" s="34">
        <v>2024</v>
      </c>
      <c r="BR28" s="34"/>
      <c r="BS28" s="34"/>
      <c r="BT28" s="34" t="s">
        <v>2032</v>
      </c>
    </row>
    <row r="29" spans="1:72">
      <c r="A29" s="34">
        <v>102404433916</v>
      </c>
      <c r="B29" s="34">
        <v>1</v>
      </c>
      <c r="C29" s="34">
        <v>2024</v>
      </c>
      <c r="D29" s="34">
        <v>12</v>
      </c>
      <c r="E29" s="34" t="s">
        <v>2183</v>
      </c>
      <c r="F29" s="34" t="s">
        <v>2184</v>
      </c>
      <c r="G29" s="34">
        <v>81</v>
      </c>
      <c r="H29" s="34" t="s">
        <v>2185</v>
      </c>
      <c r="I29" s="34">
        <v>20241211</v>
      </c>
      <c r="J29" s="34">
        <v>20241211</v>
      </c>
      <c r="K29" s="34">
        <v>1</v>
      </c>
      <c r="L29" s="34">
        <f t="shared" si="0"/>
        <v>0</v>
      </c>
      <c r="M29" s="34">
        <v>0</v>
      </c>
      <c r="N29" s="34" t="s">
        <v>678</v>
      </c>
      <c r="O29" s="34" t="s">
        <v>2186</v>
      </c>
      <c r="P29" s="34" t="s">
        <v>118</v>
      </c>
      <c r="Q29" s="34" t="s">
        <v>36</v>
      </c>
      <c r="R29" s="34" t="s">
        <v>119</v>
      </c>
      <c r="S29" s="34" t="s">
        <v>147</v>
      </c>
      <c r="T29" s="34">
        <v>111</v>
      </c>
      <c r="U29" s="34" t="s">
        <v>407</v>
      </c>
      <c r="V29" s="34" t="s">
        <v>2081</v>
      </c>
      <c r="W29" s="34" t="s">
        <v>2082</v>
      </c>
      <c r="X29" s="34" t="s">
        <v>242</v>
      </c>
      <c r="Y29" s="34">
        <v>21319</v>
      </c>
      <c r="Z29" s="34">
        <v>1472</v>
      </c>
      <c r="AA29" s="34">
        <v>0</v>
      </c>
      <c r="AB29" s="34">
        <v>0</v>
      </c>
      <c r="AC29" s="34">
        <v>0</v>
      </c>
      <c r="AD29" s="34">
        <v>0</v>
      </c>
      <c r="AE29" s="34">
        <v>250846.41</v>
      </c>
      <c r="AF29" s="34">
        <v>250846.41</v>
      </c>
      <c r="AG29" s="34">
        <v>80</v>
      </c>
      <c r="AH29" s="34">
        <v>75</v>
      </c>
      <c r="AI29" s="34">
        <v>352696</v>
      </c>
      <c r="AJ29" s="34">
        <v>352696</v>
      </c>
      <c r="AK29" s="34">
        <v>82272.521347644477</v>
      </c>
      <c r="AL29" s="34" t="s">
        <v>118</v>
      </c>
      <c r="AM29" s="34" t="s">
        <v>36</v>
      </c>
      <c r="AN29" s="34" t="s">
        <v>119</v>
      </c>
      <c r="AO29" s="34" t="s">
        <v>147</v>
      </c>
      <c r="AP29" s="34">
        <v>3</v>
      </c>
      <c r="AQ29" s="34">
        <v>2</v>
      </c>
      <c r="AR29" s="34">
        <v>5</v>
      </c>
      <c r="AS29" s="34">
        <v>34762</v>
      </c>
      <c r="AT29" s="34">
        <v>295749</v>
      </c>
      <c r="AU29" s="34">
        <v>98583</v>
      </c>
      <c r="AV29" s="34">
        <v>344198</v>
      </c>
      <c r="AW29" s="34">
        <v>4.05131</v>
      </c>
      <c r="AX29" s="34">
        <v>0.42609999999999998</v>
      </c>
      <c r="AY29" s="34">
        <v>3.62521</v>
      </c>
      <c r="AZ29" s="34">
        <v>3.8382600396871567</v>
      </c>
      <c r="BA29" s="34">
        <v>0.2130499929189682</v>
      </c>
      <c r="BB29" s="34">
        <v>3.6252100467681885</v>
      </c>
      <c r="BC29" s="34" t="s">
        <v>159</v>
      </c>
      <c r="BD29" s="34" t="s">
        <v>126</v>
      </c>
      <c r="BE29" s="34" t="s">
        <v>118</v>
      </c>
      <c r="BF29" s="34"/>
      <c r="BG29" s="34" t="s">
        <v>118</v>
      </c>
      <c r="BH29" s="34" t="s">
        <v>2040</v>
      </c>
      <c r="BI29" s="34" t="s">
        <v>2187</v>
      </c>
      <c r="BJ29" s="34" t="s">
        <v>244</v>
      </c>
      <c r="BK29" s="34" t="s">
        <v>1086</v>
      </c>
      <c r="BL29" s="34" t="s">
        <v>1264</v>
      </c>
      <c r="BM29" s="34" t="s">
        <v>132</v>
      </c>
      <c r="BN29" s="34" t="s">
        <v>133</v>
      </c>
      <c r="BO29" s="34"/>
      <c r="BP29" s="34" t="s">
        <v>133</v>
      </c>
      <c r="BQ29" s="34">
        <v>2024</v>
      </c>
      <c r="BR29" s="34"/>
      <c r="BS29" s="34"/>
      <c r="BT29" s="34" t="s">
        <v>2032</v>
      </c>
    </row>
    <row r="30" spans="1:72">
      <c r="A30" s="34">
        <v>102404636866</v>
      </c>
      <c r="B30" s="34">
        <v>1</v>
      </c>
      <c r="C30" s="34">
        <v>2024</v>
      </c>
      <c r="D30" s="34">
        <v>12</v>
      </c>
      <c r="E30" s="34" t="s">
        <v>2188</v>
      </c>
      <c r="F30" s="34" t="s">
        <v>2189</v>
      </c>
      <c r="G30" s="34">
        <v>59</v>
      </c>
      <c r="H30" s="34" t="s">
        <v>2190</v>
      </c>
      <c r="I30" s="34">
        <v>20241209</v>
      </c>
      <c r="J30" s="34">
        <v>20241210</v>
      </c>
      <c r="K30" s="34">
        <v>2</v>
      </c>
      <c r="L30" s="34">
        <f t="shared" si="0"/>
        <v>1</v>
      </c>
      <c r="M30" s="34">
        <v>0</v>
      </c>
      <c r="N30" s="34" t="s">
        <v>2191</v>
      </c>
      <c r="O30" s="34" t="s">
        <v>2192</v>
      </c>
      <c r="P30" s="34" t="s">
        <v>118</v>
      </c>
      <c r="Q30" s="34" t="s">
        <v>36</v>
      </c>
      <c r="R30" s="34" t="s">
        <v>119</v>
      </c>
      <c r="S30" s="34" t="s">
        <v>147</v>
      </c>
      <c r="T30" s="34">
        <v>211</v>
      </c>
      <c r="U30" s="34" t="s">
        <v>407</v>
      </c>
      <c r="V30" s="34" t="s">
        <v>2081</v>
      </c>
      <c r="W30" s="34" t="s">
        <v>2082</v>
      </c>
      <c r="X30" s="34" t="s">
        <v>124</v>
      </c>
      <c r="Y30" s="34">
        <v>29592</v>
      </c>
      <c r="Z30" s="34">
        <v>1472</v>
      </c>
      <c r="AA30" s="34">
        <v>0</v>
      </c>
      <c r="AB30" s="34">
        <v>0</v>
      </c>
      <c r="AC30" s="34">
        <v>0</v>
      </c>
      <c r="AD30" s="34">
        <v>0</v>
      </c>
      <c r="AE30" s="34">
        <v>241920</v>
      </c>
      <c r="AF30" s="34">
        <v>241920</v>
      </c>
      <c r="AG30" s="34">
        <v>80</v>
      </c>
      <c r="AH30" s="34">
        <v>75</v>
      </c>
      <c r="AI30" s="34">
        <v>350682</v>
      </c>
      <c r="AJ30" s="34">
        <v>350682</v>
      </c>
      <c r="AK30" s="34">
        <v>71878.721744078211</v>
      </c>
      <c r="AL30" s="34" t="s">
        <v>118</v>
      </c>
      <c r="AM30" s="34" t="s">
        <v>36</v>
      </c>
      <c r="AN30" s="34" t="s">
        <v>119</v>
      </c>
      <c r="AO30" s="34" t="s">
        <v>147</v>
      </c>
      <c r="AP30" s="34">
        <v>3</v>
      </c>
      <c r="AQ30" s="34">
        <v>2</v>
      </c>
      <c r="AR30" s="34">
        <v>5</v>
      </c>
      <c r="AS30" s="34">
        <v>34762</v>
      </c>
      <c r="AT30" s="34">
        <v>295749</v>
      </c>
      <c r="AU30" s="34">
        <v>98583</v>
      </c>
      <c r="AV30" s="34">
        <v>344198</v>
      </c>
      <c r="AW30" s="34">
        <v>4.05131</v>
      </c>
      <c r="AX30" s="34">
        <v>0.42609999999999998</v>
      </c>
      <c r="AY30" s="34">
        <v>3.62521</v>
      </c>
      <c r="AZ30" s="34">
        <v>4.0513100326061249</v>
      </c>
      <c r="BA30" s="34">
        <v>0.4260999858379364</v>
      </c>
      <c r="BB30" s="34">
        <v>3.6252100467681885</v>
      </c>
      <c r="BC30" s="34" t="s">
        <v>159</v>
      </c>
      <c r="BD30" s="34" t="s">
        <v>126</v>
      </c>
      <c r="BE30" s="34" t="s">
        <v>118</v>
      </c>
      <c r="BF30" s="34"/>
      <c r="BG30" s="34" t="s">
        <v>118</v>
      </c>
      <c r="BH30" s="34" t="s">
        <v>2040</v>
      </c>
      <c r="BI30" s="34" t="s">
        <v>201</v>
      </c>
      <c r="BJ30" s="34" t="s">
        <v>129</v>
      </c>
      <c r="BK30" s="34" t="s">
        <v>130</v>
      </c>
      <c r="BL30" s="34" t="s">
        <v>131</v>
      </c>
      <c r="BM30" s="34" t="s">
        <v>312</v>
      </c>
      <c r="BN30" s="34" t="s">
        <v>313</v>
      </c>
      <c r="BO30" s="34"/>
      <c r="BP30" s="34" t="s">
        <v>313</v>
      </c>
      <c r="BQ30" s="34">
        <v>2024</v>
      </c>
      <c r="BR30" s="34"/>
      <c r="BS30" s="34"/>
      <c r="BT30" s="34" t="s">
        <v>2032</v>
      </c>
    </row>
    <row r="31" spans="1:72">
      <c r="A31" s="34">
        <v>102404433884</v>
      </c>
      <c r="B31" s="34">
        <v>1</v>
      </c>
      <c r="C31" s="34">
        <v>2024</v>
      </c>
      <c r="D31" s="34">
        <v>12</v>
      </c>
      <c r="E31" s="34" t="s">
        <v>2193</v>
      </c>
      <c r="F31" s="34" t="s">
        <v>2194</v>
      </c>
      <c r="G31" s="34">
        <v>67</v>
      </c>
      <c r="H31" s="34" t="s">
        <v>2195</v>
      </c>
      <c r="I31" s="34">
        <v>20241208</v>
      </c>
      <c r="J31" s="34">
        <v>20241210</v>
      </c>
      <c r="K31" s="34">
        <v>3</v>
      </c>
      <c r="L31" s="34">
        <f t="shared" si="0"/>
        <v>2</v>
      </c>
      <c r="M31" s="34">
        <v>0</v>
      </c>
      <c r="N31" s="34" t="s">
        <v>2196</v>
      </c>
      <c r="O31" s="34" t="s">
        <v>2197</v>
      </c>
      <c r="P31" s="34" t="s">
        <v>118</v>
      </c>
      <c r="Q31" s="34" t="s">
        <v>36</v>
      </c>
      <c r="R31" s="34" t="s">
        <v>119</v>
      </c>
      <c r="S31" s="34" t="s">
        <v>147</v>
      </c>
      <c r="T31" s="34">
        <v>111</v>
      </c>
      <c r="U31" s="34" t="s">
        <v>407</v>
      </c>
      <c r="V31" s="34" t="s">
        <v>2081</v>
      </c>
      <c r="W31" s="34" t="s">
        <v>2082</v>
      </c>
      <c r="X31" s="34" t="s">
        <v>124</v>
      </c>
      <c r="Y31" s="34">
        <v>16241</v>
      </c>
      <c r="Z31" s="34">
        <v>2944</v>
      </c>
      <c r="AA31" s="34">
        <v>0</v>
      </c>
      <c r="AB31" s="34">
        <v>0</v>
      </c>
      <c r="AC31" s="34">
        <v>0</v>
      </c>
      <c r="AD31" s="34">
        <v>0</v>
      </c>
      <c r="AE31" s="34">
        <v>241897.59</v>
      </c>
      <c r="AF31" s="34">
        <v>241897.59</v>
      </c>
      <c r="AG31" s="34">
        <v>160</v>
      </c>
      <c r="AH31" s="34">
        <v>150</v>
      </c>
      <c r="AI31" s="34">
        <v>372273</v>
      </c>
      <c r="AJ31" s="34">
        <v>372273</v>
      </c>
      <c r="AK31" s="34">
        <v>91221.279915858904</v>
      </c>
      <c r="AL31" s="34" t="s">
        <v>118</v>
      </c>
      <c r="AM31" s="34" t="s">
        <v>36</v>
      </c>
      <c r="AN31" s="34" t="s">
        <v>119</v>
      </c>
      <c r="AO31" s="34" t="s">
        <v>147</v>
      </c>
      <c r="AP31" s="34">
        <v>3</v>
      </c>
      <c r="AQ31" s="34">
        <v>2</v>
      </c>
      <c r="AR31" s="34">
        <v>5</v>
      </c>
      <c r="AS31" s="34">
        <v>34762</v>
      </c>
      <c r="AT31" s="34">
        <v>295749</v>
      </c>
      <c r="AU31" s="34">
        <v>98583</v>
      </c>
      <c r="AV31" s="34">
        <v>344198</v>
      </c>
      <c r="AW31" s="34">
        <v>4.05131</v>
      </c>
      <c r="AX31" s="34">
        <v>0.42609999999999998</v>
      </c>
      <c r="AY31" s="34">
        <v>3.62521</v>
      </c>
      <c r="AZ31" s="34">
        <v>4.0513100326061249</v>
      </c>
      <c r="BA31" s="34">
        <v>0.4260999858379364</v>
      </c>
      <c r="BB31" s="34">
        <v>3.6252100467681885</v>
      </c>
      <c r="BC31" s="34" t="s">
        <v>148</v>
      </c>
      <c r="BD31" s="34" t="s">
        <v>126</v>
      </c>
      <c r="BE31" s="34" t="s">
        <v>118</v>
      </c>
      <c r="BF31" s="34"/>
      <c r="BG31" s="34" t="s">
        <v>118</v>
      </c>
      <c r="BH31" s="34" t="s">
        <v>2040</v>
      </c>
      <c r="BI31" s="34" t="s">
        <v>2198</v>
      </c>
      <c r="BJ31" s="34" t="s">
        <v>195</v>
      </c>
      <c r="BK31" s="34" t="s">
        <v>411</v>
      </c>
      <c r="BL31" s="34" t="s">
        <v>411</v>
      </c>
      <c r="BM31" s="34" t="s">
        <v>1074</v>
      </c>
      <c r="BN31" s="34" t="s">
        <v>2199</v>
      </c>
      <c r="BO31" s="34"/>
      <c r="BP31" s="34" t="s">
        <v>2199</v>
      </c>
      <c r="BQ31" s="34">
        <v>2024</v>
      </c>
      <c r="BR31" s="34"/>
      <c r="BS31" s="34"/>
      <c r="BT31" s="34" t="s">
        <v>2032</v>
      </c>
    </row>
    <row r="32" spans="1:72">
      <c r="A32" s="34">
        <v>102404433882</v>
      </c>
      <c r="B32" s="34">
        <v>1</v>
      </c>
      <c r="C32" s="34">
        <v>2024</v>
      </c>
      <c r="D32" s="34">
        <v>12</v>
      </c>
      <c r="E32" s="34" t="s">
        <v>2200</v>
      </c>
      <c r="F32" s="34" t="s">
        <v>2201</v>
      </c>
      <c r="G32" s="34">
        <v>69</v>
      </c>
      <c r="H32" s="34" t="s">
        <v>2202</v>
      </c>
      <c r="I32" s="34">
        <v>20241208</v>
      </c>
      <c r="J32" s="34">
        <v>20241210</v>
      </c>
      <c r="K32" s="34">
        <v>3</v>
      </c>
      <c r="L32" s="34">
        <f t="shared" si="0"/>
        <v>2</v>
      </c>
      <c r="M32" s="34">
        <v>0</v>
      </c>
      <c r="N32" s="34" t="s">
        <v>2203</v>
      </c>
      <c r="O32" s="34" t="s">
        <v>2204</v>
      </c>
      <c r="P32" s="34" t="s">
        <v>118</v>
      </c>
      <c r="Q32" s="34" t="s">
        <v>36</v>
      </c>
      <c r="R32" s="34" t="s">
        <v>119</v>
      </c>
      <c r="S32" s="34" t="s">
        <v>147</v>
      </c>
      <c r="T32" s="34">
        <v>111</v>
      </c>
      <c r="U32" s="34" t="s">
        <v>407</v>
      </c>
      <c r="V32" s="34" t="s">
        <v>2081</v>
      </c>
      <c r="W32" s="34" t="s">
        <v>2082</v>
      </c>
      <c r="X32" s="34" t="s">
        <v>124</v>
      </c>
      <c r="Y32" s="34">
        <v>32278</v>
      </c>
      <c r="Z32" s="34">
        <v>2944</v>
      </c>
      <c r="AA32" s="34">
        <v>0</v>
      </c>
      <c r="AB32" s="34">
        <v>0</v>
      </c>
      <c r="AC32" s="34">
        <v>0</v>
      </c>
      <c r="AD32" s="34">
        <v>0</v>
      </c>
      <c r="AE32" s="34">
        <v>250880</v>
      </c>
      <c r="AF32" s="34">
        <v>250880</v>
      </c>
      <c r="AG32" s="34">
        <v>160</v>
      </c>
      <c r="AH32" s="34">
        <v>150</v>
      </c>
      <c r="AI32" s="34">
        <v>372273</v>
      </c>
      <c r="AJ32" s="34">
        <v>372273</v>
      </c>
      <c r="AK32" s="34">
        <v>82238.869915858901</v>
      </c>
      <c r="AL32" s="34" t="s">
        <v>118</v>
      </c>
      <c r="AM32" s="34" t="s">
        <v>36</v>
      </c>
      <c r="AN32" s="34" t="s">
        <v>119</v>
      </c>
      <c r="AO32" s="34" t="s">
        <v>147</v>
      </c>
      <c r="AP32" s="34">
        <v>3</v>
      </c>
      <c r="AQ32" s="34">
        <v>2</v>
      </c>
      <c r="AR32" s="34">
        <v>5</v>
      </c>
      <c r="AS32" s="34">
        <v>34762</v>
      </c>
      <c r="AT32" s="34">
        <v>295749</v>
      </c>
      <c r="AU32" s="34">
        <v>98583</v>
      </c>
      <c r="AV32" s="34">
        <v>344198</v>
      </c>
      <c r="AW32" s="34">
        <v>4.05131</v>
      </c>
      <c r="AX32" s="34">
        <v>0.42609999999999998</v>
      </c>
      <c r="AY32" s="34">
        <v>3.62521</v>
      </c>
      <c r="AZ32" s="34">
        <v>4.0513100326061249</v>
      </c>
      <c r="BA32" s="34">
        <v>0.4260999858379364</v>
      </c>
      <c r="BB32" s="34">
        <v>3.6252100467681885</v>
      </c>
      <c r="BC32" s="34" t="s">
        <v>159</v>
      </c>
      <c r="BD32" s="34" t="s">
        <v>126</v>
      </c>
      <c r="BE32" s="34" t="s">
        <v>118</v>
      </c>
      <c r="BF32" s="34"/>
      <c r="BG32" s="34" t="s">
        <v>118</v>
      </c>
      <c r="BH32" s="34" t="s">
        <v>2040</v>
      </c>
      <c r="BI32" s="34" t="s">
        <v>864</v>
      </c>
      <c r="BJ32" s="34" t="s">
        <v>377</v>
      </c>
      <c r="BK32" s="34" t="s">
        <v>401</v>
      </c>
      <c r="BL32" s="34" t="s">
        <v>401</v>
      </c>
      <c r="BM32" s="34" t="s">
        <v>2051</v>
      </c>
      <c r="BN32" s="34" t="s">
        <v>2052</v>
      </c>
      <c r="BO32" s="34"/>
      <c r="BP32" s="34" t="s">
        <v>2052</v>
      </c>
      <c r="BQ32" s="34">
        <v>2024</v>
      </c>
      <c r="BR32" s="34"/>
      <c r="BS32" s="34"/>
      <c r="BT32" s="34" t="s">
        <v>2032</v>
      </c>
    </row>
    <row r="33" spans="1:72">
      <c r="A33" s="34">
        <v>102404433886</v>
      </c>
      <c r="B33" s="34">
        <v>1</v>
      </c>
      <c r="C33" s="34">
        <v>2024</v>
      </c>
      <c r="D33" s="34">
        <v>12</v>
      </c>
      <c r="E33" s="34" t="s">
        <v>2205</v>
      </c>
      <c r="F33" s="34" t="s">
        <v>2206</v>
      </c>
      <c r="G33" s="34">
        <v>70</v>
      </c>
      <c r="H33" s="34" t="s">
        <v>2207</v>
      </c>
      <c r="I33" s="34">
        <v>20241208</v>
      </c>
      <c r="J33" s="34">
        <v>20241210</v>
      </c>
      <c r="K33" s="34">
        <v>3</v>
      </c>
      <c r="L33" s="34">
        <f t="shared" si="0"/>
        <v>2</v>
      </c>
      <c r="M33" s="34">
        <v>0</v>
      </c>
      <c r="N33" s="34" t="s">
        <v>2208</v>
      </c>
      <c r="O33" s="34" t="s">
        <v>2121</v>
      </c>
      <c r="P33" s="34" t="s">
        <v>118</v>
      </c>
      <c r="Q33" s="34" t="s">
        <v>36</v>
      </c>
      <c r="R33" s="34" t="s">
        <v>119</v>
      </c>
      <c r="S33" s="34" t="s">
        <v>120</v>
      </c>
      <c r="T33" s="34">
        <v>111</v>
      </c>
      <c r="U33" s="34" t="s">
        <v>407</v>
      </c>
      <c r="V33" s="34" t="s">
        <v>2081</v>
      </c>
      <c r="W33" s="34" t="s">
        <v>2082</v>
      </c>
      <c r="X33" s="34" t="s">
        <v>124</v>
      </c>
      <c r="Y33" s="34">
        <v>31128</v>
      </c>
      <c r="Z33" s="34">
        <v>3008</v>
      </c>
      <c r="AA33" s="34">
        <v>0</v>
      </c>
      <c r="AB33" s="34">
        <v>0</v>
      </c>
      <c r="AC33" s="34">
        <v>0</v>
      </c>
      <c r="AD33" s="34">
        <v>0</v>
      </c>
      <c r="AE33" s="34">
        <v>241920</v>
      </c>
      <c r="AF33" s="34">
        <v>241920</v>
      </c>
      <c r="AG33" s="34">
        <v>160</v>
      </c>
      <c r="AH33" s="34">
        <v>150</v>
      </c>
      <c r="AI33" s="34">
        <v>372273</v>
      </c>
      <c r="AJ33" s="34">
        <v>372273</v>
      </c>
      <c r="AK33" s="34">
        <v>91198.869915858901</v>
      </c>
      <c r="AL33" s="34" t="s">
        <v>118</v>
      </c>
      <c r="AM33" s="34" t="s">
        <v>36</v>
      </c>
      <c r="AN33" s="34" t="s">
        <v>119</v>
      </c>
      <c r="AO33" s="34" t="s">
        <v>120</v>
      </c>
      <c r="AP33" s="34">
        <v>3</v>
      </c>
      <c r="AQ33" s="34">
        <v>2</v>
      </c>
      <c r="AR33" s="34">
        <v>5</v>
      </c>
      <c r="AS33" s="34">
        <v>34762</v>
      </c>
      <c r="AT33" s="34">
        <v>295749</v>
      </c>
      <c r="AU33" s="34">
        <v>98583</v>
      </c>
      <c r="AV33" s="34">
        <v>344198</v>
      </c>
      <c r="AW33" s="34">
        <v>4.05131</v>
      </c>
      <c r="AX33" s="34">
        <v>0.42609999999999998</v>
      </c>
      <c r="AY33" s="34">
        <v>3.62521</v>
      </c>
      <c r="AZ33" s="34">
        <v>4.0513100326061249</v>
      </c>
      <c r="BA33" s="34">
        <v>0.4260999858379364</v>
      </c>
      <c r="BB33" s="34">
        <v>3.6252100467681885</v>
      </c>
      <c r="BC33" s="34" t="s">
        <v>159</v>
      </c>
      <c r="BD33" s="34" t="s">
        <v>126</v>
      </c>
      <c r="BE33" s="34" t="s">
        <v>118</v>
      </c>
      <c r="BF33" s="34"/>
      <c r="BG33" s="34" t="s">
        <v>118</v>
      </c>
      <c r="BH33" s="34" t="s">
        <v>2040</v>
      </c>
      <c r="BI33" s="34" t="s">
        <v>177</v>
      </c>
      <c r="BJ33" s="34" t="s">
        <v>129</v>
      </c>
      <c r="BK33" s="34" t="s">
        <v>178</v>
      </c>
      <c r="BL33" s="34" t="s">
        <v>179</v>
      </c>
      <c r="BM33" s="34" t="s">
        <v>999</v>
      </c>
      <c r="BN33" s="34" t="s">
        <v>2111</v>
      </c>
      <c r="BO33" s="34"/>
      <c r="BP33" s="34" t="s">
        <v>2111</v>
      </c>
      <c r="BQ33" s="34">
        <v>2024</v>
      </c>
      <c r="BR33" s="34"/>
      <c r="BS33" s="34"/>
      <c r="BT33" s="34" t="s">
        <v>2032</v>
      </c>
    </row>
    <row r="34" spans="1:72">
      <c r="A34" s="34">
        <v>102404577174</v>
      </c>
      <c r="B34" s="34">
        <v>1</v>
      </c>
      <c r="C34" s="34">
        <v>2024</v>
      </c>
      <c r="D34" s="34">
        <v>12</v>
      </c>
      <c r="E34" s="34" t="s">
        <v>2209</v>
      </c>
      <c r="F34" s="34" t="s">
        <v>2210</v>
      </c>
      <c r="G34" s="34">
        <v>80</v>
      </c>
      <c r="H34" s="34" t="s">
        <v>2211</v>
      </c>
      <c r="I34" s="34">
        <v>20241130</v>
      </c>
      <c r="J34" s="34">
        <v>20241210</v>
      </c>
      <c r="K34" s="34">
        <v>11</v>
      </c>
      <c r="L34" s="34">
        <f t="shared" si="0"/>
        <v>10</v>
      </c>
      <c r="M34" s="34">
        <v>0</v>
      </c>
      <c r="N34" s="34" t="s">
        <v>2212</v>
      </c>
      <c r="O34" s="34" t="s">
        <v>2213</v>
      </c>
      <c r="P34" s="34" t="s">
        <v>118</v>
      </c>
      <c r="Q34" s="34" t="s">
        <v>36</v>
      </c>
      <c r="R34" s="34" t="s">
        <v>119</v>
      </c>
      <c r="S34" s="34" t="s">
        <v>147</v>
      </c>
      <c r="T34" s="34">
        <v>205</v>
      </c>
      <c r="U34" s="34" t="s">
        <v>407</v>
      </c>
      <c r="V34" s="34" t="s">
        <v>2058</v>
      </c>
      <c r="W34" s="34" t="s">
        <v>2059</v>
      </c>
      <c r="X34" s="34" t="s">
        <v>146</v>
      </c>
      <c r="Y34" s="34">
        <v>74268</v>
      </c>
      <c r="Z34" s="34">
        <v>13032</v>
      </c>
      <c r="AA34" s="34">
        <v>0</v>
      </c>
      <c r="AB34" s="34">
        <v>0</v>
      </c>
      <c r="AC34" s="34">
        <v>661.5</v>
      </c>
      <c r="AD34" s="34">
        <v>0</v>
      </c>
      <c r="AE34" s="34">
        <v>280501.34999999998</v>
      </c>
      <c r="AF34" s="34">
        <v>281162.84000000003</v>
      </c>
      <c r="AG34" s="34">
        <v>800</v>
      </c>
      <c r="AH34" s="34">
        <v>750</v>
      </c>
      <c r="AI34" s="34">
        <v>458530</v>
      </c>
      <c r="AJ34" s="34">
        <v>458530</v>
      </c>
      <c r="AK34" s="34">
        <v>76302.780960579519</v>
      </c>
      <c r="AL34" s="34" t="s">
        <v>118</v>
      </c>
      <c r="AM34" s="34" t="s">
        <v>36</v>
      </c>
      <c r="AN34" s="34" t="s">
        <v>119</v>
      </c>
      <c r="AO34" s="34" t="s">
        <v>147</v>
      </c>
      <c r="AP34" s="34">
        <v>3</v>
      </c>
      <c r="AQ34" s="34">
        <v>2</v>
      </c>
      <c r="AR34" s="34">
        <v>6</v>
      </c>
      <c r="AS34" s="34">
        <v>48342</v>
      </c>
      <c r="AT34" s="34">
        <v>341970</v>
      </c>
      <c r="AU34" s="34">
        <v>113990</v>
      </c>
      <c r="AV34" s="34">
        <v>418125</v>
      </c>
      <c r="AW34" s="34">
        <v>4.7843400000000003</v>
      </c>
      <c r="AX34" s="34">
        <v>0.59255999999999998</v>
      </c>
      <c r="AY34" s="34">
        <v>4.1917799999999996</v>
      </c>
      <c r="AZ34" s="34">
        <v>5.3769000768661499</v>
      </c>
      <c r="BA34" s="34">
        <v>1.1851199865341187</v>
      </c>
      <c r="BB34" s="34">
        <v>4.1917800903320313</v>
      </c>
      <c r="BC34" s="34" t="s">
        <v>159</v>
      </c>
      <c r="BD34" s="34" t="s">
        <v>126</v>
      </c>
      <c r="BE34" s="34" t="s">
        <v>118</v>
      </c>
      <c r="BF34" s="34"/>
      <c r="BG34" s="34" t="s">
        <v>296</v>
      </c>
      <c r="BH34" s="34" t="s">
        <v>2040</v>
      </c>
      <c r="BI34" s="34" t="s">
        <v>450</v>
      </c>
      <c r="BJ34" s="34" t="s">
        <v>129</v>
      </c>
      <c r="BK34" s="34" t="s">
        <v>130</v>
      </c>
      <c r="BL34" s="34" t="s">
        <v>131</v>
      </c>
      <c r="BM34" s="34" t="s">
        <v>1074</v>
      </c>
      <c r="BN34" s="34" t="s">
        <v>1075</v>
      </c>
      <c r="BO34" s="34"/>
      <c r="BP34" s="34" t="s">
        <v>1075</v>
      </c>
      <c r="BQ34" s="34">
        <v>2024</v>
      </c>
      <c r="BR34" s="34"/>
      <c r="BS34" s="34"/>
      <c r="BT34" s="34" t="s">
        <v>2032</v>
      </c>
    </row>
    <row r="35" spans="1:72">
      <c r="A35" s="34">
        <v>102404433836</v>
      </c>
      <c r="B35" s="34">
        <v>1</v>
      </c>
      <c r="C35" s="34">
        <v>2024</v>
      </c>
      <c r="D35" s="34">
        <v>12</v>
      </c>
      <c r="E35" s="34" t="s">
        <v>2214</v>
      </c>
      <c r="F35" s="34" t="s">
        <v>2215</v>
      </c>
      <c r="G35" s="34">
        <v>74</v>
      </c>
      <c r="H35" s="34" t="s">
        <v>2216</v>
      </c>
      <c r="I35" s="34">
        <v>20241202</v>
      </c>
      <c r="J35" s="34">
        <v>20241209</v>
      </c>
      <c r="K35" s="34">
        <v>8</v>
      </c>
      <c r="L35" s="34">
        <f t="shared" si="0"/>
        <v>7</v>
      </c>
      <c r="M35" s="34">
        <v>0</v>
      </c>
      <c r="N35" s="34" t="s">
        <v>2217</v>
      </c>
      <c r="O35" s="34" t="s">
        <v>2218</v>
      </c>
      <c r="P35" s="34" t="s">
        <v>2219</v>
      </c>
      <c r="Q35" s="34" t="s">
        <v>2220</v>
      </c>
      <c r="R35" s="34" t="s">
        <v>2221</v>
      </c>
      <c r="S35" s="34" t="s">
        <v>2222</v>
      </c>
      <c r="T35" s="34">
        <v>111</v>
      </c>
      <c r="U35" s="34" t="s">
        <v>407</v>
      </c>
      <c r="V35" s="34" t="s">
        <v>2058</v>
      </c>
      <c r="W35" s="34" t="s">
        <v>2059</v>
      </c>
      <c r="X35" s="34" t="s">
        <v>146</v>
      </c>
      <c r="Y35" s="34">
        <v>56791</v>
      </c>
      <c r="Z35" s="34">
        <v>8729</v>
      </c>
      <c r="AA35" s="34">
        <v>0</v>
      </c>
      <c r="AB35" s="34">
        <v>0</v>
      </c>
      <c r="AC35" s="34">
        <v>46.3</v>
      </c>
      <c r="AD35" s="34">
        <v>0</v>
      </c>
      <c r="AE35" s="34">
        <v>281222.49</v>
      </c>
      <c r="AF35" s="34">
        <v>281268.78000000003</v>
      </c>
      <c r="AG35" s="34">
        <v>310</v>
      </c>
      <c r="AH35" s="34">
        <v>525</v>
      </c>
      <c r="AI35" s="34">
        <v>461410</v>
      </c>
      <c r="AJ35" s="34">
        <v>461410</v>
      </c>
      <c r="AK35" s="34">
        <v>103911.57218061795</v>
      </c>
      <c r="AL35" s="34" t="s">
        <v>2219</v>
      </c>
      <c r="AM35" s="34" t="s">
        <v>2220</v>
      </c>
      <c r="AN35" s="34" t="s">
        <v>2221</v>
      </c>
      <c r="AO35" s="34" t="s">
        <v>2222</v>
      </c>
      <c r="AP35" s="34">
        <v>3</v>
      </c>
      <c r="AQ35" s="34">
        <v>2</v>
      </c>
      <c r="AR35" s="34">
        <v>6</v>
      </c>
      <c r="AS35" s="34">
        <v>48342</v>
      </c>
      <c r="AT35" s="34">
        <v>341970</v>
      </c>
      <c r="AU35" s="34">
        <v>113990</v>
      </c>
      <c r="AV35" s="34">
        <v>418125</v>
      </c>
      <c r="AW35" s="34">
        <v>4.7843400000000003</v>
      </c>
      <c r="AX35" s="34">
        <v>0.59255999999999998</v>
      </c>
      <c r="AY35" s="34">
        <v>4.1917799999999996</v>
      </c>
      <c r="AZ35" s="34">
        <v>5.0213600993156433</v>
      </c>
      <c r="BA35" s="34">
        <v>0.82958000898361206</v>
      </c>
      <c r="BB35" s="34">
        <v>4.1917800903320313</v>
      </c>
      <c r="BC35" s="34" t="s">
        <v>159</v>
      </c>
      <c r="BD35" s="34" t="s">
        <v>126</v>
      </c>
      <c r="BE35" s="34" t="s">
        <v>118</v>
      </c>
      <c r="BF35" s="34"/>
      <c r="BG35" s="34" t="s">
        <v>2223</v>
      </c>
      <c r="BH35" s="34" t="s">
        <v>2040</v>
      </c>
      <c r="BI35" s="34" t="s">
        <v>789</v>
      </c>
      <c r="BJ35" s="34" t="s">
        <v>129</v>
      </c>
      <c r="BK35" s="34" t="s">
        <v>130</v>
      </c>
      <c r="BL35" s="34" t="s">
        <v>131</v>
      </c>
      <c r="BM35" s="34" t="s">
        <v>132</v>
      </c>
      <c r="BN35" s="34" t="s">
        <v>133</v>
      </c>
      <c r="BO35" s="34"/>
      <c r="BP35" s="34" t="s">
        <v>133</v>
      </c>
      <c r="BQ35" s="34">
        <v>2024</v>
      </c>
      <c r="BR35" s="34"/>
      <c r="BS35" s="34"/>
      <c r="BT35" s="34" t="s">
        <v>2032</v>
      </c>
    </row>
    <row r="36" spans="1:72">
      <c r="A36" s="34">
        <v>102404433854</v>
      </c>
      <c r="B36" s="34">
        <v>1</v>
      </c>
      <c r="C36" s="34">
        <v>2024</v>
      </c>
      <c r="D36" s="34">
        <v>12</v>
      </c>
      <c r="E36" s="34" t="s">
        <v>2224</v>
      </c>
      <c r="F36" s="34" t="s">
        <v>2225</v>
      </c>
      <c r="G36" s="34">
        <v>60</v>
      </c>
      <c r="H36" s="34" t="s">
        <v>2226</v>
      </c>
      <c r="I36" s="34">
        <v>20241204</v>
      </c>
      <c r="J36" s="34">
        <v>20241207</v>
      </c>
      <c r="K36" s="34">
        <v>4</v>
      </c>
      <c r="L36" s="34">
        <f t="shared" si="0"/>
        <v>3</v>
      </c>
      <c r="M36" s="34">
        <v>0</v>
      </c>
      <c r="N36" s="34" t="s">
        <v>2227</v>
      </c>
      <c r="O36" s="34" t="s">
        <v>2228</v>
      </c>
      <c r="P36" s="34" t="s">
        <v>118</v>
      </c>
      <c r="Q36" s="34" t="s">
        <v>36</v>
      </c>
      <c r="R36" s="34" t="s">
        <v>119</v>
      </c>
      <c r="S36" s="34" t="s">
        <v>120</v>
      </c>
      <c r="T36" s="34">
        <v>111</v>
      </c>
      <c r="U36" s="34" t="s">
        <v>407</v>
      </c>
      <c r="V36" s="34" t="s">
        <v>2081</v>
      </c>
      <c r="W36" s="34" t="s">
        <v>2082</v>
      </c>
      <c r="X36" s="34" t="s">
        <v>387</v>
      </c>
      <c r="Y36" s="34">
        <v>52310</v>
      </c>
      <c r="Z36" s="34">
        <v>4512</v>
      </c>
      <c r="AA36" s="34">
        <v>0</v>
      </c>
      <c r="AB36" s="34">
        <v>0</v>
      </c>
      <c r="AC36" s="34">
        <v>0</v>
      </c>
      <c r="AD36" s="34">
        <v>0</v>
      </c>
      <c r="AE36" s="34">
        <v>360648.54</v>
      </c>
      <c r="AF36" s="34">
        <v>360648.53</v>
      </c>
      <c r="AG36" s="34">
        <v>240</v>
      </c>
      <c r="AH36" s="34">
        <v>225</v>
      </c>
      <c r="AI36" s="34">
        <v>387097</v>
      </c>
      <c r="AJ36" s="34">
        <v>387097</v>
      </c>
      <c r="AK36" s="34">
        <v>-12705.698790850525</v>
      </c>
      <c r="AL36" s="34" t="s">
        <v>118</v>
      </c>
      <c r="AM36" s="34" t="s">
        <v>36</v>
      </c>
      <c r="AN36" s="34" t="s">
        <v>119</v>
      </c>
      <c r="AO36" s="34" t="s">
        <v>120</v>
      </c>
      <c r="AP36" s="34">
        <v>3</v>
      </c>
      <c r="AQ36" s="34">
        <v>2</v>
      </c>
      <c r="AR36" s="34">
        <v>5</v>
      </c>
      <c r="AS36" s="34">
        <v>34762</v>
      </c>
      <c r="AT36" s="34">
        <v>295749</v>
      </c>
      <c r="AU36" s="34">
        <v>98583</v>
      </c>
      <c r="AV36" s="34">
        <v>344198</v>
      </c>
      <c r="AW36" s="34">
        <v>4.05131</v>
      </c>
      <c r="AX36" s="34">
        <v>0.42609999999999998</v>
      </c>
      <c r="AY36" s="34">
        <v>3.62521</v>
      </c>
      <c r="AZ36" s="34">
        <v>4.2126300036907196</v>
      </c>
      <c r="BA36" s="34">
        <v>0.4260999858379364</v>
      </c>
      <c r="BB36" s="34">
        <v>3.7865300178527832</v>
      </c>
      <c r="BC36" s="34" t="s">
        <v>159</v>
      </c>
      <c r="BD36" s="34" t="s">
        <v>126</v>
      </c>
      <c r="BE36" s="34" t="s">
        <v>118</v>
      </c>
      <c r="BF36" s="34"/>
      <c r="BG36" s="34" t="s">
        <v>118</v>
      </c>
      <c r="BH36" s="34" t="s">
        <v>2040</v>
      </c>
      <c r="BI36" s="34" t="s">
        <v>283</v>
      </c>
      <c r="BJ36" s="34" t="s">
        <v>129</v>
      </c>
      <c r="BK36" s="34" t="s">
        <v>130</v>
      </c>
      <c r="BL36" s="34" t="s">
        <v>284</v>
      </c>
      <c r="BM36" s="34" t="s">
        <v>999</v>
      </c>
      <c r="BN36" s="34" t="s">
        <v>2111</v>
      </c>
      <c r="BO36" s="34"/>
      <c r="BP36" s="34" t="s">
        <v>2111</v>
      </c>
      <c r="BQ36" s="34">
        <v>2024</v>
      </c>
      <c r="BR36" s="34"/>
      <c r="BS36" s="34"/>
      <c r="BT36" s="34" t="s">
        <v>2032</v>
      </c>
    </row>
    <row r="37" spans="1:72">
      <c r="A37" s="34">
        <v>102404433856</v>
      </c>
      <c r="B37" s="34">
        <v>1</v>
      </c>
      <c r="C37" s="34">
        <v>2024</v>
      </c>
      <c r="D37" s="34">
        <v>12</v>
      </c>
      <c r="E37" s="34" t="s">
        <v>2229</v>
      </c>
      <c r="F37" s="34" t="s">
        <v>2230</v>
      </c>
      <c r="G37" s="34">
        <v>80</v>
      </c>
      <c r="H37" s="34" t="s">
        <v>2231</v>
      </c>
      <c r="I37" s="34">
        <v>20241206</v>
      </c>
      <c r="J37" s="34">
        <v>20241207</v>
      </c>
      <c r="K37" s="34">
        <v>2</v>
      </c>
      <c r="L37" s="34">
        <f t="shared" si="0"/>
        <v>1</v>
      </c>
      <c r="M37" s="34">
        <v>0</v>
      </c>
      <c r="N37" s="34" t="s">
        <v>2232</v>
      </c>
      <c r="O37" s="34" t="s">
        <v>2233</v>
      </c>
      <c r="P37" s="34" t="s">
        <v>118</v>
      </c>
      <c r="Q37" s="34" t="s">
        <v>36</v>
      </c>
      <c r="R37" s="34" t="s">
        <v>119</v>
      </c>
      <c r="S37" s="34" t="s">
        <v>147</v>
      </c>
      <c r="T37" s="34">
        <v>111</v>
      </c>
      <c r="U37" s="34" t="s">
        <v>407</v>
      </c>
      <c r="V37" s="34" t="s">
        <v>2058</v>
      </c>
      <c r="W37" s="34" t="s">
        <v>2059</v>
      </c>
      <c r="X37" s="34" t="s">
        <v>124</v>
      </c>
      <c r="Y37" s="34">
        <v>41359</v>
      </c>
      <c r="Z37" s="34">
        <v>1472</v>
      </c>
      <c r="AA37" s="34">
        <v>0</v>
      </c>
      <c r="AB37" s="34">
        <v>0</v>
      </c>
      <c r="AC37" s="34">
        <v>0</v>
      </c>
      <c r="AD37" s="34">
        <v>0</v>
      </c>
      <c r="AE37" s="34">
        <v>279160.21000000002</v>
      </c>
      <c r="AF37" s="34">
        <v>279160.21999999997</v>
      </c>
      <c r="AG37" s="34">
        <v>80</v>
      </c>
      <c r="AH37" s="34">
        <v>75</v>
      </c>
      <c r="AI37" s="34">
        <v>439631</v>
      </c>
      <c r="AJ37" s="34">
        <v>439631</v>
      </c>
      <c r="AK37" s="34">
        <v>106020.6912002883</v>
      </c>
      <c r="AL37" s="34" t="s">
        <v>118</v>
      </c>
      <c r="AM37" s="34" t="s">
        <v>36</v>
      </c>
      <c r="AN37" s="34" t="s">
        <v>119</v>
      </c>
      <c r="AO37" s="34" t="s">
        <v>147</v>
      </c>
      <c r="AP37" s="34">
        <v>3</v>
      </c>
      <c r="AQ37" s="34">
        <v>2</v>
      </c>
      <c r="AR37" s="34">
        <v>6</v>
      </c>
      <c r="AS37" s="34">
        <v>48342</v>
      </c>
      <c r="AT37" s="34">
        <v>341970</v>
      </c>
      <c r="AU37" s="34">
        <v>113990</v>
      </c>
      <c r="AV37" s="34">
        <v>418125</v>
      </c>
      <c r="AW37" s="34">
        <v>4.7843400000000003</v>
      </c>
      <c r="AX37" s="34">
        <v>0.59255999999999998</v>
      </c>
      <c r="AY37" s="34">
        <v>4.1917799999999996</v>
      </c>
      <c r="AZ37" s="34">
        <v>4.7843400835990906</v>
      </c>
      <c r="BA37" s="34">
        <v>0.59255999326705933</v>
      </c>
      <c r="BB37" s="34">
        <v>4.1917800903320313</v>
      </c>
      <c r="BC37" s="34" t="s">
        <v>159</v>
      </c>
      <c r="BD37" s="34" t="s">
        <v>126</v>
      </c>
      <c r="BE37" s="34" t="s">
        <v>118</v>
      </c>
      <c r="BF37" s="34"/>
      <c r="BG37" s="34" t="s">
        <v>118</v>
      </c>
      <c r="BH37" s="34" t="s">
        <v>2040</v>
      </c>
      <c r="BI37" s="34" t="s">
        <v>418</v>
      </c>
      <c r="BJ37" s="34" t="s">
        <v>129</v>
      </c>
      <c r="BK37" s="34" t="s">
        <v>224</v>
      </c>
      <c r="BL37" s="34" t="s">
        <v>224</v>
      </c>
      <c r="BM37" s="34" t="s">
        <v>346</v>
      </c>
      <c r="BN37" s="34" t="s">
        <v>2234</v>
      </c>
      <c r="BO37" s="34"/>
      <c r="BP37" s="34" t="s">
        <v>2234</v>
      </c>
      <c r="BQ37" s="34">
        <v>2024</v>
      </c>
      <c r="BR37" s="34"/>
      <c r="BS37" s="34"/>
      <c r="BT37" s="34" t="s">
        <v>2032</v>
      </c>
    </row>
    <row r="38" spans="1:72">
      <c r="A38" s="34">
        <v>102404474984</v>
      </c>
      <c r="B38" s="34">
        <v>1</v>
      </c>
      <c r="C38" s="34">
        <v>2024</v>
      </c>
      <c r="D38" s="34">
        <v>12</v>
      </c>
      <c r="E38" s="34" t="s">
        <v>2235</v>
      </c>
      <c r="F38" s="34" t="s">
        <v>2236</v>
      </c>
      <c r="G38" s="34">
        <v>90</v>
      </c>
      <c r="H38" s="34" t="s">
        <v>2237</v>
      </c>
      <c r="I38" s="34">
        <v>20241205</v>
      </c>
      <c r="J38" s="34">
        <v>20241207</v>
      </c>
      <c r="K38" s="34">
        <v>3</v>
      </c>
      <c r="L38" s="34">
        <f t="shared" si="0"/>
        <v>2</v>
      </c>
      <c r="M38" s="34">
        <v>0</v>
      </c>
      <c r="N38" s="34" t="s">
        <v>2238</v>
      </c>
      <c r="O38" s="34" t="s">
        <v>2239</v>
      </c>
      <c r="P38" s="34" t="s">
        <v>118</v>
      </c>
      <c r="Q38" s="34" t="s">
        <v>36</v>
      </c>
      <c r="R38" s="34" t="s">
        <v>119</v>
      </c>
      <c r="S38" s="34" t="s">
        <v>120</v>
      </c>
      <c r="T38" s="34">
        <v>201</v>
      </c>
      <c r="U38" s="34" t="s">
        <v>407</v>
      </c>
      <c r="V38" s="34" t="s">
        <v>2058</v>
      </c>
      <c r="W38" s="34" t="s">
        <v>2059</v>
      </c>
      <c r="X38" s="34" t="s">
        <v>124</v>
      </c>
      <c r="Y38" s="34">
        <v>24280</v>
      </c>
      <c r="Z38" s="34">
        <v>3008</v>
      </c>
      <c r="AA38" s="34">
        <v>0</v>
      </c>
      <c r="AB38" s="34">
        <v>0</v>
      </c>
      <c r="AC38" s="34">
        <v>198.47</v>
      </c>
      <c r="AD38" s="34">
        <v>0</v>
      </c>
      <c r="AE38" s="34">
        <v>263279.34999999998</v>
      </c>
      <c r="AF38" s="34">
        <v>263477.81</v>
      </c>
      <c r="AG38" s="34">
        <v>160</v>
      </c>
      <c r="AH38" s="34">
        <v>150</v>
      </c>
      <c r="AI38" s="34">
        <v>400870</v>
      </c>
      <c r="AJ38" s="34">
        <v>400120</v>
      </c>
      <c r="AK38" s="34">
        <v>87085.699373677839</v>
      </c>
      <c r="AL38" s="34" t="s">
        <v>118</v>
      </c>
      <c r="AM38" s="34" t="s">
        <v>36</v>
      </c>
      <c r="AN38" s="34" t="s">
        <v>119</v>
      </c>
      <c r="AO38" s="34" t="s">
        <v>120</v>
      </c>
      <c r="AP38" s="34">
        <v>3</v>
      </c>
      <c r="AQ38" s="34">
        <v>2</v>
      </c>
      <c r="AR38" s="34">
        <v>6</v>
      </c>
      <c r="AS38" s="34">
        <v>48342</v>
      </c>
      <c r="AT38" s="34">
        <v>341970</v>
      </c>
      <c r="AU38" s="34">
        <v>113990</v>
      </c>
      <c r="AV38" s="34">
        <v>418125</v>
      </c>
      <c r="AW38" s="34">
        <v>4.7843400000000003</v>
      </c>
      <c r="AX38" s="34">
        <v>0.59255999999999998</v>
      </c>
      <c r="AY38" s="34">
        <v>4.1917799999999996</v>
      </c>
      <c r="AZ38" s="34">
        <v>4.7843400835990906</v>
      </c>
      <c r="BA38" s="34">
        <v>0.59255999326705933</v>
      </c>
      <c r="BB38" s="34">
        <v>4.1917800903320313</v>
      </c>
      <c r="BC38" s="34" t="s">
        <v>193</v>
      </c>
      <c r="BD38" s="34" t="s">
        <v>126</v>
      </c>
      <c r="BE38" s="34" t="s">
        <v>118</v>
      </c>
      <c r="BF38" s="34"/>
      <c r="BG38" s="34" t="s">
        <v>118</v>
      </c>
      <c r="BH38" s="34" t="s">
        <v>2040</v>
      </c>
      <c r="BI38" s="34" t="s">
        <v>418</v>
      </c>
      <c r="BJ38" s="34" t="s">
        <v>129</v>
      </c>
      <c r="BK38" s="34" t="s">
        <v>224</v>
      </c>
      <c r="BL38" s="34" t="s">
        <v>224</v>
      </c>
      <c r="BM38" s="34" t="s">
        <v>312</v>
      </c>
      <c r="BN38" s="34" t="s">
        <v>1763</v>
      </c>
      <c r="BO38" s="34"/>
      <c r="BP38" s="34" t="s">
        <v>1763</v>
      </c>
      <c r="BQ38" s="34">
        <v>2024</v>
      </c>
      <c r="BR38" s="34"/>
      <c r="BS38" s="34" t="s">
        <v>134</v>
      </c>
      <c r="BT38" s="34" t="s">
        <v>2032</v>
      </c>
    </row>
    <row r="39" spans="1:72">
      <c r="A39" s="34">
        <v>102404433832</v>
      </c>
      <c r="B39" s="34">
        <v>1</v>
      </c>
      <c r="C39" s="34">
        <v>2024</v>
      </c>
      <c r="D39" s="34">
        <v>12</v>
      </c>
      <c r="E39" s="34" t="s">
        <v>2240</v>
      </c>
      <c r="F39" s="34" t="s">
        <v>2241</v>
      </c>
      <c r="G39" s="34">
        <v>69</v>
      </c>
      <c r="H39" s="34" t="s">
        <v>2242</v>
      </c>
      <c r="I39" s="34">
        <v>20241204</v>
      </c>
      <c r="J39" s="34">
        <v>20241206</v>
      </c>
      <c r="K39" s="34">
        <v>3</v>
      </c>
      <c r="L39" s="34">
        <f t="shared" si="0"/>
        <v>2</v>
      </c>
      <c r="M39" s="34">
        <v>0</v>
      </c>
      <c r="N39" s="34" t="s">
        <v>2243</v>
      </c>
      <c r="O39" s="34" t="s">
        <v>2094</v>
      </c>
      <c r="P39" s="34" t="s">
        <v>118</v>
      </c>
      <c r="Q39" s="34" t="s">
        <v>36</v>
      </c>
      <c r="R39" s="34" t="s">
        <v>119</v>
      </c>
      <c r="S39" s="34" t="s">
        <v>147</v>
      </c>
      <c r="T39" s="34">
        <v>111</v>
      </c>
      <c r="U39" s="34" t="s">
        <v>407</v>
      </c>
      <c r="V39" s="34" t="s">
        <v>2058</v>
      </c>
      <c r="W39" s="34" t="s">
        <v>2059</v>
      </c>
      <c r="X39" s="34" t="s">
        <v>124</v>
      </c>
      <c r="Y39" s="34">
        <v>45445</v>
      </c>
      <c r="Z39" s="34">
        <v>2944</v>
      </c>
      <c r="AA39" s="34">
        <v>0</v>
      </c>
      <c r="AB39" s="34">
        <v>0</v>
      </c>
      <c r="AC39" s="34">
        <v>396.95</v>
      </c>
      <c r="AD39" s="34">
        <v>0</v>
      </c>
      <c r="AE39" s="34">
        <v>269831.14</v>
      </c>
      <c r="AF39" s="34">
        <v>270228.09000000003</v>
      </c>
      <c r="AG39" s="34">
        <v>160</v>
      </c>
      <c r="AH39" s="34">
        <v>150</v>
      </c>
      <c r="AI39" s="34">
        <v>439631</v>
      </c>
      <c r="AJ39" s="34">
        <v>439631</v>
      </c>
      <c r="AK39" s="34">
        <v>114952.82120028825</v>
      </c>
      <c r="AL39" s="34" t="s">
        <v>118</v>
      </c>
      <c r="AM39" s="34" t="s">
        <v>36</v>
      </c>
      <c r="AN39" s="34" t="s">
        <v>119</v>
      </c>
      <c r="AO39" s="34" t="s">
        <v>147</v>
      </c>
      <c r="AP39" s="34">
        <v>3</v>
      </c>
      <c r="AQ39" s="34">
        <v>2</v>
      </c>
      <c r="AR39" s="34">
        <v>6</v>
      </c>
      <c r="AS39" s="34">
        <v>48342</v>
      </c>
      <c r="AT39" s="34">
        <v>341970</v>
      </c>
      <c r="AU39" s="34">
        <v>113990</v>
      </c>
      <c r="AV39" s="34">
        <v>418125</v>
      </c>
      <c r="AW39" s="34">
        <v>4.7843400000000003</v>
      </c>
      <c r="AX39" s="34">
        <v>0.59255999999999998</v>
      </c>
      <c r="AY39" s="34">
        <v>4.1917799999999996</v>
      </c>
      <c r="AZ39" s="34">
        <v>4.7843400835990906</v>
      </c>
      <c r="BA39" s="34">
        <v>0.59255999326705933</v>
      </c>
      <c r="BB39" s="34">
        <v>4.1917800903320313</v>
      </c>
      <c r="BC39" s="34" t="s">
        <v>159</v>
      </c>
      <c r="BD39" s="34" t="s">
        <v>126</v>
      </c>
      <c r="BE39" s="34" t="s">
        <v>118</v>
      </c>
      <c r="BF39" s="34"/>
      <c r="BG39" s="34" t="s">
        <v>118</v>
      </c>
      <c r="BH39" s="34" t="s">
        <v>2040</v>
      </c>
      <c r="BI39" s="34" t="s">
        <v>949</v>
      </c>
      <c r="BJ39" s="34" t="s">
        <v>129</v>
      </c>
      <c r="BK39" s="34" t="s">
        <v>178</v>
      </c>
      <c r="BL39" s="34" t="s">
        <v>320</v>
      </c>
      <c r="BM39" s="34" t="s">
        <v>132</v>
      </c>
      <c r="BN39" s="34" t="s">
        <v>133</v>
      </c>
      <c r="BO39" s="34"/>
      <c r="BP39" s="34" t="s">
        <v>133</v>
      </c>
      <c r="BQ39" s="34">
        <v>2024</v>
      </c>
      <c r="BR39" s="34"/>
      <c r="BS39" s="34"/>
      <c r="BT39" s="34" t="s">
        <v>2032</v>
      </c>
    </row>
    <row r="40" spans="1:72">
      <c r="A40" s="34">
        <v>102404433838</v>
      </c>
      <c r="B40" s="34">
        <v>1</v>
      </c>
      <c r="C40" s="34">
        <v>2024</v>
      </c>
      <c r="D40" s="34">
        <v>12</v>
      </c>
      <c r="E40" s="34" t="s">
        <v>2244</v>
      </c>
      <c r="F40" s="34" t="s">
        <v>2245</v>
      </c>
      <c r="G40" s="34">
        <v>77</v>
      </c>
      <c r="H40" s="34" t="s">
        <v>2246</v>
      </c>
      <c r="I40" s="34">
        <v>20241204</v>
      </c>
      <c r="J40" s="34">
        <v>20241206</v>
      </c>
      <c r="K40" s="34">
        <v>3</v>
      </c>
      <c r="L40" s="34">
        <f t="shared" si="0"/>
        <v>2</v>
      </c>
      <c r="M40" s="34">
        <v>0</v>
      </c>
      <c r="N40" s="34" t="s">
        <v>2247</v>
      </c>
      <c r="O40" s="34" t="s">
        <v>2094</v>
      </c>
      <c r="P40" s="34" t="s">
        <v>118</v>
      </c>
      <c r="Q40" s="34" t="s">
        <v>36</v>
      </c>
      <c r="R40" s="34" t="s">
        <v>119</v>
      </c>
      <c r="S40" s="34" t="s">
        <v>147</v>
      </c>
      <c r="T40" s="34">
        <v>111</v>
      </c>
      <c r="U40" s="34" t="s">
        <v>407</v>
      </c>
      <c r="V40" s="34" t="s">
        <v>2058</v>
      </c>
      <c r="W40" s="34" t="s">
        <v>2059</v>
      </c>
      <c r="X40" s="34" t="s">
        <v>124</v>
      </c>
      <c r="Y40" s="34">
        <v>46339</v>
      </c>
      <c r="Z40" s="34">
        <v>2944</v>
      </c>
      <c r="AA40" s="34">
        <v>0</v>
      </c>
      <c r="AB40" s="34">
        <v>0</v>
      </c>
      <c r="AC40" s="34">
        <v>0</v>
      </c>
      <c r="AD40" s="34">
        <v>0</v>
      </c>
      <c r="AE40" s="34">
        <v>271893.42</v>
      </c>
      <c r="AF40" s="34">
        <v>271893.40999999997</v>
      </c>
      <c r="AG40" s="34">
        <v>160</v>
      </c>
      <c r="AH40" s="34">
        <v>150</v>
      </c>
      <c r="AI40" s="34">
        <v>439631</v>
      </c>
      <c r="AJ40" s="34">
        <v>439631</v>
      </c>
      <c r="AK40" s="34">
        <v>113287.5012002883</v>
      </c>
      <c r="AL40" s="34" t="s">
        <v>118</v>
      </c>
      <c r="AM40" s="34" t="s">
        <v>36</v>
      </c>
      <c r="AN40" s="34" t="s">
        <v>119</v>
      </c>
      <c r="AO40" s="34" t="s">
        <v>147</v>
      </c>
      <c r="AP40" s="34">
        <v>3</v>
      </c>
      <c r="AQ40" s="34">
        <v>2</v>
      </c>
      <c r="AR40" s="34">
        <v>6</v>
      </c>
      <c r="AS40" s="34">
        <v>48342</v>
      </c>
      <c r="AT40" s="34">
        <v>341970</v>
      </c>
      <c r="AU40" s="34">
        <v>113990</v>
      </c>
      <c r="AV40" s="34">
        <v>418125</v>
      </c>
      <c r="AW40" s="34">
        <v>4.7843400000000003</v>
      </c>
      <c r="AX40" s="34">
        <v>0.59255999999999998</v>
      </c>
      <c r="AY40" s="34">
        <v>4.1917799999999996</v>
      </c>
      <c r="AZ40" s="34">
        <v>4.7843400835990906</v>
      </c>
      <c r="BA40" s="34">
        <v>0.59255999326705933</v>
      </c>
      <c r="BB40" s="34">
        <v>4.1917800903320313</v>
      </c>
      <c r="BC40" s="34" t="s">
        <v>159</v>
      </c>
      <c r="BD40" s="34" t="s">
        <v>126</v>
      </c>
      <c r="BE40" s="34" t="s">
        <v>118</v>
      </c>
      <c r="BF40" s="34"/>
      <c r="BG40" s="34" t="s">
        <v>118</v>
      </c>
      <c r="BH40" s="34" t="s">
        <v>2040</v>
      </c>
      <c r="BI40" s="34" t="s">
        <v>2248</v>
      </c>
      <c r="BJ40" s="34" t="s">
        <v>195</v>
      </c>
      <c r="BK40" s="34" t="s">
        <v>327</v>
      </c>
      <c r="BL40" s="34" t="s">
        <v>327</v>
      </c>
      <c r="BM40" s="34" t="s">
        <v>999</v>
      </c>
      <c r="BN40" s="34" t="s">
        <v>1000</v>
      </c>
      <c r="BO40" s="34"/>
      <c r="BP40" s="34" t="s">
        <v>1000</v>
      </c>
      <c r="BQ40" s="34">
        <v>2024</v>
      </c>
      <c r="BR40" s="34"/>
      <c r="BS40" s="34"/>
      <c r="BT40" s="34" t="s">
        <v>2032</v>
      </c>
    </row>
    <row r="41" spans="1:72">
      <c r="A41" s="34">
        <v>102404577152</v>
      </c>
      <c r="B41" s="34">
        <v>1</v>
      </c>
      <c r="C41" s="34">
        <v>2024</v>
      </c>
      <c r="D41" s="34">
        <v>12</v>
      </c>
      <c r="E41" s="34" t="s">
        <v>2249</v>
      </c>
      <c r="F41" s="34" t="s">
        <v>2250</v>
      </c>
      <c r="G41" s="34">
        <v>78</v>
      </c>
      <c r="H41" s="34" t="s">
        <v>2251</v>
      </c>
      <c r="I41" s="34">
        <v>20241206</v>
      </c>
      <c r="J41" s="34">
        <v>20241206</v>
      </c>
      <c r="K41" s="34">
        <v>1</v>
      </c>
      <c r="L41" s="34">
        <v>1</v>
      </c>
      <c r="M41" s="34">
        <v>0</v>
      </c>
      <c r="N41" s="34" t="s">
        <v>2252</v>
      </c>
      <c r="O41" s="34" t="s">
        <v>2253</v>
      </c>
      <c r="P41" s="34" t="s">
        <v>118</v>
      </c>
      <c r="Q41" s="34" t="s">
        <v>36</v>
      </c>
      <c r="R41" s="34" t="s">
        <v>119</v>
      </c>
      <c r="S41" s="34" t="s">
        <v>147</v>
      </c>
      <c r="T41" s="34">
        <v>205</v>
      </c>
      <c r="U41" s="34" t="s">
        <v>407</v>
      </c>
      <c r="V41" s="34" t="s">
        <v>2081</v>
      </c>
      <c r="W41" s="34" t="s">
        <v>2082</v>
      </c>
      <c r="X41" s="34" t="s">
        <v>242</v>
      </c>
      <c r="Y41" s="34">
        <v>10800</v>
      </c>
      <c r="Z41" s="34">
        <v>1472</v>
      </c>
      <c r="AA41" s="34">
        <v>0</v>
      </c>
      <c r="AB41" s="34">
        <v>0</v>
      </c>
      <c r="AC41" s="34">
        <v>0</v>
      </c>
      <c r="AD41" s="34">
        <v>0</v>
      </c>
      <c r="AE41" s="34">
        <v>241897.59</v>
      </c>
      <c r="AF41" s="34">
        <v>241897.59</v>
      </c>
      <c r="AG41" s="34">
        <v>80</v>
      </c>
      <c r="AH41" s="34">
        <v>75</v>
      </c>
      <c r="AI41" s="34">
        <v>327318</v>
      </c>
      <c r="AJ41" s="34">
        <v>327318</v>
      </c>
      <c r="AK41" s="34">
        <v>67251.995963119232</v>
      </c>
      <c r="AL41" s="34" t="s">
        <v>118</v>
      </c>
      <c r="AM41" s="34" t="s">
        <v>36</v>
      </c>
      <c r="AN41" s="34" t="s">
        <v>119</v>
      </c>
      <c r="AO41" s="34" t="s">
        <v>147</v>
      </c>
      <c r="AP41" s="34">
        <v>3</v>
      </c>
      <c r="AQ41" s="34">
        <v>2</v>
      </c>
      <c r="AR41" s="34">
        <v>5</v>
      </c>
      <c r="AS41" s="34">
        <v>34762</v>
      </c>
      <c r="AT41" s="34">
        <v>295749</v>
      </c>
      <c r="AU41" s="34">
        <v>98583</v>
      </c>
      <c r="AV41" s="34">
        <v>344198</v>
      </c>
      <c r="AW41" s="34">
        <v>4.05131</v>
      </c>
      <c r="AX41" s="34">
        <v>0.42609999999999998</v>
      </c>
      <c r="AY41" s="34">
        <v>3.62521</v>
      </c>
      <c r="AZ41" s="34">
        <v>3.8382600396871567</v>
      </c>
      <c r="BA41" s="34">
        <v>0.2130499929189682</v>
      </c>
      <c r="BB41" s="34">
        <v>3.6252100467681885</v>
      </c>
      <c r="BC41" s="34" t="s">
        <v>159</v>
      </c>
      <c r="BD41" s="34" t="s">
        <v>126</v>
      </c>
      <c r="BE41" s="34" t="s">
        <v>118</v>
      </c>
      <c r="BF41" s="34"/>
      <c r="BG41" s="34" t="s">
        <v>118</v>
      </c>
      <c r="BH41" s="34" t="s">
        <v>2040</v>
      </c>
      <c r="BI41" s="34" t="s">
        <v>428</v>
      </c>
      <c r="BJ41" s="34" t="s">
        <v>129</v>
      </c>
      <c r="BK41" s="34" t="s">
        <v>130</v>
      </c>
      <c r="BL41" s="34" t="s">
        <v>131</v>
      </c>
      <c r="BM41" s="34" t="s">
        <v>163</v>
      </c>
      <c r="BN41" s="34" t="s">
        <v>341</v>
      </c>
      <c r="BO41" s="34"/>
      <c r="BP41" s="34" t="s">
        <v>341</v>
      </c>
      <c r="BQ41" s="34">
        <v>2024</v>
      </c>
      <c r="BR41" s="34"/>
      <c r="BS41" s="34"/>
      <c r="BT41" s="34" t="s">
        <v>2032</v>
      </c>
    </row>
    <row r="42" spans="1:72">
      <c r="A42" s="34">
        <v>102404577144</v>
      </c>
      <c r="B42" s="34">
        <v>1</v>
      </c>
      <c r="C42" s="34">
        <v>2024</v>
      </c>
      <c r="D42" s="34">
        <v>12</v>
      </c>
      <c r="E42" s="34" t="s">
        <v>2254</v>
      </c>
      <c r="F42" s="34" t="s">
        <v>2255</v>
      </c>
      <c r="G42" s="34">
        <v>80</v>
      </c>
      <c r="H42" s="34" t="s">
        <v>2256</v>
      </c>
      <c r="I42" s="34">
        <v>20241204</v>
      </c>
      <c r="J42" s="34">
        <v>20241206</v>
      </c>
      <c r="K42" s="34">
        <v>3</v>
      </c>
      <c r="L42" s="34">
        <f t="shared" si="0"/>
        <v>2</v>
      </c>
      <c r="M42" s="34">
        <v>0</v>
      </c>
      <c r="N42" s="34" t="s">
        <v>2257</v>
      </c>
      <c r="O42" s="34" t="s">
        <v>2075</v>
      </c>
      <c r="P42" s="34" t="s">
        <v>118</v>
      </c>
      <c r="Q42" s="34" t="s">
        <v>36</v>
      </c>
      <c r="R42" s="34" t="s">
        <v>119</v>
      </c>
      <c r="S42" s="34" t="s">
        <v>147</v>
      </c>
      <c r="T42" s="34">
        <v>205</v>
      </c>
      <c r="U42" s="34" t="s">
        <v>407</v>
      </c>
      <c r="V42" s="34" t="s">
        <v>2058</v>
      </c>
      <c r="W42" s="34" t="s">
        <v>2059</v>
      </c>
      <c r="X42" s="34" t="s">
        <v>124</v>
      </c>
      <c r="Y42" s="34">
        <v>45451</v>
      </c>
      <c r="Z42" s="34">
        <v>2944</v>
      </c>
      <c r="AA42" s="34">
        <v>0</v>
      </c>
      <c r="AB42" s="34">
        <v>0</v>
      </c>
      <c r="AC42" s="34">
        <v>463.03</v>
      </c>
      <c r="AD42" s="34">
        <v>0</v>
      </c>
      <c r="AE42" s="34">
        <v>270862.28000000003</v>
      </c>
      <c r="AF42" s="34">
        <v>271325.31</v>
      </c>
      <c r="AG42" s="34">
        <v>160</v>
      </c>
      <c r="AH42" s="34">
        <v>150</v>
      </c>
      <c r="AI42" s="34">
        <v>407997</v>
      </c>
      <c r="AJ42" s="34">
        <v>407997</v>
      </c>
      <c r="AK42" s="34">
        <v>86139.600861572602</v>
      </c>
      <c r="AL42" s="34" t="s">
        <v>118</v>
      </c>
      <c r="AM42" s="34" t="s">
        <v>36</v>
      </c>
      <c r="AN42" s="34" t="s">
        <v>119</v>
      </c>
      <c r="AO42" s="34" t="s">
        <v>147</v>
      </c>
      <c r="AP42" s="34">
        <v>3</v>
      </c>
      <c r="AQ42" s="34">
        <v>2</v>
      </c>
      <c r="AR42" s="34">
        <v>6</v>
      </c>
      <c r="AS42" s="34">
        <v>48342</v>
      </c>
      <c r="AT42" s="34">
        <v>341970</v>
      </c>
      <c r="AU42" s="34">
        <v>113990</v>
      </c>
      <c r="AV42" s="34">
        <v>418125</v>
      </c>
      <c r="AW42" s="34">
        <v>4.7843400000000003</v>
      </c>
      <c r="AX42" s="34">
        <v>0.59255999999999998</v>
      </c>
      <c r="AY42" s="34">
        <v>4.1917799999999996</v>
      </c>
      <c r="AZ42" s="34">
        <v>4.7843400835990906</v>
      </c>
      <c r="BA42" s="34">
        <v>0.59255999326705933</v>
      </c>
      <c r="BB42" s="34">
        <v>4.1917800903320313</v>
      </c>
      <c r="BC42" s="34" t="s">
        <v>159</v>
      </c>
      <c r="BD42" s="34" t="s">
        <v>126</v>
      </c>
      <c r="BE42" s="34" t="s">
        <v>118</v>
      </c>
      <c r="BF42" s="34"/>
      <c r="BG42" s="34" t="s">
        <v>118</v>
      </c>
      <c r="BH42" s="34" t="s">
        <v>2040</v>
      </c>
      <c r="BI42" s="34" t="s">
        <v>574</v>
      </c>
      <c r="BJ42" s="34" t="s">
        <v>129</v>
      </c>
      <c r="BK42" s="34" t="s">
        <v>224</v>
      </c>
      <c r="BL42" s="34" t="s">
        <v>224</v>
      </c>
      <c r="BM42" s="34" t="s">
        <v>999</v>
      </c>
      <c r="BN42" s="34" t="s">
        <v>2111</v>
      </c>
      <c r="BO42" s="34"/>
      <c r="BP42" s="34" t="s">
        <v>2111</v>
      </c>
      <c r="BQ42" s="34">
        <v>2024</v>
      </c>
      <c r="BR42" s="34"/>
      <c r="BS42" s="34"/>
      <c r="BT42" s="34" t="s">
        <v>2032</v>
      </c>
    </row>
    <row r="43" spans="1:72">
      <c r="A43" s="34">
        <v>102404433812</v>
      </c>
      <c r="B43" s="34">
        <v>1</v>
      </c>
      <c r="C43" s="34">
        <v>2024</v>
      </c>
      <c r="D43" s="34">
        <v>12</v>
      </c>
      <c r="E43" s="34" t="s">
        <v>2258</v>
      </c>
      <c r="F43" s="34" t="s">
        <v>2259</v>
      </c>
      <c r="G43" s="34">
        <v>78</v>
      </c>
      <c r="H43" s="34" t="s">
        <v>2260</v>
      </c>
      <c r="I43" s="34">
        <v>20241127</v>
      </c>
      <c r="J43" s="34">
        <v>20241205</v>
      </c>
      <c r="K43" s="34">
        <v>9</v>
      </c>
      <c r="L43" s="34">
        <f t="shared" si="0"/>
        <v>8</v>
      </c>
      <c r="M43" s="34">
        <v>0</v>
      </c>
      <c r="N43" s="34" t="s">
        <v>2261</v>
      </c>
      <c r="O43" s="34" t="s">
        <v>2262</v>
      </c>
      <c r="P43" s="34" t="s">
        <v>118</v>
      </c>
      <c r="Q43" s="34" t="s">
        <v>36</v>
      </c>
      <c r="R43" s="34" t="s">
        <v>119</v>
      </c>
      <c r="S43" s="34" t="s">
        <v>120</v>
      </c>
      <c r="T43" s="34">
        <v>111</v>
      </c>
      <c r="U43" s="34" t="s">
        <v>407</v>
      </c>
      <c r="V43" s="34" t="s">
        <v>2058</v>
      </c>
      <c r="W43" s="34" t="s">
        <v>2059</v>
      </c>
      <c r="X43" s="34" t="s">
        <v>146</v>
      </c>
      <c r="Y43" s="34">
        <v>56229</v>
      </c>
      <c r="Z43" s="34">
        <v>11256</v>
      </c>
      <c r="AA43" s="34">
        <v>0</v>
      </c>
      <c r="AB43" s="34">
        <v>0</v>
      </c>
      <c r="AC43" s="34">
        <v>463.03</v>
      </c>
      <c r="AD43" s="34">
        <v>0</v>
      </c>
      <c r="AE43" s="34">
        <v>281222.49</v>
      </c>
      <c r="AF43" s="34">
        <v>281685.53000000003</v>
      </c>
      <c r="AG43" s="34">
        <v>640</v>
      </c>
      <c r="AH43" s="34">
        <v>750</v>
      </c>
      <c r="AI43" s="34">
        <v>472301</v>
      </c>
      <c r="AJ43" s="34">
        <v>472301</v>
      </c>
      <c r="AK43" s="34">
        <v>103495.03936937667</v>
      </c>
      <c r="AL43" s="34" t="s">
        <v>599</v>
      </c>
      <c r="AM43" s="34" t="s">
        <v>600</v>
      </c>
      <c r="AN43" s="34" t="s">
        <v>601</v>
      </c>
      <c r="AO43" s="34" t="s">
        <v>602</v>
      </c>
      <c r="AP43" s="34">
        <v>3</v>
      </c>
      <c r="AQ43" s="34">
        <v>2</v>
      </c>
      <c r="AR43" s="34">
        <v>6</v>
      </c>
      <c r="AS43" s="34">
        <v>48342</v>
      </c>
      <c r="AT43" s="34">
        <v>341970</v>
      </c>
      <c r="AU43" s="34">
        <v>113990</v>
      </c>
      <c r="AV43" s="34">
        <v>418125</v>
      </c>
      <c r="AW43" s="34">
        <v>4.7843400000000003</v>
      </c>
      <c r="AX43" s="34">
        <v>0.59255999999999998</v>
      </c>
      <c r="AY43" s="34">
        <v>4.1917799999999996</v>
      </c>
      <c r="AZ43" s="34">
        <v>5.1398800611495972</v>
      </c>
      <c r="BA43" s="34">
        <v>0.94809997081756592</v>
      </c>
      <c r="BB43" s="34">
        <v>4.1917800903320313</v>
      </c>
      <c r="BC43" s="34" t="s">
        <v>159</v>
      </c>
      <c r="BD43" s="34" t="s">
        <v>126</v>
      </c>
      <c r="BE43" s="34" t="s">
        <v>118</v>
      </c>
      <c r="BF43" s="34"/>
      <c r="BG43" s="34" t="s">
        <v>118</v>
      </c>
      <c r="BH43" s="34" t="s">
        <v>2040</v>
      </c>
      <c r="BI43" s="34" t="s">
        <v>201</v>
      </c>
      <c r="BJ43" s="34" t="s">
        <v>129</v>
      </c>
      <c r="BK43" s="34" t="s">
        <v>130</v>
      </c>
      <c r="BL43" s="34" t="s">
        <v>131</v>
      </c>
      <c r="BM43" s="34" t="s">
        <v>312</v>
      </c>
      <c r="BN43" s="34" t="s">
        <v>1763</v>
      </c>
      <c r="BO43" s="34"/>
      <c r="BP43" s="34" t="s">
        <v>1763</v>
      </c>
      <c r="BQ43" s="34">
        <v>2024</v>
      </c>
      <c r="BR43" s="34" t="s">
        <v>134</v>
      </c>
      <c r="BS43" s="34"/>
      <c r="BT43" s="34" t="s">
        <v>2032</v>
      </c>
    </row>
    <row r="44" spans="1:72">
      <c r="A44" s="34">
        <v>102404433816</v>
      </c>
      <c r="B44" s="34">
        <v>1</v>
      </c>
      <c r="C44" s="34">
        <v>2024</v>
      </c>
      <c r="D44" s="34">
        <v>12</v>
      </c>
      <c r="E44" s="34" t="s">
        <v>2263</v>
      </c>
      <c r="F44" s="34" t="s">
        <v>2264</v>
      </c>
      <c r="G44" s="34">
        <v>90</v>
      </c>
      <c r="H44" s="34" t="s">
        <v>2265</v>
      </c>
      <c r="I44" s="34">
        <v>20241203</v>
      </c>
      <c r="J44" s="34">
        <v>20241205</v>
      </c>
      <c r="K44" s="34">
        <v>3</v>
      </c>
      <c r="L44" s="34">
        <f t="shared" si="0"/>
        <v>2</v>
      </c>
      <c r="M44" s="34">
        <v>0</v>
      </c>
      <c r="N44" s="34" t="s">
        <v>2266</v>
      </c>
      <c r="O44" s="34" t="s">
        <v>2267</v>
      </c>
      <c r="P44" s="34" t="s">
        <v>118</v>
      </c>
      <c r="Q44" s="34" t="s">
        <v>36</v>
      </c>
      <c r="R44" s="34" t="s">
        <v>119</v>
      </c>
      <c r="S44" s="34" t="s">
        <v>147</v>
      </c>
      <c r="T44" s="34">
        <v>111</v>
      </c>
      <c r="U44" s="34" t="s">
        <v>407</v>
      </c>
      <c r="V44" s="34" t="s">
        <v>2058</v>
      </c>
      <c r="W44" s="34" t="s">
        <v>2059</v>
      </c>
      <c r="X44" s="34" t="s">
        <v>124</v>
      </c>
      <c r="Y44" s="34">
        <v>25533</v>
      </c>
      <c r="Z44" s="34">
        <v>2944</v>
      </c>
      <c r="AA44" s="34">
        <v>0</v>
      </c>
      <c r="AB44" s="34">
        <v>0</v>
      </c>
      <c r="AC44" s="34">
        <v>0</v>
      </c>
      <c r="AD44" s="34">
        <v>0</v>
      </c>
      <c r="AE44" s="34">
        <v>268744</v>
      </c>
      <c r="AF44" s="34">
        <v>268744</v>
      </c>
      <c r="AG44" s="34">
        <v>160</v>
      </c>
      <c r="AH44" s="34">
        <v>150</v>
      </c>
      <c r="AI44" s="34">
        <v>439631</v>
      </c>
      <c r="AJ44" s="34">
        <v>439631</v>
      </c>
      <c r="AK44" s="34">
        <v>116436.91120028828</v>
      </c>
      <c r="AL44" s="34" t="s">
        <v>118</v>
      </c>
      <c r="AM44" s="34" t="s">
        <v>36</v>
      </c>
      <c r="AN44" s="34" t="s">
        <v>119</v>
      </c>
      <c r="AO44" s="34" t="s">
        <v>147</v>
      </c>
      <c r="AP44" s="34">
        <v>3</v>
      </c>
      <c r="AQ44" s="34">
        <v>2</v>
      </c>
      <c r="AR44" s="34">
        <v>6</v>
      </c>
      <c r="AS44" s="34">
        <v>48342</v>
      </c>
      <c r="AT44" s="34">
        <v>341970</v>
      </c>
      <c r="AU44" s="34">
        <v>113990</v>
      </c>
      <c r="AV44" s="34">
        <v>418125</v>
      </c>
      <c r="AW44" s="34">
        <v>4.7843400000000003</v>
      </c>
      <c r="AX44" s="34">
        <v>0.59255999999999998</v>
      </c>
      <c r="AY44" s="34">
        <v>4.1917799999999996</v>
      </c>
      <c r="AZ44" s="34">
        <v>4.7843400835990906</v>
      </c>
      <c r="BA44" s="34">
        <v>0.59255999326705933</v>
      </c>
      <c r="BB44" s="34">
        <v>4.1917800903320313</v>
      </c>
      <c r="BC44" s="34" t="s">
        <v>159</v>
      </c>
      <c r="BD44" s="34" t="s">
        <v>126</v>
      </c>
      <c r="BE44" s="34" t="s">
        <v>118</v>
      </c>
      <c r="BF44" s="34"/>
      <c r="BG44" s="34" t="s">
        <v>118</v>
      </c>
      <c r="BH44" s="34" t="s">
        <v>2040</v>
      </c>
      <c r="BI44" s="34" t="s">
        <v>1104</v>
      </c>
      <c r="BJ44" s="34" t="s">
        <v>129</v>
      </c>
      <c r="BK44" s="34" t="s">
        <v>217</v>
      </c>
      <c r="BL44" s="34" t="s">
        <v>218</v>
      </c>
      <c r="BM44" s="34" t="s">
        <v>999</v>
      </c>
      <c r="BN44" s="34" t="s">
        <v>2111</v>
      </c>
      <c r="BO44" s="34"/>
      <c r="BP44" s="34" t="s">
        <v>2111</v>
      </c>
      <c r="BQ44" s="34">
        <v>2024</v>
      </c>
      <c r="BR44" s="34"/>
      <c r="BS44" s="34"/>
      <c r="BT44" s="34" t="s">
        <v>2032</v>
      </c>
    </row>
    <row r="45" spans="1:72">
      <c r="A45" s="34">
        <v>102404645908</v>
      </c>
      <c r="B45" s="34">
        <v>1</v>
      </c>
      <c r="C45" s="34">
        <v>2024</v>
      </c>
      <c r="D45" s="34">
        <v>12</v>
      </c>
      <c r="E45" s="34" t="s">
        <v>2268</v>
      </c>
      <c r="F45" s="34" t="s">
        <v>2269</v>
      </c>
      <c r="G45" s="34">
        <v>25</v>
      </c>
      <c r="H45" s="34" t="s">
        <v>2270</v>
      </c>
      <c r="I45" s="34">
        <v>20241202</v>
      </c>
      <c r="J45" s="34">
        <v>20241204</v>
      </c>
      <c r="K45" s="34">
        <v>3</v>
      </c>
      <c r="L45" s="34">
        <f t="shared" si="0"/>
        <v>2</v>
      </c>
      <c r="M45" s="34">
        <v>0</v>
      </c>
      <c r="N45" s="34" t="s">
        <v>2271</v>
      </c>
      <c r="O45" s="34" t="s">
        <v>2272</v>
      </c>
      <c r="P45" s="34" t="s">
        <v>118</v>
      </c>
      <c r="Q45" s="34" t="s">
        <v>36</v>
      </c>
      <c r="R45" s="34" t="s">
        <v>119</v>
      </c>
      <c r="S45" s="34" t="s">
        <v>147</v>
      </c>
      <c r="T45" s="34">
        <v>213</v>
      </c>
      <c r="U45" s="34" t="s">
        <v>407</v>
      </c>
      <c r="V45" s="34" t="s">
        <v>2058</v>
      </c>
      <c r="W45" s="34" t="s">
        <v>2059</v>
      </c>
      <c r="X45" s="34" t="s">
        <v>124</v>
      </c>
      <c r="Y45" s="34">
        <v>50345</v>
      </c>
      <c r="Z45" s="34">
        <v>2944</v>
      </c>
      <c r="AA45" s="34">
        <v>0</v>
      </c>
      <c r="AB45" s="34">
        <v>0</v>
      </c>
      <c r="AC45" s="34">
        <v>0</v>
      </c>
      <c r="AD45" s="34">
        <v>0</v>
      </c>
      <c r="AE45" s="34">
        <v>367695.64</v>
      </c>
      <c r="AF45" s="34">
        <v>367695.62</v>
      </c>
      <c r="AG45" s="34">
        <v>160</v>
      </c>
      <c r="AH45" s="34">
        <v>150</v>
      </c>
      <c r="AI45" s="34">
        <v>396360</v>
      </c>
      <c r="AJ45" s="34">
        <v>396360</v>
      </c>
      <c r="AK45" s="34">
        <v>-20426.419321826077</v>
      </c>
      <c r="AL45" s="34" t="s">
        <v>118</v>
      </c>
      <c r="AM45" s="34" t="s">
        <v>36</v>
      </c>
      <c r="AN45" s="34" t="s">
        <v>119</v>
      </c>
      <c r="AO45" s="34" t="s">
        <v>147</v>
      </c>
      <c r="AP45" s="34">
        <v>3</v>
      </c>
      <c r="AQ45" s="34">
        <v>2</v>
      </c>
      <c r="AR45" s="34">
        <v>6</v>
      </c>
      <c r="AS45" s="34">
        <v>48342</v>
      </c>
      <c r="AT45" s="34">
        <v>341970</v>
      </c>
      <c r="AU45" s="34">
        <v>113990</v>
      </c>
      <c r="AV45" s="34">
        <v>418125</v>
      </c>
      <c r="AW45" s="34">
        <v>4.7843400000000003</v>
      </c>
      <c r="AX45" s="34">
        <v>0.59255999999999998</v>
      </c>
      <c r="AY45" s="34">
        <v>4.1917799999999996</v>
      </c>
      <c r="AZ45" s="34">
        <v>4.7843400835990906</v>
      </c>
      <c r="BA45" s="34">
        <v>0.59255999326705933</v>
      </c>
      <c r="BB45" s="34">
        <v>4.1917800903320313</v>
      </c>
      <c r="BC45" s="34" t="s">
        <v>159</v>
      </c>
      <c r="BD45" s="34" t="s">
        <v>126</v>
      </c>
      <c r="BE45" s="34" t="s">
        <v>118</v>
      </c>
      <c r="BF45" s="34"/>
      <c r="BG45" s="34" t="s">
        <v>118</v>
      </c>
      <c r="BH45" s="34" t="s">
        <v>2040</v>
      </c>
      <c r="BI45" s="34" t="s">
        <v>1067</v>
      </c>
      <c r="BJ45" s="34" t="s">
        <v>195</v>
      </c>
      <c r="BK45" s="34" t="s">
        <v>411</v>
      </c>
      <c r="BL45" s="34" t="s">
        <v>411</v>
      </c>
      <c r="BM45" s="34" t="s">
        <v>163</v>
      </c>
      <c r="BN45" s="34" t="s">
        <v>2273</v>
      </c>
      <c r="BO45" s="34"/>
      <c r="BP45" s="34" t="s">
        <v>2273</v>
      </c>
      <c r="BQ45" s="34">
        <v>2024</v>
      </c>
      <c r="BR45" s="34"/>
      <c r="BS45" s="34"/>
      <c r="BT45" s="34" t="s">
        <v>2032</v>
      </c>
    </row>
    <row r="46" spans="1:72">
      <c r="A46" s="34">
        <v>102404636834</v>
      </c>
      <c r="B46" s="34">
        <v>1</v>
      </c>
      <c r="C46" s="34">
        <v>2024</v>
      </c>
      <c r="D46" s="34">
        <v>12</v>
      </c>
      <c r="E46" s="34" t="s">
        <v>2274</v>
      </c>
      <c r="F46" s="34" t="s">
        <v>2275</v>
      </c>
      <c r="G46" s="34">
        <v>40</v>
      </c>
      <c r="H46" s="34" t="s">
        <v>2276</v>
      </c>
      <c r="I46" s="34">
        <v>20241202</v>
      </c>
      <c r="J46" s="34">
        <v>20241204</v>
      </c>
      <c r="K46" s="34">
        <v>3</v>
      </c>
      <c r="L46" s="34">
        <f t="shared" si="0"/>
        <v>2</v>
      </c>
      <c r="M46" s="34">
        <v>0</v>
      </c>
      <c r="N46" s="34" t="s">
        <v>2277</v>
      </c>
      <c r="O46" s="34" t="s">
        <v>2075</v>
      </c>
      <c r="P46" s="34" t="s">
        <v>118</v>
      </c>
      <c r="Q46" s="34" t="s">
        <v>36</v>
      </c>
      <c r="R46" s="34" t="s">
        <v>119</v>
      </c>
      <c r="S46" s="34" t="s">
        <v>120</v>
      </c>
      <c r="T46" s="34">
        <v>211</v>
      </c>
      <c r="U46" s="34" t="s">
        <v>407</v>
      </c>
      <c r="V46" s="34" t="s">
        <v>2058</v>
      </c>
      <c r="W46" s="34" t="s">
        <v>2059</v>
      </c>
      <c r="X46" s="34" t="s">
        <v>124</v>
      </c>
      <c r="Y46" s="34">
        <v>46276</v>
      </c>
      <c r="Z46" s="34">
        <v>3008</v>
      </c>
      <c r="AA46" s="34">
        <v>0</v>
      </c>
      <c r="AB46" s="34">
        <v>0</v>
      </c>
      <c r="AC46" s="34">
        <v>463.03</v>
      </c>
      <c r="AD46" s="34">
        <v>0</v>
      </c>
      <c r="AE46" s="34">
        <v>295240.69</v>
      </c>
      <c r="AF46" s="34">
        <v>295703.71999999997</v>
      </c>
      <c r="AG46" s="34">
        <v>160</v>
      </c>
      <c r="AH46" s="34">
        <v>150</v>
      </c>
      <c r="AI46" s="34">
        <v>414133</v>
      </c>
      <c r="AJ46" s="34">
        <v>414133</v>
      </c>
      <c r="AK46" s="34">
        <v>67137.222285937518</v>
      </c>
      <c r="AL46" s="34" t="s">
        <v>118</v>
      </c>
      <c r="AM46" s="34" t="s">
        <v>36</v>
      </c>
      <c r="AN46" s="34" t="s">
        <v>119</v>
      </c>
      <c r="AO46" s="34" t="s">
        <v>120</v>
      </c>
      <c r="AP46" s="34">
        <v>3</v>
      </c>
      <c r="AQ46" s="34">
        <v>2</v>
      </c>
      <c r="AR46" s="34">
        <v>6</v>
      </c>
      <c r="AS46" s="34">
        <v>48342</v>
      </c>
      <c r="AT46" s="34">
        <v>341970</v>
      </c>
      <c r="AU46" s="34">
        <v>113990</v>
      </c>
      <c r="AV46" s="34">
        <v>418125</v>
      </c>
      <c r="AW46" s="34">
        <v>4.7843400000000003</v>
      </c>
      <c r="AX46" s="34">
        <v>0.59255999999999998</v>
      </c>
      <c r="AY46" s="34">
        <v>4.1917799999999996</v>
      </c>
      <c r="AZ46" s="34">
        <v>4.7843400835990906</v>
      </c>
      <c r="BA46" s="34">
        <v>0.59255999326705933</v>
      </c>
      <c r="BB46" s="34">
        <v>4.1917800903320313</v>
      </c>
      <c r="BC46" s="34" t="s">
        <v>159</v>
      </c>
      <c r="BD46" s="34" t="s">
        <v>126</v>
      </c>
      <c r="BE46" s="34" t="s">
        <v>118</v>
      </c>
      <c r="BF46" s="34"/>
      <c r="BG46" s="34" t="s">
        <v>118</v>
      </c>
      <c r="BH46" s="34" t="s">
        <v>2040</v>
      </c>
      <c r="BI46" s="34" t="s">
        <v>2278</v>
      </c>
      <c r="BJ46" s="34" t="s">
        <v>2279</v>
      </c>
      <c r="BK46" s="34" t="s">
        <v>2279</v>
      </c>
      <c r="BL46" s="34" t="s">
        <v>2279</v>
      </c>
      <c r="BM46" s="34" t="s">
        <v>999</v>
      </c>
      <c r="BN46" s="34" t="s">
        <v>2111</v>
      </c>
      <c r="BO46" s="34"/>
      <c r="BP46" s="34" t="s">
        <v>2111</v>
      </c>
      <c r="BQ46" s="34">
        <v>2024</v>
      </c>
      <c r="BR46" s="34"/>
      <c r="BS46" s="34"/>
      <c r="BT46" s="34" t="s">
        <v>2032</v>
      </c>
    </row>
    <row r="47" spans="1:72">
      <c r="A47" s="34">
        <v>102408073684</v>
      </c>
      <c r="B47" s="34">
        <v>1</v>
      </c>
      <c r="C47" s="34">
        <v>2024</v>
      </c>
      <c r="D47" s="34">
        <v>12</v>
      </c>
      <c r="E47" s="34" t="s">
        <v>2280</v>
      </c>
      <c r="F47" s="34" t="s">
        <v>2281</v>
      </c>
      <c r="G47" s="34">
        <v>72</v>
      </c>
      <c r="H47" s="34" t="s">
        <v>2282</v>
      </c>
      <c r="I47" s="34">
        <v>20241106</v>
      </c>
      <c r="J47" s="34">
        <v>20241204</v>
      </c>
      <c r="K47" s="34">
        <v>29</v>
      </c>
      <c r="L47" s="34">
        <f t="shared" si="0"/>
        <v>28</v>
      </c>
      <c r="M47" s="34">
        <v>20</v>
      </c>
      <c r="N47" s="34" t="s">
        <v>2283</v>
      </c>
      <c r="O47" s="34" t="s">
        <v>2284</v>
      </c>
      <c r="P47" s="34" t="s">
        <v>263</v>
      </c>
      <c r="Q47" s="34" t="s">
        <v>264</v>
      </c>
      <c r="R47" s="34" t="s">
        <v>872</v>
      </c>
      <c r="S47" s="34" t="s">
        <v>873</v>
      </c>
      <c r="T47" s="34">
        <v>211</v>
      </c>
      <c r="U47" s="34" t="s">
        <v>172</v>
      </c>
      <c r="V47" s="34" t="s">
        <v>173</v>
      </c>
      <c r="W47" s="34" t="s">
        <v>174</v>
      </c>
      <c r="X47" s="34" t="s">
        <v>146</v>
      </c>
      <c r="Y47" s="34">
        <v>442676</v>
      </c>
      <c r="Z47" s="34">
        <v>10306</v>
      </c>
      <c r="AA47" s="34">
        <v>238700</v>
      </c>
      <c r="AB47" s="34">
        <v>0</v>
      </c>
      <c r="AC47" s="34">
        <v>11782.74</v>
      </c>
      <c r="AD47" s="34">
        <v>9453.2999999999993</v>
      </c>
      <c r="AE47" s="34">
        <v>766146.36</v>
      </c>
      <c r="AF47" s="34">
        <v>787382.38</v>
      </c>
      <c r="AG47" s="34">
        <v>640</v>
      </c>
      <c r="AH47" s="34">
        <v>600</v>
      </c>
      <c r="AI47" s="34">
        <v>987464</v>
      </c>
      <c r="AJ47" s="34">
        <v>987464</v>
      </c>
      <c r="AK47" s="34">
        <v>-142843.66630974086</v>
      </c>
      <c r="AL47" s="34" t="s">
        <v>118</v>
      </c>
      <c r="AM47" s="34" t="s">
        <v>36</v>
      </c>
      <c r="AN47" s="34" t="s">
        <v>119</v>
      </c>
      <c r="AO47" s="34" t="s">
        <v>120</v>
      </c>
      <c r="AP47" s="34">
        <v>10</v>
      </c>
      <c r="AQ47" s="34">
        <v>3</v>
      </c>
      <c r="AR47" s="34">
        <v>20</v>
      </c>
      <c r="AS47" s="34">
        <v>230467</v>
      </c>
      <c r="AT47" s="34">
        <v>667081</v>
      </c>
      <c r="AU47" s="34">
        <v>222360</v>
      </c>
      <c r="AV47" s="34">
        <v>800033</v>
      </c>
      <c r="AW47" s="34">
        <v>11.001899999999999</v>
      </c>
      <c r="AX47" s="34">
        <v>2.8250000000000002</v>
      </c>
      <c r="AY47" s="34">
        <v>8.1768999999999998</v>
      </c>
      <c r="AZ47" s="34">
        <v>12.527400016784668</v>
      </c>
      <c r="BA47" s="34">
        <v>4.3505001068115234</v>
      </c>
      <c r="BB47" s="34">
        <v>8.1768999099731445</v>
      </c>
      <c r="BC47" s="34" t="s">
        <v>159</v>
      </c>
      <c r="BD47" s="34" t="s">
        <v>193</v>
      </c>
      <c r="BE47" s="34" t="s">
        <v>263</v>
      </c>
      <c r="BF47" s="34" t="s">
        <v>263</v>
      </c>
      <c r="BG47" s="34" t="s">
        <v>2065</v>
      </c>
      <c r="BH47" s="34" t="s">
        <v>2285</v>
      </c>
      <c r="BI47" s="34" t="s">
        <v>467</v>
      </c>
      <c r="BJ47" s="34" t="s">
        <v>129</v>
      </c>
      <c r="BK47" s="34" t="s">
        <v>130</v>
      </c>
      <c r="BL47" s="34" t="s">
        <v>131</v>
      </c>
      <c r="BM47" s="34" t="s">
        <v>180</v>
      </c>
      <c r="BN47" s="34" t="s">
        <v>181</v>
      </c>
      <c r="BO47" s="34"/>
      <c r="BP47" s="34" t="s">
        <v>181</v>
      </c>
      <c r="BQ47" s="34">
        <v>2024</v>
      </c>
      <c r="BR47" s="34"/>
      <c r="BS47" s="34"/>
      <c r="BT47" s="34" t="s">
        <v>2032</v>
      </c>
    </row>
    <row r="48" spans="1:72">
      <c r="A48" s="34">
        <v>102404577118</v>
      </c>
      <c r="B48" s="34">
        <v>1</v>
      </c>
      <c r="C48" s="34">
        <v>2024</v>
      </c>
      <c r="D48" s="34">
        <v>12</v>
      </c>
      <c r="E48" s="34" t="s">
        <v>2286</v>
      </c>
      <c r="F48" s="34" t="s">
        <v>2287</v>
      </c>
      <c r="G48" s="34">
        <v>80</v>
      </c>
      <c r="H48" s="34" t="s">
        <v>2288</v>
      </c>
      <c r="I48" s="34">
        <v>20241202</v>
      </c>
      <c r="J48" s="34">
        <v>20241204</v>
      </c>
      <c r="K48" s="34">
        <v>3</v>
      </c>
      <c r="L48" s="34">
        <f t="shared" si="0"/>
        <v>2</v>
      </c>
      <c r="M48" s="34">
        <v>0</v>
      </c>
      <c r="N48" s="34" t="s">
        <v>2289</v>
      </c>
      <c r="O48" s="34" t="s">
        <v>2192</v>
      </c>
      <c r="P48" s="34" t="s">
        <v>118</v>
      </c>
      <c r="Q48" s="34" t="s">
        <v>36</v>
      </c>
      <c r="R48" s="34" t="s">
        <v>119</v>
      </c>
      <c r="S48" s="34" t="s">
        <v>147</v>
      </c>
      <c r="T48" s="34">
        <v>205</v>
      </c>
      <c r="U48" s="34" t="s">
        <v>407</v>
      </c>
      <c r="V48" s="34" t="s">
        <v>2081</v>
      </c>
      <c r="W48" s="34" t="s">
        <v>2082</v>
      </c>
      <c r="X48" s="34" t="s">
        <v>124</v>
      </c>
      <c r="Y48" s="34">
        <v>30407</v>
      </c>
      <c r="Z48" s="34">
        <v>2944</v>
      </c>
      <c r="AA48" s="34">
        <v>0</v>
      </c>
      <c r="AB48" s="34">
        <v>0</v>
      </c>
      <c r="AC48" s="34">
        <v>0</v>
      </c>
      <c r="AD48" s="34">
        <v>0</v>
      </c>
      <c r="AE48" s="34">
        <v>242951.14</v>
      </c>
      <c r="AF48" s="34">
        <v>242951.14</v>
      </c>
      <c r="AG48" s="34">
        <v>160</v>
      </c>
      <c r="AH48" s="34">
        <v>150</v>
      </c>
      <c r="AI48" s="34">
        <v>345486</v>
      </c>
      <c r="AJ48" s="34">
        <v>345486</v>
      </c>
      <c r="AK48" s="34">
        <v>66198.075472920202</v>
      </c>
      <c r="AL48" s="34" t="s">
        <v>118</v>
      </c>
      <c r="AM48" s="34" t="s">
        <v>36</v>
      </c>
      <c r="AN48" s="34" t="s">
        <v>119</v>
      </c>
      <c r="AO48" s="34" t="s">
        <v>147</v>
      </c>
      <c r="AP48" s="34">
        <v>3</v>
      </c>
      <c r="AQ48" s="34">
        <v>2</v>
      </c>
      <c r="AR48" s="34">
        <v>5</v>
      </c>
      <c r="AS48" s="34">
        <v>34762</v>
      </c>
      <c r="AT48" s="34">
        <v>295749</v>
      </c>
      <c r="AU48" s="34">
        <v>98583</v>
      </c>
      <c r="AV48" s="34">
        <v>344198</v>
      </c>
      <c r="AW48" s="34">
        <v>4.05131</v>
      </c>
      <c r="AX48" s="34">
        <v>0.42609999999999998</v>
      </c>
      <c r="AY48" s="34">
        <v>3.62521</v>
      </c>
      <c r="AZ48" s="34">
        <v>4.0513100326061249</v>
      </c>
      <c r="BA48" s="34">
        <v>0.4260999858379364</v>
      </c>
      <c r="BB48" s="34">
        <v>3.6252100467681885</v>
      </c>
      <c r="BC48" s="34" t="s">
        <v>159</v>
      </c>
      <c r="BD48" s="34" t="s">
        <v>126</v>
      </c>
      <c r="BE48" s="34" t="s">
        <v>118</v>
      </c>
      <c r="BF48" s="34"/>
      <c r="BG48" s="34" t="s">
        <v>118</v>
      </c>
      <c r="BH48" s="34" t="s">
        <v>2040</v>
      </c>
      <c r="BI48" s="34" t="s">
        <v>2290</v>
      </c>
      <c r="BJ48" s="34" t="s">
        <v>129</v>
      </c>
      <c r="BK48" s="34" t="s">
        <v>224</v>
      </c>
      <c r="BL48" s="34" t="s">
        <v>224</v>
      </c>
      <c r="BM48" s="34" t="s">
        <v>999</v>
      </c>
      <c r="BN48" s="34" t="s">
        <v>2111</v>
      </c>
      <c r="BO48" s="34"/>
      <c r="BP48" s="34" t="s">
        <v>2111</v>
      </c>
      <c r="BQ48" s="34">
        <v>2024</v>
      </c>
      <c r="BR48" s="34"/>
      <c r="BS48" s="34"/>
      <c r="BT48" s="34" t="s">
        <v>2032</v>
      </c>
    </row>
    <row r="49" spans="1:72">
      <c r="A49" s="34">
        <v>102404636836</v>
      </c>
      <c r="B49" s="34">
        <v>1</v>
      </c>
      <c r="C49" s="34">
        <v>2024</v>
      </c>
      <c r="D49" s="34">
        <v>12</v>
      </c>
      <c r="E49" s="34" t="s">
        <v>2291</v>
      </c>
      <c r="F49" s="34" t="s">
        <v>2292</v>
      </c>
      <c r="G49" s="34">
        <v>81</v>
      </c>
      <c r="H49" s="34" t="s">
        <v>2293</v>
      </c>
      <c r="I49" s="34">
        <v>20241203</v>
      </c>
      <c r="J49" s="34">
        <v>20241204</v>
      </c>
      <c r="K49" s="34">
        <v>2</v>
      </c>
      <c r="L49" s="34">
        <f t="shared" si="0"/>
        <v>1</v>
      </c>
      <c r="M49" s="34">
        <v>0</v>
      </c>
      <c r="N49" s="34" t="s">
        <v>2294</v>
      </c>
      <c r="O49" s="34" t="s">
        <v>2094</v>
      </c>
      <c r="P49" s="34" t="s">
        <v>118</v>
      </c>
      <c r="Q49" s="34" t="s">
        <v>36</v>
      </c>
      <c r="R49" s="34" t="s">
        <v>119</v>
      </c>
      <c r="S49" s="34" t="s">
        <v>120</v>
      </c>
      <c r="T49" s="34">
        <v>211</v>
      </c>
      <c r="U49" s="34" t="s">
        <v>407</v>
      </c>
      <c r="V49" s="34" t="s">
        <v>2058</v>
      </c>
      <c r="W49" s="34" t="s">
        <v>2059</v>
      </c>
      <c r="X49" s="34" t="s">
        <v>124</v>
      </c>
      <c r="Y49" s="34">
        <v>44445</v>
      </c>
      <c r="Z49" s="34">
        <v>1504</v>
      </c>
      <c r="AA49" s="34">
        <v>0</v>
      </c>
      <c r="AB49" s="34">
        <v>0</v>
      </c>
      <c r="AC49" s="34">
        <v>661.5</v>
      </c>
      <c r="AD49" s="34">
        <v>0</v>
      </c>
      <c r="AE49" s="34">
        <v>279160.21000000002</v>
      </c>
      <c r="AF49" s="34">
        <v>279821.71999999997</v>
      </c>
      <c r="AG49" s="34">
        <v>80</v>
      </c>
      <c r="AH49" s="34">
        <v>75</v>
      </c>
      <c r="AI49" s="34">
        <v>414133</v>
      </c>
      <c r="AJ49" s="34">
        <v>414133</v>
      </c>
      <c r="AK49" s="34">
        <v>83019.222285937518</v>
      </c>
      <c r="AL49" s="34" t="s">
        <v>118</v>
      </c>
      <c r="AM49" s="34" t="s">
        <v>36</v>
      </c>
      <c r="AN49" s="34" t="s">
        <v>119</v>
      </c>
      <c r="AO49" s="34" t="s">
        <v>120</v>
      </c>
      <c r="AP49" s="34">
        <v>3</v>
      </c>
      <c r="AQ49" s="34">
        <v>2</v>
      </c>
      <c r="AR49" s="34">
        <v>6</v>
      </c>
      <c r="AS49" s="34">
        <v>48342</v>
      </c>
      <c r="AT49" s="34">
        <v>341970</v>
      </c>
      <c r="AU49" s="34">
        <v>113990</v>
      </c>
      <c r="AV49" s="34">
        <v>418125</v>
      </c>
      <c r="AW49" s="34">
        <v>4.7843400000000003</v>
      </c>
      <c r="AX49" s="34">
        <v>0.59255999999999998</v>
      </c>
      <c r="AY49" s="34">
        <v>4.1917799999999996</v>
      </c>
      <c r="AZ49" s="34">
        <v>4.7843400835990906</v>
      </c>
      <c r="BA49" s="34">
        <v>0.59255999326705933</v>
      </c>
      <c r="BB49" s="34">
        <v>4.1917800903320313</v>
      </c>
      <c r="BC49" s="34" t="s">
        <v>159</v>
      </c>
      <c r="BD49" s="34" t="s">
        <v>126</v>
      </c>
      <c r="BE49" s="34" t="s">
        <v>118</v>
      </c>
      <c r="BF49" s="34"/>
      <c r="BG49" s="34" t="s">
        <v>118</v>
      </c>
      <c r="BH49" s="34" t="s">
        <v>2040</v>
      </c>
      <c r="BI49" s="34" t="s">
        <v>216</v>
      </c>
      <c r="BJ49" s="34" t="s">
        <v>129</v>
      </c>
      <c r="BK49" s="34" t="s">
        <v>217</v>
      </c>
      <c r="BL49" s="34" t="s">
        <v>218</v>
      </c>
      <c r="BM49" s="34" t="s">
        <v>312</v>
      </c>
      <c r="BN49" s="34" t="s">
        <v>313</v>
      </c>
      <c r="BO49" s="34"/>
      <c r="BP49" s="34" t="s">
        <v>313</v>
      </c>
      <c r="BQ49" s="34">
        <v>2024</v>
      </c>
      <c r="BR49" s="34"/>
      <c r="BS49" s="34"/>
      <c r="BT49" s="34" t="s">
        <v>2032</v>
      </c>
    </row>
    <row r="50" spans="1:72">
      <c r="A50" s="34">
        <v>102404474972</v>
      </c>
      <c r="B50" s="34">
        <v>1</v>
      </c>
      <c r="C50" s="34">
        <v>2024</v>
      </c>
      <c r="D50" s="34">
        <v>12</v>
      </c>
      <c r="E50" s="34" t="s">
        <v>2295</v>
      </c>
      <c r="F50" s="34" t="s">
        <v>2296</v>
      </c>
      <c r="G50" s="34">
        <v>74</v>
      </c>
      <c r="H50" s="34" t="s">
        <v>2297</v>
      </c>
      <c r="I50" s="34">
        <v>20241201</v>
      </c>
      <c r="J50" s="34">
        <v>20241203</v>
      </c>
      <c r="K50" s="34">
        <v>3</v>
      </c>
      <c r="L50" s="34">
        <f t="shared" si="0"/>
        <v>2</v>
      </c>
      <c r="M50" s="34">
        <v>0</v>
      </c>
      <c r="N50" s="34" t="s">
        <v>2298</v>
      </c>
      <c r="O50" s="34" t="s">
        <v>2192</v>
      </c>
      <c r="P50" s="34" t="s">
        <v>118</v>
      </c>
      <c r="Q50" s="34" t="s">
        <v>36</v>
      </c>
      <c r="R50" s="34" t="s">
        <v>119</v>
      </c>
      <c r="S50" s="34" t="s">
        <v>120</v>
      </c>
      <c r="T50" s="34">
        <v>201</v>
      </c>
      <c r="U50" s="34" t="s">
        <v>407</v>
      </c>
      <c r="V50" s="34" t="s">
        <v>2081</v>
      </c>
      <c r="W50" s="34" t="s">
        <v>2082</v>
      </c>
      <c r="X50" s="34" t="s">
        <v>124</v>
      </c>
      <c r="Y50" s="34">
        <v>36101</v>
      </c>
      <c r="Z50" s="34">
        <v>3008</v>
      </c>
      <c r="AA50" s="34">
        <v>0</v>
      </c>
      <c r="AB50" s="34">
        <v>0</v>
      </c>
      <c r="AC50" s="34">
        <v>304.64999999999998</v>
      </c>
      <c r="AD50" s="34">
        <v>0</v>
      </c>
      <c r="AE50" s="34">
        <v>241920</v>
      </c>
      <c r="AF50" s="34">
        <v>242224.66</v>
      </c>
      <c r="AG50" s="34">
        <v>160</v>
      </c>
      <c r="AH50" s="34">
        <v>150</v>
      </c>
      <c r="AI50" s="34">
        <v>338816</v>
      </c>
      <c r="AJ50" s="34">
        <v>338816</v>
      </c>
      <c r="AK50" s="34">
        <v>60956.078408135014</v>
      </c>
      <c r="AL50" s="34" t="s">
        <v>118</v>
      </c>
      <c r="AM50" s="34" t="s">
        <v>36</v>
      </c>
      <c r="AN50" s="34" t="s">
        <v>119</v>
      </c>
      <c r="AO50" s="34" t="s">
        <v>120</v>
      </c>
      <c r="AP50" s="34">
        <v>3</v>
      </c>
      <c r="AQ50" s="34">
        <v>2</v>
      </c>
      <c r="AR50" s="34">
        <v>5</v>
      </c>
      <c r="AS50" s="34">
        <v>34762</v>
      </c>
      <c r="AT50" s="34">
        <v>295749</v>
      </c>
      <c r="AU50" s="34">
        <v>98583</v>
      </c>
      <c r="AV50" s="34">
        <v>344198</v>
      </c>
      <c r="AW50" s="34">
        <v>4.05131</v>
      </c>
      <c r="AX50" s="34">
        <v>0.42609999999999998</v>
      </c>
      <c r="AY50" s="34">
        <v>3.62521</v>
      </c>
      <c r="AZ50" s="34">
        <v>4.0513100326061249</v>
      </c>
      <c r="BA50" s="34">
        <v>0.4260999858379364</v>
      </c>
      <c r="BB50" s="34">
        <v>3.6252100467681885</v>
      </c>
      <c r="BC50" s="34" t="s">
        <v>148</v>
      </c>
      <c r="BD50" s="34" t="s">
        <v>126</v>
      </c>
      <c r="BE50" s="34" t="s">
        <v>118</v>
      </c>
      <c r="BF50" s="34"/>
      <c r="BG50" s="34" t="s">
        <v>118</v>
      </c>
      <c r="BH50" s="34" t="s">
        <v>2040</v>
      </c>
      <c r="BI50" s="34" t="s">
        <v>2299</v>
      </c>
      <c r="BJ50" s="34" t="s">
        <v>129</v>
      </c>
      <c r="BK50" s="34" t="s">
        <v>130</v>
      </c>
      <c r="BL50" s="34" t="s">
        <v>131</v>
      </c>
      <c r="BM50" s="34" t="s">
        <v>999</v>
      </c>
      <c r="BN50" s="34" t="s">
        <v>2111</v>
      </c>
      <c r="BO50" s="34"/>
      <c r="BP50" s="34" t="s">
        <v>2111</v>
      </c>
      <c r="BQ50" s="34">
        <v>2024</v>
      </c>
      <c r="BR50" s="34"/>
      <c r="BS50" s="34"/>
      <c r="BT50" s="34" t="s">
        <v>2032</v>
      </c>
    </row>
    <row r="51" spans="1:72">
      <c r="A51" s="34">
        <v>102404433770</v>
      </c>
      <c r="B51" s="34">
        <v>1</v>
      </c>
      <c r="C51" s="34">
        <v>2024</v>
      </c>
      <c r="D51" s="34">
        <v>12</v>
      </c>
      <c r="E51" s="34" t="s">
        <v>2300</v>
      </c>
      <c r="F51" s="34" t="s">
        <v>2301</v>
      </c>
      <c r="G51" s="34">
        <v>76</v>
      </c>
      <c r="H51" s="34" t="s">
        <v>2302</v>
      </c>
      <c r="I51" s="34">
        <v>20241126</v>
      </c>
      <c r="J51" s="34">
        <v>20241203</v>
      </c>
      <c r="K51" s="34">
        <v>8</v>
      </c>
      <c r="L51" s="34">
        <f t="shared" si="0"/>
        <v>7</v>
      </c>
      <c r="M51" s="34">
        <v>0</v>
      </c>
      <c r="N51" s="34" t="s">
        <v>2303</v>
      </c>
      <c r="O51" s="34" t="s">
        <v>2304</v>
      </c>
      <c r="P51" s="34" t="s">
        <v>118</v>
      </c>
      <c r="Q51" s="34" t="s">
        <v>36</v>
      </c>
      <c r="R51" s="34" t="s">
        <v>119</v>
      </c>
      <c r="S51" s="34" t="s">
        <v>147</v>
      </c>
      <c r="T51" s="34">
        <v>111</v>
      </c>
      <c r="U51" s="34" t="s">
        <v>407</v>
      </c>
      <c r="V51" s="34" t="s">
        <v>2038</v>
      </c>
      <c r="W51" s="34" t="s">
        <v>2039</v>
      </c>
      <c r="X51" s="34" t="s">
        <v>124</v>
      </c>
      <c r="Y51" s="34">
        <v>56947</v>
      </c>
      <c r="Z51" s="34">
        <v>9671</v>
      </c>
      <c r="AA51" s="34">
        <v>0</v>
      </c>
      <c r="AB51" s="34">
        <v>0</v>
      </c>
      <c r="AC51" s="34">
        <v>2558.19</v>
      </c>
      <c r="AD51" s="34">
        <v>0</v>
      </c>
      <c r="AE51" s="34">
        <v>244402.9</v>
      </c>
      <c r="AF51" s="34">
        <v>246961.09</v>
      </c>
      <c r="AG51" s="34">
        <v>560</v>
      </c>
      <c r="AH51" s="34">
        <v>525</v>
      </c>
      <c r="AI51" s="34">
        <v>464873</v>
      </c>
      <c r="AJ51" s="34">
        <v>464123</v>
      </c>
      <c r="AK51" s="34">
        <v>96016.590593793924</v>
      </c>
      <c r="AL51" s="34" t="s">
        <v>118</v>
      </c>
      <c r="AM51" s="34" t="s">
        <v>36</v>
      </c>
      <c r="AN51" s="34" t="s">
        <v>119</v>
      </c>
      <c r="AO51" s="34" t="s">
        <v>147</v>
      </c>
      <c r="AP51" s="34">
        <v>5</v>
      </c>
      <c r="AQ51" s="34">
        <v>2</v>
      </c>
      <c r="AR51" s="34">
        <v>13</v>
      </c>
      <c r="AS51" s="34">
        <v>107555</v>
      </c>
      <c r="AT51" s="34">
        <v>304502</v>
      </c>
      <c r="AU51" s="34">
        <v>101501</v>
      </c>
      <c r="AV51" s="34">
        <v>365467</v>
      </c>
      <c r="AW51" s="34">
        <v>5.0508800000000003</v>
      </c>
      <c r="AX51" s="34">
        <v>1.3183800000000001</v>
      </c>
      <c r="AY51" s="34">
        <v>3.7324999999999999</v>
      </c>
      <c r="AZ51" s="34">
        <v>5.0508800745010376</v>
      </c>
      <c r="BA51" s="34">
        <v>1.3183799982070923</v>
      </c>
      <c r="BB51" s="34">
        <v>3.7325000762939453</v>
      </c>
      <c r="BC51" s="34" t="s">
        <v>193</v>
      </c>
      <c r="BD51" s="34" t="s">
        <v>126</v>
      </c>
      <c r="BE51" s="34" t="s">
        <v>118</v>
      </c>
      <c r="BF51" s="34"/>
      <c r="BG51" s="34" t="s">
        <v>296</v>
      </c>
      <c r="BH51" s="34" t="s">
        <v>2040</v>
      </c>
      <c r="BI51" s="34" t="s">
        <v>216</v>
      </c>
      <c r="BJ51" s="34" t="s">
        <v>129</v>
      </c>
      <c r="BK51" s="34" t="s">
        <v>217</v>
      </c>
      <c r="BL51" s="34" t="s">
        <v>218</v>
      </c>
      <c r="BM51" s="34" t="s">
        <v>999</v>
      </c>
      <c r="BN51" s="34" t="s">
        <v>1000</v>
      </c>
      <c r="BO51" s="34"/>
      <c r="BP51" s="34" t="s">
        <v>1000</v>
      </c>
      <c r="BQ51" s="34">
        <v>2024</v>
      </c>
      <c r="BR51" s="34"/>
      <c r="BS51" s="34" t="s">
        <v>134</v>
      </c>
      <c r="BT51" s="34" t="s">
        <v>2032</v>
      </c>
    </row>
    <row r="52" spans="1:72">
      <c r="A52" s="34">
        <v>102404645906</v>
      </c>
      <c r="B52" s="34">
        <v>1</v>
      </c>
      <c r="C52" s="34">
        <v>2024</v>
      </c>
      <c r="D52" s="34">
        <v>12</v>
      </c>
      <c r="E52" s="34" t="s">
        <v>2305</v>
      </c>
      <c r="F52" s="34" t="s">
        <v>2306</v>
      </c>
      <c r="G52" s="34">
        <v>81</v>
      </c>
      <c r="H52" s="34" t="s">
        <v>2307</v>
      </c>
      <c r="I52" s="34">
        <v>20241201</v>
      </c>
      <c r="J52" s="34">
        <v>20241203</v>
      </c>
      <c r="K52" s="34">
        <v>3</v>
      </c>
      <c r="L52" s="34">
        <f t="shared" si="0"/>
        <v>2</v>
      </c>
      <c r="M52" s="34">
        <v>0</v>
      </c>
      <c r="N52" s="34" t="s">
        <v>2308</v>
      </c>
      <c r="O52" s="34" t="s">
        <v>2233</v>
      </c>
      <c r="P52" s="34" t="s">
        <v>118</v>
      </c>
      <c r="Q52" s="34" t="s">
        <v>36</v>
      </c>
      <c r="R52" s="34" t="s">
        <v>119</v>
      </c>
      <c r="S52" s="34" t="s">
        <v>147</v>
      </c>
      <c r="T52" s="34">
        <v>213</v>
      </c>
      <c r="U52" s="34" t="s">
        <v>407</v>
      </c>
      <c r="V52" s="34" t="s">
        <v>2058</v>
      </c>
      <c r="W52" s="34" t="s">
        <v>2059</v>
      </c>
      <c r="X52" s="34" t="s">
        <v>124</v>
      </c>
      <c r="Y52" s="34">
        <v>47120</v>
      </c>
      <c r="Z52" s="34">
        <v>2944</v>
      </c>
      <c r="AA52" s="34">
        <v>0</v>
      </c>
      <c r="AB52" s="34">
        <v>0</v>
      </c>
      <c r="AC52" s="34">
        <v>221.33</v>
      </c>
      <c r="AD52" s="34">
        <v>0</v>
      </c>
      <c r="AE52" s="34">
        <v>279160.21000000002</v>
      </c>
      <c r="AF52" s="34">
        <v>279381.53000000003</v>
      </c>
      <c r="AG52" s="34">
        <v>160</v>
      </c>
      <c r="AH52" s="34">
        <v>150</v>
      </c>
      <c r="AI52" s="34">
        <v>396360</v>
      </c>
      <c r="AJ52" s="34">
        <v>396360</v>
      </c>
      <c r="AK52" s="34">
        <v>67887.67067817389</v>
      </c>
      <c r="AL52" s="34" t="s">
        <v>118</v>
      </c>
      <c r="AM52" s="34" t="s">
        <v>36</v>
      </c>
      <c r="AN52" s="34" t="s">
        <v>119</v>
      </c>
      <c r="AO52" s="34" t="s">
        <v>147</v>
      </c>
      <c r="AP52" s="34">
        <v>3</v>
      </c>
      <c r="AQ52" s="34">
        <v>2</v>
      </c>
      <c r="AR52" s="34">
        <v>6</v>
      </c>
      <c r="AS52" s="34">
        <v>48342</v>
      </c>
      <c r="AT52" s="34">
        <v>341970</v>
      </c>
      <c r="AU52" s="34">
        <v>113990</v>
      </c>
      <c r="AV52" s="34">
        <v>418125</v>
      </c>
      <c r="AW52" s="34">
        <v>4.7843400000000003</v>
      </c>
      <c r="AX52" s="34">
        <v>0.59255999999999998</v>
      </c>
      <c r="AY52" s="34">
        <v>4.1917799999999996</v>
      </c>
      <c r="AZ52" s="34">
        <v>4.7843400835990906</v>
      </c>
      <c r="BA52" s="34">
        <v>0.59255999326705933</v>
      </c>
      <c r="BB52" s="34">
        <v>4.1917800903320313</v>
      </c>
      <c r="BC52" s="34" t="s">
        <v>159</v>
      </c>
      <c r="BD52" s="34" t="s">
        <v>126</v>
      </c>
      <c r="BE52" s="34" t="s">
        <v>118</v>
      </c>
      <c r="BF52" s="34"/>
      <c r="BG52" s="34" t="s">
        <v>118</v>
      </c>
      <c r="BH52" s="34" t="s">
        <v>2040</v>
      </c>
      <c r="BI52" s="34" t="s">
        <v>194</v>
      </c>
      <c r="BJ52" s="34" t="s">
        <v>195</v>
      </c>
      <c r="BK52" s="34" t="s">
        <v>196</v>
      </c>
      <c r="BL52" s="34" t="s">
        <v>196</v>
      </c>
      <c r="BM52" s="34" t="s">
        <v>999</v>
      </c>
      <c r="BN52" s="34" t="s">
        <v>2111</v>
      </c>
      <c r="BO52" s="34"/>
      <c r="BP52" s="34" t="s">
        <v>2111</v>
      </c>
      <c r="BQ52" s="34">
        <v>2024</v>
      </c>
      <c r="BR52" s="34"/>
      <c r="BS52" s="34"/>
      <c r="BT52" s="34" t="s">
        <v>2032</v>
      </c>
    </row>
    <row r="53" spans="1:72">
      <c r="A53" s="34">
        <v>102404433772</v>
      </c>
      <c r="B53" s="34">
        <v>1</v>
      </c>
      <c r="C53" s="34">
        <v>2024</v>
      </c>
      <c r="D53" s="34">
        <v>12</v>
      </c>
      <c r="E53" s="34" t="s">
        <v>2309</v>
      </c>
      <c r="F53" s="34" t="s">
        <v>2310</v>
      </c>
      <c r="G53" s="34">
        <v>86</v>
      </c>
      <c r="H53" s="34" t="s">
        <v>2311</v>
      </c>
      <c r="I53" s="34">
        <v>20241201</v>
      </c>
      <c r="J53" s="34">
        <v>20241203</v>
      </c>
      <c r="K53" s="34">
        <v>3</v>
      </c>
      <c r="L53" s="34">
        <f t="shared" si="0"/>
        <v>2</v>
      </c>
      <c r="M53" s="34">
        <v>0</v>
      </c>
      <c r="N53" s="34" t="s">
        <v>2312</v>
      </c>
      <c r="O53" s="34" t="s">
        <v>2094</v>
      </c>
      <c r="P53" s="34" t="s">
        <v>118</v>
      </c>
      <c r="Q53" s="34" t="s">
        <v>36</v>
      </c>
      <c r="R53" s="34" t="s">
        <v>119</v>
      </c>
      <c r="S53" s="34" t="s">
        <v>120</v>
      </c>
      <c r="T53" s="34">
        <v>111</v>
      </c>
      <c r="U53" s="34" t="s">
        <v>407</v>
      </c>
      <c r="V53" s="34" t="s">
        <v>2058</v>
      </c>
      <c r="W53" s="34" t="s">
        <v>2059</v>
      </c>
      <c r="X53" s="34" t="s">
        <v>124</v>
      </c>
      <c r="Y53" s="34">
        <v>46373</v>
      </c>
      <c r="Z53" s="34">
        <v>3008</v>
      </c>
      <c r="AA53" s="34">
        <v>0</v>
      </c>
      <c r="AB53" s="34">
        <v>0</v>
      </c>
      <c r="AC53" s="34">
        <v>198.47</v>
      </c>
      <c r="AD53" s="34">
        <v>0</v>
      </c>
      <c r="AE53" s="34">
        <v>279160.21000000002</v>
      </c>
      <c r="AF53" s="34">
        <v>279358.69</v>
      </c>
      <c r="AG53" s="34">
        <v>160</v>
      </c>
      <c r="AH53" s="34">
        <v>150</v>
      </c>
      <c r="AI53" s="34">
        <v>439631</v>
      </c>
      <c r="AJ53" s="34">
        <v>439631</v>
      </c>
      <c r="AK53" s="34">
        <v>105822.22120028827</v>
      </c>
      <c r="AL53" s="34" t="s">
        <v>118</v>
      </c>
      <c r="AM53" s="34" t="s">
        <v>36</v>
      </c>
      <c r="AN53" s="34" t="s">
        <v>119</v>
      </c>
      <c r="AO53" s="34" t="s">
        <v>120</v>
      </c>
      <c r="AP53" s="34">
        <v>3</v>
      </c>
      <c r="AQ53" s="34">
        <v>2</v>
      </c>
      <c r="AR53" s="34">
        <v>6</v>
      </c>
      <c r="AS53" s="34">
        <v>48342</v>
      </c>
      <c r="AT53" s="34">
        <v>341970</v>
      </c>
      <c r="AU53" s="34">
        <v>113990</v>
      </c>
      <c r="AV53" s="34">
        <v>418125</v>
      </c>
      <c r="AW53" s="34">
        <v>4.7843400000000003</v>
      </c>
      <c r="AX53" s="34">
        <v>0.59255999999999998</v>
      </c>
      <c r="AY53" s="34">
        <v>4.1917799999999996</v>
      </c>
      <c r="AZ53" s="34">
        <v>4.7843400835990906</v>
      </c>
      <c r="BA53" s="34">
        <v>0.59255999326705933</v>
      </c>
      <c r="BB53" s="34">
        <v>4.1917800903320313</v>
      </c>
      <c r="BC53" s="34" t="s">
        <v>159</v>
      </c>
      <c r="BD53" s="34" t="s">
        <v>126</v>
      </c>
      <c r="BE53" s="34" t="s">
        <v>118</v>
      </c>
      <c r="BF53" s="34"/>
      <c r="BG53" s="34" t="s">
        <v>118</v>
      </c>
      <c r="BH53" s="34" t="s">
        <v>2040</v>
      </c>
      <c r="BI53" s="34" t="s">
        <v>2299</v>
      </c>
      <c r="BJ53" s="34" t="s">
        <v>129</v>
      </c>
      <c r="BK53" s="34" t="s">
        <v>130</v>
      </c>
      <c r="BL53" s="34" t="s">
        <v>131</v>
      </c>
      <c r="BM53" s="34" t="s">
        <v>999</v>
      </c>
      <c r="BN53" s="34" t="s">
        <v>2111</v>
      </c>
      <c r="BO53" s="34"/>
      <c r="BP53" s="34" t="s">
        <v>2111</v>
      </c>
      <c r="BQ53" s="34">
        <v>2024</v>
      </c>
      <c r="BR53" s="34"/>
      <c r="BS53" s="34"/>
      <c r="BT53" s="34" t="s">
        <v>2032</v>
      </c>
    </row>
    <row r="54" spans="1:72">
      <c r="A54" s="34">
        <v>102404433774</v>
      </c>
      <c r="B54" s="34">
        <v>1</v>
      </c>
      <c r="C54" s="34">
        <v>2024</v>
      </c>
      <c r="D54" s="34">
        <v>12</v>
      </c>
      <c r="E54" s="34" t="s">
        <v>2313</v>
      </c>
      <c r="F54" s="34" t="s">
        <v>2314</v>
      </c>
      <c r="G54" s="34">
        <v>86</v>
      </c>
      <c r="H54" s="34" t="s">
        <v>2315</v>
      </c>
      <c r="I54" s="34">
        <v>20241201</v>
      </c>
      <c r="J54" s="34">
        <v>20241203</v>
      </c>
      <c r="K54" s="34">
        <v>3</v>
      </c>
      <c r="L54" s="34">
        <f t="shared" si="0"/>
        <v>2</v>
      </c>
      <c r="M54" s="34">
        <v>0</v>
      </c>
      <c r="N54" s="34" t="s">
        <v>2316</v>
      </c>
      <c r="O54" s="34" t="s">
        <v>2110</v>
      </c>
      <c r="P54" s="34" t="s">
        <v>118</v>
      </c>
      <c r="Q54" s="34" t="s">
        <v>36</v>
      </c>
      <c r="R54" s="34" t="s">
        <v>119</v>
      </c>
      <c r="S54" s="34" t="s">
        <v>120</v>
      </c>
      <c r="T54" s="34">
        <v>111</v>
      </c>
      <c r="U54" s="34" t="s">
        <v>407</v>
      </c>
      <c r="V54" s="34" t="s">
        <v>2081</v>
      </c>
      <c r="W54" s="34" t="s">
        <v>2082</v>
      </c>
      <c r="X54" s="34" t="s">
        <v>124</v>
      </c>
      <c r="Y54" s="34">
        <v>31925</v>
      </c>
      <c r="Z54" s="34">
        <v>3008</v>
      </c>
      <c r="AA54" s="34">
        <v>0</v>
      </c>
      <c r="AB54" s="34">
        <v>0</v>
      </c>
      <c r="AC54" s="34">
        <v>0</v>
      </c>
      <c r="AD54" s="34">
        <v>0</v>
      </c>
      <c r="AE54" s="34">
        <v>241920</v>
      </c>
      <c r="AF54" s="34">
        <v>241920</v>
      </c>
      <c r="AG54" s="34">
        <v>160</v>
      </c>
      <c r="AH54" s="34">
        <v>150</v>
      </c>
      <c r="AI54" s="34">
        <v>372273</v>
      </c>
      <c r="AJ54" s="34">
        <v>372273</v>
      </c>
      <c r="AK54" s="34">
        <v>91198.869915858901</v>
      </c>
      <c r="AL54" s="34" t="s">
        <v>118</v>
      </c>
      <c r="AM54" s="34" t="s">
        <v>36</v>
      </c>
      <c r="AN54" s="34" t="s">
        <v>119</v>
      </c>
      <c r="AO54" s="34" t="s">
        <v>120</v>
      </c>
      <c r="AP54" s="34">
        <v>3</v>
      </c>
      <c r="AQ54" s="34">
        <v>2</v>
      </c>
      <c r="AR54" s="34">
        <v>5</v>
      </c>
      <c r="AS54" s="34">
        <v>34762</v>
      </c>
      <c r="AT54" s="34">
        <v>295749</v>
      </c>
      <c r="AU54" s="34">
        <v>98583</v>
      </c>
      <c r="AV54" s="34">
        <v>344198</v>
      </c>
      <c r="AW54" s="34">
        <v>4.05131</v>
      </c>
      <c r="AX54" s="34">
        <v>0.42609999999999998</v>
      </c>
      <c r="AY54" s="34">
        <v>3.62521</v>
      </c>
      <c r="AZ54" s="34">
        <v>4.0513100326061249</v>
      </c>
      <c r="BA54" s="34">
        <v>0.4260999858379364</v>
      </c>
      <c r="BB54" s="34">
        <v>3.6252100467681885</v>
      </c>
      <c r="BC54" s="34" t="s">
        <v>159</v>
      </c>
      <c r="BD54" s="34" t="s">
        <v>126</v>
      </c>
      <c r="BE54" s="34" t="s">
        <v>118</v>
      </c>
      <c r="BF54" s="34"/>
      <c r="BG54" s="34" t="s">
        <v>118</v>
      </c>
      <c r="BH54" s="34" t="s">
        <v>2040</v>
      </c>
      <c r="BI54" s="34" t="s">
        <v>418</v>
      </c>
      <c r="BJ54" s="34" t="s">
        <v>129</v>
      </c>
      <c r="BK54" s="34" t="s">
        <v>224</v>
      </c>
      <c r="BL54" s="34" t="s">
        <v>224</v>
      </c>
      <c r="BM54" s="34" t="s">
        <v>999</v>
      </c>
      <c r="BN54" s="34" t="s">
        <v>2111</v>
      </c>
      <c r="BO54" s="34"/>
      <c r="BP54" s="34" t="s">
        <v>2111</v>
      </c>
      <c r="BQ54" s="34">
        <v>2024</v>
      </c>
      <c r="BR54" s="34"/>
      <c r="BS54" s="34"/>
      <c r="BT54" s="34" t="s">
        <v>2032</v>
      </c>
    </row>
    <row r="55" spans="1:72">
      <c r="A55" s="34">
        <v>102404433766</v>
      </c>
      <c r="B55" s="34">
        <v>1</v>
      </c>
      <c r="C55" s="34">
        <v>2024</v>
      </c>
      <c r="D55" s="34">
        <v>12</v>
      </c>
      <c r="E55" s="34" t="s">
        <v>2317</v>
      </c>
      <c r="F55" s="34" t="s">
        <v>2318</v>
      </c>
      <c r="G55" s="34">
        <v>55</v>
      </c>
      <c r="H55" s="34" t="s">
        <v>2319</v>
      </c>
      <c r="I55" s="34">
        <v>20241202</v>
      </c>
      <c r="J55" s="34">
        <v>20241202</v>
      </c>
      <c r="K55" s="34">
        <v>1</v>
      </c>
      <c r="L55" s="34">
        <v>1</v>
      </c>
      <c r="M55" s="34">
        <v>0</v>
      </c>
      <c r="N55" s="34" t="s">
        <v>2320</v>
      </c>
      <c r="O55" s="34" t="s">
        <v>2321</v>
      </c>
      <c r="P55" s="34" t="s">
        <v>118</v>
      </c>
      <c r="Q55" s="34" t="s">
        <v>36</v>
      </c>
      <c r="R55" s="34" t="s">
        <v>119</v>
      </c>
      <c r="S55" s="34" t="s">
        <v>147</v>
      </c>
      <c r="T55" s="34">
        <v>111</v>
      </c>
      <c r="U55" s="34" t="s">
        <v>407</v>
      </c>
      <c r="V55" s="34" t="s">
        <v>2081</v>
      </c>
      <c r="W55" s="34" t="s">
        <v>2082</v>
      </c>
      <c r="X55" s="34" t="s">
        <v>242</v>
      </c>
      <c r="Y55" s="34">
        <v>21203</v>
      </c>
      <c r="Z55" s="34">
        <v>1472</v>
      </c>
      <c r="AA55" s="34">
        <v>0</v>
      </c>
      <c r="AB55" s="34">
        <v>0</v>
      </c>
      <c r="AC55" s="34">
        <v>0</v>
      </c>
      <c r="AD55" s="34">
        <v>0</v>
      </c>
      <c r="AE55" s="34">
        <v>250846.41</v>
      </c>
      <c r="AF55" s="34">
        <v>250846.41</v>
      </c>
      <c r="AG55" s="34">
        <v>80</v>
      </c>
      <c r="AH55" s="34">
        <v>75</v>
      </c>
      <c r="AI55" s="34">
        <v>352696</v>
      </c>
      <c r="AJ55" s="34">
        <v>352696</v>
      </c>
      <c r="AK55" s="34">
        <v>82272.521347644477</v>
      </c>
      <c r="AL55" s="34" t="s">
        <v>118</v>
      </c>
      <c r="AM55" s="34" t="s">
        <v>36</v>
      </c>
      <c r="AN55" s="34" t="s">
        <v>119</v>
      </c>
      <c r="AO55" s="34" t="s">
        <v>147</v>
      </c>
      <c r="AP55" s="34">
        <v>3</v>
      </c>
      <c r="AQ55" s="34">
        <v>2</v>
      </c>
      <c r="AR55" s="34">
        <v>5</v>
      </c>
      <c r="AS55" s="34">
        <v>34762</v>
      </c>
      <c r="AT55" s="34">
        <v>295749</v>
      </c>
      <c r="AU55" s="34">
        <v>98583</v>
      </c>
      <c r="AV55" s="34">
        <v>344198</v>
      </c>
      <c r="AW55" s="34">
        <v>4.05131</v>
      </c>
      <c r="AX55" s="34">
        <v>0.42609999999999998</v>
      </c>
      <c r="AY55" s="34">
        <v>3.62521</v>
      </c>
      <c r="AZ55" s="34">
        <v>3.8382600396871567</v>
      </c>
      <c r="BA55" s="34">
        <v>0.2130499929189682</v>
      </c>
      <c r="BB55" s="34">
        <v>3.6252100467681885</v>
      </c>
      <c r="BC55" s="34" t="s">
        <v>159</v>
      </c>
      <c r="BD55" s="34" t="s">
        <v>126</v>
      </c>
      <c r="BE55" s="34" t="s">
        <v>118</v>
      </c>
      <c r="BF55" s="34"/>
      <c r="BG55" s="34" t="s">
        <v>118</v>
      </c>
      <c r="BH55" s="34" t="s">
        <v>2040</v>
      </c>
      <c r="BI55" s="34" t="s">
        <v>2322</v>
      </c>
      <c r="BJ55" s="34" t="s">
        <v>195</v>
      </c>
      <c r="BK55" s="34" t="s">
        <v>327</v>
      </c>
      <c r="BL55" s="34" t="s">
        <v>327</v>
      </c>
      <c r="BM55" s="34" t="s">
        <v>2051</v>
      </c>
      <c r="BN55" s="34" t="s">
        <v>2052</v>
      </c>
      <c r="BO55" s="34"/>
      <c r="BP55" s="34" t="s">
        <v>2052</v>
      </c>
      <c r="BQ55" s="34">
        <v>2024</v>
      </c>
      <c r="BR55" s="34"/>
      <c r="BS55" s="34"/>
      <c r="BT55" s="34" t="s">
        <v>2032</v>
      </c>
    </row>
    <row r="56" spans="1:72">
      <c r="A56" s="34">
        <v>102404474964</v>
      </c>
      <c r="B56" s="34">
        <v>1</v>
      </c>
      <c r="C56" s="34">
        <v>2024</v>
      </c>
      <c r="D56" s="34">
        <v>12</v>
      </c>
      <c r="E56" s="34" t="s">
        <v>2323</v>
      </c>
      <c r="F56" s="34" t="s">
        <v>2324</v>
      </c>
      <c r="G56" s="34">
        <v>68</v>
      </c>
      <c r="H56" s="34" t="s">
        <v>2325</v>
      </c>
      <c r="I56" s="34">
        <v>20241202</v>
      </c>
      <c r="J56" s="34">
        <v>20241202</v>
      </c>
      <c r="K56" s="34">
        <v>1</v>
      </c>
      <c r="L56" s="34">
        <v>1</v>
      </c>
      <c r="M56" s="34">
        <v>0</v>
      </c>
      <c r="N56" s="34" t="s">
        <v>2326</v>
      </c>
      <c r="O56" s="34" t="s">
        <v>2253</v>
      </c>
      <c r="P56" s="34" t="s">
        <v>118</v>
      </c>
      <c r="Q56" s="34" t="s">
        <v>36</v>
      </c>
      <c r="R56" s="34" t="s">
        <v>119</v>
      </c>
      <c r="S56" s="34" t="s">
        <v>147</v>
      </c>
      <c r="T56" s="34">
        <v>201</v>
      </c>
      <c r="U56" s="34" t="s">
        <v>407</v>
      </c>
      <c r="V56" s="34" t="s">
        <v>2081</v>
      </c>
      <c r="W56" s="34" t="s">
        <v>2082</v>
      </c>
      <c r="X56" s="34" t="s">
        <v>242</v>
      </c>
      <c r="Y56" s="34">
        <v>10800</v>
      </c>
      <c r="Z56" s="34">
        <v>1472</v>
      </c>
      <c r="AA56" s="34">
        <v>0</v>
      </c>
      <c r="AB56" s="34">
        <v>0</v>
      </c>
      <c r="AC56" s="34">
        <v>0</v>
      </c>
      <c r="AD56" s="34">
        <v>0</v>
      </c>
      <c r="AE56" s="34">
        <v>241897.59</v>
      </c>
      <c r="AF56" s="34">
        <v>241897.59</v>
      </c>
      <c r="AG56" s="34">
        <v>80</v>
      </c>
      <c r="AH56" s="34">
        <v>75</v>
      </c>
      <c r="AI56" s="34">
        <v>320998</v>
      </c>
      <c r="AJ56" s="34">
        <v>320998</v>
      </c>
      <c r="AK56" s="34">
        <v>61282.799697448179</v>
      </c>
      <c r="AL56" s="34" t="s">
        <v>118</v>
      </c>
      <c r="AM56" s="34" t="s">
        <v>36</v>
      </c>
      <c r="AN56" s="34" t="s">
        <v>119</v>
      </c>
      <c r="AO56" s="34" t="s">
        <v>147</v>
      </c>
      <c r="AP56" s="34">
        <v>3</v>
      </c>
      <c r="AQ56" s="34">
        <v>2</v>
      </c>
      <c r="AR56" s="34">
        <v>5</v>
      </c>
      <c r="AS56" s="34">
        <v>34762</v>
      </c>
      <c r="AT56" s="34">
        <v>295749</v>
      </c>
      <c r="AU56" s="34">
        <v>98583</v>
      </c>
      <c r="AV56" s="34">
        <v>344198</v>
      </c>
      <c r="AW56" s="34">
        <v>4.05131</v>
      </c>
      <c r="AX56" s="34">
        <v>0.42609999999999998</v>
      </c>
      <c r="AY56" s="34">
        <v>3.62521</v>
      </c>
      <c r="AZ56" s="34">
        <v>3.8382600396871567</v>
      </c>
      <c r="BA56" s="34">
        <v>0.2130499929189682</v>
      </c>
      <c r="BB56" s="34">
        <v>3.6252100467681885</v>
      </c>
      <c r="BC56" s="34" t="s">
        <v>159</v>
      </c>
      <c r="BD56" s="34" t="s">
        <v>126</v>
      </c>
      <c r="BE56" s="34" t="s">
        <v>118</v>
      </c>
      <c r="BF56" s="34"/>
      <c r="BG56" s="34" t="s">
        <v>118</v>
      </c>
      <c r="BH56" s="34" t="s">
        <v>2040</v>
      </c>
      <c r="BI56" s="34" t="s">
        <v>128</v>
      </c>
      <c r="BJ56" s="34" t="s">
        <v>129</v>
      </c>
      <c r="BK56" s="34" t="s">
        <v>130</v>
      </c>
      <c r="BL56" s="34" t="s">
        <v>131</v>
      </c>
      <c r="BM56" s="34" t="s">
        <v>2051</v>
      </c>
      <c r="BN56" s="34" t="s">
        <v>2052</v>
      </c>
      <c r="BO56" s="34"/>
      <c r="BP56" s="34" t="s">
        <v>2052</v>
      </c>
      <c r="BQ56" s="34">
        <v>2024</v>
      </c>
      <c r="BR56" s="34"/>
      <c r="BS56" s="34"/>
      <c r="BT56" s="34" t="s">
        <v>2032</v>
      </c>
    </row>
    <row r="57" spans="1:72">
      <c r="A57" s="34">
        <v>102404645660</v>
      </c>
      <c r="B57" s="34">
        <v>1</v>
      </c>
      <c r="C57" s="34">
        <v>2024</v>
      </c>
      <c r="D57" s="34">
        <v>11</v>
      </c>
      <c r="E57" s="34" t="s">
        <v>2327</v>
      </c>
      <c r="F57" s="34" t="s">
        <v>2328</v>
      </c>
      <c r="G57" s="34">
        <v>47</v>
      </c>
      <c r="H57" s="34" t="s">
        <v>2329</v>
      </c>
      <c r="I57" s="34">
        <v>20241125</v>
      </c>
      <c r="J57" s="34">
        <v>20241130</v>
      </c>
      <c r="K57" s="34">
        <v>6</v>
      </c>
      <c r="L57" s="34">
        <f t="shared" si="0"/>
        <v>5</v>
      </c>
      <c r="M57" s="34">
        <v>0</v>
      </c>
      <c r="N57" s="34" t="s">
        <v>2330</v>
      </c>
      <c r="O57" s="34" t="s">
        <v>2075</v>
      </c>
      <c r="P57" s="34" t="s">
        <v>118</v>
      </c>
      <c r="Q57" s="34" t="s">
        <v>36</v>
      </c>
      <c r="R57" s="34" t="s">
        <v>119</v>
      </c>
      <c r="S57" s="34" t="s">
        <v>147</v>
      </c>
      <c r="T57" s="34">
        <v>213</v>
      </c>
      <c r="U57" s="34" t="s">
        <v>407</v>
      </c>
      <c r="V57" s="34" t="s">
        <v>2058</v>
      </c>
      <c r="W57" s="34" t="s">
        <v>2059</v>
      </c>
      <c r="X57" s="34" t="s">
        <v>124</v>
      </c>
      <c r="Y57" s="34">
        <v>54847</v>
      </c>
      <c r="Z57" s="34">
        <v>7149</v>
      </c>
      <c r="AA57" s="34">
        <v>0</v>
      </c>
      <c r="AB57" s="34">
        <v>0</v>
      </c>
      <c r="AC57" s="34">
        <v>926.06</v>
      </c>
      <c r="AD57" s="34">
        <v>0</v>
      </c>
      <c r="AE57" s="34">
        <v>303048.61</v>
      </c>
      <c r="AF57" s="34">
        <v>303974.65999999997</v>
      </c>
      <c r="AG57" s="34">
        <v>400</v>
      </c>
      <c r="AH57" s="34">
        <v>375</v>
      </c>
      <c r="AI57" s="34">
        <v>396360</v>
      </c>
      <c r="AJ57" s="34">
        <v>396360</v>
      </c>
      <c r="AK57" s="34">
        <v>43294.540678173944</v>
      </c>
      <c r="AL57" s="34" t="s">
        <v>118</v>
      </c>
      <c r="AM57" s="34" t="s">
        <v>36</v>
      </c>
      <c r="AN57" s="34" t="s">
        <v>119</v>
      </c>
      <c r="AO57" s="34" t="s">
        <v>147</v>
      </c>
      <c r="AP57" s="34">
        <v>3</v>
      </c>
      <c r="AQ57" s="34">
        <v>2</v>
      </c>
      <c r="AR57" s="34">
        <v>6</v>
      </c>
      <c r="AS57" s="34">
        <v>48342</v>
      </c>
      <c r="AT57" s="34">
        <v>341970</v>
      </c>
      <c r="AU57" s="34">
        <v>113990</v>
      </c>
      <c r="AV57" s="34">
        <v>418125</v>
      </c>
      <c r="AW57" s="34">
        <v>4.7843400000000003</v>
      </c>
      <c r="AX57" s="34">
        <v>0.59255999999999998</v>
      </c>
      <c r="AY57" s="34">
        <v>4.1917799999999996</v>
      </c>
      <c r="AZ57" s="34">
        <v>4.7843400835990906</v>
      </c>
      <c r="BA57" s="34">
        <v>0.59255999326705933</v>
      </c>
      <c r="BB57" s="34">
        <v>4.1917800903320313</v>
      </c>
      <c r="BC57" s="34" t="s">
        <v>159</v>
      </c>
      <c r="BD57" s="34" t="s">
        <v>126</v>
      </c>
      <c r="BE57" s="34" t="s">
        <v>118</v>
      </c>
      <c r="BF57" s="34"/>
      <c r="BG57" s="34" t="s">
        <v>118</v>
      </c>
      <c r="BH57" s="34" t="s">
        <v>2040</v>
      </c>
      <c r="BI57" s="34" t="s">
        <v>1596</v>
      </c>
      <c r="BJ57" s="34" t="s">
        <v>129</v>
      </c>
      <c r="BK57" s="34" t="s">
        <v>178</v>
      </c>
      <c r="BL57" s="34" t="s">
        <v>320</v>
      </c>
      <c r="BM57" s="34" t="s">
        <v>312</v>
      </c>
      <c r="BN57" s="34" t="s">
        <v>1763</v>
      </c>
      <c r="BO57" s="34"/>
      <c r="BP57" s="34" t="s">
        <v>1763</v>
      </c>
      <c r="BQ57" s="34">
        <v>2024</v>
      </c>
      <c r="BR57" s="34"/>
      <c r="BS57" s="34"/>
      <c r="BT57" s="34" t="s">
        <v>2032</v>
      </c>
    </row>
    <row r="58" spans="1:72">
      <c r="A58" s="34">
        <v>102404433074</v>
      </c>
      <c r="B58" s="34">
        <v>1</v>
      </c>
      <c r="C58" s="34">
        <v>2024</v>
      </c>
      <c r="D58" s="34">
        <v>11</v>
      </c>
      <c r="E58" s="34" t="s">
        <v>2331</v>
      </c>
      <c r="F58" s="34" t="s">
        <v>2332</v>
      </c>
      <c r="G58" s="34">
        <v>66</v>
      </c>
      <c r="H58" s="34" t="s">
        <v>2333</v>
      </c>
      <c r="I58" s="34">
        <v>20241128</v>
      </c>
      <c r="J58" s="34">
        <v>20241130</v>
      </c>
      <c r="K58" s="34">
        <v>3</v>
      </c>
      <c r="L58" s="34">
        <f t="shared" si="0"/>
        <v>2</v>
      </c>
      <c r="M58" s="34">
        <v>0</v>
      </c>
      <c r="N58" s="34" t="s">
        <v>2334</v>
      </c>
      <c r="O58" s="34" t="s">
        <v>2121</v>
      </c>
      <c r="P58" s="34" t="s">
        <v>118</v>
      </c>
      <c r="Q58" s="34" t="s">
        <v>36</v>
      </c>
      <c r="R58" s="34" t="s">
        <v>119</v>
      </c>
      <c r="S58" s="34" t="s">
        <v>147</v>
      </c>
      <c r="T58" s="34">
        <v>111</v>
      </c>
      <c r="U58" s="34" t="s">
        <v>407</v>
      </c>
      <c r="V58" s="34" t="s">
        <v>2081</v>
      </c>
      <c r="W58" s="34" t="s">
        <v>2082</v>
      </c>
      <c r="X58" s="34" t="s">
        <v>124</v>
      </c>
      <c r="Y58" s="34">
        <v>29973</v>
      </c>
      <c r="Z58" s="34">
        <v>2944</v>
      </c>
      <c r="AA58" s="34">
        <v>0</v>
      </c>
      <c r="AB58" s="34">
        <v>0</v>
      </c>
      <c r="AC58" s="34">
        <v>19.84</v>
      </c>
      <c r="AD58" s="34">
        <v>0</v>
      </c>
      <c r="AE58" s="34">
        <v>242951.14</v>
      </c>
      <c r="AF58" s="34">
        <v>242970.98</v>
      </c>
      <c r="AG58" s="34">
        <v>160</v>
      </c>
      <c r="AH58" s="34">
        <v>150</v>
      </c>
      <c r="AI58" s="34">
        <v>372273</v>
      </c>
      <c r="AJ58" s="34">
        <v>372273</v>
      </c>
      <c r="AK58" s="34">
        <v>90147.88991585889</v>
      </c>
      <c r="AL58" s="34" t="s">
        <v>118</v>
      </c>
      <c r="AM58" s="34" t="s">
        <v>36</v>
      </c>
      <c r="AN58" s="34" t="s">
        <v>119</v>
      </c>
      <c r="AO58" s="34" t="s">
        <v>147</v>
      </c>
      <c r="AP58" s="34">
        <v>3</v>
      </c>
      <c r="AQ58" s="34">
        <v>2</v>
      </c>
      <c r="AR58" s="34">
        <v>5</v>
      </c>
      <c r="AS58" s="34">
        <v>34762</v>
      </c>
      <c r="AT58" s="34">
        <v>295749</v>
      </c>
      <c r="AU58" s="34">
        <v>98583</v>
      </c>
      <c r="AV58" s="34">
        <v>344198</v>
      </c>
      <c r="AW58" s="34">
        <v>4.05131</v>
      </c>
      <c r="AX58" s="34">
        <v>0.42609999999999998</v>
      </c>
      <c r="AY58" s="34">
        <v>3.62521</v>
      </c>
      <c r="AZ58" s="34">
        <v>4.0513100326061249</v>
      </c>
      <c r="BA58" s="34">
        <v>0.4260999858379364</v>
      </c>
      <c r="BB58" s="34">
        <v>3.6252100467681885</v>
      </c>
      <c r="BC58" s="34" t="s">
        <v>159</v>
      </c>
      <c r="BD58" s="34" t="s">
        <v>126</v>
      </c>
      <c r="BE58" s="34" t="s">
        <v>118</v>
      </c>
      <c r="BF58" s="34"/>
      <c r="BG58" s="34" t="s">
        <v>118</v>
      </c>
      <c r="BH58" s="34" t="s">
        <v>2040</v>
      </c>
      <c r="BI58" s="34" t="s">
        <v>1033</v>
      </c>
      <c r="BJ58" s="34" t="s">
        <v>129</v>
      </c>
      <c r="BK58" s="34" t="s">
        <v>130</v>
      </c>
      <c r="BL58" s="34" t="s">
        <v>131</v>
      </c>
      <c r="BM58" s="34" t="s">
        <v>312</v>
      </c>
      <c r="BN58" s="34" t="s">
        <v>313</v>
      </c>
      <c r="BO58" s="34"/>
      <c r="BP58" s="34" t="s">
        <v>313</v>
      </c>
      <c r="BQ58" s="34">
        <v>2024</v>
      </c>
      <c r="BR58" s="34"/>
      <c r="BS58" s="34"/>
      <c r="BT58" s="34" t="s">
        <v>2032</v>
      </c>
    </row>
    <row r="59" spans="1:72">
      <c r="A59" s="34">
        <v>102404433076</v>
      </c>
      <c r="B59" s="34">
        <v>1</v>
      </c>
      <c r="C59" s="34">
        <v>2024</v>
      </c>
      <c r="D59" s="34">
        <v>11</v>
      </c>
      <c r="E59" s="34" t="s">
        <v>2335</v>
      </c>
      <c r="F59" s="34" t="s">
        <v>2336</v>
      </c>
      <c r="G59" s="34">
        <v>73</v>
      </c>
      <c r="H59" s="34" t="s">
        <v>2337</v>
      </c>
      <c r="I59" s="34">
        <v>20241128</v>
      </c>
      <c r="J59" s="34">
        <v>20241130</v>
      </c>
      <c r="K59" s="34">
        <v>3</v>
      </c>
      <c r="L59" s="34">
        <f t="shared" si="0"/>
        <v>2</v>
      </c>
      <c r="M59" s="34">
        <v>0</v>
      </c>
      <c r="N59" s="34" t="s">
        <v>2338</v>
      </c>
      <c r="O59" s="34" t="s">
        <v>2110</v>
      </c>
      <c r="P59" s="34" t="s">
        <v>118</v>
      </c>
      <c r="Q59" s="34" t="s">
        <v>36</v>
      </c>
      <c r="R59" s="34" t="s">
        <v>119</v>
      </c>
      <c r="S59" s="34" t="s">
        <v>120</v>
      </c>
      <c r="T59" s="34">
        <v>111</v>
      </c>
      <c r="U59" s="34" t="s">
        <v>407</v>
      </c>
      <c r="V59" s="34" t="s">
        <v>2081</v>
      </c>
      <c r="W59" s="34" t="s">
        <v>2082</v>
      </c>
      <c r="X59" s="34" t="s">
        <v>124</v>
      </c>
      <c r="Y59" s="34">
        <v>29743</v>
      </c>
      <c r="Z59" s="34">
        <v>3008</v>
      </c>
      <c r="AA59" s="34">
        <v>0</v>
      </c>
      <c r="AB59" s="34">
        <v>0</v>
      </c>
      <c r="AC59" s="34">
        <v>0</v>
      </c>
      <c r="AD59" s="34">
        <v>0</v>
      </c>
      <c r="AE59" s="34">
        <v>242951.14</v>
      </c>
      <c r="AF59" s="34">
        <v>242951.14</v>
      </c>
      <c r="AG59" s="34">
        <v>160</v>
      </c>
      <c r="AH59" s="34">
        <v>150</v>
      </c>
      <c r="AI59" s="34">
        <v>372273</v>
      </c>
      <c r="AJ59" s="34">
        <v>372273</v>
      </c>
      <c r="AK59" s="34">
        <v>90167.729915858887</v>
      </c>
      <c r="AL59" s="34" t="s">
        <v>118</v>
      </c>
      <c r="AM59" s="34" t="s">
        <v>36</v>
      </c>
      <c r="AN59" s="34" t="s">
        <v>119</v>
      </c>
      <c r="AO59" s="34" t="s">
        <v>120</v>
      </c>
      <c r="AP59" s="34">
        <v>3</v>
      </c>
      <c r="AQ59" s="34">
        <v>2</v>
      </c>
      <c r="AR59" s="34">
        <v>5</v>
      </c>
      <c r="AS59" s="34">
        <v>34762</v>
      </c>
      <c r="AT59" s="34">
        <v>295749</v>
      </c>
      <c r="AU59" s="34">
        <v>98583</v>
      </c>
      <c r="AV59" s="34">
        <v>344198</v>
      </c>
      <c r="AW59" s="34">
        <v>4.05131</v>
      </c>
      <c r="AX59" s="34">
        <v>0.42609999999999998</v>
      </c>
      <c r="AY59" s="34">
        <v>3.62521</v>
      </c>
      <c r="AZ59" s="34">
        <v>4.0513100326061249</v>
      </c>
      <c r="BA59" s="34">
        <v>0.4260999858379364</v>
      </c>
      <c r="BB59" s="34">
        <v>3.6252100467681885</v>
      </c>
      <c r="BC59" s="34" t="s">
        <v>148</v>
      </c>
      <c r="BD59" s="34" t="s">
        <v>126</v>
      </c>
      <c r="BE59" s="34" t="s">
        <v>118</v>
      </c>
      <c r="BF59" s="34"/>
      <c r="BG59" s="34" t="s">
        <v>118</v>
      </c>
      <c r="BH59" s="34" t="s">
        <v>2040</v>
      </c>
      <c r="BI59" s="34" t="s">
        <v>990</v>
      </c>
      <c r="BJ59" s="34" t="s">
        <v>129</v>
      </c>
      <c r="BK59" s="34" t="s">
        <v>130</v>
      </c>
      <c r="BL59" s="34" t="s">
        <v>131</v>
      </c>
      <c r="BM59" s="34" t="s">
        <v>999</v>
      </c>
      <c r="BN59" s="34" t="s">
        <v>2111</v>
      </c>
      <c r="BO59" s="34"/>
      <c r="BP59" s="34" t="s">
        <v>2111</v>
      </c>
      <c r="BQ59" s="34">
        <v>2024</v>
      </c>
      <c r="BR59" s="34"/>
      <c r="BS59" s="34"/>
      <c r="BT59" s="34" t="s">
        <v>2032</v>
      </c>
    </row>
    <row r="60" spans="1:72">
      <c r="A60" s="34">
        <v>102404575590</v>
      </c>
      <c r="B60" s="34">
        <v>1</v>
      </c>
      <c r="C60" s="34">
        <v>2024</v>
      </c>
      <c r="D60" s="34">
        <v>11</v>
      </c>
      <c r="E60" s="34" t="s">
        <v>2339</v>
      </c>
      <c r="F60" s="34" t="s">
        <v>2340</v>
      </c>
      <c r="G60" s="34">
        <v>77</v>
      </c>
      <c r="H60" s="34" t="s">
        <v>2341</v>
      </c>
      <c r="I60" s="34">
        <v>20241128</v>
      </c>
      <c r="J60" s="34">
        <v>20241130</v>
      </c>
      <c r="K60" s="34">
        <v>3</v>
      </c>
      <c r="L60" s="34">
        <f t="shared" si="0"/>
        <v>2</v>
      </c>
      <c r="M60" s="34">
        <v>0</v>
      </c>
      <c r="N60" s="34" t="s">
        <v>2342</v>
      </c>
      <c r="O60" s="34" t="s">
        <v>2094</v>
      </c>
      <c r="P60" s="34" t="s">
        <v>118</v>
      </c>
      <c r="Q60" s="34" t="s">
        <v>36</v>
      </c>
      <c r="R60" s="34" t="s">
        <v>119</v>
      </c>
      <c r="S60" s="34" t="s">
        <v>147</v>
      </c>
      <c r="T60" s="34">
        <v>205</v>
      </c>
      <c r="U60" s="34" t="s">
        <v>407</v>
      </c>
      <c r="V60" s="34" t="s">
        <v>2058</v>
      </c>
      <c r="W60" s="34" t="s">
        <v>2059</v>
      </c>
      <c r="X60" s="34" t="s">
        <v>124</v>
      </c>
      <c r="Y60" s="34">
        <v>44233</v>
      </c>
      <c r="Z60" s="34">
        <v>2944</v>
      </c>
      <c r="AA60" s="34">
        <v>0</v>
      </c>
      <c r="AB60" s="34">
        <v>0</v>
      </c>
      <c r="AC60" s="34">
        <v>661.5</v>
      </c>
      <c r="AD60" s="34">
        <v>0</v>
      </c>
      <c r="AE60" s="34">
        <v>271893.42</v>
      </c>
      <c r="AF60" s="34">
        <v>272554.90999999997</v>
      </c>
      <c r="AG60" s="34">
        <v>160</v>
      </c>
      <c r="AH60" s="34">
        <v>150</v>
      </c>
      <c r="AI60" s="34">
        <v>407997</v>
      </c>
      <c r="AJ60" s="34">
        <v>407997</v>
      </c>
      <c r="AK60" s="34">
        <v>84910.000861572626</v>
      </c>
      <c r="AL60" s="34" t="s">
        <v>118</v>
      </c>
      <c r="AM60" s="34" t="s">
        <v>36</v>
      </c>
      <c r="AN60" s="34" t="s">
        <v>119</v>
      </c>
      <c r="AO60" s="34" t="s">
        <v>147</v>
      </c>
      <c r="AP60" s="34">
        <v>3</v>
      </c>
      <c r="AQ60" s="34">
        <v>2</v>
      </c>
      <c r="AR60" s="34">
        <v>6</v>
      </c>
      <c r="AS60" s="34">
        <v>48342</v>
      </c>
      <c r="AT60" s="34">
        <v>341970</v>
      </c>
      <c r="AU60" s="34">
        <v>113990</v>
      </c>
      <c r="AV60" s="34">
        <v>418125</v>
      </c>
      <c r="AW60" s="34">
        <v>4.7843400000000003</v>
      </c>
      <c r="AX60" s="34">
        <v>0.59255999999999998</v>
      </c>
      <c r="AY60" s="34">
        <v>4.1917799999999996</v>
      </c>
      <c r="AZ60" s="34">
        <v>4.7843400835990906</v>
      </c>
      <c r="BA60" s="34">
        <v>0.59255999326705933</v>
      </c>
      <c r="BB60" s="34">
        <v>4.1917800903320313</v>
      </c>
      <c r="BC60" s="34" t="s">
        <v>159</v>
      </c>
      <c r="BD60" s="34" t="s">
        <v>126</v>
      </c>
      <c r="BE60" s="34" t="s">
        <v>118</v>
      </c>
      <c r="BF60" s="34"/>
      <c r="BG60" s="34" t="s">
        <v>118</v>
      </c>
      <c r="BH60" s="34" t="s">
        <v>2040</v>
      </c>
      <c r="BI60" s="34" t="s">
        <v>2343</v>
      </c>
      <c r="BJ60" s="34" t="s">
        <v>129</v>
      </c>
      <c r="BK60" s="34" t="s">
        <v>130</v>
      </c>
      <c r="BL60" s="34" t="s">
        <v>370</v>
      </c>
      <c r="BM60" s="34" t="s">
        <v>999</v>
      </c>
      <c r="BN60" s="34" t="s">
        <v>2111</v>
      </c>
      <c r="BO60" s="34"/>
      <c r="BP60" s="34" t="s">
        <v>2111</v>
      </c>
      <c r="BQ60" s="34">
        <v>2024</v>
      </c>
      <c r="BR60" s="34"/>
      <c r="BS60" s="34"/>
      <c r="BT60" s="34" t="s">
        <v>2032</v>
      </c>
    </row>
    <row r="61" spans="1:72">
      <c r="A61" s="34">
        <v>102404635760</v>
      </c>
      <c r="B61" s="34">
        <v>1</v>
      </c>
      <c r="C61" s="34">
        <v>2024</v>
      </c>
      <c r="D61" s="34">
        <v>11</v>
      </c>
      <c r="E61" s="34" t="s">
        <v>2344</v>
      </c>
      <c r="F61" s="34" t="s">
        <v>2345</v>
      </c>
      <c r="G61" s="34">
        <v>42</v>
      </c>
      <c r="H61" s="34" t="s">
        <v>2346</v>
      </c>
      <c r="I61" s="34">
        <v>20241127</v>
      </c>
      <c r="J61" s="34">
        <v>20241129</v>
      </c>
      <c r="K61" s="34">
        <v>3</v>
      </c>
      <c r="L61" s="34">
        <f t="shared" si="0"/>
        <v>2</v>
      </c>
      <c r="M61" s="34">
        <v>0</v>
      </c>
      <c r="N61" s="34" t="s">
        <v>1761</v>
      </c>
      <c r="O61" s="34" t="s">
        <v>2347</v>
      </c>
      <c r="P61" s="34" t="s">
        <v>118</v>
      </c>
      <c r="Q61" s="34" t="s">
        <v>36</v>
      </c>
      <c r="R61" s="34" t="s">
        <v>119</v>
      </c>
      <c r="S61" s="34" t="s">
        <v>120</v>
      </c>
      <c r="T61" s="34">
        <v>211</v>
      </c>
      <c r="U61" s="34" t="s">
        <v>407</v>
      </c>
      <c r="V61" s="34" t="s">
        <v>2058</v>
      </c>
      <c r="W61" s="34" t="s">
        <v>2059</v>
      </c>
      <c r="X61" s="34" t="s">
        <v>124</v>
      </c>
      <c r="Y61" s="34">
        <v>49493</v>
      </c>
      <c r="Z61" s="34">
        <v>3008</v>
      </c>
      <c r="AA61" s="34">
        <v>0</v>
      </c>
      <c r="AB61" s="34">
        <v>0</v>
      </c>
      <c r="AC61" s="34">
        <v>198.47</v>
      </c>
      <c r="AD61" s="34">
        <v>0</v>
      </c>
      <c r="AE61" s="34">
        <v>249671.14</v>
      </c>
      <c r="AF61" s="34">
        <v>249869.61</v>
      </c>
      <c r="AG61" s="34">
        <v>160</v>
      </c>
      <c r="AH61" s="34">
        <v>150</v>
      </c>
      <c r="AI61" s="34">
        <v>414133</v>
      </c>
      <c r="AJ61" s="34">
        <v>414133</v>
      </c>
      <c r="AK61" s="34">
        <v>112971.3322859375</v>
      </c>
      <c r="AL61" s="34" t="s">
        <v>118</v>
      </c>
      <c r="AM61" s="34" t="s">
        <v>36</v>
      </c>
      <c r="AN61" s="34" t="s">
        <v>119</v>
      </c>
      <c r="AO61" s="34" t="s">
        <v>120</v>
      </c>
      <c r="AP61" s="34">
        <v>3</v>
      </c>
      <c r="AQ61" s="34">
        <v>2</v>
      </c>
      <c r="AR61" s="34">
        <v>6</v>
      </c>
      <c r="AS61" s="34">
        <v>48342</v>
      </c>
      <c r="AT61" s="34">
        <v>341970</v>
      </c>
      <c r="AU61" s="34">
        <v>113990</v>
      </c>
      <c r="AV61" s="34">
        <v>418125</v>
      </c>
      <c r="AW61" s="34">
        <v>4.7843400000000003</v>
      </c>
      <c r="AX61" s="34">
        <v>0.59255999999999998</v>
      </c>
      <c r="AY61" s="34">
        <v>4.1917799999999996</v>
      </c>
      <c r="AZ61" s="34">
        <v>4.7843400835990906</v>
      </c>
      <c r="BA61" s="34">
        <v>0.59255999326705933</v>
      </c>
      <c r="BB61" s="34">
        <v>4.1917800903320313</v>
      </c>
      <c r="BC61" s="34" t="s">
        <v>159</v>
      </c>
      <c r="BD61" s="34" t="s">
        <v>126</v>
      </c>
      <c r="BE61" s="34" t="s">
        <v>118</v>
      </c>
      <c r="BF61" s="34"/>
      <c r="BG61" s="34" t="s">
        <v>118</v>
      </c>
      <c r="BH61" s="34" t="s">
        <v>2040</v>
      </c>
      <c r="BI61" s="34" t="s">
        <v>2348</v>
      </c>
      <c r="BJ61" s="34" t="s">
        <v>195</v>
      </c>
      <c r="BK61" s="34" t="s">
        <v>236</v>
      </c>
      <c r="BL61" s="34" t="s">
        <v>236</v>
      </c>
      <c r="BM61" s="34" t="s">
        <v>312</v>
      </c>
      <c r="BN61" s="34" t="s">
        <v>1763</v>
      </c>
      <c r="BO61" s="34"/>
      <c r="BP61" s="34" t="s">
        <v>1763</v>
      </c>
      <c r="BQ61" s="34">
        <v>2024</v>
      </c>
      <c r="BR61" s="34"/>
      <c r="BS61" s="34"/>
      <c r="BT61" s="34" t="s">
        <v>2032</v>
      </c>
    </row>
    <row r="62" spans="1:72">
      <c r="A62" s="34">
        <v>102404433046</v>
      </c>
      <c r="B62" s="34">
        <v>1</v>
      </c>
      <c r="C62" s="34">
        <v>2024</v>
      </c>
      <c r="D62" s="34">
        <v>11</v>
      </c>
      <c r="E62" s="34" t="s">
        <v>2349</v>
      </c>
      <c r="F62" s="34" t="s">
        <v>2350</v>
      </c>
      <c r="G62" s="34">
        <v>56</v>
      </c>
      <c r="H62" s="34" t="s">
        <v>2351</v>
      </c>
      <c r="I62" s="34">
        <v>20241128</v>
      </c>
      <c r="J62" s="34">
        <v>20241129</v>
      </c>
      <c r="K62" s="34">
        <v>2</v>
      </c>
      <c r="L62" s="34">
        <f t="shared" si="0"/>
        <v>1</v>
      </c>
      <c r="M62" s="34">
        <v>0</v>
      </c>
      <c r="N62" s="34" t="s">
        <v>2352</v>
      </c>
      <c r="O62" s="34" t="s">
        <v>2121</v>
      </c>
      <c r="P62" s="34" t="s">
        <v>118</v>
      </c>
      <c r="Q62" s="34" t="s">
        <v>36</v>
      </c>
      <c r="R62" s="34" t="s">
        <v>119</v>
      </c>
      <c r="S62" s="34" t="s">
        <v>147</v>
      </c>
      <c r="T62" s="34">
        <v>111</v>
      </c>
      <c r="U62" s="34" t="s">
        <v>407</v>
      </c>
      <c r="V62" s="34" t="s">
        <v>2081</v>
      </c>
      <c r="W62" s="34" t="s">
        <v>2082</v>
      </c>
      <c r="X62" s="34" t="s">
        <v>124</v>
      </c>
      <c r="Y62" s="34">
        <v>29890</v>
      </c>
      <c r="Z62" s="34">
        <v>1472</v>
      </c>
      <c r="AA62" s="34">
        <v>0</v>
      </c>
      <c r="AB62" s="34">
        <v>0</v>
      </c>
      <c r="AC62" s="34">
        <v>0</v>
      </c>
      <c r="AD62" s="34">
        <v>0</v>
      </c>
      <c r="AE62" s="34">
        <v>242951.14</v>
      </c>
      <c r="AF62" s="34">
        <v>242951.14</v>
      </c>
      <c r="AG62" s="34">
        <v>80</v>
      </c>
      <c r="AH62" s="34">
        <v>75</v>
      </c>
      <c r="AI62" s="34">
        <v>372273</v>
      </c>
      <c r="AJ62" s="34">
        <v>372273</v>
      </c>
      <c r="AK62" s="34">
        <v>90167.729915858887</v>
      </c>
      <c r="AL62" s="34" t="s">
        <v>118</v>
      </c>
      <c r="AM62" s="34" t="s">
        <v>36</v>
      </c>
      <c r="AN62" s="34" t="s">
        <v>119</v>
      </c>
      <c r="AO62" s="34" t="s">
        <v>147</v>
      </c>
      <c r="AP62" s="34">
        <v>3</v>
      </c>
      <c r="AQ62" s="34">
        <v>2</v>
      </c>
      <c r="AR62" s="34">
        <v>5</v>
      </c>
      <c r="AS62" s="34">
        <v>34762</v>
      </c>
      <c r="AT62" s="34">
        <v>295749</v>
      </c>
      <c r="AU62" s="34">
        <v>98583</v>
      </c>
      <c r="AV62" s="34">
        <v>344198</v>
      </c>
      <c r="AW62" s="34">
        <v>4.05131</v>
      </c>
      <c r="AX62" s="34">
        <v>0.42609999999999998</v>
      </c>
      <c r="AY62" s="34">
        <v>3.62521</v>
      </c>
      <c r="AZ62" s="34">
        <v>4.0513100326061249</v>
      </c>
      <c r="BA62" s="34">
        <v>0.4260999858379364</v>
      </c>
      <c r="BB62" s="34">
        <v>3.6252100467681885</v>
      </c>
      <c r="BC62" s="34" t="s">
        <v>159</v>
      </c>
      <c r="BD62" s="34" t="s">
        <v>126</v>
      </c>
      <c r="BE62" s="34" t="s">
        <v>118</v>
      </c>
      <c r="BF62" s="34"/>
      <c r="BG62" s="34" t="s">
        <v>118</v>
      </c>
      <c r="BH62" s="34" t="s">
        <v>2040</v>
      </c>
      <c r="BI62" s="34" t="s">
        <v>1104</v>
      </c>
      <c r="BJ62" s="34" t="s">
        <v>129</v>
      </c>
      <c r="BK62" s="34" t="s">
        <v>217</v>
      </c>
      <c r="BL62" s="34" t="s">
        <v>218</v>
      </c>
      <c r="BM62" s="34" t="s">
        <v>163</v>
      </c>
      <c r="BN62" s="34" t="s">
        <v>341</v>
      </c>
      <c r="BO62" s="34"/>
      <c r="BP62" s="34" t="s">
        <v>341</v>
      </c>
      <c r="BQ62" s="34">
        <v>2024</v>
      </c>
      <c r="BR62" s="34"/>
      <c r="BS62" s="34"/>
      <c r="BT62" s="34" t="s">
        <v>2032</v>
      </c>
    </row>
    <row r="63" spans="1:72">
      <c r="A63" s="34">
        <v>102404433048</v>
      </c>
      <c r="B63" s="34">
        <v>1</v>
      </c>
      <c r="C63" s="34">
        <v>2024</v>
      </c>
      <c r="D63" s="34">
        <v>11</v>
      </c>
      <c r="E63" s="34" t="s">
        <v>2353</v>
      </c>
      <c r="F63" s="34" t="s">
        <v>2354</v>
      </c>
      <c r="G63" s="34">
        <v>59</v>
      </c>
      <c r="H63" s="34" t="s">
        <v>2355</v>
      </c>
      <c r="I63" s="34">
        <v>20241128</v>
      </c>
      <c r="J63" s="34">
        <v>20241129</v>
      </c>
      <c r="K63" s="34">
        <v>2</v>
      </c>
      <c r="L63" s="34">
        <f t="shared" si="0"/>
        <v>1</v>
      </c>
      <c r="M63" s="34">
        <v>0</v>
      </c>
      <c r="N63" s="34" t="s">
        <v>2356</v>
      </c>
      <c r="O63" s="34" t="s">
        <v>2080</v>
      </c>
      <c r="P63" s="34" t="s">
        <v>118</v>
      </c>
      <c r="Q63" s="34" t="s">
        <v>36</v>
      </c>
      <c r="R63" s="34" t="s">
        <v>119</v>
      </c>
      <c r="S63" s="34" t="s">
        <v>147</v>
      </c>
      <c r="T63" s="34">
        <v>111</v>
      </c>
      <c r="U63" s="34" t="s">
        <v>407</v>
      </c>
      <c r="V63" s="34" t="s">
        <v>2081</v>
      </c>
      <c r="W63" s="34" t="s">
        <v>2082</v>
      </c>
      <c r="X63" s="34" t="s">
        <v>124</v>
      </c>
      <c r="Y63" s="34">
        <v>29890</v>
      </c>
      <c r="Z63" s="34">
        <v>1472</v>
      </c>
      <c r="AA63" s="34">
        <v>0</v>
      </c>
      <c r="AB63" s="34">
        <v>0</v>
      </c>
      <c r="AC63" s="34">
        <v>0</v>
      </c>
      <c r="AD63" s="34">
        <v>0</v>
      </c>
      <c r="AE63" s="34">
        <v>242951.14</v>
      </c>
      <c r="AF63" s="34">
        <v>242951.14</v>
      </c>
      <c r="AG63" s="34">
        <v>80</v>
      </c>
      <c r="AH63" s="34">
        <v>75</v>
      </c>
      <c r="AI63" s="34">
        <v>372273</v>
      </c>
      <c r="AJ63" s="34">
        <v>372273</v>
      </c>
      <c r="AK63" s="34">
        <v>90167.729915858887</v>
      </c>
      <c r="AL63" s="34" t="s">
        <v>118</v>
      </c>
      <c r="AM63" s="34" t="s">
        <v>36</v>
      </c>
      <c r="AN63" s="34" t="s">
        <v>119</v>
      </c>
      <c r="AO63" s="34" t="s">
        <v>147</v>
      </c>
      <c r="AP63" s="34">
        <v>3</v>
      </c>
      <c r="AQ63" s="34">
        <v>2</v>
      </c>
      <c r="AR63" s="34">
        <v>5</v>
      </c>
      <c r="AS63" s="34">
        <v>34762</v>
      </c>
      <c r="AT63" s="34">
        <v>295749</v>
      </c>
      <c r="AU63" s="34">
        <v>98583</v>
      </c>
      <c r="AV63" s="34">
        <v>344198</v>
      </c>
      <c r="AW63" s="34">
        <v>4.05131</v>
      </c>
      <c r="AX63" s="34">
        <v>0.42609999999999998</v>
      </c>
      <c r="AY63" s="34">
        <v>3.62521</v>
      </c>
      <c r="AZ63" s="34">
        <v>4.0513100326061249</v>
      </c>
      <c r="BA63" s="34">
        <v>0.4260999858379364</v>
      </c>
      <c r="BB63" s="34">
        <v>3.6252100467681885</v>
      </c>
      <c r="BC63" s="34" t="s">
        <v>159</v>
      </c>
      <c r="BD63" s="34" t="s">
        <v>126</v>
      </c>
      <c r="BE63" s="34" t="s">
        <v>118</v>
      </c>
      <c r="BF63" s="34"/>
      <c r="BG63" s="34" t="s">
        <v>118</v>
      </c>
      <c r="BH63" s="34" t="s">
        <v>2040</v>
      </c>
      <c r="BI63" s="34" t="s">
        <v>216</v>
      </c>
      <c r="BJ63" s="34" t="s">
        <v>129</v>
      </c>
      <c r="BK63" s="34" t="s">
        <v>217</v>
      </c>
      <c r="BL63" s="34" t="s">
        <v>218</v>
      </c>
      <c r="BM63" s="34" t="s">
        <v>312</v>
      </c>
      <c r="BN63" s="34" t="s">
        <v>313</v>
      </c>
      <c r="BO63" s="34"/>
      <c r="BP63" s="34" t="s">
        <v>313</v>
      </c>
      <c r="BQ63" s="34">
        <v>2024</v>
      </c>
      <c r="BR63" s="34"/>
      <c r="BS63" s="34"/>
      <c r="BT63" s="34" t="s">
        <v>2032</v>
      </c>
    </row>
    <row r="64" spans="1:72">
      <c r="A64" s="34">
        <v>102404433022</v>
      </c>
      <c r="B64" s="34">
        <v>1</v>
      </c>
      <c r="C64" s="34">
        <v>2024</v>
      </c>
      <c r="D64" s="34">
        <v>11</v>
      </c>
      <c r="E64" s="34" t="s">
        <v>2357</v>
      </c>
      <c r="F64" s="34" t="s">
        <v>2358</v>
      </c>
      <c r="G64" s="34">
        <v>82</v>
      </c>
      <c r="H64" s="34" t="s">
        <v>2359</v>
      </c>
      <c r="I64" s="34">
        <v>20241125</v>
      </c>
      <c r="J64" s="34">
        <v>20241128</v>
      </c>
      <c r="K64" s="34">
        <v>4</v>
      </c>
      <c r="L64" s="34">
        <f t="shared" si="0"/>
        <v>3</v>
      </c>
      <c r="M64" s="34">
        <v>0</v>
      </c>
      <c r="N64" s="34" t="s">
        <v>2360</v>
      </c>
      <c r="O64" s="34" t="s">
        <v>2361</v>
      </c>
      <c r="P64" s="34" t="s">
        <v>118</v>
      </c>
      <c r="Q64" s="34" t="s">
        <v>36</v>
      </c>
      <c r="R64" s="34" t="s">
        <v>119</v>
      </c>
      <c r="S64" s="34" t="s">
        <v>147</v>
      </c>
      <c r="T64" s="34">
        <v>111</v>
      </c>
      <c r="U64" s="34" t="s">
        <v>407</v>
      </c>
      <c r="V64" s="34" t="s">
        <v>2048</v>
      </c>
      <c r="W64" s="34" t="s">
        <v>2049</v>
      </c>
      <c r="X64" s="34" t="s">
        <v>124</v>
      </c>
      <c r="Y64" s="34">
        <v>56912</v>
      </c>
      <c r="Z64" s="34">
        <v>4416</v>
      </c>
      <c r="AA64" s="34">
        <v>0</v>
      </c>
      <c r="AB64" s="34">
        <v>0</v>
      </c>
      <c r="AC64" s="34">
        <v>1389.09</v>
      </c>
      <c r="AD64" s="34">
        <v>0</v>
      </c>
      <c r="AE64" s="34">
        <v>299021.58</v>
      </c>
      <c r="AF64" s="34">
        <v>300410.65999999997</v>
      </c>
      <c r="AG64" s="34">
        <v>240</v>
      </c>
      <c r="AH64" s="34">
        <v>225</v>
      </c>
      <c r="AI64" s="34">
        <v>747045</v>
      </c>
      <c r="AJ64" s="34">
        <v>747045</v>
      </c>
      <c r="AK64" s="34">
        <v>145712.80163664871</v>
      </c>
      <c r="AL64" s="34" t="s">
        <v>118</v>
      </c>
      <c r="AM64" s="34" t="s">
        <v>36</v>
      </c>
      <c r="AN64" s="34" t="s">
        <v>119</v>
      </c>
      <c r="AO64" s="34" t="s">
        <v>147</v>
      </c>
      <c r="AP64" s="34">
        <v>12</v>
      </c>
      <c r="AQ64" s="34">
        <v>4</v>
      </c>
      <c r="AR64" s="34">
        <v>23</v>
      </c>
      <c r="AS64" s="34">
        <v>267164</v>
      </c>
      <c r="AT64" s="34">
        <v>396077</v>
      </c>
      <c r="AU64" s="34">
        <v>132026</v>
      </c>
      <c r="AV64" s="34">
        <v>549601</v>
      </c>
      <c r="AW64" s="34">
        <v>8.1298200000000005</v>
      </c>
      <c r="AX64" s="34">
        <v>3.2748200000000001</v>
      </c>
      <c r="AY64" s="34">
        <v>4.8550000000000004</v>
      </c>
      <c r="AZ64" s="34">
        <v>8.1298201084136963</v>
      </c>
      <c r="BA64" s="34">
        <v>3.27482008934021</v>
      </c>
      <c r="BB64" s="34">
        <v>4.8550000190734863</v>
      </c>
      <c r="BC64" s="34" t="s">
        <v>159</v>
      </c>
      <c r="BD64" s="34" t="s">
        <v>126</v>
      </c>
      <c r="BE64" s="34" t="s">
        <v>118</v>
      </c>
      <c r="BF64" s="34"/>
      <c r="BG64" s="34" t="s">
        <v>118</v>
      </c>
      <c r="BH64" s="34" t="s">
        <v>2362</v>
      </c>
      <c r="BI64" s="34" t="s">
        <v>864</v>
      </c>
      <c r="BJ64" s="34" t="s">
        <v>377</v>
      </c>
      <c r="BK64" s="34" t="s">
        <v>401</v>
      </c>
      <c r="BL64" s="34" t="s">
        <v>401</v>
      </c>
      <c r="BM64" s="34" t="s">
        <v>999</v>
      </c>
      <c r="BN64" s="34" t="s">
        <v>2111</v>
      </c>
      <c r="BO64" s="34"/>
      <c r="BP64" s="34" t="s">
        <v>2111</v>
      </c>
      <c r="BQ64" s="34">
        <v>2024</v>
      </c>
      <c r="BR64" s="34"/>
      <c r="BS64" s="34"/>
      <c r="BT64" s="34" t="s">
        <v>2032</v>
      </c>
    </row>
    <row r="65" spans="1:72">
      <c r="A65" s="34">
        <v>102404433002</v>
      </c>
      <c r="B65" s="34">
        <v>1</v>
      </c>
      <c r="C65" s="34">
        <v>2024</v>
      </c>
      <c r="D65" s="34">
        <v>11</v>
      </c>
      <c r="E65" s="34" t="s">
        <v>2363</v>
      </c>
      <c r="F65" s="34" t="s">
        <v>2364</v>
      </c>
      <c r="G65" s="34">
        <v>44</v>
      </c>
      <c r="H65" s="34" t="s">
        <v>2365</v>
      </c>
      <c r="I65" s="34">
        <v>20241125</v>
      </c>
      <c r="J65" s="34">
        <v>20241127</v>
      </c>
      <c r="K65" s="34">
        <v>3</v>
      </c>
      <c r="L65" s="34">
        <f t="shared" si="0"/>
        <v>2</v>
      </c>
      <c r="M65" s="34">
        <v>0</v>
      </c>
      <c r="N65" s="34" t="s">
        <v>1761</v>
      </c>
      <c r="O65" s="34" t="s">
        <v>2192</v>
      </c>
      <c r="P65" s="34" t="s">
        <v>118</v>
      </c>
      <c r="Q65" s="34" t="s">
        <v>36</v>
      </c>
      <c r="R65" s="34" t="s">
        <v>119</v>
      </c>
      <c r="S65" s="34" t="s">
        <v>147</v>
      </c>
      <c r="T65" s="34">
        <v>111</v>
      </c>
      <c r="U65" s="34" t="s">
        <v>407</v>
      </c>
      <c r="V65" s="34" t="s">
        <v>2081</v>
      </c>
      <c r="W65" s="34" t="s">
        <v>2082</v>
      </c>
      <c r="X65" s="34" t="s">
        <v>124</v>
      </c>
      <c r="Y65" s="34">
        <v>31035</v>
      </c>
      <c r="Z65" s="34">
        <v>2944</v>
      </c>
      <c r="AA65" s="34">
        <v>0</v>
      </c>
      <c r="AB65" s="34">
        <v>0</v>
      </c>
      <c r="AC65" s="34">
        <v>198.47</v>
      </c>
      <c r="AD65" s="34">
        <v>0</v>
      </c>
      <c r="AE65" s="34">
        <v>242951.14</v>
      </c>
      <c r="AF65" s="34">
        <v>243149.61</v>
      </c>
      <c r="AG65" s="34">
        <v>160</v>
      </c>
      <c r="AH65" s="34">
        <v>150</v>
      </c>
      <c r="AI65" s="34">
        <v>372273</v>
      </c>
      <c r="AJ65" s="34">
        <v>372273</v>
      </c>
      <c r="AK65" s="34">
        <v>89969.259915858915</v>
      </c>
      <c r="AL65" s="34" t="s">
        <v>118</v>
      </c>
      <c r="AM65" s="34" t="s">
        <v>36</v>
      </c>
      <c r="AN65" s="34" t="s">
        <v>119</v>
      </c>
      <c r="AO65" s="34" t="s">
        <v>147</v>
      </c>
      <c r="AP65" s="34">
        <v>3</v>
      </c>
      <c r="AQ65" s="34">
        <v>2</v>
      </c>
      <c r="AR65" s="34">
        <v>5</v>
      </c>
      <c r="AS65" s="34">
        <v>34762</v>
      </c>
      <c r="AT65" s="34">
        <v>295749</v>
      </c>
      <c r="AU65" s="34">
        <v>98583</v>
      </c>
      <c r="AV65" s="34">
        <v>344198</v>
      </c>
      <c r="AW65" s="34">
        <v>4.05131</v>
      </c>
      <c r="AX65" s="34">
        <v>0.42609999999999998</v>
      </c>
      <c r="AY65" s="34">
        <v>3.62521</v>
      </c>
      <c r="AZ65" s="34">
        <v>4.0513100326061249</v>
      </c>
      <c r="BA65" s="34">
        <v>0.4260999858379364</v>
      </c>
      <c r="BB65" s="34">
        <v>3.6252100467681885</v>
      </c>
      <c r="BC65" s="34" t="s">
        <v>159</v>
      </c>
      <c r="BD65" s="34" t="s">
        <v>126</v>
      </c>
      <c r="BE65" s="34" t="s">
        <v>118</v>
      </c>
      <c r="BF65" s="34"/>
      <c r="BG65" s="34" t="s">
        <v>118</v>
      </c>
      <c r="BH65" s="34" t="s">
        <v>2040</v>
      </c>
      <c r="BI65" s="34" t="s">
        <v>161</v>
      </c>
      <c r="BJ65" s="34" t="s">
        <v>129</v>
      </c>
      <c r="BK65" s="34" t="s">
        <v>130</v>
      </c>
      <c r="BL65" s="34" t="s">
        <v>162</v>
      </c>
      <c r="BM65" s="34" t="s">
        <v>312</v>
      </c>
      <c r="BN65" s="34" t="s">
        <v>1763</v>
      </c>
      <c r="BO65" s="34"/>
      <c r="BP65" s="34" t="s">
        <v>1763</v>
      </c>
      <c r="BQ65" s="34">
        <v>2024</v>
      </c>
      <c r="BR65" s="34"/>
      <c r="BS65" s="34"/>
      <c r="BT65" s="34" t="s">
        <v>2032</v>
      </c>
    </row>
    <row r="66" spans="1:72">
      <c r="A66" s="34">
        <v>102404575564</v>
      </c>
      <c r="B66" s="34">
        <v>1</v>
      </c>
      <c r="C66" s="34">
        <v>2024</v>
      </c>
      <c r="D66" s="34">
        <v>11</v>
      </c>
      <c r="E66" s="34" t="s">
        <v>2366</v>
      </c>
      <c r="F66" s="34" t="s">
        <v>2367</v>
      </c>
      <c r="G66" s="34">
        <v>72</v>
      </c>
      <c r="H66" s="34" t="s">
        <v>2368</v>
      </c>
      <c r="I66" s="34">
        <v>20241125</v>
      </c>
      <c r="J66" s="34">
        <v>20241127</v>
      </c>
      <c r="K66" s="34">
        <v>3</v>
      </c>
      <c r="L66" s="34">
        <f t="shared" si="0"/>
        <v>2</v>
      </c>
      <c r="M66" s="34">
        <v>0</v>
      </c>
      <c r="N66" s="34" t="s">
        <v>2369</v>
      </c>
      <c r="O66" s="34" t="s">
        <v>2370</v>
      </c>
      <c r="P66" s="34" t="s">
        <v>118</v>
      </c>
      <c r="Q66" s="34" t="s">
        <v>36</v>
      </c>
      <c r="R66" s="34" t="s">
        <v>119</v>
      </c>
      <c r="S66" s="34" t="s">
        <v>147</v>
      </c>
      <c r="T66" s="34">
        <v>205</v>
      </c>
      <c r="U66" s="34" t="s">
        <v>407</v>
      </c>
      <c r="V66" s="34" t="s">
        <v>2058</v>
      </c>
      <c r="W66" s="34" t="s">
        <v>2059</v>
      </c>
      <c r="X66" s="34" t="s">
        <v>124</v>
      </c>
      <c r="Y66" s="34">
        <v>47284</v>
      </c>
      <c r="Z66" s="34">
        <v>2944</v>
      </c>
      <c r="AA66" s="34">
        <v>0</v>
      </c>
      <c r="AB66" s="34">
        <v>0</v>
      </c>
      <c r="AC66" s="34">
        <v>661.5</v>
      </c>
      <c r="AD66" s="34">
        <v>0</v>
      </c>
      <c r="AE66" s="34">
        <v>279160.21000000002</v>
      </c>
      <c r="AF66" s="34">
        <v>279821.71999999997</v>
      </c>
      <c r="AG66" s="34">
        <v>160</v>
      </c>
      <c r="AH66" s="34">
        <v>150</v>
      </c>
      <c r="AI66" s="34">
        <v>407997</v>
      </c>
      <c r="AJ66" s="34">
        <v>407997</v>
      </c>
      <c r="AK66" s="34">
        <v>77643.190861572628</v>
      </c>
      <c r="AL66" s="34" t="s">
        <v>118</v>
      </c>
      <c r="AM66" s="34" t="s">
        <v>36</v>
      </c>
      <c r="AN66" s="34" t="s">
        <v>119</v>
      </c>
      <c r="AO66" s="34" t="s">
        <v>147</v>
      </c>
      <c r="AP66" s="34">
        <v>3</v>
      </c>
      <c r="AQ66" s="34">
        <v>2</v>
      </c>
      <c r="AR66" s="34">
        <v>6</v>
      </c>
      <c r="AS66" s="34">
        <v>48342</v>
      </c>
      <c r="AT66" s="34">
        <v>341970</v>
      </c>
      <c r="AU66" s="34">
        <v>113990</v>
      </c>
      <c r="AV66" s="34">
        <v>418125</v>
      </c>
      <c r="AW66" s="34">
        <v>4.7843400000000003</v>
      </c>
      <c r="AX66" s="34">
        <v>0.59255999999999998</v>
      </c>
      <c r="AY66" s="34">
        <v>4.1917799999999996</v>
      </c>
      <c r="AZ66" s="34">
        <v>4.7843400835990906</v>
      </c>
      <c r="BA66" s="34">
        <v>0.59255999326705933</v>
      </c>
      <c r="BB66" s="34">
        <v>4.1917800903320313</v>
      </c>
      <c r="BC66" s="34" t="s">
        <v>159</v>
      </c>
      <c r="BD66" s="34" t="s">
        <v>126</v>
      </c>
      <c r="BE66" s="34" t="s">
        <v>118</v>
      </c>
      <c r="BF66" s="34"/>
      <c r="BG66" s="34" t="s">
        <v>417</v>
      </c>
      <c r="BH66" s="34" t="s">
        <v>2040</v>
      </c>
      <c r="BI66" s="34" t="s">
        <v>2371</v>
      </c>
      <c r="BJ66" s="34" t="s">
        <v>129</v>
      </c>
      <c r="BK66" s="34" t="s">
        <v>178</v>
      </c>
      <c r="BL66" s="34" t="s">
        <v>320</v>
      </c>
      <c r="BM66" s="34" t="s">
        <v>999</v>
      </c>
      <c r="BN66" s="34" t="s">
        <v>2111</v>
      </c>
      <c r="BO66" s="34"/>
      <c r="BP66" s="34" t="s">
        <v>2111</v>
      </c>
      <c r="BQ66" s="34">
        <v>2024</v>
      </c>
      <c r="BR66" s="34"/>
      <c r="BS66" s="34"/>
      <c r="BT66" s="34" t="s">
        <v>2032</v>
      </c>
    </row>
    <row r="67" spans="1:72">
      <c r="A67" s="34">
        <v>102404575556</v>
      </c>
      <c r="B67" s="34">
        <v>1</v>
      </c>
      <c r="C67" s="34">
        <v>2024</v>
      </c>
      <c r="D67" s="34">
        <v>11</v>
      </c>
      <c r="E67" s="34" t="s">
        <v>2372</v>
      </c>
      <c r="F67" s="34" t="s">
        <v>2373</v>
      </c>
      <c r="G67" s="34">
        <v>77</v>
      </c>
      <c r="H67" s="34" t="s">
        <v>2374</v>
      </c>
      <c r="I67" s="34">
        <v>20241125</v>
      </c>
      <c r="J67" s="34">
        <v>20241127</v>
      </c>
      <c r="K67" s="34">
        <v>3</v>
      </c>
      <c r="L67" s="34">
        <f t="shared" si="0"/>
        <v>2</v>
      </c>
      <c r="M67" s="34">
        <v>0</v>
      </c>
      <c r="N67" s="34" t="s">
        <v>2375</v>
      </c>
      <c r="O67" s="34" t="s">
        <v>2110</v>
      </c>
      <c r="P67" s="34" t="s">
        <v>118</v>
      </c>
      <c r="Q67" s="34" t="s">
        <v>36</v>
      </c>
      <c r="R67" s="34" t="s">
        <v>119</v>
      </c>
      <c r="S67" s="34" t="s">
        <v>147</v>
      </c>
      <c r="T67" s="34">
        <v>205</v>
      </c>
      <c r="U67" s="34" t="s">
        <v>407</v>
      </c>
      <c r="V67" s="34" t="s">
        <v>2081</v>
      </c>
      <c r="W67" s="34" t="s">
        <v>2082</v>
      </c>
      <c r="X67" s="34" t="s">
        <v>124</v>
      </c>
      <c r="Y67" s="34">
        <v>41825</v>
      </c>
      <c r="Z67" s="34">
        <v>2944</v>
      </c>
      <c r="AA67" s="34">
        <v>0</v>
      </c>
      <c r="AB67" s="34">
        <v>0</v>
      </c>
      <c r="AC67" s="34">
        <v>1787.05</v>
      </c>
      <c r="AD67" s="34">
        <v>0</v>
      </c>
      <c r="AE67" s="34">
        <v>242951.14</v>
      </c>
      <c r="AF67" s="34">
        <v>244738.19</v>
      </c>
      <c r="AG67" s="34">
        <v>160</v>
      </c>
      <c r="AH67" s="34">
        <v>150</v>
      </c>
      <c r="AI67" s="34">
        <v>345486</v>
      </c>
      <c r="AJ67" s="34">
        <v>345486</v>
      </c>
      <c r="AK67" s="34">
        <v>64411.025472920213</v>
      </c>
      <c r="AL67" s="34" t="s">
        <v>118</v>
      </c>
      <c r="AM67" s="34" t="s">
        <v>36</v>
      </c>
      <c r="AN67" s="34" t="s">
        <v>119</v>
      </c>
      <c r="AO67" s="34" t="s">
        <v>147</v>
      </c>
      <c r="AP67" s="34">
        <v>3</v>
      </c>
      <c r="AQ67" s="34">
        <v>2</v>
      </c>
      <c r="AR67" s="34">
        <v>5</v>
      </c>
      <c r="AS67" s="34">
        <v>34762</v>
      </c>
      <c r="AT67" s="34">
        <v>295749</v>
      </c>
      <c r="AU67" s="34">
        <v>98583</v>
      </c>
      <c r="AV67" s="34">
        <v>344198</v>
      </c>
      <c r="AW67" s="34">
        <v>4.05131</v>
      </c>
      <c r="AX67" s="34">
        <v>0.42609999999999998</v>
      </c>
      <c r="AY67" s="34">
        <v>3.62521</v>
      </c>
      <c r="AZ67" s="34">
        <v>4.0513100326061249</v>
      </c>
      <c r="BA67" s="34">
        <v>0.4260999858379364</v>
      </c>
      <c r="BB67" s="34">
        <v>3.6252100467681885</v>
      </c>
      <c r="BC67" s="34" t="s">
        <v>159</v>
      </c>
      <c r="BD67" s="34" t="s">
        <v>126</v>
      </c>
      <c r="BE67" s="34" t="s">
        <v>118</v>
      </c>
      <c r="BF67" s="34"/>
      <c r="BG67" s="34" t="s">
        <v>118</v>
      </c>
      <c r="BH67" s="34" t="s">
        <v>2040</v>
      </c>
      <c r="BI67" s="34" t="s">
        <v>177</v>
      </c>
      <c r="BJ67" s="34" t="s">
        <v>129</v>
      </c>
      <c r="BK67" s="34" t="s">
        <v>178</v>
      </c>
      <c r="BL67" s="34" t="s">
        <v>179</v>
      </c>
      <c r="BM67" s="34" t="s">
        <v>999</v>
      </c>
      <c r="BN67" s="34" t="s">
        <v>2111</v>
      </c>
      <c r="BO67" s="34"/>
      <c r="BP67" s="34" t="s">
        <v>2111</v>
      </c>
      <c r="BQ67" s="34">
        <v>2024</v>
      </c>
      <c r="BR67" s="34"/>
      <c r="BS67" s="34"/>
      <c r="BT67" s="34" t="s">
        <v>2032</v>
      </c>
    </row>
    <row r="68" spans="1:72">
      <c r="A68" s="34">
        <v>102404575560</v>
      </c>
      <c r="B68" s="34">
        <v>1</v>
      </c>
      <c r="C68" s="34">
        <v>2024</v>
      </c>
      <c r="D68" s="34">
        <v>11</v>
      </c>
      <c r="E68" s="34" t="s">
        <v>2376</v>
      </c>
      <c r="F68" s="34" t="s">
        <v>2377</v>
      </c>
      <c r="G68" s="34">
        <v>83</v>
      </c>
      <c r="H68" s="34" t="s">
        <v>2378</v>
      </c>
      <c r="I68" s="34">
        <v>20241125</v>
      </c>
      <c r="J68" s="34">
        <v>20241127</v>
      </c>
      <c r="K68" s="34">
        <v>3</v>
      </c>
      <c r="L68" s="34">
        <f t="shared" si="0"/>
        <v>2</v>
      </c>
      <c r="M68" s="34">
        <v>0</v>
      </c>
      <c r="N68" s="34" t="s">
        <v>2379</v>
      </c>
      <c r="O68" s="34" t="s">
        <v>2380</v>
      </c>
      <c r="P68" s="34" t="s">
        <v>118</v>
      </c>
      <c r="Q68" s="34" t="s">
        <v>36</v>
      </c>
      <c r="R68" s="34" t="s">
        <v>119</v>
      </c>
      <c r="S68" s="34" t="s">
        <v>120</v>
      </c>
      <c r="T68" s="34">
        <v>205</v>
      </c>
      <c r="U68" s="34" t="s">
        <v>407</v>
      </c>
      <c r="V68" s="34" t="s">
        <v>2081</v>
      </c>
      <c r="W68" s="34" t="s">
        <v>2082</v>
      </c>
      <c r="X68" s="34" t="s">
        <v>124</v>
      </c>
      <c r="Y68" s="34">
        <v>42592</v>
      </c>
      <c r="Z68" s="34">
        <v>3008</v>
      </c>
      <c r="AA68" s="34">
        <v>0</v>
      </c>
      <c r="AB68" s="34">
        <v>0</v>
      </c>
      <c r="AC68" s="34">
        <v>1846.33</v>
      </c>
      <c r="AD68" s="34">
        <v>0</v>
      </c>
      <c r="AE68" s="34">
        <v>242951.14</v>
      </c>
      <c r="AF68" s="34">
        <v>244797.47</v>
      </c>
      <c r="AG68" s="34">
        <v>160</v>
      </c>
      <c r="AH68" s="34">
        <v>150</v>
      </c>
      <c r="AI68" s="34">
        <v>345486</v>
      </c>
      <c r="AJ68" s="34">
        <v>345486</v>
      </c>
      <c r="AK68" s="34">
        <v>64351.745472920215</v>
      </c>
      <c r="AL68" s="34" t="s">
        <v>118</v>
      </c>
      <c r="AM68" s="34" t="s">
        <v>36</v>
      </c>
      <c r="AN68" s="34" t="s">
        <v>119</v>
      </c>
      <c r="AO68" s="34" t="s">
        <v>120</v>
      </c>
      <c r="AP68" s="34">
        <v>3</v>
      </c>
      <c r="AQ68" s="34">
        <v>2</v>
      </c>
      <c r="AR68" s="34">
        <v>5</v>
      </c>
      <c r="AS68" s="34">
        <v>34762</v>
      </c>
      <c r="AT68" s="34">
        <v>295749</v>
      </c>
      <c r="AU68" s="34">
        <v>98583</v>
      </c>
      <c r="AV68" s="34">
        <v>344198</v>
      </c>
      <c r="AW68" s="34">
        <v>4.05131</v>
      </c>
      <c r="AX68" s="34">
        <v>0.42609999999999998</v>
      </c>
      <c r="AY68" s="34">
        <v>3.62521</v>
      </c>
      <c r="AZ68" s="34">
        <v>4.0513100326061249</v>
      </c>
      <c r="BA68" s="34">
        <v>0.4260999858379364</v>
      </c>
      <c r="BB68" s="34">
        <v>3.6252100467681885</v>
      </c>
      <c r="BC68" s="34" t="s">
        <v>159</v>
      </c>
      <c r="BD68" s="34" t="s">
        <v>126</v>
      </c>
      <c r="BE68" s="34" t="s">
        <v>118</v>
      </c>
      <c r="BF68" s="34"/>
      <c r="BG68" s="34" t="s">
        <v>417</v>
      </c>
      <c r="BH68" s="34" t="s">
        <v>2040</v>
      </c>
      <c r="BI68" s="34" t="s">
        <v>2299</v>
      </c>
      <c r="BJ68" s="34" t="s">
        <v>129</v>
      </c>
      <c r="BK68" s="34" t="s">
        <v>130</v>
      </c>
      <c r="BL68" s="34" t="s">
        <v>131</v>
      </c>
      <c r="BM68" s="34" t="s">
        <v>999</v>
      </c>
      <c r="BN68" s="34" t="s">
        <v>2111</v>
      </c>
      <c r="BO68" s="34"/>
      <c r="BP68" s="34" t="s">
        <v>2111</v>
      </c>
      <c r="BQ68" s="34">
        <v>2024</v>
      </c>
      <c r="BR68" s="34"/>
      <c r="BS68" s="34"/>
      <c r="BT68" s="34" t="s">
        <v>2032</v>
      </c>
    </row>
    <row r="69" spans="1:72">
      <c r="A69" s="34">
        <v>102404474182</v>
      </c>
      <c r="B69" s="34">
        <v>1</v>
      </c>
      <c r="C69" s="34">
        <v>2024</v>
      </c>
      <c r="D69" s="34">
        <v>11</v>
      </c>
      <c r="E69" s="34" t="s">
        <v>2381</v>
      </c>
      <c r="F69" s="34" t="s">
        <v>2382</v>
      </c>
      <c r="G69" s="34">
        <v>50</v>
      </c>
      <c r="H69" s="34" t="s">
        <v>2383</v>
      </c>
      <c r="I69" s="34">
        <v>20241122</v>
      </c>
      <c r="J69" s="34">
        <v>20241126</v>
      </c>
      <c r="K69" s="34">
        <v>5</v>
      </c>
      <c r="L69" s="34">
        <f t="shared" si="0"/>
        <v>4</v>
      </c>
      <c r="M69" s="34">
        <v>0</v>
      </c>
      <c r="N69" s="34" t="s">
        <v>2384</v>
      </c>
      <c r="O69" s="34" t="s">
        <v>2192</v>
      </c>
      <c r="P69" s="34" t="s">
        <v>118</v>
      </c>
      <c r="Q69" s="34" t="s">
        <v>36</v>
      </c>
      <c r="R69" s="34" t="s">
        <v>119</v>
      </c>
      <c r="S69" s="34" t="s">
        <v>120</v>
      </c>
      <c r="T69" s="34">
        <v>201</v>
      </c>
      <c r="U69" s="34" t="s">
        <v>407</v>
      </c>
      <c r="V69" s="34" t="s">
        <v>2081</v>
      </c>
      <c r="W69" s="34" t="s">
        <v>2082</v>
      </c>
      <c r="X69" s="34" t="s">
        <v>124</v>
      </c>
      <c r="Y69" s="34">
        <v>49585</v>
      </c>
      <c r="Z69" s="34">
        <v>5801</v>
      </c>
      <c r="AA69" s="34">
        <v>0</v>
      </c>
      <c r="AB69" s="34">
        <v>0</v>
      </c>
      <c r="AC69" s="34">
        <v>1759.29</v>
      </c>
      <c r="AD69" s="34">
        <v>0</v>
      </c>
      <c r="AE69" s="34">
        <v>241920</v>
      </c>
      <c r="AF69" s="34">
        <v>243679.3</v>
      </c>
      <c r="AG69" s="34">
        <v>320</v>
      </c>
      <c r="AH69" s="34">
        <v>300</v>
      </c>
      <c r="AI69" s="34">
        <v>338816</v>
      </c>
      <c r="AJ69" s="34">
        <v>338816</v>
      </c>
      <c r="AK69" s="34">
        <v>59501.438408135029</v>
      </c>
      <c r="AL69" s="34" t="s">
        <v>118</v>
      </c>
      <c r="AM69" s="34" t="s">
        <v>36</v>
      </c>
      <c r="AN69" s="34" t="s">
        <v>119</v>
      </c>
      <c r="AO69" s="34" t="s">
        <v>120</v>
      </c>
      <c r="AP69" s="34">
        <v>3</v>
      </c>
      <c r="AQ69" s="34">
        <v>2</v>
      </c>
      <c r="AR69" s="34">
        <v>5</v>
      </c>
      <c r="AS69" s="34">
        <v>34762</v>
      </c>
      <c r="AT69" s="34">
        <v>295749</v>
      </c>
      <c r="AU69" s="34">
        <v>98583</v>
      </c>
      <c r="AV69" s="34">
        <v>344198</v>
      </c>
      <c r="AW69" s="34">
        <v>4.05131</v>
      </c>
      <c r="AX69" s="34">
        <v>0.42609999999999998</v>
      </c>
      <c r="AY69" s="34">
        <v>3.62521</v>
      </c>
      <c r="AZ69" s="34">
        <v>4.0513100326061249</v>
      </c>
      <c r="BA69" s="34">
        <v>0.4260999858379364</v>
      </c>
      <c r="BB69" s="34">
        <v>3.6252100467681885</v>
      </c>
      <c r="BC69" s="34" t="s">
        <v>159</v>
      </c>
      <c r="BD69" s="34" t="s">
        <v>126</v>
      </c>
      <c r="BE69" s="34" t="s">
        <v>118</v>
      </c>
      <c r="BF69" s="34"/>
      <c r="BG69" s="34" t="s">
        <v>118</v>
      </c>
      <c r="BH69" s="34" t="s">
        <v>2040</v>
      </c>
      <c r="BI69" s="34" t="s">
        <v>283</v>
      </c>
      <c r="BJ69" s="34" t="s">
        <v>129</v>
      </c>
      <c r="BK69" s="34" t="s">
        <v>130</v>
      </c>
      <c r="BL69" s="34" t="s">
        <v>284</v>
      </c>
      <c r="BM69" s="34" t="s">
        <v>2051</v>
      </c>
      <c r="BN69" s="34" t="s">
        <v>2052</v>
      </c>
      <c r="BO69" s="34"/>
      <c r="BP69" s="34" t="s">
        <v>2052</v>
      </c>
      <c r="BQ69" s="34">
        <v>2024</v>
      </c>
      <c r="BR69" s="34"/>
      <c r="BS69" s="34"/>
      <c r="BT69" s="34" t="s">
        <v>2032</v>
      </c>
    </row>
    <row r="70" spans="1:72">
      <c r="A70" s="34">
        <v>102404432988</v>
      </c>
      <c r="B70" s="34">
        <v>1</v>
      </c>
      <c r="C70" s="34">
        <v>2024</v>
      </c>
      <c r="D70" s="34">
        <v>11</v>
      </c>
      <c r="E70" s="34" t="s">
        <v>2385</v>
      </c>
      <c r="F70" s="34" t="s">
        <v>2386</v>
      </c>
      <c r="G70" s="34">
        <v>53</v>
      </c>
      <c r="H70" s="34" t="s">
        <v>2387</v>
      </c>
      <c r="I70" s="34">
        <v>20241124</v>
      </c>
      <c r="J70" s="34">
        <v>20241126</v>
      </c>
      <c r="K70" s="34">
        <v>3</v>
      </c>
      <c r="L70" s="34">
        <f t="shared" ref="L70:L133" si="1">K70-1</f>
        <v>2</v>
      </c>
      <c r="M70" s="34">
        <v>0</v>
      </c>
      <c r="N70" s="34" t="s">
        <v>2388</v>
      </c>
      <c r="O70" s="34" t="s">
        <v>2121</v>
      </c>
      <c r="P70" s="34" t="s">
        <v>118</v>
      </c>
      <c r="Q70" s="34" t="s">
        <v>36</v>
      </c>
      <c r="R70" s="34" t="s">
        <v>119</v>
      </c>
      <c r="S70" s="34" t="s">
        <v>120</v>
      </c>
      <c r="T70" s="34">
        <v>111</v>
      </c>
      <c r="U70" s="34" t="s">
        <v>407</v>
      </c>
      <c r="V70" s="34" t="s">
        <v>2081</v>
      </c>
      <c r="W70" s="34" t="s">
        <v>2082</v>
      </c>
      <c r="X70" s="34" t="s">
        <v>124</v>
      </c>
      <c r="Y70" s="34">
        <v>31455</v>
      </c>
      <c r="Z70" s="34">
        <v>3008</v>
      </c>
      <c r="AA70" s="34">
        <v>0</v>
      </c>
      <c r="AB70" s="34">
        <v>0</v>
      </c>
      <c r="AC70" s="34">
        <v>0</v>
      </c>
      <c r="AD70" s="34">
        <v>0</v>
      </c>
      <c r="AE70" s="34">
        <v>241920</v>
      </c>
      <c r="AF70" s="34">
        <v>241920</v>
      </c>
      <c r="AG70" s="34">
        <v>160</v>
      </c>
      <c r="AH70" s="34">
        <v>150</v>
      </c>
      <c r="AI70" s="34">
        <v>372273</v>
      </c>
      <c r="AJ70" s="34">
        <v>372273</v>
      </c>
      <c r="AK70" s="34">
        <v>91198.869915858901</v>
      </c>
      <c r="AL70" s="34" t="s">
        <v>118</v>
      </c>
      <c r="AM70" s="34" t="s">
        <v>36</v>
      </c>
      <c r="AN70" s="34" t="s">
        <v>119</v>
      </c>
      <c r="AO70" s="34" t="s">
        <v>120</v>
      </c>
      <c r="AP70" s="34">
        <v>3</v>
      </c>
      <c r="AQ70" s="34">
        <v>2</v>
      </c>
      <c r="AR70" s="34">
        <v>5</v>
      </c>
      <c r="AS70" s="34">
        <v>34762</v>
      </c>
      <c r="AT70" s="34">
        <v>295749</v>
      </c>
      <c r="AU70" s="34">
        <v>98583</v>
      </c>
      <c r="AV70" s="34">
        <v>344198</v>
      </c>
      <c r="AW70" s="34">
        <v>4.05131</v>
      </c>
      <c r="AX70" s="34">
        <v>0.42609999999999998</v>
      </c>
      <c r="AY70" s="34">
        <v>3.62521</v>
      </c>
      <c r="AZ70" s="34">
        <v>4.0513100326061249</v>
      </c>
      <c r="BA70" s="34">
        <v>0.4260999858379364</v>
      </c>
      <c r="BB70" s="34">
        <v>3.6252100467681885</v>
      </c>
      <c r="BC70" s="34" t="s">
        <v>159</v>
      </c>
      <c r="BD70" s="34" t="s">
        <v>126</v>
      </c>
      <c r="BE70" s="34" t="s">
        <v>118</v>
      </c>
      <c r="BF70" s="34"/>
      <c r="BG70" s="34" t="s">
        <v>118</v>
      </c>
      <c r="BH70" s="34" t="s">
        <v>2040</v>
      </c>
      <c r="BI70" s="34" t="s">
        <v>2389</v>
      </c>
      <c r="BJ70" s="34" t="s">
        <v>377</v>
      </c>
      <c r="BK70" s="34" t="s">
        <v>401</v>
      </c>
      <c r="BL70" s="34" t="s">
        <v>401</v>
      </c>
      <c r="BM70" s="34" t="s">
        <v>163</v>
      </c>
      <c r="BN70" s="34" t="s">
        <v>341</v>
      </c>
      <c r="BO70" s="34"/>
      <c r="BP70" s="34" t="s">
        <v>341</v>
      </c>
      <c r="BQ70" s="34">
        <v>2024</v>
      </c>
      <c r="BR70" s="34"/>
      <c r="BS70" s="34"/>
      <c r="BT70" s="34" t="s">
        <v>2032</v>
      </c>
    </row>
    <row r="71" spans="1:72">
      <c r="A71" s="34">
        <v>102404635738</v>
      </c>
      <c r="B71" s="34">
        <v>1</v>
      </c>
      <c r="C71" s="34">
        <v>2024</v>
      </c>
      <c r="D71" s="34">
        <v>11</v>
      </c>
      <c r="E71" s="34" t="s">
        <v>2390</v>
      </c>
      <c r="F71" s="34" t="s">
        <v>2391</v>
      </c>
      <c r="G71" s="34">
        <v>73</v>
      </c>
      <c r="H71" s="34" t="s">
        <v>2392</v>
      </c>
      <c r="I71" s="34">
        <v>20241124</v>
      </c>
      <c r="J71" s="34">
        <v>20241126</v>
      </c>
      <c r="K71" s="34">
        <v>3</v>
      </c>
      <c r="L71" s="34">
        <f t="shared" si="1"/>
        <v>2</v>
      </c>
      <c r="M71" s="34">
        <v>0</v>
      </c>
      <c r="N71" s="34" t="s">
        <v>2393</v>
      </c>
      <c r="O71" s="34" t="s">
        <v>2394</v>
      </c>
      <c r="P71" s="34" t="s">
        <v>118</v>
      </c>
      <c r="Q71" s="34" t="s">
        <v>36</v>
      </c>
      <c r="R71" s="34" t="s">
        <v>119</v>
      </c>
      <c r="S71" s="34" t="s">
        <v>120</v>
      </c>
      <c r="T71" s="34">
        <v>211</v>
      </c>
      <c r="U71" s="34" t="s">
        <v>407</v>
      </c>
      <c r="V71" s="34" t="s">
        <v>2081</v>
      </c>
      <c r="W71" s="34" t="s">
        <v>2082</v>
      </c>
      <c r="X71" s="34" t="s">
        <v>124</v>
      </c>
      <c r="Y71" s="34">
        <v>29543</v>
      </c>
      <c r="Z71" s="34">
        <v>150</v>
      </c>
      <c r="AA71" s="34">
        <v>0</v>
      </c>
      <c r="AB71" s="34">
        <v>0</v>
      </c>
      <c r="AC71" s="34">
        <v>0</v>
      </c>
      <c r="AD71" s="34">
        <v>0</v>
      </c>
      <c r="AE71" s="34">
        <v>250880</v>
      </c>
      <c r="AF71" s="34">
        <v>250880</v>
      </c>
      <c r="AG71" s="34">
        <v>0</v>
      </c>
      <c r="AH71" s="34">
        <v>150</v>
      </c>
      <c r="AI71" s="34">
        <v>350682</v>
      </c>
      <c r="AJ71" s="34">
        <v>350682</v>
      </c>
      <c r="AK71" s="34">
        <v>62918.721744078211</v>
      </c>
      <c r="AL71" s="34" t="s">
        <v>118</v>
      </c>
      <c r="AM71" s="34" t="s">
        <v>36</v>
      </c>
      <c r="AN71" s="34" t="s">
        <v>119</v>
      </c>
      <c r="AO71" s="34" t="s">
        <v>120</v>
      </c>
      <c r="AP71" s="34">
        <v>3</v>
      </c>
      <c r="AQ71" s="34">
        <v>2</v>
      </c>
      <c r="AR71" s="34">
        <v>5</v>
      </c>
      <c r="AS71" s="34">
        <v>34762</v>
      </c>
      <c r="AT71" s="34">
        <v>295749</v>
      </c>
      <c r="AU71" s="34">
        <v>98583</v>
      </c>
      <c r="AV71" s="34">
        <v>344198</v>
      </c>
      <c r="AW71" s="34">
        <v>4.05131</v>
      </c>
      <c r="AX71" s="34">
        <v>0.42609999999999998</v>
      </c>
      <c r="AY71" s="34">
        <v>3.62521</v>
      </c>
      <c r="AZ71" s="34">
        <v>4.0513100326061249</v>
      </c>
      <c r="BA71" s="34">
        <v>0.4260999858379364</v>
      </c>
      <c r="BB71" s="34">
        <v>3.6252100467681885</v>
      </c>
      <c r="BC71" s="34" t="s">
        <v>159</v>
      </c>
      <c r="BD71" s="34" t="s">
        <v>126</v>
      </c>
      <c r="BE71" s="34" t="s">
        <v>118</v>
      </c>
      <c r="BF71" s="34"/>
      <c r="BG71" s="34" t="s">
        <v>118</v>
      </c>
      <c r="BH71" s="34" t="s">
        <v>2040</v>
      </c>
      <c r="BI71" s="34" t="s">
        <v>864</v>
      </c>
      <c r="BJ71" s="34" t="s">
        <v>377</v>
      </c>
      <c r="BK71" s="34" t="s">
        <v>401</v>
      </c>
      <c r="BL71" s="34" t="s">
        <v>401</v>
      </c>
      <c r="BM71" s="34" t="s">
        <v>999</v>
      </c>
      <c r="BN71" s="34" t="s">
        <v>2111</v>
      </c>
      <c r="BO71" s="34"/>
      <c r="BP71" s="34" t="s">
        <v>2111</v>
      </c>
      <c r="BQ71" s="34">
        <v>2024</v>
      </c>
      <c r="BR71" s="34"/>
      <c r="BS71" s="34"/>
      <c r="BT71" s="34" t="s">
        <v>2032</v>
      </c>
    </row>
    <row r="72" spans="1:72">
      <c r="A72" s="34">
        <v>102404432990</v>
      </c>
      <c r="B72" s="34">
        <v>1</v>
      </c>
      <c r="C72" s="34">
        <v>2024</v>
      </c>
      <c r="D72" s="34">
        <v>11</v>
      </c>
      <c r="E72" s="34" t="s">
        <v>2395</v>
      </c>
      <c r="F72" s="34" t="s">
        <v>2396</v>
      </c>
      <c r="G72" s="34">
        <v>77</v>
      </c>
      <c r="H72" s="34" t="s">
        <v>2397</v>
      </c>
      <c r="I72" s="34">
        <v>20241124</v>
      </c>
      <c r="J72" s="34">
        <v>20241126</v>
      </c>
      <c r="K72" s="34">
        <v>3</v>
      </c>
      <c r="L72" s="34">
        <f t="shared" si="1"/>
        <v>2</v>
      </c>
      <c r="M72" s="34">
        <v>0</v>
      </c>
      <c r="N72" s="34" t="s">
        <v>2398</v>
      </c>
      <c r="O72" s="34" t="s">
        <v>2080</v>
      </c>
      <c r="P72" s="34" t="s">
        <v>118</v>
      </c>
      <c r="Q72" s="34" t="s">
        <v>36</v>
      </c>
      <c r="R72" s="34" t="s">
        <v>119</v>
      </c>
      <c r="S72" s="34" t="s">
        <v>147</v>
      </c>
      <c r="T72" s="34">
        <v>111</v>
      </c>
      <c r="U72" s="34" t="s">
        <v>407</v>
      </c>
      <c r="V72" s="34" t="s">
        <v>2081</v>
      </c>
      <c r="W72" s="34" t="s">
        <v>2082</v>
      </c>
      <c r="X72" s="34" t="s">
        <v>124</v>
      </c>
      <c r="Y72" s="34">
        <v>31064</v>
      </c>
      <c r="Z72" s="34">
        <v>2944</v>
      </c>
      <c r="AA72" s="34">
        <v>0</v>
      </c>
      <c r="AB72" s="34">
        <v>0</v>
      </c>
      <c r="AC72" s="34">
        <v>0</v>
      </c>
      <c r="AD72" s="34">
        <v>0</v>
      </c>
      <c r="AE72" s="34">
        <v>241920</v>
      </c>
      <c r="AF72" s="34">
        <v>241920</v>
      </c>
      <c r="AG72" s="34">
        <v>160</v>
      </c>
      <c r="AH72" s="34">
        <v>150</v>
      </c>
      <c r="AI72" s="34">
        <v>372273</v>
      </c>
      <c r="AJ72" s="34">
        <v>372273</v>
      </c>
      <c r="AK72" s="34">
        <v>91198.869915858901</v>
      </c>
      <c r="AL72" s="34" t="s">
        <v>118</v>
      </c>
      <c r="AM72" s="34" t="s">
        <v>36</v>
      </c>
      <c r="AN72" s="34" t="s">
        <v>119</v>
      </c>
      <c r="AO72" s="34" t="s">
        <v>147</v>
      </c>
      <c r="AP72" s="34">
        <v>3</v>
      </c>
      <c r="AQ72" s="34">
        <v>2</v>
      </c>
      <c r="AR72" s="34">
        <v>5</v>
      </c>
      <c r="AS72" s="34">
        <v>34762</v>
      </c>
      <c r="AT72" s="34">
        <v>295749</v>
      </c>
      <c r="AU72" s="34">
        <v>98583</v>
      </c>
      <c r="AV72" s="34">
        <v>344198</v>
      </c>
      <c r="AW72" s="34">
        <v>4.05131</v>
      </c>
      <c r="AX72" s="34">
        <v>0.42609999999999998</v>
      </c>
      <c r="AY72" s="34">
        <v>3.62521</v>
      </c>
      <c r="AZ72" s="34">
        <v>4.0513100326061249</v>
      </c>
      <c r="BA72" s="34">
        <v>0.4260999858379364</v>
      </c>
      <c r="BB72" s="34">
        <v>3.6252100467681885</v>
      </c>
      <c r="BC72" s="34" t="s">
        <v>159</v>
      </c>
      <c r="BD72" s="34" t="s">
        <v>126</v>
      </c>
      <c r="BE72" s="34" t="s">
        <v>118</v>
      </c>
      <c r="BF72" s="34"/>
      <c r="BG72" s="34" t="s">
        <v>118</v>
      </c>
      <c r="BH72" s="34" t="s">
        <v>2040</v>
      </c>
      <c r="BI72" s="34" t="s">
        <v>2399</v>
      </c>
      <c r="BJ72" s="34" t="s">
        <v>129</v>
      </c>
      <c r="BK72" s="34" t="s">
        <v>178</v>
      </c>
      <c r="BL72" s="34" t="s">
        <v>320</v>
      </c>
      <c r="BM72" s="34" t="s">
        <v>163</v>
      </c>
      <c r="BN72" s="34" t="s">
        <v>341</v>
      </c>
      <c r="BO72" s="34"/>
      <c r="BP72" s="34" t="s">
        <v>341</v>
      </c>
      <c r="BQ72" s="34">
        <v>2024</v>
      </c>
      <c r="BR72" s="34"/>
      <c r="BS72" s="34"/>
      <c r="BT72" s="34" t="s">
        <v>2032</v>
      </c>
    </row>
    <row r="73" spans="1:72">
      <c r="A73" s="34">
        <v>102404432984</v>
      </c>
      <c r="B73" s="34">
        <v>1</v>
      </c>
      <c r="C73" s="34">
        <v>2024</v>
      </c>
      <c r="D73" s="34">
        <v>11</v>
      </c>
      <c r="E73" s="34" t="s">
        <v>2400</v>
      </c>
      <c r="F73" s="34" t="s">
        <v>2401</v>
      </c>
      <c r="G73" s="34">
        <v>80</v>
      </c>
      <c r="H73" s="34" t="s">
        <v>2402</v>
      </c>
      <c r="I73" s="34">
        <v>20241120</v>
      </c>
      <c r="J73" s="34">
        <v>20241126</v>
      </c>
      <c r="K73" s="34">
        <v>7</v>
      </c>
      <c r="L73" s="34">
        <f t="shared" si="1"/>
        <v>6</v>
      </c>
      <c r="M73" s="34">
        <v>0</v>
      </c>
      <c r="N73" s="34" t="s">
        <v>2403</v>
      </c>
      <c r="O73" s="34" t="s">
        <v>2404</v>
      </c>
      <c r="P73" s="34" t="s">
        <v>118</v>
      </c>
      <c r="Q73" s="34" t="s">
        <v>36</v>
      </c>
      <c r="R73" s="34" t="s">
        <v>119</v>
      </c>
      <c r="S73" s="34" t="s">
        <v>147</v>
      </c>
      <c r="T73" s="34">
        <v>111</v>
      </c>
      <c r="U73" s="34" t="s">
        <v>407</v>
      </c>
      <c r="V73" s="34" t="s">
        <v>2058</v>
      </c>
      <c r="W73" s="34" t="s">
        <v>2059</v>
      </c>
      <c r="X73" s="34" t="s">
        <v>146</v>
      </c>
      <c r="Y73" s="34">
        <v>57716</v>
      </c>
      <c r="Z73" s="34">
        <v>8410</v>
      </c>
      <c r="AA73" s="34">
        <v>0</v>
      </c>
      <c r="AB73" s="34">
        <v>0</v>
      </c>
      <c r="AC73" s="34">
        <v>463.03</v>
      </c>
      <c r="AD73" s="34">
        <v>0</v>
      </c>
      <c r="AE73" s="34">
        <v>279160.21000000002</v>
      </c>
      <c r="AF73" s="34">
        <v>279623.25</v>
      </c>
      <c r="AG73" s="34">
        <v>480</v>
      </c>
      <c r="AH73" s="34">
        <v>450</v>
      </c>
      <c r="AI73" s="34">
        <v>450521</v>
      </c>
      <c r="AJ73" s="34">
        <v>450521</v>
      </c>
      <c r="AK73" s="34">
        <v>105557.80241825309</v>
      </c>
      <c r="AL73" s="34" t="s">
        <v>118</v>
      </c>
      <c r="AM73" s="34" t="s">
        <v>36</v>
      </c>
      <c r="AN73" s="34" t="s">
        <v>119</v>
      </c>
      <c r="AO73" s="34" t="s">
        <v>147</v>
      </c>
      <c r="AP73" s="34">
        <v>3</v>
      </c>
      <c r="AQ73" s="34">
        <v>2</v>
      </c>
      <c r="AR73" s="34">
        <v>6</v>
      </c>
      <c r="AS73" s="34">
        <v>48342</v>
      </c>
      <c r="AT73" s="34">
        <v>341970</v>
      </c>
      <c r="AU73" s="34">
        <v>113990</v>
      </c>
      <c r="AV73" s="34">
        <v>418125</v>
      </c>
      <c r="AW73" s="34">
        <v>4.7843400000000003</v>
      </c>
      <c r="AX73" s="34">
        <v>0.59255999999999998</v>
      </c>
      <c r="AY73" s="34">
        <v>4.1917799999999996</v>
      </c>
      <c r="AZ73" s="34">
        <v>4.9028500914573669</v>
      </c>
      <c r="BA73" s="34">
        <v>0.71107000112533569</v>
      </c>
      <c r="BB73" s="34">
        <v>4.1917800903320313</v>
      </c>
      <c r="BC73" s="34" t="s">
        <v>159</v>
      </c>
      <c r="BD73" s="34" t="s">
        <v>126</v>
      </c>
      <c r="BE73" s="34" t="s">
        <v>118</v>
      </c>
      <c r="BF73" s="34"/>
      <c r="BG73" s="34" t="s">
        <v>118</v>
      </c>
      <c r="BH73" s="34" t="s">
        <v>2040</v>
      </c>
      <c r="BI73" s="34" t="s">
        <v>201</v>
      </c>
      <c r="BJ73" s="34" t="s">
        <v>129</v>
      </c>
      <c r="BK73" s="34" t="s">
        <v>130</v>
      </c>
      <c r="BL73" s="34" t="s">
        <v>131</v>
      </c>
      <c r="BM73" s="34" t="s">
        <v>202</v>
      </c>
      <c r="BN73" s="34" t="s">
        <v>622</v>
      </c>
      <c r="BO73" s="34"/>
      <c r="BP73" s="34" t="s">
        <v>622</v>
      </c>
      <c r="BQ73" s="34">
        <v>2024</v>
      </c>
      <c r="BR73" s="34"/>
      <c r="BS73" s="34"/>
      <c r="BT73" s="34" t="s">
        <v>2032</v>
      </c>
    </row>
    <row r="74" spans="1:72">
      <c r="A74" s="34">
        <v>102408079768</v>
      </c>
      <c r="B74" s="34">
        <v>1</v>
      </c>
      <c r="C74" s="34">
        <v>2024</v>
      </c>
      <c r="D74" s="34">
        <v>11</v>
      </c>
      <c r="E74" s="34" t="s">
        <v>2405</v>
      </c>
      <c r="F74" s="34" t="s">
        <v>2406</v>
      </c>
      <c r="G74" s="34">
        <v>82</v>
      </c>
      <c r="H74" s="34" t="s">
        <v>2407</v>
      </c>
      <c r="I74" s="34">
        <v>20241124</v>
      </c>
      <c r="J74" s="34">
        <v>20241126</v>
      </c>
      <c r="K74" s="34">
        <v>3</v>
      </c>
      <c r="L74" s="34">
        <f t="shared" si="1"/>
        <v>2</v>
      </c>
      <c r="M74" s="34">
        <v>0</v>
      </c>
      <c r="N74" s="34" t="s">
        <v>2408</v>
      </c>
      <c r="O74" s="34" t="s">
        <v>2267</v>
      </c>
      <c r="P74" s="34" t="s">
        <v>118</v>
      </c>
      <c r="Q74" s="34" t="s">
        <v>36</v>
      </c>
      <c r="R74" s="34" t="s">
        <v>119</v>
      </c>
      <c r="S74" s="34" t="s">
        <v>120</v>
      </c>
      <c r="T74" s="34">
        <v>213</v>
      </c>
      <c r="U74" s="34" t="s">
        <v>407</v>
      </c>
      <c r="V74" s="34" t="s">
        <v>2058</v>
      </c>
      <c r="W74" s="34" t="s">
        <v>2059</v>
      </c>
      <c r="X74" s="34" t="s">
        <v>124</v>
      </c>
      <c r="Y74" s="34">
        <v>28329</v>
      </c>
      <c r="Z74" s="34">
        <v>3008</v>
      </c>
      <c r="AA74" s="34">
        <v>0</v>
      </c>
      <c r="AB74" s="34">
        <v>0</v>
      </c>
      <c r="AC74" s="34">
        <v>55.33</v>
      </c>
      <c r="AD74" s="34">
        <v>0</v>
      </c>
      <c r="AE74" s="34">
        <v>268744</v>
      </c>
      <c r="AF74" s="34">
        <v>268799.34000000003</v>
      </c>
      <c r="AG74" s="34">
        <v>160</v>
      </c>
      <c r="AH74" s="34">
        <v>150</v>
      </c>
      <c r="AI74" s="34">
        <v>396360</v>
      </c>
      <c r="AJ74" s="34">
        <v>396360</v>
      </c>
      <c r="AK74" s="34">
        <v>78469.860678173893</v>
      </c>
      <c r="AL74" s="34" t="s">
        <v>118</v>
      </c>
      <c r="AM74" s="34" t="s">
        <v>36</v>
      </c>
      <c r="AN74" s="34" t="s">
        <v>119</v>
      </c>
      <c r="AO74" s="34" t="s">
        <v>120</v>
      </c>
      <c r="AP74" s="34">
        <v>3</v>
      </c>
      <c r="AQ74" s="34">
        <v>2</v>
      </c>
      <c r="AR74" s="34">
        <v>6</v>
      </c>
      <c r="AS74" s="34">
        <v>48342</v>
      </c>
      <c r="AT74" s="34">
        <v>341970</v>
      </c>
      <c r="AU74" s="34">
        <v>113990</v>
      </c>
      <c r="AV74" s="34">
        <v>418125</v>
      </c>
      <c r="AW74" s="34">
        <v>4.7843400000000003</v>
      </c>
      <c r="AX74" s="34">
        <v>0.59255999999999998</v>
      </c>
      <c r="AY74" s="34">
        <v>4.1917799999999996</v>
      </c>
      <c r="AZ74" s="34">
        <v>4.7843400835990906</v>
      </c>
      <c r="BA74" s="34">
        <v>0.59255999326705933</v>
      </c>
      <c r="BB74" s="34">
        <v>4.1917800903320313</v>
      </c>
      <c r="BC74" s="34" t="s">
        <v>159</v>
      </c>
      <c r="BD74" s="34" t="s">
        <v>126</v>
      </c>
      <c r="BE74" s="34" t="s">
        <v>118</v>
      </c>
      <c r="BF74" s="34"/>
      <c r="BG74" s="34" t="s">
        <v>118</v>
      </c>
      <c r="BH74" s="34" t="s">
        <v>2040</v>
      </c>
      <c r="BI74" s="34" t="s">
        <v>2409</v>
      </c>
      <c r="BJ74" s="34" t="s">
        <v>195</v>
      </c>
      <c r="BK74" s="34" t="s">
        <v>327</v>
      </c>
      <c r="BL74" s="34" t="s">
        <v>327</v>
      </c>
      <c r="BM74" s="34" t="s">
        <v>312</v>
      </c>
      <c r="BN74" s="34" t="s">
        <v>313</v>
      </c>
      <c r="BO74" s="34"/>
      <c r="BP74" s="34" t="s">
        <v>313</v>
      </c>
      <c r="BQ74" s="34">
        <v>2024</v>
      </c>
      <c r="BR74" s="34"/>
      <c r="BS74" s="34"/>
      <c r="BT74" s="34" t="s">
        <v>2032</v>
      </c>
    </row>
    <row r="75" spans="1:72">
      <c r="A75" s="34">
        <v>102404474186</v>
      </c>
      <c r="B75" s="34">
        <v>1</v>
      </c>
      <c r="C75" s="34">
        <v>2024</v>
      </c>
      <c r="D75" s="34">
        <v>11</v>
      </c>
      <c r="E75" s="34" t="s">
        <v>2410</v>
      </c>
      <c r="F75" s="34" t="s">
        <v>2411</v>
      </c>
      <c r="G75" s="34">
        <v>83</v>
      </c>
      <c r="H75" s="34" t="s">
        <v>2412</v>
      </c>
      <c r="I75" s="34">
        <v>20241124</v>
      </c>
      <c r="J75" s="34">
        <v>20241126</v>
      </c>
      <c r="K75" s="34">
        <v>3</v>
      </c>
      <c r="L75" s="34">
        <f t="shared" si="1"/>
        <v>2</v>
      </c>
      <c r="M75" s="34">
        <v>0</v>
      </c>
      <c r="N75" s="34" t="s">
        <v>2413</v>
      </c>
      <c r="O75" s="34" t="s">
        <v>2159</v>
      </c>
      <c r="P75" s="34" t="s">
        <v>118</v>
      </c>
      <c r="Q75" s="34" t="s">
        <v>36</v>
      </c>
      <c r="R75" s="34" t="s">
        <v>119</v>
      </c>
      <c r="S75" s="34" t="s">
        <v>147</v>
      </c>
      <c r="T75" s="34">
        <v>201</v>
      </c>
      <c r="U75" s="34" t="s">
        <v>407</v>
      </c>
      <c r="V75" s="34" t="s">
        <v>2058</v>
      </c>
      <c r="W75" s="34" t="s">
        <v>2059</v>
      </c>
      <c r="X75" s="34" t="s">
        <v>124</v>
      </c>
      <c r="Y75" s="34">
        <v>26710</v>
      </c>
      <c r="Z75" s="34">
        <v>2944</v>
      </c>
      <c r="AA75" s="34">
        <v>0</v>
      </c>
      <c r="AB75" s="34">
        <v>0</v>
      </c>
      <c r="AC75" s="34">
        <v>661.5</v>
      </c>
      <c r="AD75" s="34">
        <v>0</v>
      </c>
      <c r="AE75" s="34">
        <v>276920.21000000002</v>
      </c>
      <c r="AF75" s="34">
        <v>277581.71999999997</v>
      </c>
      <c r="AG75" s="34">
        <v>160</v>
      </c>
      <c r="AH75" s="34">
        <v>150</v>
      </c>
      <c r="AI75" s="34">
        <v>400120</v>
      </c>
      <c r="AJ75" s="34">
        <v>400120</v>
      </c>
      <c r="AK75" s="34">
        <v>72981.789373677864</v>
      </c>
      <c r="AL75" s="34" t="s">
        <v>118</v>
      </c>
      <c r="AM75" s="34" t="s">
        <v>36</v>
      </c>
      <c r="AN75" s="34" t="s">
        <v>119</v>
      </c>
      <c r="AO75" s="34" t="s">
        <v>147</v>
      </c>
      <c r="AP75" s="34">
        <v>3</v>
      </c>
      <c r="AQ75" s="34">
        <v>2</v>
      </c>
      <c r="AR75" s="34">
        <v>6</v>
      </c>
      <c r="AS75" s="34">
        <v>48342</v>
      </c>
      <c r="AT75" s="34">
        <v>341970</v>
      </c>
      <c r="AU75" s="34">
        <v>113990</v>
      </c>
      <c r="AV75" s="34">
        <v>418125</v>
      </c>
      <c r="AW75" s="34">
        <v>4.7843400000000003</v>
      </c>
      <c r="AX75" s="34">
        <v>0.59255999999999998</v>
      </c>
      <c r="AY75" s="34">
        <v>4.1917799999999996</v>
      </c>
      <c r="AZ75" s="34">
        <v>4.7843400835990906</v>
      </c>
      <c r="BA75" s="34">
        <v>0.59255999326705933</v>
      </c>
      <c r="BB75" s="34">
        <v>4.1917800903320313</v>
      </c>
      <c r="BC75" s="34" t="s">
        <v>159</v>
      </c>
      <c r="BD75" s="34" t="s">
        <v>126</v>
      </c>
      <c r="BE75" s="34" t="s">
        <v>118</v>
      </c>
      <c r="BF75" s="34"/>
      <c r="BG75" s="34" t="s">
        <v>118</v>
      </c>
      <c r="BH75" s="34" t="s">
        <v>2040</v>
      </c>
      <c r="BI75" s="34" t="s">
        <v>201</v>
      </c>
      <c r="BJ75" s="34" t="s">
        <v>129</v>
      </c>
      <c r="BK75" s="34" t="s">
        <v>130</v>
      </c>
      <c r="BL75" s="34" t="s">
        <v>131</v>
      </c>
      <c r="BM75" s="34" t="s">
        <v>999</v>
      </c>
      <c r="BN75" s="34" t="s">
        <v>2111</v>
      </c>
      <c r="BO75" s="34"/>
      <c r="BP75" s="34" t="s">
        <v>2111</v>
      </c>
      <c r="BQ75" s="34">
        <v>2024</v>
      </c>
      <c r="BR75" s="34"/>
      <c r="BS75" s="34"/>
      <c r="BT75" s="34" t="s">
        <v>2032</v>
      </c>
    </row>
    <row r="76" spans="1:72">
      <c r="A76" s="34">
        <v>102404037446</v>
      </c>
      <c r="B76" s="34">
        <v>1</v>
      </c>
      <c r="C76" s="34">
        <v>2024</v>
      </c>
      <c r="D76" s="34">
        <v>11</v>
      </c>
      <c r="E76" s="34" t="s">
        <v>2414</v>
      </c>
      <c r="F76" s="34" t="s">
        <v>2415</v>
      </c>
      <c r="G76" s="34">
        <v>49</v>
      </c>
      <c r="H76" s="34" t="s">
        <v>2416</v>
      </c>
      <c r="I76" s="34">
        <v>20241122</v>
      </c>
      <c r="J76" s="34">
        <v>20241123</v>
      </c>
      <c r="K76" s="34">
        <v>2</v>
      </c>
      <c r="L76" s="34">
        <f t="shared" si="1"/>
        <v>1</v>
      </c>
      <c r="M76" s="34">
        <v>0</v>
      </c>
      <c r="N76" s="34" t="s">
        <v>2417</v>
      </c>
      <c r="O76" s="34" t="s">
        <v>2110</v>
      </c>
      <c r="P76" s="34" t="s">
        <v>118</v>
      </c>
      <c r="Q76" s="34" t="s">
        <v>36</v>
      </c>
      <c r="R76" s="34" t="s">
        <v>119</v>
      </c>
      <c r="S76" s="34" t="s">
        <v>147</v>
      </c>
      <c r="T76" s="34">
        <v>111</v>
      </c>
      <c r="U76" s="34" t="s">
        <v>407</v>
      </c>
      <c r="V76" s="34" t="s">
        <v>2081</v>
      </c>
      <c r="W76" s="34" t="s">
        <v>2082</v>
      </c>
      <c r="X76" s="34" t="s">
        <v>124</v>
      </c>
      <c r="Y76" s="34">
        <v>28701</v>
      </c>
      <c r="Z76" s="34">
        <v>1472</v>
      </c>
      <c r="AA76" s="34">
        <v>0</v>
      </c>
      <c r="AB76" s="34">
        <v>0</v>
      </c>
      <c r="AC76" s="34">
        <v>0</v>
      </c>
      <c r="AD76" s="34">
        <v>0</v>
      </c>
      <c r="AE76" s="34">
        <v>243982.28</v>
      </c>
      <c r="AF76" s="34">
        <v>243982.28</v>
      </c>
      <c r="AG76" s="34">
        <v>80</v>
      </c>
      <c r="AH76" s="34">
        <v>75</v>
      </c>
      <c r="AI76" s="34">
        <v>372273</v>
      </c>
      <c r="AJ76" s="34">
        <v>372273</v>
      </c>
      <c r="AK76" s="34">
        <v>89136.589915858902</v>
      </c>
      <c r="AL76" s="34" t="s">
        <v>118</v>
      </c>
      <c r="AM76" s="34" t="s">
        <v>36</v>
      </c>
      <c r="AN76" s="34" t="s">
        <v>119</v>
      </c>
      <c r="AO76" s="34" t="s">
        <v>147</v>
      </c>
      <c r="AP76" s="34">
        <v>3</v>
      </c>
      <c r="AQ76" s="34">
        <v>2</v>
      </c>
      <c r="AR76" s="34">
        <v>5</v>
      </c>
      <c r="AS76" s="34">
        <v>34762</v>
      </c>
      <c r="AT76" s="34">
        <v>295749</v>
      </c>
      <c r="AU76" s="34">
        <v>98583</v>
      </c>
      <c r="AV76" s="34">
        <v>344198</v>
      </c>
      <c r="AW76" s="34">
        <v>4.05131</v>
      </c>
      <c r="AX76" s="34">
        <v>0.42609999999999998</v>
      </c>
      <c r="AY76" s="34">
        <v>3.62521</v>
      </c>
      <c r="AZ76" s="34">
        <v>4.0513100326061249</v>
      </c>
      <c r="BA76" s="34">
        <v>0.4260999858379364</v>
      </c>
      <c r="BB76" s="34">
        <v>3.6252100467681885</v>
      </c>
      <c r="BC76" s="34" t="s">
        <v>159</v>
      </c>
      <c r="BD76" s="34" t="s">
        <v>126</v>
      </c>
      <c r="BE76" s="34" t="s">
        <v>118</v>
      </c>
      <c r="BF76" s="34"/>
      <c r="BG76" s="34" t="s">
        <v>118</v>
      </c>
      <c r="BH76" s="34" t="s">
        <v>2040</v>
      </c>
      <c r="BI76" s="34" t="s">
        <v>209</v>
      </c>
      <c r="BJ76" s="34" t="s">
        <v>129</v>
      </c>
      <c r="BK76" s="34" t="s">
        <v>178</v>
      </c>
      <c r="BL76" s="34" t="s">
        <v>210</v>
      </c>
      <c r="BM76" s="34" t="s">
        <v>999</v>
      </c>
      <c r="BN76" s="34" t="s">
        <v>2111</v>
      </c>
      <c r="BO76" s="34"/>
      <c r="BP76" s="34" t="s">
        <v>2111</v>
      </c>
      <c r="BQ76" s="34">
        <v>2024</v>
      </c>
      <c r="BR76" s="34"/>
      <c r="BS76" s="34"/>
      <c r="BT76" s="34" t="s">
        <v>2032</v>
      </c>
    </row>
    <row r="77" spans="1:72">
      <c r="A77" s="34">
        <v>102404196682</v>
      </c>
      <c r="B77" s="34">
        <v>1</v>
      </c>
      <c r="C77" s="34">
        <v>2024</v>
      </c>
      <c r="D77" s="34">
        <v>11</v>
      </c>
      <c r="E77" s="34" t="s">
        <v>2418</v>
      </c>
      <c r="F77" s="34" t="s">
        <v>2419</v>
      </c>
      <c r="G77" s="34">
        <v>70</v>
      </c>
      <c r="H77" s="34" t="s">
        <v>2420</v>
      </c>
      <c r="I77" s="34">
        <v>20241122</v>
      </c>
      <c r="J77" s="34">
        <v>20241123</v>
      </c>
      <c r="K77" s="34">
        <v>2</v>
      </c>
      <c r="L77" s="34">
        <f t="shared" si="1"/>
        <v>1</v>
      </c>
      <c r="M77" s="34">
        <v>0</v>
      </c>
      <c r="N77" s="34" t="s">
        <v>2421</v>
      </c>
      <c r="O77" s="34" t="s">
        <v>2094</v>
      </c>
      <c r="P77" s="34" t="s">
        <v>118</v>
      </c>
      <c r="Q77" s="34" t="s">
        <v>36</v>
      </c>
      <c r="R77" s="34" t="s">
        <v>119</v>
      </c>
      <c r="S77" s="34" t="s">
        <v>120</v>
      </c>
      <c r="T77" s="34">
        <v>205</v>
      </c>
      <c r="U77" s="34" t="s">
        <v>407</v>
      </c>
      <c r="V77" s="34" t="s">
        <v>2058</v>
      </c>
      <c r="W77" s="34" t="s">
        <v>2059</v>
      </c>
      <c r="X77" s="34" t="s">
        <v>124</v>
      </c>
      <c r="Y77" s="34">
        <v>42818</v>
      </c>
      <c r="Z77" s="34">
        <v>1504</v>
      </c>
      <c r="AA77" s="34">
        <v>0</v>
      </c>
      <c r="AB77" s="34">
        <v>0</v>
      </c>
      <c r="AC77" s="34">
        <v>198.47</v>
      </c>
      <c r="AD77" s="34">
        <v>0</v>
      </c>
      <c r="AE77" s="34">
        <v>280191.34999999998</v>
      </c>
      <c r="AF77" s="34">
        <v>280389.81</v>
      </c>
      <c r="AG77" s="34">
        <v>80</v>
      </c>
      <c r="AH77" s="34">
        <v>75</v>
      </c>
      <c r="AI77" s="34">
        <v>407997</v>
      </c>
      <c r="AJ77" s="34">
        <v>407997</v>
      </c>
      <c r="AK77" s="34">
        <v>77075.100861572602</v>
      </c>
      <c r="AL77" s="34" t="s">
        <v>118</v>
      </c>
      <c r="AM77" s="34" t="s">
        <v>36</v>
      </c>
      <c r="AN77" s="34" t="s">
        <v>119</v>
      </c>
      <c r="AO77" s="34" t="s">
        <v>120</v>
      </c>
      <c r="AP77" s="34">
        <v>3</v>
      </c>
      <c r="AQ77" s="34">
        <v>2</v>
      </c>
      <c r="AR77" s="34">
        <v>6</v>
      </c>
      <c r="AS77" s="34">
        <v>48342</v>
      </c>
      <c r="AT77" s="34">
        <v>341970</v>
      </c>
      <c r="AU77" s="34">
        <v>113990</v>
      </c>
      <c r="AV77" s="34">
        <v>418125</v>
      </c>
      <c r="AW77" s="34">
        <v>4.7843400000000003</v>
      </c>
      <c r="AX77" s="34">
        <v>0.59255999999999998</v>
      </c>
      <c r="AY77" s="34">
        <v>4.1917799999999996</v>
      </c>
      <c r="AZ77" s="34">
        <v>4.7843400835990906</v>
      </c>
      <c r="BA77" s="34">
        <v>0.59255999326705933</v>
      </c>
      <c r="BB77" s="34">
        <v>4.1917800903320313</v>
      </c>
      <c r="BC77" s="34" t="s">
        <v>159</v>
      </c>
      <c r="BD77" s="34" t="s">
        <v>126</v>
      </c>
      <c r="BE77" s="34" t="s">
        <v>118</v>
      </c>
      <c r="BF77" s="34"/>
      <c r="BG77" s="34" t="s">
        <v>118</v>
      </c>
      <c r="BH77" s="34" t="s">
        <v>2040</v>
      </c>
      <c r="BI77" s="34" t="s">
        <v>209</v>
      </c>
      <c r="BJ77" s="34" t="s">
        <v>129</v>
      </c>
      <c r="BK77" s="34" t="s">
        <v>178</v>
      </c>
      <c r="BL77" s="34" t="s">
        <v>210</v>
      </c>
      <c r="BM77" s="34" t="s">
        <v>312</v>
      </c>
      <c r="BN77" s="34" t="s">
        <v>313</v>
      </c>
      <c r="BO77" s="34"/>
      <c r="BP77" s="34" t="s">
        <v>313</v>
      </c>
      <c r="BQ77" s="34">
        <v>2024</v>
      </c>
      <c r="BR77" s="34"/>
      <c r="BS77" s="34"/>
      <c r="BT77" s="34" t="s">
        <v>2032</v>
      </c>
    </row>
    <row r="78" spans="1:72">
      <c r="A78" s="34">
        <v>102404037438</v>
      </c>
      <c r="B78" s="34">
        <v>1</v>
      </c>
      <c r="C78" s="34">
        <v>2024</v>
      </c>
      <c r="D78" s="34">
        <v>11</v>
      </c>
      <c r="E78" s="34" t="s">
        <v>2422</v>
      </c>
      <c r="F78" s="34" t="s">
        <v>2423</v>
      </c>
      <c r="G78" s="34">
        <v>68</v>
      </c>
      <c r="H78" s="34" t="s">
        <v>2424</v>
      </c>
      <c r="I78" s="34">
        <v>20241121</v>
      </c>
      <c r="J78" s="34">
        <v>20241122</v>
      </c>
      <c r="K78" s="34">
        <v>2</v>
      </c>
      <c r="L78" s="34">
        <f t="shared" si="1"/>
        <v>1</v>
      </c>
      <c r="M78" s="34">
        <v>0</v>
      </c>
      <c r="N78" s="34" t="s">
        <v>2425</v>
      </c>
      <c r="O78" s="34" t="s">
        <v>2121</v>
      </c>
      <c r="P78" s="34" t="s">
        <v>118</v>
      </c>
      <c r="Q78" s="34" t="s">
        <v>36</v>
      </c>
      <c r="R78" s="34" t="s">
        <v>119</v>
      </c>
      <c r="S78" s="34" t="s">
        <v>147</v>
      </c>
      <c r="T78" s="34">
        <v>111</v>
      </c>
      <c r="U78" s="34" t="s">
        <v>407</v>
      </c>
      <c r="V78" s="34" t="s">
        <v>2081</v>
      </c>
      <c r="W78" s="34" t="s">
        <v>2082</v>
      </c>
      <c r="X78" s="34" t="s">
        <v>124</v>
      </c>
      <c r="Y78" s="34">
        <v>29277</v>
      </c>
      <c r="Z78" s="34">
        <v>1472</v>
      </c>
      <c r="AA78" s="34">
        <v>0</v>
      </c>
      <c r="AB78" s="34">
        <v>0</v>
      </c>
      <c r="AC78" s="34">
        <v>0</v>
      </c>
      <c r="AD78" s="34">
        <v>0</v>
      </c>
      <c r="AE78" s="34">
        <v>242951.14</v>
      </c>
      <c r="AF78" s="34">
        <v>242951.14</v>
      </c>
      <c r="AG78" s="34">
        <v>80</v>
      </c>
      <c r="AH78" s="34">
        <v>75</v>
      </c>
      <c r="AI78" s="34">
        <v>372273</v>
      </c>
      <c r="AJ78" s="34">
        <v>372273</v>
      </c>
      <c r="AK78" s="34">
        <v>90167.729915858887</v>
      </c>
      <c r="AL78" s="34" t="s">
        <v>118</v>
      </c>
      <c r="AM78" s="34" t="s">
        <v>36</v>
      </c>
      <c r="AN78" s="34" t="s">
        <v>119</v>
      </c>
      <c r="AO78" s="34" t="s">
        <v>147</v>
      </c>
      <c r="AP78" s="34">
        <v>3</v>
      </c>
      <c r="AQ78" s="34">
        <v>2</v>
      </c>
      <c r="AR78" s="34">
        <v>5</v>
      </c>
      <c r="AS78" s="34">
        <v>34762</v>
      </c>
      <c r="AT78" s="34">
        <v>295749</v>
      </c>
      <c r="AU78" s="34">
        <v>98583</v>
      </c>
      <c r="AV78" s="34">
        <v>344198</v>
      </c>
      <c r="AW78" s="34">
        <v>4.05131</v>
      </c>
      <c r="AX78" s="34">
        <v>0.42609999999999998</v>
      </c>
      <c r="AY78" s="34">
        <v>3.62521</v>
      </c>
      <c r="AZ78" s="34">
        <v>4.0513100326061249</v>
      </c>
      <c r="BA78" s="34">
        <v>0.4260999858379364</v>
      </c>
      <c r="BB78" s="34">
        <v>3.6252100467681885</v>
      </c>
      <c r="BC78" s="34" t="s">
        <v>159</v>
      </c>
      <c r="BD78" s="34" t="s">
        <v>126</v>
      </c>
      <c r="BE78" s="34" t="s">
        <v>118</v>
      </c>
      <c r="BF78" s="34"/>
      <c r="BG78" s="34" t="s">
        <v>118</v>
      </c>
      <c r="BH78" s="34" t="s">
        <v>2040</v>
      </c>
      <c r="BI78" s="34" t="s">
        <v>2426</v>
      </c>
      <c r="BJ78" s="34" t="s">
        <v>195</v>
      </c>
      <c r="BK78" s="34" t="s">
        <v>327</v>
      </c>
      <c r="BL78" s="34" t="s">
        <v>327</v>
      </c>
      <c r="BM78" s="34" t="s">
        <v>999</v>
      </c>
      <c r="BN78" s="34" t="s">
        <v>2111</v>
      </c>
      <c r="BO78" s="34"/>
      <c r="BP78" s="34" t="s">
        <v>2111</v>
      </c>
      <c r="BQ78" s="34">
        <v>2024</v>
      </c>
      <c r="BR78" s="34"/>
      <c r="BS78" s="34"/>
      <c r="BT78" s="34" t="s">
        <v>2032</v>
      </c>
    </row>
    <row r="79" spans="1:72">
      <c r="A79" s="34">
        <v>102404038470</v>
      </c>
      <c r="B79" s="34">
        <v>1</v>
      </c>
      <c r="C79" s="34">
        <v>2024</v>
      </c>
      <c r="D79" s="34">
        <v>11</v>
      </c>
      <c r="E79" s="34" t="s">
        <v>2427</v>
      </c>
      <c r="F79" s="34" t="s">
        <v>2428</v>
      </c>
      <c r="G79" s="34">
        <v>73</v>
      </c>
      <c r="H79" s="34" t="s">
        <v>2429</v>
      </c>
      <c r="I79" s="34">
        <v>20241121</v>
      </c>
      <c r="J79" s="34">
        <v>20241122</v>
      </c>
      <c r="K79" s="34">
        <v>2</v>
      </c>
      <c r="L79" s="34">
        <f t="shared" si="1"/>
        <v>1</v>
      </c>
      <c r="M79" s="34">
        <v>0</v>
      </c>
      <c r="N79" s="34" t="s">
        <v>2430</v>
      </c>
      <c r="O79" s="34" t="s">
        <v>2094</v>
      </c>
      <c r="P79" s="34" t="s">
        <v>118</v>
      </c>
      <c r="Q79" s="34" t="s">
        <v>36</v>
      </c>
      <c r="R79" s="34" t="s">
        <v>119</v>
      </c>
      <c r="S79" s="34" t="s">
        <v>120</v>
      </c>
      <c r="T79" s="34">
        <v>111</v>
      </c>
      <c r="U79" s="34" t="s">
        <v>407</v>
      </c>
      <c r="V79" s="34" t="s">
        <v>2058</v>
      </c>
      <c r="W79" s="34" t="s">
        <v>2059</v>
      </c>
      <c r="X79" s="34" t="s">
        <v>124</v>
      </c>
      <c r="Y79" s="34">
        <v>41955</v>
      </c>
      <c r="Z79" s="34">
        <v>1504</v>
      </c>
      <c r="AA79" s="34">
        <v>0</v>
      </c>
      <c r="AB79" s="34">
        <v>0</v>
      </c>
      <c r="AC79" s="34">
        <v>463.03</v>
      </c>
      <c r="AD79" s="34">
        <v>0</v>
      </c>
      <c r="AE79" s="34">
        <v>281222.49</v>
      </c>
      <c r="AF79" s="34">
        <v>281685.53000000003</v>
      </c>
      <c r="AG79" s="34">
        <v>80</v>
      </c>
      <c r="AH79" s="34">
        <v>75</v>
      </c>
      <c r="AI79" s="34">
        <v>439631</v>
      </c>
      <c r="AJ79" s="34">
        <v>439631</v>
      </c>
      <c r="AK79" s="34">
        <v>103495.38120028825</v>
      </c>
      <c r="AL79" s="34" t="s">
        <v>118</v>
      </c>
      <c r="AM79" s="34" t="s">
        <v>36</v>
      </c>
      <c r="AN79" s="34" t="s">
        <v>119</v>
      </c>
      <c r="AO79" s="34" t="s">
        <v>120</v>
      </c>
      <c r="AP79" s="34">
        <v>3</v>
      </c>
      <c r="AQ79" s="34">
        <v>2</v>
      </c>
      <c r="AR79" s="34">
        <v>6</v>
      </c>
      <c r="AS79" s="34">
        <v>48342</v>
      </c>
      <c r="AT79" s="34">
        <v>341970</v>
      </c>
      <c r="AU79" s="34">
        <v>113990</v>
      </c>
      <c r="AV79" s="34">
        <v>418125</v>
      </c>
      <c r="AW79" s="34">
        <v>4.7843400000000003</v>
      </c>
      <c r="AX79" s="34">
        <v>0.59255999999999998</v>
      </c>
      <c r="AY79" s="34">
        <v>4.1917799999999996</v>
      </c>
      <c r="AZ79" s="34">
        <v>4.7843400835990906</v>
      </c>
      <c r="BA79" s="34">
        <v>0.59255999326705933</v>
      </c>
      <c r="BB79" s="34">
        <v>4.1917800903320313</v>
      </c>
      <c r="BC79" s="34" t="s">
        <v>159</v>
      </c>
      <c r="BD79" s="34" t="s">
        <v>126</v>
      </c>
      <c r="BE79" s="34" t="s">
        <v>118</v>
      </c>
      <c r="BF79" s="34"/>
      <c r="BG79" s="34" t="s">
        <v>118</v>
      </c>
      <c r="BH79" s="34" t="s">
        <v>2040</v>
      </c>
      <c r="BI79" s="34" t="s">
        <v>201</v>
      </c>
      <c r="BJ79" s="34" t="s">
        <v>129</v>
      </c>
      <c r="BK79" s="34" t="s">
        <v>130</v>
      </c>
      <c r="BL79" s="34" t="s">
        <v>131</v>
      </c>
      <c r="BM79" s="34" t="s">
        <v>999</v>
      </c>
      <c r="BN79" s="34" t="s">
        <v>1000</v>
      </c>
      <c r="BO79" s="34"/>
      <c r="BP79" s="34" t="s">
        <v>1000</v>
      </c>
      <c r="BQ79" s="34">
        <v>2024</v>
      </c>
      <c r="BR79" s="34"/>
      <c r="BS79" s="34"/>
      <c r="BT79" s="34" t="s">
        <v>2032</v>
      </c>
    </row>
    <row r="80" spans="1:72">
      <c r="A80" s="34">
        <v>102404432958</v>
      </c>
      <c r="B80" s="34">
        <v>1</v>
      </c>
      <c r="C80" s="34">
        <v>2024</v>
      </c>
      <c r="D80" s="34">
        <v>11</v>
      </c>
      <c r="E80" s="34" t="s">
        <v>2431</v>
      </c>
      <c r="F80" s="34" t="s">
        <v>2432</v>
      </c>
      <c r="G80" s="34">
        <v>74</v>
      </c>
      <c r="H80" s="34" t="s">
        <v>2433</v>
      </c>
      <c r="I80" s="34">
        <v>20241122</v>
      </c>
      <c r="J80" s="34">
        <v>20241122</v>
      </c>
      <c r="K80" s="34">
        <v>1</v>
      </c>
      <c r="L80" s="34">
        <v>1</v>
      </c>
      <c r="M80" s="34">
        <v>0</v>
      </c>
      <c r="N80" s="34" t="s">
        <v>2434</v>
      </c>
      <c r="O80" s="34" t="s">
        <v>2435</v>
      </c>
      <c r="P80" s="34" t="s">
        <v>118</v>
      </c>
      <c r="Q80" s="34" t="s">
        <v>36</v>
      </c>
      <c r="R80" s="34" t="s">
        <v>119</v>
      </c>
      <c r="S80" s="34" t="s">
        <v>147</v>
      </c>
      <c r="T80" s="34">
        <v>111</v>
      </c>
      <c r="U80" s="34" t="s">
        <v>407</v>
      </c>
      <c r="V80" s="34" t="s">
        <v>2081</v>
      </c>
      <c r="W80" s="34" t="s">
        <v>2082</v>
      </c>
      <c r="X80" s="34" t="s">
        <v>242</v>
      </c>
      <c r="Y80" s="34">
        <v>11095</v>
      </c>
      <c r="Z80" s="34">
        <v>1472</v>
      </c>
      <c r="AA80" s="34">
        <v>0</v>
      </c>
      <c r="AB80" s="34">
        <v>0</v>
      </c>
      <c r="AC80" s="34">
        <v>0</v>
      </c>
      <c r="AD80" s="34">
        <v>0</v>
      </c>
      <c r="AE80" s="34">
        <v>241897.59</v>
      </c>
      <c r="AF80" s="34">
        <v>241897.59</v>
      </c>
      <c r="AG80" s="34">
        <v>80</v>
      </c>
      <c r="AH80" s="34">
        <v>75</v>
      </c>
      <c r="AI80" s="34">
        <v>352696</v>
      </c>
      <c r="AJ80" s="34">
        <v>352696</v>
      </c>
      <c r="AK80" s="34">
        <v>91221.341347644484</v>
      </c>
      <c r="AL80" s="34" t="s">
        <v>118</v>
      </c>
      <c r="AM80" s="34" t="s">
        <v>36</v>
      </c>
      <c r="AN80" s="34" t="s">
        <v>119</v>
      </c>
      <c r="AO80" s="34" t="s">
        <v>147</v>
      </c>
      <c r="AP80" s="34">
        <v>3</v>
      </c>
      <c r="AQ80" s="34">
        <v>2</v>
      </c>
      <c r="AR80" s="34">
        <v>5</v>
      </c>
      <c r="AS80" s="34">
        <v>34762</v>
      </c>
      <c r="AT80" s="34">
        <v>295749</v>
      </c>
      <c r="AU80" s="34">
        <v>98583</v>
      </c>
      <c r="AV80" s="34">
        <v>344198</v>
      </c>
      <c r="AW80" s="34">
        <v>4.05131</v>
      </c>
      <c r="AX80" s="34">
        <v>0.42609999999999998</v>
      </c>
      <c r="AY80" s="34">
        <v>3.62521</v>
      </c>
      <c r="AZ80" s="34">
        <v>3.8382600396871567</v>
      </c>
      <c r="BA80" s="34">
        <v>0.2130499929189682</v>
      </c>
      <c r="BB80" s="34">
        <v>3.6252100467681885</v>
      </c>
      <c r="BC80" s="34" t="s">
        <v>159</v>
      </c>
      <c r="BD80" s="34" t="s">
        <v>126</v>
      </c>
      <c r="BE80" s="34" t="s">
        <v>118</v>
      </c>
      <c r="BF80" s="34"/>
      <c r="BG80" s="34" t="s">
        <v>118</v>
      </c>
      <c r="BH80" s="34" t="s">
        <v>2040</v>
      </c>
      <c r="BI80" s="34" t="s">
        <v>2436</v>
      </c>
      <c r="BJ80" s="34" t="s">
        <v>195</v>
      </c>
      <c r="BK80" s="34" t="s">
        <v>411</v>
      </c>
      <c r="BL80" s="34" t="s">
        <v>411</v>
      </c>
      <c r="BM80" s="34" t="s">
        <v>2051</v>
      </c>
      <c r="BN80" s="34" t="s">
        <v>2052</v>
      </c>
      <c r="BO80" s="34"/>
      <c r="BP80" s="34" t="s">
        <v>2052</v>
      </c>
      <c r="BQ80" s="34">
        <v>2024</v>
      </c>
      <c r="BR80" s="34"/>
      <c r="BS80" s="34"/>
      <c r="BT80" s="34" t="s">
        <v>2032</v>
      </c>
    </row>
    <row r="81" spans="1:72">
      <c r="A81" s="34">
        <v>102404210408</v>
      </c>
      <c r="B81" s="34">
        <v>1</v>
      </c>
      <c r="C81" s="34">
        <v>2024</v>
      </c>
      <c r="D81" s="34">
        <v>11</v>
      </c>
      <c r="E81" s="34" t="s">
        <v>2437</v>
      </c>
      <c r="F81" s="34" t="s">
        <v>2438</v>
      </c>
      <c r="G81" s="34">
        <v>81</v>
      </c>
      <c r="H81" s="34" t="s">
        <v>2439</v>
      </c>
      <c r="I81" s="34">
        <v>20241121</v>
      </c>
      <c r="J81" s="34">
        <v>20241122</v>
      </c>
      <c r="K81" s="34">
        <v>2</v>
      </c>
      <c r="L81" s="34">
        <f t="shared" si="1"/>
        <v>1</v>
      </c>
      <c r="M81" s="34">
        <v>0</v>
      </c>
      <c r="N81" s="34" t="s">
        <v>2440</v>
      </c>
      <c r="O81" s="34" t="s">
        <v>2176</v>
      </c>
      <c r="P81" s="34" t="s">
        <v>118</v>
      </c>
      <c r="Q81" s="34" t="s">
        <v>36</v>
      </c>
      <c r="R81" s="34" t="s">
        <v>119</v>
      </c>
      <c r="S81" s="34" t="s">
        <v>120</v>
      </c>
      <c r="T81" s="34">
        <v>207</v>
      </c>
      <c r="U81" s="34" t="s">
        <v>407</v>
      </c>
      <c r="V81" s="34" t="s">
        <v>2058</v>
      </c>
      <c r="W81" s="34" t="s">
        <v>2059</v>
      </c>
      <c r="X81" s="34" t="s">
        <v>124</v>
      </c>
      <c r="Y81" s="34">
        <v>23470</v>
      </c>
      <c r="Z81" s="34">
        <v>1504</v>
      </c>
      <c r="AA81" s="34">
        <v>0</v>
      </c>
      <c r="AB81" s="34">
        <v>0</v>
      </c>
      <c r="AC81" s="34">
        <v>926.06</v>
      </c>
      <c r="AD81" s="34">
        <v>0</v>
      </c>
      <c r="AE81" s="34">
        <v>296081.93</v>
      </c>
      <c r="AF81" s="34">
        <v>297008</v>
      </c>
      <c r="AG81" s="34">
        <v>80</v>
      </c>
      <c r="AH81" s="34">
        <v>75</v>
      </c>
      <c r="AI81" s="34">
        <v>398658</v>
      </c>
      <c r="AJ81" s="34">
        <v>398658</v>
      </c>
      <c r="AK81" s="34">
        <v>52274.584024521813</v>
      </c>
      <c r="AL81" s="34" t="s">
        <v>118</v>
      </c>
      <c r="AM81" s="34" t="s">
        <v>36</v>
      </c>
      <c r="AN81" s="34" t="s">
        <v>119</v>
      </c>
      <c r="AO81" s="34" t="s">
        <v>120</v>
      </c>
      <c r="AP81" s="34">
        <v>3</v>
      </c>
      <c r="AQ81" s="34">
        <v>2</v>
      </c>
      <c r="AR81" s="34">
        <v>6</v>
      </c>
      <c r="AS81" s="34">
        <v>48342</v>
      </c>
      <c r="AT81" s="34">
        <v>341970</v>
      </c>
      <c r="AU81" s="34">
        <v>113990</v>
      </c>
      <c r="AV81" s="34">
        <v>418125</v>
      </c>
      <c r="AW81" s="34">
        <v>4.7843400000000003</v>
      </c>
      <c r="AX81" s="34">
        <v>0.59255999999999998</v>
      </c>
      <c r="AY81" s="34">
        <v>4.1917799999999996</v>
      </c>
      <c r="AZ81" s="34">
        <v>4.7843400835990906</v>
      </c>
      <c r="BA81" s="34">
        <v>0.59255999326705933</v>
      </c>
      <c r="BB81" s="34">
        <v>4.1917800903320313</v>
      </c>
      <c r="BC81" s="34" t="s">
        <v>159</v>
      </c>
      <c r="BD81" s="34" t="s">
        <v>126</v>
      </c>
      <c r="BE81" s="34" t="s">
        <v>118</v>
      </c>
      <c r="BF81" s="34"/>
      <c r="BG81" s="34" t="s">
        <v>118</v>
      </c>
      <c r="BH81" s="34" t="s">
        <v>2040</v>
      </c>
      <c r="BI81" s="34" t="s">
        <v>1104</v>
      </c>
      <c r="BJ81" s="34" t="s">
        <v>129</v>
      </c>
      <c r="BK81" s="34" t="s">
        <v>217</v>
      </c>
      <c r="BL81" s="34" t="s">
        <v>218</v>
      </c>
      <c r="BM81" s="34" t="s">
        <v>2051</v>
      </c>
      <c r="BN81" s="34" t="s">
        <v>2052</v>
      </c>
      <c r="BO81" s="34"/>
      <c r="BP81" s="34" t="s">
        <v>2052</v>
      </c>
      <c r="BQ81" s="34">
        <v>2024</v>
      </c>
      <c r="BR81" s="34"/>
      <c r="BS81" s="34"/>
      <c r="BT81" s="34" t="s">
        <v>2032</v>
      </c>
    </row>
    <row r="82" spans="1:72">
      <c r="A82" s="34">
        <v>102404037788</v>
      </c>
      <c r="B82" s="34">
        <v>1</v>
      </c>
      <c r="C82" s="34">
        <v>2024</v>
      </c>
      <c r="D82" s="34">
        <v>11</v>
      </c>
      <c r="E82" s="34" t="s">
        <v>2441</v>
      </c>
      <c r="F82" s="34" t="s">
        <v>2442</v>
      </c>
      <c r="G82" s="34">
        <v>53</v>
      </c>
      <c r="H82" s="34" t="s">
        <v>2443</v>
      </c>
      <c r="I82" s="34">
        <v>20241119</v>
      </c>
      <c r="J82" s="34">
        <v>20241121</v>
      </c>
      <c r="K82" s="34">
        <v>3</v>
      </c>
      <c r="L82" s="34">
        <f t="shared" si="1"/>
        <v>2</v>
      </c>
      <c r="M82" s="34">
        <v>0</v>
      </c>
      <c r="N82" s="34" t="s">
        <v>2444</v>
      </c>
      <c r="O82" s="34" t="s">
        <v>2192</v>
      </c>
      <c r="P82" s="34" t="s">
        <v>118</v>
      </c>
      <c r="Q82" s="34" t="s">
        <v>36</v>
      </c>
      <c r="R82" s="34" t="s">
        <v>119</v>
      </c>
      <c r="S82" s="34" t="s">
        <v>147</v>
      </c>
      <c r="T82" s="34">
        <v>111</v>
      </c>
      <c r="U82" s="34" t="s">
        <v>407</v>
      </c>
      <c r="V82" s="34" t="s">
        <v>2081</v>
      </c>
      <c r="W82" s="34" t="s">
        <v>2082</v>
      </c>
      <c r="X82" s="34" t="s">
        <v>124</v>
      </c>
      <c r="Y82" s="34">
        <v>42175</v>
      </c>
      <c r="Z82" s="34">
        <v>2944</v>
      </c>
      <c r="AA82" s="34">
        <v>0</v>
      </c>
      <c r="AB82" s="34">
        <v>0</v>
      </c>
      <c r="AC82" s="34">
        <v>1756.66</v>
      </c>
      <c r="AD82" s="34">
        <v>0</v>
      </c>
      <c r="AE82" s="34">
        <v>241920</v>
      </c>
      <c r="AF82" s="34">
        <v>243676.66</v>
      </c>
      <c r="AG82" s="34">
        <v>160</v>
      </c>
      <c r="AH82" s="34">
        <v>150</v>
      </c>
      <c r="AI82" s="34">
        <v>372273</v>
      </c>
      <c r="AJ82" s="34">
        <v>372273</v>
      </c>
      <c r="AK82" s="34">
        <v>89442.209915858897</v>
      </c>
      <c r="AL82" s="34" t="s">
        <v>118</v>
      </c>
      <c r="AM82" s="34" t="s">
        <v>36</v>
      </c>
      <c r="AN82" s="34" t="s">
        <v>119</v>
      </c>
      <c r="AO82" s="34" t="s">
        <v>147</v>
      </c>
      <c r="AP82" s="34">
        <v>3</v>
      </c>
      <c r="AQ82" s="34">
        <v>2</v>
      </c>
      <c r="AR82" s="34">
        <v>5</v>
      </c>
      <c r="AS82" s="34">
        <v>34762</v>
      </c>
      <c r="AT82" s="34">
        <v>295749</v>
      </c>
      <c r="AU82" s="34">
        <v>98583</v>
      </c>
      <c r="AV82" s="34">
        <v>344198</v>
      </c>
      <c r="AW82" s="34">
        <v>4.05131</v>
      </c>
      <c r="AX82" s="34">
        <v>0.42609999999999998</v>
      </c>
      <c r="AY82" s="34">
        <v>3.62521</v>
      </c>
      <c r="AZ82" s="34">
        <v>4.0513100326061249</v>
      </c>
      <c r="BA82" s="34">
        <v>0.4260999858379364</v>
      </c>
      <c r="BB82" s="34">
        <v>3.6252100467681885</v>
      </c>
      <c r="BC82" s="34" t="s">
        <v>159</v>
      </c>
      <c r="BD82" s="34" t="s">
        <v>126</v>
      </c>
      <c r="BE82" s="34" t="s">
        <v>118</v>
      </c>
      <c r="BF82" s="34"/>
      <c r="BG82" s="34" t="s">
        <v>118</v>
      </c>
      <c r="BH82" s="34" t="s">
        <v>2040</v>
      </c>
      <c r="BI82" s="34" t="s">
        <v>1018</v>
      </c>
      <c r="BJ82" s="34" t="s">
        <v>129</v>
      </c>
      <c r="BK82" s="34" t="s">
        <v>217</v>
      </c>
      <c r="BL82" s="34" t="s">
        <v>218</v>
      </c>
      <c r="BM82" s="34" t="s">
        <v>312</v>
      </c>
      <c r="BN82" s="34" t="s">
        <v>313</v>
      </c>
      <c r="BO82" s="34"/>
      <c r="BP82" s="34" t="s">
        <v>313</v>
      </c>
      <c r="BQ82" s="34">
        <v>2024</v>
      </c>
      <c r="BR82" s="34"/>
      <c r="BS82" s="34"/>
      <c r="BT82" s="34" t="s">
        <v>2032</v>
      </c>
    </row>
    <row r="83" spans="1:72">
      <c r="A83" s="34">
        <v>102408069818</v>
      </c>
      <c r="B83" s="34">
        <v>1</v>
      </c>
      <c r="C83" s="34">
        <v>2024</v>
      </c>
      <c r="D83" s="34">
        <v>11</v>
      </c>
      <c r="E83" s="34" t="s">
        <v>2445</v>
      </c>
      <c r="F83" s="34" t="s">
        <v>2446</v>
      </c>
      <c r="G83" s="34">
        <v>71</v>
      </c>
      <c r="H83" s="34" t="s">
        <v>2447</v>
      </c>
      <c r="I83" s="34">
        <v>20241119</v>
      </c>
      <c r="J83" s="34">
        <v>20241121</v>
      </c>
      <c r="K83" s="34">
        <v>3</v>
      </c>
      <c r="L83" s="34">
        <f t="shared" si="1"/>
        <v>2</v>
      </c>
      <c r="M83" s="34">
        <v>0</v>
      </c>
      <c r="N83" s="34" t="s">
        <v>2448</v>
      </c>
      <c r="O83" s="34" t="s">
        <v>2267</v>
      </c>
      <c r="P83" s="34" t="s">
        <v>118</v>
      </c>
      <c r="Q83" s="34" t="s">
        <v>36</v>
      </c>
      <c r="R83" s="34" t="s">
        <v>119</v>
      </c>
      <c r="S83" s="34" t="s">
        <v>120</v>
      </c>
      <c r="T83" s="34">
        <v>213</v>
      </c>
      <c r="U83" s="34" t="s">
        <v>407</v>
      </c>
      <c r="V83" s="34" t="s">
        <v>2058</v>
      </c>
      <c r="W83" s="34" t="s">
        <v>2059</v>
      </c>
      <c r="X83" s="34" t="s">
        <v>124</v>
      </c>
      <c r="Y83" s="34">
        <v>26936</v>
      </c>
      <c r="Z83" s="34">
        <v>2944</v>
      </c>
      <c r="AA83" s="34">
        <v>0</v>
      </c>
      <c r="AB83" s="34">
        <v>0</v>
      </c>
      <c r="AC83" s="34">
        <v>198.47</v>
      </c>
      <c r="AD83" s="34">
        <v>0</v>
      </c>
      <c r="AE83" s="34">
        <v>279104.21000000002</v>
      </c>
      <c r="AF83" s="34">
        <v>279302.69</v>
      </c>
      <c r="AG83" s="34">
        <v>160</v>
      </c>
      <c r="AH83" s="34">
        <v>150</v>
      </c>
      <c r="AI83" s="34">
        <v>396360</v>
      </c>
      <c r="AJ83" s="34">
        <v>396360</v>
      </c>
      <c r="AK83" s="34">
        <v>67966.510678173916</v>
      </c>
      <c r="AL83" s="34" t="s">
        <v>118</v>
      </c>
      <c r="AM83" s="34" t="s">
        <v>36</v>
      </c>
      <c r="AN83" s="34" t="s">
        <v>119</v>
      </c>
      <c r="AO83" s="34" t="s">
        <v>120</v>
      </c>
      <c r="AP83" s="34">
        <v>3</v>
      </c>
      <c r="AQ83" s="34">
        <v>2</v>
      </c>
      <c r="AR83" s="34">
        <v>6</v>
      </c>
      <c r="AS83" s="34">
        <v>48342</v>
      </c>
      <c r="AT83" s="34">
        <v>341970</v>
      </c>
      <c r="AU83" s="34">
        <v>113990</v>
      </c>
      <c r="AV83" s="34">
        <v>418125</v>
      </c>
      <c r="AW83" s="34">
        <v>4.7843400000000003</v>
      </c>
      <c r="AX83" s="34">
        <v>0.59255999999999998</v>
      </c>
      <c r="AY83" s="34">
        <v>4.1917799999999996</v>
      </c>
      <c r="AZ83" s="34">
        <v>4.7843400835990906</v>
      </c>
      <c r="BA83" s="34">
        <v>0.59255999326705933</v>
      </c>
      <c r="BB83" s="34">
        <v>4.1917800903320313</v>
      </c>
      <c r="BC83" s="34" t="s">
        <v>159</v>
      </c>
      <c r="BD83" s="34" t="s">
        <v>126</v>
      </c>
      <c r="BE83" s="34" t="s">
        <v>118</v>
      </c>
      <c r="BF83" s="34"/>
      <c r="BG83" s="34" t="s">
        <v>118</v>
      </c>
      <c r="BH83" s="34" t="s">
        <v>2040</v>
      </c>
      <c r="BI83" s="34" t="s">
        <v>2449</v>
      </c>
      <c r="BJ83" s="34" t="s">
        <v>244</v>
      </c>
      <c r="BK83" s="34" t="s">
        <v>245</v>
      </c>
      <c r="BL83" s="34" t="s">
        <v>245</v>
      </c>
      <c r="BM83" s="34" t="s">
        <v>2051</v>
      </c>
      <c r="BN83" s="34" t="s">
        <v>2052</v>
      </c>
      <c r="BO83" s="34"/>
      <c r="BP83" s="34" t="s">
        <v>2052</v>
      </c>
      <c r="BQ83" s="34">
        <v>2024</v>
      </c>
      <c r="BR83" s="34"/>
      <c r="BS83" s="34"/>
      <c r="BT83" s="34" t="s">
        <v>2032</v>
      </c>
    </row>
    <row r="84" spans="1:72">
      <c r="A84" s="34">
        <v>102404037758</v>
      </c>
      <c r="B84" s="34">
        <v>1</v>
      </c>
      <c r="C84" s="34">
        <v>2024</v>
      </c>
      <c r="D84" s="34">
        <v>11</v>
      </c>
      <c r="E84" s="34" t="s">
        <v>2450</v>
      </c>
      <c r="F84" s="34" t="s">
        <v>2451</v>
      </c>
      <c r="G84" s="34">
        <v>86</v>
      </c>
      <c r="H84" s="34" t="s">
        <v>2452</v>
      </c>
      <c r="I84" s="34">
        <v>20241118</v>
      </c>
      <c r="J84" s="34">
        <v>20241121</v>
      </c>
      <c r="K84" s="34">
        <v>4</v>
      </c>
      <c r="L84" s="34">
        <f t="shared" si="1"/>
        <v>3</v>
      </c>
      <c r="M84" s="34">
        <v>0</v>
      </c>
      <c r="N84" s="34" t="s">
        <v>2453</v>
      </c>
      <c r="O84" s="34" t="s">
        <v>2454</v>
      </c>
      <c r="P84" s="34" t="s">
        <v>118</v>
      </c>
      <c r="Q84" s="34" t="s">
        <v>36</v>
      </c>
      <c r="R84" s="34" t="s">
        <v>119</v>
      </c>
      <c r="S84" s="34" t="s">
        <v>120</v>
      </c>
      <c r="T84" s="34">
        <v>111</v>
      </c>
      <c r="U84" s="34" t="s">
        <v>407</v>
      </c>
      <c r="V84" s="34" t="s">
        <v>2048</v>
      </c>
      <c r="W84" s="34" t="s">
        <v>2049</v>
      </c>
      <c r="X84" s="34" t="s">
        <v>124</v>
      </c>
      <c r="Y84" s="34">
        <v>56243</v>
      </c>
      <c r="Z84" s="34">
        <v>4512</v>
      </c>
      <c r="AA84" s="34">
        <v>0</v>
      </c>
      <c r="AB84" s="34">
        <v>0</v>
      </c>
      <c r="AC84" s="34">
        <v>926.06</v>
      </c>
      <c r="AD84" s="34">
        <v>0</v>
      </c>
      <c r="AE84" s="34">
        <v>293044.51</v>
      </c>
      <c r="AF84" s="34">
        <v>293970.56</v>
      </c>
      <c r="AG84" s="34">
        <v>240</v>
      </c>
      <c r="AH84" s="34">
        <v>225</v>
      </c>
      <c r="AI84" s="34">
        <v>747045</v>
      </c>
      <c r="AJ84" s="34">
        <v>747045</v>
      </c>
      <c r="AK84" s="34">
        <v>152152.90163664869</v>
      </c>
      <c r="AL84" s="34" t="s">
        <v>118</v>
      </c>
      <c r="AM84" s="34" t="s">
        <v>36</v>
      </c>
      <c r="AN84" s="34" t="s">
        <v>119</v>
      </c>
      <c r="AO84" s="34" t="s">
        <v>120</v>
      </c>
      <c r="AP84" s="34">
        <v>12</v>
      </c>
      <c r="AQ84" s="34">
        <v>4</v>
      </c>
      <c r="AR84" s="34">
        <v>23</v>
      </c>
      <c r="AS84" s="34">
        <v>267164</v>
      </c>
      <c r="AT84" s="34">
        <v>396077</v>
      </c>
      <c r="AU84" s="34">
        <v>132026</v>
      </c>
      <c r="AV84" s="34">
        <v>549601</v>
      </c>
      <c r="AW84" s="34">
        <v>8.1298200000000005</v>
      </c>
      <c r="AX84" s="34">
        <v>3.2748200000000001</v>
      </c>
      <c r="AY84" s="34">
        <v>4.8550000000000004</v>
      </c>
      <c r="AZ84" s="34">
        <v>8.1298201084136963</v>
      </c>
      <c r="BA84" s="34">
        <v>3.27482008934021</v>
      </c>
      <c r="BB84" s="34">
        <v>4.8550000190734863</v>
      </c>
      <c r="BC84" s="34" t="s">
        <v>159</v>
      </c>
      <c r="BD84" s="34" t="s">
        <v>126</v>
      </c>
      <c r="BE84" s="34" t="s">
        <v>118</v>
      </c>
      <c r="BF84" s="34"/>
      <c r="BG84" s="34" t="s">
        <v>118</v>
      </c>
      <c r="BH84" s="34" t="s">
        <v>2040</v>
      </c>
      <c r="BI84" s="34" t="s">
        <v>177</v>
      </c>
      <c r="BJ84" s="34" t="s">
        <v>129</v>
      </c>
      <c r="BK84" s="34" t="s">
        <v>178</v>
      </c>
      <c r="BL84" s="34" t="s">
        <v>179</v>
      </c>
      <c r="BM84" s="34" t="s">
        <v>132</v>
      </c>
      <c r="BN84" s="34" t="s">
        <v>133</v>
      </c>
      <c r="BO84" s="34"/>
      <c r="BP84" s="34" t="s">
        <v>133</v>
      </c>
      <c r="BQ84" s="34">
        <v>2024</v>
      </c>
      <c r="BR84" s="34"/>
      <c r="BS84" s="34"/>
      <c r="BT84" s="34" t="s">
        <v>2032</v>
      </c>
    </row>
    <row r="85" spans="1:72">
      <c r="A85" s="34">
        <v>102404037804</v>
      </c>
      <c r="B85" s="34">
        <v>1</v>
      </c>
      <c r="C85" s="34">
        <v>2024</v>
      </c>
      <c r="D85" s="34">
        <v>11</v>
      </c>
      <c r="E85" s="34" t="s">
        <v>2455</v>
      </c>
      <c r="F85" s="34" t="s">
        <v>2456</v>
      </c>
      <c r="G85" s="34">
        <v>58</v>
      </c>
      <c r="H85" s="34" t="s">
        <v>2457</v>
      </c>
      <c r="I85" s="34">
        <v>20241119</v>
      </c>
      <c r="J85" s="34">
        <v>20241120</v>
      </c>
      <c r="K85" s="34">
        <v>2</v>
      </c>
      <c r="L85" s="34">
        <f t="shared" si="1"/>
        <v>1</v>
      </c>
      <c r="M85" s="34">
        <v>0</v>
      </c>
      <c r="N85" s="34" t="s">
        <v>2458</v>
      </c>
      <c r="O85" s="34" t="s">
        <v>2121</v>
      </c>
      <c r="P85" s="34" t="s">
        <v>118</v>
      </c>
      <c r="Q85" s="34" t="s">
        <v>36</v>
      </c>
      <c r="R85" s="34" t="s">
        <v>119</v>
      </c>
      <c r="S85" s="34" t="s">
        <v>147</v>
      </c>
      <c r="T85" s="34">
        <v>111</v>
      </c>
      <c r="U85" s="34" t="s">
        <v>407</v>
      </c>
      <c r="V85" s="34" t="s">
        <v>2081</v>
      </c>
      <c r="W85" s="34" t="s">
        <v>2082</v>
      </c>
      <c r="X85" s="34" t="s">
        <v>124</v>
      </c>
      <c r="Y85" s="34">
        <v>29592</v>
      </c>
      <c r="Z85" s="34">
        <v>1472</v>
      </c>
      <c r="AA85" s="34">
        <v>0</v>
      </c>
      <c r="AB85" s="34">
        <v>0</v>
      </c>
      <c r="AC85" s="34">
        <v>198.47</v>
      </c>
      <c r="AD85" s="34">
        <v>0</v>
      </c>
      <c r="AE85" s="34">
        <v>241920</v>
      </c>
      <c r="AF85" s="34">
        <v>242118.47</v>
      </c>
      <c r="AG85" s="34">
        <v>80</v>
      </c>
      <c r="AH85" s="34">
        <v>75</v>
      </c>
      <c r="AI85" s="34">
        <v>372273</v>
      </c>
      <c r="AJ85" s="34">
        <v>372273</v>
      </c>
      <c r="AK85" s="34">
        <v>91000.399915858899</v>
      </c>
      <c r="AL85" s="34" t="s">
        <v>118</v>
      </c>
      <c r="AM85" s="34" t="s">
        <v>36</v>
      </c>
      <c r="AN85" s="34" t="s">
        <v>119</v>
      </c>
      <c r="AO85" s="34" t="s">
        <v>147</v>
      </c>
      <c r="AP85" s="34">
        <v>3</v>
      </c>
      <c r="AQ85" s="34">
        <v>2</v>
      </c>
      <c r="AR85" s="34">
        <v>5</v>
      </c>
      <c r="AS85" s="34">
        <v>34762</v>
      </c>
      <c r="AT85" s="34">
        <v>295749</v>
      </c>
      <c r="AU85" s="34">
        <v>98583</v>
      </c>
      <c r="AV85" s="34">
        <v>344198</v>
      </c>
      <c r="AW85" s="34">
        <v>4.05131</v>
      </c>
      <c r="AX85" s="34">
        <v>0.42609999999999998</v>
      </c>
      <c r="AY85" s="34">
        <v>3.62521</v>
      </c>
      <c r="AZ85" s="34">
        <v>4.0513100326061249</v>
      </c>
      <c r="BA85" s="34">
        <v>0.4260999858379364</v>
      </c>
      <c r="BB85" s="34">
        <v>3.6252100467681885</v>
      </c>
      <c r="BC85" s="34" t="s">
        <v>159</v>
      </c>
      <c r="BD85" s="34" t="s">
        <v>126</v>
      </c>
      <c r="BE85" s="34" t="s">
        <v>118</v>
      </c>
      <c r="BF85" s="34"/>
      <c r="BG85" s="34" t="s">
        <v>118</v>
      </c>
      <c r="BH85" s="34" t="s">
        <v>2040</v>
      </c>
      <c r="BI85" s="34" t="s">
        <v>649</v>
      </c>
      <c r="BJ85" s="34" t="s">
        <v>129</v>
      </c>
      <c r="BK85" s="34" t="s">
        <v>217</v>
      </c>
      <c r="BL85" s="34" t="s">
        <v>252</v>
      </c>
      <c r="BM85" s="34" t="s">
        <v>312</v>
      </c>
      <c r="BN85" s="34" t="s">
        <v>313</v>
      </c>
      <c r="BO85" s="34"/>
      <c r="BP85" s="34" t="s">
        <v>313</v>
      </c>
      <c r="BQ85" s="34">
        <v>2024</v>
      </c>
      <c r="BR85" s="34"/>
      <c r="BS85" s="34"/>
      <c r="BT85" s="34" t="s">
        <v>2032</v>
      </c>
    </row>
    <row r="86" spans="1:72">
      <c r="A86" s="34">
        <v>102404038018</v>
      </c>
      <c r="B86" s="34">
        <v>1</v>
      </c>
      <c r="C86" s="34">
        <v>2024</v>
      </c>
      <c r="D86" s="34">
        <v>11</v>
      </c>
      <c r="E86" s="34" t="s">
        <v>2459</v>
      </c>
      <c r="F86" s="34" t="s">
        <v>2460</v>
      </c>
      <c r="G86" s="34">
        <v>75</v>
      </c>
      <c r="H86" s="34" t="s">
        <v>2461</v>
      </c>
      <c r="I86" s="34">
        <v>20241111</v>
      </c>
      <c r="J86" s="34">
        <v>20241120</v>
      </c>
      <c r="K86" s="34">
        <v>10</v>
      </c>
      <c r="L86" s="34">
        <f t="shared" si="1"/>
        <v>9</v>
      </c>
      <c r="M86" s="34">
        <v>0</v>
      </c>
      <c r="N86" s="34" t="s">
        <v>2462</v>
      </c>
      <c r="O86" s="34" t="s">
        <v>2463</v>
      </c>
      <c r="P86" s="34" t="s">
        <v>700</v>
      </c>
      <c r="Q86" s="34" t="s">
        <v>701</v>
      </c>
      <c r="R86" s="34" t="s">
        <v>702</v>
      </c>
      <c r="S86" s="34" t="s">
        <v>703</v>
      </c>
      <c r="T86" s="34">
        <v>111</v>
      </c>
      <c r="U86" s="34" t="s">
        <v>407</v>
      </c>
      <c r="V86" s="34" t="s">
        <v>2058</v>
      </c>
      <c r="W86" s="34" t="s">
        <v>2059</v>
      </c>
      <c r="X86" s="34" t="s">
        <v>146</v>
      </c>
      <c r="Y86" s="34">
        <v>62257</v>
      </c>
      <c r="Z86" s="34">
        <v>13339</v>
      </c>
      <c r="AA86" s="34">
        <v>0</v>
      </c>
      <c r="AB86" s="34">
        <v>0</v>
      </c>
      <c r="AC86" s="34">
        <v>463.03</v>
      </c>
      <c r="AD86" s="34">
        <v>0</v>
      </c>
      <c r="AE86" s="34">
        <v>262248.21000000002</v>
      </c>
      <c r="AF86" s="34">
        <v>262711.25</v>
      </c>
      <c r="AG86" s="34">
        <v>685</v>
      </c>
      <c r="AH86" s="34">
        <v>1200</v>
      </c>
      <c r="AI86" s="34">
        <v>483191</v>
      </c>
      <c r="AJ86" s="34">
        <v>483191</v>
      </c>
      <c r="AK86" s="34">
        <v>122469.45874300366</v>
      </c>
      <c r="AL86" s="34" t="s">
        <v>118</v>
      </c>
      <c r="AM86" s="34" t="s">
        <v>36</v>
      </c>
      <c r="AN86" s="34" t="s">
        <v>119</v>
      </c>
      <c r="AO86" s="34" t="s">
        <v>147</v>
      </c>
      <c r="AP86" s="34">
        <v>3</v>
      </c>
      <c r="AQ86" s="34">
        <v>2</v>
      </c>
      <c r="AR86" s="34">
        <v>6</v>
      </c>
      <c r="AS86" s="34">
        <v>48342</v>
      </c>
      <c r="AT86" s="34">
        <v>341970</v>
      </c>
      <c r="AU86" s="34">
        <v>113990</v>
      </c>
      <c r="AV86" s="34">
        <v>418125</v>
      </c>
      <c r="AW86" s="34">
        <v>4.7843400000000003</v>
      </c>
      <c r="AX86" s="34">
        <v>0.59255999999999998</v>
      </c>
      <c r="AY86" s="34">
        <v>4.1917799999999996</v>
      </c>
      <c r="AZ86" s="34">
        <v>5.2583900690078735</v>
      </c>
      <c r="BA86" s="34">
        <v>1.0666099786758423</v>
      </c>
      <c r="BB86" s="34">
        <v>4.1917800903320313</v>
      </c>
      <c r="BC86" s="34" t="s">
        <v>159</v>
      </c>
      <c r="BD86" s="34" t="s">
        <v>126</v>
      </c>
      <c r="BE86" s="34" t="s">
        <v>118</v>
      </c>
      <c r="BF86" s="34"/>
      <c r="BG86" s="34" t="s">
        <v>2464</v>
      </c>
      <c r="BH86" s="34" t="s">
        <v>2040</v>
      </c>
      <c r="BI86" s="34" t="s">
        <v>2290</v>
      </c>
      <c r="BJ86" s="34" t="s">
        <v>129</v>
      </c>
      <c r="BK86" s="34" t="s">
        <v>224</v>
      </c>
      <c r="BL86" s="34" t="s">
        <v>224</v>
      </c>
      <c r="BM86" s="34" t="s">
        <v>312</v>
      </c>
      <c r="BN86" s="34" t="s">
        <v>313</v>
      </c>
      <c r="BO86" s="34"/>
      <c r="BP86" s="34" t="s">
        <v>313</v>
      </c>
      <c r="BQ86" s="34">
        <v>2024</v>
      </c>
      <c r="BR86" s="34"/>
      <c r="BS86" s="34"/>
      <c r="BT86" s="34" t="s">
        <v>2032</v>
      </c>
    </row>
    <row r="87" spans="1:72">
      <c r="A87" s="34">
        <v>102404196652</v>
      </c>
      <c r="B87" s="34">
        <v>1</v>
      </c>
      <c r="C87" s="34">
        <v>2024</v>
      </c>
      <c r="D87" s="34">
        <v>11</v>
      </c>
      <c r="E87" s="34" t="s">
        <v>2465</v>
      </c>
      <c r="F87" s="34" t="s">
        <v>2466</v>
      </c>
      <c r="G87" s="34">
        <v>78</v>
      </c>
      <c r="H87" s="34" t="s">
        <v>2467</v>
      </c>
      <c r="I87" s="34">
        <v>20241118</v>
      </c>
      <c r="J87" s="34">
        <v>20241120</v>
      </c>
      <c r="K87" s="34">
        <v>3</v>
      </c>
      <c r="L87" s="34">
        <f t="shared" si="1"/>
        <v>2</v>
      </c>
      <c r="M87" s="34">
        <v>0</v>
      </c>
      <c r="N87" s="34" t="s">
        <v>2468</v>
      </c>
      <c r="O87" s="34" t="s">
        <v>2233</v>
      </c>
      <c r="P87" s="34" t="s">
        <v>118</v>
      </c>
      <c r="Q87" s="34" t="s">
        <v>36</v>
      </c>
      <c r="R87" s="34" t="s">
        <v>119</v>
      </c>
      <c r="S87" s="34" t="s">
        <v>120</v>
      </c>
      <c r="T87" s="34">
        <v>205</v>
      </c>
      <c r="U87" s="34" t="s">
        <v>407</v>
      </c>
      <c r="V87" s="34" t="s">
        <v>2058</v>
      </c>
      <c r="W87" s="34" t="s">
        <v>2059</v>
      </c>
      <c r="X87" s="34" t="s">
        <v>124</v>
      </c>
      <c r="Y87" s="34">
        <v>45245</v>
      </c>
      <c r="Z87" s="34">
        <v>3008</v>
      </c>
      <c r="AA87" s="34">
        <v>0</v>
      </c>
      <c r="AB87" s="34">
        <v>0</v>
      </c>
      <c r="AC87" s="34">
        <v>7289.95</v>
      </c>
      <c r="AD87" s="34">
        <v>0</v>
      </c>
      <c r="AE87" s="34">
        <v>270862.28000000003</v>
      </c>
      <c r="AF87" s="34">
        <v>271325.31</v>
      </c>
      <c r="AG87" s="34">
        <v>160</v>
      </c>
      <c r="AH87" s="34">
        <v>150</v>
      </c>
      <c r="AI87" s="34">
        <v>414824</v>
      </c>
      <c r="AJ87" s="34">
        <v>407997</v>
      </c>
      <c r="AK87" s="34">
        <v>86139.600861572602</v>
      </c>
      <c r="AL87" s="34" t="s">
        <v>118</v>
      </c>
      <c r="AM87" s="34" t="s">
        <v>36</v>
      </c>
      <c r="AN87" s="34" t="s">
        <v>119</v>
      </c>
      <c r="AO87" s="34" t="s">
        <v>120</v>
      </c>
      <c r="AP87" s="34">
        <v>3</v>
      </c>
      <c r="AQ87" s="34">
        <v>2</v>
      </c>
      <c r="AR87" s="34">
        <v>6</v>
      </c>
      <c r="AS87" s="34">
        <v>48342</v>
      </c>
      <c r="AT87" s="34">
        <v>341970</v>
      </c>
      <c r="AU87" s="34">
        <v>113990</v>
      </c>
      <c r="AV87" s="34">
        <v>418125</v>
      </c>
      <c r="AW87" s="34">
        <v>4.7843400000000003</v>
      </c>
      <c r="AX87" s="34">
        <v>0.59255999999999998</v>
      </c>
      <c r="AY87" s="34">
        <v>4.1917799999999996</v>
      </c>
      <c r="AZ87" s="34">
        <v>4.7843400835990906</v>
      </c>
      <c r="BA87" s="34">
        <v>0.59255999326705933</v>
      </c>
      <c r="BB87" s="34">
        <v>4.1917800903320313</v>
      </c>
      <c r="BC87" s="34" t="s">
        <v>148</v>
      </c>
      <c r="BD87" s="34" t="s">
        <v>126</v>
      </c>
      <c r="BE87" s="34" t="s">
        <v>118</v>
      </c>
      <c r="BF87" s="34"/>
      <c r="BG87" s="34" t="s">
        <v>118</v>
      </c>
      <c r="BH87" s="34" t="s">
        <v>2040</v>
      </c>
      <c r="BI87" s="34" t="s">
        <v>1870</v>
      </c>
      <c r="BJ87" s="34" t="s">
        <v>129</v>
      </c>
      <c r="BK87" s="34" t="s">
        <v>224</v>
      </c>
      <c r="BL87" s="34" t="s">
        <v>224</v>
      </c>
      <c r="BM87" s="34" t="s">
        <v>202</v>
      </c>
      <c r="BN87" s="34" t="s">
        <v>661</v>
      </c>
      <c r="BO87" s="34"/>
      <c r="BP87" s="34" t="s">
        <v>661</v>
      </c>
      <c r="BQ87" s="34">
        <v>2024</v>
      </c>
      <c r="BR87" s="34"/>
      <c r="BS87" s="34"/>
      <c r="BT87" s="34" t="s">
        <v>2032</v>
      </c>
    </row>
    <row r="88" spans="1:72">
      <c r="A88" s="34">
        <v>102404082958</v>
      </c>
      <c r="B88" s="34">
        <v>1</v>
      </c>
      <c r="C88" s="34">
        <v>2024</v>
      </c>
      <c r="D88" s="34">
        <v>11</v>
      </c>
      <c r="E88" s="34" t="s">
        <v>2469</v>
      </c>
      <c r="F88" s="34" t="s">
        <v>2470</v>
      </c>
      <c r="G88" s="34">
        <v>78</v>
      </c>
      <c r="H88" s="34" t="s">
        <v>2471</v>
      </c>
      <c r="I88" s="34">
        <v>20241117</v>
      </c>
      <c r="J88" s="34">
        <v>20241120</v>
      </c>
      <c r="K88" s="34">
        <v>4</v>
      </c>
      <c r="L88" s="34">
        <f t="shared" si="1"/>
        <v>3</v>
      </c>
      <c r="M88" s="34">
        <v>0</v>
      </c>
      <c r="N88" s="34" t="s">
        <v>2472</v>
      </c>
      <c r="O88" s="34" t="s">
        <v>2262</v>
      </c>
      <c r="P88" s="34" t="s">
        <v>118</v>
      </c>
      <c r="Q88" s="34" t="s">
        <v>36</v>
      </c>
      <c r="R88" s="34" t="s">
        <v>119</v>
      </c>
      <c r="S88" s="34" t="s">
        <v>147</v>
      </c>
      <c r="T88" s="34">
        <v>201</v>
      </c>
      <c r="U88" s="34" t="s">
        <v>407</v>
      </c>
      <c r="V88" s="34" t="s">
        <v>2058</v>
      </c>
      <c r="W88" s="34" t="s">
        <v>2059</v>
      </c>
      <c r="X88" s="34" t="s">
        <v>124</v>
      </c>
      <c r="Y88" s="34">
        <v>48132</v>
      </c>
      <c r="Z88" s="34">
        <v>4416</v>
      </c>
      <c r="AA88" s="34">
        <v>0</v>
      </c>
      <c r="AB88" s="34">
        <v>0</v>
      </c>
      <c r="AC88" s="34">
        <v>463.03</v>
      </c>
      <c r="AD88" s="34">
        <v>0</v>
      </c>
      <c r="AE88" s="34">
        <v>268800</v>
      </c>
      <c r="AF88" s="34">
        <v>269263.03000000003</v>
      </c>
      <c r="AG88" s="34">
        <v>240</v>
      </c>
      <c r="AH88" s="34">
        <v>225</v>
      </c>
      <c r="AI88" s="34">
        <v>400120</v>
      </c>
      <c r="AJ88" s="34">
        <v>400120</v>
      </c>
      <c r="AK88" s="34">
        <v>81300.479373677808</v>
      </c>
      <c r="AL88" s="34" t="s">
        <v>118</v>
      </c>
      <c r="AM88" s="34" t="s">
        <v>36</v>
      </c>
      <c r="AN88" s="34" t="s">
        <v>119</v>
      </c>
      <c r="AO88" s="34" t="s">
        <v>147</v>
      </c>
      <c r="AP88" s="34">
        <v>3</v>
      </c>
      <c r="AQ88" s="34">
        <v>2</v>
      </c>
      <c r="AR88" s="34">
        <v>6</v>
      </c>
      <c r="AS88" s="34">
        <v>48342</v>
      </c>
      <c r="AT88" s="34">
        <v>341970</v>
      </c>
      <c r="AU88" s="34">
        <v>113990</v>
      </c>
      <c r="AV88" s="34">
        <v>418125</v>
      </c>
      <c r="AW88" s="34">
        <v>4.7843400000000003</v>
      </c>
      <c r="AX88" s="34">
        <v>0.59255999999999998</v>
      </c>
      <c r="AY88" s="34">
        <v>4.1917799999999996</v>
      </c>
      <c r="AZ88" s="34">
        <v>4.7843400835990906</v>
      </c>
      <c r="BA88" s="34">
        <v>0.59255999326705933</v>
      </c>
      <c r="BB88" s="34">
        <v>4.1917800903320313</v>
      </c>
      <c r="BC88" s="34" t="s">
        <v>159</v>
      </c>
      <c r="BD88" s="34" t="s">
        <v>126</v>
      </c>
      <c r="BE88" s="34" t="s">
        <v>118</v>
      </c>
      <c r="BF88" s="34"/>
      <c r="BG88" s="34" t="s">
        <v>118</v>
      </c>
      <c r="BH88" s="34" t="s">
        <v>2040</v>
      </c>
      <c r="BI88" s="34" t="s">
        <v>361</v>
      </c>
      <c r="BJ88" s="34" t="s">
        <v>129</v>
      </c>
      <c r="BK88" s="34" t="s">
        <v>130</v>
      </c>
      <c r="BL88" s="34" t="s">
        <v>131</v>
      </c>
      <c r="BM88" s="34" t="s">
        <v>999</v>
      </c>
      <c r="BN88" s="34" t="s">
        <v>2111</v>
      </c>
      <c r="BO88" s="34"/>
      <c r="BP88" s="34" t="s">
        <v>2111</v>
      </c>
      <c r="BQ88" s="34">
        <v>2024</v>
      </c>
      <c r="BR88" s="34"/>
      <c r="BS88" s="34"/>
      <c r="BT88" s="34" t="s">
        <v>2032</v>
      </c>
    </row>
    <row r="89" spans="1:72">
      <c r="A89" s="34">
        <v>102404037716</v>
      </c>
      <c r="B89" s="34">
        <v>1</v>
      </c>
      <c r="C89" s="34">
        <v>2024</v>
      </c>
      <c r="D89" s="34">
        <v>11</v>
      </c>
      <c r="E89" s="34" t="s">
        <v>2473</v>
      </c>
      <c r="F89" s="34" t="s">
        <v>2474</v>
      </c>
      <c r="G89" s="34">
        <v>74</v>
      </c>
      <c r="H89" s="34" t="s">
        <v>2475</v>
      </c>
      <c r="I89" s="34">
        <v>20241117</v>
      </c>
      <c r="J89" s="34">
        <v>20241119</v>
      </c>
      <c r="K89" s="34">
        <v>3</v>
      </c>
      <c r="L89" s="34">
        <f t="shared" si="1"/>
        <v>2</v>
      </c>
      <c r="M89" s="34">
        <v>0</v>
      </c>
      <c r="N89" s="34" t="s">
        <v>2476</v>
      </c>
      <c r="O89" s="34" t="s">
        <v>2094</v>
      </c>
      <c r="P89" s="34" t="s">
        <v>118</v>
      </c>
      <c r="Q89" s="34" t="s">
        <v>36</v>
      </c>
      <c r="R89" s="34" t="s">
        <v>119</v>
      </c>
      <c r="S89" s="34" t="s">
        <v>120</v>
      </c>
      <c r="T89" s="34">
        <v>111</v>
      </c>
      <c r="U89" s="34" t="s">
        <v>407</v>
      </c>
      <c r="V89" s="34" t="s">
        <v>2058</v>
      </c>
      <c r="W89" s="34" t="s">
        <v>2059</v>
      </c>
      <c r="X89" s="34" t="s">
        <v>124</v>
      </c>
      <c r="Y89" s="34">
        <v>45949</v>
      </c>
      <c r="Z89" s="34">
        <v>3008</v>
      </c>
      <c r="AA89" s="34">
        <v>0</v>
      </c>
      <c r="AB89" s="34">
        <v>0</v>
      </c>
      <c r="AC89" s="34">
        <v>1323.14</v>
      </c>
      <c r="AD89" s="34">
        <v>0</v>
      </c>
      <c r="AE89" s="34">
        <v>281222.49</v>
      </c>
      <c r="AF89" s="34">
        <v>282545.62</v>
      </c>
      <c r="AG89" s="34">
        <v>160</v>
      </c>
      <c r="AH89" s="34">
        <v>150</v>
      </c>
      <c r="AI89" s="34">
        <v>439631</v>
      </c>
      <c r="AJ89" s="34">
        <v>439631</v>
      </c>
      <c r="AK89" s="34">
        <v>102635.29120028828</v>
      </c>
      <c r="AL89" s="34" t="s">
        <v>118</v>
      </c>
      <c r="AM89" s="34" t="s">
        <v>36</v>
      </c>
      <c r="AN89" s="34" t="s">
        <v>119</v>
      </c>
      <c r="AO89" s="34" t="s">
        <v>120</v>
      </c>
      <c r="AP89" s="34">
        <v>3</v>
      </c>
      <c r="AQ89" s="34">
        <v>2</v>
      </c>
      <c r="AR89" s="34">
        <v>6</v>
      </c>
      <c r="AS89" s="34">
        <v>48342</v>
      </c>
      <c r="AT89" s="34">
        <v>341970</v>
      </c>
      <c r="AU89" s="34">
        <v>113990</v>
      </c>
      <c r="AV89" s="34">
        <v>418125</v>
      </c>
      <c r="AW89" s="34">
        <v>4.7843400000000003</v>
      </c>
      <c r="AX89" s="34">
        <v>0.59255999999999998</v>
      </c>
      <c r="AY89" s="34">
        <v>4.1917799999999996</v>
      </c>
      <c r="AZ89" s="34">
        <v>4.7843400835990906</v>
      </c>
      <c r="BA89" s="34">
        <v>0.59255999326705933</v>
      </c>
      <c r="BB89" s="34">
        <v>4.1917800903320313</v>
      </c>
      <c r="BC89" s="34" t="s">
        <v>148</v>
      </c>
      <c r="BD89" s="34" t="s">
        <v>126</v>
      </c>
      <c r="BE89" s="34" t="s">
        <v>118</v>
      </c>
      <c r="BF89" s="34"/>
      <c r="BG89" s="34" t="s">
        <v>118</v>
      </c>
      <c r="BH89" s="34" t="s">
        <v>2040</v>
      </c>
      <c r="BI89" s="34" t="s">
        <v>766</v>
      </c>
      <c r="BJ89" s="34" t="s">
        <v>129</v>
      </c>
      <c r="BK89" s="34" t="s">
        <v>130</v>
      </c>
      <c r="BL89" s="34" t="s">
        <v>162</v>
      </c>
      <c r="BM89" s="34" t="s">
        <v>999</v>
      </c>
      <c r="BN89" s="34" t="s">
        <v>2111</v>
      </c>
      <c r="BO89" s="34"/>
      <c r="BP89" s="34" t="s">
        <v>2111</v>
      </c>
      <c r="BQ89" s="34">
        <v>2024</v>
      </c>
      <c r="BR89" s="34"/>
      <c r="BS89" s="34"/>
      <c r="BT89" s="34" t="s">
        <v>2032</v>
      </c>
    </row>
    <row r="90" spans="1:72">
      <c r="A90" s="34">
        <v>102408066754</v>
      </c>
      <c r="B90" s="34">
        <v>1</v>
      </c>
      <c r="C90" s="34">
        <v>2024</v>
      </c>
      <c r="D90" s="34">
        <v>11</v>
      </c>
      <c r="E90" s="34" t="s">
        <v>2477</v>
      </c>
      <c r="F90" s="34" t="s">
        <v>2478</v>
      </c>
      <c r="G90" s="34">
        <v>76</v>
      </c>
      <c r="H90" s="34" t="s">
        <v>2479</v>
      </c>
      <c r="I90" s="34">
        <v>20241118</v>
      </c>
      <c r="J90" s="34">
        <v>20241119</v>
      </c>
      <c r="K90" s="34">
        <v>2</v>
      </c>
      <c r="L90" s="34">
        <f t="shared" si="1"/>
        <v>1</v>
      </c>
      <c r="M90" s="34">
        <v>0</v>
      </c>
      <c r="N90" s="34" t="s">
        <v>2480</v>
      </c>
      <c r="O90" s="34" t="s">
        <v>2159</v>
      </c>
      <c r="P90" s="34" t="s">
        <v>118</v>
      </c>
      <c r="Q90" s="34" t="s">
        <v>36</v>
      </c>
      <c r="R90" s="34" t="s">
        <v>119</v>
      </c>
      <c r="S90" s="34" t="s">
        <v>147</v>
      </c>
      <c r="T90" s="34">
        <v>211</v>
      </c>
      <c r="U90" s="34" t="s">
        <v>407</v>
      </c>
      <c r="V90" s="34" t="s">
        <v>2058</v>
      </c>
      <c r="W90" s="34" t="s">
        <v>2059</v>
      </c>
      <c r="X90" s="34" t="s">
        <v>124</v>
      </c>
      <c r="Y90" s="34">
        <v>25609</v>
      </c>
      <c r="Z90" s="34">
        <v>1472</v>
      </c>
      <c r="AA90" s="34">
        <v>0</v>
      </c>
      <c r="AB90" s="34">
        <v>0</v>
      </c>
      <c r="AC90" s="34">
        <v>0</v>
      </c>
      <c r="AD90" s="34">
        <v>0</v>
      </c>
      <c r="AE90" s="34">
        <v>268744</v>
      </c>
      <c r="AF90" s="34">
        <v>268744</v>
      </c>
      <c r="AG90" s="34">
        <v>80</v>
      </c>
      <c r="AH90" s="34">
        <v>75</v>
      </c>
      <c r="AI90" s="34">
        <v>414133</v>
      </c>
      <c r="AJ90" s="34">
        <v>414133</v>
      </c>
      <c r="AK90" s="34">
        <v>94096.94228593749</v>
      </c>
      <c r="AL90" s="34" t="s">
        <v>118</v>
      </c>
      <c r="AM90" s="34" t="s">
        <v>36</v>
      </c>
      <c r="AN90" s="34" t="s">
        <v>119</v>
      </c>
      <c r="AO90" s="34" t="s">
        <v>147</v>
      </c>
      <c r="AP90" s="34">
        <v>3</v>
      </c>
      <c r="AQ90" s="34">
        <v>2</v>
      </c>
      <c r="AR90" s="34">
        <v>6</v>
      </c>
      <c r="AS90" s="34">
        <v>48342</v>
      </c>
      <c r="AT90" s="34">
        <v>341970</v>
      </c>
      <c r="AU90" s="34">
        <v>113990</v>
      </c>
      <c r="AV90" s="34">
        <v>418125</v>
      </c>
      <c r="AW90" s="34">
        <v>4.7843400000000003</v>
      </c>
      <c r="AX90" s="34">
        <v>0.59255999999999998</v>
      </c>
      <c r="AY90" s="34">
        <v>4.1917799999999996</v>
      </c>
      <c r="AZ90" s="34">
        <v>4.7843400835990906</v>
      </c>
      <c r="BA90" s="34">
        <v>0.59255999326705933</v>
      </c>
      <c r="BB90" s="34">
        <v>4.1917800903320313</v>
      </c>
      <c r="BC90" s="34" t="s">
        <v>159</v>
      </c>
      <c r="BD90" s="34" t="s">
        <v>126</v>
      </c>
      <c r="BE90" s="34" t="s">
        <v>118</v>
      </c>
      <c r="BF90" s="34"/>
      <c r="BG90" s="34" t="s">
        <v>118</v>
      </c>
      <c r="BH90" s="34" t="s">
        <v>2040</v>
      </c>
      <c r="BI90" s="34" t="s">
        <v>216</v>
      </c>
      <c r="BJ90" s="34" t="s">
        <v>129</v>
      </c>
      <c r="BK90" s="34" t="s">
        <v>217</v>
      </c>
      <c r="BL90" s="34" t="s">
        <v>218</v>
      </c>
      <c r="BM90" s="34" t="s">
        <v>312</v>
      </c>
      <c r="BN90" s="34" t="s">
        <v>313</v>
      </c>
      <c r="BO90" s="34"/>
      <c r="BP90" s="34" t="s">
        <v>313</v>
      </c>
      <c r="BQ90" s="34">
        <v>2024</v>
      </c>
      <c r="BR90" s="34"/>
      <c r="BS90" s="34"/>
      <c r="BT90" s="34" t="s">
        <v>2032</v>
      </c>
    </row>
    <row r="91" spans="1:72">
      <c r="A91" s="34">
        <v>102404432948</v>
      </c>
      <c r="B91" s="34">
        <v>1</v>
      </c>
      <c r="C91" s="34">
        <v>2024</v>
      </c>
      <c r="D91" s="34">
        <v>11</v>
      </c>
      <c r="E91" s="34" t="s">
        <v>2481</v>
      </c>
      <c r="F91" s="34" t="s">
        <v>2482</v>
      </c>
      <c r="G91" s="34">
        <v>73</v>
      </c>
      <c r="H91" s="34" t="s">
        <v>2483</v>
      </c>
      <c r="I91" s="34">
        <v>20241115</v>
      </c>
      <c r="J91" s="34">
        <v>20241118</v>
      </c>
      <c r="K91" s="34">
        <v>4</v>
      </c>
      <c r="L91" s="34">
        <f t="shared" si="1"/>
        <v>3</v>
      </c>
      <c r="M91" s="34">
        <v>3</v>
      </c>
      <c r="N91" s="34" t="s">
        <v>2484</v>
      </c>
      <c r="O91" s="34" t="s">
        <v>2485</v>
      </c>
      <c r="P91" s="34" t="s">
        <v>118</v>
      </c>
      <c r="Q91" s="34" t="s">
        <v>36</v>
      </c>
      <c r="R91" s="34" t="s">
        <v>170</v>
      </c>
      <c r="S91" s="34" t="s">
        <v>171</v>
      </c>
      <c r="T91" s="34">
        <v>111</v>
      </c>
      <c r="U91" s="34" t="s">
        <v>407</v>
      </c>
      <c r="V91" s="34" t="s">
        <v>2081</v>
      </c>
      <c r="W91" s="34" t="s">
        <v>2082</v>
      </c>
      <c r="X91" s="34" t="s">
        <v>124</v>
      </c>
      <c r="Y91" s="34">
        <v>50525</v>
      </c>
      <c r="Z91" s="34">
        <v>0</v>
      </c>
      <c r="AA91" s="34">
        <v>18942</v>
      </c>
      <c r="AB91" s="34">
        <v>0</v>
      </c>
      <c r="AC91" s="34">
        <v>0</v>
      </c>
      <c r="AD91" s="34">
        <v>0</v>
      </c>
      <c r="AE91" s="34">
        <v>252942.28</v>
      </c>
      <c r="AF91" s="34">
        <v>252942.28</v>
      </c>
      <c r="AG91" s="34">
        <v>0</v>
      </c>
      <c r="AH91" s="34">
        <v>0</v>
      </c>
      <c r="AI91" s="34">
        <v>373023</v>
      </c>
      <c r="AJ91" s="34">
        <v>372273</v>
      </c>
      <c r="AK91" s="34">
        <v>80176.589915858902</v>
      </c>
      <c r="AL91" s="34" t="s">
        <v>118</v>
      </c>
      <c r="AM91" s="34" t="s">
        <v>36</v>
      </c>
      <c r="AN91" s="34" t="s">
        <v>170</v>
      </c>
      <c r="AO91" s="34" t="s">
        <v>171</v>
      </c>
      <c r="AP91" s="34">
        <v>3</v>
      </c>
      <c r="AQ91" s="34">
        <v>2</v>
      </c>
      <c r="AR91" s="34">
        <v>5</v>
      </c>
      <c r="AS91" s="34">
        <v>34762</v>
      </c>
      <c r="AT91" s="34">
        <v>295749</v>
      </c>
      <c r="AU91" s="34">
        <v>98583</v>
      </c>
      <c r="AV91" s="34">
        <v>344198</v>
      </c>
      <c r="AW91" s="34">
        <v>4.05131</v>
      </c>
      <c r="AX91" s="34">
        <v>0.42609999999999998</v>
      </c>
      <c r="AY91" s="34">
        <v>3.62521</v>
      </c>
      <c r="AZ91" s="34">
        <v>4.0513100326061249</v>
      </c>
      <c r="BA91" s="34">
        <v>0.4260999858379364</v>
      </c>
      <c r="BB91" s="34">
        <v>3.6252100467681885</v>
      </c>
      <c r="BC91" s="34" t="s">
        <v>193</v>
      </c>
      <c r="BD91" s="34" t="s">
        <v>148</v>
      </c>
      <c r="BE91" s="34" t="s">
        <v>118</v>
      </c>
      <c r="BF91" s="34"/>
      <c r="BG91" s="34" t="s">
        <v>296</v>
      </c>
      <c r="BH91" s="34" t="s">
        <v>2040</v>
      </c>
      <c r="BI91" s="34" t="s">
        <v>251</v>
      </c>
      <c r="BJ91" s="34" t="s">
        <v>129</v>
      </c>
      <c r="BK91" s="34" t="s">
        <v>217</v>
      </c>
      <c r="BL91" s="34" t="s">
        <v>252</v>
      </c>
      <c r="BM91" s="34" t="s">
        <v>2051</v>
      </c>
      <c r="BN91" s="34" t="s">
        <v>2052</v>
      </c>
      <c r="BO91" s="34"/>
      <c r="BP91" s="34" t="s">
        <v>2052</v>
      </c>
      <c r="BQ91" s="34">
        <v>2024</v>
      </c>
      <c r="BR91" s="34"/>
      <c r="BS91" s="34" t="s">
        <v>134</v>
      </c>
      <c r="BT91" s="34" t="s">
        <v>2032</v>
      </c>
    </row>
    <row r="92" spans="1:72">
      <c r="A92" s="34">
        <v>102404196642</v>
      </c>
      <c r="B92" s="34">
        <v>1</v>
      </c>
      <c r="C92" s="34">
        <v>2024</v>
      </c>
      <c r="D92" s="34">
        <v>11</v>
      </c>
      <c r="E92" s="34" t="s">
        <v>2486</v>
      </c>
      <c r="F92" s="34" t="s">
        <v>2487</v>
      </c>
      <c r="G92" s="34">
        <v>86</v>
      </c>
      <c r="H92" s="34" t="s">
        <v>2488</v>
      </c>
      <c r="I92" s="34">
        <v>20241115</v>
      </c>
      <c r="J92" s="34">
        <v>20241118</v>
      </c>
      <c r="K92" s="34">
        <v>4</v>
      </c>
      <c r="L92" s="34">
        <f t="shared" si="1"/>
        <v>3</v>
      </c>
      <c r="M92" s="34">
        <v>0</v>
      </c>
      <c r="N92" s="34" t="s">
        <v>2489</v>
      </c>
      <c r="O92" s="34" t="s">
        <v>2075</v>
      </c>
      <c r="P92" s="34" t="s">
        <v>118</v>
      </c>
      <c r="Q92" s="34" t="s">
        <v>36</v>
      </c>
      <c r="R92" s="34" t="s">
        <v>119</v>
      </c>
      <c r="S92" s="34" t="s">
        <v>147</v>
      </c>
      <c r="T92" s="34">
        <v>205</v>
      </c>
      <c r="U92" s="34" t="s">
        <v>407</v>
      </c>
      <c r="V92" s="34" t="s">
        <v>2058</v>
      </c>
      <c r="W92" s="34" t="s">
        <v>2059</v>
      </c>
      <c r="X92" s="34" t="s">
        <v>124</v>
      </c>
      <c r="Y92" s="34">
        <v>44792</v>
      </c>
      <c r="Z92" s="34">
        <v>4416</v>
      </c>
      <c r="AA92" s="34">
        <v>0</v>
      </c>
      <c r="AB92" s="34">
        <v>0</v>
      </c>
      <c r="AC92" s="34">
        <v>463.03</v>
      </c>
      <c r="AD92" s="34">
        <v>0</v>
      </c>
      <c r="AE92" s="34">
        <v>280191.34999999998</v>
      </c>
      <c r="AF92" s="34">
        <v>280654.38</v>
      </c>
      <c r="AG92" s="34">
        <v>240</v>
      </c>
      <c r="AH92" s="34">
        <v>225</v>
      </c>
      <c r="AI92" s="34">
        <v>407997</v>
      </c>
      <c r="AJ92" s="34">
        <v>407997</v>
      </c>
      <c r="AK92" s="34">
        <v>76810.530861572595</v>
      </c>
      <c r="AL92" s="34" t="s">
        <v>118</v>
      </c>
      <c r="AM92" s="34" t="s">
        <v>36</v>
      </c>
      <c r="AN92" s="34" t="s">
        <v>119</v>
      </c>
      <c r="AO92" s="34" t="s">
        <v>147</v>
      </c>
      <c r="AP92" s="34">
        <v>3</v>
      </c>
      <c r="AQ92" s="34">
        <v>2</v>
      </c>
      <c r="AR92" s="34">
        <v>6</v>
      </c>
      <c r="AS92" s="34">
        <v>48342</v>
      </c>
      <c r="AT92" s="34">
        <v>341970</v>
      </c>
      <c r="AU92" s="34">
        <v>113990</v>
      </c>
      <c r="AV92" s="34">
        <v>418125</v>
      </c>
      <c r="AW92" s="34">
        <v>4.7843400000000003</v>
      </c>
      <c r="AX92" s="34">
        <v>0.59255999999999998</v>
      </c>
      <c r="AY92" s="34">
        <v>4.1917799999999996</v>
      </c>
      <c r="AZ92" s="34">
        <v>4.7843400835990906</v>
      </c>
      <c r="BA92" s="34">
        <v>0.59255999326705933</v>
      </c>
      <c r="BB92" s="34">
        <v>4.1917800903320313</v>
      </c>
      <c r="BC92" s="34" t="s">
        <v>148</v>
      </c>
      <c r="BD92" s="34" t="s">
        <v>126</v>
      </c>
      <c r="BE92" s="34" t="s">
        <v>118</v>
      </c>
      <c r="BF92" s="34"/>
      <c r="BG92" s="34" t="s">
        <v>118</v>
      </c>
      <c r="BH92" s="34" t="s">
        <v>2040</v>
      </c>
      <c r="BI92" s="34" t="s">
        <v>128</v>
      </c>
      <c r="BJ92" s="34" t="s">
        <v>129</v>
      </c>
      <c r="BK92" s="34" t="s">
        <v>130</v>
      </c>
      <c r="BL92" s="34" t="s">
        <v>131</v>
      </c>
      <c r="BM92" s="34" t="s">
        <v>999</v>
      </c>
      <c r="BN92" s="34" t="s">
        <v>2111</v>
      </c>
      <c r="BO92" s="34"/>
      <c r="BP92" s="34" t="s">
        <v>2111</v>
      </c>
      <c r="BQ92" s="34">
        <v>2024</v>
      </c>
      <c r="BR92" s="34"/>
      <c r="BS92" s="34"/>
      <c r="BT92" s="34" t="s">
        <v>2032</v>
      </c>
    </row>
    <row r="93" spans="1:72">
      <c r="A93" s="34">
        <v>102404036978</v>
      </c>
      <c r="B93" s="34">
        <v>1</v>
      </c>
      <c r="C93" s="34">
        <v>2024</v>
      </c>
      <c r="D93" s="34">
        <v>11</v>
      </c>
      <c r="E93" s="34" t="s">
        <v>2490</v>
      </c>
      <c r="F93" s="34" t="s">
        <v>2491</v>
      </c>
      <c r="G93" s="34">
        <v>81</v>
      </c>
      <c r="H93" s="34" t="s">
        <v>2492</v>
      </c>
      <c r="I93" s="34">
        <v>20241114</v>
      </c>
      <c r="J93" s="34">
        <v>20241116</v>
      </c>
      <c r="K93" s="34">
        <v>3</v>
      </c>
      <c r="L93" s="34">
        <f t="shared" si="1"/>
        <v>2</v>
      </c>
      <c r="M93" s="34">
        <v>0</v>
      </c>
      <c r="N93" s="34" t="s">
        <v>2493</v>
      </c>
      <c r="O93" s="34" t="s">
        <v>2110</v>
      </c>
      <c r="P93" s="34" t="s">
        <v>118</v>
      </c>
      <c r="Q93" s="34" t="s">
        <v>36</v>
      </c>
      <c r="R93" s="34" t="s">
        <v>119</v>
      </c>
      <c r="S93" s="34" t="s">
        <v>120</v>
      </c>
      <c r="T93" s="34">
        <v>111</v>
      </c>
      <c r="U93" s="34" t="s">
        <v>407</v>
      </c>
      <c r="V93" s="34" t="s">
        <v>2081</v>
      </c>
      <c r="W93" s="34" t="s">
        <v>2082</v>
      </c>
      <c r="X93" s="34" t="s">
        <v>124</v>
      </c>
      <c r="Y93" s="34">
        <v>41438</v>
      </c>
      <c r="Z93" s="34">
        <v>3008</v>
      </c>
      <c r="AA93" s="34">
        <v>0</v>
      </c>
      <c r="AB93" s="34">
        <v>0</v>
      </c>
      <c r="AC93" s="34">
        <v>1767.21</v>
      </c>
      <c r="AD93" s="34">
        <v>0</v>
      </c>
      <c r="AE93" s="34">
        <v>242951.14</v>
      </c>
      <c r="AF93" s="34">
        <v>244718.34</v>
      </c>
      <c r="AG93" s="34">
        <v>160</v>
      </c>
      <c r="AH93" s="34">
        <v>150</v>
      </c>
      <c r="AI93" s="34">
        <v>372273</v>
      </c>
      <c r="AJ93" s="34">
        <v>372273</v>
      </c>
      <c r="AK93" s="34">
        <v>88400.529915858904</v>
      </c>
      <c r="AL93" s="34" t="s">
        <v>118</v>
      </c>
      <c r="AM93" s="34" t="s">
        <v>36</v>
      </c>
      <c r="AN93" s="34" t="s">
        <v>119</v>
      </c>
      <c r="AO93" s="34" t="s">
        <v>120</v>
      </c>
      <c r="AP93" s="34">
        <v>3</v>
      </c>
      <c r="AQ93" s="34">
        <v>2</v>
      </c>
      <c r="AR93" s="34">
        <v>5</v>
      </c>
      <c r="AS93" s="34">
        <v>34762</v>
      </c>
      <c r="AT93" s="34">
        <v>295749</v>
      </c>
      <c r="AU93" s="34">
        <v>98583</v>
      </c>
      <c r="AV93" s="34">
        <v>344198</v>
      </c>
      <c r="AW93" s="34">
        <v>4.05131</v>
      </c>
      <c r="AX93" s="34">
        <v>0.42609999999999998</v>
      </c>
      <c r="AY93" s="34">
        <v>3.62521</v>
      </c>
      <c r="AZ93" s="34">
        <v>4.0513100326061249</v>
      </c>
      <c r="BA93" s="34">
        <v>0.4260999858379364</v>
      </c>
      <c r="BB93" s="34">
        <v>3.6252100467681885</v>
      </c>
      <c r="BC93" s="34" t="s">
        <v>159</v>
      </c>
      <c r="BD93" s="34" t="s">
        <v>126</v>
      </c>
      <c r="BE93" s="34" t="s">
        <v>118</v>
      </c>
      <c r="BF93" s="34"/>
      <c r="BG93" s="34" t="s">
        <v>118</v>
      </c>
      <c r="BH93" s="34" t="s">
        <v>2040</v>
      </c>
      <c r="BI93" s="34" t="s">
        <v>177</v>
      </c>
      <c r="BJ93" s="34" t="s">
        <v>129</v>
      </c>
      <c r="BK93" s="34" t="s">
        <v>178</v>
      </c>
      <c r="BL93" s="34" t="s">
        <v>179</v>
      </c>
      <c r="BM93" s="34" t="s">
        <v>312</v>
      </c>
      <c r="BN93" s="34" t="s">
        <v>1763</v>
      </c>
      <c r="BO93" s="34"/>
      <c r="BP93" s="34" t="s">
        <v>1763</v>
      </c>
      <c r="BQ93" s="34">
        <v>2024</v>
      </c>
      <c r="BR93" s="34"/>
      <c r="BS93" s="34"/>
      <c r="BT93" s="34" t="s">
        <v>2032</v>
      </c>
    </row>
    <row r="94" spans="1:72">
      <c r="A94" s="34">
        <v>102404036970</v>
      </c>
      <c r="B94" s="34">
        <v>1</v>
      </c>
      <c r="C94" s="34">
        <v>2024</v>
      </c>
      <c r="D94" s="34">
        <v>11</v>
      </c>
      <c r="E94" s="34" t="s">
        <v>2494</v>
      </c>
      <c r="F94" s="34" t="s">
        <v>2495</v>
      </c>
      <c r="G94" s="34">
        <v>55</v>
      </c>
      <c r="H94" s="34" t="s">
        <v>2496</v>
      </c>
      <c r="I94" s="34">
        <v>20241113</v>
      </c>
      <c r="J94" s="34">
        <v>20241115</v>
      </c>
      <c r="K94" s="34">
        <v>3</v>
      </c>
      <c r="L94" s="34">
        <f t="shared" si="1"/>
        <v>2</v>
      </c>
      <c r="M94" s="34">
        <v>0</v>
      </c>
      <c r="N94" s="34" t="s">
        <v>2497</v>
      </c>
      <c r="O94" s="34" t="s">
        <v>2080</v>
      </c>
      <c r="P94" s="34" t="s">
        <v>118</v>
      </c>
      <c r="Q94" s="34" t="s">
        <v>36</v>
      </c>
      <c r="R94" s="34" t="s">
        <v>119</v>
      </c>
      <c r="S94" s="34" t="s">
        <v>147</v>
      </c>
      <c r="T94" s="34">
        <v>111</v>
      </c>
      <c r="U94" s="34" t="s">
        <v>407</v>
      </c>
      <c r="V94" s="34" t="s">
        <v>2081</v>
      </c>
      <c r="W94" s="34" t="s">
        <v>2082</v>
      </c>
      <c r="X94" s="34" t="s">
        <v>124</v>
      </c>
      <c r="Y94" s="34">
        <v>30699</v>
      </c>
      <c r="Z94" s="34">
        <v>2944</v>
      </c>
      <c r="AA94" s="34">
        <v>0</v>
      </c>
      <c r="AB94" s="34">
        <v>0</v>
      </c>
      <c r="AC94" s="34">
        <v>0</v>
      </c>
      <c r="AD94" s="34">
        <v>0</v>
      </c>
      <c r="AE94" s="34">
        <v>241920</v>
      </c>
      <c r="AF94" s="34">
        <v>241920</v>
      </c>
      <c r="AG94" s="34">
        <v>160</v>
      </c>
      <c r="AH94" s="34">
        <v>150</v>
      </c>
      <c r="AI94" s="34">
        <v>372273</v>
      </c>
      <c r="AJ94" s="34">
        <v>372273</v>
      </c>
      <c r="AK94" s="34">
        <v>91198.869915858901</v>
      </c>
      <c r="AL94" s="34" t="s">
        <v>118</v>
      </c>
      <c r="AM94" s="34" t="s">
        <v>36</v>
      </c>
      <c r="AN94" s="34" t="s">
        <v>119</v>
      </c>
      <c r="AO94" s="34" t="s">
        <v>147</v>
      </c>
      <c r="AP94" s="34">
        <v>3</v>
      </c>
      <c r="AQ94" s="34">
        <v>2</v>
      </c>
      <c r="AR94" s="34">
        <v>5</v>
      </c>
      <c r="AS94" s="34">
        <v>34762</v>
      </c>
      <c r="AT94" s="34">
        <v>295749</v>
      </c>
      <c r="AU94" s="34">
        <v>98583</v>
      </c>
      <c r="AV94" s="34">
        <v>344198</v>
      </c>
      <c r="AW94" s="34">
        <v>4.05131</v>
      </c>
      <c r="AX94" s="34">
        <v>0.42609999999999998</v>
      </c>
      <c r="AY94" s="34">
        <v>3.62521</v>
      </c>
      <c r="AZ94" s="34">
        <v>4.0513100326061249</v>
      </c>
      <c r="BA94" s="34">
        <v>0.4260999858379364</v>
      </c>
      <c r="BB94" s="34">
        <v>3.6252100467681885</v>
      </c>
      <c r="BC94" s="34" t="s">
        <v>159</v>
      </c>
      <c r="BD94" s="34" t="s">
        <v>126</v>
      </c>
      <c r="BE94" s="34" t="s">
        <v>118</v>
      </c>
      <c r="BF94" s="34"/>
      <c r="BG94" s="34" t="s">
        <v>118</v>
      </c>
      <c r="BH94" s="34" t="s">
        <v>2040</v>
      </c>
      <c r="BI94" s="34" t="s">
        <v>2498</v>
      </c>
      <c r="BJ94" s="34" t="s">
        <v>129</v>
      </c>
      <c r="BK94" s="34" t="s">
        <v>130</v>
      </c>
      <c r="BL94" s="34" t="s">
        <v>162</v>
      </c>
      <c r="BM94" s="34" t="s">
        <v>312</v>
      </c>
      <c r="BN94" s="34" t="s">
        <v>313</v>
      </c>
      <c r="BO94" s="34"/>
      <c r="BP94" s="34" t="s">
        <v>313</v>
      </c>
      <c r="BQ94" s="34">
        <v>2024</v>
      </c>
      <c r="BR94" s="34"/>
      <c r="BS94" s="34"/>
      <c r="BT94" s="34" t="s">
        <v>2032</v>
      </c>
    </row>
    <row r="95" spans="1:72">
      <c r="A95" s="34">
        <v>102408069816</v>
      </c>
      <c r="B95" s="34">
        <v>1</v>
      </c>
      <c r="C95" s="34">
        <v>2024</v>
      </c>
      <c r="D95" s="34">
        <v>11</v>
      </c>
      <c r="E95" s="34" t="s">
        <v>2499</v>
      </c>
      <c r="F95" s="34" t="s">
        <v>2500</v>
      </c>
      <c r="G95" s="34">
        <v>77</v>
      </c>
      <c r="H95" s="34" t="s">
        <v>2501</v>
      </c>
      <c r="I95" s="34">
        <v>20241113</v>
      </c>
      <c r="J95" s="34">
        <v>20241115</v>
      </c>
      <c r="K95" s="34">
        <v>3</v>
      </c>
      <c r="L95" s="34">
        <f t="shared" si="1"/>
        <v>2</v>
      </c>
      <c r="M95" s="34">
        <v>0</v>
      </c>
      <c r="N95" s="34" t="s">
        <v>2252</v>
      </c>
      <c r="O95" s="34" t="s">
        <v>2110</v>
      </c>
      <c r="P95" s="34" t="s">
        <v>118</v>
      </c>
      <c r="Q95" s="34" t="s">
        <v>36</v>
      </c>
      <c r="R95" s="34" t="s">
        <v>119</v>
      </c>
      <c r="S95" s="34" t="s">
        <v>120</v>
      </c>
      <c r="T95" s="34">
        <v>213</v>
      </c>
      <c r="U95" s="34" t="s">
        <v>407</v>
      </c>
      <c r="V95" s="34" t="s">
        <v>2081</v>
      </c>
      <c r="W95" s="34" t="s">
        <v>2082</v>
      </c>
      <c r="X95" s="34" t="s">
        <v>124</v>
      </c>
      <c r="Y95" s="34">
        <v>31690</v>
      </c>
      <c r="Z95" s="34">
        <v>3019</v>
      </c>
      <c r="AA95" s="34">
        <v>0</v>
      </c>
      <c r="AB95" s="34">
        <v>0</v>
      </c>
      <c r="AC95" s="34">
        <v>0</v>
      </c>
      <c r="AD95" s="34">
        <v>0</v>
      </c>
      <c r="AE95" s="34">
        <v>241920</v>
      </c>
      <c r="AF95" s="34">
        <v>241920</v>
      </c>
      <c r="AG95" s="34">
        <v>160</v>
      </c>
      <c r="AH95" s="34">
        <v>225</v>
      </c>
      <c r="AI95" s="34">
        <v>335632</v>
      </c>
      <c r="AJ95" s="34">
        <v>335632</v>
      </c>
      <c r="AK95" s="34">
        <v>58411.618322036695</v>
      </c>
      <c r="AL95" s="34" t="s">
        <v>118</v>
      </c>
      <c r="AM95" s="34" t="s">
        <v>36</v>
      </c>
      <c r="AN95" s="34" t="s">
        <v>119</v>
      </c>
      <c r="AO95" s="34" t="s">
        <v>120</v>
      </c>
      <c r="AP95" s="34">
        <v>3</v>
      </c>
      <c r="AQ95" s="34">
        <v>2</v>
      </c>
      <c r="AR95" s="34">
        <v>5</v>
      </c>
      <c r="AS95" s="34">
        <v>34762</v>
      </c>
      <c r="AT95" s="34">
        <v>295749</v>
      </c>
      <c r="AU95" s="34">
        <v>98583</v>
      </c>
      <c r="AV95" s="34">
        <v>344198</v>
      </c>
      <c r="AW95" s="34">
        <v>4.05131</v>
      </c>
      <c r="AX95" s="34">
        <v>0.42609999999999998</v>
      </c>
      <c r="AY95" s="34">
        <v>3.62521</v>
      </c>
      <c r="AZ95" s="34">
        <v>4.0513100326061249</v>
      </c>
      <c r="BA95" s="34">
        <v>0.4260999858379364</v>
      </c>
      <c r="BB95" s="34">
        <v>3.6252100467681885</v>
      </c>
      <c r="BC95" s="34" t="s">
        <v>159</v>
      </c>
      <c r="BD95" s="34" t="s">
        <v>126</v>
      </c>
      <c r="BE95" s="34" t="s">
        <v>118</v>
      </c>
      <c r="BF95" s="34"/>
      <c r="BG95" s="34" t="s">
        <v>118</v>
      </c>
      <c r="BH95" s="34" t="s">
        <v>2040</v>
      </c>
      <c r="BI95" s="34" t="s">
        <v>2502</v>
      </c>
      <c r="BJ95" s="34" t="s">
        <v>195</v>
      </c>
      <c r="BK95" s="34" t="s">
        <v>327</v>
      </c>
      <c r="BL95" s="34" t="s">
        <v>327</v>
      </c>
      <c r="BM95" s="34" t="s">
        <v>163</v>
      </c>
      <c r="BN95" s="34" t="s">
        <v>341</v>
      </c>
      <c r="BO95" s="34"/>
      <c r="BP95" s="34" t="s">
        <v>341</v>
      </c>
      <c r="BQ95" s="34">
        <v>2024</v>
      </c>
      <c r="BR95" s="34"/>
      <c r="BS95" s="34"/>
      <c r="BT95" s="34" t="s">
        <v>2032</v>
      </c>
    </row>
    <row r="96" spans="1:72">
      <c r="A96" s="34">
        <v>102404082938</v>
      </c>
      <c r="B96" s="34">
        <v>1</v>
      </c>
      <c r="C96" s="34">
        <v>2024</v>
      </c>
      <c r="D96" s="34">
        <v>11</v>
      </c>
      <c r="E96" s="34" t="s">
        <v>2503</v>
      </c>
      <c r="F96" s="34" t="s">
        <v>2504</v>
      </c>
      <c r="G96" s="34">
        <v>81</v>
      </c>
      <c r="H96" s="34" t="s">
        <v>2505</v>
      </c>
      <c r="I96" s="34">
        <v>20241114</v>
      </c>
      <c r="J96" s="34">
        <v>20241115</v>
      </c>
      <c r="K96" s="34">
        <v>2</v>
      </c>
      <c r="L96" s="34">
        <f t="shared" si="1"/>
        <v>1</v>
      </c>
      <c r="M96" s="34">
        <v>0</v>
      </c>
      <c r="N96" s="34" t="s">
        <v>2506</v>
      </c>
      <c r="O96" s="34" t="s">
        <v>2075</v>
      </c>
      <c r="P96" s="34" t="s">
        <v>118</v>
      </c>
      <c r="Q96" s="34" t="s">
        <v>36</v>
      </c>
      <c r="R96" s="34" t="s">
        <v>119</v>
      </c>
      <c r="S96" s="34" t="s">
        <v>147</v>
      </c>
      <c r="T96" s="34">
        <v>201</v>
      </c>
      <c r="U96" s="34" t="s">
        <v>407</v>
      </c>
      <c r="V96" s="34" t="s">
        <v>2058</v>
      </c>
      <c r="W96" s="34" t="s">
        <v>2059</v>
      </c>
      <c r="X96" s="34" t="s">
        <v>124</v>
      </c>
      <c r="Y96" s="34">
        <v>44338</v>
      </c>
      <c r="Z96" s="34">
        <v>1472</v>
      </c>
      <c r="AA96" s="34">
        <v>0</v>
      </c>
      <c r="AB96" s="34">
        <v>0</v>
      </c>
      <c r="AC96" s="34">
        <v>46.3</v>
      </c>
      <c r="AD96" s="34">
        <v>0</v>
      </c>
      <c r="AE96" s="34">
        <v>279160.21000000002</v>
      </c>
      <c r="AF96" s="34">
        <v>279206.5</v>
      </c>
      <c r="AG96" s="34">
        <v>80</v>
      </c>
      <c r="AH96" s="34">
        <v>75</v>
      </c>
      <c r="AI96" s="34">
        <v>400120</v>
      </c>
      <c r="AJ96" s="34">
        <v>400120</v>
      </c>
      <c r="AK96" s="34">
        <v>71357.009373677836</v>
      </c>
      <c r="AL96" s="34" t="s">
        <v>118</v>
      </c>
      <c r="AM96" s="34" t="s">
        <v>36</v>
      </c>
      <c r="AN96" s="34" t="s">
        <v>119</v>
      </c>
      <c r="AO96" s="34" t="s">
        <v>147</v>
      </c>
      <c r="AP96" s="34">
        <v>3</v>
      </c>
      <c r="AQ96" s="34">
        <v>2</v>
      </c>
      <c r="AR96" s="34">
        <v>6</v>
      </c>
      <c r="AS96" s="34">
        <v>48342</v>
      </c>
      <c r="AT96" s="34">
        <v>341970</v>
      </c>
      <c r="AU96" s="34">
        <v>113990</v>
      </c>
      <c r="AV96" s="34">
        <v>418125</v>
      </c>
      <c r="AW96" s="34">
        <v>4.7843400000000003</v>
      </c>
      <c r="AX96" s="34">
        <v>0.59255999999999998</v>
      </c>
      <c r="AY96" s="34">
        <v>4.1917799999999996</v>
      </c>
      <c r="AZ96" s="34">
        <v>4.7843400835990906</v>
      </c>
      <c r="BA96" s="34">
        <v>0.59255999326705933</v>
      </c>
      <c r="BB96" s="34">
        <v>4.1917800903320313</v>
      </c>
      <c r="BC96" s="34" t="s">
        <v>148</v>
      </c>
      <c r="BD96" s="34" t="s">
        <v>126</v>
      </c>
      <c r="BE96" s="34" t="s">
        <v>118</v>
      </c>
      <c r="BF96" s="34"/>
      <c r="BG96" s="34" t="s">
        <v>118</v>
      </c>
      <c r="BH96" s="34" t="s">
        <v>2040</v>
      </c>
      <c r="BI96" s="34" t="s">
        <v>1468</v>
      </c>
      <c r="BJ96" s="34" t="s">
        <v>129</v>
      </c>
      <c r="BK96" s="34" t="s">
        <v>130</v>
      </c>
      <c r="BL96" s="34" t="s">
        <v>131</v>
      </c>
      <c r="BM96" s="34" t="s">
        <v>202</v>
      </c>
      <c r="BN96" s="34" t="s">
        <v>297</v>
      </c>
      <c r="BO96" s="34"/>
      <c r="BP96" s="34" t="s">
        <v>297</v>
      </c>
      <c r="BQ96" s="34">
        <v>2024</v>
      </c>
      <c r="BR96" s="34"/>
      <c r="BS96" s="34"/>
      <c r="BT96" s="34" t="s">
        <v>2032</v>
      </c>
    </row>
    <row r="97" spans="1:72">
      <c r="A97" s="34">
        <v>102404036954</v>
      </c>
      <c r="B97" s="34">
        <v>1</v>
      </c>
      <c r="C97" s="34">
        <v>2024</v>
      </c>
      <c r="D97" s="34">
        <v>11</v>
      </c>
      <c r="E97" s="34" t="s">
        <v>2507</v>
      </c>
      <c r="F97" s="34" t="s">
        <v>2508</v>
      </c>
      <c r="G97" s="34">
        <v>86</v>
      </c>
      <c r="H97" s="34" t="s">
        <v>2509</v>
      </c>
      <c r="I97" s="34">
        <v>20241113</v>
      </c>
      <c r="J97" s="34">
        <v>20241115</v>
      </c>
      <c r="K97" s="34">
        <v>3</v>
      </c>
      <c r="L97" s="34">
        <f t="shared" si="1"/>
        <v>2</v>
      </c>
      <c r="M97" s="34">
        <v>0</v>
      </c>
      <c r="N97" s="34" t="s">
        <v>2510</v>
      </c>
      <c r="O97" s="34" t="s">
        <v>2239</v>
      </c>
      <c r="P97" s="34" t="s">
        <v>118</v>
      </c>
      <c r="Q97" s="34" t="s">
        <v>36</v>
      </c>
      <c r="R97" s="34" t="s">
        <v>119</v>
      </c>
      <c r="S97" s="34" t="s">
        <v>147</v>
      </c>
      <c r="T97" s="34">
        <v>111</v>
      </c>
      <c r="U97" s="34" t="s">
        <v>407</v>
      </c>
      <c r="V97" s="34" t="s">
        <v>2058</v>
      </c>
      <c r="W97" s="34" t="s">
        <v>2059</v>
      </c>
      <c r="X97" s="34" t="s">
        <v>124</v>
      </c>
      <c r="Y97" s="34">
        <v>26310</v>
      </c>
      <c r="Z97" s="34">
        <v>2944</v>
      </c>
      <c r="AA97" s="34">
        <v>0</v>
      </c>
      <c r="AB97" s="34">
        <v>0</v>
      </c>
      <c r="AC97" s="34">
        <v>1124.53</v>
      </c>
      <c r="AD97" s="34">
        <v>0</v>
      </c>
      <c r="AE97" s="34">
        <v>296062.03000000003</v>
      </c>
      <c r="AF97" s="34">
        <v>297186.56</v>
      </c>
      <c r="AG97" s="34">
        <v>160</v>
      </c>
      <c r="AH97" s="34">
        <v>150</v>
      </c>
      <c r="AI97" s="34">
        <v>439631</v>
      </c>
      <c r="AJ97" s="34">
        <v>439631</v>
      </c>
      <c r="AK97" s="34">
        <v>87994.351200288278</v>
      </c>
      <c r="AL97" s="34" t="s">
        <v>118</v>
      </c>
      <c r="AM97" s="34" t="s">
        <v>36</v>
      </c>
      <c r="AN97" s="34" t="s">
        <v>119</v>
      </c>
      <c r="AO97" s="34" t="s">
        <v>147</v>
      </c>
      <c r="AP97" s="34">
        <v>3</v>
      </c>
      <c r="AQ97" s="34">
        <v>2</v>
      </c>
      <c r="AR97" s="34">
        <v>6</v>
      </c>
      <c r="AS97" s="34">
        <v>48342</v>
      </c>
      <c r="AT97" s="34">
        <v>341970</v>
      </c>
      <c r="AU97" s="34">
        <v>113990</v>
      </c>
      <c r="AV97" s="34">
        <v>418125</v>
      </c>
      <c r="AW97" s="34">
        <v>4.7843400000000003</v>
      </c>
      <c r="AX97" s="34">
        <v>0.59255999999999998</v>
      </c>
      <c r="AY97" s="34">
        <v>4.1917799999999996</v>
      </c>
      <c r="AZ97" s="34">
        <v>4.7843400835990906</v>
      </c>
      <c r="BA97" s="34">
        <v>0.59255999326705933</v>
      </c>
      <c r="BB97" s="34">
        <v>4.1917800903320313</v>
      </c>
      <c r="BC97" s="34" t="s">
        <v>159</v>
      </c>
      <c r="BD97" s="34" t="s">
        <v>126</v>
      </c>
      <c r="BE97" s="34" t="s">
        <v>118</v>
      </c>
      <c r="BF97" s="34"/>
      <c r="BG97" s="34" t="s">
        <v>118</v>
      </c>
      <c r="BH97" s="34" t="s">
        <v>2040</v>
      </c>
      <c r="BI97" s="34" t="s">
        <v>177</v>
      </c>
      <c r="BJ97" s="34" t="s">
        <v>129</v>
      </c>
      <c r="BK97" s="34" t="s">
        <v>178</v>
      </c>
      <c r="BL97" s="34" t="s">
        <v>179</v>
      </c>
      <c r="BM97" s="34" t="s">
        <v>312</v>
      </c>
      <c r="BN97" s="34" t="s">
        <v>313</v>
      </c>
      <c r="BO97" s="34"/>
      <c r="BP97" s="34" t="s">
        <v>313</v>
      </c>
      <c r="BQ97" s="34">
        <v>2024</v>
      </c>
      <c r="BR97" s="34"/>
      <c r="BS97" s="34"/>
      <c r="BT97" s="34" t="s">
        <v>2032</v>
      </c>
    </row>
    <row r="98" spans="1:72">
      <c r="A98" s="34">
        <v>102404196588</v>
      </c>
      <c r="B98" s="34">
        <v>1</v>
      </c>
      <c r="C98" s="34">
        <v>2024</v>
      </c>
      <c r="D98" s="34">
        <v>11</v>
      </c>
      <c r="E98" s="34" t="s">
        <v>2511</v>
      </c>
      <c r="F98" s="34" t="s">
        <v>2512</v>
      </c>
      <c r="G98" s="34">
        <v>50</v>
      </c>
      <c r="H98" s="34" t="s">
        <v>2513</v>
      </c>
      <c r="I98" s="34">
        <v>20241105</v>
      </c>
      <c r="J98" s="34">
        <v>20241113</v>
      </c>
      <c r="K98" s="34">
        <v>9</v>
      </c>
      <c r="L98" s="34">
        <f t="shared" si="1"/>
        <v>8</v>
      </c>
      <c r="M98" s="34">
        <v>4</v>
      </c>
      <c r="N98" s="34" t="s">
        <v>2514</v>
      </c>
      <c r="O98" s="34" t="s">
        <v>2515</v>
      </c>
      <c r="P98" s="34" t="s">
        <v>118</v>
      </c>
      <c r="Q98" s="34" t="s">
        <v>36</v>
      </c>
      <c r="R98" s="34" t="s">
        <v>119</v>
      </c>
      <c r="S98" s="34" t="s">
        <v>120</v>
      </c>
      <c r="T98" s="34">
        <v>205</v>
      </c>
      <c r="U98" s="34" t="s">
        <v>407</v>
      </c>
      <c r="V98" s="34" t="s">
        <v>2048</v>
      </c>
      <c r="W98" s="34" t="s">
        <v>2049</v>
      </c>
      <c r="X98" s="34" t="s">
        <v>124</v>
      </c>
      <c r="Y98" s="34">
        <v>104369</v>
      </c>
      <c r="Z98" s="34">
        <v>5801</v>
      </c>
      <c r="AA98" s="34">
        <v>29677</v>
      </c>
      <c r="AB98" s="34">
        <v>0</v>
      </c>
      <c r="AC98" s="34">
        <v>11993.49</v>
      </c>
      <c r="AD98" s="34">
        <v>0</v>
      </c>
      <c r="AE98" s="34">
        <v>253625.13</v>
      </c>
      <c r="AF98" s="34">
        <v>265618.62</v>
      </c>
      <c r="AG98" s="34">
        <v>320</v>
      </c>
      <c r="AH98" s="34">
        <v>300</v>
      </c>
      <c r="AI98" s="34">
        <v>694042</v>
      </c>
      <c r="AJ98" s="34">
        <v>693292</v>
      </c>
      <c r="AK98" s="34">
        <v>148404.39998540306</v>
      </c>
      <c r="AL98" s="34" t="s">
        <v>118</v>
      </c>
      <c r="AM98" s="34" t="s">
        <v>36</v>
      </c>
      <c r="AN98" s="34" t="s">
        <v>170</v>
      </c>
      <c r="AO98" s="34" t="s">
        <v>171</v>
      </c>
      <c r="AP98" s="34">
        <v>12</v>
      </c>
      <c r="AQ98" s="34">
        <v>4</v>
      </c>
      <c r="AR98" s="34">
        <v>23</v>
      </c>
      <c r="AS98" s="34">
        <v>267164</v>
      </c>
      <c r="AT98" s="34">
        <v>396077</v>
      </c>
      <c r="AU98" s="34">
        <v>132026</v>
      </c>
      <c r="AV98" s="34">
        <v>549601</v>
      </c>
      <c r="AW98" s="34">
        <v>8.1298200000000005</v>
      </c>
      <c r="AX98" s="34">
        <v>3.2748200000000001</v>
      </c>
      <c r="AY98" s="34">
        <v>4.8550000000000004</v>
      </c>
      <c r="AZ98" s="34">
        <v>8.1298201084136963</v>
      </c>
      <c r="BA98" s="34">
        <v>3.27482008934021</v>
      </c>
      <c r="BB98" s="34">
        <v>4.8550000190734863</v>
      </c>
      <c r="BC98" s="34" t="s">
        <v>193</v>
      </c>
      <c r="BD98" s="34" t="s">
        <v>126</v>
      </c>
      <c r="BE98" s="34" t="s">
        <v>118</v>
      </c>
      <c r="BF98" s="34"/>
      <c r="BG98" s="34" t="s">
        <v>2516</v>
      </c>
      <c r="BH98" s="34" t="s">
        <v>2517</v>
      </c>
      <c r="BI98" s="34" t="s">
        <v>201</v>
      </c>
      <c r="BJ98" s="34" t="s">
        <v>129</v>
      </c>
      <c r="BK98" s="34" t="s">
        <v>130</v>
      </c>
      <c r="BL98" s="34" t="s">
        <v>131</v>
      </c>
      <c r="BM98" s="34" t="s">
        <v>999</v>
      </c>
      <c r="BN98" s="34" t="s">
        <v>2111</v>
      </c>
      <c r="BO98" s="34"/>
      <c r="BP98" s="34" t="s">
        <v>2111</v>
      </c>
      <c r="BQ98" s="34">
        <v>2024</v>
      </c>
      <c r="BR98" s="34"/>
      <c r="BS98" s="34" t="s">
        <v>134</v>
      </c>
      <c r="BT98" s="34" t="s">
        <v>2032</v>
      </c>
    </row>
    <row r="99" spans="1:72">
      <c r="A99" s="34">
        <v>102404196592</v>
      </c>
      <c r="B99" s="34">
        <v>1</v>
      </c>
      <c r="C99" s="34">
        <v>2024</v>
      </c>
      <c r="D99" s="34">
        <v>11</v>
      </c>
      <c r="E99" s="34" t="s">
        <v>2518</v>
      </c>
      <c r="F99" s="34" t="s">
        <v>2519</v>
      </c>
      <c r="G99" s="34">
        <v>58</v>
      </c>
      <c r="H99" s="34" t="s">
        <v>2520</v>
      </c>
      <c r="I99" s="34">
        <v>20241112</v>
      </c>
      <c r="J99" s="34">
        <v>20241113</v>
      </c>
      <c r="K99" s="34">
        <v>2</v>
      </c>
      <c r="L99" s="34">
        <f t="shared" si="1"/>
        <v>1</v>
      </c>
      <c r="M99" s="34">
        <v>0</v>
      </c>
      <c r="N99" s="34" t="s">
        <v>2521</v>
      </c>
      <c r="O99" s="34" t="s">
        <v>2094</v>
      </c>
      <c r="P99" s="34" t="s">
        <v>118</v>
      </c>
      <c r="Q99" s="34" t="s">
        <v>36</v>
      </c>
      <c r="R99" s="34" t="s">
        <v>119</v>
      </c>
      <c r="S99" s="34" t="s">
        <v>147</v>
      </c>
      <c r="T99" s="34">
        <v>205</v>
      </c>
      <c r="U99" s="34" t="s">
        <v>407</v>
      </c>
      <c r="V99" s="34" t="s">
        <v>2058</v>
      </c>
      <c r="W99" s="34" t="s">
        <v>2059</v>
      </c>
      <c r="X99" s="34" t="s">
        <v>124</v>
      </c>
      <c r="Y99" s="34">
        <v>42250</v>
      </c>
      <c r="Z99" s="34">
        <v>1472</v>
      </c>
      <c r="AA99" s="34">
        <v>0</v>
      </c>
      <c r="AB99" s="34">
        <v>0</v>
      </c>
      <c r="AC99" s="34">
        <v>0</v>
      </c>
      <c r="AD99" s="34">
        <v>0</v>
      </c>
      <c r="AE99" s="34">
        <v>262248.21000000002</v>
      </c>
      <c r="AF99" s="34">
        <v>262248.21999999997</v>
      </c>
      <c r="AG99" s="34">
        <v>80</v>
      </c>
      <c r="AH99" s="34">
        <v>75</v>
      </c>
      <c r="AI99" s="34">
        <v>407997</v>
      </c>
      <c r="AJ99" s="34">
        <v>407997</v>
      </c>
      <c r="AK99" s="34">
        <v>95216.690861572628</v>
      </c>
      <c r="AL99" s="34" t="s">
        <v>118</v>
      </c>
      <c r="AM99" s="34" t="s">
        <v>36</v>
      </c>
      <c r="AN99" s="34" t="s">
        <v>119</v>
      </c>
      <c r="AO99" s="34" t="s">
        <v>147</v>
      </c>
      <c r="AP99" s="34">
        <v>3</v>
      </c>
      <c r="AQ99" s="34">
        <v>2</v>
      </c>
      <c r="AR99" s="34">
        <v>6</v>
      </c>
      <c r="AS99" s="34">
        <v>48342</v>
      </c>
      <c r="AT99" s="34">
        <v>341970</v>
      </c>
      <c r="AU99" s="34">
        <v>113990</v>
      </c>
      <c r="AV99" s="34">
        <v>418125</v>
      </c>
      <c r="AW99" s="34">
        <v>4.7843400000000003</v>
      </c>
      <c r="AX99" s="34">
        <v>0.59255999999999998</v>
      </c>
      <c r="AY99" s="34">
        <v>4.1917799999999996</v>
      </c>
      <c r="AZ99" s="34">
        <v>4.7843400835990906</v>
      </c>
      <c r="BA99" s="34">
        <v>0.59255999326705933</v>
      </c>
      <c r="BB99" s="34">
        <v>4.1917800903320313</v>
      </c>
      <c r="BC99" s="34" t="s">
        <v>159</v>
      </c>
      <c r="BD99" s="34" t="s">
        <v>126</v>
      </c>
      <c r="BE99" s="34" t="s">
        <v>118</v>
      </c>
      <c r="BF99" s="34"/>
      <c r="BG99" s="34" t="s">
        <v>118</v>
      </c>
      <c r="BH99" s="34" t="s">
        <v>2040</v>
      </c>
      <c r="BI99" s="34" t="s">
        <v>201</v>
      </c>
      <c r="BJ99" s="34" t="s">
        <v>129</v>
      </c>
      <c r="BK99" s="34" t="s">
        <v>130</v>
      </c>
      <c r="BL99" s="34" t="s">
        <v>131</v>
      </c>
      <c r="BM99" s="34" t="s">
        <v>312</v>
      </c>
      <c r="BN99" s="34" t="s">
        <v>313</v>
      </c>
      <c r="BO99" s="34"/>
      <c r="BP99" s="34" t="s">
        <v>313</v>
      </c>
      <c r="BQ99" s="34">
        <v>2024</v>
      </c>
      <c r="BR99" s="34"/>
      <c r="BS99" s="34"/>
      <c r="BT99" s="34" t="s">
        <v>2032</v>
      </c>
    </row>
    <row r="100" spans="1:72">
      <c r="A100" s="34">
        <v>102404036974</v>
      </c>
      <c r="B100" s="34">
        <v>1</v>
      </c>
      <c r="C100" s="34">
        <v>2024</v>
      </c>
      <c r="D100" s="34">
        <v>11</v>
      </c>
      <c r="E100" s="34" t="s">
        <v>2522</v>
      </c>
      <c r="F100" s="34" t="s">
        <v>2523</v>
      </c>
      <c r="G100" s="34">
        <v>70</v>
      </c>
      <c r="H100" s="34" t="s">
        <v>2524</v>
      </c>
      <c r="I100" s="34">
        <v>20241113</v>
      </c>
      <c r="J100" s="34">
        <v>20241113</v>
      </c>
      <c r="K100" s="34">
        <v>1</v>
      </c>
      <c r="L100" s="34">
        <v>1</v>
      </c>
      <c r="M100" s="34">
        <v>0</v>
      </c>
      <c r="N100" s="34" t="s">
        <v>2525</v>
      </c>
      <c r="O100" s="34" t="s">
        <v>2526</v>
      </c>
      <c r="P100" s="34" t="s">
        <v>118</v>
      </c>
      <c r="Q100" s="34" t="s">
        <v>36</v>
      </c>
      <c r="R100" s="34" t="s">
        <v>119</v>
      </c>
      <c r="S100" s="34" t="s">
        <v>147</v>
      </c>
      <c r="T100" s="34">
        <v>111</v>
      </c>
      <c r="U100" s="34" t="s">
        <v>407</v>
      </c>
      <c r="V100" s="34" t="s">
        <v>2081</v>
      </c>
      <c r="W100" s="34" t="s">
        <v>2082</v>
      </c>
      <c r="X100" s="34" t="s">
        <v>242</v>
      </c>
      <c r="Y100" s="34">
        <v>21319</v>
      </c>
      <c r="Z100" s="34">
        <v>1472</v>
      </c>
      <c r="AA100" s="34">
        <v>0</v>
      </c>
      <c r="AB100" s="34">
        <v>0</v>
      </c>
      <c r="AC100" s="34">
        <v>0</v>
      </c>
      <c r="AD100" s="34">
        <v>0</v>
      </c>
      <c r="AE100" s="34">
        <v>241897.59</v>
      </c>
      <c r="AF100" s="34">
        <v>241897.59</v>
      </c>
      <c r="AG100" s="34">
        <v>80</v>
      </c>
      <c r="AH100" s="34">
        <v>75</v>
      </c>
      <c r="AI100" s="34">
        <v>352696</v>
      </c>
      <c r="AJ100" s="34">
        <v>352696</v>
      </c>
      <c r="AK100" s="34">
        <v>91221.341347644484</v>
      </c>
      <c r="AL100" s="34" t="s">
        <v>118</v>
      </c>
      <c r="AM100" s="34" t="s">
        <v>36</v>
      </c>
      <c r="AN100" s="34" t="s">
        <v>119</v>
      </c>
      <c r="AO100" s="34" t="s">
        <v>147</v>
      </c>
      <c r="AP100" s="34">
        <v>3</v>
      </c>
      <c r="AQ100" s="34">
        <v>2</v>
      </c>
      <c r="AR100" s="34">
        <v>5</v>
      </c>
      <c r="AS100" s="34">
        <v>34762</v>
      </c>
      <c r="AT100" s="34">
        <v>295749</v>
      </c>
      <c r="AU100" s="34">
        <v>98583</v>
      </c>
      <c r="AV100" s="34">
        <v>344198</v>
      </c>
      <c r="AW100" s="34">
        <v>4.05131</v>
      </c>
      <c r="AX100" s="34">
        <v>0.42609999999999998</v>
      </c>
      <c r="AY100" s="34">
        <v>3.62521</v>
      </c>
      <c r="AZ100" s="34">
        <v>3.8382600396871567</v>
      </c>
      <c r="BA100" s="34">
        <v>0.2130499929189682</v>
      </c>
      <c r="BB100" s="34">
        <v>3.6252100467681885</v>
      </c>
      <c r="BC100" s="34" t="s">
        <v>159</v>
      </c>
      <c r="BD100" s="34" t="s">
        <v>126</v>
      </c>
      <c r="BE100" s="34" t="s">
        <v>118</v>
      </c>
      <c r="BF100" s="34"/>
      <c r="BG100" s="34" t="s">
        <v>118</v>
      </c>
      <c r="BH100" s="34" t="s">
        <v>2040</v>
      </c>
      <c r="BI100" s="34" t="s">
        <v>201</v>
      </c>
      <c r="BJ100" s="34" t="s">
        <v>129</v>
      </c>
      <c r="BK100" s="34" t="s">
        <v>130</v>
      </c>
      <c r="BL100" s="34" t="s">
        <v>131</v>
      </c>
      <c r="BM100" s="34" t="s">
        <v>999</v>
      </c>
      <c r="BN100" s="34" t="s">
        <v>1000</v>
      </c>
      <c r="BO100" s="34"/>
      <c r="BP100" s="34" t="s">
        <v>1000</v>
      </c>
      <c r="BQ100" s="34">
        <v>2024</v>
      </c>
      <c r="BR100" s="34"/>
      <c r="BS100" s="34"/>
      <c r="BT100" s="34" t="s">
        <v>2032</v>
      </c>
    </row>
    <row r="101" spans="1:72">
      <c r="A101" s="34">
        <v>102404038016</v>
      </c>
      <c r="B101" s="34">
        <v>1</v>
      </c>
      <c r="C101" s="34">
        <v>2024</v>
      </c>
      <c r="D101" s="34">
        <v>11</v>
      </c>
      <c r="E101" s="34" t="s">
        <v>2527</v>
      </c>
      <c r="F101" s="34" t="s">
        <v>2528</v>
      </c>
      <c r="G101" s="34">
        <v>73</v>
      </c>
      <c r="H101" s="34" t="s">
        <v>2529</v>
      </c>
      <c r="I101" s="34">
        <v>20241111</v>
      </c>
      <c r="J101" s="34">
        <v>20241113</v>
      </c>
      <c r="K101" s="34">
        <v>3</v>
      </c>
      <c r="L101" s="34">
        <f t="shared" si="1"/>
        <v>2</v>
      </c>
      <c r="M101" s="34">
        <v>0</v>
      </c>
      <c r="N101" s="34" t="s">
        <v>2530</v>
      </c>
      <c r="O101" s="34" t="s">
        <v>2094</v>
      </c>
      <c r="P101" s="34" t="s">
        <v>118</v>
      </c>
      <c r="Q101" s="34" t="s">
        <v>36</v>
      </c>
      <c r="R101" s="34" t="s">
        <v>119</v>
      </c>
      <c r="S101" s="34" t="s">
        <v>147</v>
      </c>
      <c r="T101" s="34">
        <v>111</v>
      </c>
      <c r="U101" s="34" t="s">
        <v>407</v>
      </c>
      <c r="V101" s="34" t="s">
        <v>2058</v>
      </c>
      <c r="W101" s="34" t="s">
        <v>2059</v>
      </c>
      <c r="X101" s="34" t="s">
        <v>124</v>
      </c>
      <c r="Y101" s="34">
        <v>45029</v>
      </c>
      <c r="Z101" s="34">
        <v>2944</v>
      </c>
      <c r="AA101" s="34">
        <v>0</v>
      </c>
      <c r="AB101" s="34">
        <v>0</v>
      </c>
      <c r="AC101" s="34">
        <v>661.5</v>
      </c>
      <c r="AD101" s="34">
        <v>0</v>
      </c>
      <c r="AE101" s="34">
        <v>262248.21000000002</v>
      </c>
      <c r="AF101" s="34">
        <v>262909.71999999997</v>
      </c>
      <c r="AG101" s="34">
        <v>160</v>
      </c>
      <c r="AH101" s="34">
        <v>150</v>
      </c>
      <c r="AI101" s="34">
        <v>439631</v>
      </c>
      <c r="AJ101" s="34">
        <v>439631</v>
      </c>
      <c r="AK101" s="34">
        <v>122271.1912002883</v>
      </c>
      <c r="AL101" s="34" t="s">
        <v>118</v>
      </c>
      <c r="AM101" s="34" t="s">
        <v>36</v>
      </c>
      <c r="AN101" s="34" t="s">
        <v>119</v>
      </c>
      <c r="AO101" s="34" t="s">
        <v>147</v>
      </c>
      <c r="AP101" s="34">
        <v>3</v>
      </c>
      <c r="AQ101" s="34">
        <v>2</v>
      </c>
      <c r="AR101" s="34">
        <v>6</v>
      </c>
      <c r="AS101" s="34">
        <v>48342</v>
      </c>
      <c r="AT101" s="34">
        <v>341970</v>
      </c>
      <c r="AU101" s="34">
        <v>113990</v>
      </c>
      <c r="AV101" s="34">
        <v>418125</v>
      </c>
      <c r="AW101" s="34">
        <v>4.7843400000000003</v>
      </c>
      <c r="AX101" s="34">
        <v>0.59255999999999998</v>
      </c>
      <c r="AY101" s="34">
        <v>4.1917799999999996</v>
      </c>
      <c r="AZ101" s="34">
        <v>4.7843400835990906</v>
      </c>
      <c r="BA101" s="34">
        <v>0.59255999326705933</v>
      </c>
      <c r="BB101" s="34">
        <v>4.1917800903320313</v>
      </c>
      <c r="BC101" s="34" t="s">
        <v>159</v>
      </c>
      <c r="BD101" s="34" t="s">
        <v>126</v>
      </c>
      <c r="BE101" s="34" t="s">
        <v>118</v>
      </c>
      <c r="BF101" s="34"/>
      <c r="BG101" s="34" t="s">
        <v>118</v>
      </c>
      <c r="BH101" s="34" t="s">
        <v>2040</v>
      </c>
      <c r="BI101" s="34" t="s">
        <v>177</v>
      </c>
      <c r="BJ101" s="34" t="s">
        <v>129</v>
      </c>
      <c r="BK101" s="34" t="s">
        <v>178</v>
      </c>
      <c r="BL101" s="34" t="s">
        <v>179</v>
      </c>
      <c r="BM101" s="34" t="s">
        <v>312</v>
      </c>
      <c r="BN101" s="34" t="s">
        <v>2531</v>
      </c>
      <c r="BO101" s="34"/>
      <c r="BP101" s="34" t="s">
        <v>2531</v>
      </c>
      <c r="BQ101" s="34">
        <v>2024</v>
      </c>
      <c r="BR101" s="34"/>
      <c r="BS101" s="34"/>
      <c r="BT101" s="34" t="s">
        <v>2032</v>
      </c>
    </row>
    <row r="102" spans="1:72">
      <c r="A102" s="34">
        <v>102404196590</v>
      </c>
      <c r="B102" s="34">
        <v>1</v>
      </c>
      <c r="C102" s="34">
        <v>2024</v>
      </c>
      <c r="D102" s="34">
        <v>11</v>
      </c>
      <c r="E102" s="34" t="s">
        <v>2532</v>
      </c>
      <c r="F102" s="34" t="s">
        <v>2533</v>
      </c>
      <c r="G102" s="34">
        <v>80</v>
      </c>
      <c r="H102" s="34" t="s">
        <v>2534</v>
      </c>
      <c r="I102" s="34">
        <v>20241111</v>
      </c>
      <c r="J102" s="34">
        <v>20241113</v>
      </c>
      <c r="K102" s="34">
        <v>3</v>
      </c>
      <c r="L102" s="34">
        <f t="shared" si="1"/>
        <v>2</v>
      </c>
      <c r="M102" s="34">
        <v>0</v>
      </c>
      <c r="N102" s="34" t="s">
        <v>2535</v>
      </c>
      <c r="O102" s="34" t="s">
        <v>2094</v>
      </c>
      <c r="P102" s="34" t="s">
        <v>118</v>
      </c>
      <c r="Q102" s="34" t="s">
        <v>36</v>
      </c>
      <c r="R102" s="34" t="s">
        <v>119</v>
      </c>
      <c r="S102" s="34" t="s">
        <v>120</v>
      </c>
      <c r="T102" s="34">
        <v>205</v>
      </c>
      <c r="U102" s="34" t="s">
        <v>407</v>
      </c>
      <c r="V102" s="34" t="s">
        <v>2058</v>
      </c>
      <c r="W102" s="34" t="s">
        <v>2059</v>
      </c>
      <c r="X102" s="34" t="s">
        <v>124</v>
      </c>
      <c r="Y102" s="34">
        <v>45619</v>
      </c>
      <c r="Z102" s="34">
        <v>3008</v>
      </c>
      <c r="AA102" s="34">
        <v>0</v>
      </c>
      <c r="AB102" s="34">
        <v>0</v>
      </c>
      <c r="AC102" s="34">
        <v>46.3</v>
      </c>
      <c r="AD102" s="34">
        <v>0</v>
      </c>
      <c r="AE102" s="34">
        <v>251888</v>
      </c>
      <c r="AF102" s="34">
        <v>251934.3</v>
      </c>
      <c r="AG102" s="34">
        <v>160</v>
      </c>
      <c r="AH102" s="34">
        <v>150</v>
      </c>
      <c r="AI102" s="34">
        <v>407997</v>
      </c>
      <c r="AJ102" s="34">
        <v>407997</v>
      </c>
      <c r="AK102" s="34">
        <v>105530.61086157261</v>
      </c>
      <c r="AL102" s="34" t="s">
        <v>118</v>
      </c>
      <c r="AM102" s="34" t="s">
        <v>36</v>
      </c>
      <c r="AN102" s="34" t="s">
        <v>119</v>
      </c>
      <c r="AO102" s="34" t="s">
        <v>120</v>
      </c>
      <c r="AP102" s="34">
        <v>3</v>
      </c>
      <c r="AQ102" s="34">
        <v>2</v>
      </c>
      <c r="AR102" s="34">
        <v>6</v>
      </c>
      <c r="AS102" s="34">
        <v>48342</v>
      </c>
      <c r="AT102" s="34">
        <v>341970</v>
      </c>
      <c r="AU102" s="34">
        <v>113990</v>
      </c>
      <c r="AV102" s="34">
        <v>418125</v>
      </c>
      <c r="AW102" s="34">
        <v>4.7843400000000003</v>
      </c>
      <c r="AX102" s="34">
        <v>0.59255999999999998</v>
      </c>
      <c r="AY102" s="34">
        <v>4.1917799999999996</v>
      </c>
      <c r="AZ102" s="34">
        <v>4.7843400835990906</v>
      </c>
      <c r="BA102" s="34">
        <v>0.59255999326705933</v>
      </c>
      <c r="BB102" s="34">
        <v>4.1917800903320313</v>
      </c>
      <c r="BC102" s="34" t="s">
        <v>159</v>
      </c>
      <c r="BD102" s="34" t="s">
        <v>126</v>
      </c>
      <c r="BE102" s="34" t="s">
        <v>118</v>
      </c>
      <c r="BF102" s="34"/>
      <c r="BG102" s="34" t="s">
        <v>118</v>
      </c>
      <c r="BH102" s="34" t="s">
        <v>2040</v>
      </c>
      <c r="BI102" s="34" t="s">
        <v>2536</v>
      </c>
      <c r="BJ102" s="34" t="s">
        <v>129</v>
      </c>
      <c r="BK102" s="34" t="s">
        <v>224</v>
      </c>
      <c r="BL102" s="34" t="s">
        <v>224</v>
      </c>
      <c r="BM102" s="34" t="s">
        <v>999</v>
      </c>
      <c r="BN102" s="34" t="s">
        <v>2111</v>
      </c>
      <c r="BO102" s="34"/>
      <c r="BP102" s="34" t="s">
        <v>2111</v>
      </c>
      <c r="BQ102" s="34">
        <v>2024</v>
      </c>
      <c r="BR102" s="34"/>
      <c r="BS102" s="34"/>
      <c r="BT102" s="34" t="s">
        <v>2032</v>
      </c>
    </row>
    <row r="103" spans="1:72">
      <c r="A103" s="34">
        <v>102404196580</v>
      </c>
      <c r="B103" s="34">
        <v>1</v>
      </c>
      <c r="C103" s="34">
        <v>2024</v>
      </c>
      <c r="D103" s="34">
        <v>11</v>
      </c>
      <c r="E103" s="34" t="s">
        <v>2537</v>
      </c>
      <c r="F103" s="34" t="s">
        <v>2538</v>
      </c>
      <c r="G103" s="34">
        <v>47</v>
      </c>
      <c r="H103" s="34" t="s">
        <v>2539</v>
      </c>
      <c r="I103" s="34">
        <v>20241112</v>
      </c>
      <c r="J103" s="34">
        <v>20241112</v>
      </c>
      <c r="K103" s="34">
        <v>1</v>
      </c>
      <c r="L103" s="34">
        <v>1</v>
      </c>
      <c r="M103" s="34">
        <v>0</v>
      </c>
      <c r="N103" s="34" t="s">
        <v>541</v>
      </c>
      <c r="O103" s="34" t="s">
        <v>2394</v>
      </c>
      <c r="P103" s="34" t="s">
        <v>118</v>
      </c>
      <c r="Q103" s="34" t="s">
        <v>36</v>
      </c>
      <c r="R103" s="34" t="s">
        <v>119</v>
      </c>
      <c r="S103" s="34" t="s">
        <v>147</v>
      </c>
      <c r="T103" s="34">
        <v>205</v>
      </c>
      <c r="U103" s="34" t="s">
        <v>407</v>
      </c>
      <c r="V103" s="34" t="s">
        <v>2081</v>
      </c>
      <c r="W103" s="34" t="s">
        <v>2082</v>
      </c>
      <c r="X103" s="34" t="s">
        <v>242</v>
      </c>
      <c r="Y103" s="34">
        <v>27598</v>
      </c>
      <c r="Z103" s="34">
        <v>1472</v>
      </c>
      <c r="AA103" s="34">
        <v>0</v>
      </c>
      <c r="AB103" s="34">
        <v>0</v>
      </c>
      <c r="AC103" s="34">
        <v>0</v>
      </c>
      <c r="AD103" s="34">
        <v>0</v>
      </c>
      <c r="AE103" s="34">
        <v>235088</v>
      </c>
      <c r="AF103" s="34">
        <v>235088</v>
      </c>
      <c r="AG103" s="34">
        <v>80</v>
      </c>
      <c r="AH103" s="34">
        <v>75</v>
      </c>
      <c r="AI103" s="34">
        <v>327318</v>
      </c>
      <c r="AJ103" s="34">
        <v>327318</v>
      </c>
      <c r="AK103" s="34">
        <v>74061.585963119229</v>
      </c>
      <c r="AL103" s="34" t="s">
        <v>118</v>
      </c>
      <c r="AM103" s="34" t="s">
        <v>36</v>
      </c>
      <c r="AN103" s="34" t="s">
        <v>119</v>
      </c>
      <c r="AO103" s="34" t="s">
        <v>147</v>
      </c>
      <c r="AP103" s="34">
        <v>3</v>
      </c>
      <c r="AQ103" s="34">
        <v>2</v>
      </c>
      <c r="AR103" s="34">
        <v>5</v>
      </c>
      <c r="AS103" s="34">
        <v>34762</v>
      </c>
      <c r="AT103" s="34">
        <v>295749</v>
      </c>
      <c r="AU103" s="34">
        <v>98583</v>
      </c>
      <c r="AV103" s="34">
        <v>344198</v>
      </c>
      <c r="AW103" s="34">
        <v>4.05131</v>
      </c>
      <c r="AX103" s="34">
        <v>0.42609999999999998</v>
      </c>
      <c r="AY103" s="34">
        <v>3.62521</v>
      </c>
      <c r="AZ103" s="34">
        <v>3.8382600396871567</v>
      </c>
      <c r="BA103" s="34">
        <v>0.2130499929189682</v>
      </c>
      <c r="BB103" s="34">
        <v>3.6252100467681885</v>
      </c>
      <c r="BC103" s="34" t="s">
        <v>159</v>
      </c>
      <c r="BD103" s="34" t="s">
        <v>126</v>
      </c>
      <c r="BE103" s="34" t="s">
        <v>118</v>
      </c>
      <c r="BF103" s="34"/>
      <c r="BG103" s="34" t="s">
        <v>118</v>
      </c>
      <c r="BH103" s="34" t="s">
        <v>2040</v>
      </c>
      <c r="BI103" s="34" t="s">
        <v>201</v>
      </c>
      <c r="BJ103" s="34" t="s">
        <v>129</v>
      </c>
      <c r="BK103" s="34" t="s">
        <v>130</v>
      </c>
      <c r="BL103" s="34" t="s">
        <v>131</v>
      </c>
      <c r="BM103" s="34" t="s">
        <v>163</v>
      </c>
      <c r="BN103" s="34" t="s">
        <v>164</v>
      </c>
      <c r="BO103" s="34"/>
      <c r="BP103" s="34" t="s">
        <v>164</v>
      </c>
      <c r="BQ103" s="34">
        <v>2024</v>
      </c>
      <c r="BR103" s="34"/>
      <c r="BS103" s="34"/>
      <c r="BT103" s="34" t="s">
        <v>2032</v>
      </c>
    </row>
    <row r="104" spans="1:72">
      <c r="A104" s="34">
        <v>102408066716</v>
      </c>
      <c r="B104" s="34">
        <v>1</v>
      </c>
      <c r="C104" s="34">
        <v>2024</v>
      </c>
      <c r="D104" s="34">
        <v>11</v>
      </c>
      <c r="E104" s="34" t="s">
        <v>2540</v>
      </c>
      <c r="F104" s="34" t="s">
        <v>2541</v>
      </c>
      <c r="G104" s="34">
        <v>88</v>
      </c>
      <c r="H104" s="34" t="s">
        <v>2542</v>
      </c>
      <c r="I104" s="34">
        <v>20241108</v>
      </c>
      <c r="J104" s="34">
        <v>20241111</v>
      </c>
      <c r="K104" s="34">
        <v>4</v>
      </c>
      <c r="L104" s="34">
        <f t="shared" si="1"/>
        <v>3</v>
      </c>
      <c r="M104" s="34">
        <v>0</v>
      </c>
      <c r="N104" s="34" t="s">
        <v>2543</v>
      </c>
      <c r="O104" s="34" t="s">
        <v>2121</v>
      </c>
      <c r="P104" s="34" t="s">
        <v>118</v>
      </c>
      <c r="Q104" s="34" t="s">
        <v>36</v>
      </c>
      <c r="R104" s="34" t="s">
        <v>119</v>
      </c>
      <c r="S104" s="34" t="s">
        <v>120</v>
      </c>
      <c r="T104" s="34">
        <v>211</v>
      </c>
      <c r="U104" s="34" t="s">
        <v>407</v>
      </c>
      <c r="V104" s="34" t="s">
        <v>2081</v>
      </c>
      <c r="W104" s="34" t="s">
        <v>2082</v>
      </c>
      <c r="X104" s="34" t="s">
        <v>124</v>
      </c>
      <c r="Y104" s="34">
        <v>32775</v>
      </c>
      <c r="Z104" s="34">
        <v>4587</v>
      </c>
      <c r="AA104" s="34">
        <v>0</v>
      </c>
      <c r="AB104" s="34">
        <v>0</v>
      </c>
      <c r="AC104" s="34">
        <v>0</v>
      </c>
      <c r="AD104" s="34">
        <v>0</v>
      </c>
      <c r="AE104" s="34">
        <v>241920</v>
      </c>
      <c r="AF104" s="34">
        <v>241920</v>
      </c>
      <c r="AG104" s="34">
        <v>240</v>
      </c>
      <c r="AH104" s="34">
        <v>300</v>
      </c>
      <c r="AI104" s="34">
        <v>351432</v>
      </c>
      <c r="AJ104" s="34">
        <v>350682</v>
      </c>
      <c r="AK104" s="34">
        <v>71878.721744078211</v>
      </c>
      <c r="AL104" s="34" t="s">
        <v>118</v>
      </c>
      <c r="AM104" s="34" t="s">
        <v>36</v>
      </c>
      <c r="AN104" s="34" t="s">
        <v>119</v>
      </c>
      <c r="AO104" s="34" t="s">
        <v>120</v>
      </c>
      <c r="AP104" s="34">
        <v>3</v>
      </c>
      <c r="AQ104" s="34">
        <v>2</v>
      </c>
      <c r="AR104" s="34">
        <v>5</v>
      </c>
      <c r="AS104" s="34">
        <v>34762</v>
      </c>
      <c r="AT104" s="34">
        <v>295749</v>
      </c>
      <c r="AU104" s="34">
        <v>98583</v>
      </c>
      <c r="AV104" s="34">
        <v>344198</v>
      </c>
      <c r="AW104" s="34">
        <v>4.05131</v>
      </c>
      <c r="AX104" s="34">
        <v>0.42609999999999998</v>
      </c>
      <c r="AY104" s="34">
        <v>3.62521</v>
      </c>
      <c r="AZ104" s="34">
        <v>4.0513100326061249</v>
      </c>
      <c r="BA104" s="34">
        <v>0.4260999858379364</v>
      </c>
      <c r="BB104" s="34">
        <v>3.6252100467681885</v>
      </c>
      <c r="BC104" s="34" t="s">
        <v>193</v>
      </c>
      <c r="BD104" s="34" t="s">
        <v>148</v>
      </c>
      <c r="BE104" s="34" t="s">
        <v>118</v>
      </c>
      <c r="BF104" s="34"/>
      <c r="BG104" s="34" t="s">
        <v>118</v>
      </c>
      <c r="BH104" s="34" t="s">
        <v>2040</v>
      </c>
      <c r="BI104" s="34" t="s">
        <v>2544</v>
      </c>
      <c r="BJ104" s="34" t="s">
        <v>195</v>
      </c>
      <c r="BK104" s="34" t="s">
        <v>196</v>
      </c>
      <c r="BL104" s="34" t="s">
        <v>196</v>
      </c>
      <c r="BM104" s="34" t="s">
        <v>163</v>
      </c>
      <c r="BN104" s="34" t="s">
        <v>1019</v>
      </c>
      <c r="BO104" s="34"/>
      <c r="BP104" s="34" t="s">
        <v>1019</v>
      </c>
      <c r="BQ104" s="34">
        <v>2024</v>
      </c>
      <c r="BR104" s="34"/>
      <c r="BS104" s="34" t="s">
        <v>134</v>
      </c>
      <c r="BT104" s="34" t="s">
        <v>2032</v>
      </c>
    </row>
    <row r="105" spans="1:72">
      <c r="A105" s="34">
        <v>102404037144</v>
      </c>
      <c r="B105" s="34">
        <v>1</v>
      </c>
      <c r="C105" s="34">
        <v>2024</v>
      </c>
      <c r="D105" s="34">
        <v>11</v>
      </c>
      <c r="E105" s="34" t="s">
        <v>2545</v>
      </c>
      <c r="F105" s="34" t="s">
        <v>2546</v>
      </c>
      <c r="G105" s="34">
        <v>45</v>
      </c>
      <c r="H105" s="34" t="s">
        <v>2547</v>
      </c>
      <c r="I105" s="34">
        <v>20241107</v>
      </c>
      <c r="J105" s="34">
        <v>20241109</v>
      </c>
      <c r="K105" s="34">
        <v>3</v>
      </c>
      <c r="L105" s="34">
        <f t="shared" si="1"/>
        <v>2</v>
      </c>
      <c r="M105" s="34">
        <v>0</v>
      </c>
      <c r="N105" s="34" t="s">
        <v>2548</v>
      </c>
      <c r="O105" s="34" t="s">
        <v>2192</v>
      </c>
      <c r="P105" s="34" t="s">
        <v>118</v>
      </c>
      <c r="Q105" s="34" t="s">
        <v>36</v>
      </c>
      <c r="R105" s="34" t="s">
        <v>119</v>
      </c>
      <c r="S105" s="34" t="s">
        <v>147</v>
      </c>
      <c r="T105" s="34">
        <v>111</v>
      </c>
      <c r="U105" s="34" t="s">
        <v>407</v>
      </c>
      <c r="V105" s="34" t="s">
        <v>2081</v>
      </c>
      <c r="W105" s="34" t="s">
        <v>2082</v>
      </c>
      <c r="X105" s="34" t="s">
        <v>124</v>
      </c>
      <c r="Y105" s="34">
        <v>29308</v>
      </c>
      <c r="Z105" s="34">
        <v>2944</v>
      </c>
      <c r="AA105" s="34">
        <v>0</v>
      </c>
      <c r="AB105" s="34">
        <v>0</v>
      </c>
      <c r="AC105" s="34">
        <v>198.47</v>
      </c>
      <c r="AD105" s="34">
        <v>0</v>
      </c>
      <c r="AE105" s="34">
        <v>241920</v>
      </c>
      <c r="AF105" s="34">
        <v>242118.47</v>
      </c>
      <c r="AG105" s="34">
        <v>160</v>
      </c>
      <c r="AH105" s="34">
        <v>150</v>
      </c>
      <c r="AI105" s="34">
        <v>372273</v>
      </c>
      <c r="AJ105" s="34">
        <v>372273</v>
      </c>
      <c r="AK105" s="34">
        <v>91000.399915858899</v>
      </c>
      <c r="AL105" s="34" t="s">
        <v>118</v>
      </c>
      <c r="AM105" s="34" t="s">
        <v>36</v>
      </c>
      <c r="AN105" s="34" t="s">
        <v>119</v>
      </c>
      <c r="AO105" s="34" t="s">
        <v>147</v>
      </c>
      <c r="AP105" s="34">
        <v>3</v>
      </c>
      <c r="AQ105" s="34">
        <v>2</v>
      </c>
      <c r="AR105" s="34">
        <v>5</v>
      </c>
      <c r="AS105" s="34">
        <v>34762</v>
      </c>
      <c r="AT105" s="34">
        <v>295749</v>
      </c>
      <c r="AU105" s="34">
        <v>98583</v>
      </c>
      <c r="AV105" s="34">
        <v>344198</v>
      </c>
      <c r="AW105" s="34">
        <v>4.05131</v>
      </c>
      <c r="AX105" s="34">
        <v>0.42609999999999998</v>
      </c>
      <c r="AY105" s="34">
        <v>3.62521</v>
      </c>
      <c r="AZ105" s="34">
        <v>4.0513100326061249</v>
      </c>
      <c r="BA105" s="34">
        <v>0.4260999858379364</v>
      </c>
      <c r="BB105" s="34">
        <v>3.6252100467681885</v>
      </c>
      <c r="BC105" s="34" t="s">
        <v>159</v>
      </c>
      <c r="BD105" s="34" t="s">
        <v>126</v>
      </c>
      <c r="BE105" s="34" t="s">
        <v>118</v>
      </c>
      <c r="BF105" s="34"/>
      <c r="BG105" s="34" t="s">
        <v>118</v>
      </c>
      <c r="BH105" s="34" t="s">
        <v>2040</v>
      </c>
      <c r="BI105" s="34" t="s">
        <v>290</v>
      </c>
      <c r="BJ105" s="34" t="s">
        <v>129</v>
      </c>
      <c r="BK105" s="34" t="s">
        <v>217</v>
      </c>
      <c r="BL105" s="34" t="s">
        <v>252</v>
      </c>
      <c r="BM105" s="34" t="s">
        <v>312</v>
      </c>
      <c r="BN105" s="34" t="s">
        <v>1763</v>
      </c>
      <c r="BO105" s="34"/>
      <c r="BP105" s="34" t="s">
        <v>1763</v>
      </c>
      <c r="BQ105" s="34">
        <v>2024</v>
      </c>
      <c r="BR105" s="34"/>
      <c r="BS105" s="34"/>
      <c r="BT105" s="34" t="s">
        <v>2032</v>
      </c>
    </row>
    <row r="106" spans="1:72">
      <c r="A106" s="34">
        <v>102404037982</v>
      </c>
      <c r="B106" s="34">
        <v>1</v>
      </c>
      <c r="C106" s="34">
        <v>2024</v>
      </c>
      <c r="D106" s="34">
        <v>11</v>
      </c>
      <c r="E106" s="34" t="s">
        <v>2549</v>
      </c>
      <c r="F106" s="34" t="s">
        <v>2550</v>
      </c>
      <c r="G106" s="34">
        <v>84</v>
      </c>
      <c r="H106" s="34" t="s">
        <v>2551</v>
      </c>
      <c r="I106" s="34">
        <v>20241105</v>
      </c>
      <c r="J106" s="34">
        <v>20241109</v>
      </c>
      <c r="K106" s="34">
        <v>5</v>
      </c>
      <c r="L106" s="34">
        <f t="shared" si="1"/>
        <v>4</v>
      </c>
      <c r="M106" s="34">
        <v>0</v>
      </c>
      <c r="N106" s="34" t="s">
        <v>2552</v>
      </c>
      <c r="O106" s="34" t="s">
        <v>2553</v>
      </c>
      <c r="P106" s="34" t="s">
        <v>118</v>
      </c>
      <c r="Q106" s="34" t="s">
        <v>36</v>
      </c>
      <c r="R106" s="34" t="s">
        <v>119</v>
      </c>
      <c r="S106" s="34" t="s">
        <v>147</v>
      </c>
      <c r="T106" s="34">
        <v>111</v>
      </c>
      <c r="U106" s="34" t="s">
        <v>407</v>
      </c>
      <c r="V106" s="34" t="s">
        <v>2038</v>
      </c>
      <c r="W106" s="34" t="s">
        <v>2039</v>
      </c>
      <c r="X106" s="34" t="s">
        <v>124</v>
      </c>
      <c r="Y106" s="34">
        <v>61098</v>
      </c>
      <c r="Z106" s="34">
        <v>5888</v>
      </c>
      <c r="AA106" s="34">
        <v>0</v>
      </c>
      <c r="AB106" s="34">
        <v>0</v>
      </c>
      <c r="AC106" s="34">
        <v>926.05</v>
      </c>
      <c r="AD106" s="34">
        <v>0</v>
      </c>
      <c r="AE106" s="34">
        <v>271282.90000000002</v>
      </c>
      <c r="AF106" s="34">
        <v>272208.94</v>
      </c>
      <c r="AG106" s="34">
        <v>320</v>
      </c>
      <c r="AH106" s="34">
        <v>300</v>
      </c>
      <c r="AI106" s="34">
        <v>464123</v>
      </c>
      <c r="AJ106" s="34">
        <v>464123</v>
      </c>
      <c r="AK106" s="34">
        <v>70768.740593793918</v>
      </c>
      <c r="AL106" s="34" t="s">
        <v>118</v>
      </c>
      <c r="AM106" s="34" t="s">
        <v>36</v>
      </c>
      <c r="AN106" s="34" t="s">
        <v>119</v>
      </c>
      <c r="AO106" s="34" t="s">
        <v>147</v>
      </c>
      <c r="AP106" s="34">
        <v>5</v>
      </c>
      <c r="AQ106" s="34">
        <v>2</v>
      </c>
      <c r="AR106" s="34">
        <v>13</v>
      </c>
      <c r="AS106" s="34">
        <v>107555</v>
      </c>
      <c r="AT106" s="34">
        <v>304502</v>
      </c>
      <c r="AU106" s="34">
        <v>101501</v>
      </c>
      <c r="AV106" s="34">
        <v>365467</v>
      </c>
      <c r="AW106" s="34">
        <v>5.0508800000000003</v>
      </c>
      <c r="AX106" s="34">
        <v>1.3183800000000001</v>
      </c>
      <c r="AY106" s="34">
        <v>3.7324999999999999</v>
      </c>
      <c r="AZ106" s="34">
        <v>5.0508800745010376</v>
      </c>
      <c r="BA106" s="34">
        <v>1.3183799982070923</v>
      </c>
      <c r="BB106" s="34">
        <v>3.7325000762939453</v>
      </c>
      <c r="BC106" s="34" t="s">
        <v>159</v>
      </c>
      <c r="BD106" s="34" t="s">
        <v>126</v>
      </c>
      <c r="BE106" s="34" t="s">
        <v>118</v>
      </c>
      <c r="BF106" s="34"/>
      <c r="BG106" s="34" t="s">
        <v>118</v>
      </c>
      <c r="BH106" s="34" t="s">
        <v>2040</v>
      </c>
      <c r="BI106" s="34" t="s">
        <v>2554</v>
      </c>
      <c r="BJ106" s="34" t="s">
        <v>129</v>
      </c>
      <c r="BK106" s="34" t="s">
        <v>178</v>
      </c>
      <c r="BL106" s="34" t="s">
        <v>320</v>
      </c>
      <c r="BM106" s="34" t="s">
        <v>999</v>
      </c>
      <c r="BN106" s="34" t="s">
        <v>1000</v>
      </c>
      <c r="BO106" s="34"/>
      <c r="BP106" s="34" t="s">
        <v>1000</v>
      </c>
      <c r="BQ106" s="34">
        <v>2024</v>
      </c>
      <c r="BR106" s="34"/>
      <c r="BS106" s="34"/>
      <c r="BT106" s="34" t="s">
        <v>2032</v>
      </c>
    </row>
    <row r="107" spans="1:72">
      <c r="A107" s="34">
        <v>102408066708</v>
      </c>
      <c r="B107" s="34">
        <v>1</v>
      </c>
      <c r="C107" s="34">
        <v>2024</v>
      </c>
      <c r="D107" s="34">
        <v>11</v>
      </c>
      <c r="E107" s="34" t="s">
        <v>2555</v>
      </c>
      <c r="F107" s="34" t="s">
        <v>2556</v>
      </c>
      <c r="G107" s="34">
        <v>61</v>
      </c>
      <c r="H107" s="34" t="s">
        <v>2557</v>
      </c>
      <c r="I107" s="34">
        <v>20241106</v>
      </c>
      <c r="J107" s="34">
        <v>20241108</v>
      </c>
      <c r="K107" s="34">
        <v>3</v>
      </c>
      <c r="L107" s="34">
        <f t="shared" si="1"/>
        <v>2</v>
      </c>
      <c r="M107" s="34">
        <v>0</v>
      </c>
      <c r="N107" s="34" t="s">
        <v>2558</v>
      </c>
      <c r="O107" s="34" t="s">
        <v>2075</v>
      </c>
      <c r="P107" s="34" t="s">
        <v>118</v>
      </c>
      <c r="Q107" s="34" t="s">
        <v>36</v>
      </c>
      <c r="R107" s="34" t="s">
        <v>119</v>
      </c>
      <c r="S107" s="34" t="s">
        <v>147</v>
      </c>
      <c r="T107" s="34">
        <v>211</v>
      </c>
      <c r="U107" s="34" t="s">
        <v>407</v>
      </c>
      <c r="V107" s="34" t="s">
        <v>2058</v>
      </c>
      <c r="W107" s="34" t="s">
        <v>2059</v>
      </c>
      <c r="X107" s="34" t="s">
        <v>124</v>
      </c>
      <c r="Y107" s="34">
        <v>45445</v>
      </c>
      <c r="Z107" s="34">
        <v>2944</v>
      </c>
      <c r="AA107" s="34">
        <v>0</v>
      </c>
      <c r="AB107" s="34">
        <v>0</v>
      </c>
      <c r="AC107" s="34">
        <v>926.06</v>
      </c>
      <c r="AD107" s="34">
        <v>0</v>
      </c>
      <c r="AE107" s="34">
        <v>295106.78999999998</v>
      </c>
      <c r="AF107" s="34">
        <v>296032.84000000003</v>
      </c>
      <c r="AG107" s="34">
        <v>160</v>
      </c>
      <c r="AH107" s="34">
        <v>150</v>
      </c>
      <c r="AI107" s="34">
        <v>414133</v>
      </c>
      <c r="AJ107" s="34">
        <v>414133</v>
      </c>
      <c r="AK107" s="34">
        <v>66808.102285937464</v>
      </c>
      <c r="AL107" s="34" t="s">
        <v>118</v>
      </c>
      <c r="AM107" s="34" t="s">
        <v>36</v>
      </c>
      <c r="AN107" s="34" t="s">
        <v>119</v>
      </c>
      <c r="AO107" s="34" t="s">
        <v>147</v>
      </c>
      <c r="AP107" s="34">
        <v>3</v>
      </c>
      <c r="AQ107" s="34">
        <v>2</v>
      </c>
      <c r="AR107" s="34">
        <v>6</v>
      </c>
      <c r="AS107" s="34">
        <v>48342</v>
      </c>
      <c r="AT107" s="34">
        <v>341970</v>
      </c>
      <c r="AU107" s="34">
        <v>113990</v>
      </c>
      <c r="AV107" s="34">
        <v>418125</v>
      </c>
      <c r="AW107" s="34">
        <v>4.7843400000000003</v>
      </c>
      <c r="AX107" s="34">
        <v>0.59255999999999998</v>
      </c>
      <c r="AY107" s="34">
        <v>4.1917799999999996</v>
      </c>
      <c r="AZ107" s="34">
        <v>4.7843400835990906</v>
      </c>
      <c r="BA107" s="34">
        <v>0.59255999326705933</v>
      </c>
      <c r="BB107" s="34">
        <v>4.1917800903320313</v>
      </c>
      <c r="BC107" s="34" t="s">
        <v>159</v>
      </c>
      <c r="BD107" s="34" t="s">
        <v>126</v>
      </c>
      <c r="BE107" s="34" t="s">
        <v>118</v>
      </c>
      <c r="BF107" s="34"/>
      <c r="BG107" s="34" t="s">
        <v>118</v>
      </c>
      <c r="BH107" s="34" t="s">
        <v>2040</v>
      </c>
      <c r="BI107" s="34" t="s">
        <v>223</v>
      </c>
      <c r="BJ107" s="34" t="s">
        <v>129</v>
      </c>
      <c r="BK107" s="34" t="s">
        <v>224</v>
      </c>
      <c r="BL107" s="34" t="s">
        <v>224</v>
      </c>
      <c r="BM107" s="34" t="s">
        <v>999</v>
      </c>
      <c r="BN107" s="34" t="s">
        <v>2111</v>
      </c>
      <c r="BO107" s="34"/>
      <c r="BP107" s="34" t="s">
        <v>2111</v>
      </c>
      <c r="BQ107" s="34">
        <v>2024</v>
      </c>
      <c r="BR107" s="34"/>
      <c r="BS107" s="34"/>
      <c r="BT107" s="34" t="s">
        <v>2032</v>
      </c>
    </row>
    <row r="108" spans="1:72">
      <c r="A108" s="34">
        <v>102404196554</v>
      </c>
      <c r="B108" s="34">
        <v>1</v>
      </c>
      <c r="C108" s="34">
        <v>2024</v>
      </c>
      <c r="D108" s="34">
        <v>11</v>
      </c>
      <c r="E108" s="34" t="s">
        <v>2559</v>
      </c>
      <c r="F108" s="34" t="s">
        <v>2560</v>
      </c>
      <c r="G108" s="34">
        <v>75</v>
      </c>
      <c r="H108" s="34" t="s">
        <v>2561</v>
      </c>
      <c r="I108" s="34">
        <v>20241030</v>
      </c>
      <c r="J108" s="34">
        <v>20241108</v>
      </c>
      <c r="K108" s="34">
        <v>10</v>
      </c>
      <c r="L108" s="34">
        <f t="shared" si="1"/>
        <v>9</v>
      </c>
      <c r="M108" s="34">
        <v>0</v>
      </c>
      <c r="N108" s="34" t="s">
        <v>2562</v>
      </c>
      <c r="O108" s="34" t="s">
        <v>2563</v>
      </c>
      <c r="P108" s="34" t="s">
        <v>118</v>
      </c>
      <c r="Q108" s="34" t="s">
        <v>36</v>
      </c>
      <c r="R108" s="34" t="s">
        <v>119</v>
      </c>
      <c r="S108" s="34" t="s">
        <v>120</v>
      </c>
      <c r="T108" s="34">
        <v>205</v>
      </c>
      <c r="U108" s="34" t="s">
        <v>407</v>
      </c>
      <c r="V108" s="34" t="s">
        <v>2048</v>
      </c>
      <c r="W108" s="34" t="s">
        <v>2049</v>
      </c>
      <c r="X108" s="34" t="s">
        <v>124</v>
      </c>
      <c r="Y108" s="34">
        <v>98741</v>
      </c>
      <c r="Z108" s="34">
        <v>11378</v>
      </c>
      <c r="AA108" s="34">
        <v>0</v>
      </c>
      <c r="AB108" s="34">
        <v>0</v>
      </c>
      <c r="AC108" s="34">
        <v>1791.29</v>
      </c>
      <c r="AD108" s="34">
        <v>0</v>
      </c>
      <c r="AE108" s="34">
        <v>509804.77</v>
      </c>
      <c r="AF108" s="34">
        <v>511596.06</v>
      </c>
      <c r="AG108" s="34">
        <v>720</v>
      </c>
      <c r="AH108" s="34">
        <v>675</v>
      </c>
      <c r="AI108" s="34">
        <v>694042</v>
      </c>
      <c r="AJ108" s="34">
        <v>693292</v>
      </c>
      <c r="AK108" s="34">
        <v>-97573.040014596947</v>
      </c>
      <c r="AL108" s="34" t="s">
        <v>118</v>
      </c>
      <c r="AM108" s="34" t="s">
        <v>36</v>
      </c>
      <c r="AN108" s="34" t="s">
        <v>119</v>
      </c>
      <c r="AO108" s="34" t="s">
        <v>120</v>
      </c>
      <c r="AP108" s="34">
        <v>12</v>
      </c>
      <c r="AQ108" s="34">
        <v>4</v>
      </c>
      <c r="AR108" s="34">
        <v>23</v>
      </c>
      <c r="AS108" s="34">
        <v>267164</v>
      </c>
      <c r="AT108" s="34">
        <v>396077</v>
      </c>
      <c r="AU108" s="34">
        <v>132026</v>
      </c>
      <c r="AV108" s="34">
        <v>549601</v>
      </c>
      <c r="AW108" s="34">
        <v>8.1298200000000005</v>
      </c>
      <c r="AX108" s="34">
        <v>3.2748200000000001</v>
      </c>
      <c r="AY108" s="34">
        <v>4.8550000000000004</v>
      </c>
      <c r="AZ108" s="34">
        <v>8.1298201084136963</v>
      </c>
      <c r="BA108" s="34">
        <v>3.27482008934021</v>
      </c>
      <c r="BB108" s="34">
        <v>4.8550000190734863</v>
      </c>
      <c r="BC108" s="34" t="s">
        <v>193</v>
      </c>
      <c r="BD108" s="34" t="s">
        <v>126</v>
      </c>
      <c r="BE108" s="34" t="s">
        <v>118</v>
      </c>
      <c r="BF108" s="34"/>
      <c r="BG108" s="34" t="s">
        <v>118</v>
      </c>
      <c r="BH108" s="34" t="s">
        <v>2040</v>
      </c>
      <c r="BI108" s="34" t="s">
        <v>2564</v>
      </c>
      <c r="BJ108" s="34" t="s">
        <v>377</v>
      </c>
      <c r="BK108" s="34" t="s">
        <v>1291</v>
      </c>
      <c r="BL108" s="34" t="s">
        <v>1291</v>
      </c>
      <c r="BM108" s="34" t="s">
        <v>999</v>
      </c>
      <c r="BN108" s="34" t="s">
        <v>2111</v>
      </c>
      <c r="BO108" s="34"/>
      <c r="BP108" s="34" t="s">
        <v>2111</v>
      </c>
      <c r="BQ108" s="34">
        <v>2024</v>
      </c>
      <c r="BR108" s="34"/>
      <c r="BS108" s="34" t="s">
        <v>134</v>
      </c>
      <c r="BT108" s="34" t="s">
        <v>2032</v>
      </c>
    </row>
    <row r="109" spans="1:72">
      <c r="A109" s="34">
        <v>102404036966</v>
      </c>
      <c r="B109" s="34">
        <v>1</v>
      </c>
      <c r="C109" s="34">
        <v>2024</v>
      </c>
      <c r="D109" s="34">
        <v>11</v>
      </c>
      <c r="E109" s="34" t="s">
        <v>2565</v>
      </c>
      <c r="F109" s="34" t="s">
        <v>2566</v>
      </c>
      <c r="G109" s="34">
        <v>75</v>
      </c>
      <c r="H109" s="34" t="s">
        <v>2567</v>
      </c>
      <c r="I109" s="34">
        <v>20241106</v>
      </c>
      <c r="J109" s="34">
        <v>20241108</v>
      </c>
      <c r="K109" s="34">
        <v>3</v>
      </c>
      <c r="L109" s="34">
        <f t="shared" si="1"/>
        <v>2</v>
      </c>
      <c r="M109" s="34">
        <v>2</v>
      </c>
      <c r="N109" s="34" t="s">
        <v>2568</v>
      </c>
      <c r="O109" s="34" t="s">
        <v>2569</v>
      </c>
      <c r="P109" s="34" t="s">
        <v>118</v>
      </c>
      <c r="Q109" s="34" t="s">
        <v>36</v>
      </c>
      <c r="R109" s="34" t="s">
        <v>170</v>
      </c>
      <c r="S109" s="34" t="s">
        <v>171</v>
      </c>
      <c r="T109" s="34">
        <v>111</v>
      </c>
      <c r="U109" s="34" t="s">
        <v>407</v>
      </c>
      <c r="V109" s="34" t="s">
        <v>2081</v>
      </c>
      <c r="W109" s="34" t="s">
        <v>2082</v>
      </c>
      <c r="X109" s="34" t="s">
        <v>124</v>
      </c>
      <c r="Y109" s="34">
        <v>40907</v>
      </c>
      <c r="Z109" s="34">
        <v>0</v>
      </c>
      <c r="AA109" s="34">
        <v>13428</v>
      </c>
      <c r="AB109" s="34">
        <v>0</v>
      </c>
      <c r="AC109" s="34">
        <v>2519.3000000000002</v>
      </c>
      <c r="AD109" s="34">
        <v>0</v>
      </c>
      <c r="AE109" s="34">
        <v>252942.28</v>
      </c>
      <c r="AF109" s="34">
        <v>255461.58</v>
      </c>
      <c r="AG109" s="34">
        <v>0</v>
      </c>
      <c r="AH109" s="34">
        <v>0</v>
      </c>
      <c r="AI109" s="34">
        <v>373023</v>
      </c>
      <c r="AJ109" s="34">
        <v>372273</v>
      </c>
      <c r="AK109" s="34">
        <v>77657.289915858913</v>
      </c>
      <c r="AL109" s="34" t="s">
        <v>118</v>
      </c>
      <c r="AM109" s="34" t="s">
        <v>36</v>
      </c>
      <c r="AN109" s="34" t="s">
        <v>170</v>
      </c>
      <c r="AO109" s="34" t="s">
        <v>171</v>
      </c>
      <c r="AP109" s="34">
        <v>3</v>
      </c>
      <c r="AQ109" s="34">
        <v>2</v>
      </c>
      <c r="AR109" s="34">
        <v>5</v>
      </c>
      <c r="AS109" s="34">
        <v>34762</v>
      </c>
      <c r="AT109" s="34">
        <v>295749</v>
      </c>
      <c r="AU109" s="34">
        <v>98583</v>
      </c>
      <c r="AV109" s="34">
        <v>344198</v>
      </c>
      <c r="AW109" s="34">
        <v>4.05131</v>
      </c>
      <c r="AX109" s="34">
        <v>0.42609999999999998</v>
      </c>
      <c r="AY109" s="34">
        <v>3.62521</v>
      </c>
      <c r="AZ109" s="34">
        <v>4.0513100326061249</v>
      </c>
      <c r="BA109" s="34">
        <v>0.4260999858379364</v>
      </c>
      <c r="BB109" s="34">
        <v>3.6252100467681885</v>
      </c>
      <c r="BC109" s="34" t="s">
        <v>148</v>
      </c>
      <c r="BD109" s="34" t="s">
        <v>148</v>
      </c>
      <c r="BE109" s="34" t="s">
        <v>118</v>
      </c>
      <c r="BF109" s="34"/>
      <c r="BG109" s="34" t="s">
        <v>118</v>
      </c>
      <c r="BH109" s="34" t="s">
        <v>2040</v>
      </c>
      <c r="BI109" s="34" t="s">
        <v>718</v>
      </c>
      <c r="BJ109" s="34" t="s">
        <v>129</v>
      </c>
      <c r="BK109" s="34" t="s">
        <v>178</v>
      </c>
      <c r="BL109" s="34" t="s">
        <v>320</v>
      </c>
      <c r="BM109" s="34" t="s">
        <v>132</v>
      </c>
      <c r="BN109" s="34" t="s">
        <v>133</v>
      </c>
      <c r="BO109" s="34"/>
      <c r="BP109" s="34" t="s">
        <v>133</v>
      </c>
      <c r="BQ109" s="34">
        <v>2024</v>
      </c>
      <c r="BR109" s="34"/>
      <c r="BS109" s="34" t="s">
        <v>134</v>
      </c>
      <c r="BT109" s="34" t="s">
        <v>2032</v>
      </c>
    </row>
    <row r="110" spans="1:72">
      <c r="A110" s="34">
        <v>102404082914</v>
      </c>
      <c r="B110" s="34">
        <v>1</v>
      </c>
      <c r="C110" s="34">
        <v>2024</v>
      </c>
      <c r="D110" s="34">
        <v>11</v>
      </c>
      <c r="E110" s="34" t="s">
        <v>2570</v>
      </c>
      <c r="F110" s="34" t="s">
        <v>2571</v>
      </c>
      <c r="G110" s="34">
        <v>84</v>
      </c>
      <c r="H110" s="34" t="s">
        <v>2572</v>
      </c>
      <c r="I110" s="34">
        <v>20241106</v>
      </c>
      <c r="J110" s="34">
        <v>20241108</v>
      </c>
      <c r="K110" s="34">
        <v>3</v>
      </c>
      <c r="L110" s="34">
        <f t="shared" si="1"/>
        <v>2</v>
      </c>
      <c r="M110" s="34">
        <v>0</v>
      </c>
      <c r="N110" s="34" t="s">
        <v>2573</v>
      </c>
      <c r="O110" s="34" t="s">
        <v>2574</v>
      </c>
      <c r="P110" s="34" t="s">
        <v>118</v>
      </c>
      <c r="Q110" s="34" t="s">
        <v>36</v>
      </c>
      <c r="R110" s="34" t="s">
        <v>119</v>
      </c>
      <c r="S110" s="34" t="s">
        <v>147</v>
      </c>
      <c r="T110" s="34">
        <v>201</v>
      </c>
      <c r="U110" s="34" t="s">
        <v>407</v>
      </c>
      <c r="V110" s="34" t="s">
        <v>2081</v>
      </c>
      <c r="W110" s="34" t="s">
        <v>2082</v>
      </c>
      <c r="X110" s="34" t="s">
        <v>124</v>
      </c>
      <c r="Y110" s="34">
        <v>33077</v>
      </c>
      <c r="Z110" s="34">
        <v>2944</v>
      </c>
      <c r="AA110" s="34">
        <v>0</v>
      </c>
      <c r="AB110" s="34">
        <v>0</v>
      </c>
      <c r="AC110" s="34">
        <v>0</v>
      </c>
      <c r="AD110" s="34">
        <v>0</v>
      </c>
      <c r="AE110" s="34">
        <v>252942.28</v>
      </c>
      <c r="AF110" s="34">
        <v>252942.28</v>
      </c>
      <c r="AG110" s="34">
        <v>160</v>
      </c>
      <c r="AH110" s="34">
        <v>150</v>
      </c>
      <c r="AI110" s="34">
        <v>338816</v>
      </c>
      <c r="AJ110" s="34">
        <v>338816</v>
      </c>
      <c r="AK110" s="34">
        <v>50238.458408135019</v>
      </c>
      <c r="AL110" s="34" t="s">
        <v>118</v>
      </c>
      <c r="AM110" s="34" t="s">
        <v>36</v>
      </c>
      <c r="AN110" s="34" t="s">
        <v>119</v>
      </c>
      <c r="AO110" s="34" t="s">
        <v>147</v>
      </c>
      <c r="AP110" s="34">
        <v>3</v>
      </c>
      <c r="AQ110" s="34">
        <v>2</v>
      </c>
      <c r="AR110" s="34">
        <v>5</v>
      </c>
      <c r="AS110" s="34">
        <v>34762</v>
      </c>
      <c r="AT110" s="34">
        <v>295749</v>
      </c>
      <c r="AU110" s="34">
        <v>98583</v>
      </c>
      <c r="AV110" s="34">
        <v>344198</v>
      </c>
      <c r="AW110" s="34">
        <v>4.05131</v>
      </c>
      <c r="AX110" s="34">
        <v>0.42609999999999998</v>
      </c>
      <c r="AY110" s="34">
        <v>3.62521</v>
      </c>
      <c r="AZ110" s="34">
        <v>4.0513100326061249</v>
      </c>
      <c r="BA110" s="34">
        <v>0.4260999858379364</v>
      </c>
      <c r="BB110" s="34">
        <v>3.6252100467681885</v>
      </c>
      <c r="BC110" s="34" t="s">
        <v>159</v>
      </c>
      <c r="BD110" s="34" t="s">
        <v>126</v>
      </c>
      <c r="BE110" s="34" t="s">
        <v>118</v>
      </c>
      <c r="BF110" s="34"/>
      <c r="BG110" s="34" t="s">
        <v>118</v>
      </c>
      <c r="BH110" s="34" t="s">
        <v>2040</v>
      </c>
      <c r="BI110" s="34" t="s">
        <v>2575</v>
      </c>
      <c r="BJ110" s="34" t="s">
        <v>129</v>
      </c>
      <c r="BK110" s="34" t="s">
        <v>130</v>
      </c>
      <c r="BL110" s="34" t="s">
        <v>131</v>
      </c>
      <c r="BM110" s="34" t="s">
        <v>2051</v>
      </c>
      <c r="BN110" s="34" t="s">
        <v>2052</v>
      </c>
      <c r="BO110" s="34"/>
      <c r="BP110" s="34" t="s">
        <v>2052</v>
      </c>
      <c r="BQ110" s="34">
        <v>2024</v>
      </c>
      <c r="BR110" s="34"/>
      <c r="BS110" s="34"/>
      <c r="BT110" s="34" t="s">
        <v>2032</v>
      </c>
    </row>
    <row r="111" spans="1:72">
      <c r="A111" s="34">
        <v>102404210388</v>
      </c>
      <c r="B111" s="34">
        <v>1</v>
      </c>
      <c r="C111" s="34">
        <v>2024</v>
      </c>
      <c r="D111" s="34">
        <v>11</v>
      </c>
      <c r="E111" s="34" t="s">
        <v>2576</v>
      </c>
      <c r="F111" s="34" t="s">
        <v>2577</v>
      </c>
      <c r="G111" s="34">
        <v>64</v>
      </c>
      <c r="H111" s="34" t="s">
        <v>2578</v>
      </c>
      <c r="I111" s="34">
        <v>20241023</v>
      </c>
      <c r="J111" s="34">
        <v>20241107</v>
      </c>
      <c r="K111" s="34">
        <v>16</v>
      </c>
      <c r="L111" s="34">
        <f t="shared" si="1"/>
        <v>15</v>
      </c>
      <c r="M111" s="34">
        <v>12</v>
      </c>
      <c r="N111" s="34" t="s">
        <v>2579</v>
      </c>
      <c r="O111" s="34" t="s">
        <v>2580</v>
      </c>
      <c r="P111" s="34" t="s">
        <v>118</v>
      </c>
      <c r="Q111" s="34" t="s">
        <v>36</v>
      </c>
      <c r="R111" s="34" t="s">
        <v>119</v>
      </c>
      <c r="S111" s="34" t="s">
        <v>147</v>
      </c>
      <c r="T111" s="34">
        <v>207</v>
      </c>
      <c r="U111" s="34" t="s">
        <v>407</v>
      </c>
      <c r="V111" s="34" t="s">
        <v>2048</v>
      </c>
      <c r="W111" s="34" t="s">
        <v>2049</v>
      </c>
      <c r="X111" s="34" t="s">
        <v>124</v>
      </c>
      <c r="Y111" s="34">
        <v>249838</v>
      </c>
      <c r="Z111" s="34">
        <v>2100</v>
      </c>
      <c r="AA111" s="34">
        <v>113515</v>
      </c>
      <c r="AB111" s="34">
        <v>0</v>
      </c>
      <c r="AC111" s="34">
        <v>6540.76</v>
      </c>
      <c r="AD111" s="34">
        <v>0</v>
      </c>
      <c r="AE111" s="34">
        <v>348658.09</v>
      </c>
      <c r="AF111" s="34">
        <v>355198.84</v>
      </c>
      <c r="AG111" s="34">
        <v>160</v>
      </c>
      <c r="AH111" s="34">
        <v>150</v>
      </c>
      <c r="AI111" s="34">
        <v>678171</v>
      </c>
      <c r="AJ111" s="34">
        <v>677421</v>
      </c>
      <c r="AK111" s="34">
        <v>49346.269739520561</v>
      </c>
      <c r="AL111" s="34" t="s">
        <v>118</v>
      </c>
      <c r="AM111" s="34" t="s">
        <v>36</v>
      </c>
      <c r="AN111" s="34" t="s">
        <v>170</v>
      </c>
      <c r="AO111" s="34" t="s">
        <v>171</v>
      </c>
      <c r="AP111" s="34">
        <v>12</v>
      </c>
      <c r="AQ111" s="34">
        <v>4</v>
      </c>
      <c r="AR111" s="34">
        <v>23</v>
      </c>
      <c r="AS111" s="34">
        <v>267164</v>
      </c>
      <c r="AT111" s="34">
        <v>396077</v>
      </c>
      <c r="AU111" s="34">
        <v>132026</v>
      </c>
      <c r="AV111" s="34">
        <v>549601</v>
      </c>
      <c r="AW111" s="34">
        <v>8.1298200000000005</v>
      </c>
      <c r="AX111" s="34">
        <v>3.2748200000000001</v>
      </c>
      <c r="AY111" s="34">
        <v>4.8550000000000004</v>
      </c>
      <c r="AZ111" s="34">
        <v>8.1298201084136963</v>
      </c>
      <c r="BA111" s="34">
        <v>3.27482008934021</v>
      </c>
      <c r="BB111" s="34">
        <v>4.8550000190734863</v>
      </c>
      <c r="BC111" s="34" t="s">
        <v>159</v>
      </c>
      <c r="BD111" s="34" t="s">
        <v>148</v>
      </c>
      <c r="BE111" s="34" t="s">
        <v>118</v>
      </c>
      <c r="BF111" s="34"/>
      <c r="BG111" s="34" t="s">
        <v>296</v>
      </c>
      <c r="BH111" s="34" t="s">
        <v>2581</v>
      </c>
      <c r="BI111" s="34" t="s">
        <v>2582</v>
      </c>
      <c r="BJ111" s="34" t="s">
        <v>244</v>
      </c>
      <c r="BK111" s="34" t="s">
        <v>1086</v>
      </c>
      <c r="BL111" s="34" t="s">
        <v>1264</v>
      </c>
      <c r="BM111" s="34" t="s">
        <v>876</v>
      </c>
      <c r="BN111" s="34" t="s">
        <v>1704</v>
      </c>
      <c r="BO111" s="34"/>
      <c r="BP111" s="34" t="s">
        <v>1704</v>
      </c>
      <c r="BQ111" s="34">
        <v>2024</v>
      </c>
      <c r="BR111" s="34"/>
      <c r="BS111" s="34"/>
      <c r="BT111" s="34" t="s">
        <v>2032</v>
      </c>
    </row>
    <row r="112" spans="1:72">
      <c r="A112" s="34">
        <v>102404037134</v>
      </c>
      <c r="B112" s="34">
        <v>1</v>
      </c>
      <c r="C112" s="34">
        <v>2024</v>
      </c>
      <c r="D112" s="34">
        <v>11</v>
      </c>
      <c r="E112" s="34" t="s">
        <v>2583</v>
      </c>
      <c r="F112" s="34" t="s">
        <v>2584</v>
      </c>
      <c r="G112" s="34">
        <v>70</v>
      </c>
      <c r="H112" s="34" t="s">
        <v>2585</v>
      </c>
      <c r="I112" s="34">
        <v>20241106</v>
      </c>
      <c r="J112" s="34">
        <v>20241107</v>
      </c>
      <c r="K112" s="34">
        <v>2</v>
      </c>
      <c r="L112" s="34">
        <f t="shared" si="1"/>
        <v>1</v>
      </c>
      <c r="M112" s="34">
        <v>0</v>
      </c>
      <c r="N112" s="34" t="s">
        <v>2586</v>
      </c>
      <c r="O112" s="34" t="s">
        <v>2075</v>
      </c>
      <c r="P112" s="34" t="s">
        <v>118</v>
      </c>
      <c r="Q112" s="34" t="s">
        <v>36</v>
      </c>
      <c r="R112" s="34" t="s">
        <v>119</v>
      </c>
      <c r="S112" s="34" t="s">
        <v>147</v>
      </c>
      <c r="T112" s="34">
        <v>111</v>
      </c>
      <c r="U112" s="34" t="s">
        <v>407</v>
      </c>
      <c r="V112" s="34" t="s">
        <v>2058</v>
      </c>
      <c r="W112" s="34" t="s">
        <v>2059</v>
      </c>
      <c r="X112" s="34" t="s">
        <v>124</v>
      </c>
      <c r="Y112" s="34">
        <v>42817</v>
      </c>
      <c r="Z112" s="34">
        <v>1472</v>
      </c>
      <c r="AA112" s="34">
        <v>0</v>
      </c>
      <c r="AB112" s="34">
        <v>0</v>
      </c>
      <c r="AC112" s="34">
        <v>198.47</v>
      </c>
      <c r="AD112" s="34">
        <v>0</v>
      </c>
      <c r="AE112" s="34">
        <v>281222.49</v>
      </c>
      <c r="AF112" s="34">
        <v>281420.96999999997</v>
      </c>
      <c r="AG112" s="34">
        <v>80</v>
      </c>
      <c r="AH112" s="34">
        <v>75</v>
      </c>
      <c r="AI112" s="34">
        <v>439631</v>
      </c>
      <c r="AJ112" s="34">
        <v>439631</v>
      </c>
      <c r="AK112" s="34">
        <v>103759.9412002883</v>
      </c>
      <c r="AL112" s="34" t="s">
        <v>118</v>
      </c>
      <c r="AM112" s="34" t="s">
        <v>36</v>
      </c>
      <c r="AN112" s="34" t="s">
        <v>119</v>
      </c>
      <c r="AO112" s="34" t="s">
        <v>147</v>
      </c>
      <c r="AP112" s="34">
        <v>3</v>
      </c>
      <c r="AQ112" s="34">
        <v>2</v>
      </c>
      <c r="AR112" s="34">
        <v>6</v>
      </c>
      <c r="AS112" s="34">
        <v>48342</v>
      </c>
      <c r="AT112" s="34">
        <v>341970</v>
      </c>
      <c r="AU112" s="34">
        <v>113990</v>
      </c>
      <c r="AV112" s="34">
        <v>418125</v>
      </c>
      <c r="AW112" s="34">
        <v>4.7843400000000003</v>
      </c>
      <c r="AX112" s="34">
        <v>0.59255999999999998</v>
      </c>
      <c r="AY112" s="34">
        <v>4.1917799999999996</v>
      </c>
      <c r="AZ112" s="34">
        <v>4.7843400835990906</v>
      </c>
      <c r="BA112" s="34">
        <v>0.59255999326705933</v>
      </c>
      <c r="BB112" s="34">
        <v>4.1917800903320313</v>
      </c>
      <c r="BC112" s="34" t="s">
        <v>159</v>
      </c>
      <c r="BD112" s="34" t="s">
        <v>126</v>
      </c>
      <c r="BE112" s="34" t="s">
        <v>118</v>
      </c>
      <c r="BF112" s="34"/>
      <c r="BG112" s="34" t="s">
        <v>118</v>
      </c>
      <c r="BH112" s="34" t="s">
        <v>2040</v>
      </c>
      <c r="BI112" s="34" t="s">
        <v>2587</v>
      </c>
      <c r="BJ112" s="34" t="s">
        <v>129</v>
      </c>
      <c r="BK112" s="34" t="s">
        <v>660</v>
      </c>
      <c r="BL112" s="34" t="s">
        <v>660</v>
      </c>
      <c r="BM112" s="34" t="s">
        <v>312</v>
      </c>
      <c r="BN112" s="34" t="s">
        <v>1763</v>
      </c>
      <c r="BO112" s="34"/>
      <c r="BP112" s="34" t="s">
        <v>1763</v>
      </c>
      <c r="BQ112" s="34">
        <v>2024</v>
      </c>
      <c r="BR112" s="34"/>
      <c r="BS112" s="34"/>
      <c r="BT112" s="34" t="s">
        <v>2032</v>
      </c>
    </row>
    <row r="113" spans="1:72">
      <c r="A113" s="34">
        <v>102404432944</v>
      </c>
      <c r="B113" s="34">
        <v>1</v>
      </c>
      <c r="C113" s="34">
        <v>2024</v>
      </c>
      <c r="D113" s="34">
        <v>11</v>
      </c>
      <c r="E113" s="34" t="s">
        <v>2588</v>
      </c>
      <c r="F113" s="34" t="s">
        <v>2589</v>
      </c>
      <c r="G113" s="34">
        <v>74</v>
      </c>
      <c r="H113" s="34" t="s">
        <v>2590</v>
      </c>
      <c r="I113" s="34">
        <v>20241028</v>
      </c>
      <c r="J113" s="34">
        <v>20241107</v>
      </c>
      <c r="K113" s="34">
        <v>11</v>
      </c>
      <c r="L113" s="34">
        <f t="shared" si="1"/>
        <v>10</v>
      </c>
      <c r="M113" s="34">
        <v>7</v>
      </c>
      <c r="N113" s="34" t="s">
        <v>2591</v>
      </c>
      <c r="O113" s="34" t="s">
        <v>2592</v>
      </c>
      <c r="P113" s="34" t="s">
        <v>118</v>
      </c>
      <c r="Q113" s="34" t="s">
        <v>36</v>
      </c>
      <c r="R113" s="34" t="s">
        <v>170</v>
      </c>
      <c r="S113" s="34" t="s">
        <v>171</v>
      </c>
      <c r="T113" s="34">
        <v>111</v>
      </c>
      <c r="U113" s="34" t="s">
        <v>407</v>
      </c>
      <c r="V113" s="34" t="s">
        <v>2038</v>
      </c>
      <c r="W113" s="34" t="s">
        <v>2039</v>
      </c>
      <c r="X113" s="34" t="s">
        <v>124</v>
      </c>
      <c r="Y113" s="34">
        <v>162687</v>
      </c>
      <c r="Z113" s="34">
        <v>4205</v>
      </c>
      <c r="AA113" s="34">
        <v>49819</v>
      </c>
      <c r="AB113" s="34">
        <v>0</v>
      </c>
      <c r="AC113" s="34">
        <v>5150.59</v>
      </c>
      <c r="AD113" s="34">
        <v>0</v>
      </c>
      <c r="AE113" s="34">
        <v>283764.52</v>
      </c>
      <c r="AF113" s="34">
        <v>288915.12</v>
      </c>
      <c r="AG113" s="34">
        <v>240</v>
      </c>
      <c r="AH113" s="34">
        <v>225</v>
      </c>
      <c r="AI113" s="34">
        <v>464873</v>
      </c>
      <c r="AJ113" s="34">
        <v>464123</v>
      </c>
      <c r="AK113" s="34">
        <v>54062.560593793925</v>
      </c>
      <c r="AL113" s="34" t="s">
        <v>118</v>
      </c>
      <c r="AM113" s="34" t="s">
        <v>36</v>
      </c>
      <c r="AN113" s="34" t="s">
        <v>119</v>
      </c>
      <c r="AO113" s="34" t="s">
        <v>147</v>
      </c>
      <c r="AP113" s="34">
        <v>5</v>
      </c>
      <c r="AQ113" s="34">
        <v>2</v>
      </c>
      <c r="AR113" s="34">
        <v>13</v>
      </c>
      <c r="AS113" s="34">
        <v>107555</v>
      </c>
      <c r="AT113" s="34">
        <v>304502</v>
      </c>
      <c r="AU113" s="34">
        <v>101501</v>
      </c>
      <c r="AV113" s="34">
        <v>365467</v>
      </c>
      <c r="AW113" s="34">
        <v>5.0508800000000003</v>
      </c>
      <c r="AX113" s="34">
        <v>1.3183800000000001</v>
      </c>
      <c r="AY113" s="34">
        <v>3.7324999999999999</v>
      </c>
      <c r="AZ113" s="34">
        <v>5.0508800745010376</v>
      </c>
      <c r="BA113" s="34">
        <v>1.3183799982070923</v>
      </c>
      <c r="BB113" s="34">
        <v>3.7325000762939453</v>
      </c>
      <c r="BC113" s="34" t="s">
        <v>193</v>
      </c>
      <c r="BD113" s="34" t="s">
        <v>126</v>
      </c>
      <c r="BE113" s="34" t="s">
        <v>118</v>
      </c>
      <c r="BF113" s="34"/>
      <c r="BG113" s="34" t="s">
        <v>2593</v>
      </c>
      <c r="BH113" s="34" t="s">
        <v>2040</v>
      </c>
      <c r="BI113" s="34" t="s">
        <v>177</v>
      </c>
      <c r="BJ113" s="34" t="s">
        <v>129</v>
      </c>
      <c r="BK113" s="34" t="s">
        <v>178</v>
      </c>
      <c r="BL113" s="34" t="s">
        <v>179</v>
      </c>
      <c r="BM113" s="34" t="s">
        <v>312</v>
      </c>
      <c r="BN113" s="34" t="s">
        <v>313</v>
      </c>
      <c r="BO113" s="34"/>
      <c r="BP113" s="34" t="s">
        <v>313</v>
      </c>
      <c r="BQ113" s="34">
        <v>2024</v>
      </c>
      <c r="BR113" s="34"/>
      <c r="BS113" s="34" t="s">
        <v>134</v>
      </c>
      <c r="BT113" s="34" t="s">
        <v>2032</v>
      </c>
    </row>
    <row r="114" spans="1:72">
      <c r="A114" s="34">
        <v>102404036940</v>
      </c>
      <c r="B114" s="34">
        <v>1</v>
      </c>
      <c r="C114" s="34">
        <v>2024</v>
      </c>
      <c r="D114" s="34">
        <v>11</v>
      </c>
      <c r="E114" s="34" t="s">
        <v>2594</v>
      </c>
      <c r="F114" s="34" t="s">
        <v>2595</v>
      </c>
      <c r="G114" s="34">
        <v>74</v>
      </c>
      <c r="H114" s="34" t="s">
        <v>2596</v>
      </c>
      <c r="I114" s="34">
        <v>20241104</v>
      </c>
      <c r="J114" s="34">
        <v>20241106</v>
      </c>
      <c r="K114" s="34">
        <v>3</v>
      </c>
      <c r="L114" s="34">
        <f t="shared" si="1"/>
        <v>2</v>
      </c>
      <c r="M114" s="34">
        <v>0</v>
      </c>
      <c r="N114" s="34" t="s">
        <v>2597</v>
      </c>
      <c r="O114" s="34" t="s">
        <v>2262</v>
      </c>
      <c r="P114" s="34" t="s">
        <v>118</v>
      </c>
      <c r="Q114" s="34" t="s">
        <v>36</v>
      </c>
      <c r="R114" s="34" t="s">
        <v>119</v>
      </c>
      <c r="S114" s="34" t="s">
        <v>120</v>
      </c>
      <c r="T114" s="34">
        <v>111</v>
      </c>
      <c r="U114" s="34" t="s">
        <v>407</v>
      </c>
      <c r="V114" s="34" t="s">
        <v>2058</v>
      </c>
      <c r="W114" s="34" t="s">
        <v>2059</v>
      </c>
      <c r="X114" s="34" t="s">
        <v>124</v>
      </c>
      <c r="Y114" s="34">
        <v>45266</v>
      </c>
      <c r="Z114" s="34">
        <v>3008</v>
      </c>
      <c r="AA114" s="34">
        <v>0</v>
      </c>
      <c r="AB114" s="34">
        <v>0</v>
      </c>
      <c r="AC114" s="34">
        <v>926.06</v>
      </c>
      <c r="AD114" s="34">
        <v>0</v>
      </c>
      <c r="AE114" s="34">
        <v>281222.49</v>
      </c>
      <c r="AF114" s="34">
        <v>282148.56</v>
      </c>
      <c r="AG114" s="34">
        <v>160</v>
      </c>
      <c r="AH114" s="34">
        <v>150</v>
      </c>
      <c r="AI114" s="34">
        <v>439631</v>
      </c>
      <c r="AJ114" s="34">
        <v>439631</v>
      </c>
      <c r="AK114" s="34">
        <v>103032.35120028828</v>
      </c>
      <c r="AL114" s="34" t="s">
        <v>118</v>
      </c>
      <c r="AM114" s="34" t="s">
        <v>36</v>
      </c>
      <c r="AN114" s="34" t="s">
        <v>119</v>
      </c>
      <c r="AO114" s="34" t="s">
        <v>120</v>
      </c>
      <c r="AP114" s="34">
        <v>3</v>
      </c>
      <c r="AQ114" s="34">
        <v>2</v>
      </c>
      <c r="AR114" s="34">
        <v>6</v>
      </c>
      <c r="AS114" s="34">
        <v>48342</v>
      </c>
      <c r="AT114" s="34">
        <v>341970</v>
      </c>
      <c r="AU114" s="34">
        <v>113990</v>
      </c>
      <c r="AV114" s="34">
        <v>418125</v>
      </c>
      <c r="AW114" s="34">
        <v>4.7843400000000003</v>
      </c>
      <c r="AX114" s="34">
        <v>0.59255999999999998</v>
      </c>
      <c r="AY114" s="34">
        <v>4.1917799999999996</v>
      </c>
      <c r="AZ114" s="34">
        <v>4.7843400835990906</v>
      </c>
      <c r="BA114" s="34">
        <v>0.59255999326705933</v>
      </c>
      <c r="BB114" s="34">
        <v>4.1917800903320313</v>
      </c>
      <c r="BC114" s="34" t="s">
        <v>159</v>
      </c>
      <c r="BD114" s="34" t="s">
        <v>126</v>
      </c>
      <c r="BE114" s="34" t="s">
        <v>118</v>
      </c>
      <c r="BF114" s="34"/>
      <c r="BG114" s="34" t="s">
        <v>118</v>
      </c>
      <c r="BH114" s="34" t="s">
        <v>2040</v>
      </c>
      <c r="BI114" s="34" t="s">
        <v>2598</v>
      </c>
      <c r="BJ114" s="34" t="s">
        <v>195</v>
      </c>
      <c r="BK114" s="34" t="s">
        <v>236</v>
      </c>
      <c r="BL114" s="34" t="s">
        <v>236</v>
      </c>
      <c r="BM114" s="34" t="s">
        <v>999</v>
      </c>
      <c r="BN114" s="34" t="s">
        <v>2111</v>
      </c>
      <c r="BO114" s="34"/>
      <c r="BP114" s="34" t="s">
        <v>2111</v>
      </c>
      <c r="BQ114" s="34">
        <v>2024</v>
      </c>
      <c r="BR114" s="34"/>
      <c r="BS114" s="34"/>
      <c r="BT114" s="34" t="s">
        <v>2032</v>
      </c>
    </row>
    <row r="115" spans="1:72">
      <c r="A115" s="34">
        <v>102404196538</v>
      </c>
      <c r="B115" s="34">
        <v>1</v>
      </c>
      <c r="C115" s="34">
        <v>2024</v>
      </c>
      <c r="D115" s="34">
        <v>11</v>
      </c>
      <c r="E115" s="34" t="s">
        <v>2599</v>
      </c>
      <c r="F115" s="34" t="s">
        <v>2600</v>
      </c>
      <c r="G115" s="34">
        <v>80</v>
      </c>
      <c r="H115" s="34" t="s">
        <v>2601</v>
      </c>
      <c r="I115" s="34">
        <v>20241104</v>
      </c>
      <c r="J115" s="34">
        <v>20241106</v>
      </c>
      <c r="K115" s="34">
        <v>3</v>
      </c>
      <c r="L115" s="34">
        <f t="shared" si="1"/>
        <v>2</v>
      </c>
      <c r="M115" s="34">
        <v>0</v>
      </c>
      <c r="N115" s="34" t="s">
        <v>2602</v>
      </c>
      <c r="O115" s="34" t="s">
        <v>2233</v>
      </c>
      <c r="P115" s="34" t="s">
        <v>118</v>
      </c>
      <c r="Q115" s="34" t="s">
        <v>36</v>
      </c>
      <c r="R115" s="34" t="s">
        <v>119</v>
      </c>
      <c r="S115" s="34" t="s">
        <v>147</v>
      </c>
      <c r="T115" s="34">
        <v>205</v>
      </c>
      <c r="U115" s="34" t="s">
        <v>407</v>
      </c>
      <c r="V115" s="34" t="s">
        <v>2058</v>
      </c>
      <c r="W115" s="34" t="s">
        <v>2059</v>
      </c>
      <c r="X115" s="34" t="s">
        <v>124</v>
      </c>
      <c r="Y115" s="34">
        <v>46519</v>
      </c>
      <c r="Z115" s="34">
        <v>2944</v>
      </c>
      <c r="AA115" s="34">
        <v>0</v>
      </c>
      <c r="AB115" s="34">
        <v>0</v>
      </c>
      <c r="AC115" s="34">
        <v>198.47</v>
      </c>
      <c r="AD115" s="34">
        <v>0</v>
      </c>
      <c r="AE115" s="34">
        <v>280191.34999999998</v>
      </c>
      <c r="AF115" s="34">
        <v>280389.81</v>
      </c>
      <c r="AG115" s="34">
        <v>160</v>
      </c>
      <c r="AH115" s="34">
        <v>150</v>
      </c>
      <c r="AI115" s="34">
        <v>407997</v>
      </c>
      <c r="AJ115" s="34">
        <v>407997</v>
      </c>
      <c r="AK115" s="34">
        <v>77075.100861572602</v>
      </c>
      <c r="AL115" s="34" t="s">
        <v>118</v>
      </c>
      <c r="AM115" s="34" t="s">
        <v>36</v>
      </c>
      <c r="AN115" s="34" t="s">
        <v>119</v>
      </c>
      <c r="AO115" s="34" t="s">
        <v>147</v>
      </c>
      <c r="AP115" s="34">
        <v>3</v>
      </c>
      <c r="AQ115" s="34">
        <v>2</v>
      </c>
      <c r="AR115" s="34">
        <v>6</v>
      </c>
      <c r="AS115" s="34">
        <v>48342</v>
      </c>
      <c r="AT115" s="34">
        <v>341970</v>
      </c>
      <c r="AU115" s="34">
        <v>113990</v>
      </c>
      <c r="AV115" s="34">
        <v>418125</v>
      </c>
      <c r="AW115" s="34">
        <v>4.7843400000000003</v>
      </c>
      <c r="AX115" s="34">
        <v>0.59255999999999998</v>
      </c>
      <c r="AY115" s="34">
        <v>4.1917799999999996</v>
      </c>
      <c r="AZ115" s="34">
        <v>4.7843400835990906</v>
      </c>
      <c r="BA115" s="34">
        <v>0.59255999326705933</v>
      </c>
      <c r="BB115" s="34">
        <v>4.1917800903320313</v>
      </c>
      <c r="BC115" s="34" t="s">
        <v>159</v>
      </c>
      <c r="BD115" s="34" t="s">
        <v>126</v>
      </c>
      <c r="BE115" s="34" t="s">
        <v>118</v>
      </c>
      <c r="BF115" s="34"/>
      <c r="BG115" s="34" t="s">
        <v>118</v>
      </c>
      <c r="BH115" s="34" t="s">
        <v>2040</v>
      </c>
      <c r="BI115" s="34" t="s">
        <v>718</v>
      </c>
      <c r="BJ115" s="34" t="s">
        <v>129</v>
      </c>
      <c r="BK115" s="34" t="s">
        <v>178</v>
      </c>
      <c r="BL115" s="34" t="s">
        <v>320</v>
      </c>
      <c r="BM115" s="34" t="s">
        <v>163</v>
      </c>
      <c r="BN115" s="34" t="s">
        <v>341</v>
      </c>
      <c r="BO115" s="34"/>
      <c r="BP115" s="34" t="s">
        <v>341</v>
      </c>
      <c r="BQ115" s="34">
        <v>2024</v>
      </c>
      <c r="BR115" s="34"/>
      <c r="BS115" s="34"/>
      <c r="BT115" s="34" t="s">
        <v>2032</v>
      </c>
    </row>
    <row r="116" spans="1:72">
      <c r="A116" s="34">
        <v>102404037972</v>
      </c>
      <c r="B116" s="34">
        <v>1</v>
      </c>
      <c r="C116" s="34">
        <v>2024</v>
      </c>
      <c r="D116" s="34">
        <v>11</v>
      </c>
      <c r="E116" s="34" t="s">
        <v>2603</v>
      </c>
      <c r="F116" s="34" t="s">
        <v>2604</v>
      </c>
      <c r="G116" s="34">
        <v>61</v>
      </c>
      <c r="H116" s="34" t="s">
        <v>2605</v>
      </c>
      <c r="I116" s="34">
        <v>20241105</v>
      </c>
      <c r="J116" s="34">
        <v>20241105</v>
      </c>
      <c r="K116" s="34">
        <v>1</v>
      </c>
      <c r="L116" s="34">
        <v>1</v>
      </c>
      <c r="M116" s="34">
        <v>0</v>
      </c>
      <c r="N116" s="34" t="s">
        <v>2606</v>
      </c>
      <c r="O116" s="34" t="s">
        <v>2192</v>
      </c>
      <c r="P116" s="34" t="s">
        <v>118</v>
      </c>
      <c r="Q116" s="34" t="s">
        <v>36</v>
      </c>
      <c r="R116" s="34" t="s">
        <v>119</v>
      </c>
      <c r="S116" s="34" t="s">
        <v>147</v>
      </c>
      <c r="T116" s="34">
        <v>111</v>
      </c>
      <c r="U116" s="34" t="s">
        <v>407</v>
      </c>
      <c r="V116" s="34" t="s">
        <v>2081</v>
      </c>
      <c r="W116" s="34" t="s">
        <v>2082</v>
      </c>
      <c r="X116" s="34" t="s">
        <v>242</v>
      </c>
      <c r="Y116" s="34">
        <v>27592</v>
      </c>
      <c r="Z116" s="34">
        <v>1472</v>
      </c>
      <c r="AA116" s="34">
        <v>0</v>
      </c>
      <c r="AB116" s="34">
        <v>0</v>
      </c>
      <c r="AC116" s="34">
        <v>0</v>
      </c>
      <c r="AD116" s="34">
        <v>0</v>
      </c>
      <c r="AE116" s="34">
        <v>242951.14</v>
      </c>
      <c r="AF116" s="34">
        <v>242951.14</v>
      </c>
      <c r="AG116" s="34">
        <v>80</v>
      </c>
      <c r="AH116" s="34">
        <v>75</v>
      </c>
      <c r="AI116" s="34">
        <v>352696</v>
      </c>
      <c r="AJ116" s="34">
        <v>352696</v>
      </c>
      <c r="AK116" s="34">
        <v>90167.791347644466</v>
      </c>
      <c r="AL116" s="34" t="s">
        <v>118</v>
      </c>
      <c r="AM116" s="34" t="s">
        <v>36</v>
      </c>
      <c r="AN116" s="34" t="s">
        <v>119</v>
      </c>
      <c r="AO116" s="34" t="s">
        <v>147</v>
      </c>
      <c r="AP116" s="34">
        <v>3</v>
      </c>
      <c r="AQ116" s="34">
        <v>2</v>
      </c>
      <c r="AR116" s="34">
        <v>5</v>
      </c>
      <c r="AS116" s="34">
        <v>34762</v>
      </c>
      <c r="AT116" s="34">
        <v>295749</v>
      </c>
      <c r="AU116" s="34">
        <v>98583</v>
      </c>
      <c r="AV116" s="34">
        <v>344198</v>
      </c>
      <c r="AW116" s="34">
        <v>4.05131</v>
      </c>
      <c r="AX116" s="34">
        <v>0.42609999999999998</v>
      </c>
      <c r="AY116" s="34">
        <v>3.62521</v>
      </c>
      <c r="AZ116" s="34">
        <v>3.8382600396871567</v>
      </c>
      <c r="BA116" s="34">
        <v>0.2130499929189682</v>
      </c>
      <c r="BB116" s="34">
        <v>3.6252100467681885</v>
      </c>
      <c r="BC116" s="34" t="s">
        <v>159</v>
      </c>
      <c r="BD116" s="34" t="s">
        <v>126</v>
      </c>
      <c r="BE116" s="34" t="s">
        <v>118</v>
      </c>
      <c r="BF116" s="34"/>
      <c r="BG116" s="34" t="s">
        <v>118</v>
      </c>
      <c r="BH116" s="34" t="s">
        <v>2040</v>
      </c>
      <c r="BI116" s="34" t="s">
        <v>2607</v>
      </c>
      <c r="BJ116" s="34" t="s">
        <v>129</v>
      </c>
      <c r="BK116" s="34" t="s">
        <v>224</v>
      </c>
      <c r="BL116" s="34" t="s">
        <v>224</v>
      </c>
      <c r="BM116" s="34" t="s">
        <v>312</v>
      </c>
      <c r="BN116" s="34" t="s">
        <v>313</v>
      </c>
      <c r="BO116" s="34"/>
      <c r="BP116" s="34" t="s">
        <v>313</v>
      </c>
      <c r="BQ116" s="34">
        <v>2024</v>
      </c>
      <c r="BR116" s="34"/>
      <c r="BS116" s="34"/>
      <c r="BT116" s="34" t="s">
        <v>2032</v>
      </c>
    </row>
    <row r="117" spans="1:72">
      <c r="A117" s="34">
        <v>102404037188</v>
      </c>
      <c r="B117" s="34">
        <v>1</v>
      </c>
      <c r="C117" s="34">
        <v>2024</v>
      </c>
      <c r="D117" s="34">
        <v>11</v>
      </c>
      <c r="E117" s="34" t="s">
        <v>2608</v>
      </c>
      <c r="F117" s="34" t="s">
        <v>2609</v>
      </c>
      <c r="G117" s="34">
        <v>72</v>
      </c>
      <c r="H117" s="34" t="s">
        <v>2610</v>
      </c>
      <c r="I117" s="34">
        <v>20241103</v>
      </c>
      <c r="J117" s="34">
        <v>20241105</v>
      </c>
      <c r="K117" s="34">
        <v>3</v>
      </c>
      <c r="L117" s="34">
        <f t="shared" si="1"/>
        <v>2</v>
      </c>
      <c r="M117" s="34">
        <v>0</v>
      </c>
      <c r="N117" s="34" t="s">
        <v>2611</v>
      </c>
      <c r="O117" s="34" t="s">
        <v>2159</v>
      </c>
      <c r="P117" s="34" t="s">
        <v>118</v>
      </c>
      <c r="Q117" s="34" t="s">
        <v>36</v>
      </c>
      <c r="R117" s="34" t="s">
        <v>119</v>
      </c>
      <c r="S117" s="34" t="s">
        <v>147</v>
      </c>
      <c r="T117" s="34">
        <v>111</v>
      </c>
      <c r="U117" s="34" t="s">
        <v>407</v>
      </c>
      <c r="V117" s="34" t="s">
        <v>2058</v>
      </c>
      <c r="W117" s="34" t="s">
        <v>2059</v>
      </c>
      <c r="X117" s="34" t="s">
        <v>124</v>
      </c>
      <c r="Y117" s="34">
        <v>27081</v>
      </c>
      <c r="Z117" s="34">
        <v>2944</v>
      </c>
      <c r="AA117" s="34">
        <v>0</v>
      </c>
      <c r="AB117" s="34">
        <v>0</v>
      </c>
      <c r="AC117" s="34">
        <v>0</v>
      </c>
      <c r="AD117" s="34">
        <v>0</v>
      </c>
      <c r="AE117" s="34">
        <v>268744</v>
      </c>
      <c r="AF117" s="34">
        <v>268744</v>
      </c>
      <c r="AG117" s="34">
        <v>160</v>
      </c>
      <c r="AH117" s="34">
        <v>150</v>
      </c>
      <c r="AI117" s="34">
        <v>439631</v>
      </c>
      <c r="AJ117" s="34">
        <v>439631</v>
      </c>
      <c r="AK117" s="34">
        <v>116436.91120028828</v>
      </c>
      <c r="AL117" s="34" t="s">
        <v>118</v>
      </c>
      <c r="AM117" s="34" t="s">
        <v>36</v>
      </c>
      <c r="AN117" s="34" t="s">
        <v>119</v>
      </c>
      <c r="AO117" s="34" t="s">
        <v>147</v>
      </c>
      <c r="AP117" s="34">
        <v>3</v>
      </c>
      <c r="AQ117" s="34">
        <v>2</v>
      </c>
      <c r="AR117" s="34">
        <v>6</v>
      </c>
      <c r="AS117" s="34">
        <v>48342</v>
      </c>
      <c r="AT117" s="34">
        <v>341970</v>
      </c>
      <c r="AU117" s="34">
        <v>113990</v>
      </c>
      <c r="AV117" s="34">
        <v>418125</v>
      </c>
      <c r="AW117" s="34">
        <v>4.7843400000000003</v>
      </c>
      <c r="AX117" s="34">
        <v>0.59255999999999998</v>
      </c>
      <c r="AY117" s="34">
        <v>4.1917799999999996</v>
      </c>
      <c r="AZ117" s="34">
        <v>4.7843400835990906</v>
      </c>
      <c r="BA117" s="34">
        <v>0.59255999326705933</v>
      </c>
      <c r="BB117" s="34">
        <v>4.1917800903320313</v>
      </c>
      <c r="BC117" s="34" t="s">
        <v>159</v>
      </c>
      <c r="BD117" s="34" t="s">
        <v>126</v>
      </c>
      <c r="BE117" s="34" t="s">
        <v>118</v>
      </c>
      <c r="BF117" s="34"/>
      <c r="BG117" s="34" t="s">
        <v>118</v>
      </c>
      <c r="BH117" s="34" t="s">
        <v>2040</v>
      </c>
      <c r="BI117" s="34" t="s">
        <v>2612</v>
      </c>
      <c r="BJ117" s="34" t="s">
        <v>195</v>
      </c>
      <c r="BK117" s="34" t="s">
        <v>411</v>
      </c>
      <c r="BL117" s="34" t="s">
        <v>411</v>
      </c>
      <c r="BM117" s="34" t="s">
        <v>202</v>
      </c>
      <c r="BN117" s="34" t="s">
        <v>661</v>
      </c>
      <c r="BO117" s="34"/>
      <c r="BP117" s="34" t="s">
        <v>661</v>
      </c>
      <c r="BQ117" s="34">
        <v>2024</v>
      </c>
      <c r="BR117" s="34"/>
      <c r="BS117" s="34"/>
      <c r="BT117" s="34" t="s">
        <v>2032</v>
      </c>
    </row>
    <row r="118" spans="1:72">
      <c r="A118" s="34">
        <v>102404037190</v>
      </c>
      <c r="B118" s="34">
        <v>1</v>
      </c>
      <c r="C118" s="34">
        <v>2024</v>
      </c>
      <c r="D118" s="34">
        <v>11</v>
      </c>
      <c r="E118" s="34" t="s">
        <v>2613</v>
      </c>
      <c r="F118" s="34" t="s">
        <v>2614</v>
      </c>
      <c r="G118" s="34">
        <v>75</v>
      </c>
      <c r="H118" s="34" t="s">
        <v>2615</v>
      </c>
      <c r="I118" s="34">
        <v>20241103</v>
      </c>
      <c r="J118" s="34">
        <v>20241105</v>
      </c>
      <c r="K118" s="34">
        <v>3</v>
      </c>
      <c r="L118" s="34">
        <f t="shared" si="1"/>
        <v>2</v>
      </c>
      <c r="M118" s="34">
        <v>0</v>
      </c>
      <c r="N118" s="34" t="s">
        <v>2616</v>
      </c>
      <c r="O118" s="34" t="s">
        <v>2176</v>
      </c>
      <c r="P118" s="34" t="s">
        <v>118</v>
      </c>
      <c r="Q118" s="34" t="s">
        <v>36</v>
      </c>
      <c r="R118" s="34" t="s">
        <v>119</v>
      </c>
      <c r="S118" s="34" t="s">
        <v>147</v>
      </c>
      <c r="T118" s="34">
        <v>111</v>
      </c>
      <c r="U118" s="34" t="s">
        <v>407</v>
      </c>
      <c r="V118" s="34" t="s">
        <v>2058</v>
      </c>
      <c r="W118" s="34" t="s">
        <v>2059</v>
      </c>
      <c r="X118" s="34" t="s">
        <v>124</v>
      </c>
      <c r="Y118" s="34">
        <v>26956</v>
      </c>
      <c r="Z118" s="34">
        <v>2944</v>
      </c>
      <c r="AA118" s="34">
        <v>0</v>
      </c>
      <c r="AB118" s="34">
        <v>0</v>
      </c>
      <c r="AC118" s="34">
        <v>0</v>
      </c>
      <c r="AD118" s="34">
        <v>0</v>
      </c>
      <c r="AE118" s="34">
        <v>326592</v>
      </c>
      <c r="AF118" s="34">
        <v>326592</v>
      </c>
      <c r="AG118" s="34">
        <v>160</v>
      </c>
      <c r="AH118" s="34">
        <v>150</v>
      </c>
      <c r="AI118" s="34">
        <v>439631</v>
      </c>
      <c r="AJ118" s="34">
        <v>439631</v>
      </c>
      <c r="AK118" s="34">
        <v>58588.911200288276</v>
      </c>
      <c r="AL118" s="34" t="s">
        <v>118</v>
      </c>
      <c r="AM118" s="34" t="s">
        <v>36</v>
      </c>
      <c r="AN118" s="34" t="s">
        <v>119</v>
      </c>
      <c r="AO118" s="34" t="s">
        <v>147</v>
      </c>
      <c r="AP118" s="34">
        <v>3</v>
      </c>
      <c r="AQ118" s="34">
        <v>2</v>
      </c>
      <c r="AR118" s="34">
        <v>6</v>
      </c>
      <c r="AS118" s="34">
        <v>48342</v>
      </c>
      <c r="AT118" s="34">
        <v>341970</v>
      </c>
      <c r="AU118" s="34">
        <v>113990</v>
      </c>
      <c r="AV118" s="34">
        <v>418125</v>
      </c>
      <c r="AW118" s="34">
        <v>4.7843400000000003</v>
      </c>
      <c r="AX118" s="34">
        <v>0.59255999999999998</v>
      </c>
      <c r="AY118" s="34">
        <v>4.1917799999999996</v>
      </c>
      <c r="AZ118" s="34">
        <v>4.7843400835990906</v>
      </c>
      <c r="BA118" s="34">
        <v>0.59255999326705933</v>
      </c>
      <c r="BB118" s="34">
        <v>4.1917800903320313</v>
      </c>
      <c r="BC118" s="34" t="s">
        <v>159</v>
      </c>
      <c r="BD118" s="34" t="s">
        <v>126</v>
      </c>
      <c r="BE118" s="34" t="s">
        <v>118</v>
      </c>
      <c r="BF118" s="34"/>
      <c r="BG118" s="34" t="s">
        <v>118</v>
      </c>
      <c r="BH118" s="34" t="s">
        <v>2040</v>
      </c>
      <c r="BI118" s="34" t="s">
        <v>659</v>
      </c>
      <c r="BJ118" s="34" t="s">
        <v>129</v>
      </c>
      <c r="BK118" s="34" t="s">
        <v>660</v>
      </c>
      <c r="BL118" s="34" t="s">
        <v>660</v>
      </c>
      <c r="BM118" s="34" t="s">
        <v>163</v>
      </c>
      <c r="BN118" s="34" t="s">
        <v>341</v>
      </c>
      <c r="BO118" s="34"/>
      <c r="BP118" s="34" t="s">
        <v>341</v>
      </c>
      <c r="BQ118" s="34">
        <v>2024</v>
      </c>
      <c r="BR118" s="34"/>
      <c r="BS118" s="34"/>
      <c r="BT118" s="34" t="s">
        <v>2032</v>
      </c>
    </row>
    <row r="119" spans="1:72">
      <c r="A119" s="34">
        <v>102404210390</v>
      </c>
      <c r="B119" s="34">
        <v>1</v>
      </c>
      <c r="C119" s="34">
        <v>2024</v>
      </c>
      <c r="D119" s="34">
        <v>11</v>
      </c>
      <c r="E119" s="34" t="s">
        <v>2617</v>
      </c>
      <c r="F119" s="34" t="s">
        <v>2618</v>
      </c>
      <c r="G119" s="34">
        <v>79</v>
      </c>
      <c r="H119" s="34" t="s">
        <v>2619</v>
      </c>
      <c r="I119" s="34">
        <v>20241103</v>
      </c>
      <c r="J119" s="34">
        <v>20241105</v>
      </c>
      <c r="K119" s="34">
        <v>3</v>
      </c>
      <c r="L119" s="34">
        <f t="shared" si="1"/>
        <v>2</v>
      </c>
      <c r="M119" s="34">
        <v>0</v>
      </c>
      <c r="N119" s="34" t="s">
        <v>2620</v>
      </c>
      <c r="O119" s="34" t="s">
        <v>2569</v>
      </c>
      <c r="P119" s="34" t="s">
        <v>118</v>
      </c>
      <c r="Q119" s="34" t="s">
        <v>36</v>
      </c>
      <c r="R119" s="34" t="s">
        <v>119</v>
      </c>
      <c r="S119" s="34" t="s">
        <v>147</v>
      </c>
      <c r="T119" s="34">
        <v>207</v>
      </c>
      <c r="U119" s="34" t="s">
        <v>407</v>
      </c>
      <c r="V119" s="34" t="s">
        <v>2081</v>
      </c>
      <c r="W119" s="34" t="s">
        <v>2082</v>
      </c>
      <c r="X119" s="34" t="s">
        <v>124</v>
      </c>
      <c r="Y119" s="34">
        <v>31370</v>
      </c>
      <c r="Z119" s="34">
        <v>2944</v>
      </c>
      <c r="AA119" s="34">
        <v>0</v>
      </c>
      <c r="AB119" s="34">
        <v>0</v>
      </c>
      <c r="AC119" s="34">
        <v>0</v>
      </c>
      <c r="AD119" s="34">
        <v>0</v>
      </c>
      <c r="AE119" s="34">
        <v>250880</v>
      </c>
      <c r="AF119" s="34">
        <v>250880</v>
      </c>
      <c r="AG119" s="34">
        <v>160</v>
      </c>
      <c r="AH119" s="34">
        <v>150</v>
      </c>
      <c r="AI119" s="34">
        <v>337577</v>
      </c>
      <c r="AJ119" s="34">
        <v>337577</v>
      </c>
      <c r="AK119" s="34">
        <v>51192.051289204217</v>
      </c>
      <c r="AL119" s="34" t="s">
        <v>118</v>
      </c>
      <c r="AM119" s="34" t="s">
        <v>36</v>
      </c>
      <c r="AN119" s="34" t="s">
        <v>119</v>
      </c>
      <c r="AO119" s="34" t="s">
        <v>147</v>
      </c>
      <c r="AP119" s="34">
        <v>3</v>
      </c>
      <c r="AQ119" s="34">
        <v>2</v>
      </c>
      <c r="AR119" s="34">
        <v>5</v>
      </c>
      <c r="AS119" s="34">
        <v>34762</v>
      </c>
      <c r="AT119" s="34">
        <v>295749</v>
      </c>
      <c r="AU119" s="34">
        <v>98583</v>
      </c>
      <c r="AV119" s="34">
        <v>344198</v>
      </c>
      <c r="AW119" s="34">
        <v>4.05131</v>
      </c>
      <c r="AX119" s="34">
        <v>0.42609999999999998</v>
      </c>
      <c r="AY119" s="34">
        <v>3.62521</v>
      </c>
      <c r="AZ119" s="34">
        <v>4.0513100326061249</v>
      </c>
      <c r="BA119" s="34">
        <v>0.4260999858379364</v>
      </c>
      <c r="BB119" s="34">
        <v>3.6252100467681885</v>
      </c>
      <c r="BC119" s="34" t="s">
        <v>159</v>
      </c>
      <c r="BD119" s="34" t="s">
        <v>126</v>
      </c>
      <c r="BE119" s="34" t="s">
        <v>118</v>
      </c>
      <c r="BF119" s="34"/>
      <c r="BG119" s="34" t="s">
        <v>118</v>
      </c>
      <c r="BH119" s="34" t="s">
        <v>2040</v>
      </c>
      <c r="BI119" s="34" t="s">
        <v>2621</v>
      </c>
      <c r="BJ119" s="34" t="s">
        <v>377</v>
      </c>
      <c r="BK119" s="34" t="s">
        <v>1073</v>
      </c>
      <c r="BL119" s="34" t="s">
        <v>1073</v>
      </c>
      <c r="BM119" s="34" t="s">
        <v>163</v>
      </c>
      <c r="BN119" s="34" t="s">
        <v>341</v>
      </c>
      <c r="BO119" s="34"/>
      <c r="BP119" s="34" t="s">
        <v>341</v>
      </c>
      <c r="BQ119" s="34">
        <v>2024</v>
      </c>
      <c r="BR119" s="34"/>
      <c r="BS119" s="34"/>
      <c r="BT119" s="34" t="s">
        <v>2032</v>
      </c>
    </row>
    <row r="120" spans="1:72">
      <c r="A120" s="34">
        <v>102404037158</v>
      </c>
      <c r="B120" s="34">
        <v>1</v>
      </c>
      <c r="C120" s="34">
        <v>2024</v>
      </c>
      <c r="D120" s="34">
        <v>11</v>
      </c>
      <c r="E120" s="34" t="s">
        <v>2622</v>
      </c>
      <c r="F120" s="34" t="s">
        <v>2623</v>
      </c>
      <c r="G120" s="34">
        <v>81</v>
      </c>
      <c r="H120" s="34" t="s">
        <v>2624</v>
      </c>
      <c r="I120" s="34">
        <v>20241103</v>
      </c>
      <c r="J120" s="34">
        <v>20241105</v>
      </c>
      <c r="K120" s="34">
        <v>3</v>
      </c>
      <c r="L120" s="34">
        <f t="shared" si="1"/>
        <v>2</v>
      </c>
      <c r="M120" s="34">
        <v>0</v>
      </c>
      <c r="N120" s="34" t="s">
        <v>2625</v>
      </c>
      <c r="O120" s="34" t="s">
        <v>2626</v>
      </c>
      <c r="P120" s="34" t="s">
        <v>118</v>
      </c>
      <c r="Q120" s="34" t="s">
        <v>36</v>
      </c>
      <c r="R120" s="34" t="s">
        <v>119</v>
      </c>
      <c r="S120" s="34" t="s">
        <v>120</v>
      </c>
      <c r="T120" s="34">
        <v>111</v>
      </c>
      <c r="U120" s="34" t="s">
        <v>407</v>
      </c>
      <c r="V120" s="34" t="s">
        <v>2081</v>
      </c>
      <c r="W120" s="34" t="s">
        <v>2082</v>
      </c>
      <c r="X120" s="34" t="s">
        <v>124</v>
      </c>
      <c r="Y120" s="34">
        <v>32007</v>
      </c>
      <c r="Z120" s="34">
        <v>3008</v>
      </c>
      <c r="AA120" s="34">
        <v>0</v>
      </c>
      <c r="AB120" s="34">
        <v>0</v>
      </c>
      <c r="AC120" s="34">
        <v>0</v>
      </c>
      <c r="AD120" s="34">
        <v>0</v>
      </c>
      <c r="AE120" s="34">
        <v>241920</v>
      </c>
      <c r="AF120" s="34">
        <v>241920</v>
      </c>
      <c r="AG120" s="34">
        <v>160</v>
      </c>
      <c r="AH120" s="34">
        <v>150</v>
      </c>
      <c r="AI120" s="34">
        <v>372273</v>
      </c>
      <c r="AJ120" s="34">
        <v>372273</v>
      </c>
      <c r="AK120" s="34">
        <v>91198.869915858901</v>
      </c>
      <c r="AL120" s="34" t="s">
        <v>118</v>
      </c>
      <c r="AM120" s="34" t="s">
        <v>36</v>
      </c>
      <c r="AN120" s="34" t="s">
        <v>119</v>
      </c>
      <c r="AO120" s="34" t="s">
        <v>120</v>
      </c>
      <c r="AP120" s="34">
        <v>3</v>
      </c>
      <c r="AQ120" s="34">
        <v>2</v>
      </c>
      <c r="AR120" s="34">
        <v>5</v>
      </c>
      <c r="AS120" s="34">
        <v>34762</v>
      </c>
      <c r="AT120" s="34">
        <v>295749</v>
      </c>
      <c r="AU120" s="34">
        <v>98583</v>
      </c>
      <c r="AV120" s="34">
        <v>344198</v>
      </c>
      <c r="AW120" s="34">
        <v>4.05131</v>
      </c>
      <c r="AX120" s="34">
        <v>0.42609999999999998</v>
      </c>
      <c r="AY120" s="34">
        <v>3.62521</v>
      </c>
      <c r="AZ120" s="34">
        <v>4.0513100326061249</v>
      </c>
      <c r="BA120" s="34">
        <v>0.4260999858379364</v>
      </c>
      <c r="BB120" s="34">
        <v>3.6252100467681885</v>
      </c>
      <c r="BC120" s="34" t="s">
        <v>159</v>
      </c>
      <c r="BD120" s="34" t="s">
        <v>126</v>
      </c>
      <c r="BE120" s="34" t="s">
        <v>118</v>
      </c>
      <c r="BF120" s="34"/>
      <c r="BG120" s="34" t="s">
        <v>296</v>
      </c>
      <c r="BH120" s="34" t="s">
        <v>2040</v>
      </c>
      <c r="BI120" s="34" t="s">
        <v>251</v>
      </c>
      <c r="BJ120" s="34" t="s">
        <v>129</v>
      </c>
      <c r="BK120" s="34" t="s">
        <v>217</v>
      </c>
      <c r="BL120" s="34" t="s">
        <v>252</v>
      </c>
      <c r="BM120" s="34" t="s">
        <v>163</v>
      </c>
      <c r="BN120" s="34" t="s">
        <v>341</v>
      </c>
      <c r="BO120" s="34"/>
      <c r="BP120" s="34" t="s">
        <v>341</v>
      </c>
      <c r="BQ120" s="34">
        <v>2024</v>
      </c>
      <c r="BR120" s="34"/>
      <c r="BS120" s="34"/>
      <c r="BT120" s="34" t="s">
        <v>2032</v>
      </c>
    </row>
    <row r="121" spans="1:72">
      <c r="A121" s="34">
        <v>102404197750</v>
      </c>
      <c r="B121" s="34">
        <v>1</v>
      </c>
      <c r="C121" s="34">
        <v>2024</v>
      </c>
      <c r="D121" s="34">
        <v>11</v>
      </c>
      <c r="E121" s="34" t="s">
        <v>2627</v>
      </c>
      <c r="F121" s="34" t="s">
        <v>2628</v>
      </c>
      <c r="G121" s="34">
        <v>82</v>
      </c>
      <c r="H121" s="34" t="s">
        <v>2629</v>
      </c>
      <c r="I121" s="34">
        <v>20241028</v>
      </c>
      <c r="J121" s="34">
        <v>20241105</v>
      </c>
      <c r="K121" s="34">
        <v>9</v>
      </c>
      <c r="L121" s="34">
        <f t="shared" si="1"/>
        <v>8</v>
      </c>
      <c r="M121" s="34">
        <v>6</v>
      </c>
      <c r="N121" s="34" t="s">
        <v>2630</v>
      </c>
      <c r="O121" s="34" t="s">
        <v>2631</v>
      </c>
      <c r="P121" s="34" t="s">
        <v>700</v>
      </c>
      <c r="Q121" s="34" t="s">
        <v>701</v>
      </c>
      <c r="R121" s="34" t="s">
        <v>702</v>
      </c>
      <c r="S121" s="34" t="s">
        <v>703</v>
      </c>
      <c r="T121" s="34">
        <v>205</v>
      </c>
      <c r="U121" s="34" t="s">
        <v>407</v>
      </c>
      <c r="V121" s="34" t="s">
        <v>2058</v>
      </c>
      <c r="W121" s="34" t="s">
        <v>2059</v>
      </c>
      <c r="X121" s="34" t="s">
        <v>146</v>
      </c>
      <c r="Y121" s="34">
        <v>85220</v>
      </c>
      <c r="Z121" s="34">
        <v>3008</v>
      </c>
      <c r="AA121" s="34">
        <v>33084</v>
      </c>
      <c r="AB121" s="34">
        <v>0</v>
      </c>
      <c r="AC121" s="34">
        <v>1201.3900000000001</v>
      </c>
      <c r="AD121" s="34">
        <v>0</v>
      </c>
      <c r="AE121" s="34">
        <v>280191.34999999998</v>
      </c>
      <c r="AF121" s="34">
        <v>281392.75</v>
      </c>
      <c r="AG121" s="34">
        <v>160</v>
      </c>
      <c r="AH121" s="34">
        <v>150</v>
      </c>
      <c r="AI121" s="34">
        <v>438317</v>
      </c>
      <c r="AJ121" s="34">
        <v>438317</v>
      </c>
      <c r="AK121" s="34">
        <v>76072.492767381598</v>
      </c>
      <c r="AL121" s="34" t="s">
        <v>118</v>
      </c>
      <c r="AM121" s="34" t="s">
        <v>36</v>
      </c>
      <c r="AN121" s="34" t="s">
        <v>119</v>
      </c>
      <c r="AO121" s="34" t="s">
        <v>120</v>
      </c>
      <c r="AP121" s="34">
        <v>3</v>
      </c>
      <c r="AQ121" s="34">
        <v>2</v>
      </c>
      <c r="AR121" s="34">
        <v>6</v>
      </c>
      <c r="AS121" s="34">
        <v>48342</v>
      </c>
      <c r="AT121" s="34">
        <v>341970</v>
      </c>
      <c r="AU121" s="34">
        <v>113990</v>
      </c>
      <c r="AV121" s="34">
        <v>418125</v>
      </c>
      <c r="AW121" s="34">
        <v>4.7843400000000003</v>
      </c>
      <c r="AX121" s="34">
        <v>0.59255999999999998</v>
      </c>
      <c r="AY121" s="34">
        <v>4.1917799999999996</v>
      </c>
      <c r="AZ121" s="34">
        <v>5.1398800611495972</v>
      </c>
      <c r="BA121" s="34">
        <v>0.94809997081756592</v>
      </c>
      <c r="BB121" s="34">
        <v>4.1917800903320313</v>
      </c>
      <c r="BC121" s="34" t="s">
        <v>159</v>
      </c>
      <c r="BD121" s="34" t="s">
        <v>126</v>
      </c>
      <c r="BE121" s="34" t="s">
        <v>118</v>
      </c>
      <c r="BF121" s="34"/>
      <c r="BG121" s="34" t="s">
        <v>2632</v>
      </c>
      <c r="BH121" s="34" t="s">
        <v>2040</v>
      </c>
      <c r="BI121" s="34" t="s">
        <v>223</v>
      </c>
      <c r="BJ121" s="34" t="s">
        <v>129</v>
      </c>
      <c r="BK121" s="34" t="s">
        <v>224</v>
      </c>
      <c r="BL121" s="34" t="s">
        <v>224</v>
      </c>
      <c r="BM121" s="34" t="s">
        <v>312</v>
      </c>
      <c r="BN121" s="34" t="s">
        <v>313</v>
      </c>
      <c r="BO121" s="34"/>
      <c r="BP121" s="34" t="s">
        <v>313</v>
      </c>
      <c r="BQ121" s="34">
        <v>2024</v>
      </c>
      <c r="BR121" s="34"/>
      <c r="BS121" s="34"/>
      <c r="BT121" s="34" t="s">
        <v>2032</v>
      </c>
    </row>
    <row r="122" spans="1:72">
      <c r="A122" s="34">
        <v>102404037738</v>
      </c>
      <c r="B122" s="34">
        <v>1</v>
      </c>
      <c r="C122" s="34">
        <v>2024</v>
      </c>
      <c r="D122" s="34">
        <v>11</v>
      </c>
      <c r="E122" s="34" t="s">
        <v>2633</v>
      </c>
      <c r="F122" s="34" t="s">
        <v>2634</v>
      </c>
      <c r="G122" s="34">
        <v>90</v>
      </c>
      <c r="H122" s="34" t="s">
        <v>2635</v>
      </c>
      <c r="I122" s="34">
        <v>20241103</v>
      </c>
      <c r="J122" s="34">
        <v>20241105</v>
      </c>
      <c r="K122" s="34">
        <v>3</v>
      </c>
      <c r="L122" s="34">
        <f t="shared" si="1"/>
        <v>2</v>
      </c>
      <c r="M122" s="34">
        <v>0</v>
      </c>
      <c r="N122" s="34" t="s">
        <v>2636</v>
      </c>
      <c r="O122" s="34" t="s">
        <v>2637</v>
      </c>
      <c r="P122" s="34" t="s">
        <v>118</v>
      </c>
      <c r="Q122" s="34" t="s">
        <v>36</v>
      </c>
      <c r="R122" s="34" t="s">
        <v>119</v>
      </c>
      <c r="S122" s="34" t="s">
        <v>120</v>
      </c>
      <c r="T122" s="34">
        <v>111</v>
      </c>
      <c r="U122" s="34" t="s">
        <v>407</v>
      </c>
      <c r="V122" s="34" t="s">
        <v>2081</v>
      </c>
      <c r="W122" s="34" t="s">
        <v>2082</v>
      </c>
      <c r="X122" s="34" t="s">
        <v>124</v>
      </c>
      <c r="Y122" s="34">
        <v>33046</v>
      </c>
      <c r="Z122" s="34">
        <v>3008</v>
      </c>
      <c r="AA122" s="34">
        <v>0</v>
      </c>
      <c r="AB122" s="34">
        <v>0</v>
      </c>
      <c r="AC122" s="34">
        <v>0</v>
      </c>
      <c r="AD122" s="34">
        <v>0</v>
      </c>
      <c r="AE122" s="34">
        <v>235088</v>
      </c>
      <c r="AF122" s="34">
        <v>235088</v>
      </c>
      <c r="AG122" s="34">
        <v>160</v>
      </c>
      <c r="AH122" s="34">
        <v>150</v>
      </c>
      <c r="AI122" s="34">
        <v>372273</v>
      </c>
      <c r="AJ122" s="34">
        <v>372273</v>
      </c>
      <c r="AK122" s="34">
        <v>98030.869915858901</v>
      </c>
      <c r="AL122" s="34" t="s">
        <v>118</v>
      </c>
      <c r="AM122" s="34" t="s">
        <v>36</v>
      </c>
      <c r="AN122" s="34" t="s">
        <v>119</v>
      </c>
      <c r="AO122" s="34" t="s">
        <v>120</v>
      </c>
      <c r="AP122" s="34">
        <v>3</v>
      </c>
      <c r="AQ122" s="34">
        <v>2</v>
      </c>
      <c r="AR122" s="34">
        <v>5</v>
      </c>
      <c r="AS122" s="34">
        <v>34762</v>
      </c>
      <c r="AT122" s="34">
        <v>295749</v>
      </c>
      <c r="AU122" s="34">
        <v>98583</v>
      </c>
      <c r="AV122" s="34">
        <v>344198</v>
      </c>
      <c r="AW122" s="34">
        <v>4.05131</v>
      </c>
      <c r="AX122" s="34">
        <v>0.42609999999999998</v>
      </c>
      <c r="AY122" s="34">
        <v>3.62521</v>
      </c>
      <c r="AZ122" s="34">
        <v>4.0513100326061249</v>
      </c>
      <c r="BA122" s="34">
        <v>0.4260999858379364</v>
      </c>
      <c r="BB122" s="34">
        <v>3.6252100467681885</v>
      </c>
      <c r="BC122" s="34" t="s">
        <v>159</v>
      </c>
      <c r="BD122" s="34" t="s">
        <v>126</v>
      </c>
      <c r="BE122" s="34" t="s">
        <v>118</v>
      </c>
      <c r="BF122" s="34"/>
      <c r="BG122" s="34" t="s">
        <v>417</v>
      </c>
      <c r="BH122" s="34" t="s">
        <v>2040</v>
      </c>
      <c r="BI122" s="34" t="s">
        <v>201</v>
      </c>
      <c r="BJ122" s="34" t="s">
        <v>129</v>
      </c>
      <c r="BK122" s="34" t="s">
        <v>130</v>
      </c>
      <c r="BL122" s="34" t="s">
        <v>131</v>
      </c>
      <c r="BM122" s="34" t="s">
        <v>312</v>
      </c>
      <c r="BN122" s="34" t="s">
        <v>313</v>
      </c>
      <c r="BO122" s="34"/>
      <c r="BP122" s="34" t="s">
        <v>313</v>
      </c>
      <c r="BQ122" s="34">
        <v>2024</v>
      </c>
      <c r="BR122" s="34"/>
      <c r="BS122" s="34"/>
      <c r="BT122" s="34" t="s">
        <v>2032</v>
      </c>
    </row>
    <row r="123" spans="1:72">
      <c r="A123" s="34">
        <v>102404037084</v>
      </c>
      <c r="B123" s="34">
        <v>1</v>
      </c>
      <c r="C123" s="34">
        <v>2024</v>
      </c>
      <c r="D123" s="34">
        <v>11</v>
      </c>
      <c r="E123" s="34" t="s">
        <v>2638</v>
      </c>
      <c r="F123" s="34" t="s">
        <v>2639</v>
      </c>
      <c r="G123" s="34">
        <v>75</v>
      </c>
      <c r="H123" s="34" t="s">
        <v>2640</v>
      </c>
      <c r="I123" s="34">
        <v>20241030</v>
      </c>
      <c r="J123" s="34">
        <v>20241104</v>
      </c>
      <c r="K123" s="34">
        <v>6</v>
      </c>
      <c r="L123" s="34">
        <f t="shared" si="1"/>
        <v>5</v>
      </c>
      <c r="M123" s="34">
        <v>0</v>
      </c>
      <c r="N123" s="34" t="s">
        <v>2641</v>
      </c>
      <c r="O123" s="34" t="s">
        <v>2080</v>
      </c>
      <c r="P123" s="34" t="s">
        <v>118</v>
      </c>
      <c r="Q123" s="34" t="s">
        <v>36</v>
      </c>
      <c r="R123" s="34" t="s">
        <v>119</v>
      </c>
      <c r="S123" s="34" t="s">
        <v>120</v>
      </c>
      <c r="T123" s="34">
        <v>111</v>
      </c>
      <c r="U123" s="34" t="s">
        <v>407</v>
      </c>
      <c r="V123" s="34" t="s">
        <v>2081</v>
      </c>
      <c r="W123" s="34" t="s">
        <v>2082</v>
      </c>
      <c r="X123" s="34" t="s">
        <v>146</v>
      </c>
      <c r="Y123" s="34">
        <v>34628</v>
      </c>
      <c r="Z123" s="34">
        <v>7090</v>
      </c>
      <c r="AA123" s="34">
        <v>0</v>
      </c>
      <c r="AB123" s="34">
        <v>0</v>
      </c>
      <c r="AC123" s="34">
        <v>67.48</v>
      </c>
      <c r="AD123" s="34">
        <v>0</v>
      </c>
      <c r="AE123" s="34">
        <v>242951.14</v>
      </c>
      <c r="AF123" s="34">
        <v>243018.62</v>
      </c>
      <c r="AG123" s="34">
        <v>400</v>
      </c>
      <c r="AH123" s="34">
        <v>375</v>
      </c>
      <c r="AI123" s="34">
        <v>380104</v>
      </c>
      <c r="AJ123" s="34">
        <v>380104</v>
      </c>
      <c r="AK123" s="34">
        <v>90100.401432818675</v>
      </c>
      <c r="AL123" s="34" t="s">
        <v>118</v>
      </c>
      <c r="AM123" s="34" t="s">
        <v>36</v>
      </c>
      <c r="AN123" s="34" t="s">
        <v>119</v>
      </c>
      <c r="AO123" s="34" t="s">
        <v>120</v>
      </c>
      <c r="AP123" s="34">
        <v>3</v>
      </c>
      <c r="AQ123" s="34">
        <v>2</v>
      </c>
      <c r="AR123" s="34">
        <v>5</v>
      </c>
      <c r="AS123" s="34">
        <v>34762</v>
      </c>
      <c r="AT123" s="34">
        <v>295749</v>
      </c>
      <c r="AU123" s="34">
        <v>98583</v>
      </c>
      <c r="AV123" s="34">
        <v>344198</v>
      </c>
      <c r="AW123" s="34">
        <v>4.05131</v>
      </c>
      <c r="AX123" s="34">
        <v>0.42609999999999998</v>
      </c>
      <c r="AY123" s="34">
        <v>3.62521</v>
      </c>
      <c r="AZ123" s="34">
        <v>4.1365300416946411</v>
      </c>
      <c r="BA123" s="34">
        <v>0.51131999492645264</v>
      </c>
      <c r="BB123" s="34">
        <v>3.6252100467681885</v>
      </c>
      <c r="BC123" s="34" t="s">
        <v>159</v>
      </c>
      <c r="BD123" s="34" t="s">
        <v>126</v>
      </c>
      <c r="BE123" s="34" t="s">
        <v>118</v>
      </c>
      <c r="BF123" s="34"/>
      <c r="BG123" s="34" t="s">
        <v>118</v>
      </c>
      <c r="BH123" s="34" t="s">
        <v>2040</v>
      </c>
      <c r="BI123" s="34" t="s">
        <v>718</v>
      </c>
      <c r="BJ123" s="34" t="s">
        <v>129</v>
      </c>
      <c r="BK123" s="34" t="s">
        <v>178</v>
      </c>
      <c r="BL123" s="34" t="s">
        <v>320</v>
      </c>
      <c r="BM123" s="34" t="s">
        <v>163</v>
      </c>
      <c r="BN123" s="34" t="s">
        <v>341</v>
      </c>
      <c r="BO123" s="34"/>
      <c r="BP123" s="34" t="s">
        <v>341</v>
      </c>
      <c r="BQ123" s="34">
        <v>2024</v>
      </c>
      <c r="BR123" s="34"/>
      <c r="BS123" s="34"/>
      <c r="BT123" s="34" t="s">
        <v>2032</v>
      </c>
    </row>
    <row r="124" spans="1:72">
      <c r="A124" s="34">
        <v>102404196512</v>
      </c>
      <c r="B124" s="34">
        <v>1</v>
      </c>
      <c r="C124" s="34">
        <v>2024</v>
      </c>
      <c r="D124" s="34">
        <v>11</v>
      </c>
      <c r="E124" s="34" t="s">
        <v>2642</v>
      </c>
      <c r="F124" s="34" t="s">
        <v>2643</v>
      </c>
      <c r="G124" s="34">
        <v>49</v>
      </c>
      <c r="H124" s="34" t="s">
        <v>2644</v>
      </c>
      <c r="I124" s="34">
        <v>20241031</v>
      </c>
      <c r="J124" s="34">
        <v>20241102</v>
      </c>
      <c r="K124" s="34">
        <v>3</v>
      </c>
      <c r="L124" s="34">
        <f t="shared" si="1"/>
        <v>2</v>
      </c>
      <c r="M124" s="34">
        <v>0</v>
      </c>
      <c r="N124" s="34" t="s">
        <v>2645</v>
      </c>
      <c r="O124" s="34" t="s">
        <v>2145</v>
      </c>
      <c r="P124" s="34" t="s">
        <v>118</v>
      </c>
      <c r="Q124" s="34" t="s">
        <v>36</v>
      </c>
      <c r="R124" s="34" t="s">
        <v>119</v>
      </c>
      <c r="S124" s="34" t="s">
        <v>147</v>
      </c>
      <c r="T124" s="34">
        <v>205</v>
      </c>
      <c r="U124" s="34" t="s">
        <v>407</v>
      </c>
      <c r="V124" s="34" t="s">
        <v>2058</v>
      </c>
      <c r="W124" s="34" t="s">
        <v>2059</v>
      </c>
      <c r="X124" s="34" t="s">
        <v>124</v>
      </c>
      <c r="Y124" s="34">
        <v>15104</v>
      </c>
      <c r="Z124" s="34">
        <v>2944</v>
      </c>
      <c r="AA124" s="34">
        <v>0</v>
      </c>
      <c r="AB124" s="34">
        <v>0</v>
      </c>
      <c r="AC124" s="34">
        <v>0</v>
      </c>
      <c r="AD124" s="34">
        <v>0</v>
      </c>
      <c r="AE124" s="34">
        <v>268744</v>
      </c>
      <c r="AF124" s="34">
        <v>268744</v>
      </c>
      <c r="AG124" s="34">
        <v>160</v>
      </c>
      <c r="AH124" s="34">
        <v>150</v>
      </c>
      <c r="AI124" s="34">
        <v>407997</v>
      </c>
      <c r="AJ124" s="34">
        <v>407997</v>
      </c>
      <c r="AK124" s="34">
        <v>88720.9108615726</v>
      </c>
      <c r="AL124" s="34" t="s">
        <v>118</v>
      </c>
      <c r="AM124" s="34" t="s">
        <v>36</v>
      </c>
      <c r="AN124" s="34" t="s">
        <v>119</v>
      </c>
      <c r="AO124" s="34" t="s">
        <v>147</v>
      </c>
      <c r="AP124" s="34">
        <v>3</v>
      </c>
      <c r="AQ124" s="34">
        <v>2</v>
      </c>
      <c r="AR124" s="34">
        <v>6</v>
      </c>
      <c r="AS124" s="34">
        <v>48342</v>
      </c>
      <c r="AT124" s="34">
        <v>341970</v>
      </c>
      <c r="AU124" s="34">
        <v>113990</v>
      </c>
      <c r="AV124" s="34">
        <v>418125</v>
      </c>
      <c r="AW124" s="34">
        <v>4.7843400000000003</v>
      </c>
      <c r="AX124" s="34">
        <v>0.59255999999999998</v>
      </c>
      <c r="AY124" s="34">
        <v>4.1917799999999996</v>
      </c>
      <c r="AZ124" s="34">
        <v>4.7843400835990906</v>
      </c>
      <c r="BA124" s="34">
        <v>0.59255999326705933</v>
      </c>
      <c r="BB124" s="34">
        <v>4.1917800903320313</v>
      </c>
      <c r="BC124" s="34" t="s">
        <v>159</v>
      </c>
      <c r="BD124" s="34" t="s">
        <v>126</v>
      </c>
      <c r="BE124" s="34" t="s">
        <v>118</v>
      </c>
      <c r="BF124" s="34"/>
      <c r="BG124" s="34" t="s">
        <v>118</v>
      </c>
      <c r="BH124" s="34" t="s">
        <v>2040</v>
      </c>
      <c r="BI124" s="34" t="s">
        <v>1400</v>
      </c>
      <c r="BJ124" s="34" t="s">
        <v>195</v>
      </c>
      <c r="BK124" s="34" t="s">
        <v>327</v>
      </c>
      <c r="BL124" s="34" t="s">
        <v>327</v>
      </c>
      <c r="BM124" s="34" t="s">
        <v>312</v>
      </c>
      <c r="BN124" s="34" t="s">
        <v>1763</v>
      </c>
      <c r="BO124" s="34"/>
      <c r="BP124" s="34" t="s">
        <v>1763</v>
      </c>
      <c r="BQ124" s="34">
        <v>2024</v>
      </c>
      <c r="BR124" s="34"/>
      <c r="BS124" s="34"/>
      <c r="BT124" s="34" t="s">
        <v>2032</v>
      </c>
    </row>
    <row r="125" spans="1:72">
      <c r="A125" s="34">
        <v>102404037848</v>
      </c>
      <c r="B125" s="34">
        <v>1</v>
      </c>
      <c r="C125" s="34">
        <v>2024</v>
      </c>
      <c r="D125" s="34">
        <v>11</v>
      </c>
      <c r="E125" s="34" t="s">
        <v>2646</v>
      </c>
      <c r="F125" s="34" t="s">
        <v>2647</v>
      </c>
      <c r="G125" s="34">
        <v>71</v>
      </c>
      <c r="H125" s="34" t="s">
        <v>2648</v>
      </c>
      <c r="I125" s="34">
        <v>20241101</v>
      </c>
      <c r="J125" s="34">
        <v>20241102</v>
      </c>
      <c r="K125" s="34">
        <v>2</v>
      </c>
      <c r="L125" s="34">
        <f t="shared" si="1"/>
        <v>1</v>
      </c>
      <c r="M125" s="34">
        <v>0</v>
      </c>
      <c r="N125" s="34" t="s">
        <v>2649</v>
      </c>
      <c r="O125" s="34" t="s">
        <v>2075</v>
      </c>
      <c r="P125" s="34" t="s">
        <v>118</v>
      </c>
      <c r="Q125" s="34" t="s">
        <v>36</v>
      </c>
      <c r="R125" s="34" t="s">
        <v>119</v>
      </c>
      <c r="S125" s="34" t="s">
        <v>120</v>
      </c>
      <c r="T125" s="34">
        <v>111</v>
      </c>
      <c r="U125" s="34" t="s">
        <v>407</v>
      </c>
      <c r="V125" s="34" t="s">
        <v>2058</v>
      </c>
      <c r="W125" s="34" t="s">
        <v>2059</v>
      </c>
      <c r="X125" s="34" t="s">
        <v>124</v>
      </c>
      <c r="Y125" s="34">
        <v>43233</v>
      </c>
      <c r="Z125" s="34">
        <v>1504</v>
      </c>
      <c r="AA125" s="34">
        <v>0</v>
      </c>
      <c r="AB125" s="34">
        <v>0</v>
      </c>
      <c r="AC125" s="34">
        <v>463.03</v>
      </c>
      <c r="AD125" s="34">
        <v>0</v>
      </c>
      <c r="AE125" s="34">
        <v>281222.49</v>
      </c>
      <c r="AF125" s="34">
        <v>281685.53000000003</v>
      </c>
      <c r="AG125" s="34">
        <v>80</v>
      </c>
      <c r="AH125" s="34">
        <v>75</v>
      </c>
      <c r="AI125" s="34">
        <v>439631</v>
      </c>
      <c r="AJ125" s="34">
        <v>439631</v>
      </c>
      <c r="AK125" s="34">
        <v>103495.38120028825</v>
      </c>
      <c r="AL125" s="34" t="s">
        <v>118</v>
      </c>
      <c r="AM125" s="34" t="s">
        <v>36</v>
      </c>
      <c r="AN125" s="34" t="s">
        <v>119</v>
      </c>
      <c r="AO125" s="34" t="s">
        <v>120</v>
      </c>
      <c r="AP125" s="34">
        <v>3</v>
      </c>
      <c r="AQ125" s="34">
        <v>2</v>
      </c>
      <c r="AR125" s="34">
        <v>6</v>
      </c>
      <c r="AS125" s="34">
        <v>48342</v>
      </c>
      <c r="AT125" s="34">
        <v>341970</v>
      </c>
      <c r="AU125" s="34">
        <v>113990</v>
      </c>
      <c r="AV125" s="34">
        <v>418125</v>
      </c>
      <c r="AW125" s="34">
        <v>4.7843400000000003</v>
      </c>
      <c r="AX125" s="34">
        <v>0.59255999999999998</v>
      </c>
      <c r="AY125" s="34">
        <v>4.1917799999999996</v>
      </c>
      <c r="AZ125" s="34">
        <v>4.7843400835990906</v>
      </c>
      <c r="BA125" s="34">
        <v>0.59255999326705933</v>
      </c>
      <c r="BB125" s="34">
        <v>4.1917800903320313</v>
      </c>
      <c r="BC125" s="34" t="s">
        <v>159</v>
      </c>
      <c r="BD125" s="34" t="s">
        <v>126</v>
      </c>
      <c r="BE125" s="34" t="s">
        <v>118</v>
      </c>
      <c r="BF125" s="34"/>
      <c r="BG125" s="34" t="s">
        <v>118</v>
      </c>
      <c r="BH125" s="34" t="s">
        <v>2040</v>
      </c>
      <c r="BI125" s="34" t="s">
        <v>201</v>
      </c>
      <c r="BJ125" s="34" t="s">
        <v>129</v>
      </c>
      <c r="BK125" s="34" t="s">
        <v>130</v>
      </c>
      <c r="BL125" s="34" t="s">
        <v>131</v>
      </c>
      <c r="BM125" s="34" t="s">
        <v>999</v>
      </c>
      <c r="BN125" s="34" t="s">
        <v>2111</v>
      </c>
      <c r="BO125" s="34"/>
      <c r="BP125" s="34" t="s">
        <v>2111</v>
      </c>
      <c r="BQ125" s="34">
        <v>2024</v>
      </c>
      <c r="BR125" s="34"/>
      <c r="BS125" s="34"/>
      <c r="BT125" s="34" t="s">
        <v>2032</v>
      </c>
    </row>
    <row r="126" spans="1:72">
      <c r="A126" s="34">
        <v>102404210384</v>
      </c>
      <c r="B126" s="34">
        <v>1</v>
      </c>
      <c r="C126" s="34">
        <v>2024</v>
      </c>
      <c r="D126" s="34">
        <v>11</v>
      </c>
      <c r="E126" s="34" t="s">
        <v>2650</v>
      </c>
      <c r="F126" s="34" t="s">
        <v>2651</v>
      </c>
      <c r="G126" s="34">
        <v>62</v>
      </c>
      <c r="H126" s="34" t="s">
        <v>2652</v>
      </c>
      <c r="I126" s="34">
        <v>20241031</v>
      </c>
      <c r="J126" s="34">
        <v>20241101</v>
      </c>
      <c r="K126" s="34">
        <v>2</v>
      </c>
      <c r="L126" s="34">
        <f t="shared" si="1"/>
        <v>1</v>
      </c>
      <c r="M126" s="34">
        <v>0</v>
      </c>
      <c r="N126" s="34" t="s">
        <v>2653</v>
      </c>
      <c r="O126" s="34" t="s">
        <v>2262</v>
      </c>
      <c r="P126" s="34" t="s">
        <v>118</v>
      </c>
      <c r="Q126" s="34" t="s">
        <v>36</v>
      </c>
      <c r="R126" s="34" t="s">
        <v>119</v>
      </c>
      <c r="S126" s="34" t="s">
        <v>147</v>
      </c>
      <c r="T126" s="34">
        <v>207</v>
      </c>
      <c r="U126" s="34" t="s">
        <v>407</v>
      </c>
      <c r="V126" s="34" t="s">
        <v>2058</v>
      </c>
      <c r="W126" s="34" t="s">
        <v>2059</v>
      </c>
      <c r="X126" s="34" t="s">
        <v>124</v>
      </c>
      <c r="Y126" s="34">
        <v>44644</v>
      </c>
      <c r="Z126" s="34">
        <v>1472</v>
      </c>
      <c r="AA126" s="34">
        <v>0</v>
      </c>
      <c r="AB126" s="34">
        <v>0</v>
      </c>
      <c r="AC126" s="34">
        <v>463.03</v>
      </c>
      <c r="AD126" s="34">
        <v>0</v>
      </c>
      <c r="AE126" s="34">
        <v>279160.21000000002</v>
      </c>
      <c r="AF126" s="34">
        <v>279623.25</v>
      </c>
      <c r="AG126" s="34">
        <v>80</v>
      </c>
      <c r="AH126" s="34">
        <v>75</v>
      </c>
      <c r="AI126" s="34">
        <v>398658</v>
      </c>
      <c r="AJ126" s="34">
        <v>398658</v>
      </c>
      <c r="AK126" s="34">
        <v>69659.334024521813</v>
      </c>
      <c r="AL126" s="34" t="s">
        <v>118</v>
      </c>
      <c r="AM126" s="34" t="s">
        <v>36</v>
      </c>
      <c r="AN126" s="34" t="s">
        <v>119</v>
      </c>
      <c r="AO126" s="34" t="s">
        <v>147</v>
      </c>
      <c r="AP126" s="34">
        <v>3</v>
      </c>
      <c r="AQ126" s="34">
        <v>2</v>
      </c>
      <c r="AR126" s="34">
        <v>6</v>
      </c>
      <c r="AS126" s="34">
        <v>48342</v>
      </c>
      <c r="AT126" s="34">
        <v>341970</v>
      </c>
      <c r="AU126" s="34">
        <v>113990</v>
      </c>
      <c r="AV126" s="34">
        <v>418125</v>
      </c>
      <c r="AW126" s="34">
        <v>4.7843400000000003</v>
      </c>
      <c r="AX126" s="34">
        <v>0.59255999999999998</v>
      </c>
      <c r="AY126" s="34">
        <v>4.1917799999999996</v>
      </c>
      <c r="AZ126" s="34">
        <v>4.7843400835990906</v>
      </c>
      <c r="BA126" s="34">
        <v>0.59255999326705933</v>
      </c>
      <c r="BB126" s="34">
        <v>4.1917800903320313</v>
      </c>
      <c r="BC126" s="34" t="s">
        <v>159</v>
      </c>
      <c r="BD126" s="34" t="s">
        <v>126</v>
      </c>
      <c r="BE126" s="34" t="s">
        <v>118</v>
      </c>
      <c r="BF126" s="34"/>
      <c r="BG126" s="34" t="s">
        <v>118</v>
      </c>
      <c r="BH126" s="34" t="s">
        <v>2040</v>
      </c>
      <c r="BI126" s="34" t="s">
        <v>1804</v>
      </c>
      <c r="BJ126" s="34" t="s">
        <v>129</v>
      </c>
      <c r="BK126" s="34" t="s">
        <v>217</v>
      </c>
      <c r="BL126" s="34" t="s">
        <v>218</v>
      </c>
      <c r="BM126" s="34" t="s">
        <v>312</v>
      </c>
      <c r="BN126" s="34" t="s">
        <v>1763</v>
      </c>
      <c r="BO126" s="34"/>
      <c r="BP126" s="34" t="s">
        <v>1763</v>
      </c>
      <c r="BQ126" s="34">
        <v>2024</v>
      </c>
      <c r="BR126" s="34"/>
      <c r="BS126" s="34"/>
      <c r="BT126" s="34" t="s">
        <v>2032</v>
      </c>
    </row>
    <row r="127" spans="1:72">
      <c r="A127" s="34">
        <v>102404196508</v>
      </c>
      <c r="B127" s="34">
        <v>1</v>
      </c>
      <c r="C127" s="34">
        <v>2024</v>
      </c>
      <c r="D127" s="34">
        <v>11</v>
      </c>
      <c r="E127" s="34" t="s">
        <v>2654</v>
      </c>
      <c r="F127" s="34" t="s">
        <v>2655</v>
      </c>
      <c r="G127" s="34">
        <v>67</v>
      </c>
      <c r="H127" s="34" t="s">
        <v>2656</v>
      </c>
      <c r="I127" s="34">
        <v>20241031</v>
      </c>
      <c r="J127" s="34">
        <v>20241101</v>
      </c>
      <c r="K127" s="34">
        <v>2</v>
      </c>
      <c r="L127" s="34">
        <f t="shared" si="1"/>
        <v>1</v>
      </c>
      <c r="M127" s="34">
        <v>0</v>
      </c>
      <c r="N127" s="34" t="s">
        <v>2657</v>
      </c>
      <c r="O127" s="34" t="s">
        <v>2394</v>
      </c>
      <c r="P127" s="34" t="s">
        <v>118</v>
      </c>
      <c r="Q127" s="34" t="s">
        <v>36</v>
      </c>
      <c r="R127" s="34" t="s">
        <v>119</v>
      </c>
      <c r="S127" s="34" t="s">
        <v>147</v>
      </c>
      <c r="T127" s="34">
        <v>205</v>
      </c>
      <c r="U127" s="34" t="s">
        <v>407</v>
      </c>
      <c r="V127" s="34" t="s">
        <v>2081</v>
      </c>
      <c r="W127" s="34" t="s">
        <v>2082</v>
      </c>
      <c r="X127" s="34" t="s">
        <v>124</v>
      </c>
      <c r="Y127" s="34">
        <v>29598</v>
      </c>
      <c r="Z127" s="34">
        <v>1472</v>
      </c>
      <c r="AA127" s="34">
        <v>0</v>
      </c>
      <c r="AB127" s="34">
        <v>0</v>
      </c>
      <c r="AC127" s="34">
        <v>0</v>
      </c>
      <c r="AD127" s="34">
        <v>0</v>
      </c>
      <c r="AE127" s="34">
        <v>252942.28</v>
      </c>
      <c r="AF127" s="34">
        <v>252942.28</v>
      </c>
      <c r="AG127" s="34">
        <v>80</v>
      </c>
      <c r="AH127" s="34">
        <v>75</v>
      </c>
      <c r="AI127" s="34">
        <v>345486</v>
      </c>
      <c r="AJ127" s="34">
        <v>345486</v>
      </c>
      <c r="AK127" s="34">
        <v>56206.935472920217</v>
      </c>
      <c r="AL127" s="34" t="s">
        <v>118</v>
      </c>
      <c r="AM127" s="34" t="s">
        <v>36</v>
      </c>
      <c r="AN127" s="34" t="s">
        <v>119</v>
      </c>
      <c r="AO127" s="34" t="s">
        <v>147</v>
      </c>
      <c r="AP127" s="34">
        <v>3</v>
      </c>
      <c r="AQ127" s="34">
        <v>2</v>
      </c>
      <c r="AR127" s="34">
        <v>5</v>
      </c>
      <c r="AS127" s="34">
        <v>34762</v>
      </c>
      <c r="AT127" s="34">
        <v>295749</v>
      </c>
      <c r="AU127" s="34">
        <v>98583</v>
      </c>
      <c r="AV127" s="34">
        <v>344198</v>
      </c>
      <c r="AW127" s="34">
        <v>4.05131</v>
      </c>
      <c r="AX127" s="34">
        <v>0.42609999999999998</v>
      </c>
      <c r="AY127" s="34">
        <v>3.62521</v>
      </c>
      <c r="AZ127" s="34">
        <v>4.0513100326061249</v>
      </c>
      <c r="BA127" s="34">
        <v>0.4260999858379364</v>
      </c>
      <c r="BB127" s="34">
        <v>3.6252100467681885</v>
      </c>
      <c r="BC127" s="34" t="s">
        <v>159</v>
      </c>
      <c r="BD127" s="34" t="s">
        <v>126</v>
      </c>
      <c r="BE127" s="34" t="s">
        <v>118</v>
      </c>
      <c r="BF127" s="34"/>
      <c r="BG127" s="34" t="s">
        <v>118</v>
      </c>
      <c r="BH127" s="34" t="s">
        <v>2040</v>
      </c>
      <c r="BI127" s="34" t="s">
        <v>428</v>
      </c>
      <c r="BJ127" s="34" t="s">
        <v>129</v>
      </c>
      <c r="BK127" s="34" t="s">
        <v>130</v>
      </c>
      <c r="BL127" s="34" t="s">
        <v>131</v>
      </c>
      <c r="BM127" s="34" t="s">
        <v>2051</v>
      </c>
      <c r="BN127" s="34" t="s">
        <v>2052</v>
      </c>
      <c r="BO127" s="34"/>
      <c r="BP127" s="34" t="s">
        <v>2052</v>
      </c>
      <c r="BQ127" s="34">
        <v>2024</v>
      </c>
      <c r="BR127" s="34"/>
      <c r="BS127" s="34"/>
      <c r="BT127" s="34" t="s">
        <v>2032</v>
      </c>
    </row>
    <row r="128" spans="1:72">
      <c r="A128" s="34">
        <v>102408066686</v>
      </c>
      <c r="B128" s="34">
        <v>1</v>
      </c>
      <c r="C128" s="34">
        <v>2024</v>
      </c>
      <c r="D128" s="34">
        <v>11</v>
      </c>
      <c r="E128" s="34" t="s">
        <v>2658</v>
      </c>
      <c r="F128" s="34" t="s">
        <v>2659</v>
      </c>
      <c r="G128" s="34">
        <v>75</v>
      </c>
      <c r="H128" s="34" t="s">
        <v>2660</v>
      </c>
      <c r="I128" s="34">
        <v>20241101</v>
      </c>
      <c r="J128" s="34">
        <v>20241101</v>
      </c>
      <c r="K128" s="34">
        <v>1</v>
      </c>
      <c r="L128" s="34">
        <v>1</v>
      </c>
      <c r="M128" s="34">
        <v>0</v>
      </c>
      <c r="N128" s="34" t="s">
        <v>2661</v>
      </c>
      <c r="O128" s="34" t="s">
        <v>2164</v>
      </c>
      <c r="P128" s="34" t="s">
        <v>118</v>
      </c>
      <c r="Q128" s="34" t="s">
        <v>36</v>
      </c>
      <c r="R128" s="34" t="s">
        <v>119</v>
      </c>
      <c r="S128" s="34" t="s">
        <v>147</v>
      </c>
      <c r="T128" s="34">
        <v>211</v>
      </c>
      <c r="U128" s="34" t="s">
        <v>407</v>
      </c>
      <c r="V128" s="34" t="s">
        <v>2081</v>
      </c>
      <c r="W128" s="34" t="s">
        <v>2082</v>
      </c>
      <c r="X128" s="34" t="s">
        <v>242</v>
      </c>
      <c r="Y128" s="34">
        <v>23444</v>
      </c>
      <c r="Z128" s="34">
        <v>1472</v>
      </c>
      <c r="AA128" s="34">
        <v>0</v>
      </c>
      <c r="AB128" s="34">
        <v>0</v>
      </c>
      <c r="AC128" s="34">
        <v>0</v>
      </c>
      <c r="AD128" s="34">
        <v>0</v>
      </c>
      <c r="AE128" s="34">
        <v>241897.59</v>
      </c>
      <c r="AF128" s="34">
        <v>241897.59</v>
      </c>
      <c r="AG128" s="34">
        <v>80</v>
      </c>
      <c r="AH128" s="34">
        <v>75</v>
      </c>
      <c r="AI128" s="34">
        <v>332240</v>
      </c>
      <c r="AJ128" s="34">
        <v>332240</v>
      </c>
      <c r="AK128" s="34">
        <v>71900.790902934474</v>
      </c>
      <c r="AL128" s="34" t="s">
        <v>118</v>
      </c>
      <c r="AM128" s="34" t="s">
        <v>36</v>
      </c>
      <c r="AN128" s="34" t="s">
        <v>119</v>
      </c>
      <c r="AO128" s="34" t="s">
        <v>147</v>
      </c>
      <c r="AP128" s="34">
        <v>3</v>
      </c>
      <c r="AQ128" s="34">
        <v>2</v>
      </c>
      <c r="AR128" s="34">
        <v>5</v>
      </c>
      <c r="AS128" s="34">
        <v>34762</v>
      </c>
      <c r="AT128" s="34">
        <v>295749</v>
      </c>
      <c r="AU128" s="34">
        <v>98583</v>
      </c>
      <c r="AV128" s="34">
        <v>344198</v>
      </c>
      <c r="AW128" s="34">
        <v>4.05131</v>
      </c>
      <c r="AX128" s="34">
        <v>0.42609999999999998</v>
      </c>
      <c r="AY128" s="34">
        <v>3.62521</v>
      </c>
      <c r="AZ128" s="34">
        <v>3.8382600396871567</v>
      </c>
      <c r="BA128" s="34">
        <v>0.2130499929189682</v>
      </c>
      <c r="BB128" s="34">
        <v>3.6252100467681885</v>
      </c>
      <c r="BC128" s="34" t="s">
        <v>159</v>
      </c>
      <c r="BD128" s="34" t="s">
        <v>126</v>
      </c>
      <c r="BE128" s="34" t="s">
        <v>118</v>
      </c>
      <c r="BF128" s="34"/>
      <c r="BG128" s="34" t="s">
        <v>118</v>
      </c>
      <c r="BH128" s="34" t="s">
        <v>2040</v>
      </c>
      <c r="BI128" s="34" t="s">
        <v>201</v>
      </c>
      <c r="BJ128" s="34" t="s">
        <v>129</v>
      </c>
      <c r="BK128" s="34" t="s">
        <v>130</v>
      </c>
      <c r="BL128" s="34" t="s">
        <v>131</v>
      </c>
      <c r="BM128" s="34" t="s">
        <v>312</v>
      </c>
      <c r="BN128" s="34" t="s">
        <v>1763</v>
      </c>
      <c r="BO128" s="34"/>
      <c r="BP128" s="34" t="s">
        <v>1763</v>
      </c>
      <c r="BQ128" s="34">
        <v>2024</v>
      </c>
      <c r="BR128" s="34"/>
      <c r="BS128" s="34"/>
      <c r="BT128" s="34" t="s">
        <v>2032</v>
      </c>
    </row>
    <row r="129" spans="1:72">
      <c r="A129" s="34">
        <v>102404037162</v>
      </c>
      <c r="B129" s="34">
        <v>1</v>
      </c>
      <c r="C129" s="34">
        <v>2024</v>
      </c>
      <c r="D129" s="34">
        <v>11</v>
      </c>
      <c r="E129" s="34" t="s">
        <v>2662</v>
      </c>
      <c r="F129" s="34" t="s">
        <v>2663</v>
      </c>
      <c r="G129" s="34">
        <v>80</v>
      </c>
      <c r="H129" s="34" t="s">
        <v>2664</v>
      </c>
      <c r="I129" s="34">
        <v>20241030</v>
      </c>
      <c r="J129" s="34">
        <v>20241101</v>
      </c>
      <c r="K129" s="34">
        <v>3</v>
      </c>
      <c r="L129" s="34">
        <f t="shared" si="1"/>
        <v>2</v>
      </c>
      <c r="M129" s="34">
        <v>0</v>
      </c>
      <c r="N129" s="34" t="s">
        <v>2665</v>
      </c>
      <c r="O129" s="34" t="s">
        <v>2075</v>
      </c>
      <c r="P129" s="34" t="s">
        <v>118</v>
      </c>
      <c r="Q129" s="34" t="s">
        <v>36</v>
      </c>
      <c r="R129" s="34" t="s">
        <v>119</v>
      </c>
      <c r="S129" s="34" t="s">
        <v>120</v>
      </c>
      <c r="T129" s="34">
        <v>111</v>
      </c>
      <c r="U129" s="34" t="s">
        <v>407</v>
      </c>
      <c r="V129" s="34" t="s">
        <v>2058</v>
      </c>
      <c r="W129" s="34" t="s">
        <v>2059</v>
      </c>
      <c r="X129" s="34" t="s">
        <v>124</v>
      </c>
      <c r="Y129" s="34">
        <v>46531</v>
      </c>
      <c r="Z129" s="34">
        <v>3008</v>
      </c>
      <c r="AA129" s="34">
        <v>0</v>
      </c>
      <c r="AB129" s="34">
        <v>0</v>
      </c>
      <c r="AC129" s="34">
        <v>0</v>
      </c>
      <c r="AD129" s="34">
        <v>0</v>
      </c>
      <c r="AE129" s="34">
        <v>297969.93</v>
      </c>
      <c r="AF129" s="34">
        <v>297969.94</v>
      </c>
      <c r="AG129" s="34">
        <v>160</v>
      </c>
      <c r="AH129" s="34">
        <v>150</v>
      </c>
      <c r="AI129" s="34">
        <v>439631</v>
      </c>
      <c r="AJ129" s="34">
        <v>439631</v>
      </c>
      <c r="AK129" s="34">
        <v>87210.971200288273</v>
      </c>
      <c r="AL129" s="34" t="s">
        <v>118</v>
      </c>
      <c r="AM129" s="34" t="s">
        <v>36</v>
      </c>
      <c r="AN129" s="34" t="s">
        <v>119</v>
      </c>
      <c r="AO129" s="34" t="s">
        <v>120</v>
      </c>
      <c r="AP129" s="34">
        <v>3</v>
      </c>
      <c r="AQ129" s="34">
        <v>2</v>
      </c>
      <c r="AR129" s="34">
        <v>6</v>
      </c>
      <c r="AS129" s="34">
        <v>48342</v>
      </c>
      <c r="AT129" s="34">
        <v>341970</v>
      </c>
      <c r="AU129" s="34">
        <v>113990</v>
      </c>
      <c r="AV129" s="34">
        <v>418125</v>
      </c>
      <c r="AW129" s="34">
        <v>4.7843400000000003</v>
      </c>
      <c r="AX129" s="34">
        <v>0.59255999999999998</v>
      </c>
      <c r="AY129" s="34">
        <v>4.1917799999999996</v>
      </c>
      <c r="AZ129" s="34">
        <v>4.7843400835990906</v>
      </c>
      <c r="BA129" s="34">
        <v>0.59255999326705933</v>
      </c>
      <c r="BB129" s="34">
        <v>4.1917800903320313</v>
      </c>
      <c r="BC129" s="34" t="s">
        <v>125</v>
      </c>
      <c r="BD129" s="34" t="s">
        <v>126</v>
      </c>
      <c r="BE129" s="34" t="s">
        <v>118</v>
      </c>
      <c r="BF129" s="34"/>
      <c r="BG129" s="34" t="s">
        <v>118</v>
      </c>
      <c r="BH129" s="34" t="s">
        <v>2040</v>
      </c>
      <c r="BI129" s="34" t="s">
        <v>201</v>
      </c>
      <c r="BJ129" s="34" t="s">
        <v>129</v>
      </c>
      <c r="BK129" s="34" t="s">
        <v>130</v>
      </c>
      <c r="BL129" s="34" t="s">
        <v>131</v>
      </c>
      <c r="BM129" s="34" t="s">
        <v>132</v>
      </c>
      <c r="BN129" s="34" t="s">
        <v>133</v>
      </c>
      <c r="BO129" s="34"/>
      <c r="BP129" s="34" t="s">
        <v>133</v>
      </c>
      <c r="BQ129" s="34">
        <v>2024</v>
      </c>
      <c r="BR129" s="34" t="s">
        <v>134</v>
      </c>
      <c r="BS129" s="34"/>
      <c r="BT129" s="34" t="s">
        <v>2032</v>
      </c>
    </row>
    <row r="130" spans="1:72">
      <c r="A130" s="34">
        <v>102404037164</v>
      </c>
      <c r="B130" s="34">
        <v>1</v>
      </c>
      <c r="C130" s="34">
        <v>2024</v>
      </c>
      <c r="D130" s="34">
        <v>11</v>
      </c>
      <c r="E130" s="34" t="s">
        <v>2666</v>
      </c>
      <c r="F130" s="34" t="s">
        <v>2667</v>
      </c>
      <c r="G130" s="34">
        <v>83</v>
      </c>
      <c r="H130" s="34" t="s">
        <v>2668</v>
      </c>
      <c r="I130" s="34">
        <v>20241030</v>
      </c>
      <c r="J130" s="34">
        <v>20241101</v>
      </c>
      <c r="K130" s="34">
        <v>3</v>
      </c>
      <c r="L130" s="34">
        <f t="shared" si="1"/>
        <v>2</v>
      </c>
      <c r="M130" s="34">
        <v>0</v>
      </c>
      <c r="N130" s="34" t="s">
        <v>2669</v>
      </c>
      <c r="O130" s="34" t="s">
        <v>2075</v>
      </c>
      <c r="P130" s="34" t="s">
        <v>118</v>
      </c>
      <c r="Q130" s="34" t="s">
        <v>36</v>
      </c>
      <c r="R130" s="34" t="s">
        <v>119</v>
      </c>
      <c r="S130" s="34" t="s">
        <v>147</v>
      </c>
      <c r="T130" s="34">
        <v>111</v>
      </c>
      <c r="U130" s="34" t="s">
        <v>407</v>
      </c>
      <c r="V130" s="34" t="s">
        <v>2058</v>
      </c>
      <c r="W130" s="34" t="s">
        <v>2059</v>
      </c>
      <c r="X130" s="34" t="s">
        <v>124</v>
      </c>
      <c r="Y130" s="34">
        <v>47101</v>
      </c>
      <c r="Z130" s="34">
        <v>2944</v>
      </c>
      <c r="AA130" s="34">
        <v>0</v>
      </c>
      <c r="AB130" s="34">
        <v>0</v>
      </c>
      <c r="AC130" s="34">
        <v>661.5</v>
      </c>
      <c r="AD130" s="34">
        <v>0</v>
      </c>
      <c r="AE130" s="34">
        <v>266560</v>
      </c>
      <c r="AF130" s="34">
        <v>267221.5</v>
      </c>
      <c r="AG130" s="34">
        <v>160</v>
      </c>
      <c r="AH130" s="34">
        <v>150</v>
      </c>
      <c r="AI130" s="34">
        <v>439631</v>
      </c>
      <c r="AJ130" s="34">
        <v>439631</v>
      </c>
      <c r="AK130" s="34">
        <v>117959.41120028828</v>
      </c>
      <c r="AL130" s="34" t="s">
        <v>118</v>
      </c>
      <c r="AM130" s="34" t="s">
        <v>36</v>
      </c>
      <c r="AN130" s="34" t="s">
        <v>119</v>
      </c>
      <c r="AO130" s="34" t="s">
        <v>147</v>
      </c>
      <c r="AP130" s="34">
        <v>3</v>
      </c>
      <c r="AQ130" s="34">
        <v>2</v>
      </c>
      <c r="AR130" s="34">
        <v>6</v>
      </c>
      <c r="AS130" s="34">
        <v>48342</v>
      </c>
      <c r="AT130" s="34">
        <v>341970</v>
      </c>
      <c r="AU130" s="34">
        <v>113990</v>
      </c>
      <c r="AV130" s="34">
        <v>418125</v>
      </c>
      <c r="AW130" s="34">
        <v>4.7843400000000003</v>
      </c>
      <c r="AX130" s="34">
        <v>0.59255999999999998</v>
      </c>
      <c r="AY130" s="34">
        <v>4.1917799999999996</v>
      </c>
      <c r="AZ130" s="34">
        <v>4.7843400835990906</v>
      </c>
      <c r="BA130" s="34">
        <v>0.59255999326705933</v>
      </c>
      <c r="BB130" s="34">
        <v>4.1917800903320313</v>
      </c>
      <c r="BC130" s="34" t="s">
        <v>159</v>
      </c>
      <c r="BD130" s="34" t="s">
        <v>126</v>
      </c>
      <c r="BE130" s="34" t="s">
        <v>118</v>
      </c>
      <c r="BF130" s="34"/>
      <c r="BG130" s="34" t="s">
        <v>118</v>
      </c>
      <c r="BH130" s="34" t="s">
        <v>2040</v>
      </c>
      <c r="BI130" s="34" t="s">
        <v>2670</v>
      </c>
      <c r="BJ130" s="34" t="s">
        <v>129</v>
      </c>
      <c r="BK130" s="34" t="s">
        <v>217</v>
      </c>
      <c r="BL130" s="34" t="s">
        <v>218</v>
      </c>
      <c r="BM130" s="34" t="s">
        <v>312</v>
      </c>
      <c r="BN130" s="34" t="s">
        <v>313</v>
      </c>
      <c r="BO130" s="34"/>
      <c r="BP130" s="34" t="s">
        <v>313</v>
      </c>
      <c r="BQ130" s="34">
        <v>2024</v>
      </c>
      <c r="BR130" s="34"/>
      <c r="BS130" s="34"/>
      <c r="BT130" s="34" t="s">
        <v>2032</v>
      </c>
    </row>
    <row r="131" spans="1:72">
      <c r="A131" s="34">
        <v>102408067390</v>
      </c>
      <c r="B131" s="34">
        <v>1</v>
      </c>
      <c r="C131" s="34">
        <v>2024</v>
      </c>
      <c r="D131" s="34">
        <v>10</v>
      </c>
      <c r="E131" s="34" t="s">
        <v>2671</v>
      </c>
      <c r="F131" s="34" t="s">
        <v>1111</v>
      </c>
      <c r="G131" s="34">
        <v>59</v>
      </c>
      <c r="H131" s="34" t="s">
        <v>1112</v>
      </c>
      <c r="I131" s="34">
        <v>20241014</v>
      </c>
      <c r="J131" s="34">
        <v>20241031</v>
      </c>
      <c r="K131" s="34">
        <v>18</v>
      </c>
      <c r="L131" s="34">
        <f t="shared" si="1"/>
        <v>17</v>
      </c>
      <c r="M131" s="34">
        <v>0</v>
      </c>
      <c r="N131" s="34" t="s">
        <v>2672</v>
      </c>
      <c r="O131" s="34" t="s">
        <v>2204</v>
      </c>
      <c r="P131" s="34" t="s">
        <v>118</v>
      </c>
      <c r="Q131" s="34" t="s">
        <v>36</v>
      </c>
      <c r="R131" s="34" t="s">
        <v>119</v>
      </c>
      <c r="S131" s="34" t="s">
        <v>147</v>
      </c>
      <c r="T131" s="34">
        <v>211</v>
      </c>
      <c r="U131" s="34" t="s">
        <v>438</v>
      </c>
      <c r="V131" s="34" t="s">
        <v>2673</v>
      </c>
      <c r="W131" s="34" t="s">
        <v>2674</v>
      </c>
      <c r="X131" s="34" t="s">
        <v>1630</v>
      </c>
      <c r="Y131" s="34">
        <v>70066</v>
      </c>
      <c r="Z131" s="34">
        <v>20382</v>
      </c>
      <c r="AA131" s="34">
        <v>0</v>
      </c>
      <c r="AB131" s="34">
        <v>0</v>
      </c>
      <c r="AC131" s="34">
        <v>198.47</v>
      </c>
      <c r="AD131" s="34">
        <v>0</v>
      </c>
      <c r="AE131" s="34">
        <v>252942.28</v>
      </c>
      <c r="AF131" s="34">
        <v>253140.75</v>
      </c>
      <c r="AG131" s="34">
        <v>1360</v>
      </c>
      <c r="AH131" s="34">
        <v>1275</v>
      </c>
      <c r="AI131" s="34">
        <v>295488</v>
      </c>
      <c r="AJ131" s="34">
        <v>295488</v>
      </c>
      <c r="AK131" s="34">
        <v>-92964.090182636661</v>
      </c>
      <c r="AL131" s="34" t="s">
        <v>118</v>
      </c>
      <c r="AM131" s="34" t="s">
        <v>36</v>
      </c>
      <c r="AN131" s="34" t="s">
        <v>119</v>
      </c>
      <c r="AO131" s="34" t="s">
        <v>147</v>
      </c>
      <c r="AP131" s="34">
        <v>3</v>
      </c>
      <c r="AQ131" s="34">
        <v>2</v>
      </c>
      <c r="AR131" s="34">
        <v>8</v>
      </c>
      <c r="AS131" s="34">
        <v>45044</v>
      </c>
      <c r="AT131" s="34">
        <v>30686</v>
      </c>
      <c r="AU131" s="34">
        <v>1</v>
      </c>
      <c r="AV131" s="34">
        <v>91541</v>
      </c>
      <c r="AW131" s="34">
        <v>0.92827999999999999</v>
      </c>
      <c r="AX131" s="34">
        <v>0.55213999999999996</v>
      </c>
      <c r="AY131" s="34">
        <v>0.37613999999999997</v>
      </c>
      <c r="AZ131" s="34">
        <v>3.6172299385070801</v>
      </c>
      <c r="BA131" s="34">
        <v>1.6564199924468994</v>
      </c>
      <c r="BB131" s="34">
        <v>1.9608099460601807</v>
      </c>
      <c r="BC131" s="34" t="s">
        <v>159</v>
      </c>
      <c r="BD131" s="34" t="s">
        <v>126</v>
      </c>
      <c r="BE131" s="34" t="s">
        <v>118</v>
      </c>
      <c r="BF131" s="34"/>
      <c r="BG131" s="34" t="s">
        <v>118</v>
      </c>
      <c r="BH131" s="34" t="s">
        <v>2040</v>
      </c>
      <c r="BI131" s="34" t="s">
        <v>1085</v>
      </c>
      <c r="BJ131" s="34" t="s">
        <v>244</v>
      </c>
      <c r="BK131" s="34" t="s">
        <v>1086</v>
      </c>
      <c r="BL131" s="34" t="s">
        <v>1087</v>
      </c>
      <c r="BM131" s="34" t="s">
        <v>1633</v>
      </c>
      <c r="BN131" s="34" t="s">
        <v>1634</v>
      </c>
      <c r="BO131" s="34"/>
      <c r="BP131" s="34" t="s">
        <v>1634</v>
      </c>
      <c r="BQ131" s="34">
        <v>2024</v>
      </c>
      <c r="BR131" s="34"/>
      <c r="BS131" s="34"/>
      <c r="BT131" s="34" t="s">
        <v>2032</v>
      </c>
    </row>
    <row r="132" spans="1:72">
      <c r="A132" s="34">
        <v>102404197772</v>
      </c>
      <c r="B132" s="34">
        <v>1</v>
      </c>
      <c r="C132" s="34">
        <v>2024</v>
      </c>
      <c r="D132" s="34">
        <v>10</v>
      </c>
      <c r="E132" s="34" t="s">
        <v>2675</v>
      </c>
      <c r="F132" s="34" t="s">
        <v>2676</v>
      </c>
      <c r="G132" s="34">
        <v>68</v>
      </c>
      <c r="H132" s="34" t="s">
        <v>2677</v>
      </c>
      <c r="I132" s="34">
        <v>20241030</v>
      </c>
      <c r="J132" s="34">
        <v>20241031</v>
      </c>
      <c r="K132" s="34">
        <v>2</v>
      </c>
      <c r="L132" s="34">
        <f t="shared" si="1"/>
        <v>1</v>
      </c>
      <c r="M132" s="34">
        <v>0</v>
      </c>
      <c r="N132" s="34" t="s">
        <v>2493</v>
      </c>
      <c r="O132" s="34" t="s">
        <v>2094</v>
      </c>
      <c r="P132" s="34" t="s">
        <v>118</v>
      </c>
      <c r="Q132" s="34" t="s">
        <v>36</v>
      </c>
      <c r="R132" s="34" t="s">
        <v>119</v>
      </c>
      <c r="S132" s="34" t="s">
        <v>147</v>
      </c>
      <c r="T132" s="34">
        <v>205</v>
      </c>
      <c r="U132" s="34" t="s">
        <v>407</v>
      </c>
      <c r="V132" s="34" t="s">
        <v>2058</v>
      </c>
      <c r="W132" s="34" t="s">
        <v>2059</v>
      </c>
      <c r="X132" s="34" t="s">
        <v>124</v>
      </c>
      <c r="Y132" s="34">
        <v>42496</v>
      </c>
      <c r="Z132" s="34">
        <v>1472</v>
      </c>
      <c r="AA132" s="34">
        <v>0</v>
      </c>
      <c r="AB132" s="34">
        <v>0</v>
      </c>
      <c r="AC132" s="34">
        <v>198.47</v>
      </c>
      <c r="AD132" s="34">
        <v>0</v>
      </c>
      <c r="AE132" s="34">
        <v>269831.14</v>
      </c>
      <c r="AF132" s="34">
        <v>270029.62</v>
      </c>
      <c r="AG132" s="34">
        <v>80</v>
      </c>
      <c r="AH132" s="34">
        <v>75</v>
      </c>
      <c r="AI132" s="34">
        <v>407997</v>
      </c>
      <c r="AJ132" s="34">
        <v>407997</v>
      </c>
      <c r="AK132" s="34">
        <v>87435.290861572605</v>
      </c>
      <c r="AL132" s="34" t="s">
        <v>118</v>
      </c>
      <c r="AM132" s="34" t="s">
        <v>36</v>
      </c>
      <c r="AN132" s="34" t="s">
        <v>119</v>
      </c>
      <c r="AO132" s="34" t="s">
        <v>147</v>
      </c>
      <c r="AP132" s="34">
        <v>3</v>
      </c>
      <c r="AQ132" s="34">
        <v>2</v>
      </c>
      <c r="AR132" s="34">
        <v>6</v>
      </c>
      <c r="AS132" s="34">
        <v>48342</v>
      </c>
      <c r="AT132" s="34">
        <v>341970</v>
      </c>
      <c r="AU132" s="34">
        <v>113990</v>
      </c>
      <c r="AV132" s="34">
        <v>418125</v>
      </c>
      <c r="AW132" s="34">
        <v>4.7843400000000003</v>
      </c>
      <c r="AX132" s="34">
        <v>0.59255999999999998</v>
      </c>
      <c r="AY132" s="34">
        <v>4.1917799999999996</v>
      </c>
      <c r="AZ132" s="34">
        <v>4.7843400835990906</v>
      </c>
      <c r="BA132" s="34">
        <v>0.59255999326705933</v>
      </c>
      <c r="BB132" s="34">
        <v>4.1917800903320313</v>
      </c>
      <c r="BC132" s="34" t="s">
        <v>159</v>
      </c>
      <c r="BD132" s="34" t="s">
        <v>126</v>
      </c>
      <c r="BE132" s="34" t="s">
        <v>118</v>
      </c>
      <c r="BF132" s="34"/>
      <c r="BG132" s="34" t="s">
        <v>118</v>
      </c>
      <c r="BH132" s="34" t="s">
        <v>2040</v>
      </c>
      <c r="BI132" s="34" t="s">
        <v>428</v>
      </c>
      <c r="BJ132" s="34" t="s">
        <v>129</v>
      </c>
      <c r="BK132" s="34" t="s">
        <v>130</v>
      </c>
      <c r="BL132" s="34" t="s">
        <v>131</v>
      </c>
      <c r="BM132" s="34" t="s">
        <v>312</v>
      </c>
      <c r="BN132" s="34" t="s">
        <v>1763</v>
      </c>
      <c r="BO132" s="34"/>
      <c r="BP132" s="34" t="s">
        <v>1763</v>
      </c>
      <c r="BQ132" s="34">
        <v>2024</v>
      </c>
      <c r="BR132" s="34"/>
      <c r="BS132" s="34"/>
      <c r="BT132" s="34" t="s">
        <v>2032</v>
      </c>
    </row>
    <row r="133" spans="1:72">
      <c r="A133" s="34">
        <v>102404040466</v>
      </c>
      <c r="B133" s="34">
        <v>1</v>
      </c>
      <c r="C133" s="34">
        <v>2024</v>
      </c>
      <c r="D133" s="34">
        <v>10</v>
      </c>
      <c r="E133" s="34" t="s">
        <v>2678</v>
      </c>
      <c r="F133" s="34" t="s">
        <v>2679</v>
      </c>
      <c r="G133" s="34">
        <v>72</v>
      </c>
      <c r="H133" s="34" t="s">
        <v>2680</v>
      </c>
      <c r="I133" s="34">
        <v>20241022</v>
      </c>
      <c r="J133" s="34">
        <v>20241031</v>
      </c>
      <c r="K133" s="34">
        <v>10</v>
      </c>
      <c r="L133" s="34">
        <f t="shared" si="1"/>
        <v>9</v>
      </c>
      <c r="M133" s="34">
        <v>9</v>
      </c>
      <c r="N133" s="34" t="s">
        <v>2681</v>
      </c>
      <c r="O133" s="34" t="s">
        <v>2682</v>
      </c>
      <c r="P133" s="34" t="s">
        <v>118</v>
      </c>
      <c r="Q133" s="34" t="s">
        <v>36</v>
      </c>
      <c r="R133" s="34" t="s">
        <v>170</v>
      </c>
      <c r="S133" s="34" t="s">
        <v>171</v>
      </c>
      <c r="T133" s="34">
        <v>111</v>
      </c>
      <c r="U133" s="34" t="s">
        <v>407</v>
      </c>
      <c r="V133" s="34" t="s">
        <v>2048</v>
      </c>
      <c r="W133" s="34" t="s">
        <v>2049</v>
      </c>
      <c r="X133" s="34" t="s">
        <v>124</v>
      </c>
      <c r="Y133" s="34">
        <v>167395</v>
      </c>
      <c r="Z133" s="34">
        <v>0</v>
      </c>
      <c r="AA133" s="34">
        <v>76089</v>
      </c>
      <c r="AB133" s="34">
        <v>0</v>
      </c>
      <c r="AC133" s="34">
        <v>21733.46</v>
      </c>
      <c r="AD133" s="34">
        <v>0</v>
      </c>
      <c r="AE133" s="34">
        <v>272531.08</v>
      </c>
      <c r="AF133" s="34">
        <v>294264.53000000003</v>
      </c>
      <c r="AG133" s="34">
        <v>0</v>
      </c>
      <c r="AH133" s="34">
        <v>0</v>
      </c>
      <c r="AI133" s="34">
        <v>747795</v>
      </c>
      <c r="AJ133" s="34">
        <v>747045</v>
      </c>
      <c r="AK133" s="34">
        <v>151858.93163664866</v>
      </c>
      <c r="AL133" s="34" t="s">
        <v>118</v>
      </c>
      <c r="AM133" s="34" t="s">
        <v>36</v>
      </c>
      <c r="AN133" s="34" t="s">
        <v>170</v>
      </c>
      <c r="AO133" s="34" t="s">
        <v>171</v>
      </c>
      <c r="AP133" s="34">
        <v>12</v>
      </c>
      <c r="AQ133" s="34">
        <v>4</v>
      </c>
      <c r="AR133" s="34">
        <v>23</v>
      </c>
      <c r="AS133" s="34">
        <v>267164</v>
      </c>
      <c r="AT133" s="34">
        <v>396077</v>
      </c>
      <c r="AU133" s="34">
        <v>132026</v>
      </c>
      <c r="AV133" s="34">
        <v>549601</v>
      </c>
      <c r="AW133" s="34">
        <v>8.1298200000000005</v>
      </c>
      <c r="AX133" s="34">
        <v>3.2748200000000001</v>
      </c>
      <c r="AY133" s="34">
        <v>4.8550000000000004</v>
      </c>
      <c r="AZ133" s="34">
        <v>8.1298201084136963</v>
      </c>
      <c r="BA133" s="34">
        <v>3.27482008934021</v>
      </c>
      <c r="BB133" s="34">
        <v>4.8550000190734863</v>
      </c>
      <c r="BC133" s="34" t="s">
        <v>193</v>
      </c>
      <c r="BD133" s="34" t="s">
        <v>148</v>
      </c>
      <c r="BE133" s="34" t="s">
        <v>118</v>
      </c>
      <c r="BF133" s="34"/>
      <c r="BG133" s="34" t="s">
        <v>296</v>
      </c>
      <c r="BH133" s="34" t="s">
        <v>2101</v>
      </c>
      <c r="BI133" s="34" t="s">
        <v>2426</v>
      </c>
      <c r="BJ133" s="34" t="s">
        <v>195</v>
      </c>
      <c r="BK133" s="34" t="s">
        <v>327</v>
      </c>
      <c r="BL133" s="34" t="s">
        <v>327</v>
      </c>
      <c r="BM133" s="34" t="s">
        <v>2041</v>
      </c>
      <c r="BN133" s="34" t="s">
        <v>2042</v>
      </c>
      <c r="BO133" s="34"/>
      <c r="BP133" s="34" t="s">
        <v>2042</v>
      </c>
      <c r="BQ133" s="34">
        <v>2024</v>
      </c>
      <c r="BR133" s="34"/>
      <c r="BS133" s="34" t="s">
        <v>134</v>
      </c>
      <c r="BT133" s="34" t="s">
        <v>2032</v>
      </c>
    </row>
    <row r="134" spans="1:72">
      <c r="A134" s="34">
        <v>102404040462</v>
      </c>
      <c r="B134" s="34">
        <v>1</v>
      </c>
      <c r="C134" s="34">
        <v>2024</v>
      </c>
      <c r="D134" s="34">
        <v>10</v>
      </c>
      <c r="E134" s="34" t="s">
        <v>2683</v>
      </c>
      <c r="F134" s="34" t="s">
        <v>2684</v>
      </c>
      <c r="G134" s="34">
        <v>82</v>
      </c>
      <c r="H134" s="34" t="s">
        <v>2685</v>
      </c>
      <c r="I134" s="34">
        <v>20241029</v>
      </c>
      <c r="J134" s="34">
        <v>20241031</v>
      </c>
      <c r="K134" s="34">
        <v>3</v>
      </c>
      <c r="L134" s="34">
        <f t="shared" ref="L134:L197" si="2">K134-1</f>
        <v>2</v>
      </c>
      <c r="M134" s="34">
        <v>0</v>
      </c>
      <c r="N134" s="34" t="s">
        <v>2686</v>
      </c>
      <c r="O134" s="34" t="s">
        <v>2094</v>
      </c>
      <c r="P134" s="34" t="s">
        <v>118</v>
      </c>
      <c r="Q134" s="34" t="s">
        <v>36</v>
      </c>
      <c r="R134" s="34" t="s">
        <v>119</v>
      </c>
      <c r="S134" s="34" t="s">
        <v>120</v>
      </c>
      <c r="T134" s="34">
        <v>111</v>
      </c>
      <c r="U134" s="34" t="s">
        <v>407</v>
      </c>
      <c r="V134" s="34" t="s">
        <v>2058</v>
      </c>
      <c r="W134" s="34" t="s">
        <v>2059</v>
      </c>
      <c r="X134" s="34" t="s">
        <v>124</v>
      </c>
      <c r="Y134" s="34">
        <v>50210</v>
      </c>
      <c r="Z134" s="34">
        <v>3008</v>
      </c>
      <c r="AA134" s="34">
        <v>0</v>
      </c>
      <c r="AB134" s="34">
        <v>0</v>
      </c>
      <c r="AC134" s="34">
        <v>463.03</v>
      </c>
      <c r="AD134" s="34">
        <v>0</v>
      </c>
      <c r="AE134" s="34">
        <v>270862.28000000003</v>
      </c>
      <c r="AF134" s="34">
        <v>271325.31</v>
      </c>
      <c r="AG134" s="34">
        <v>160</v>
      </c>
      <c r="AH134" s="34">
        <v>150</v>
      </c>
      <c r="AI134" s="34">
        <v>439631</v>
      </c>
      <c r="AJ134" s="34">
        <v>439631</v>
      </c>
      <c r="AK134" s="34">
        <v>113855.60120028828</v>
      </c>
      <c r="AL134" s="34" t="s">
        <v>118</v>
      </c>
      <c r="AM134" s="34" t="s">
        <v>36</v>
      </c>
      <c r="AN134" s="34" t="s">
        <v>119</v>
      </c>
      <c r="AO134" s="34" t="s">
        <v>120</v>
      </c>
      <c r="AP134" s="34">
        <v>3</v>
      </c>
      <c r="AQ134" s="34">
        <v>2</v>
      </c>
      <c r="AR134" s="34">
        <v>6</v>
      </c>
      <c r="AS134" s="34">
        <v>48342</v>
      </c>
      <c r="AT134" s="34">
        <v>341970</v>
      </c>
      <c r="AU134" s="34">
        <v>113990</v>
      </c>
      <c r="AV134" s="34">
        <v>418125</v>
      </c>
      <c r="AW134" s="34">
        <v>4.7843400000000003</v>
      </c>
      <c r="AX134" s="34">
        <v>0.59255999999999998</v>
      </c>
      <c r="AY134" s="34">
        <v>4.1917799999999996</v>
      </c>
      <c r="AZ134" s="34">
        <v>4.7843400835990906</v>
      </c>
      <c r="BA134" s="34">
        <v>0.59255999326705933</v>
      </c>
      <c r="BB134" s="34">
        <v>4.1917800903320313</v>
      </c>
      <c r="BC134" s="34" t="s">
        <v>159</v>
      </c>
      <c r="BD134" s="34" t="s">
        <v>126</v>
      </c>
      <c r="BE134" s="34" t="s">
        <v>118</v>
      </c>
      <c r="BF134" s="34"/>
      <c r="BG134" s="34" t="s">
        <v>118</v>
      </c>
      <c r="BH134" s="34" t="s">
        <v>2040</v>
      </c>
      <c r="BI134" s="34" t="s">
        <v>2687</v>
      </c>
      <c r="BJ134" s="34" t="s">
        <v>129</v>
      </c>
      <c r="BK134" s="34" t="s">
        <v>217</v>
      </c>
      <c r="BL134" s="34" t="s">
        <v>252</v>
      </c>
      <c r="BM134" s="34" t="s">
        <v>132</v>
      </c>
      <c r="BN134" s="34" t="s">
        <v>133</v>
      </c>
      <c r="BO134" s="34"/>
      <c r="BP134" s="34" t="s">
        <v>133</v>
      </c>
      <c r="BQ134" s="34">
        <v>2024</v>
      </c>
      <c r="BR134" s="34"/>
      <c r="BS134" s="34"/>
      <c r="BT134" s="34" t="s">
        <v>2032</v>
      </c>
    </row>
    <row r="135" spans="1:72">
      <c r="A135" s="34">
        <v>102404083554</v>
      </c>
      <c r="B135" s="34">
        <v>1</v>
      </c>
      <c r="C135" s="34">
        <v>2024</v>
      </c>
      <c r="D135" s="34">
        <v>10</v>
      </c>
      <c r="E135" s="34" t="s">
        <v>2688</v>
      </c>
      <c r="F135" s="34" t="s">
        <v>2689</v>
      </c>
      <c r="G135" s="34">
        <v>87</v>
      </c>
      <c r="H135" s="34" t="s">
        <v>2690</v>
      </c>
      <c r="I135" s="34">
        <v>20241028</v>
      </c>
      <c r="J135" s="34">
        <v>20241031</v>
      </c>
      <c r="K135" s="34">
        <v>4</v>
      </c>
      <c r="L135" s="34">
        <f t="shared" si="2"/>
        <v>3</v>
      </c>
      <c r="M135" s="34">
        <v>0</v>
      </c>
      <c r="N135" s="34" t="s">
        <v>2691</v>
      </c>
      <c r="O135" s="34" t="s">
        <v>2110</v>
      </c>
      <c r="P135" s="34" t="s">
        <v>118</v>
      </c>
      <c r="Q135" s="34" t="s">
        <v>36</v>
      </c>
      <c r="R135" s="34" t="s">
        <v>119</v>
      </c>
      <c r="S135" s="34" t="s">
        <v>147</v>
      </c>
      <c r="T135" s="34">
        <v>201</v>
      </c>
      <c r="U135" s="34" t="s">
        <v>407</v>
      </c>
      <c r="V135" s="34" t="s">
        <v>2081</v>
      </c>
      <c r="W135" s="34" t="s">
        <v>2082</v>
      </c>
      <c r="X135" s="34" t="s">
        <v>124</v>
      </c>
      <c r="Y135" s="34">
        <v>34883</v>
      </c>
      <c r="Z135" s="34">
        <v>4416</v>
      </c>
      <c r="AA135" s="34">
        <v>0</v>
      </c>
      <c r="AB135" s="34">
        <v>0</v>
      </c>
      <c r="AC135" s="34">
        <v>202.46</v>
      </c>
      <c r="AD135" s="34">
        <v>0</v>
      </c>
      <c r="AE135" s="34">
        <v>224919.14</v>
      </c>
      <c r="AF135" s="34">
        <v>225121.59</v>
      </c>
      <c r="AG135" s="34">
        <v>240</v>
      </c>
      <c r="AH135" s="34">
        <v>225</v>
      </c>
      <c r="AI135" s="34">
        <v>338816</v>
      </c>
      <c r="AJ135" s="34">
        <v>338816</v>
      </c>
      <c r="AK135" s="34">
        <v>78059.148408135021</v>
      </c>
      <c r="AL135" s="34" t="s">
        <v>118</v>
      </c>
      <c r="AM135" s="34" t="s">
        <v>36</v>
      </c>
      <c r="AN135" s="34" t="s">
        <v>119</v>
      </c>
      <c r="AO135" s="34" t="s">
        <v>147</v>
      </c>
      <c r="AP135" s="34">
        <v>3</v>
      </c>
      <c r="AQ135" s="34">
        <v>2</v>
      </c>
      <c r="AR135" s="34">
        <v>5</v>
      </c>
      <c r="AS135" s="34">
        <v>34762</v>
      </c>
      <c r="AT135" s="34">
        <v>295749</v>
      </c>
      <c r="AU135" s="34">
        <v>98583</v>
      </c>
      <c r="AV135" s="34">
        <v>344198</v>
      </c>
      <c r="AW135" s="34">
        <v>4.05131</v>
      </c>
      <c r="AX135" s="34">
        <v>0.42609999999999998</v>
      </c>
      <c r="AY135" s="34">
        <v>3.62521</v>
      </c>
      <c r="AZ135" s="34">
        <v>4.0513100326061249</v>
      </c>
      <c r="BA135" s="34">
        <v>0.4260999858379364</v>
      </c>
      <c r="BB135" s="34">
        <v>3.6252100467681885</v>
      </c>
      <c r="BC135" s="34" t="s">
        <v>159</v>
      </c>
      <c r="BD135" s="34" t="s">
        <v>126</v>
      </c>
      <c r="BE135" s="34" t="s">
        <v>118</v>
      </c>
      <c r="BF135" s="34"/>
      <c r="BG135" s="34" t="s">
        <v>118</v>
      </c>
      <c r="BH135" s="34" t="s">
        <v>2040</v>
      </c>
      <c r="BI135" s="34" t="s">
        <v>201</v>
      </c>
      <c r="BJ135" s="34" t="s">
        <v>129</v>
      </c>
      <c r="BK135" s="34" t="s">
        <v>130</v>
      </c>
      <c r="BL135" s="34" t="s">
        <v>131</v>
      </c>
      <c r="BM135" s="34" t="s">
        <v>312</v>
      </c>
      <c r="BN135" s="34" t="s">
        <v>313</v>
      </c>
      <c r="BO135" s="34"/>
      <c r="BP135" s="34" t="s">
        <v>313</v>
      </c>
      <c r="BQ135" s="34">
        <v>2024</v>
      </c>
      <c r="BR135" s="34"/>
      <c r="BS135" s="34"/>
      <c r="BT135" s="34" t="s">
        <v>2032</v>
      </c>
    </row>
    <row r="136" spans="1:72">
      <c r="A136" s="34">
        <v>102404040438</v>
      </c>
      <c r="B136" s="34">
        <v>1</v>
      </c>
      <c r="C136" s="34">
        <v>2024</v>
      </c>
      <c r="D136" s="34">
        <v>10</v>
      </c>
      <c r="E136" s="34" t="s">
        <v>2692</v>
      </c>
      <c r="F136" s="34" t="s">
        <v>2693</v>
      </c>
      <c r="G136" s="34">
        <v>73</v>
      </c>
      <c r="H136" s="34" t="s">
        <v>2694</v>
      </c>
      <c r="I136" s="34">
        <v>20241028</v>
      </c>
      <c r="J136" s="34">
        <v>20241030</v>
      </c>
      <c r="K136" s="34">
        <v>3</v>
      </c>
      <c r="L136" s="34">
        <f t="shared" si="2"/>
        <v>2</v>
      </c>
      <c r="M136" s="34">
        <v>0</v>
      </c>
      <c r="N136" s="34" t="s">
        <v>2695</v>
      </c>
      <c r="O136" s="34" t="s">
        <v>2262</v>
      </c>
      <c r="P136" s="34" t="s">
        <v>118</v>
      </c>
      <c r="Q136" s="34" t="s">
        <v>36</v>
      </c>
      <c r="R136" s="34" t="s">
        <v>119</v>
      </c>
      <c r="S136" s="34" t="s">
        <v>147</v>
      </c>
      <c r="T136" s="34">
        <v>111</v>
      </c>
      <c r="U136" s="34" t="s">
        <v>407</v>
      </c>
      <c r="V136" s="34" t="s">
        <v>2058</v>
      </c>
      <c r="W136" s="34" t="s">
        <v>2059</v>
      </c>
      <c r="X136" s="34" t="s">
        <v>124</v>
      </c>
      <c r="Y136" s="34">
        <v>45891</v>
      </c>
      <c r="Z136" s="34">
        <v>2944</v>
      </c>
      <c r="AA136" s="34">
        <v>0</v>
      </c>
      <c r="AB136" s="34">
        <v>0</v>
      </c>
      <c r="AC136" s="34">
        <v>185.21</v>
      </c>
      <c r="AD136" s="34">
        <v>0</v>
      </c>
      <c r="AE136" s="34">
        <v>295106.78999999998</v>
      </c>
      <c r="AF136" s="34">
        <v>295292</v>
      </c>
      <c r="AG136" s="34">
        <v>160</v>
      </c>
      <c r="AH136" s="34">
        <v>150</v>
      </c>
      <c r="AI136" s="34">
        <v>439631</v>
      </c>
      <c r="AJ136" s="34">
        <v>439631</v>
      </c>
      <c r="AK136" s="34">
        <v>89888.911200288276</v>
      </c>
      <c r="AL136" s="34" t="s">
        <v>118</v>
      </c>
      <c r="AM136" s="34" t="s">
        <v>36</v>
      </c>
      <c r="AN136" s="34" t="s">
        <v>119</v>
      </c>
      <c r="AO136" s="34" t="s">
        <v>147</v>
      </c>
      <c r="AP136" s="34">
        <v>3</v>
      </c>
      <c r="AQ136" s="34">
        <v>2</v>
      </c>
      <c r="AR136" s="34">
        <v>6</v>
      </c>
      <c r="AS136" s="34">
        <v>48342</v>
      </c>
      <c r="AT136" s="34">
        <v>341970</v>
      </c>
      <c r="AU136" s="34">
        <v>113990</v>
      </c>
      <c r="AV136" s="34">
        <v>418125</v>
      </c>
      <c r="AW136" s="34">
        <v>4.7843400000000003</v>
      </c>
      <c r="AX136" s="34">
        <v>0.59255999999999998</v>
      </c>
      <c r="AY136" s="34">
        <v>4.1917799999999996</v>
      </c>
      <c r="AZ136" s="34">
        <v>4.7843400835990906</v>
      </c>
      <c r="BA136" s="34">
        <v>0.59255999326705933</v>
      </c>
      <c r="BB136" s="34">
        <v>4.1917800903320313</v>
      </c>
      <c r="BC136" s="34" t="s">
        <v>159</v>
      </c>
      <c r="BD136" s="34" t="s">
        <v>126</v>
      </c>
      <c r="BE136" s="34" t="s">
        <v>118</v>
      </c>
      <c r="BF136" s="34"/>
      <c r="BG136" s="34" t="s">
        <v>118</v>
      </c>
      <c r="BH136" s="34" t="s">
        <v>2040</v>
      </c>
      <c r="BI136" s="34" t="s">
        <v>194</v>
      </c>
      <c r="BJ136" s="34" t="s">
        <v>195</v>
      </c>
      <c r="BK136" s="34" t="s">
        <v>196</v>
      </c>
      <c r="BL136" s="34" t="s">
        <v>196</v>
      </c>
      <c r="BM136" s="34" t="s">
        <v>312</v>
      </c>
      <c r="BN136" s="34" t="s">
        <v>313</v>
      </c>
      <c r="BO136" s="34"/>
      <c r="BP136" s="34" t="s">
        <v>313</v>
      </c>
      <c r="BQ136" s="34">
        <v>2024</v>
      </c>
      <c r="BR136" s="34"/>
      <c r="BS136" s="34"/>
      <c r="BT136" s="34" t="s">
        <v>2032</v>
      </c>
    </row>
    <row r="137" spans="1:72">
      <c r="A137" s="34">
        <v>102404040436</v>
      </c>
      <c r="B137" s="34">
        <v>1</v>
      </c>
      <c r="C137" s="34">
        <v>2024</v>
      </c>
      <c r="D137" s="34">
        <v>10</v>
      </c>
      <c r="E137" s="34" t="s">
        <v>2696</v>
      </c>
      <c r="F137" s="34" t="s">
        <v>2697</v>
      </c>
      <c r="G137" s="34">
        <v>83</v>
      </c>
      <c r="H137" s="34" t="s">
        <v>2698</v>
      </c>
      <c r="I137" s="34">
        <v>20241028</v>
      </c>
      <c r="J137" s="34">
        <v>20241030</v>
      </c>
      <c r="K137" s="34">
        <v>3</v>
      </c>
      <c r="L137" s="34">
        <f t="shared" si="2"/>
        <v>2</v>
      </c>
      <c r="M137" s="34">
        <v>0</v>
      </c>
      <c r="N137" s="34" t="s">
        <v>2699</v>
      </c>
      <c r="O137" s="34" t="s">
        <v>2574</v>
      </c>
      <c r="P137" s="34" t="s">
        <v>118</v>
      </c>
      <c r="Q137" s="34" t="s">
        <v>36</v>
      </c>
      <c r="R137" s="34" t="s">
        <v>119</v>
      </c>
      <c r="S137" s="34" t="s">
        <v>120</v>
      </c>
      <c r="T137" s="34">
        <v>111</v>
      </c>
      <c r="U137" s="34" t="s">
        <v>407</v>
      </c>
      <c r="V137" s="34" t="s">
        <v>2081</v>
      </c>
      <c r="W137" s="34" t="s">
        <v>2082</v>
      </c>
      <c r="X137" s="34" t="s">
        <v>124</v>
      </c>
      <c r="Y137" s="34">
        <v>34254</v>
      </c>
      <c r="Z137" s="34">
        <v>3008</v>
      </c>
      <c r="AA137" s="34">
        <v>0</v>
      </c>
      <c r="AB137" s="34">
        <v>0</v>
      </c>
      <c r="AC137" s="34">
        <v>0</v>
      </c>
      <c r="AD137" s="34">
        <v>0</v>
      </c>
      <c r="AE137" s="34">
        <v>252942.28</v>
      </c>
      <c r="AF137" s="34">
        <v>252942.28</v>
      </c>
      <c r="AG137" s="34">
        <v>160</v>
      </c>
      <c r="AH137" s="34">
        <v>150</v>
      </c>
      <c r="AI137" s="34">
        <v>372273</v>
      </c>
      <c r="AJ137" s="34">
        <v>372273</v>
      </c>
      <c r="AK137" s="34">
        <v>80176.589915858902</v>
      </c>
      <c r="AL137" s="34" t="s">
        <v>118</v>
      </c>
      <c r="AM137" s="34" t="s">
        <v>36</v>
      </c>
      <c r="AN137" s="34" t="s">
        <v>119</v>
      </c>
      <c r="AO137" s="34" t="s">
        <v>120</v>
      </c>
      <c r="AP137" s="34">
        <v>3</v>
      </c>
      <c r="AQ137" s="34">
        <v>2</v>
      </c>
      <c r="AR137" s="34">
        <v>5</v>
      </c>
      <c r="AS137" s="34">
        <v>34762</v>
      </c>
      <c r="AT137" s="34">
        <v>295749</v>
      </c>
      <c r="AU137" s="34">
        <v>98583</v>
      </c>
      <c r="AV137" s="34">
        <v>344198</v>
      </c>
      <c r="AW137" s="34">
        <v>4.05131</v>
      </c>
      <c r="AX137" s="34">
        <v>0.42609999999999998</v>
      </c>
      <c r="AY137" s="34">
        <v>3.62521</v>
      </c>
      <c r="AZ137" s="34">
        <v>4.0513100326061249</v>
      </c>
      <c r="BA137" s="34">
        <v>0.4260999858379364</v>
      </c>
      <c r="BB137" s="34">
        <v>3.6252100467681885</v>
      </c>
      <c r="BC137" s="34" t="s">
        <v>125</v>
      </c>
      <c r="BD137" s="34" t="s">
        <v>126</v>
      </c>
      <c r="BE137" s="34" t="s">
        <v>118</v>
      </c>
      <c r="BF137" s="34"/>
      <c r="BG137" s="34" t="s">
        <v>118</v>
      </c>
      <c r="BH137" s="34" t="s">
        <v>2040</v>
      </c>
      <c r="BI137" s="34" t="s">
        <v>990</v>
      </c>
      <c r="BJ137" s="34" t="s">
        <v>129</v>
      </c>
      <c r="BK137" s="34" t="s">
        <v>130</v>
      </c>
      <c r="BL137" s="34" t="s">
        <v>131</v>
      </c>
      <c r="BM137" s="34" t="s">
        <v>132</v>
      </c>
      <c r="BN137" s="34" t="s">
        <v>133</v>
      </c>
      <c r="BO137" s="34"/>
      <c r="BP137" s="34" t="s">
        <v>133</v>
      </c>
      <c r="BQ137" s="34">
        <v>2024</v>
      </c>
      <c r="BR137" s="34" t="s">
        <v>134</v>
      </c>
      <c r="BS137" s="34" t="s">
        <v>134</v>
      </c>
      <c r="BT137" s="34" t="s">
        <v>2032</v>
      </c>
    </row>
    <row r="138" spans="1:72">
      <c r="A138" s="34">
        <v>102404040230</v>
      </c>
      <c r="B138" s="34">
        <v>1</v>
      </c>
      <c r="C138" s="34">
        <v>2024</v>
      </c>
      <c r="D138" s="34">
        <v>10</v>
      </c>
      <c r="E138" s="34" t="s">
        <v>2700</v>
      </c>
      <c r="F138" s="34" t="s">
        <v>2701</v>
      </c>
      <c r="G138" s="34">
        <v>87</v>
      </c>
      <c r="H138" s="34" t="s">
        <v>2702</v>
      </c>
      <c r="I138" s="34">
        <v>20241023</v>
      </c>
      <c r="J138" s="34">
        <v>20241030</v>
      </c>
      <c r="K138" s="34">
        <v>8</v>
      </c>
      <c r="L138" s="34">
        <f t="shared" si="2"/>
        <v>7</v>
      </c>
      <c r="M138" s="34">
        <v>5</v>
      </c>
      <c r="N138" s="34" t="s">
        <v>2703</v>
      </c>
      <c r="O138" s="34" t="s">
        <v>2704</v>
      </c>
      <c r="P138" s="34" t="s">
        <v>118</v>
      </c>
      <c r="Q138" s="34" t="s">
        <v>36</v>
      </c>
      <c r="R138" s="34" t="s">
        <v>119</v>
      </c>
      <c r="S138" s="34" t="s">
        <v>120</v>
      </c>
      <c r="T138" s="34">
        <v>111</v>
      </c>
      <c r="U138" s="34" t="s">
        <v>172</v>
      </c>
      <c r="V138" s="34" t="s">
        <v>173</v>
      </c>
      <c r="W138" s="34" t="s">
        <v>174</v>
      </c>
      <c r="X138" s="34" t="s">
        <v>124</v>
      </c>
      <c r="Y138" s="34">
        <v>115850</v>
      </c>
      <c r="Z138" s="34">
        <v>2765</v>
      </c>
      <c r="AA138" s="34">
        <v>27570</v>
      </c>
      <c r="AB138" s="34">
        <v>0</v>
      </c>
      <c r="AC138" s="34">
        <v>1602.17</v>
      </c>
      <c r="AD138" s="34">
        <v>0</v>
      </c>
      <c r="AE138" s="34">
        <v>760518.29</v>
      </c>
      <c r="AF138" s="34">
        <v>762120.44</v>
      </c>
      <c r="AG138" s="34">
        <v>160</v>
      </c>
      <c r="AH138" s="34">
        <v>150</v>
      </c>
      <c r="AI138" s="34">
        <v>866510</v>
      </c>
      <c r="AJ138" s="34">
        <v>866510</v>
      </c>
      <c r="AK138" s="34">
        <v>-118107.53602338163</v>
      </c>
      <c r="AL138" s="34" t="s">
        <v>118</v>
      </c>
      <c r="AM138" s="34" t="s">
        <v>36</v>
      </c>
      <c r="AN138" s="34" t="s">
        <v>119</v>
      </c>
      <c r="AO138" s="34" t="s">
        <v>120</v>
      </c>
      <c r="AP138" s="34">
        <v>10</v>
      </c>
      <c r="AQ138" s="34">
        <v>3</v>
      </c>
      <c r="AR138" s="34">
        <v>20</v>
      </c>
      <c r="AS138" s="34">
        <v>230467</v>
      </c>
      <c r="AT138" s="34">
        <v>667081</v>
      </c>
      <c r="AU138" s="34">
        <v>222360</v>
      </c>
      <c r="AV138" s="34">
        <v>800033</v>
      </c>
      <c r="AW138" s="34">
        <v>11.001899999999999</v>
      </c>
      <c r="AX138" s="34">
        <v>2.8250000000000002</v>
      </c>
      <c r="AY138" s="34">
        <v>8.1768999999999998</v>
      </c>
      <c r="AZ138" s="34">
        <v>11.00189995765686</v>
      </c>
      <c r="BA138" s="34">
        <v>2.8250000476837158</v>
      </c>
      <c r="BB138" s="34">
        <v>8.1768999099731445</v>
      </c>
      <c r="BC138" s="34" t="s">
        <v>159</v>
      </c>
      <c r="BD138" s="34" t="s">
        <v>126</v>
      </c>
      <c r="BE138" s="34" t="s">
        <v>118</v>
      </c>
      <c r="BF138" s="34"/>
      <c r="BG138" s="34" t="s">
        <v>296</v>
      </c>
      <c r="BH138" s="34" t="s">
        <v>2705</v>
      </c>
      <c r="BI138" s="34" t="s">
        <v>718</v>
      </c>
      <c r="BJ138" s="34" t="s">
        <v>129</v>
      </c>
      <c r="BK138" s="34" t="s">
        <v>178</v>
      </c>
      <c r="BL138" s="34" t="s">
        <v>320</v>
      </c>
      <c r="BM138" s="34" t="s">
        <v>180</v>
      </c>
      <c r="BN138" s="34" t="s">
        <v>181</v>
      </c>
      <c r="BO138" s="34"/>
      <c r="BP138" s="34" t="s">
        <v>181</v>
      </c>
      <c r="BQ138" s="34">
        <v>2024</v>
      </c>
      <c r="BR138" s="34"/>
      <c r="BS138" s="34"/>
      <c r="BT138" s="34" t="s">
        <v>2032</v>
      </c>
    </row>
    <row r="139" spans="1:72">
      <c r="A139" s="34">
        <v>102404197740</v>
      </c>
      <c r="B139" s="34">
        <v>1</v>
      </c>
      <c r="C139" s="34">
        <v>2024</v>
      </c>
      <c r="D139" s="34">
        <v>10</v>
      </c>
      <c r="E139" s="34" t="s">
        <v>2706</v>
      </c>
      <c r="F139" s="34" t="s">
        <v>2707</v>
      </c>
      <c r="G139" s="34">
        <v>77</v>
      </c>
      <c r="H139" s="34" t="s">
        <v>2708</v>
      </c>
      <c r="I139" s="34">
        <v>20241029</v>
      </c>
      <c r="J139" s="34">
        <v>20241029</v>
      </c>
      <c r="K139" s="34">
        <v>1</v>
      </c>
      <c r="L139" s="34">
        <f t="shared" si="2"/>
        <v>0</v>
      </c>
      <c r="M139" s="34">
        <v>0</v>
      </c>
      <c r="N139" s="34" t="s">
        <v>2709</v>
      </c>
      <c r="O139" s="34" t="s">
        <v>2176</v>
      </c>
      <c r="P139" s="34" t="s">
        <v>118</v>
      </c>
      <c r="Q139" s="34" t="s">
        <v>36</v>
      </c>
      <c r="R139" s="34" t="s">
        <v>119</v>
      </c>
      <c r="S139" s="34" t="s">
        <v>147</v>
      </c>
      <c r="T139" s="34">
        <v>205</v>
      </c>
      <c r="U139" s="34" t="s">
        <v>407</v>
      </c>
      <c r="V139" s="34" t="s">
        <v>2058</v>
      </c>
      <c r="W139" s="34" t="s">
        <v>2059</v>
      </c>
      <c r="X139" s="34" t="s">
        <v>242</v>
      </c>
      <c r="Y139" s="34">
        <v>22640</v>
      </c>
      <c r="Z139" s="34">
        <v>1472</v>
      </c>
      <c r="AA139" s="34">
        <v>0</v>
      </c>
      <c r="AB139" s="34">
        <v>0</v>
      </c>
      <c r="AC139" s="34">
        <v>0</v>
      </c>
      <c r="AD139" s="34">
        <v>0</v>
      </c>
      <c r="AE139" s="34">
        <v>268744</v>
      </c>
      <c r="AF139" s="34">
        <v>268744</v>
      </c>
      <c r="AG139" s="34">
        <v>80</v>
      </c>
      <c r="AH139" s="34">
        <v>75</v>
      </c>
      <c r="AI139" s="34">
        <v>382731</v>
      </c>
      <c r="AJ139" s="34">
        <v>382731</v>
      </c>
      <c r="AK139" s="34">
        <v>88720.952488542593</v>
      </c>
      <c r="AL139" s="34" t="s">
        <v>118</v>
      </c>
      <c r="AM139" s="34" t="s">
        <v>36</v>
      </c>
      <c r="AN139" s="34" t="s">
        <v>119</v>
      </c>
      <c r="AO139" s="34" t="s">
        <v>147</v>
      </c>
      <c r="AP139" s="34">
        <v>3</v>
      </c>
      <c r="AQ139" s="34">
        <v>2</v>
      </c>
      <c r="AR139" s="34">
        <v>6</v>
      </c>
      <c r="AS139" s="34">
        <v>48342</v>
      </c>
      <c r="AT139" s="34">
        <v>341970</v>
      </c>
      <c r="AU139" s="34">
        <v>113990</v>
      </c>
      <c r="AV139" s="34">
        <v>418125</v>
      </c>
      <c r="AW139" s="34">
        <v>4.7843400000000003</v>
      </c>
      <c r="AX139" s="34">
        <v>0.59255999999999998</v>
      </c>
      <c r="AY139" s="34">
        <v>4.1917799999999996</v>
      </c>
      <c r="AZ139" s="34">
        <v>4.4880600869655609</v>
      </c>
      <c r="BA139" s="34">
        <v>0.29627999663352966</v>
      </c>
      <c r="BB139" s="34">
        <v>4.1917800903320313</v>
      </c>
      <c r="BC139" s="34" t="s">
        <v>159</v>
      </c>
      <c r="BD139" s="34" t="s">
        <v>126</v>
      </c>
      <c r="BE139" s="34" t="s">
        <v>118</v>
      </c>
      <c r="BF139" s="34"/>
      <c r="BG139" s="34" t="s">
        <v>118</v>
      </c>
      <c r="BH139" s="34" t="s">
        <v>2040</v>
      </c>
      <c r="BI139" s="34" t="s">
        <v>418</v>
      </c>
      <c r="BJ139" s="34" t="s">
        <v>129</v>
      </c>
      <c r="BK139" s="34" t="s">
        <v>224</v>
      </c>
      <c r="BL139" s="34" t="s">
        <v>224</v>
      </c>
      <c r="BM139" s="34" t="s">
        <v>312</v>
      </c>
      <c r="BN139" s="34" t="s">
        <v>313</v>
      </c>
      <c r="BO139" s="34"/>
      <c r="BP139" s="34" t="s">
        <v>313</v>
      </c>
      <c r="BQ139" s="34">
        <v>2024</v>
      </c>
      <c r="BR139" s="34"/>
      <c r="BS139" s="34"/>
      <c r="BT139" s="34" t="s">
        <v>2032</v>
      </c>
    </row>
    <row r="140" spans="1:72">
      <c r="A140" s="34">
        <v>102404040420</v>
      </c>
      <c r="B140" s="34">
        <v>1</v>
      </c>
      <c r="C140" s="34">
        <v>2024</v>
      </c>
      <c r="D140" s="34">
        <v>10</v>
      </c>
      <c r="E140" s="34" t="s">
        <v>2710</v>
      </c>
      <c r="F140" s="34" t="s">
        <v>2711</v>
      </c>
      <c r="G140" s="34">
        <v>85</v>
      </c>
      <c r="H140" s="34" t="s">
        <v>2712</v>
      </c>
      <c r="I140" s="34">
        <v>20241023</v>
      </c>
      <c r="J140" s="34">
        <v>20241029</v>
      </c>
      <c r="K140" s="34">
        <v>7</v>
      </c>
      <c r="L140" s="34">
        <f t="shared" si="2"/>
        <v>6</v>
      </c>
      <c r="M140" s="34">
        <v>5</v>
      </c>
      <c r="N140" s="34" t="s">
        <v>2713</v>
      </c>
      <c r="O140" s="34" t="s">
        <v>2714</v>
      </c>
      <c r="P140" s="34" t="s">
        <v>118</v>
      </c>
      <c r="Q140" s="34" t="s">
        <v>36</v>
      </c>
      <c r="R140" s="34" t="s">
        <v>170</v>
      </c>
      <c r="S140" s="34" t="s">
        <v>171</v>
      </c>
      <c r="T140" s="34">
        <v>111</v>
      </c>
      <c r="U140" s="34" t="s">
        <v>172</v>
      </c>
      <c r="V140" s="34" t="s">
        <v>173</v>
      </c>
      <c r="W140" s="34" t="s">
        <v>174</v>
      </c>
      <c r="X140" s="34" t="s">
        <v>124</v>
      </c>
      <c r="Y140" s="34">
        <v>100730</v>
      </c>
      <c r="Z140" s="34">
        <v>1504</v>
      </c>
      <c r="AA140" s="34">
        <v>32370</v>
      </c>
      <c r="AB140" s="34">
        <v>0</v>
      </c>
      <c r="AC140" s="34">
        <v>661.5</v>
      </c>
      <c r="AD140" s="34">
        <v>0</v>
      </c>
      <c r="AE140" s="34">
        <v>761587.52</v>
      </c>
      <c r="AF140" s="34">
        <v>762249</v>
      </c>
      <c r="AG140" s="34">
        <v>80</v>
      </c>
      <c r="AH140" s="34">
        <v>75</v>
      </c>
      <c r="AI140" s="34">
        <v>866510</v>
      </c>
      <c r="AJ140" s="34">
        <v>866510</v>
      </c>
      <c r="AK140" s="34">
        <v>-118236.09602338169</v>
      </c>
      <c r="AL140" s="34" t="s">
        <v>118</v>
      </c>
      <c r="AM140" s="34" t="s">
        <v>36</v>
      </c>
      <c r="AN140" s="34" t="s">
        <v>119</v>
      </c>
      <c r="AO140" s="34" t="s">
        <v>120</v>
      </c>
      <c r="AP140" s="34">
        <v>10</v>
      </c>
      <c r="AQ140" s="34">
        <v>3</v>
      </c>
      <c r="AR140" s="34">
        <v>20</v>
      </c>
      <c r="AS140" s="34">
        <v>230467</v>
      </c>
      <c r="AT140" s="34">
        <v>667081</v>
      </c>
      <c r="AU140" s="34">
        <v>222360</v>
      </c>
      <c r="AV140" s="34">
        <v>800033</v>
      </c>
      <c r="AW140" s="34">
        <v>11.001899999999999</v>
      </c>
      <c r="AX140" s="34">
        <v>2.8250000000000002</v>
      </c>
      <c r="AY140" s="34">
        <v>8.1768999999999998</v>
      </c>
      <c r="AZ140" s="34">
        <v>11.00189995765686</v>
      </c>
      <c r="BA140" s="34">
        <v>2.8250000476837158</v>
      </c>
      <c r="BB140" s="34">
        <v>8.1768999099731445</v>
      </c>
      <c r="BC140" s="34" t="s">
        <v>159</v>
      </c>
      <c r="BD140" s="34" t="s">
        <v>148</v>
      </c>
      <c r="BE140" s="34" t="s">
        <v>118</v>
      </c>
      <c r="BF140" s="34"/>
      <c r="BG140" s="34" t="s">
        <v>296</v>
      </c>
      <c r="BH140" s="34" t="s">
        <v>2705</v>
      </c>
      <c r="BI140" s="34" t="s">
        <v>2715</v>
      </c>
      <c r="BJ140" s="34" t="s">
        <v>129</v>
      </c>
      <c r="BK140" s="34" t="s">
        <v>130</v>
      </c>
      <c r="BL140" s="34" t="s">
        <v>162</v>
      </c>
      <c r="BM140" s="34" t="s">
        <v>180</v>
      </c>
      <c r="BN140" s="34" t="s">
        <v>181</v>
      </c>
      <c r="BO140" s="34"/>
      <c r="BP140" s="34" t="s">
        <v>181</v>
      </c>
      <c r="BQ140" s="34">
        <v>2024</v>
      </c>
      <c r="BR140" s="34"/>
      <c r="BS140" s="34"/>
      <c r="BT140" s="34" t="s">
        <v>2032</v>
      </c>
    </row>
    <row r="141" spans="1:72">
      <c r="A141" s="34">
        <v>102404197726</v>
      </c>
      <c r="B141" s="34">
        <v>1</v>
      </c>
      <c r="C141" s="34">
        <v>2024</v>
      </c>
      <c r="D141" s="34">
        <v>10</v>
      </c>
      <c r="E141" s="34" t="s">
        <v>2716</v>
      </c>
      <c r="F141" s="34" t="s">
        <v>2717</v>
      </c>
      <c r="G141" s="34">
        <v>60</v>
      </c>
      <c r="H141" s="34" t="s">
        <v>2718</v>
      </c>
      <c r="I141" s="34">
        <v>20241024</v>
      </c>
      <c r="J141" s="34">
        <v>20241026</v>
      </c>
      <c r="K141" s="34">
        <v>3</v>
      </c>
      <c r="L141" s="34">
        <f t="shared" si="2"/>
        <v>2</v>
      </c>
      <c r="M141" s="34">
        <v>0</v>
      </c>
      <c r="N141" s="34" t="s">
        <v>2719</v>
      </c>
      <c r="O141" s="34" t="s">
        <v>2080</v>
      </c>
      <c r="P141" s="34" t="s">
        <v>118</v>
      </c>
      <c r="Q141" s="34" t="s">
        <v>36</v>
      </c>
      <c r="R141" s="34" t="s">
        <v>119</v>
      </c>
      <c r="S141" s="34" t="s">
        <v>147</v>
      </c>
      <c r="T141" s="34">
        <v>205</v>
      </c>
      <c r="U141" s="34" t="s">
        <v>407</v>
      </c>
      <c r="V141" s="34" t="s">
        <v>2081</v>
      </c>
      <c r="W141" s="34" t="s">
        <v>2082</v>
      </c>
      <c r="X141" s="34" t="s">
        <v>124</v>
      </c>
      <c r="Y141" s="34">
        <v>30030</v>
      </c>
      <c r="Z141" s="34">
        <v>2944</v>
      </c>
      <c r="AA141" s="34">
        <v>0</v>
      </c>
      <c r="AB141" s="34">
        <v>0</v>
      </c>
      <c r="AC141" s="34">
        <v>0</v>
      </c>
      <c r="AD141" s="34">
        <v>0</v>
      </c>
      <c r="AE141" s="34">
        <v>242951.14</v>
      </c>
      <c r="AF141" s="34">
        <v>242951.14</v>
      </c>
      <c r="AG141" s="34">
        <v>160</v>
      </c>
      <c r="AH141" s="34">
        <v>150</v>
      </c>
      <c r="AI141" s="34">
        <v>345486</v>
      </c>
      <c r="AJ141" s="34">
        <v>345486</v>
      </c>
      <c r="AK141" s="34">
        <v>66198.075472920202</v>
      </c>
      <c r="AL141" s="34" t="s">
        <v>118</v>
      </c>
      <c r="AM141" s="34" t="s">
        <v>36</v>
      </c>
      <c r="AN141" s="34" t="s">
        <v>119</v>
      </c>
      <c r="AO141" s="34" t="s">
        <v>147</v>
      </c>
      <c r="AP141" s="34">
        <v>3</v>
      </c>
      <c r="AQ141" s="34">
        <v>2</v>
      </c>
      <c r="AR141" s="34">
        <v>5</v>
      </c>
      <c r="AS141" s="34">
        <v>34762</v>
      </c>
      <c r="AT141" s="34">
        <v>295749</v>
      </c>
      <c r="AU141" s="34">
        <v>98583</v>
      </c>
      <c r="AV141" s="34">
        <v>344198</v>
      </c>
      <c r="AW141" s="34">
        <v>4.05131</v>
      </c>
      <c r="AX141" s="34">
        <v>0.42609999999999998</v>
      </c>
      <c r="AY141" s="34">
        <v>3.62521</v>
      </c>
      <c r="AZ141" s="34">
        <v>4.0513100326061249</v>
      </c>
      <c r="BA141" s="34">
        <v>0.4260999858379364</v>
      </c>
      <c r="BB141" s="34">
        <v>3.6252100467681885</v>
      </c>
      <c r="BC141" s="34" t="s">
        <v>148</v>
      </c>
      <c r="BD141" s="34" t="s">
        <v>148</v>
      </c>
      <c r="BE141" s="34" t="s">
        <v>118</v>
      </c>
      <c r="BF141" s="34"/>
      <c r="BG141" s="34" t="s">
        <v>118</v>
      </c>
      <c r="BH141" s="34" t="s">
        <v>2040</v>
      </c>
      <c r="BI141" s="34" t="s">
        <v>290</v>
      </c>
      <c r="BJ141" s="34" t="s">
        <v>129</v>
      </c>
      <c r="BK141" s="34" t="s">
        <v>217</v>
      </c>
      <c r="BL141" s="34" t="s">
        <v>252</v>
      </c>
      <c r="BM141" s="34" t="s">
        <v>999</v>
      </c>
      <c r="BN141" s="34" t="s">
        <v>2111</v>
      </c>
      <c r="BO141" s="34"/>
      <c r="BP141" s="34" t="s">
        <v>2111</v>
      </c>
      <c r="BQ141" s="34">
        <v>2024</v>
      </c>
      <c r="BR141" s="34"/>
      <c r="BS141" s="34"/>
      <c r="BT141" s="34" t="s">
        <v>2032</v>
      </c>
    </row>
    <row r="142" spans="1:72">
      <c r="A142" s="34">
        <v>102404040398</v>
      </c>
      <c r="B142" s="34">
        <v>1</v>
      </c>
      <c r="C142" s="34">
        <v>2024</v>
      </c>
      <c r="D142" s="34">
        <v>10</v>
      </c>
      <c r="E142" s="34" t="s">
        <v>2720</v>
      </c>
      <c r="F142" s="34" t="s">
        <v>2721</v>
      </c>
      <c r="G142" s="34">
        <v>81</v>
      </c>
      <c r="H142" s="34" t="s">
        <v>2722</v>
      </c>
      <c r="I142" s="34">
        <v>20241022</v>
      </c>
      <c r="J142" s="34">
        <v>20241026</v>
      </c>
      <c r="K142" s="34">
        <v>5</v>
      </c>
      <c r="L142" s="34">
        <f t="shared" si="2"/>
        <v>4</v>
      </c>
      <c r="M142" s="34">
        <v>1</v>
      </c>
      <c r="N142" s="34" t="s">
        <v>2723</v>
      </c>
      <c r="O142" s="34" t="s">
        <v>2724</v>
      </c>
      <c r="P142" s="34" t="s">
        <v>118</v>
      </c>
      <c r="Q142" s="34" t="s">
        <v>36</v>
      </c>
      <c r="R142" s="34" t="s">
        <v>119</v>
      </c>
      <c r="S142" s="34" t="s">
        <v>120</v>
      </c>
      <c r="T142" s="34">
        <v>111</v>
      </c>
      <c r="U142" s="34" t="s">
        <v>407</v>
      </c>
      <c r="V142" s="34" t="s">
        <v>2038</v>
      </c>
      <c r="W142" s="34" t="s">
        <v>2039</v>
      </c>
      <c r="X142" s="34" t="s">
        <v>124</v>
      </c>
      <c r="Y142" s="34">
        <v>72998</v>
      </c>
      <c r="Z142" s="34">
        <v>4512</v>
      </c>
      <c r="AA142" s="34">
        <v>6714</v>
      </c>
      <c r="AB142" s="34">
        <v>0</v>
      </c>
      <c r="AC142" s="34">
        <v>2891.73</v>
      </c>
      <c r="AD142" s="34">
        <v>0</v>
      </c>
      <c r="AE142" s="34">
        <v>244997.24</v>
      </c>
      <c r="AF142" s="34">
        <v>247888.97</v>
      </c>
      <c r="AG142" s="34">
        <v>240</v>
      </c>
      <c r="AH142" s="34">
        <v>225</v>
      </c>
      <c r="AI142" s="34">
        <v>464873</v>
      </c>
      <c r="AJ142" s="34">
        <v>464123</v>
      </c>
      <c r="AK142" s="34">
        <v>95088.71059379392</v>
      </c>
      <c r="AL142" s="34" t="s">
        <v>118</v>
      </c>
      <c r="AM142" s="34" t="s">
        <v>36</v>
      </c>
      <c r="AN142" s="34" t="s">
        <v>170</v>
      </c>
      <c r="AO142" s="34" t="s">
        <v>171</v>
      </c>
      <c r="AP142" s="34">
        <v>5</v>
      </c>
      <c r="AQ142" s="34">
        <v>2</v>
      </c>
      <c r="AR142" s="34">
        <v>13</v>
      </c>
      <c r="AS142" s="34">
        <v>107555</v>
      </c>
      <c r="AT142" s="34">
        <v>304502</v>
      </c>
      <c r="AU142" s="34">
        <v>101501</v>
      </c>
      <c r="AV142" s="34">
        <v>365467</v>
      </c>
      <c r="AW142" s="34">
        <v>5.0508800000000003</v>
      </c>
      <c r="AX142" s="34">
        <v>1.3183800000000001</v>
      </c>
      <c r="AY142" s="34">
        <v>3.7324999999999999</v>
      </c>
      <c r="AZ142" s="34">
        <v>5.0508800745010376</v>
      </c>
      <c r="BA142" s="34">
        <v>1.3183799982070923</v>
      </c>
      <c r="BB142" s="34">
        <v>3.7325000762939453</v>
      </c>
      <c r="BC142" s="34" t="s">
        <v>193</v>
      </c>
      <c r="BD142" s="34" t="s">
        <v>126</v>
      </c>
      <c r="BE142" s="34" t="s">
        <v>118</v>
      </c>
      <c r="BF142" s="34"/>
      <c r="BG142" s="34" t="s">
        <v>417</v>
      </c>
      <c r="BH142" s="34" t="s">
        <v>2040</v>
      </c>
      <c r="BI142" s="34" t="s">
        <v>290</v>
      </c>
      <c r="BJ142" s="34" t="s">
        <v>129</v>
      </c>
      <c r="BK142" s="34" t="s">
        <v>217</v>
      </c>
      <c r="BL142" s="34" t="s">
        <v>252</v>
      </c>
      <c r="BM142" s="34" t="s">
        <v>876</v>
      </c>
      <c r="BN142" s="34" t="s">
        <v>877</v>
      </c>
      <c r="BO142" s="34"/>
      <c r="BP142" s="34" t="s">
        <v>877</v>
      </c>
      <c r="BQ142" s="34">
        <v>2024</v>
      </c>
      <c r="BR142" s="34"/>
      <c r="BS142" s="34" t="s">
        <v>134</v>
      </c>
      <c r="BT142" s="34" t="s">
        <v>2032</v>
      </c>
    </row>
    <row r="143" spans="1:72">
      <c r="A143" s="34">
        <v>102403637536</v>
      </c>
      <c r="B143" s="34">
        <v>1</v>
      </c>
      <c r="C143" s="34">
        <v>2024</v>
      </c>
      <c r="D143" s="34">
        <v>10</v>
      </c>
      <c r="E143" s="34" t="s">
        <v>2725</v>
      </c>
      <c r="F143" s="34" t="s">
        <v>2726</v>
      </c>
      <c r="G143" s="34">
        <v>83</v>
      </c>
      <c r="H143" s="34" t="s">
        <v>2727</v>
      </c>
      <c r="I143" s="34">
        <v>20241017</v>
      </c>
      <c r="J143" s="34">
        <v>20241026</v>
      </c>
      <c r="K143" s="34">
        <v>10</v>
      </c>
      <c r="L143" s="34">
        <f t="shared" si="2"/>
        <v>9</v>
      </c>
      <c r="M143" s="34">
        <v>2</v>
      </c>
      <c r="N143" s="34" t="s">
        <v>2728</v>
      </c>
      <c r="O143" s="34" t="s">
        <v>2729</v>
      </c>
      <c r="P143" s="34" t="s">
        <v>263</v>
      </c>
      <c r="Q143" s="34" t="s">
        <v>264</v>
      </c>
      <c r="R143" s="34" t="s">
        <v>265</v>
      </c>
      <c r="S143" s="34" t="s">
        <v>266</v>
      </c>
      <c r="T143" s="34">
        <v>111</v>
      </c>
      <c r="U143" s="34" t="s">
        <v>407</v>
      </c>
      <c r="V143" s="34" t="s">
        <v>2048</v>
      </c>
      <c r="W143" s="34" t="s">
        <v>2049</v>
      </c>
      <c r="X143" s="34" t="s">
        <v>124</v>
      </c>
      <c r="Y143" s="34">
        <v>150551</v>
      </c>
      <c r="Z143" s="34">
        <v>9473</v>
      </c>
      <c r="AA143" s="34">
        <v>43939</v>
      </c>
      <c r="AB143" s="34">
        <v>0</v>
      </c>
      <c r="AC143" s="34">
        <v>2895.69</v>
      </c>
      <c r="AD143" s="34">
        <v>0</v>
      </c>
      <c r="AE143" s="34">
        <v>309785.11</v>
      </c>
      <c r="AF143" s="34">
        <v>312680.81</v>
      </c>
      <c r="AG143" s="34">
        <v>680</v>
      </c>
      <c r="AH143" s="34">
        <v>525</v>
      </c>
      <c r="AI143" s="34">
        <v>747045</v>
      </c>
      <c r="AJ143" s="34">
        <v>747045</v>
      </c>
      <c r="AK143" s="34">
        <v>133442.65163664869</v>
      </c>
      <c r="AL143" s="34" t="s">
        <v>118</v>
      </c>
      <c r="AM143" s="34" t="s">
        <v>36</v>
      </c>
      <c r="AN143" s="34" t="s">
        <v>119</v>
      </c>
      <c r="AO143" s="34" t="s">
        <v>147</v>
      </c>
      <c r="AP143" s="34">
        <v>12</v>
      </c>
      <c r="AQ143" s="34">
        <v>4</v>
      </c>
      <c r="AR143" s="34">
        <v>23</v>
      </c>
      <c r="AS143" s="34">
        <v>267164</v>
      </c>
      <c r="AT143" s="34">
        <v>396077</v>
      </c>
      <c r="AU143" s="34">
        <v>132026</v>
      </c>
      <c r="AV143" s="34">
        <v>549601</v>
      </c>
      <c r="AW143" s="34">
        <v>8.1298200000000005</v>
      </c>
      <c r="AX143" s="34">
        <v>3.2748200000000001</v>
      </c>
      <c r="AY143" s="34">
        <v>4.8550000000000004</v>
      </c>
      <c r="AZ143" s="34">
        <v>8.1298201084136963</v>
      </c>
      <c r="BA143" s="34">
        <v>3.27482008934021</v>
      </c>
      <c r="BB143" s="34">
        <v>4.8550000190734863</v>
      </c>
      <c r="BC143" s="34" t="s">
        <v>159</v>
      </c>
      <c r="BD143" s="34" t="s">
        <v>126</v>
      </c>
      <c r="BE143" s="34" t="s">
        <v>118</v>
      </c>
      <c r="BF143" s="34" t="s">
        <v>263</v>
      </c>
      <c r="BG143" s="34" t="s">
        <v>894</v>
      </c>
      <c r="BH143" s="34" t="s">
        <v>2040</v>
      </c>
      <c r="BI143" s="34" t="s">
        <v>2730</v>
      </c>
      <c r="BJ143" s="34" t="s">
        <v>129</v>
      </c>
      <c r="BK143" s="34" t="s">
        <v>224</v>
      </c>
      <c r="BL143" s="34" t="s">
        <v>224</v>
      </c>
      <c r="BM143" s="34" t="s">
        <v>312</v>
      </c>
      <c r="BN143" s="34" t="s">
        <v>1763</v>
      </c>
      <c r="BO143" s="34"/>
      <c r="BP143" s="34" t="s">
        <v>1763</v>
      </c>
      <c r="BQ143" s="34">
        <v>2024</v>
      </c>
      <c r="BR143" s="34"/>
      <c r="BS143" s="34"/>
      <c r="BT143" s="34" t="s">
        <v>2032</v>
      </c>
    </row>
    <row r="144" spans="1:72">
      <c r="A144" s="34">
        <v>102404040394</v>
      </c>
      <c r="B144" s="34">
        <v>1</v>
      </c>
      <c r="C144" s="34">
        <v>2024</v>
      </c>
      <c r="D144" s="34">
        <v>10</v>
      </c>
      <c r="E144" s="34" t="s">
        <v>2731</v>
      </c>
      <c r="F144" s="34" t="s">
        <v>2732</v>
      </c>
      <c r="G144" s="34">
        <v>62</v>
      </c>
      <c r="H144" s="34" t="s">
        <v>2733</v>
      </c>
      <c r="I144" s="34">
        <v>20241025</v>
      </c>
      <c r="J144" s="34">
        <v>20241025</v>
      </c>
      <c r="K144" s="34">
        <v>1</v>
      </c>
      <c r="L144" s="34">
        <v>1</v>
      </c>
      <c r="M144" s="34">
        <v>0</v>
      </c>
      <c r="N144" s="34" t="s">
        <v>2734</v>
      </c>
      <c r="O144" s="34" t="s">
        <v>2197</v>
      </c>
      <c r="P144" s="34" t="s">
        <v>118</v>
      </c>
      <c r="Q144" s="34" t="s">
        <v>36</v>
      </c>
      <c r="R144" s="34" t="s">
        <v>119</v>
      </c>
      <c r="S144" s="34" t="s">
        <v>147</v>
      </c>
      <c r="T144" s="34">
        <v>111</v>
      </c>
      <c r="U144" s="34" t="s">
        <v>407</v>
      </c>
      <c r="V144" s="34" t="s">
        <v>2081</v>
      </c>
      <c r="W144" s="34" t="s">
        <v>2082</v>
      </c>
      <c r="X144" s="34" t="s">
        <v>242</v>
      </c>
      <c r="Y144" s="34">
        <v>10794</v>
      </c>
      <c r="Z144" s="34">
        <v>1472</v>
      </c>
      <c r="AA144" s="34">
        <v>0</v>
      </c>
      <c r="AB144" s="34">
        <v>0</v>
      </c>
      <c r="AC144" s="34">
        <v>0</v>
      </c>
      <c r="AD144" s="34">
        <v>0</v>
      </c>
      <c r="AE144" s="34">
        <v>239680</v>
      </c>
      <c r="AF144" s="34">
        <v>239680</v>
      </c>
      <c r="AG144" s="34">
        <v>80</v>
      </c>
      <c r="AH144" s="34">
        <v>75</v>
      </c>
      <c r="AI144" s="34">
        <v>352696</v>
      </c>
      <c r="AJ144" s="34">
        <v>352696</v>
      </c>
      <c r="AK144" s="34">
        <v>93438.93134764448</v>
      </c>
      <c r="AL144" s="34" t="s">
        <v>118</v>
      </c>
      <c r="AM144" s="34" t="s">
        <v>36</v>
      </c>
      <c r="AN144" s="34" t="s">
        <v>119</v>
      </c>
      <c r="AO144" s="34" t="s">
        <v>147</v>
      </c>
      <c r="AP144" s="34">
        <v>3</v>
      </c>
      <c r="AQ144" s="34">
        <v>2</v>
      </c>
      <c r="AR144" s="34">
        <v>5</v>
      </c>
      <c r="AS144" s="34">
        <v>34762</v>
      </c>
      <c r="AT144" s="34">
        <v>295749</v>
      </c>
      <c r="AU144" s="34">
        <v>98583</v>
      </c>
      <c r="AV144" s="34">
        <v>344198</v>
      </c>
      <c r="AW144" s="34">
        <v>4.05131</v>
      </c>
      <c r="AX144" s="34">
        <v>0.42609999999999998</v>
      </c>
      <c r="AY144" s="34">
        <v>3.62521</v>
      </c>
      <c r="AZ144" s="34">
        <v>3.8382600396871567</v>
      </c>
      <c r="BA144" s="34">
        <v>0.2130499929189682</v>
      </c>
      <c r="BB144" s="34">
        <v>3.6252100467681885</v>
      </c>
      <c r="BC144" s="34" t="s">
        <v>159</v>
      </c>
      <c r="BD144" s="34" t="s">
        <v>126</v>
      </c>
      <c r="BE144" s="34" t="s">
        <v>118</v>
      </c>
      <c r="BF144" s="34"/>
      <c r="BG144" s="34" t="s">
        <v>118</v>
      </c>
      <c r="BH144" s="34" t="s">
        <v>2040</v>
      </c>
      <c r="BI144" s="34" t="s">
        <v>177</v>
      </c>
      <c r="BJ144" s="34" t="s">
        <v>129</v>
      </c>
      <c r="BK144" s="34" t="s">
        <v>178</v>
      </c>
      <c r="BL144" s="34" t="s">
        <v>179</v>
      </c>
      <c r="BM144" s="34" t="s">
        <v>312</v>
      </c>
      <c r="BN144" s="34" t="s">
        <v>313</v>
      </c>
      <c r="BO144" s="34"/>
      <c r="BP144" s="34" t="s">
        <v>313</v>
      </c>
      <c r="BQ144" s="34">
        <v>2024</v>
      </c>
      <c r="BR144" s="34"/>
      <c r="BS144" s="34"/>
      <c r="BT144" s="34" t="s">
        <v>2032</v>
      </c>
    </row>
    <row r="145" spans="1:72">
      <c r="A145" s="34">
        <v>102404197712</v>
      </c>
      <c r="B145" s="34">
        <v>1</v>
      </c>
      <c r="C145" s="34">
        <v>2024</v>
      </c>
      <c r="D145" s="34">
        <v>10</v>
      </c>
      <c r="E145" s="34" t="s">
        <v>2735</v>
      </c>
      <c r="F145" s="34" t="s">
        <v>2736</v>
      </c>
      <c r="G145" s="34">
        <v>71</v>
      </c>
      <c r="H145" s="34" t="s">
        <v>2737</v>
      </c>
      <c r="I145" s="34">
        <v>20241023</v>
      </c>
      <c r="J145" s="34">
        <v>20241025</v>
      </c>
      <c r="K145" s="34">
        <v>3</v>
      </c>
      <c r="L145" s="34">
        <f t="shared" si="2"/>
        <v>2</v>
      </c>
      <c r="M145" s="34">
        <v>0</v>
      </c>
      <c r="N145" s="34" t="s">
        <v>2738</v>
      </c>
      <c r="O145" s="34" t="s">
        <v>2233</v>
      </c>
      <c r="P145" s="34" t="s">
        <v>118</v>
      </c>
      <c r="Q145" s="34" t="s">
        <v>36</v>
      </c>
      <c r="R145" s="34" t="s">
        <v>119</v>
      </c>
      <c r="S145" s="34" t="s">
        <v>147</v>
      </c>
      <c r="T145" s="34">
        <v>205</v>
      </c>
      <c r="U145" s="34" t="s">
        <v>407</v>
      </c>
      <c r="V145" s="34" t="s">
        <v>2058</v>
      </c>
      <c r="W145" s="34" t="s">
        <v>2059</v>
      </c>
      <c r="X145" s="34" t="s">
        <v>124</v>
      </c>
      <c r="Y145" s="34">
        <v>46501</v>
      </c>
      <c r="Z145" s="34">
        <v>2944</v>
      </c>
      <c r="AA145" s="34">
        <v>0</v>
      </c>
      <c r="AB145" s="34">
        <v>0</v>
      </c>
      <c r="AC145" s="34">
        <v>0</v>
      </c>
      <c r="AD145" s="34">
        <v>0</v>
      </c>
      <c r="AE145" s="34">
        <v>268800</v>
      </c>
      <c r="AF145" s="34">
        <v>268800</v>
      </c>
      <c r="AG145" s="34">
        <v>160</v>
      </c>
      <c r="AH145" s="34">
        <v>150</v>
      </c>
      <c r="AI145" s="34">
        <v>407997</v>
      </c>
      <c r="AJ145" s="34">
        <v>407997</v>
      </c>
      <c r="AK145" s="34">
        <v>88664.9108615726</v>
      </c>
      <c r="AL145" s="34" t="s">
        <v>118</v>
      </c>
      <c r="AM145" s="34" t="s">
        <v>36</v>
      </c>
      <c r="AN145" s="34" t="s">
        <v>119</v>
      </c>
      <c r="AO145" s="34" t="s">
        <v>147</v>
      </c>
      <c r="AP145" s="34">
        <v>3</v>
      </c>
      <c r="AQ145" s="34">
        <v>2</v>
      </c>
      <c r="AR145" s="34">
        <v>6</v>
      </c>
      <c r="AS145" s="34">
        <v>48342</v>
      </c>
      <c r="AT145" s="34">
        <v>341970</v>
      </c>
      <c r="AU145" s="34">
        <v>113990</v>
      </c>
      <c r="AV145" s="34">
        <v>418125</v>
      </c>
      <c r="AW145" s="34">
        <v>4.7843400000000003</v>
      </c>
      <c r="AX145" s="34">
        <v>0.59255999999999998</v>
      </c>
      <c r="AY145" s="34">
        <v>4.1917799999999996</v>
      </c>
      <c r="AZ145" s="34">
        <v>4.7843400835990906</v>
      </c>
      <c r="BA145" s="34">
        <v>0.59255999326705933</v>
      </c>
      <c r="BB145" s="34">
        <v>4.1917800903320313</v>
      </c>
      <c r="BC145" s="34" t="s">
        <v>159</v>
      </c>
      <c r="BD145" s="34" t="s">
        <v>126</v>
      </c>
      <c r="BE145" s="34" t="s">
        <v>118</v>
      </c>
      <c r="BF145" s="34"/>
      <c r="BG145" s="34" t="s">
        <v>118</v>
      </c>
      <c r="BH145" s="34" t="s">
        <v>2040</v>
      </c>
      <c r="BI145" s="34" t="s">
        <v>201</v>
      </c>
      <c r="BJ145" s="34" t="s">
        <v>129</v>
      </c>
      <c r="BK145" s="34" t="s">
        <v>130</v>
      </c>
      <c r="BL145" s="34" t="s">
        <v>131</v>
      </c>
      <c r="BM145" s="34" t="s">
        <v>999</v>
      </c>
      <c r="BN145" s="34" t="s">
        <v>2111</v>
      </c>
      <c r="BO145" s="34"/>
      <c r="BP145" s="34" t="s">
        <v>2111</v>
      </c>
      <c r="BQ145" s="34">
        <v>2024</v>
      </c>
      <c r="BR145" s="34"/>
      <c r="BS145" s="34"/>
      <c r="BT145" s="34" t="s">
        <v>2032</v>
      </c>
    </row>
    <row r="146" spans="1:72">
      <c r="A146" s="34">
        <v>102408067372</v>
      </c>
      <c r="B146" s="34">
        <v>1</v>
      </c>
      <c r="C146" s="34">
        <v>2024</v>
      </c>
      <c r="D146" s="34">
        <v>10</v>
      </c>
      <c r="E146" s="34" t="s">
        <v>2739</v>
      </c>
      <c r="F146" s="34" t="s">
        <v>2740</v>
      </c>
      <c r="G146" s="34">
        <v>73</v>
      </c>
      <c r="H146" s="34" t="s">
        <v>2741</v>
      </c>
      <c r="I146" s="34">
        <v>20241024</v>
      </c>
      <c r="J146" s="34">
        <v>20241025</v>
      </c>
      <c r="K146" s="34">
        <v>2</v>
      </c>
      <c r="L146" s="34">
        <f t="shared" si="2"/>
        <v>1</v>
      </c>
      <c r="M146" s="34">
        <v>0</v>
      </c>
      <c r="N146" s="34" t="s">
        <v>2742</v>
      </c>
      <c r="O146" s="34" t="s">
        <v>2743</v>
      </c>
      <c r="P146" s="34" t="s">
        <v>118</v>
      </c>
      <c r="Q146" s="34" t="s">
        <v>36</v>
      </c>
      <c r="R146" s="34" t="s">
        <v>119</v>
      </c>
      <c r="S146" s="34" t="s">
        <v>147</v>
      </c>
      <c r="T146" s="34">
        <v>211</v>
      </c>
      <c r="U146" s="34" t="s">
        <v>407</v>
      </c>
      <c r="V146" s="34" t="s">
        <v>2038</v>
      </c>
      <c r="W146" s="34" t="s">
        <v>2039</v>
      </c>
      <c r="X146" s="34" t="s">
        <v>124</v>
      </c>
      <c r="Y146" s="34">
        <v>52327</v>
      </c>
      <c r="Z146" s="34">
        <v>1472</v>
      </c>
      <c r="AA146" s="34">
        <v>0</v>
      </c>
      <c r="AB146" s="34">
        <v>0</v>
      </c>
      <c r="AC146" s="34">
        <v>926.05</v>
      </c>
      <c r="AD146" s="34">
        <v>0</v>
      </c>
      <c r="AE146" s="34">
        <v>271282.90000000002</v>
      </c>
      <c r="AF146" s="34">
        <v>272208.94</v>
      </c>
      <c r="AG146" s="34">
        <v>80</v>
      </c>
      <c r="AH146" s="34">
        <v>75</v>
      </c>
      <c r="AI146" s="34">
        <v>437205</v>
      </c>
      <c r="AJ146" s="34">
        <v>437205</v>
      </c>
      <c r="AK146" s="34">
        <v>50876.873122835241</v>
      </c>
      <c r="AL146" s="34" t="s">
        <v>118</v>
      </c>
      <c r="AM146" s="34" t="s">
        <v>36</v>
      </c>
      <c r="AN146" s="34" t="s">
        <v>119</v>
      </c>
      <c r="AO146" s="34" t="s">
        <v>147</v>
      </c>
      <c r="AP146" s="34">
        <v>5</v>
      </c>
      <c r="AQ146" s="34">
        <v>2</v>
      </c>
      <c r="AR146" s="34">
        <v>13</v>
      </c>
      <c r="AS146" s="34">
        <v>107555</v>
      </c>
      <c r="AT146" s="34">
        <v>304502</v>
      </c>
      <c r="AU146" s="34">
        <v>101501</v>
      </c>
      <c r="AV146" s="34">
        <v>365467</v>
      </c>
      <c r="AW146" s="34">
        <v>5.0508800000000003</v>
      </c>
      <c r="AX146" s="34">
        <v>1.3183800000000001</v>
      </c>
      <c r="AY146" s="34">
        <v>3.7324999999999999</v>
      </c>
      <c r="AZ146" s="34">
        <v>5.0508800745010376</v>
      </c>
      <c r="BA146" s="34">
        <v>1.3183799982070923</v>
      </c>
      <c r="BB146" s="34">
        <v>3.7325000762939453</v>
      </c>
      <c r="BC146" s="34" t="s">
        <v>159</v>
      </c>
      <c r="BD146" s="34" t="s">
        <v>126</v>
      </c>
      <c r="BE146" s="34" t="s">
        <v>118</v>
      </c>
      <c r="BF146" s="34"/>
      <c r="BG146" s="34" t="s">
        <v>118</v>
      </c>
      <c r="BH146" s="34" t="s">
        <v>2040</v>
      </c>
      <c r="BI146" s="34" t="s">
        <v>2744</v>
      </c>
      <c r="BJ146" s="34" t="s">
        <v>389</v>
      </c>
      <c r="BK146" s="34" t="s">
        <v>490</v>
      </c>
      <c r="BL146" s="34" t="s">
        <v>490</v>
      </c>
      <c r="BM146" s="34" t="s">
        <v>999</v>
      </c>
      <c r="BN146" s="34" t="s">
        <v>1000</v>
      </c>
      <c r="BO146" s="34"/>
      <c r="BP146" s="34" t="s">
        <v>1000</v>
      </c>
      <c r="BQ146" s="34">
        <v>2024</v>
      </c>
      <c r="BR146" s="34"/>
      <c r="BS146" s="34"/>
      <c r="BT146" s="34" t="s">
        <v>2032</v>
      </c>
    </row>
    <row r="147" spans="1:72">
      <c r="A147" s="34">
        <v>102404040276</v>
      </c>
      <c r="B147" s="34">
        <v>1</v>
      </c>
      <c r="C147" s="34">
        <v>2024</v>
      </c>
      <c r="D147" s="34">
        <v>10</v>
      </c>
      <c r="E147" s="34" t="s">
        <v>2745</v>
      </c>
      <c r="F147" s="34" t="s">
        <v>2746</v>
      </c>
      <c r="G147" s="34">
        <v>77</v>
      </c>
      <c r="H147" s="34" t="s">
        <v>2747</v>
      </c>
      <c r="I147" s="34">
        <v>20241023</v>
      </c>
      <c r="J147" s="34">
        <v>20241025</v>
      </c>
      <c r="K147" s="34">
        <v>3</v>
      </c>
      <c r="L147" s="34">
        <f t="shared" si="2"/>
        <v>2</v>
      </c>
      <c r="M147" s="34">
        <v>0</v>
      </c>
      <c r="N147" s="34" t="s">
        <v>2748</v>
      </c>
      <c r="O147" s="34" t="s">
        <v>2121</v>
      </c>
      <c r="P147" s="34" t="s">
        <v>118</v>
      </c>
      <c r="Q147" s="34" t="s">
        <v>36</v>
      </c>
      <c r="R147" s="34" t="s">
        <v>119</v>
      </c>
      <c r="S147" s="34" t="s">
        <v>120</v>
      </c>
      <c r="T147" s="34">
        <v>111</v>
      </c>
      <c r="U147" s="34" t="s">
        <v>407</v>
      </c>
      <c r="V147" s="34" t="s">
        <v>2081</v>
      </c>
      <c r="W147" s="34" t="s">
        <v>2082</v>
      </c>
      <c r="X147" s="34" t="s">
        <v>124</v>
      </c>
      <c r="Y147" s="34">
        <v>31455</v>
      </c>
      <c r="Z147" s="34">
        <v>3008</v>
      </c>
      <c r="AA147" s="34">
        <v>0</v>
      </c>
      <c r="AB147" s="34">
        <v>0</v>
      </c>
      <c r="AC147" s="34">
        <v>0</v>
      </c>
      <c r="AD147" s="34">
        <v>0</v>
      </c>
      <c r="AE147" s="34">
        <v>275579.44</v>
      </c>
      <c r="AF147" s="34">
        <v>275579.44</v>
      </c>
      <c r="AG147" s="34">
        <v>160</v>
      </c>
      <c r="AH147" s="34">
        <v>150</v>
      </c>
      <c r="AI147" s="34">
        <v>372273</v>
      </c>
      <c r="AJ147" s="34">
        <v>372273</v>
      </c>
      <c r="AK147" s="34">
        <v>57539.429915858898</v>
      </c>
      <c r="AL147" s="34" t="s">
        <v>118</v>
      </c>
      <c r="AM147" s="34" t="s">
        <v>36</v>
      </c>
      <c r="AN147" s="34" t="s">
        <v>119</v>
      </c>
      <c r="AO147" s="34" t="s">
        <v>120</v>
      </c>
      <c r="AP147" s="34">
        <v>3</v>
      </c>
      <c r="AQ147" s="34">
        <v>2</v>
      </c>
      <c r="AR147" s="34">
        <v>5</v>
      </c>
      <c r="AS147" s="34">
        <v>34762</v>
      </c>
      <c r="AT147" s="34">
        <v>295749</v>
      </c>
      <c r="AU147" s="34">
        <v>98583</v>
      </c>
      <c r="AV147" s="34">
        <v>344198</v>
      </c>
      <c r="AW147" s="34">
        <v>4.05131</v>
      </c>
      <c r="AX147" s="34">
        <v>0.42609999999999998</v>
      </c>
      <c r="AY147" s="34">
        <v>3.62521</v>
      </c>
      <c r="AZ147" s="34">
        <v>4.0513100326061249</v>
      </c>
      <c r="BA147" s="34">
        <v>0.4260999858379364</v>
      </c>
      <c r="BB147" s="34">
        <v>3.6252100467681885</v>
      </c>
      <c r="BC147" s="34" t="s">
        <v>159</v>
      </c>
      <c r="BD147" s="34" t="s">
        <v>126</v>
      </c>
      <c r="BE147" s="34" t="s">
        <v>118</v>
      </c>
      <c r="BF147" s="34"/>
      <c r="BG147" s="34" t="s">
        <v>118</v>
      </c>
      <c r="BH147" s="34" t="s">
        <v>2040</v>
      </c>
      <c r="BI147" s="34" t="s">
        <v>943</v>
      </c>
      <c r="BJ147" s="34" t="s">
        <v>195</v>
      </c>
      <c r="BK147" s="34" t="s">
        <v>196</v>
      </c>
      <c r="BL147" s="34" t="s">
        <v>196</v>
      </c>
      <c r="BM147" s="34" t="s">
        <v>202</v>
      </c>
      <c r="BN147" s="34" t="s">
        <v>297</v>
      </c>
      <c r="BO147" s="34"/>
      <c r="BP147" s="34" t="s">
        <v>297</v>
      </c>
      <c r="BQ147" s="34">
        <v>2024</v>
      </c>
      <c r="BR147" s="34"/>
      <c r="BS147" s="34"/>
      <c r="BT147" s="34" t="s">
        <v>2032</v>
      </c>
    </row>
    <row r="148" spans="1:72">
      <c r="A148" s="34">
        <v>102404040182</v>
      </c>
      <c r="B148" s="34">
        <v>1</v>
      </c>
      <c r="C148" s="34">
        <v>2024</v>
      </c>
      <c r="D148" s="34">
        <v>10</v>
      </c>
      <c r="E148" s="34" t="s">
        <v>2749</v>
      </c>
      <c r="F148" s="34" t="s">
        <v>2750</v>
      </c>
      <c r="G148" s="34">
        <v>77</v>
      </c>
      <c r="H148" s="34" t="s">
        <v>2751</v>
      </c>
      <c r="I148" s="34">
        <v>20241023</v>
      </c>
      <c r="J148" s="34">
        <v>20241025</v>
      </c>
      <c r="K148" s="34">
        <v>3</v>
      </c>
      <c r="L148" s="34">
        <f t="shared" si="2"/>
        <v>2</v>
      </c>
      <c r="M148" s="34">
        <v>0</v>
      </c>
      <c r="N148" s="34" t="s">
        <v>678</v>
      </c>
      <c r="O148" s="34" t="s">
        <v>2204</v>
      </c>
      <c r="P148" s="34" t="s">
        <v>118</v>
      </c>
      <c r="Q148" s="34" t="s">
        <v>36</v>
      </c>
      <c r="R148" s="34" t="s">
        <v>119</v>
      </c>
      <c r="S148" s="34" t="s">
        <v>120</v>
      </c>
      <c r="T148" s="34">
        <v>111</v>
      </c>
      <c r="U148" s="34" t="s">
        <v>407</v>
      </c>
      <c r="V148" s="34" t="s">
        <v>2081</v>
      </c>
      <c r="W148" s="34" t="s">
        <v>2082</v>
      </c>
      <c r="X148" s="34" t="s">
        <v>124</v>
      </c>
      <c r="Y148" s="34">
        <v>32492</v>
      </c>
      <c r="Z148" s="34">
        <v>3158</v>
      </c>
      <c r="AA148" s="34">
        <v>0</v>
      </c>
      <c r="AB148" s="34">
        <v>0</v>
      </c>
      <c r="AC148" s="34">
        <v>0</v>
      </c>
      <c r="AD148" s="34">
        <v>0</v>
      </c>
      <c r="AE148" s="34">
        <v>250880</v>
      </c>
      <c r="AF148" s="34">
        <v>250880</v>
      </c>
      <c r="AG148" s="34">
        <v>160</v>
      </c>
      <c r="AH148" s="34">
        <v>300</v>
      </c>
      <c r="AI148" s="34">
        <v>372273</v>
      </c>
      <c r="AJ148" s="34">
        <v>372273</v>
      </c>
      <c r="AK148" s="34">
        <v>82238.869915858901</v>
      </c>
      <c r="AL148" s="34" t="s">
        <v>118</v>
      </c>
      <c r="AM148" s="34" t="s">
        <v>36</v>
      </c>
      <c r="AN148" s="34" t="s">
        <v>119</v>
      </c>
      <c r="AO148" s="34" t="s">
        <v>120</v>
      </c>
      <c r="AP148" s="34">
        <v>3</v>
      </c>
      <c r="AQ148" s="34">
        <v>2</v>
      </c>
      <c r="AR148" s="34">
        <v>5</v>
      </c>
      <c r="AS148" s="34">
        <v>34762</v>
      </c>
      <c r="AT148" s="34">
        <v>295749</v>
      </c>
      <c r="AU148" s="34">
        <v>98583</v>
      </c>
      <c r="AV148" s="34">
        <v>344198</v>
      </c>
      <c r="AW148" s="34">
        <v>4.05131</v>
      </c>
      <c r="AX148" s="34">
        <v>0.42609999999999998</v>
      </c>
      <c r="AY148" s="34">
        <v>3.62521</v>
      </c>
      <c r="AZ148" s="34">
        <v>4.0513100326061249</v>
      </c>
      <c r="BA148" s="34">
        <v>0.4260999858379364</v>
      </c>
      <c r="BB148" s="34">
        <v>3.6252100467681885</v>
      </c>
      <c r="BC148" s="34" t="s">
        <v>159</v>
      </c>
      <c r="BD148" s="34" t="s">
        <v>126</v>
      </c>
      <c r="BE148" s="34" t="s">
        <v>118</v>
      </c>
      <c r="BF148" s="34"/>
      <c r="BG148" s="34" t="s">
        <v>118</v>
      </c>
      <c r="BH148" s="34" t="s">
        <v>2040</v>
      </c>
      <c r="BI148" s="34" t="s">
        <v>789</v>
      </c>
      <c r="BJ148" s="34" t="s">
        <v>129</v>
      </c>
      <c r="BK148" s="34" t="s">
        <v>130</v>
      </c>
      <c r="BL148" s="34" t="s">
        <v>131</v>
      </c>
      <c r="BM148" s="34" t="s">
        <v>132</v>
      </c>
      <c r="BN148" s="34" t="s">
        <v>133</v>
      </c>
      <c r="BO148" s="34"/>
      <c r="BP148" s="34" t="s">
        <v>133</v>
      </c>
      <c r="BQ148" s="34">
        <v>2024</v>
      </c>
      <c r="BR148" s="34"/>
      <c r="BS148" s="34"/>
      <c r="BT148" s="34" t="s">
        <v>2032</v>
      </c>
    </row>
    <row r="149" spans="1:72">
      <c r="A149" s="34">
        <v>102404040356</v>
      </c>
      <c r="B149" s="34">
        <v>1</v>
      </c>
      <c r="C149" s="34">
        <v>2024</v>
      </c>
      <c r="D149" s="34">
        <v>10</v>
      </c>
      <c r="E149" s="34" t="s">
        <v>2752</v>
      </c>
      <c r="F149" s="34" t="s">
        <v>2753</v>
      </c>
      <c r="G149" s="34">
        <v>79</v>
      </c>
      <c r="H149" s="34" t="s">
        <v>2754</v>
      </c>
      <c r="I149" s="34">
        <v>20241025</v>
      </c>
      <c r="J149" s="34">
        <v>20241025</v>
      </c>
      <c r="K149" s="34">
        <v>1</v>
      </c>
      <c r="L149" s="34">
        <v>1</v>
      </c>
      <c r="M149" s="34">
        <v>0</v>
      </c>
      <c r="N149" s="34" t="s">
        <v>2755</v>
      </c>
      <c r="O149" s="34" t="s">
        <v>2253</v>
      </c>
      <c r="P149" s="34" t="s">
        <v>118</v>
      </c>
      <c r="Q149" s="34" t="s">
        <v>36</v>
      </c>
      <c r="R149" s="34" t="s">
        <v>119</v>
      </c>
      <c r="S149" s="34" t="s">
        <v>147</v>
      </c>
      <c r="T149" s="34">
        <v>111</v>
      </c>
      <c r="U149" s="34" t="s">
        <v>407</v>
      </c>
      <c r="V149" s="34" t="s">
        <v>2081</v>
      </c>
      <c r="W149" s="34" t="s">
        <v>2082</v>
      </c>
      <c r="X149" s="34" t="s">
        <v>242</v>
      </c>
      <c r="Y149" s="34">
        <v>11121</v>
      </c>
      <c r="Z149" s="34">
        <v>1472</v>
      </c>
      <c r="AA149" s="34">
        <v>0</v>
      </c>
      <c r="AB149" s="34">
        <v>0</v>
      </c>
      <c r="AC149" s="34">
        <v>0</v>
      </c>
      <c r="AD149" s="34">
        <v>0</v>
      </c>
      <c r="AE149" s="34">
        <v>241897.59</v>
      </c>
      <c r="AF149" s="34">
        <v>241897.59</v>
      </c>
      <c r="AG149" s="34">
        <v>80</v>
      </c>
      <c r="AH149" s="34">
        <v>75</v>
      </c>
      <c r="AI149" s="34">
        <v>352696</v>
      </c>
      <c r="AJ149" s="34">
        <v>352696</v>
      </c>
      <c r="AK149" s="34">
        <v>91221.341347644484</v>
      </c>
      <c r="AL149" s="34" t="s">
        <v>118</v>
      </c>
      <c r="AM149" s="34" t="s">
        <v>36</v>
      </c>
      <c r="AN149" s="34" t="s">
        <v>119</v>
      </c>
      <c r="AO149" s="34" t="s">
        <v>147</v>
      </c>
      <c r="AP149" s="34">
        <v>3</v>
      </c>
      <c r="AQ149" s="34">
        <v>2</v>
      </c>
      <c r="AR149" s="34">
        <v>5</v>
      </c>
      <c r="AS149" s="34">
        <v>34762</v>
      </c>
      <c r="AT149" s="34">
        <v>295749</v>
      </c>
      <c r="AU149" s="34">
        <v>98583</v>
      </c>
      <c r="AV149" s="34">
        <v>344198</v>
      </c>
      <c r="AW149" s="34">
        <v>4.05131</v>
      </c>
      <c r="AX149" s="34">
        <v>0.42609999999999998</v>
      </c>
      <c r="AY149" s="34">
        <v>3.62521</v>
      </c>
      <c r="AZ149" s="34">
        <v>3.8382600396871567</v>
      </c>
      <c r="BA149" s="34">
        <v>0.2130499929189682</v>
      </c>
      <c r="BB149" s="34">
        <v>3.6252100467681885</v>
      </c>
      <c r="BC149" s="34" t="s">
        <v>159</v>
      </c>
      <c r="BD149" s="34" t="s">
        <v>126</v>
      </c>
      <c r="BE149" s="34" t="s">
        <v>118</v>
      </c>
      <c r="BF149" s="34"/>
      <c r="BG149" s="34" t="s">
        <v>118</v>
      </c>
      <c r="BH149" s="34" t="s">
        <v>2040</v>
      </c>
      <c r="BI149" s="34" t="s">
        <v>2756</v>
      </c>
      <c r="BJ149" s="34" t="s">
        <v>195</v>
      </c>
      <c r="BK149" s="34" t="s">
        <v>236</v>
      </c>
      <c r="BL149" s="34" t="s">
        <v>236</v>
      </c>
      <c r="BM149" s="34" t="s">
        <v>999</v>
      </c>
      <c r="BN149" s="34" t="s">
        <v>2111</v>
      </c>
      <c r="BO149" s="34"/>
      <c r="BP149" s="34" t="s">
        <v>2111</v>
      </c>
      <c r="BQ149" s="34">
        <v>2024</v>
      </c>
      <c r="BR149" s="34"/>
      <c r="BS149" s="34"/>
      <c r="BT149" s="34" t="s">
        <v>2032</v>
      </c>
    </row>
    <row r="150" spans="1:72">
      <c r="A150" s="34">
        <v>102404197706</v>
      </c>
      <c r="B150" s="34">
        <v>1</v>
      </c>
      <c r="C150" s="34">
        <v>2024</v>
      </c>
      <c r="D150" s="34">
        <v>10</v>
      </c>
      <c r="E150" s="34" t="s">
        <v>2757</v>
      </c>
      <c r="F150" s="34" t="s">
        <v>2758</v>
      </c>
      <c r="G150" s="34">
        <v>81</v>
      </c>
      <c r="H150" s="34" t="s">
        <v>2759</v>
      </c>
      <c r="I150" s="34">
        <v>20241023</v>
      </c>
      <c r="J150" s="34">
        <v>20241025</v>
      </c>
      <c r="K150" s="34">
        <v>3</v>
      </c>
      <c r="L150" s="34">
        <f t="shared" si="2"/>
        <v>2</v>
      </c>
      <c r="M150" s="34">
        <v>0</v>
      </c>
      <c r="N150" s="34" t="s">
        <v>2760</v>
      </c>
      <c r="O150" s="34" t="s">
        <v>2761</v>
      </c>
      <c r="P150" s="34" t="s">
        <v>118</v>
      </c>
      <c r="Q150" s="34" t="s">
        <v>36</v>
      </c>
      <c r="R150" s="34" t="s">
        <v>119</v>
      </c>
      <c r="S150" s="34" t="s">
        <v>120</v>
      </c>
      <c r="T150" s="34">
        <v>205</v>
      </c>
      <c r="U150" s="34" t="s">
        <v>407</v>
      </c>
      <c r="V150" s="34" t="s">
        <v>2038</v>
      </c>
      <c r="W150" s="34" t="s">
        <v>2039</v>
      </c>
      <c r="X150" s="34" t="s">
        <v>124</v>
      </c>
      <c r="Y150" s="34">
        <v>54722</v>
      </c>
      <c r="Z150" s="34">
        <v>3008</v>
      </c>
      <c r="AA150" s="34">
        <v>0</v>
      </c>
      <c r="AB150" s="34">
        <v>0</v>
      </c>
      <c r="AC150" s="34">
        <v>926.05</v>
      </c>
      <c r="AD150" s="34">
        <v>0</v>
      </c>
      <c r="AE150" s="34">
        <v>271877.24</v>
      </c>
      <c r="AF150" s="34">
        <v>272803.28000000003</v>
      </c>
      <c r="AG150" s="34">
        <v>160</v>
      </c>
      <c r="AH150" s="34">
        <v>150</v>
      </c>
      <c r="AI150" s="34">
        <v>430727</v>
      </c>
      <c r="AJ150" s="34">
        <v>430727</v>
      </c>
      <c r="AK150" s="34">
        <v>45495.419760888908</v>
      </c>
      <c r="AL150" s="34" t="s">
        <v>118</v>
      </c>
      <c r="AM150" s="34" t="s">
        <v>36</v>
      </c>
      <c r="AN150" s="34" t="s">
        <v>119</v>
      </c>
      <c r="AO150" s="34" t="s">
        <v>120</v>
      </c>
      <c r="AP150" s="34">
        <v>5</v>
      </c>
      <c r="AQ150" s="34">
        <v>2</v>
      </c>
      <c r="AR150" s="34">
        <v>13</v>
      </c>
      <c r="AS150" s="34">
        <v>107555</v>
      </c>
      <c r="AT150" s="34">
        <v>304502</v>
      </c>
      <c r="AU150" s="34">
        <v>101501</v>
      </c>
      <c r="AV150" s="34">
        <v>365467</v>
      </c>
      <c r="AW150" s="34">
        <v>5.0508800000000003</v>
      </c>
      <c r="AX150" s="34">
        <v>1.3183800000000001</v>
      </c>
      <c r="AY150" s="34">
        <v>3.7324999999999999</v>
      </c>
      <c r="AZ150" s="34">
        <v>5.0508800745010376</v>
      </c>
      <c r="BA150" s="34">
        <v>1.3183799982070923</v>
      </c>
      <c r="BB150" s="34">
        <v>3.7325000762939453</v>
      </c>
      <c r="BC150" s="34" t="s">
        <v>159</v>
      </c>
      <c r="BD150" s="34" t="s">
        <v>126</v>
      </c>
      <c r="BE150" s="34" t="s">
        <v>118</v>
      </c>
      <c r="BF150" s="34"/>
      <c r="BG150" s="34" t="s">
        <v>118</v>
      </c>
      <c r="BH150" s="34" t="s">
        <v>2040</v>
      </c>
      <c r="BI150" s="34" t="s">
        <v>2371</v>
      </c>
      <c r="BJ150" s="34" t="s">
        <v>129</v>
      </c>
      <c r="BK150" s="34" t="s">
        <v>178</v>
      </c>
      <c r="BL150" s="34" t="s">
        <v>320</v>
      </c>
      <c r="BM150" s="34" t="s">
        <v>312</v>
      </c>
      <c r="BN150" s="34" t="s">
        <v>2762</v>
      </c>
      <c r="BO150" s="34"/>
      <c r="BP150" s="34" t="s">
        <v>2762</v>
      </c>
      <c r="BQ150" s="34">
        <v>2024</v>
      </c>
      <c r="BR150" s="34"/>
      <c r="BS150" s="34"/>
      <c r="BT150" s="34" t="s">
        <v>2032</v>
      </c>
    </row>
    <row r="151" spans="1:72">
      <c r="A151" s="34">
        <v>102404040280</v>
      </c>
      <c r="B151" s="34">
        <v>1</v>
      </c>
      <c r="C151" s="34">
        <v>2024</v>
      </c>
      <c r="D151" s="34">
        <v>10</v>
      </c>
      <c r="E151" s="34" t="s">
        <v>2763</v>
      </c>
      <c r="F151" s="34" t="s">
        <v>2764</v>
      </c>
      <c r="G151" s="34">
        <v>84</v>
      </c>
      <c r="H151" s="34" t="s">
        <v>2765</v>
      </c>
      <c r="I151" s="34">
        <v>20241024</v>
      </c>
      <c r="J151" s="34">
        <v>20241025</v>
      </c>
      <c r="K151" s="34">
        <v>2</v>
      </c>
      <c r="L151" s="34">
        <f t="shared" si="2"/>
        <v>1</v>
      </c>
      <c r="M151" s="34">
        <v>0</v>
      </c>
      <c r="N151" s="34" t="s">
        <v>2766</v>
      </c>
      <c r="O151" s="34" t="s">
        <v>2094</v>
      </c>
      <c r="P151" s="34" t="s">
        <v>118</v>
      </c>
      <c r="Q151" s="34" t="s">
        <v>36</v>
      </c>
      <c r="R151" s="34" t="s">
        <v>119</v>
      </c>
      <c r="S151" s="34" t="s">
        <v>120</v>
      </c>
      <c r="T151" s="34">
        <v>111</v>
      </c>
      <c r="U151" s="34" t="s">
        <v>407</v>
      </c>
      <c r="V151" s="34" t="s">
        <v>2058</v>
      </c>
      <c r="W151" s="34" t="s">
        <v>2059</v>
      </c>
      <c r="X151" s="34" t="s">
        <v>124</v>
      </c>
      <c r="Y151" s="34">
        <v>44326</v>
      </c>
      <c r="Z151" s="34">
        <v>1504</v>
      </c>
      <c r="AA151" s="34">
        <v>0</v>
      </c>
      <c r="AB151" s="34">
        <v>0</v>
      </c>
      <c r="AC151" s="34">
        <v>0</v>
      </c>
      <c r="AD151" s="34">
        <v>0</v>
      </c>
      <c r="AE151" s="34">
        <v>270862.28000000003</v>
      </c>
      <c r="AF151" s="34">
        <v>270862.28000000003</v>
      </c>
      <c r="AG151" s="34">
        <v>80</v>
      </c>
      <c r="AH151" s="34">
        <v>75</v>
      </c>
      <c r="AI151" s="34">
        <v>440381</v>
      </c>
      <c r="AJ151" s="34">
        <v>439631</v>
      </c>
      <c r="AK151" s="34">
        <v>114318.63120028825</v>
      </c>
      <c r="AL151" s="34" t="s">
        <v>118</v>
      </c>
      <c r="AM151" s="34" t="s">
        <v>36</v>
      </c>
      <c r="AN151" s="34" t="s">
        <v>119</v>
      </c>
      <c r="AO151" s="34" t="s">
        <v>120</v>
      </c>
      <c r="AP151" s="34">
        <v>3</v>
      </c>
      <c r="AQ151" s="34">
        <v>2</v>
      </c>
      <c r="AR151" s="34">
        <v>6</v>
      </c>
      <c r="AS151" s="34">
        <v>48342</v>
      </c>
      <c r="AT151" s="34">
        <v>341970</v>
      </c>
      <c r="AU151" s="34">
        <v>113990</v>
      </c>
      <c r="AV151" s="34">
        <v>418125</v>
      </c>
      <c r="AW151" s="34">
        <v>4.7843400000000003</v>
      </c>
      <c r="AX151" s="34">
        <v>0.59255999999999998</v>
      </c>
      <c r="AY151" s="34">
        <v>4.1917799999999996</v>
      </c>
      <c r="AZ151" s="34">
        <v>4.7843400835990906</v>
      </c>
      <c r="BA151" s="34">
        <v>0.59255999326705933</v>
      </c>
      <c r="BB151" s="34">
        <v>4.1917800903320313</v>
      </c>
      <c r="BC151" s="34" t="s">
        <v>148</v>
      </c>
      <c r="BD151" s="34" t="s">
        <v>126</v>
      </c>
      <c r="BE151" s="34" t="s">
        <v>118</v>
      </c>
      <c r="BF151" s="34"/>
      <c r="BG151" s="34" t="s">
        <v>118</v>
      </c>
      <c r="BH151" s="34" t="s">
        <v>2040</v>
      </c>
      <c r="BI151" s="34" t="s">
        <v>2765</v>
      </c>
      <c r="BJ151" s="34"/>
      <c r="BK151" s="34"/>
      <c r="BL151" s="34"/>
      <c r="BM151" s="34" t="s">
        <v>132</v>
      </c>
      <c r="BN151" s="34" t="s">
        <v>133</v>
      </c>
      <c r="BO151" s="34"/>
      <c r="BP151" s="34" t="s">
        <v>133</v>
      </c>
      <c r="BQ151" s="34">
        <v>2024</v>
      </c>
      <c r="BR151" s="34"/>
      <c r="BS151" s="34" t="s">
        <v>134</v>
      </c>
      <c r="BT151" s="34" t="s">
        <v>2032</v>
      </c>
    </row>
    <row r="152" spans="1:72">
      <c r="A152" s="34">
        <v>102404040236</v>
      </c>
      <c r="B152" s="34">
        <v>1</v>
      </c>
      <c r="C152" s="34">
        <v>2024</v>
      </c>
      <c r="D152" s="34">
        <v>10</v>
      </c>
      <c r="E152" s="34" t="s">
        <v>2767</v>
      </c>
      <c r="F152" s="34" t="s">
        <v>2768</v>
      </c>
      <c r="G152" s="34">
        <v>88</v>
      </c>
      <c r="H152" s="34" t="s">
        <v>2769</v>
      </c>
      <c r="I152" s="34">
        <v>20241023</v>
      </c>
      <c r="J152" s="34">
        <v>20241025</v>
      </c>
      <c r="K152" s="34">
        <v>3</v>
      </c>
      <c r="L152" s="34">
        <f t="shared" si="2"/>
        <v>2</v>
      </c>
      <c r="M152" s="34">
        <v>0</v>
      </c>
      <c r="N152" s="34" t="s">
        <v>2770</v>
      </c>
      <c r="O152" s="34" t="s">
        <v>2771</v>
      </c>
      <c r="P152" s="34" t="s">
        <v>118</v>
      </c>
      <c r="Q152" s="34" t="s">
        <v>36</v>
      </c>
      <c r="R152" s="34" t="s">
        <v>119</v>
      </c>
      <c r="S152" s="34" t="s">
        <v>147</v>
      </c>
      <c r="T152" s="34">
        <v>111</v>
      </c>
      <c r="U152" s="34" t="s">
        <v>407</v>
      </c>
      <c r="V152" s="34" t="s">
        <v>2081</v>
      </c>
      <c r="W152" s="34" t="s">
        <v>2082</v>
      </c>
      <c r="X152" s="34" t="s">
        <v>124</v>
      </c>
      <c r="Y152" s="34">
        <v>26494</v>
      </c>
      <c r="Z152" s="34">
        <v>2944</v>
      </c>
      <c r="AA152" s="34">
        <v>0</v>
      </c>
      <c r="AB152" s="34">
        <v>0</v>
      </c>
      <c r="AC152" s="34">
        <v>0</v>
      </c>
      <c r="AD152" s="34">
        <v>0</v>
      </c>
      <c r="AE152" s="34">
        <v>235088</v>
      </c>
      <c r="AF152" s="34">
        <v>235088</v>
      </c>
      <c r="AG152" s="34">
        <v>160</v>
      </c>
      <c r="AH152" s="34">
        <v>150</v>
      </c>
      <c r="AI152" s="34">
        <v>372273</v>
      </c>
      <c r="AJ152" s="34">
        <v>372273</v>
      </c>
      <c r="AK152" s="34">
        <v>98030.869915858901</v>
      </c>
      <c r="AL152" s="34" t="s">
        <v>118</v>
      </c>
      <c r="AM152" s="34" t="s">
        <v>36</v>
      </c>
      <c r="AN152" s="34" t="s">
        <v>119</v>
      </c>
      <c r="AO152" s="34" t="s">
        <v>147</v>
      </c>
      <c r="AP152" s="34">
        <v>3</v>
      </c>
      <c r="AQ152" s="34">
        <v>2</v>
      </c>
      <c r="AR152" s="34">
        <v>5</v>
      </c>
      <c r="AS152" s="34">
        <v>34762</v>
      </c>
      <c r="AT152" s="34">
        <v>295749</v>
      </c>
      <c r="AU152" s="34">
        <v>98583</v>
      </c>
      <c r="AV152" s="34">
        <v>344198</v>
      </c>
      <c r="AW152" s="34">
        <v>4.05131</v>
      </c>
      <c r="AX152" s="34">
        <v>0.42609999999999998</v>
      </c>
      <c r="AY152" s="34">
        <v>3.62521</v>
      </c>
      <c r="AZ152" s="34">
        <v>4.0513100326061249</v>
      </c>
      <c r="BA152" s="34">
        <v>0.4260999858379364</v>
      </c>
      <c r="BB152" s="34">
        <v>3.6252100467681885</v>
      </c>
      <c r="BC152" s="34" t="s">
        <v>148</v>
      </c>
      <c r="BD152" s="34" t="s">
        <v>126</v>
      </c>
      <c r="BE152" s="34" t="s">
        <v>118</v>
      </c>
      <c r="BF152" s="34"/>
      <c r="BG152" s="34" t="s">
        <v>118</v>
      </c>
      <c r="BH152" s="34" t="s">
        <v>2040</v>
      </c>
      <c r="BI152" s="34" t="s">
        <v>290</v>
      </c>
      <c r="BJ152" s="34" t="s">
        <v>129</v>
      </c>
      <c r="BK152" s="34" t="s">
        <v>217</v>
      </c>
      <c r="BL152" s="34" t="s">
        <v>252</v>
      </c>
      <c r="BM152" s="34" t="s">
        <v>312</v>
      </c>
      <c r="BN152" s="34" t="s">
        <v>2772</v>
      </c>
      <c r="BO152" s="34"/>
      <c r="BP152" s="34" t="s">
        <v>2772</v>
      </c>
      <c r="BQ152" s="34">
        <v>2024</v>
      </c>
      <c r="BR152" s="34"/>
      <c r="BS152" s="34"/>
      <c r="BT152" s="34" t="s">
        <v>2032</v>
      </c>
    </row>
    <row r="153" spans="1:72">
      <c r="A153" s="34">
        <v>102404040192</v>
      </c>
      <c r="B153" s="34">
        <v>1</v>
      </c>
      <c r="C153" s="34">
        <v>2024</v>
      </c>
      <c r="D153" s="34">
        <v>10</v>
      </c>
      <c r="E153" s="34" t="s">
        <v>2773</v>
      </c>
      <c r="F153" s="34" t="s">
        <v>2774</v>
      </c>
      <c r="G153" s="34">
        <v>46</v>
      </c>
      <c r="H153" s="34" t="s">
        <v>2775</v>
      </c>
      <c r="I153" s="34">
        <v>20241019</v>
      </c>
      <c r="J153" s="34">
        <v>20241024</v>
      </c>
      <c r="K153" s="34">
        <v>6</v>
      </c>
      <c r="L153" s="34">
        <f t="shared" si="2"/>
        <v>5</v>
      </c>
      <c r="M153" s="34">
        <v>2</v>
      </c>
      <c r="N153" s="34" t="s">
        <v>2776</v>
      </c>
      <c r="O153" s="34" t="s">
        <v>2777</v>
      </c>
      <c r="P153" s="34" t="s">
        <v>118</v>
      </c>
      <c r="Q153" s="34" t="s">
        <v>36</v>
      </c>
      <c r="R153" s="34" t="s">
        <v>119</v>
      </c>
      <c r="S153" s="34" t="s">
        <v>120</v>
      </c>
      <c r="T153" s="34">
        <v>111</v>
      </c>
      <c r="U153" s="34" t="s">
        <v>407</v>
      </c>
      <c r="V153" s="34" t="s">
        <v>2048</v>
      </c>
      <c r="W153" s="34" t="s">
        <v>2049</v>
      </c>
      <c r="X153" s="34" t="s">
        <v>124</v>
      </c>
      <c r="Y153" s="34">
        <v>75240</v>
      </c>
      <c r="Z153" s="34">
        <v>4512</v>
      </c>
      <c r="AA153" s="34">
        <v>11028</v>
      </c>
      <c r="AB153" s="34">
        <v>0</v>
      </c>
      <c r="AC153" s="34">
        <v>1389.09</v>
      </c>
      <c r="AD153" s="34">
        <v>0</v>
      </c>
      <c r="AE153" s="34">
        <v>256561.24</v>
      </c>
      <c r="AF153" s="34">
        <v>257950.33</v>
      </c>
      <c r="AG153" s="34">
        <v>240</v>
      </c>
      <c r="AH153" s="34">
        <v>225</v>
      </c>
      <c r="AI153" s="34">
        <v>747045</v>
      </c>
      <c r="AJ153" s="34">
        <v>747045</v>
      </c>
      <c r="AK153" s="34">
        <v>188173.1316366487</v>
      </c>
      <c r="AL153" s="34" t="s">
        <v>118</v>
      </c>
      <c r="AM153" s="34" t="s">
        <v>36</v>
      </c>
      <c r="AN153" s="34" t="s">
        <v>170</v>
      </c>
      <c r="AO153" s="34" t="s">
        <v>171</v>
      </c>
      <c r="AP153" s="34">
        <v>12</v>
      </c>
      <c r="AQ153" s="34">
        <v>4</v>
      </c>
      <c r="AR153" s="34">
        <v>23</v>
      </c>
      <c r="AS153" s="34">
        <v>267164</v>
      </c>
      <c r="AT153" s="34">
        <v>396077</v>
      </c>
      <c r="AU153" s="34">
        <v>132026</v>
      </c>
      <c r="AV153" s="34">
        <v>549601</v>
      </c>
      <c r="AW153" s="34">
        <v>8.1298200000000005</v>
      </c>
      <c r="AX153" s="34">
        <v>3.2748200000000001</v>
      </c>
      <c r="AY153" s="34">
        <v>4.8550000000000004</v>
      </c>
      <c r="AZ153" s="34">
        <v>8.1298201084136963</v>
      </c>
      <c r="BA153" s="34">
        <v>3.27482008934021</v>
      </c>
      <c r="BB153" s="34">
        <v>4.8550000190734863</v>
      </c>
      <c r="BC153" s="34" t="s">
        <v>193</v>
      </c>
      <c r="BD153" s="34" t="s">
        <v>126</v>
      </c>
      <c r="BE153" s="34" t="s">
        <v>118</v>
      </c>
      <c r="BF153" s="34"/>
      <c r="BG153" s="34" t="s">
        <v>296</v>
      </c>
      <c r="BH153" s="34" t="s">
        <v>2517</v>
      </c>
      <c r="BI153" s="34" t="s">
        <v>2778</v>
      </c>
      <c r="BJ153" s="34" t="s">
        <v>389</v>
      </c>
      <c r="BK153" s="34" t="s">
        <v>390</v>
      </c>
      <c r="BL153" s="34" t="s">
        <v>390</v>
      </c>
      <c r="BM153" s="34" t="s">
        <v>876</v>
      </c>
      <c r="BN153" s="34" t="s">
        <v>2779</v>
      </c>
      <c r="BO153" s="34"/>
      <c r="BP153" s="34" t="s">
        <v>2779</v>
      </c>
      <c r="BQ153" s="34">
        <v>2024</v>
      </c>
      <c r="BR153" s="34"/>
      <c r="BS153" s="34"/>
      <c r="BT153" s="34" t="s">
        <v>2032</v>
      </c>
    </row>
    <row r="154" spans="1:72">
      <c r="A154" s="34">
        <v>102403785264</v>
      </c>
      <c r="B154" s="34">
        <v>1</v>
      </c>
      <c r="C154" s="34">
        <v>2024</v>
      </c>
      <c r="D154" s="34">
        <v>10</v>
      </c>
      <c r="E154" s="34" t="s">
        <v>2780</v>
      </c>
      <c r="F154" s="34" t="s">
        <v>2781</v>
      </c>
      <c r="G154" s="34">
        <v>57</v>
      </c>
      <c r="H154" s="34" t="s">
        <v>2782</v>
      </c>
      <c r="I154" s="34">
        <v>20241021</v>
      </c>
      <c r="J154" s="34">
        <v>20241023</v>
      </c>
      <c r="K154" s="34">
        <v>3</v>
      </c>
      <c r="L154" s="34">
        <f t="shared" si="2"/>
        <v>2</v>
      </c>
      <c r="M154" s="34">
        <v>0</v>
      </c>
      <c r="N154" s="34" t="s">
        <v>2783</v>
      </c>
      <c r="O154" s="34" t="s">
        <v>2784</v>
      </c>
      <c r="P154" s="34" t="s">
        <v>118</v>
      </c>
      <c r="Q154" s="34" t="s">
        <v>36</v>
      </c>
      <c r="R154" s="34" t="s">
        <v>119</v>
      </c>
      <c r="S154" s="34" t="s">
        <v>120</v>
      </c>
      <c r="T154" s="34">
        <v>205</v>
      </c>
      <c r="U154" s="34" t="s">
        <v>407</v>
      </c>
      <c r="V154" s="34" t="s">
        <v>2058</v>
      </c>
      <c r="W154" s="34" t="s">
        <v>2059</v>
      </c>
      <c r="X154" s="34" t="s">
        <v>387</v>
      </c>
      <c r="Y154" s="34">
        <v>20550</v>
      </c>
      <c r="Z154" s="34">
        <v>3008</v>
      </c>
      <c r="AA154" s="34">
        <v>0</v>
      </c>
      <c r="AB154" s="34">
        <v>0</v>
      </c>
      <c r="AC154" s="34">
        <v>0</v>
      </c>
      <c r="AD154" s="34">
        <v>0</v>
      </c>
      <c r="AE154" s="34">
        <v>443406.15</v>
      </c>
      <c r="AF154" s="34">
        <v>443406.16</v>
      </c>
      <c r="AG154" s="34">
        <v>160</v>
      </c>
      <c r="AH154" s="34">
        <v>150</v>
      </c>
      <c r="AI154" s="34">
        <v>429139</v>
      </c>
      <c r="AJ154" s="34">
        <v>429139</v>
      </c>
      <c r="AK154" s="34">
        <v>-64799.346909892862</v>
      </c>
      <c r="AL154" s="34" t="s">
        <v>118</v>
      </c>
      <c r="AM154" s="34" t="s">
        <v>36</v>
      </c>
      <c r="AN154" s="34" t="s">
        <v>119</v>
      </c>
      <c r="AO154" s="34" t="s">
        <v>120</v>
      </c>
      <c r="AP154" s="34">
        <v>3</v>
      </c>
      <c r="AQ154" s="34">
        <v>2</v>
      </c>
      <c r="AR154" s="34">
        <v>6</v>
      </c>
      <c r="AS154" s="34">
        <v>48342</v>
      </c>
      <c r="AT154" s="34">
        <v>341970</v>
      </c>
      <c r="AU154" s="34">
        <v>113990</v>
      </c>
      <c r="AV154" s="34">
        <v>418125</v>
      </c>
      <c r="AW154" s="34">
        <v>4.7843400000000003</v>
      </c>
      <c r="AX154" s="34">
        <v>0.59255999999999998</v>
      </c>
      <c r="AY154" s="34">
        <v>4.1917799999999996</v>
      </c>
      <c r="AZ154" s="34">
        <v>5.0322501063346863</v>
      </c>
      <c r="BA154" s="34">
        <v>0.59255999326705933</v>
      </c>
      <c r="BB154" s="34">
        <v>4.439690113067627</v>
      </c>
      <c r="BC154" s="34" t="s">
        <v>159</v>
      </c>
      <c r="BD154" s="34" t="s">
        <v>126</v>
      </c>
      <c r="BE154" s="34" t="s">
        <v>118</v>
      </c>
      <c r="BF154" s="34"/>
      <c r="BG154" s="34" t="s">
        <v>118</v>
      </c>
      <c r="BH154" s="34" t="s">
        <v>2040</v>
      </c>
      <c r="BI154" s="34" t="s">
        <v>1400</v>
      </c>
      <c r="BJ154" s="34" t="s">
        <v>195</v>
      </c>
      <c r="BK154" s="34" t="s">
        <v>327</v>
      </c>
      <c r="BL154" s="34" t="s">
        <v>327</v>
      </c>
      <c r="BM154" s="34" t="s">
        <v>999</v>
      </c>
      <c r="BN154" s="34" t="s">
        <v>2111</v>
      </c>
      <c r="BO154" s="34"/>
      <c r="BP154" s="34" t="s">
        <v>2111</v>
      </c>
      <c r="BQ154" s="34">
        <v>2024</v>
      </c>
      <c r="BR154" s="34"/>
      <c r="BS154" s="34"/>
      <c r="BT154" s="34" t="s">
        <v>2032</v>
      </c>
    </row>
    <row r="155" spans="1:72">
      <c r="A155" s="34">
        <v>102404040380</v>
      </c>
      <c r="B155" s="34">
        <v>1</v>
      </c>
      <c r="C155" s="34">
        <v>2024</v>
      </c>
      <c r="D155" s="34">
        <v>10</v>
      </c>
      <c r="E155" s="34" t="s">
        <v>2785</v>
      </c>
      <c r="F155" s="34" t="s">
        <v>2786</v>
      </c>
      <c r="G155" s="34">
        <v>65</v>
      </c>
      <c r="H155" s="34" t="s">
        <v>2787</v>
      </c>
      <c r="I155" s="34">
        <v>20241021</v>
      </c>
      <c r="J155" s="34">
        <v>20241023</v>
      </c>
      <c r="K155" s="34">
        <v>3</v>
      </c>
      <c r="L155" s="34">
        <f t="shared" si="2"/>
        <v>2</v>
      </c>
      <c r="M155" s="34">
        <v>0</v>
      </c>
      <c r="N155" s="34" t="s">
        <v>2788</v>
      </c>
      <c r="O155" s="34" t="s">
        <v>2121</v>
      </c>
      <c r="P155" s="34" t="s">
        <v>118</v>
      </c>
      <c r="Q155" s="34" t="s">
        <v>36</v>
      </c>
      <c r="R155" s="34" t="s">
        <v>119</v>
      </c>
      <c r="S155" s="34" t="s">
        <v>147</v>
      </c>
      <c r="T155" s="34">
        <v>111</v>
      </c>
      <c r="U155" s="34" t="s">
        <v>407</v>
      </c>
      <c r="V155" s="34" t="s">
        <v>2081</v>
      </c>
      <c r="W155" s="34" t="s">
        <v>2082</v>
      </c>
      <c r="X155" s="34" t="s">
        <v>124</v>
      </c>
      <c r="Y155" s="34">
        <v>32384</v>
      </c>
      <c r="Z155" s="34">
        <v>2944</v>
      </c>
      <c r="AA155" s="34">
        <v>0</v>
      </c>
      <c r="AB155" s="34">
        <v>0</v>
      </c>
      <c r="AC155" s="34">
        <v>0</v>
      </c>
      <c r="AD155" s="34">
        <v>0</v>
      </c>
      <c r="AE155" s="34">
        <v>242951.14</v>
      </c>
      <c r="AF155" s="34">
        <v>242951.14</v>
      </c>
      <c r="AG155" s="34">
        <v>160</v>
      </c>
      <c r="AH155" s="34">
        <v>150</v>
      </c>
      <c r="AI155" s="34">
        <v>372273</v>
      </c>
      <c r="AJ155" s="34">
        <v>372273</v>
      </c>
      <c r="AK155" s="34">
        <v>90167.729915858887</v>
      </c>
      <c r="AL155" s="34" t="s">
        <v>118</v>
      </c>
      <c r="AM155" s="34" t="s">
        <v>36</v>
      </c>
      <c r="AN155" s="34" t="s">
        <v>119</v>
      </c>
      <c r="AO155" s="34" t="s">
        <v>147</v>
      </c>
      <c r="AP155" s="34">
        <v>3</v>
      </c>
      <c r="AQ155" s="34">
        <v>2</v>
      </c>
      <c r="AR155" s="34">
        <v>5</v>
      </c>
      <c r="AS155" s="34">
        <v>34762</v>
      </c>
      <c r="AT155" s="34">
        <v>295749</v>
      </c>
      <c r="AU155" s="34">
        <v>98583</v>
      </c>
      <c r="AV155" s="34">
        <v>344198</v>
      </c>
      <c r="AW155" s="34">
        <v>4.05131</v>
      </c>
      <c r="AX155" s="34">
        <v>0.42609999999999998</v>
      </c>
      <c r="AY155" s="34">
        <v>3.62521</v>
      </c>
      <c r="AZ155" s="34">
        <v>4.0513100326061249</v>
      </c>
      <c r="BA155" s="34">
        <v>0.4260999858379364</v>
      </c>
      <c r="BB155" s="34">
        <v>3.6252100467681885</v>
      </c>
      <c r="BC155" s="34" t="s">
        <v>159</v>
      </c>
      <c r="BD155" s="34" t="s">
        <v>126</v>
      </c>
      <c r="BE155" s="34" t="s">
        <v>118</v>
      </c>
      <c r="BF155" s="34"/>
      <c r="BG155" s="34" t="s">
        <v>118</v>
      </c>
      <c r="BH155" s="34" t="s">
        <v>2040</v>
      </c>
      <c r="BI155" s="34" t="s">
        <v>1804</v>
      </c>
      <c r="BJ155" s="34" t="s">
        <v>129</v>
      </c>
      <c r="BK155" s="34" t="s">
        <v>217</v>
      </c>
      <c r="BL155" s="34" t="s">
        <v>218</v>
      </c>
      <c r="BM155" s="34" t="s">
        <v>312</v>
      </c>
      <c r="BN155" s="34" t="s">
        <v>313</v>
      </c>
      <c r="BO155" s="34"/>
      <c r="BP155" s="34" t="s">
        <v>313</v>
      </c>
      <c r="BQ155" s="34">
        <v>2024</v>
      </c>
      <c r="BR155" s="34"/>
      <c r="BS155" s="34"/>
      <c r="BT155" s="34" t="s">
        <v>2032</v>
      </c>
    </row>
    <row r="156" spans="1:72">
      <c r="A156" s="34">
        <v>102403786868</v>
      </c>
      <c r="B156" s="34">
        <v>1</v>
      </c>
      <c r="C156" s="34">
        <v>2024</v>
      </c>
      <c r="D156" s="34">
        <v>10</v>
      </c>
      <c r="E156" s="34" t="s">
        <v>2789</v>
      </c>
      <c r="F156" s="34" t="s">
        <v>2790</v>
      </c>
      <c r="G156" s="34">
        <v>73</v>
      </c>
      <c r="H156" s="34" t="s">
        <v>2791</v>
      </c>
      <c r="I156" s="34">
        <v>20241020</v>
      </c>
      <c r="J156" s="34">
        <v>20241022</v>
      </c>
      <c r="K156" s="34">
        <v>3</v>
      </c>
      <c r="L156" s="34">
        <f t="shared" si="2"/>
        <v>2</v>
      </c>
      <c r="M156" s="34">
        <v>0</v>
      </c>
      <c r="N156" s="34" t="s">
        <v>2792</v>
      </c>
      <c r="O156" s="34" t="s">
        <v>2793</v>
      </c>
      <c r="P156" s="34" t="s">
        <v>118</v>
      </c>
      <c r="Q156" s="34" t="s">
        <v>36</v>
      </c>
      <c r="R156" s="34" t="s">
        <v>119</v>
      </c>
      <c r="S156" s="34" t="s">
        <v>147</v>
      </c>
      <c r="T156" s="34">
        <v>205</v>
      </c>
      <c r="U156" s="34" t="s">
        <v>407</v>
      </c>
      <c r="V156" s="34" t="s">
        <v>2058</v>
      </c>
      <c r="W156" s="34" t="s">
        <v>2059</v>
      </c>
      <c r="X156" s="34" t="s">
        <v>124</v>
      </c>
      <c r="Y156" s="34">
        <v>35366</v>
      </c>
      <c r="Z156" s="34">
        <v>2944</v>
      </c>
      <c r="AA156" s="34">
        <v>0</v>
      </c>
      <c r="AB156" s="34">
        <v>0</v>
      </c>
      <c r="AC156" s="34">
        <v>578.78</v>
      </c>
      <c r="AD156" s="34">
        <v>0</v>
      </c>
      <c r="AE156" s="34">
        <v>279160.21000000002</v>
      </c>
      <c r="AF156" s="34">
        <v>279739</v>
      </c>
      <c r="AG156" s="34">
        <v>160</v>
      </c>
      <c r="AH156" s="34">
        <v>150</v>
      </c>
      <c r="AI156" s="34">
        <v>407997</v>
      </c>
      <c r="AJ156" s="34">
        <v>407997</v>
      </c>
      <c r="AK156" s="34">
        <v>77725.9108615726</v>
      </c>
      <c r="AL156" s="34" t="s">
        <v>118</v>
      </c>
      <c r="AM156" s="34" t="s">
        <v>36</v>
      </c>
      <c r="AN156" s="34" t="s">
        <v>119</v>
      </c>
      <c r="AO156" s="34" t="s">
        <v>147</v>
      </c>
      <c r="AP156" s="34">
        <v>3</v>
      </c>
      <c r="AQ156" s="34">
        <v>2</v>
      </c>
      <c r="AR156" s="34">
        <v>6</v>
      </c>
      <c r="AS156" s="34">
        <v>48342</v>
      </c>
      <c r="AT156" s="34">
        <v>341970</v>
      </c>
      <c r="AU156" s="34">
        <v>113990</v>
      </c>
      <c r="AV156" s="34">
        <v>418125</v>
      </c>
      <c r="AW156" s="34">
        <v>4.7843400000000003</v>
      </c>
      <c r="AX156" s="34">
        <v>0.59255999999999998</v>
      </c>
      <c r="AY156" s="34">
        <v>4.1917799999999996</v>
      </c>
      <c r="AZ156" s="34">
        <v>4.7843400835990906</v>
      </c>
      <c r="BA156" s="34">
        <v>0.59255999326705933</v>
      </c>
      <c r="BB156" s="34">
        <v>4.1917800903320313</v>
      </c>
      <c r="BC156" s="34" t="s">
        <v>159</v>
      </c>
      <c r="BD156" s="34" t="s">
        <v>126</v>
      </c>
      <c r="BE156" s="34" t="s">
        <v>118</v>
      </c>
      <c r="BF156" s="34"/>
      <c r="BG156" s="34" t="s">
        <v>118</v>
      </c>
      <c r="BH156" s="34" t="s">
        <v>2040</v>
      </c>
      <c r="BI156" s="34" t="s">
        <v>209</v>
      </c>
      <c r="BJ156" s="34" t="s">
        <v>129</v>
      </c>
      <c r="BK156" s="34" t="s">
        <v>178</v>
      </c>
      <c r="BL156" s="34" t="s">
        <v>210</v>
      </c>
      <c r="BM156" s="34" t="s">
        <v>312</v>
      </c>
      <c r="BN156" s="34" t="s">
        <v>1763</v>
      </c>
      <c r="BO156" s="34"/>
      <c r="BP156" s="34" t="s">
        <v>1763</v>
      </c>
      <c r="BQ156" s="34">
        <v>2024</v>
      </c>
      <c r="BR156" s="34"/>
      <c r="BS156" s="34"/>
      <c r="BT156" s="34" t="s">
        <v>2032</v>
      </c>
    </row>
    <row r="157" spans="1:72">
      <c r="A157" s="34">
        <v>102403785252</v>
      </c>
      <c r="B157" s="34">
        <v>1</v>
      </c>
      <c r="C157" s="34">
        <v>2024</v>
      </c>
      <c r="D157" s="34">
        <v>10</v>
      </c>
      <c r="E157" s="34" t="s">
        <v>2794</v>
      </c>
      <c r="F157" s="34" t="s">
        <v>2795</v>
      </c>
      <c r="G157" s="34">
        <v>74</v>
      </c>
      <c r="H157" s="34" t="s">
        <v>2796</v>
      </c>
      <c r="I157" s="34">
        <v>20241020</v>
      </c>
      <c r="J157" s="34">
        <v>20241022</v>
      </c>
      <c r="K157" s="34">
        <v>3</v>
      </c>
      <c r="L157" s="34">
        <f t="shared" si="2"/>
        <v>2</v>
      </c>
      <c r="M157" s="34">
        <v>0</v>
      </c>
      <c r="N157" s="34" t="s">
        <v>2797</v>
      </c>
      <c r="O157" s="34" t="s">
        <v>2110</v>
      </c>
      <c r="P157" s="34" t="s">
        <v>118</v>
      </c>
      <c r="Q157" s="34" t="s">
        <v>36</v>
      </c>
      <c r="R157" s="34" t="s">
        <v>119</v>
      </c>
      <c r="S157" s="34" t="s">
        <v>120</v>
      </c>
      <c r="T157" s="34">
        <v>205</v>
      </c>
      <c r="U157" s="34" t="s">
        <v>407</v>
      </c>
      <c r="V157" s="34" t="s">
        <v>2081</v>
      </c>
      <c r="W157" s="34" t="s">
        <v>2082</v>
      </c>
      <c r="X157" s="34" t="s">
        <v>124</v>
      </c>
      <c r="Y157" s="34">
        <v>30561</v>
      </c>
      <c r="Z157" s="34">
        <v>3008</v>
      </c>
      <c r="AA157" s="34">
        <v>0</v>
      </c>
      <c r="AB157" s="34">
        <v>0</v>
      </c>
      <c r="AC157" s="34">
        <v>0</v>
      </c>
      <c r="AD157" s="34">
        <v>0</v>
      </c>
      <c r="AE157" s="34">
        <v>242951.14</v>
      </c>
      <c r="AF157" s="34">
        <v>242951.14</v>
      </c>
      <c r="AG157" s="34">
        <v>160</v>
      </c>
      <c r="AH157" s="34">
        <v>150</v>
      </c>
      <c r="AI157" s="34">
        <v>345486</v>
      </c>
      <c r="AJ157" s="34">
        <v>345486</v>
      </c>
      <c r="AK157" s="34">
        <v>66198.075472920202</v>
      </c>
      <c r="AL157" s="34" t="s">
        <v>118</v>
      </c>
      <c r="AM157" s="34" t="s">
        <v>36</v>
      </c>
      <c r="AN157" s="34" t="s">
        <v>119</v>
      </c>
      <c r="AO157" s="34" t="s">
        <v>120</v>
      </c>
      <c r="AP157" s="34">
        <v>3</v>
      </c>
      <c r="AQ157" s="34">
        <v>2</v>
      </c>
      <c r="AR157" s="34">
        <v>5</v>
      </c>
      <c r="AS157" s="34">
        <v>34762</v>
      </c>
      <c r="AT157" s="34">
        <v>295749</v>
      </c>
      <c r="AU157" s="34">
        <v>98583</v>
      </c>
      <c r="AV157" s="34">
        <v>344198</v>
      </c>
      <c r="AW157" s="34">
        <v>4.05131</v>
      </c>
      <c r="AX157" s="34">
        <v>0.42609999999999998</v>
      </c>
      <c r="AY157" s="34">
        <v>3.62521</v>
      </c>
      <c r="AZ157" s="34">
        <v>4.0513100326061249</v>
      </c>
      <c r="BA157" s="34">
        <v>0.4260999858379364</v>
      </c>
      <c r="BB157" s="34">
        <v>3.6252100467681885</v>
      </c>
      <c r="BC157" s="34" t="s">
        <v>159</v>
      </c>
      <c r="BD157" s="34" t="s">
        <v>126</v>
      </c>
      <c r="BE157" s="34" t="s">
        <v>118</v>
      </c>
      <c r="BF157" s="34"/>
      <c r="BG157" s="34" t="s">
        <v>118</v>
      </c>
      <c r="BH157" s="34" t="s">
        <v>2040</v>
      </c>
      <c r="BI157" s="34" t="s">
        <v>369</v>
      </c>
      <c r="BJ157" s="34" t="s">
        <v>129</v>
      </c>
      <c r="BK157" s="34" t="s">
        <v>130</v>
      </c>
      <c r="BL157" s="34" t="s">
        <v>370</v>
      </c>
      <c r="BM157" s="34" t="s">
        <v>999</v>
      </c>
      <c r="BN157" s="34" t="s">
        <v>2111</v>
      </c>
      <c r="BO157" s="34"/>
      <c r="BP157" s="34" t="s">
        <v>2111</v>
      </c>
      <c r="BQ157" s="34">
        <v>2024</v>
      </c>
      <c r="BR157" s="34"/>
      <c r="BS157" s="34"/>
      <c r="BT157" s="34" t="s">
        <v>2032</v>
      </c>
    </row>
    <row r="158" spans="1:72">
      <c r="A158" s="34">
        <v>102403637558</v>
      </c>
      <c r="B158" s="34">
        <v>1</v>
      </c>
      <c r="C158" s="34">
        <v>2024</v>
      </c>
      <c r="D158" s="34">
        <v>10</v>
      </c>
      <c r="E158" s="34" t="s">
        <v>2798</v>
      </c>
      <c r="F158" s="34" t="s">
        <v>2799</v>
      </c>
      <c r="G158" s="34">
        <v>76</v>
      </c>
      <c r="H158" s="34" t="s">
        <v>2800</v>
      </c>
      <c r="I158" s="34">
        <v>20241020</v>
      </c>
      <c r="J158" s="34">
        <v>20241022</v>
      </c>
      <c r="K158" s="34">
        <v>3</v>
      </c>
      <c r="L158" s="34">
        <f t="shared" si="2"/>
        <v>2</v>
      </c>
      <c r="M158" s="34">
        <v>0</v>
      </c>
      <c r="N158" s="34" t="s">
        <v>2801</v>
      </c>
      <c r="O158" s="34" t="s">
        <v>2192</v>
      </c>
      <c r="P158" s="34" t="s">
        <v>118</v>
      </c>
      <c r="Q158" s="34" t="s">
        <v>36</v>
      </c>
      <c r="R158" s="34" t="s">
        <v>119</v>
      </c>
      <c r="S158" s="34" t="s">
        <v>120</v>
      </c>
      <c r="T158" s="34">
        <v>111</v>
      </c>
      <c r="U158" s="34" t="s">
        <v>407</v>
      </c>
      <c r="V158" s="34" t="s">
        <v>2081</v>
      </c>
      <c r="W158" s="34" t="s">
        <v>2082</v>
      </c>
      <c r="X158" s="34" t="s">
        <v>124</v>
      </c>
      <c r="Y158" s="34">
        <v>30882</v>
      </c>
      <c r="Z158" s="34">
        <v>3008</v>
      </c>
      <c r="AA158" s="34">
        <v>0</v>
      </c>
      <c r="AB158" s="34">
        <v>0</v>
      </c>
      <c r="AC158" s="34">
        <v>198.47</v>
      </c>
      <c r="AD158" s="34">
        <v>0</v>
      </c>
      <c r="AE158" s="34">
        <v>242951.14</v>
      </c>
      <c r="AF158" s="34">
        <v>243149.61</v>
      </c>
      <c r="AG158" s="34">
        <v>160</v>
      </c>
      <c r="AH158" s="34">
        <v>150</v>
      </c>
      <c r="AI158" s="34">
        <v>372273</v>
      </c>
      <c r="AJ158" s="34">
        <v>372273</v>
      </c>
      <c r="AK158" s="34">
        <v>89969.259915858915</v>
      </c>
      <c r="AL158" s="34" t="s">
        <v>118</v>
      </c>
      <c r="AM158" s="34" t="s">
        <v>36</v>
      </c>
      <c r="AN158" s="34" t="s">
        <v>119</v>
      </c>
      <c r="AO158" s="34" t="s">
        <v>120</v>
      </c>
      <c r="AP158" s="34">
        <v>3</v>
      </c>
      <c r="AQ158" s="34">
        <v>2</v>
      </c>
      <c r="AR158" s="34">
        <v>5</v>
      </c>
      <c r="AS158" s="34">
        <v>34762</v>
      </c>
      <c r="AT158" s="34">
        <v>295749</v>
      </c>
      <c r="AU158" s="34">
        <v>98583</v>
      </c>
      <c r="AV158" s="34">
        <v>344198</v>
      </c>
      <c r="AW158" s="34">
        <v>4.05131</v>
      </c>
      <c r="AX158" s="34">
        <v>0.42609999999999998</v>
      </c>
      <c r="AY158" s="34">
        <v>3.62521</v>
      </c>
      <c r="AZ158" s="34">
        <v>4.0513100326061249</v>
      </c>
      <c r="BA158" s="34">
        <v>0.4260999858379364</v>
      </c>
      <c r="BB158" s="34">
        <v>3.6252100467681885</v>
      </c>
      <c r="BC158" s="34" t="s">
        <v>159</v>
      </c>
      <c r="BD158" s="34" t="s">
        <v>126</v>
      </c>
      <c r="BE158" s="34" t="s">
        <v>118</v>
      </c>
      <c r="BF158" s="34"/>
      <c r="BG158" s="34" t="s">
        <v>118</v>
      </c>
      <c r="BH158" s="34" t="s">
        <v>2040</v>
      </c>
      <c r="BI158" s="34" t="s">
        <v>290</v>
      </c>
      <c r="BJ158" s="34" t="s">
        <v>129</v>
      </c>
      <c r="BK158" s="34" t="s">
        <v>217</v>
      </c>
      <c r="BL158" s="34" t="s">
        <v>252</v>
      </c>
      <c r="BM158" s="34" t="s">
        <v>312</v>
      </c>
      <c r="BN158" s="34" t="s">
        <v>313</v>
      </c>
      <c r="BO158" s="34"/>
      <c r="BP158" s="34" t="s">
        <v>313</v>
      </c>
      <c r="BQ158" s="34">
        <v>2024</v>
      </c>
      <c r="BR158" s="34"/>
      <c r="BS158" s="34"/>
      <c r="BT158" s="34" t="s">
        <v>2032</v>
      </c>
    </row>
    <row r="159" spans="1:72">
      <c r="A159" s="34">
        <v>102403637560</v>
      </c>
      <c r="B159" s="34">
        <v>1</v>
      </c>
      <c r="C159" s="34">
        <v>2024</v>
      </c>
      <c r="D159" s="34">
        <v>10</v>
      </c>
      <c r="E159" s="34" t="s">
        <v>2802</v>
      </c>
      <c r="F159" s="34" t="s">
        <v>2803</v>
      </c>
      <c r="G159" s="34">
        <v>77</v>
      </c>
      <c r="H159" s="34" t="s">
        <v>2804</v>
      </c>
      <c r="I159" s="34">
        <v>20241020</v>
      </c>
      <c r="J159" s="34">
        <v>20241022</v>
      </c>
      <c r="K159" s="34">
        <v>3</v>
      </c>
      <c r="L159" s="34">
        <f t="shared" si="2"/>
        <v>2</v>
      </c>
      <c r="M159" s="34">
        <v>0</v>
      </c>
      <c r="N159" s="34" t="s">
        <v>2805</v>
      </c>
      <c r="O159" s="34" t="s">
        <v>2233</v>
      </c>
      <c r="P159" s="34" t="s">
        <v>118</v>
      </c>
      <c r="Q159" s="34" t="s">
        <v>36</v>
      </c>
      <c r="R159" s="34" t="s">
        <v>119</v>
      </c>
      <c r="S159" s="34" t="s">
        <v>147</v>
      </c>
      <c r="T159" s="34">
        <v>111</v>
      </c>
      <c r="U159" s="34" t="s">
        <v>407</v>
      </c>
      <c r="V159" s="34" t="s">
        <v>2058</v>
      </c>
      <c r="W159" s="34" t="s">
        <v>2059</v>
      </c>
      <c r="X159" s="34" t="s">
        <v>124</v>
      </c>
      <c r="Y159" s="34">
        <v>47594</v>
      </c>
      <c r="Z159" s="34">
        <v>2944</v>
      </c>
      <c r="AA159" s="34">
        <v>0</v>
      </c>
      <c r="AB159" s="34">
        <v>0</v>
      </c>
      <c r="AC159" s="34">
        <v>945.9</v>
      </c>
      <c r="AD159" s="34">
        <v>0</v>
      </c>
      <c r="AE159" s="34">
        <v>266560</v>
      </c>
      <c r="AF159" s="34">
        <v>267505.90999999997</v>
      </c>
      <c r="AG159" s="34">
        <v>160</v>
      </c>
      <c r="AH159" s="34">
        <v>150</v>
      </c>
      <c r="AI159" s="34">
        <v>439631</v>
      </c>
      <c r="AJ159" s="34">
        <v>439631</v>
      </c>
      <c r="AK159" s="34">
        <v>117675.0012002883</v>
      </c>
      <c r="AL159" s="34" t="s">
        <v>118</v>
      </c>
      <c r="AM159" s="34" t="s">
        <v>36</v>
      </c>
      <c r="AN159" s="34" t="s">
        <v>119</v>
      </c>
      <c r="AO159" s="34" t="s">
        <v>147</v>
      </c>
      <c r="AP159" s="34">
        <v>3</v>
      </c>
      <c r="AQ159" s="34">
        <v>2</v>
      </c>
      <c r="AR159" s="34">
        <v>6</v>
      </c>
      <c r="AS159" s="34">
        <v>48342</v>
      </c>
      <c r="AT159" s="34">
        <v>341970</v>
      </c>
      <c r="AU159" s="34">
        <v>113990</v>
      </c>
      <c r="AV159" s="34">
        <v>418125</v>
      </c>
      <c r="AW159" s="34">
        <v>4.7843400000000003</v>
      </c>
      <c r="AX159" s="34">
        <v>0.59255999999999998</v>
      </c>
      <c r="AY159" s="34">
        <v>4.1917799999999996</v>
      </c>
      <c r="AZ159" s="34">
        <v>4.7843400835990906</v>
      </c>
      <c r="BA159" s="34">
        <v>0.59255999326705933</v>
      </c>
      <c r="BB159" s="34">
        <v>4.1917800903320313</v>
      </c>
      <c r="BC159" s="34" t="s">
        <v>159</v>
      </c>
      <c r="BD159" s="34" t="s">
        <v>126</v>
      </c>
      <c r="BE159" s="34" t="s">
        <v>118</v>
      </c>
      <c r="BF159" s="34"/>
      <c r="BG159" s="34" t="s">
        <v>118</v>
      </c>
      <c r="BH159" s="34" t="s">
        <v>2040</v>
      </c>
      <c r="BI159" s="34" t="s">
        <v>638</v>
      </c>
      <c r="BJ159" s="34" t="s">
        <v>195</v>
      </c>
      <c r="BK159" s="34" t="s">
        <v>236</v>
      </c>
      <c r="BL159" s="34" t="s">
        <v>236</v>
      </c>
      <c r="BM159" s="34" t="s">
        <v>999</v>
      </c>
      <c r="BN159" s="34" t="s">
        <v>2111</v>
      </c>
      <c r="BO159" s="34"/>
      <c r="BP159" s="34" t="s">
        <v>2111</v>
      </c>
      <c r="BQ159" s="34">
        <v>2024</v>
      </c>
      <c r="BR159" s="34"/>
      <c r="BS159" s="34"/>
      <c r="BT159" s="34" t="s">
        <v>2032</v>
      </c>
    </row>
    <row r="160" spans="1:72">
      <c r="A160" s="34">
        <v>102404431988</v>
      </c>
      <c r="B160" s="34">
        <v>1</v>
      </c>
      <c r="C160" s="34">
        <v>2024</v>
      </c>
      <c r="D160" s="34">
        <v>10</v>
      </c>
      <c r="E160" s="34" t="s">
        <v>2806</v>
      </c>
      <c r="F160" s="34" t="s">
        <v>2807</v>
      </c>
      <c r="G160" s="34">
        <v>81</v>
      </c>
      <c r="H160" s="34" t="s">
        <v>2808</v>
      </c>
      <c r="I160" s="34">
        <v>20241018</v>
      </c>
      <c r="J160" s="34">
        <v>20241022</v>
      </c>
      <c r="K160" s="34">
        <v>5</v>
      </c>
      <c r="L160" s="34">
        <f t="shared" si="2"/>
        <v>4</v>
      </c>
      <c r="M160" s="34">
        <v>0</v>
      </c>
      <c r="N160" s="34" t="s">
        <v>2809</v>
      </c>
      <c r="O160" s="34" t="s">
        <v>2150</v>
      </c>
      <c r="P160" s="34" t="s">
        <v>118</v>
      </c>
      <c r="Q160" s="34" t="s">
        <v>36</v>
      </c>
      <c r="R160" s="34" t="s">
        <v>119</v>
      </c>
      <c r="S160" s="34" t="s">
        <v>147</v>
      </c>
      <c r="T160" s="34">
        <v>111</v>
      </c>
      <c r="U160" s="34" t="s">
        <v>407</v>
      </c>
      <c r="V160" s="34" t="s">
        <v>2038</v>
      </c>
      <c r="W160" s="34" t="s">
        <v>2039</v>
      </c>
      <c r="X160" s="34" t="s">
        <v>124</v>
      </c>
      <c r="Y160" s="34">
        <v>61682</v>
      </c>
      <c r="Z160" s="34">
        <v>5963</v>
      </c>
      <c r="AA160" s="34">
        <v>0</v>
      </c>
      <c r="AB160" s="34">
        <v>0</v>
      </c>
      <c r="AC160" s="34">
        <v>1389.08</v>
      </c>
      <c r="AD160" s="34">
        <v>0</v>
      </c>
      <c r="AE160" s="34">
        <v>270846.09999999998</v>
      </c>
      <c r="AF160" s="34">
        <v>272235.19</v>
      </c>
      <c r="AG160" s="34">
        <v>320</v>
      </c>
      <c r="AH160" s="34">
        <v>375</v>
      </c>
      <c r="AI160" s="34">
        <v>464873</v>
      </c>
      <c r="AJ160" s="34">
        <v>464123</v>
      </c>
      <c r="AK160" s="34">
        <v>70742.490593793918</v>
      </c>
      <c r="AL160" s="34" t="s">
        <v>118</v>
      </c>
      <c r="AM160" s="34" t="s">
        <v>36</v>
      </c>
      <c r="AN160" s="34" t="s">
        <v>119</v>
      </c>
      <c r="AO160" s="34" t="s">
        <v>147</v>
      </c>
      <c r="AP160" s="34">
        <v>5</v>
      </c>
      <c r="AQ160" s="34">
        <v>2</v>
      </c>
      <c r="AR160" s="34">
        <v>13</v>
      </c>
      <c r="AS160" s="34">
        <v>107555</v>
      </c>
      <c r="AT160" s="34">
        <v>304502</v>
      </c>
      <c r="AU160" s="34">
        <v>101501</v>
      </c>
      <c r="AV160" s="34">
        <v>365467</v>
      </c>
      <c r="AW160" s="34">
        <v>5.0508800000000003</v>
      </c>
      <c r="AX160" s="34">
        <v>1.3183800000000001</v>
      </c>
      <c r="AY160" s="34">
        <v>3.7324999999999999</v>
      </c>
      <c r="AZ160" s="34">
        <v>5.0508800745010376</v>
      </c>
      <c r="BA160" s="34">
        <v>1.3183799982070923</v>
      </c>
      <c r="BB160" s="34">
        <v>3.7325000762939453</v>
      </c>
      <c r="BC160" s="34" t="s">
        <v>193</v>
      </c>
      <c r="BD160" s="34" t="s">
        <v>126</v>
      </c>
      <c r="BE160" s="34" t="s">
        <v>118</v>
      </c>
      <c r="BF160" s="34"/>
      <c r="BG160" s="34" t="s">
        <v>118</v>
      </c>
      <c r="BH160" s="34" t="s">
        <v>2040</v>
      </c>
      <c r="BI160" s="34" t="s">
        <v>1357</v>
      </c>
      <c r="BJ160" s="34" t="s">
        <v>129</v>
      </c>
      <c r="BK160" s="34" t="s">
        <v>224</v>
      </c>
      <c r="BL160" s="34" t="s">
        <v>224</v>
      </c>
      <c r="BM160" s="34" t="s">
        <v>999</v>
      </c>
      <c r="BN160" s="34" t="s">
        <v>2111</v>
      </c>
      <c r="BO160" s="34"/>
      <c r="BP160" s="34" t="s">
        <v>2111</v>
      </c>
      <c r="BQ160" s="34">
        <v>2024</v>
      </c>
      <c r="BR160" s="34"/>
      <c r="BS160" s="34" t="s">
        <v>134</v>
      </c>
      <c r="BT160" s="34" t="s">
        <v>2032</v>
      </c>
    </row>
    <row r="161" spans="1:72">
      <c r="A161" s="34">
        <v>102403785200</v>
      </c>
      <c r="B161" s="34">
        <v>1</v>
      </c>
      <c r="C161" s="34">
        <v>2024</v>
      </c>
      <c r="D161" s="34">
        <v>10</v>
      </c>
      <c r="E161" s="34" t="s">
        <v>2810</v>
      </c>
      <c r="F161" s="34" t="s">
        <v>2811</v>
      </c>
      <c r="G161" s="34">
        <v>78</v>
      </c>
      <c r="H161" s="34" t="s">
        <v>2812</v>
      </c>
      <c r="I161" s="34">
        <v>20241010</v>
      </c>
      <c r="J161" s="34">
        <v>20241021</v>
      </c>
      <c r="K161" s="34">
        <v>12</v>
      </c>
      <c r="L161" s="34">
        <f t="shared" si="2"/>
        <v>11</v>
      </c>
      <c r="M161" s="34">
        <v>10</v>
      </c>
      <c r="N161" s="34" t="s">
        <v>2813</v>
      </c>
      <c r="O161" s="34" t="s">
        <v>2814</v>
      </c>
      <c r="P161" s="34" t="s">
        <v>700</v>
      </c>
      <c r="Q161" s="34" t="s">
        <v>701</v>
      </c>
      <c r="R161" s="34" t="s">
        <v>702</v>
      </c>
      <c r="S161" s="34" t="s">
        <v>703</v>
      </c>
      <c r="T161" s="34">
        <v>205</v>
      </c>
      <c r="U161" s="34" t="s">
        <v>407</v>
      </c>
      <c r="V161" s="34" t="s">
        <v>2058</v>
      </c>
      <c r="W161" s="34" t="s">
        <v>2059</v>
      </c>
      <c r="X161" s="34" t="s">
        <v>146</v>
      </c>
      <c r="Y161" s="34">
        <v>129400</v>
      </c>
      <c r="Z161" s="34">
        <v>1472</v>
      </c>
      <c r="AA161" s="34">
        <v>76382</v>
      </c>
      <c r="AB161" s="34">
        <v>0</v>
      </c>
      <c r="AC161" s="34">
        <v>1459.03</v>
      </c>
      <c r="AD161" s="34">
        <v>0</v>
      </c>
      <c r="AE161" s="34">
        <v>282253.63</v>
      </c>
      <c r="AF161" s="34">
        <v>283712.65999999997</v>
      </c>
      <c r="AG161" s="34">
        <v>80</v>
      </c>
      <c r="AH161" s="34">
        <v>75</v>
      </c>
      <c r="AI161" s="34">
        <v>468636</v>
      </c>
      <c r="AJ161" s="34">
        <v>468636</v>
      </c>
      <c r="AK161" s="34">
        <v>73752.756434222334</v>
      </c>
      <c r="AL161" s="34" t="s">
        <v>118</v>
      </c>
      <c r="AM161" s="34" t="s">
        <v>36</v>
      </c>
      <c r="AN161" s="34" t="s">
        <v>119</v>
      </c>
      <c r="AO161" s="34" t="s">
        <v>147</v>
      </c>
      <c r="AP161" s="34">
        <v>3</v>
      </c>
      <c r="AQ161" s="34">
        <v>2</v>
      </c>
      <c r="AR161" s="34">
        <v>6</v>
      </c>
      <c r="AS161" s="34">
        <v>48342</v>
      </c>
      <c r="AT161" s="34">
        <v>341970</v>
      </c>
      <c r="AU161" s="34">
        <v>113990</v>
      </c>
      <c r="AV161" s="34">
        <v>418125</v>
      </c>
      <c r="AW161" s="34">
        <v>4.7843400000000003</v>
      </c>
      <c r="AX161" s="34">
        <v>0.59255999999999998</v>
      </c>
      <c r="AY161" s="34">
        <v>4.1917799999999996</v>
      </c>
      <c r="AZ161" s="34">
        <v>5.4954100847244263</v>
      </c>
      <c r="BA161" s="34">
        <v>1.303629994392395</v>
      </c>
      <c r="BB161" s="34">
        <v>4.1917800903320313</v>
      </c>
      <c r="BC161" s="34" t="s">
        <v>159</v>
      </c>
      <c r="BD161" s="34" t="s">
        <v>126</v>
      </c>
      <c r="BE161" s="34" t="s">
        <v>118</v>
      </c>
      <c r="BF161" s="34"/>
      <c r="BG161" s="34" t="s">
        <v>2593</v>
      </c>
      <c r="BH161" s="34" t="s">
        <v>2040</v>
      </c>
      <c r="BI161" s="34" t="s">
        <v>718</v>
      </c>
      <c r="BJ161" s="34" t="s">
        <v>129</v>
      </c>
      <c r="BK161" s="34" t="s">
        <v>178</v>
      </c>
      <c r="BL161" s="34" t="s">
        <v>320</v>
      </c>
      <c r="BM161" s="34" t="s">
        <v>312</v>
      </c>
      <c r="BN161" s="34" t="s">
        <v>313</v>
      </c>
      <c r="BO161" s="34"/>
      <c r="BP161" s="34" t="s">
        <v>313</v>
      </c>
      <c r="BQ161" s="34">
        <v>2024</v>
      </c>
      <c r="BR161" s="34"/>
      <c r="BS161" s="34"/>
      <c r="BT161" s="34" t="s">
        <v>2032</v>
      </c>
    </row>
    <row r="162" spans="1:72">
      <c r="A162" s="34">
        <v>102408060010</v>
      </c>
      <c r="B162" s="34">
        <v>1</v>
      </c>
      <c r="C162" s="34">
        <v>2024</v>
      </c>
      <c r="D162" s="34">
        <v>10</v>
      </c>
      <c r="E162" s="34" t="s">
        <v>2815</v>
      </c>
      <c r="F162" s="34" t="s">
        <v>2816</v>
      </c>
      <c r="G162" s="34">
        <v>77</v>
      </c>
      <c r="H162" s="34" t="s">
        <v>2817</v>
      </c>
      <c r="I162" s="34">
        <v>20241017</v>
      </c>
      <c r="J162" s="34">
        <v>20241019</v>
      </c>
      <c r="K162" s="34">
        <v>3</v>
      </c>
      <c r="L162" s="34">
        <f t="shared" si="2"/>
        <v>2</v>
      </c>
      <c r="M162" s="34">
        <v>0</v>
      </c>
      <c r="N162" s="34" t="s">
        <v>2818</v>
      </c>
      <c r="O162" s="34" t="s">
        <v>2121</v>
      </c>
      <c r="P162" s="34" t="s">
        <v>118</v>
      </c>
      <c r="Q162" s="34" t="s">
        <v>36</v>
      </c>
      <c r="R162" s="34" t="s">
        <v>119</v>
      </c>
      <c r="S162" s="34" t="s">
        <v>120</v>
      </c>
      <c r="T162" s="34">
        <v>213</v>
      </c>
      <c r="U162" s="34" t="s">
        <v>407</v>
      </c>
      <c r="V162" s="34" t="s">
        <v>2081</v>
      </c>
      <c r="W162" s="34" t="s">
        <v>2082</v>
      </c>
      <c r="X162" s="34" t="s">
        <v>124</v>
      </c>
      <c r="Y162" s="34">
        <v>30054</v>
      </c>
      <c r="Z162" s="34">
        <v>2944</v>
      </c>
      <c r="AA162" s="34">
        <v>0</v>
      </c>
      <c r="AB162" s="34">
        <v>0</v>
      </c>
      <c r="AC162" s="34">
        <v>0</v>
      </c>
      <c r="AD162" s="34">
        <v>0</v>
      </c>
      <c r="AE162" s="34">
        <v>241920</v>
      </c>
      <c r="AF162" s="34">
        <v>241920</v>
      </c>
      <c r="AG162" s="34">
        <v>160</v>
      </c>
      <c r="AH162" s="34">
        <v>150</v>
      </c>
      <c r="AI162" s="34">
        <v>335632</v>
      </c>
      <c r="AJ162" s="34">
        <v>335632</v>
      </c>
      <c r="AK162" s="34">
        <v>58411.618322036695</v>
      </c>
      <c r="AL162" s="34" t="s">
        <v>118</v>
      </c>
      <c r="AM162" s="34" t="s">
        <v>36</v>
      </c>
      <c r="AN162" s="34" t="s">
        <v>119</v>
      </c>
      <c r="AO162" s="34" t="s">
        <v>120</v>
      </c>
      <c r="AP162" s="34">
        <v>3</v>
      </c>
      <c r="AQ162" s="34">
        <v>2</v>
      </c>
      <c r="AR162" s="34">
        <v>5</v>
      </c>
      <c r="AS162" s="34">
        <v>34762</v>
      </c>
      <c r="AT162" s="34">
        <v>295749</v>
      </c>
      <c r="AU162" s="34">
        <v>98583</v>
      </c>
      <c r="AV162" s="34">
        <v>344198</v>
      </c>
      <c r="AW162" s="34">
        <v>4.05131</v>
      </c>
      <c r="AX162" s="34">
        <v>0.42609999999999998</v>
      </c>
      <c r="AY162" s="34">
        <v>3.62521</v>
      </c>
      <c r="AZ162" s="34">
        <v>4.0513100326061249</v>
      </c>
      <c r="BA162" s="34">
        <v>0.4260999858379364</v>
      </c>
      <c r="BB162" s="34">
        <v>3.6252100467681885</v>
      </c>
      <c r="BC162" s="34" t="s">
        <v>159</v>
      </c>
      <c r="BD162" s="34" t="s">
        <v>126</v>
      </c>
      <c r="BE162" s="34" t="s">
        <v>118</v>
      </c>
      <c r="BF162" s="34"/>
      <c r="BG162" s="34" t="s">
        <v>118</v>
      </c>
      <c r="BH162" s="34" t="s">
        <v>2040</v>
      </c>
      <c r="BI162" s="34" t="s">
        <v>194</v>
      </c>
      <c r="BJ162" s="34" t="s">
        <v>195</v>
      </c>
      <c r="BK162" s="34" t="s">
        <v>196</v>
      </c>
      <c r="BL162" s="34" t="s">
        <v>196</v>
      </c>
      <c r="BM162" s="34" t="s">
        <v>999</v>
      </c>
      <c r="BN162" s="34" t="s">
        <v>2111</v>
      </c>
      <c r="BO162" s="34"/>
      <c r="BP162" s="34" t="s">
        <v>2111</v>
      </c>
      <c r="BQ162" s="34">
        <v>2024</v>
      </c>
      <c r="BR162" s="34"/>
      <c r="BS162" s="34"/>
      <c r="BT162" s="34" t="s">
        <v>2032</v>
      </c>
    </row>
    <row r="163" spans="1:72">
      <c r="A163" s="34">
        <v>102403799798</v>
      </c>
      <c r="B163" s="34">
        <v>1</v>
      </c>
      <c r="C163" s="34">
        <v>2024</v>
      </c>
      <c r="D163" s="34">
        <v>10</v>
      </c>
      <c r="E163" s="34" t="s">
        <v>2819</v>
      </c>
      <c r="F163" s="34" t="s">
        <v>2820</v>
      </c>
      <c r="G163" s="34">
        <v>57</v>
      </c>
      <c r="H163" s="34" t="s">
        <v>2821</v>
      </c>
      <c r="I163" s="34">
        <v>20241016</v>
      </c>
      <c r="J163" s="34">
        <v>20241018</v>
      </c>
      <c r="K163" s="34">
        <v>3</v>
      </c>
      <c r="L163" s="34">
        <f t="shared" si="2"/>
        <v>2</v>
      </c>
      <c r="M163" s="34">
        <v>0</v>
      </c>
      <c r="N163" s="34" t="s">
        <v>2822</v>
      </c>
      <c r="O163" s="34" t="s">
        <v>2182</v>
      </c>
      <c r="P163" s="34" t="s">
        <v>118</v>
      </c>
      <c r="Q163" s="34" t="s">
        <v>36</v>
      </c>
      <c r="R163" s="34" t="s">
        <v>119</v>
      </c>
      <c r="S163" s="34" t="s">
        <v>147</v>
      </c>
      <c r="T163" s="34">
        <v>207</v>
      </c>
      <c r="U163" s="34" t="s">
        <v>407</v>
      </c>
      <c r="V163" s="34" t="s">
        <v>2081</v>
      </c>
      <c r="W163" s="34" t="s">
        <v>2082</v>
      </c>
      <c r="X163" s="34" t="s">
        <v>124</v>
      </c>
      <c r="Y163" s="34">
        <v>55357</v>
      </c>
      <c r="Z163" s="34">
        <v>2944</v>
      </c>
      <c r="AA163" s="34">
        <v>0</v>
      </c>
      <c r="AB163" s="34">
        <v>0</v>
      </c>
      <c r="AC163" s="34">
        <v>0</v>
      </c>
      <c r="AD163" s="34">
        <v>0</v>
      </c>
      <c r="AE163" s="34">
        <v>249671.14</v>
      </c>
      <c r="AF163" s="34">
        <v>249671.14</v>
      </c>
      <c r="AG163" s="34">
        <v>160</v>
      </c>
      <c r="AH163" s="34">
        <v>150</v>
      </c>
      <c r="AI163" s="34">
        <v>337577</v>
      </c>
      <c r="AJ163" s="34">
        <v>337577</v>
      </c>
      <c r="AK163" s="34">
        <v>52400.911289204203</v>
      </c>
      <c r="AL163" s="34" t="s">
        <v>118</v>
      </c>
      <c r="AM163" s="34" t="s">
        <v>36</v>
      </c>
      <c r="AN163" s="34" t="s">
        <v>119</v>
      </c>
      <c r="AO163" s="34" t="s">
        <v>147</v>
      </c>
      <c r="AP163" s="34">
        <v>3</v>
      </c>
      <c r="AQ163" s="34">
        <v>2</v>
      </c>
      <c r="AR163" s="34">
        <v>5</v>
      </c>
      <c r="AS163" s="34">
        <v>34762</v>
      </c>
      <c r="AT163" s="34">
        <v>295749</v>
      </c>
      <c r="AU163" s="34">
        <v>98583</v>
      </c>
      <c r="AV163" s="34">
        <v>344198</v>
      </c>
      <c r="AW163" s="34">
        <v>4.05131</v>
      </c>
      <c r="AX163" s="34">
        <v>0.42609999999999998</v>
      </c>
      <c r="AY163" s="34">
        <v>3.62521</v>
      </c>
      <c r="AZ163" s="34">
        <v>4.0513100326061249</v>
      </c>
      <c r="BA163" s="34">
        <v>0.4260999858379364</v>
      </c>
      <c r="BB163" s="34">
        <v>3.6252100467681885</v>
      </c>
      <c r="BC163" s="34" t="s">
        <v>159</v>
      </c>
      <c r="BD163" s="34" t="s">
        <v>126</v>
      </c>
      <c r="BE163" s="34" t="s">
        <v>118</v>
      </c>
      <c r="BF163" s="34"/>
      <c r="BG163" s="34" t="s">
        <v>118</v>
      </c>
      <c r="BH163" s="34" t="s">
        <v>2040</v>
      </c>
      <c r="BI163" s="34" t="s">
        <v>428</v>
      </c>
      <c r="BJ163" s="34" t="s">
        <v>129</v>
      </c>
      <c r="BK163" s="34" t="s">
        <v>130</v>
      </c>
      <c r="BL163" s="34" t="s">
        <v>131</v>
      </c>
      <c r="BM163" s="34" t="s">
        <v>999</v>
      </c>
      <c r="BN163" s="34" t="s">
        <v>2111</v>
      </c>
      <c r="BO163" s="34"/>
      <c r="BP163" s="34" t="s">
        <v>2111</v>
      </c>
      <c r="BQ163" s="34">
        <v>2024</v>
      </c>
      <c r="BR163" s="34"/>
      <c r="BS163" s="34"/>
      <c r="BT163" s="34" t="s">
        <v>2032</v>
      </c>
    </row>
    <row r="164" spans="1:72">
      <c r="A164" s="34">
        <v>102403637510</v>
      </c>
      <c r="B164" s="34">
        <v>1</v>
      </c>
      <c r="C164" s="34">
        <v>2024</v>
      </c>
      <c r="D164" s="34">
        <v>10</v>
      </c>
      <c r="E164" s="34" t="s">
        <v>2823</v>
      </c>
      <c r="F164" s="34" t="s">
        <v>2824</v>
      </c>
      <c r="G164" s="34">
        <v>74</v>
      </c>
      <c r="H164" s="34" t="s">
        <v>2825</v>
      </c>
      <c r="I164" s="34">
        <v>20241017</v>
      </c>
      <c r="J164" s="34">
        <v>20241018</v>
      </c>
      <c r="K164" s="34">
        <v>2</v>
      </c>
      <c r="L164" s="34">
        <f t="shared" si="2"/>
        <v>1</v>
      </c>
      <c r="M164" s="34">
        <v>0</v>
      </c>
      <c r="N164" s="34" t="s">
        <v>2826</v>
      </c>
      <c r="O164" s="34" t="s">
        <v>2121</v>
      </c>
      <c r="P164" s="34" t="s">
        <v>118</v>
      </c>
      <c r="Q164" s="34" t="s">
        <v>36</v>
      </c>
      <c r="R164" s="34" t="s">
        <v>119</v>
      </c>
      <c r="S164" s="34" t="s">
        <v>147</v>
      </c>
      <c r="T164" s="34">
        <v>111</v>
      </c>
      <c r="U164" s="34" t="s">
        <v>407</v>
      </c>
      <c r="V164" s="34" t="s">
        <v>2081</v>
      </c>
      <c r="W164" s="34" t="s">
        <v>2082</v>
      </c>
      <c r="X164" s="34" t="s">
        <v>124</v>
      </c>
      <c r="Y164" s="34">
        <v>41757</v>
      </c>
      <c r="Z164" s="34">
        <v>1472</v>
      </c>
      <c r="AA164" s="34">
        <v>0</v>
      </c>
      <c r="AB164" s="34">
        <v>0</v>
      </c>
      <c r="AC164" s="34">
        <v>1767.21</v>
      </c>
      <c r="AD164" s="34">
        <v>0</v>
      </c>
      <c r="AE164" s="34">
        <v>242951.14</v>
      </c>
      <c r="AF164" s="34">
        <v>244718.34</v>
      </c>
      <c r="AG164" s="34">
        <v>80</v>
      </c>
      <c r="AH164" s="34">
        <v>75</v>
      </c>
      <c r="AI164" s="34">
        <v>372273</v>
      </c>
      <c r="AJ164" s="34">
        <v>372273</v>
      </c>
      <c r="AK164" s="34">
        <v>88400.529915858904</v>
      </c>
      <c r="AL164" s="34" t="s">
        <v>118</v>
      </c>
      <c r="AM164" s="34" t="s">
        <v>36</v>
      </c>
      <c r="AN164" s="34" t="s">
        <v>119</v>
      </c>
      <c r="AO164" s="34" t="s">
        <v>147</v>
      </c>
      <c r="AP164" s="34">
        <v>3</v>
      </c>
      <c r="AQ164" s="34">
        <v>2</v>
      </c>
      <c r="AR164" s="34">
        <v>5</v>
      </c>
      <c r="AS164" s="34">
        <v>34762</v>
      </c>
      <c r="AT164" s="34">
        <v>295749</v>
      </c>
      <c r="AU164" s="34">
        <v>98583</v>
      </c>
      <c r="AV164" s="34">
        <v>344198</v>
      </c>
      <c r="AW164" s="34">
        <v>4.05131</v>
      </c>
      <c r="AX164" s="34">
        <v>0.42609999999999998</v>
      </c>
      <c r="AY164" s="34">
        <v>3.62521</v>
      </c>
      <c r="AZ164" s="34">
        <v>4.0513100326061249</v>
      </c>
      <c r="BA164" s="34">
        <v>0.4260999858379364</v>
      </c>
      <c r="BB164" s="34">
        <v>3.6252100467681885</v>
      </c>
      <c r="BC164" s="34" t="s">
        <v>159</v>
      </c>
      <c r="BD164" s="34" t="s">
        <v>126</v>
      </c>
      <c r="BE164" s="34" t="s">
        <v>118</v>
      </c>
      <c r="BF164" s="34"/>
      <c r="BG164" s="34" t="s">
        <v>118</v>
      </c>
      <c r="BH164" s="34" t="s">
        <v>2040</v>
      </c>
      <c r="BI164" s="34" t="s">
        <v>361</v>
      </c>
      <c r="BJ164" s="34" t="s">
        <v>129</v>
      </c>
      <c r="BK164" s="34" t="s">
        <v>130</v>
      </c>
      <c r="BL164" s="34" t="s">
        <v>131</v>
      </c>
      <c r="BM164" s="34" t="s">
        <v>999</v>
      </c>
      <c r="BN164" s="34" t="s">
        <v>2111</v>
      </c>
      <c r="BO164" s="34"/>
      <c r="BP164" s="34" t="s">
        <v>2111</v>
      </c>
      <c r="BQ164" s="34">
        <v>2024</v>
      </c>
      <c r="BR164" s="34"/>
      <c r="BS164" s="34"/>
      <c r="BT164" s="34" t="s">
        <v>2032</v>
      </c>
    </row>
    <row r="165" spans="1:72">
      <c r="A165" s="34">
        <v>102403637454</v>
      </c>
      <c r="B165" s="34">
        <v>1</v>
      </c>
      <c r="C165" s="34">
        <v>2024</v>
      </c>
      <c r="D165" s="34">
        <v>10</v>
      </c>
      <c r="E165" s="34" t="s">
        <v>2827</v>
      </c>
      <c r="F165" s="34" t="s">
        <v>2828</v>
      </c>
      <c r="G165" s="34">
        <v>85</v>
      </c>
      <c r="H165" s="34" t="s">
        <v>2829</v>
      </c>
      <c r="I165" s="34">
        <v>20241013</v>
      </c>
      <c r="J165" s="34">
        <v>20241015</v>
      </c>
      <c r="K165" s="34">
        <v>3</v>
      </c>
      <c r="L165" s="34">
        <f t="shared" si="2"/>
        <v>2</v>
      </c>
      <c r="M165" s="34">
        <v>0</v>
      </c>
      <c r="N165" s="34" t="s">
        <v>2830</v>
      </c>
      <c r="O165" s="34" t="s">
        <v>2192</v>
      </c>
      <c r="P165" s="34" t="s">
        <v>118</v>
      </c>
      <c r="Q165" s="34" t="s">
        <v>36</v>
      </c>
      <c r="R165" s="34" t="s">
        <v>119</v>
      </c>
      <c r="S165" s="34" t="s">
        <v>147</v>
      </c>
      <c r="T165" s="34">
        <v>111</v>
      </c>
      <c r="U165" s="34" t="s">
        <v>407</v>
      </c>
      <c r="V165" s="34" t="s">
        <v>2081</v>
      </c>
      <c r="W165" s="34" t="s">
        <v>2082</v>
      </c>
      <c r="X165" s="34" t="s">
        <v>124</v>
      </c>
      <c r="Y165" s="34">
        <v>31513</v>
      </c>
      <c r="Z165" s="34">
        <v>2944</v>
      </c>
      <c r="AA165" s="34">
        <v>0</v>
      </c>
      <c r="AB165" s="34">
        <v>0</v>
      </c>
      <c r="AC165" s="34">
        <v>0</v>
      </c>
      <c r="AD165" s="34">
        <v>0</v>
      </c>
      <c r="AE165" s="34">
        <v>242951.14</v>
      </c>
      <c r="AF165" s="34">
        <v>242951.14</v>
      </c>
      <c r="AG165" s="34">
        <v>160</v>
      </c>
      <c r="AH165" s="34">
        <v>150</v>
      </c>
      <c r="AI165" s="34">
        <v>372273</v>
      </c>
      <c r="AJ165" s="34">
        <v>372273</v>
      </c>
      <c r="AK165" s="34">
        <v>90167.729915858887</v>
      </c>
      <c r="AL165" s="34" t="s">
        <v>118</v>
      </c>
      <c r="AM165" s="34" t="s">
        <v>36</v>
      </c>
      <c r="AN165" s="34" t="s">
        <v>119</v>
      </c>
      <c r="AO165" s="34" t="s">
        <v>147</v>
      </c>
      <c r="AP165" s="34">
        <v>3</v>
      </c>
      <c r="AQ165" s="34">
        <v>2</v>
      </c>
      <c r="AR165" s="34">
        <v>5</v>
      </c>
      <c r="AS165" s="34">
        <v>34762</v>
      </c>
      <c r="AT165" s="34">
        <v>295749</v>
      </c>
      <c r="AU165" s="34">
        <v>98583</v>
      </c>
      <c r="AV165" s="34">
        <v>344198</v>
      </c>
      <c r="AW165" s="34">
        <v>4.05131</v>
      </c>
      <c r="AX165" s="34">
        <v>0.42609999999999998</v>
      </c>
      <c r="AY165" s="34">
        <v>3.62521</v>
      </c>
      <c r="AZ165" s="34">
        <v>4.0513100326061249</v>
      </c>
      <c r="BA165" s="34">
        <v>0.4260999858379364</v>
      </c>
      <c r="BB165" s="34">
        <v>3.6252100467681885</v>
      </c>
      <c r="BC165" s="34" t="s">
        <v>159</v>
      </c>
      <c r="BD165" s="34" t="s">
        <v>126</v>
      </c>
      <c r="BE165" s="34" t="s">
        <v>118</v>
      </c>
      <c r="BF165" s="34"/>
      <c r="BG165" s="34" t="s">
        <v>118</v>
      </c>
      <c r="BH165" s="34" t="s">
        <v>2040</v>
      </c>
      <c r="BI165" s="34" t="s">
        <v>201</v>
      </c>
      <c r="BJ165" s="34" t="s">
        <v>129</v>
      </c>
      <c r="BK165" s="34" t="s">
        <v>130</v>
      </c>
      <c r="BL165" s="34" t="s">
        <v>131</v>
      </c>
      <c r="BM165" s="34" t="s">
        <v>999</v>
      </c>
      <c r="BN165" s="34" t="s">
        <v>2111</v>
      </c>
      <c r="BO165" s="34"/>
      <c r="BP165" s="34" t="s">
        <v>2111</v>
      </c>
      <c r="BQ165" s="34">
        <v>2024</v>
      </c>
      <c r="BR165" s="34"/>
      <c r="BS165" s="34"/>
      <c r="BT165" s="34" t="s">
        <v>2032</v>
      </c>
    </row>
    <row r="166" spans="1:72">
      <c r="A166" s="34">
        <v>102404197670</v>
      </c>
      <c r="B166" s="34">
        <v>1</v>
      </c>
      <c r="C166" s="34">
        <v>2024</v>
      </c>
      <c r="D166" s="34">
        <v>10</v>
      </c>
      <c r="E166" s="34" t="s">
        <v>2831</v>
      </c>
      <c r="F166" s="34" t="s">
        <v>2832</v>
      </c>
      <c r="G166" s="34">
        <v>49</v>
      </c>
      <c r="H166" s="34" t="s">
        <v>2833</v>
      </c>
      <c r="I166" s="34">
        <v>20241003</v>
      </c>
      <c r="J166" s="34">
        <v>20241014</v>
      </c>
      <c r="K166" s="34">
        <v>12</v>
      </c>
      <c r="L166" s="34">
        <f t="shared" si="2"/>
        <v>11</v>
      </c>
      <c r="M166" s="34">
        <v>9</v>
      </c>
      <c r="N166" s="34" t="s">
        <v>2149</v>
      </c>
      <c r="O166" s="34" t="s">
        <v>2834</v>
      </c>
      <c r="P166" s="34" t="s">
        <v>118</v>
      </c>
      <c r="Q166" s="34" t="s">
        <v>36</v>
      </c>
      <c r="R166" s="34" t="s">
        <v>119</v>
      </c>
      <c r="S166" s="34" t="s">
        <v>120</v>
      </c>
      <c r="T166" s="34">
        <v>205</v>
      </c>
      <c r="U166" s="34" t="s">
        <v>407</v>
      </c>
      <c r="V166" s="34" t="s">
        <v>2081</v>
      </c>
      <c r="W166" s="34" t="s">
        <v>2082</v>
      </c>
      <c r="X166" s="34" t="s">
        <v>146</v>
      </c>
      <c r="Y166" s="34">
        <v>180352</v>
      </c>
      <c r="Z166" s="34">
        <v>3008</v>
      </c>
      <c r="AA166" s="34">
        <v>101806</v>
      </c>
      <c r="AB166" s="34">
        <v>0</v>
      </c>
      <c r="AC166" s="34">
        <v>2375.88</v>
      </c>
      <c r="AD166" s="34">
        <v>0</v>
      </c>
      <c r="AE166" s="34">
        <v>242951.14</v>
      </c>
      <c r="AF166" s="34">
        <v>245327.02</v>
      </c>
      <c r="AG166" s="34">
        <v>160</v>
      </c>
      <c r="AH166" s="34">
        <v>150</v>
      </c>
      <c r="AI166" s="34">
        <v>396358</v>
      </c>
      <c r="AJ166" s="34">
        <v>396358</v>
      </c>
      <c r="AK166" s="34">
        <v>63822.585171326326</v>
      </c>
      <c r="AL166" s="34" t="s">
        <v>2003</v>
      </c>
      <c r="AM166" s="34" t="s">
        <v>2004</v>
      </c>
      <c r="AN166" s="34" t="s">
        <v>2005</v>
      </c>
      <c r="AO166" s="34" t="s">
        <v>2006</v>
      </c>
      <c r="AP166" s="34">
        <v>3</v>
      </c>
      <c r="AQ166" s="34">
        <v>2</v>
      </c>
      <c r="AR166" s="34">
        <v>5</v>
      </c>
      <c r="AS166" s="34">
        <v>34762</v>
      </c>
      <c r="AT166" s="34">
        <v>295749</v>
      </c>
      <c r="AU166" s="34">
        <v>98583</v>
      </c>
      <c r="AV166" s="34">
        <v>344198</v>
      </c>
      <c r="AW166" s="34">
        <v>4.05131</v>
      </c>
      <c r="AX166" s="34">
        <v>0.42609999999999998</v>
      </c>
      <c r="AY166" s="34">
        <v>3.62521</v>
      </c>
      <c r="AZ166" s="34">
        <v>4.6478500366210938</v>
      </c>
      <c r="BA166" s="34">
        <v>1.0226399898529053</v>
      </c>
      <c r="BB166" s="34">
        <v>3.6252100467681885</v>
      </c>
      <c r="BC166" s="34" t="s">
        <v>125</v>
      </c>
      <c r="BD166" s="34" t="s">
        <v>126</v>
      </c>
      <c r="BE166" s="34" t="s">
        <v>118</v>
      </c>
      <c r="BF166" s="34"/>
      <c r="BG166" s="34" t="s">
        <v>2835</v>
      </c>
      <c r="BH166" s="34" t="s">
        <v>2040</v>
      </c>
      <c r="BI166" s="34" t="s">
        <v>1339</v>
      </c>
      <c r="BJ166" s="34" t="s">
        <v>129</v>
      </c>
      <c r="BK166" s="34" t="s">
        <v>178</v>
      </c>
      <c r="BL166" s="34" t="s">
        <v>320</v>
      </c>
      <c r="BM166" s="34" t="s">
        <v>163</v>
      </c>
      <c r="BN166" s="34" t="s">
        <v>341</v>
      </c>
      <c r="BO166" s="34"/>
      <c r="BP166" s="34" t="s">
        <v>341</v>
      </c>
      <c r="BQ166" s="34">
        <v>2024</v>
      </c>
      <c r="BR166" s="34"/>
      <c r="BS166" s="34"/>
      <c r="BT166" s="34" t="s">
        <v>2032</v>
      </c>
    </row>
    <row r="167" spans="1:72">
      <c r="A167" s="34">
        <v>102403637432</v>
      </c>
      <c r="B167" s="34">
        <v>1</v>
      </c>
      <c r="C167" s="34">
        <v>2024</v>
      </c>
      <c r="D167" s="34">
        <v>10</v>
      </c>
      <c r="E167" s="34" t="s">
        <v>2836</v>
      </c>
      <c r="F167" s="34" t="s">
        <v>2837</v>
      </c>
      <c r="G167" s="34">
        <v>77</v>
      </c>
      <c r="H167" s="34" t="s">
        <v>2838</v>
      </c>
      <c r="I167" s="34">
        <v>20241010</v>
      </c>
      <c r="J167" s="34">
        <v>20241012</v>
      </c>
      <c r="K167" s="34">
        <v>3</v>
      </c>
      <c r="L167" s="34">
        <f t="shared" si="2"/>
        <v>2</v>
      </c>
      <c r="M167" s="34">
        <v>0</v>
      </c>
      <c r="N167" s="34" t="s">
        <v>2839</v>
      </c>
      <c r="O167" s="34" t="s">
        <v>2204</v>
      </c>
      <c r="P167" s="34" t="s">
        <v>118</v>
      </c>
      <c r="Q167" s="34" t="s">
        <v>36</v>
      </c>
      <c r="R167" s="34" t="s">
        <v>119</v>
      </c>
      <c r="S167" s="34" t="s">
        <v>120</v>
      </c>
      <c r="T167" s="34">
        <v>111</v>
      </c>
      <c r="U167" s="34" t="s">
        <v>407</v>
      </c>
      <c r="V167" s="34" t="s">
        <v>2081</v>
      </c>
      <c r="W167" s="34" t="s">
        <v>2082</v>
      </c>
      <c r="X167" s="34" t="s">
        <v>124</v>
      </c>
      <c r="Y167" s="34">
        <v>29953</v>
      </c>
      <c r="Z167" s="34">
        <v>3008</v>
      </c>
      <c r="AA167" s="34">
        <v>0</v>
      </c>
      <c r="AB167" s="34">
        <v>0</v>
      </c>
      <c r="AC167" s="34">
        <v>0</v>
      </c>
      <c r="AD167" s="34">
        <v>0</v>
      </c>
      <c r="AE167" s="34">
        <v>237150.28</v>
      </c>
      <c r="AF167" s="34">
        <v>237150.28</v>
      </c>
      <c r="AG167" s="34">
        <v>160</v>
      </c>
      <c r="AH167" s="34">
        <v>150</v>
      </c>
      <c r="AI167" s="34">
        <v>372273</v>
      </c>
      <c r="AJ167" s="34">
        <v>372273</v>
      </c>
      <c r="AK167" s="34">
        <v>95968.589915858902</v>
      </c>
      <c r="AL167" s="34" t="s">
        <v>118</v>
      </c>
      <c r="AM167" s="34" t="s">
        <v>36</v>
      </c>
      <c r="AN167" s="34" t="s">
        <v>119</v>
      </c>
      <c r="AO167" s="34" t="s">
        <v>120</v>
      </c>
      <c r="AP167" s="34">
        <v>3</v>
      </c>
      <c r="AQ167" s="34">
        <v>2</v>
      </c>
      <c r="AR167" s="34">
        <v>5</v>
      </c>
      <c r="AS167" s="34">
        <v>34762</v>
      </c>
      <c r="AT167" s="34">
        <v>295749</v>
      </c>
      <c r="AU167" s="34">
        <v>98583</v>
      </c>
      <c r="AV167" s="34">
        <v>344198</v>
      </c>
      <c r="AW167" s="34">
        <v>4.05131</v>
      </c>
      <c r="AX167" s="34">
        <v>0.42609999999999998</v>
      </c>
      <c r="AY167" s="34">
        <v>3.62521</v>
      </c>
      <c r="AZ167" s="34">
        <v>4.0513100326061249</v>
      </c>
      <c r="BA167" s="34">
        <v>0.4260999858379364</v>
      </c>
      <c r="BB167" s="34">
        <v>3.6252100467681885</v>
      </c>
      <c r="BC167" s="34" t="s">
        <v>159</v>
      </c>
      <c r="BD167" s="34" t="s">
        <v>126</v>
      </c>
      <c r="BE167" s="34" t="s">
        <v>118</v>
      </c>
      <c r="BF167" s="34"/>
      <c r="BG167" s="34" t="s">
        <v>118</v>
      </c>
      <c r="BH167" s="34" t="s">
        <v>2040</v>
      </c>
      <c r="BI167" s="34" t="s">
        <v>201</v>
      </c>
      <c r="BJ167" s="34" t="s">
        <v>129</v>
      </c>
      <c r="BK167" s="34" t="s">
        <v>130</v>
      </c>
      <c r="BL167" s="34" t="s">
        <v>131</v>
      </c>
      <c r="BM167" s="34" t="s">
        <v>163</v>
      </c>
      <c r="BN167" s="34" t="s">
        <v>341</v>
      </c>
      <c r="BO167" s="34"/>
      <c r="BP167" s="34" t="s">
        <v>341</v>
      </c>
      <c r="BQ167" s="34">
        <v>2024</v>
      </c>
      <c r="BR167" s="34"/>
      <c r="BS167" s="34"/>
      <c r="BT167" s="34" t="s">
        <v>2032</v>
      </c>
    </row>
    <row r="168" spans="1:72">
      <c r="A168" s="34">
        <v>102403637412</v>
      </c>
      <c r="B168" s="34">
        <v>1</v>
      </c>
      <c r="C168" s="34">
        <v>2024</v>
      </c>
      <c r="D168" s="34">
        <v>10</v>
      </c>
      <c r="E168" s="34" t="s">
        <v>2840</v>
      </c>
      <c r="F168" s="34" t="s">
        <v>2841</v>
      </c>
      <c r="G168" s="34">
        <v>50</v>
      </c>
      <c r="H168" s="34" t="s">
        <v>2842</v>
      </c>
      <c r="I168" s="34">
        <v>20241007</v>
      </c>
      <c r="J168" s="34">
        <v>20241011</v>
      </c>
      <c r="K168" s="34">
        <v>5</v>
      </c>
      <c r="L168" s="34">
        <f t="shared" si="2"/>
        <v>4</v>
      </c>
      <c r="M168" s="34">
        <v>0</v>
      </c>
      <c r="N168" s="34" t="s">
        <v>2843</v>
      </c>
      <c r="O168" s="34" t="s">
        <v>2844</v>
      </c>
      <c r="P168" s="34" t="s">
        <v>118</v>
      </c>
      <c r="Q168" s="34" t="s">
        <v>36</v>
      </c>
      <c r="R168" s="34" t="s">
        <v>119</v>
      </c>
      <c r="S168" s="34" t="s">
        <v>120</v>
      </c>
      <c r="T168" s="34">
        <v>111</v>
      </c>
      <c r="U168" s="34" t="s">
        <v>407</v>
      </c>
      <c r="V168" s="34" t="s">
        <v>2058</v>
      </c>
      <c r="W168" s="34" t="s">
        <v>2059</v>
      </c>
      <c r="X168" s="34" t="s">
        <v>124</v>
      </c>
      <c r="Y168" s="34">
        <v>76393</v>
      </c>
      <c r="Z168" s="34">
        <v>5801</v>
      </c>
      <c r="AA168" s="34">
        <v>0</v>
      </c>
      <c r="AB168" s="34">
        <v>0</v>
      </c>
      <c r="AC168" s="34">
        <v>205.05</v>
      </c>
      <c r="AD168" s="34">
        <v>0</v>
      </c>
      <c r="AE168" s="34">
        <v>303404.71999999997</v>
      </c>
      <c r="AF168" s="34">
        <v>303609.78000000003</v>
      </c>
      <c r="AG168" s="34">
        <v>320</v>
      </c>
      <c r="AH168" s="34">
        <v>300</v>
      </c>
      <c r="AI168" s="34">
        <v>439631</v>
      </c>
      <c r="AJ168" s="34">
        <v>439631</v>
      </c>
      <c r="AK168" s="34">
        <v>81571.131200288248</v>
      </c>
      <c r="AL168" s="34" t="s">
        <v>118</v>
      </c>
      <c r="AM168" s="34" t="s">
        <v>36</v>
      </c>
      <c r="AN168" s="34" t="s">
        <v>119</v>
      </c>
      <c r="AO168" s="34" t="s">
        <v>120</v>
      </c>
      <c r="AP168" s="34">
        <v>3</v>
      </c>
      <c r="AQ168" s="34">
        <v>2</v>
      </c>
      <c r="AR168" s="34">
        <v>6</v>
      </c>
      <c r="AS168" s="34">
        <v>48342</v>
      </c>
      <c r="AT168" s="34">
        <v>341970</v>
      </c>
      <c r="AU168" s="34">
        <v>113990</v>
      </c>
      <c r="AV168" s="34">
        <v>418125</v>
      </c>
      <c r="AW168" s="34">
        <v>4.7843400000000003</v>
      </c>
      <c r="AX168" s="34">
        <v>0.59255999999999998</v>
      </c>
      <c r="AY168" s="34">
        <v>4.1917799999999996</v>
      </c>
      <c r="AZ168" s="34">
        <v>4.7843400835990906</v>
      </c>
      <c r="BA168" s="34">
        <v>0.59255999326705933</v>
      </c>
      <c r="BB168" s="34">
        <v>4.1917800903320313</v>
      </c>
      <c r="BC168" s="34" t="s">
        <v>159</v>
      </c>
      <c r="BD168" s="34" t="s">
        <v>126</v>
      </c>
      <c r="BE168" s="34" t="s">
        <v>118</v>
      </c>
      <c r="BF168" s="34"/>
      <c r="BG168" s="34" t="s">
        <v>118</v>
      </c>
      <c r="BH168" s="34" t="s">
        <v>2040</v>
      </c>
      <c r="BI168" s="34" t="s">
        <v>799</v>
      </c>
      <c r="BJ168" s="34" t="s">
        <v>129</v>
      </c>
      <c r="BK168" s="34" t="s">
        <v>178</v>
      </c>
      <c r="BL168" s="34" t="s">
        <v>320</v>
      </c>
      <c r="BM168" s="34" t="s">
        <v>132</v>
      </c>
      <c r="BN168" s="34" t="s">
        <v>133</v>
      </c>
      <c r="BO168" s="34"/>
      <c r="BP168" s="34" t="s">
        <v>133</v>
      </c>
      <c r="BQ168" s="34">
        <v>2024</v>
      </c>
      <c r="BR168" s="34"/>
      <c r="BS168" s="34"/>
      <c r="BT168" s="34" t="s">
        <v>2032</v>
      </c>
    </row>
    <row r="169" spans="1:72">
      <c r="A169" s="34">
        <v>102403637410</v>
      </c>
      <c r="B169" s="34">
        <v>1</v>
      </c>
      <c r="C169" s="34">
        <v>2024</v>
      </c>
      <c r="D169" s="34">
        <v>10</v>
      </c>
      <c r="E169" s="34" t="s">
        <v>2845</v>
      </c>
      <c r="F169" s="34" t="s">
        <v>2846</v>
      </c>
      <c r="G169" s="34">
        <v>74</v>
      </c>
      <c r="H169" s="34" t="s">
        <v>2847</v>
      </c>
      <c r="I169" s="34">
        <v>20241006</v>
      </c>
      <c r="J169" s="34">
        <v>20241011</v>
      </c>
      <c r="K169" s="34">
        <v>6</v>
      </c>
      <c r="L169" s="34">
        <f t="shared" si="2"/>
        <v>5</v>
      </c>
      <c r="M169" s="34">
        <v>0</v>
      </c>
      <c r="N169" s="34" t="s">
        <v>2848</v>
      </c>
      <c r="O169" s="34" t="s">
        <v>2574</v>
      </c>
      <c r="P169" s="34" t="s">
        <v>118</v>
      </c>
      <c r="Q169" s="34" t="s">
        <v>36</v>
      </c>
      <c r="R169" s="34" t="s">
        <v>119</v>
      </c>
      <c r="S169" s="34" t="s">
        <v>147</v>
      </c>
      <c r="T169" s="34">
        <v>111</v>
      </c>
      <c r="U169" s="34" t="s">
        <v>407</v>
      </c>
      <c r="V169" s="34" t="s">
        <v>2081</v>
      </c>
      <c r="W169" s="34" t="s">
        <v>2082</v>
      </c>
      <c r="X169" s="34" t="s">
        <v>146</v>
      </c>
      <c r="Y169" s="34">
        <v>41652</v>
      </c>
      <c r="Z169" s="34">
        <v>7149</v>
      </c>
      <c r="AA169" s="34">
        <v>0</v>
      </c>
      <c r="AB169" s="34">
        <v>0</v>
      </c>
      <c r="AC169" s="34">
        <v>0</v>
      </c>
      <c r="AD169" s="34">
        <v>0</v>
      </c>
      <c r="AE169" s="34">
        <v>237150.28</v>
      </c>
      <c r="AF169" s="34">
        <v>237150.28</v>
      </c>
      <c r="AG169" s="34">
        <v>400</v>
      </c>
      <c r="AH169" s="34">
        <v>375</v>
      </c>
      <c r="AI169" s="34">
        <v>380104</v>
      </c>
      <c r="AJ169" s="34">
        <v>380104</v>
      </c>
      <c r="AK169" s="34">
        <v>95968.741432818671</v>
      </c>
      <c r="AL169" s="34" t="s">
        <v>118</v>
      </c>
      <c r="AM169" s="34" t="s">
        <v>36</v>
      </c>
      <c r="AN169" s="34" t="s">
        <v>119</v>
      </c>
      <c r="AO169" s="34" t="s">
        <v>147</v>
      </c>
      <c r="AP169" s="34">
        <v>3</v>
      </c>
      <c r="AQ169" s="34">
        <v>2</v>
      </c>
      <c r="AR169" s="34">
        <v>5</v>
      </c>
      <c r="AS169" s="34">
        <v>34762</v>
      </c>
      <c r="AT169" s="34">
        <v>295749</v>
      </c>
      <c r="AU169" s="34">
        <v>98583</v>
      </c>
      <c r="AV169" s="34">
        <v>344198</v>
      </c>
      <c r="AW169" s="34">
        <v>4.05131</v>
      </c>
      <c r="AX169" s="34">
        <v>0.42609999999999998</v>
      </c>
      <c r="AY169" s="34">
        <v>3.62521</v>
      </c>
      <c r="AZ169" s="34">
        <v>4.1365300416946411</v>
      </c>
      <c r="BA169" s="34">
        <v>0.51131999492645264</v>
      </c>
      <c r="BB169" s="34">
        <v>3.6252100467681885</v>
      </c>
      <c r="BC169" s="34" t="s">
        <v>159</v>
      </c>
      <c r="BD169" s="34" t="s">
        <v>126</v>
      </c>
      <c r="BE169" s="34" t="s">
        <v>118</v>
      </c>
      <c r="BF169" s="34"/>
      <c r="BG169" s="34" t="s">
        <v>118</v>
      </c>
      <c r="BH169" s="34" t="s">
        <v>2040</v>
      </c>
      <c r="BI169" s="34" t="s">
        <v>638</v>
      </c>
      <c r="BJ169" s="34" t="s">
        <v>195</v>
      </c>
      <c r="BK169" s="34" t="s">
        <v>236</v>
      </c>
      <c r="BL169" s="34" t="s">
        <v>236</v>
      </c>
      <c r="BM169" s="34" t="s">
        <v>163</v>
      </c>
      <c r="BN169" s="34" t="s">
        <v>164</v>
      </c>
      <c r="BO169" s="34"/>
      <c r="BP169" s="34" t="s">
        <v>164</v>
      </c>
      <c r="BQ169" s="34">
        <v>2024</v>
      </c>
      <c r="BR169" s="34"/>
      <c r="BS169" s="34"/>
      <c r="BT169" s="34" t="s">
        <v>2032</v>
      </c>
    </row>
    <row r="170" spans="1:72">
      <c r="A170" s="34">
        <v>102403785168</v>
      </c>
      <c r="B170" s="34">
        <v>1</v>
      </c>
      <c r="C170" s="34">
        <v>2024</v>
      </c>
      <c r="D170" s="34">
        <v>10</v>
      </c>
      <c r="E170" s="34" t="s">
        <v>2849</v>
      </c>
      <c r="F170" s="34" t="s">
        <v>2850</v>
      </c>
      <c r="G170" s="34">
        <v>76</v>
      </c>
      <c r="H170" s="34" t="s">
        <v>2851</v>
      </c>
      <c r="I170" s="34">
        <v>20241011</v>
      </c>
      <c r="J170" s="34">
        <v>20241011</v>
      </c>
      <c r="K170" s="34">
        <v>1</v>
      </c>
      <c r="L170" s="34">
        <v>1</v>
      </c>
      <c r="M170" s="34">
        <v>0</v>
      </c>
      <c r="N170" s="34" t="s">
        <v>2852</v>
      </c>
      <c r="O170" s="34" t="s">
        <v>2267</v>
      </c>
      <c r="P170" s="34" t="s">
        <v>118</v>
      </c>
      <c r="Q170" s="34" t="s">
        <v>36</v>
      </c>
      <c r="R170" s="34" t="s">
        <v>119</v>
      </c>
      <c r="S170" s="34" t="s">
        <v>147</v>
      </c>
      <c r="T170" s="34">
        <v>205</v>
      </c>
      <c r="U170" s="34" t="s">
        <v>407</v>
      </c>
      <c r="V170" s="34" t="s">
        <v>2058</v>
      </c>
      <c r="W170" s="34" t="s">
        <v>2059</v>
      </c>
      <c r="X170" s="34" t="s">
        <v>242</v>
      </c>
      <c r="Y170" s="34">
        <v>21099</v>
      </c>
      <c r="Z170" s="34">
        <v>1472</v>
      </c>
      <c r="AA170" s="34">
        <v>0</v>
      </c>
      <c r="AB170" s="34">
        <v>0</v>
      </c>
      <c r="AC170" s="34">
        <v>0</v>
      </c>
      <c r="AD170" s="34">
        <v>0</v>
      </c>
      <c r="AE170" s="34">
        <v>268744</v>
      </c>
      <c r="AF170" s="34">
        <v>268744</v>
      </c>
      <c r="AG170" s="34">
        <v>80</v>
      </c>
      <c r="AH170" s="34">
        <v>75</v>
      </c>
      <c r="AI170" s="34">
        <v>382731</v>
      </c>
      <c r="AJ170" s="34">
        <v>382731</v>
      </c>
      <c r="AK170" s="34">
        <v>88720.952488542593</v>
      </c>
      <c r="AL170" s="34" t="s">
        <v>118</v>
      </c>
      <c r="AM170" s="34" t="s">
        <v>36</v>
      </c>
      <c r="AN170" s="34" t="s">
        <v>119</v>
      </c>
      <c r="AO170" s="34" t="s">
        <v>147</v>
      </c>
      <c r="AP170" s="34">
        <v>3</v>
      </c>
      <c r="AQ170" s="34">
        <v>2</v>
      </c>
      <c r="AR170" s="34">
        <v>6</v>
      </c>
      <c r="AS170" s="34">
        <v>48342</v>
      </c>
      <c r="AT170" s="34">
        <v>341970</v>
      </c>
      <c r="AU170" s="34">
        <v>113990</v>
      </c>
      <c r="AV170" s="34">
        <v>418125</v>
      </c>
      <c r="AW170" s="34">
        <v>4.7843400000000003</v>
      </c>
      <c r="AX170" s="34">
        <v>0.59255999999999998</v>
      </c>
      <c r="AY170" s="34">
        <v>4.1917799999999996</v>
      </c>
      <c r="AZ170" s="34">
        <v>4.4880600869655609</v>
      </c>
      <c r="BA170" s="34">
        <v>0.29627999663352966</v>
      </c>
      <c r="BB170" s="34">
        <v>4.1917800903320313</v>
      </c>
      <c r="BC170" s="34" t="s">
        <v>159</v>
      </c>
      <c r="BD170" s="34" t="s">
        <v>126</v>
      </c>
      <c r="BE170" s="34" t="s">
        <v>118</v>
      </c>
      <c r="BF170" s="34"/>
      <c r="BG170" s="34" t="s">
        <v>118</v>
      </c>
      <c r="BH170" s="34" t="s">
        <v>2040</v>
      </c>
      <c r="BI170" s="34" t="s">
        <v>2853</v>
      </c>
      <c r="BJ170" s="34" t="s">
        <v>129</v>
      </c>
      <c r="BK170" s="34" t="s">
        <v>178</v>
      </c>
      <c r="BL170" s="34" t="s">
        <v>320</v>
      </c>
      <c r="BM170" s="34" t="s">
        <v>312</v>
      </c>
      <c r="BN170" s="34" t="s">
        <v>313</v>
      </c>
      <c r="BO170" s="34"/>
      <c r="BP170" s="34" t="s">
        <v>313</v>
      </c>
      <c r="BQ170" s="34">
        <v>2024</v>
      </c>
      <c r="BR170" s="34"/>
      <c r="BS170" s="34"/>
      <c r="BT170" s="34" t="s">
        <v>2032</v>
      </c>
    </row>
    <row r="171" spans="1:72">
      <c r="A171" s="34">
        <v>102403637416</v>
      </c>
      <c r="B171" s="34">
        <v>1</v>
      </c>
      <c r="C171" s="34">
        <v>2024</v>
      </c>
      <c r="D171" s="34">
        <v>10</v>
      </c>
      <c r="E171" s="34" t="s">
        <v>2854</v>
      </c>
      <c r="F171" s="34" t="s">
        <v>2855</v>
      </c>
      <c r="G171" s="34">
        <v>76</v>
      </c>
      <c r="H171" s="34" t="s">
        <v>2856</v>
      </c>
      <c r="I171" s="34">
        <v>20241009</v>
      </c>
      <c r="J171" s="34">
        <v>20241011</v>
      </c>
      <c r="K171" s="34">
        <v>3</v>
      </c>
      <c r="L171" s="34">
        <f t="shared" si="2"/>
        <v>2</v>
      </c>
      <c r="M171" s="34">
        <v>0</v>
      </c>
      <c r="N171" s="34" t="s">
        <v>2857</v>
      </c>
      <c r="O171" s="34" t="s">
        <v>2233</v>
      </c>
      <c r="P171" s="34" t="s">
        <v>118</v>
      </c>
      <c r="Q171" s="34" t="s">
        <v>36</v>
      </c>
      <c r="R171" s="34" t="s">
        <v>119</v>
      </c>
      <c r="S171" s="34" t="s">
        <v>147</v>
      </c>
      <c r="T171" s="34">
        <v>111</v>
      </c>
      <c r="U171" s="34" t="s">
        <v>407</v>
      </c>
      <c r="V171" s="34" t="s">
        <v>2058</v>
      </c>
      <c r="W171" s="34" t="s">
        <v>2059</v>
      </c>
      <c r="X171" s="34" t="s">
        <v>124</v>
      </c>
      <c r="Y171" s="34">
        <v>45162</v>
      </c>
      <c r="Z171" s="34">
        <v>2944</v>
      </c>
      <c r="AA171" s="34">
        <v>0</v>
      </c>
      <c r="AB171" s="34">
        <v>0</v>
      </c>
      <c r="AC171" s="34">
        <v>661.5</v>
      </c>
      <c r="AD171" s="34">
        <v>0</v>
      </c>
      <c r="AE171" s="34">
        <v>280191.34999999998</v>
      </c>
      <c r="AF171" s="34">
        <v>280852.84000000003</v>
      </c>
      <c r="AG171" s="34">
        <v>160</v>
      </c>
      <c r="AH171" s="34">
        <v>150</v>
      </c>
      <c r="AI171" s="34">
        <v>439631</v>
      </c>
      <c r="AJ171" s="34">
        <v>439631</v>
      </c>
      <c r="AK171" s="34">
        <v>104328.07120028825</v>
      </c>
      <c r="AL171" s="34" t="s">
        <v>118</v>
      </c>
      <c r="AM171" s="34" t="s">
        <v>36</v>
      </c>
      <c r="AN171" s="34" t="s">
        <v>119</v>
      </c>
      <c r="AO171" s="34" t="s">
        <v>147</v>
      </c>
      <c r="AP171" s="34">
        <v>3</v>
      </c>
      <c r="AQ171" s="34">
        <v>2</v>
      </c>
      <c r="AR171" s="34">
        <v>6</v>
      </c>
      <c r="AS171" s="34">
        <v>48342</v>
      </c>
      <c r="AT171" s="34">
        <v>341970</v>
      </c>
      <c r="AU171" s="34">
        <v>113990</v>
      </c>
      <c r="AV171" s="34">
        <v>418125</v>
      </c>
      <c r="AW171" s="34">
        <v>4.7843400000000003</v>
      </c>
      <c r="AX171" s="34">
        <v>0.59255999999999998</v>
      </c>
      <c r="AY171" s="34">
        <v>4.1917799999999996</v>
      </c>
      <c r="AZ171" s="34">
        <v>4.7843400835990906</v>
      </c>
      <c r="BA171" s="34">
        <v>0.59255999326705933</v>
      </c>
      <c r="BB171" s="34">
        <v>4.1917800903320313</v>
      </c>
      <c r="BC171" s="34" t="s">
        <v>159</v>
      </c>
      <c r="BD171" s="34" t="s">
        <v>126</v>
      </c>
      <c r="BE171" s="34" t="s">
        <v>118</v>
      </c>
      <c r="BF171" s="34"/>
      <c r="BG171" s="34" t="s">
        <v>118</v>
      </c>
      <c r="BH171" s="34" t="s">
        <v>2040</v>
      </c>
      <c r="BI171" s="34" t="s">
        <v>2299</v>
      </c>
      <c r="BJ171" s="34" t="s">
        <v>129</v>
      </c>
      <c r="BK171" s="34" t="s">
        <v>130</v>
      </c>
      <c r="BL171" s="34" t="s">
        <v>131</v>
      </c>
      <c r="BM171" s="34" t="s">
        <v>312</v>
      </c>
      <c r="BN171" s="34" t="s">
        <v>313</v>
      </c>
      <c r="BO171" s="34"/>
      <c r="BP171" s="34" t="s">
        <v>313</v>
      </c>
      <c r="BQ171" s="34">
        <v>2024</v>
      </c>
      <c r="BR171" s="34"/>
      <c r="BS171" s="34"/>
      <c r="BT171" s="34" t="s">
        <v>2032</v>
      </c>
    </row>
    <row r="172" spans="1:72">
      <c r="A172" s="34">
        <v>102404197666</v>
      </c>
      <c r="B172" s="34">
        <v>1</v>
      </c>
      <c r="C172" s="34">
        <v>2024</v>
      </c>
      <c r="D172" s="34">
        <v>10</v>
      </c>
      <c r="E172" s="34" t="s">
        <v>2858</v>
      </c>
      <c r="F172" s="34" t="s">
        <v>2859</v>
      </c>
      <c r="G172" s="34">
        <v>78</v>
      </c>
      <c r="H172" s="34" t="s">
        <v>2860</v>
      </c>
      <c r="I172" s="34">
        <v>20241009</v>
      </c>
      <c r="J172" s="34">
        <v>20241011</v>
      </c>
      <c r="K172" s="34">
        <v>3</v>
      </c>
      <c r="L172" s="34">
        <f t="shared" si="2"/>
        <v>2</v>
      </c>
      <c r="M172" s="34">
        <v>2</v>
      </c>
      <c r="N172" s="34" t="s">
        <v>2861</v>
      </c>
      <c r="O172" s="34" t="s">
        <v>2862</v>
      </c>
      <c r="P172" s="34" t="s">
        <v>118</v>
      </c>
      <c r="Q172" s="34" t="s">
        <v>36</v>
      </c>
      <c r="R172" s="34" t="s">
        <v>170</v>
      </c>
      <c r="S172" s="34" t="s">
        <v>171</v>
      </c>
      <c r="T172" s="34">
        <v>205</v>
      </c>
      <c r="U172" s="34" t="s">
        <v>407</v>
      </c>
      <c r="V172" s="34" t="s">
        <v>2038</v>
      </c>
      <c r="W172" s="34" t="s">
        <v>2039</v>
      </c>
      <c r="X172" s="34" t="s">
        <v>124</v>
      </c>
      <c r="Y172" s="34">
        <v>58323</v>
      </c>
      <c r="Z172" s="34">
        <v>0</v>
      </c>
      <c r="AA172" s="34">
        <v>17449</v>
      </c>
      <c r="AB172" s="34">
        <v>0</v>
      </c>
      <c r="AC172" s="34">
        <v>926.05</v>
      </c>
      <c r="AD172" s="34">
        <v>0</v>
      </c>
      <c r="AE172" s="34">
        <v>256298.78</v>
      </c>
      <c r="AF172" s="34">
        <v>257224.83</v>
      </c>
      <c r="AG172" s="34">
        <v>0</v>
      </c>
      <c r="AH172" s="34">
        <v>0</v>
      </c>
      <c r="AI172" s="34">
        <v>431477</v>
      </c>
      <c r="AJ172" s="34">
        <v>430727</v>
      </c>
      <c r="AK172" s="34">
        <v>61073.869760888949</v>
      </c>
      <c r="AL172" s="34" t="s">
        <v>118</v>
      </c>
      <c r="AM172" s="34" t="s">
        <v>36</v>
      </c>
      <c r="AN172" s="34" t="s">
        <v>170</v>
      </c>
      <c r="AO172" s="34" t="s">
        <v>171</v>
      </c>
      <c r="AP172" s="34">
        <v>5</v>
      </c>
      <c r="AQ172" s="34">
        <v>2</v>
      </c>
      <c r="AR172" s="34">
        <v>13</v>
      </c>
      <c r="AS172" s="34">
        <v>107555</v>
      </c>
      <c r="AT172" s="34">
        <v>304502</v>
      </c>
      <c r="AU172" s="34">
        <v>101501</v>
      </c>
      <c r="AV172" s="34">
        <v>365467</v>
      </c>
      <c r="AW172" s="34">
        <v>5.0508800000000003</v>
      </c>
      <c r="AX172" s="34">
        <v>1.3183800000000001</v>
      </c>
      <c r="AY172" s="34">
        <v>3.7324999999999999</v>
      </c>
      <c r="AZ172" s="34">
        <v>5.0508800745010376</v>
      </c>
      <c r="BA172" s="34">
        <v>1.3183799982070923</v>
      </c>
      <c r="BB172" s="34">
        <v>3.7325000762939453</v>
      </c>
      <c r="BC172" s="34" t="s">
        <v>193</v>
      </c>
      <c r="BD172" s="34" t="s">
        <v>126</v>
      </c>
      <c r="BE172" s="34" t="s">
        <v>118</v>
      </c>
      <c r="BF172" s="34"/>
      <c r="BG172" s="34" t="s">
        <v>296</v>
      </c>
      <c r="BH172" s="34" t="s">
        <v>2040</v>
      </c>
      <c r="BI172" s="34" t="s">
        <v>718</v>
      </c>
      <c r="BJ172" s="34" t="s">
        <v>129</v>
      </c>
      <c r="BK172" s="34" t="s">
        <v>178</v>
      </c>
      <c r="BL172" s="34" t="s">
        <v>320</v>
      </c>
      <c r="BM172" s="34" t="s">
        <v>2051</v>
      </c>
      <c r="BN172" s="34" t="s">
        <v>2052</v>
      </c>
      <c r="BO172" s="34"/>
      <c r="BP172" s="34" t="s">
        <v>2052</v>
      </c>
      <c r="BQ172" s="34">
        <v>2024</v>
      </c>
      <c r="BR172" s="34"/>
      <c r="BS172" s="34" t="s">
        <v>134</v>
      </c>
      <c r="BT172" s="34" t="s">
        <v>2032</v>
      </c>
    </row>
    <row r="173" spans="1:72">
      <c r="A173" s="34">
        <v>102403785150</v>
      </c>
      <c r="B173" s="34">
        <v>1</v>
      </c>
      <c r="C173" s="34">
        <v>2024</v>
      </c>
      <c r="D173" s="34">
        <v>10</v>
      </c>
      <c r="E173" s="34" t="s">
        <v>2863</v>
      </c>
      <c r="F173" s="34" t="s">
        <v>2864</v>
      </c>
      <c r="G173" s="34">
        <v>76</v>
      </c>
      <c r="H173" s="34" t="s">
        <v>2865</v>
      </c>
      <c r="I173" s="34">
        <v>20241008</v>
      </c>
      <c r="J173" s="34">
        <v>20241010</v>
      </c>
      <c r="K173" s="34">
        <v>3</v>
      </c>
      <c r="L173" s="34">
        <f t="shared" si="2"/>
        <v>2</v>
      </c>
      <c r="M173" s="34">
        <v>0</v>
      </c>
      <c r="N173" s="34" t="s">
        <v>2866</v>
      </c>
      <c r="O173" s="34" t="s">
        <v>2094</v>
      </c>
      <c r="P173" s="34" t="s">
        <v>118</v>
      </c>
      <c r="Q173" s="34" t="s">
        <v>36</v>
      </c>
      <c r="R173" s="34" t="s">
        <v>119</v>
      </c>
      <c r="S173" s="34" t="s">
        <v>147</v>
      </c>
      <c r="T173" s="34">
        <v>205</v>
      </c>
      <c r="U173" s="34" t="s">
        <v>407</v>
      </c>
      <c r="V173" s="34" t="s">
        <v>2058</v>
      </c>
      <c r="W173" s="34" t="s">
        <v>2059</v>
      </c>
      <c r="X173" s="34" t="s">
        <v>124</v>
      </c>
      <c r="Y173" s="34">
        <v>56917</v>
      </c>
      <c r="Z173" s="34">
        <v>2944</v>
      </c>
      <c r="AA173" s="34">
        <v>0</v>
      </c>
      <c r="AB173" s="34">
        <v>0</v>
      </c>
      <c r="AC173" s="34">
        <v>1957.76</v>
      </c>
      <c r="AD173" s="34">
        <v>0</v>
      </c>
      <c r="AE173" s="34">
        <v>279160.21000000002</v>
      </c>
      <c r="AF173" s="34">
        <v>281117.96999999997</v>
      </c>
      <c r="AG173" s="34">
        <v>160</v>
      </c>
      <c r="AH173" s="34">
        <v>150</v>
      </c>
      <c r="AI173" s="34">
        <v>407997</v>
      </c>
      <c r="AJ173" s="34">
        <v>407997</v>
      </c>
      <c r="AK173" s="34">
        <v>76346.940861572628</v>
      </c>
      <c r="AL173" s="34" t="s">
        <v>118</v>
      </c>
      <c r="AM173" s="34" t="s">
        <v>36</v>
      </c>
      <c r="AN173" s="34" t="s">
        <v>119</v>
      </c>
      <c r="AO173" s="34" t="s">
        <v>147</v>
      </c>
      <c r="AP173" s="34">
        <v>3</v>
      </c>
      <c r="AQ173" s="34">
        <v>2</v>
      </c>
      <c r="AR173" s="34">
        <v>6</v>
      </c>
      <c r="AS173" s="34">
        <v>48342</v>
      </c>
      <c r="AT173" s="34">
        <v>341970</v>
      </c>
      <c r="AU173" s="34">
        <v>113990</v>
      </c>
      <c r="AV173" s="34">
        <v>418125</v>
      </c>
      <c r="AW173" s="34">
        <v>4.7843400000000003</v>
      </c>
      <c r="AX173" s="34">
        <v>0.59255999999999998</v>
      </c>
      <c r="AY173" s="34">
        <v>4.1917799999999996</v>
      </c>
      <c r="AZ173" s="34">
        <v>4.7843400835990906</v>
      </c>
      <c r="BA173" s="34">
        <v>0.59255999326705933</v>
      </c>
      <c r="BB173" s="34">
        <v>4.1917800903320313</v>
      </c>
      <c r="BC173" s="34" t="s">
        <v>159</v>
      </c>
      <c r="BD173" s="34" t="s">
        <v>126</v>
      </c>
      <c r="BE173" s="34" t="s">
        <v>118</v>
      </c>
      <c r="BF173" s="34"/>
      <c r="BG173" s="34" t="s">
        <v>118</v>
      </c>
      <c r="BH173" s="34" t="s">
        <v>2040</v>
      </c>
      <c r="BI173" s="34" t="s">
        <v>177</v>
      </c>
      <c r="BJ173" s="34" t="s">
        <v>129</v>
      </c>
      <c r="BK173" s="34" t="s">
        <v>178</v>
      </c>
      <c r="BL173" s="34" t="s">
        <v>179</v>
      </c>
      <c r="BM173" s="34" t="s">
        <v>312</v>
      </c>
      <c r="BN173" s="34" t="s">
        <v>313</v>
      </c>
      <c r="BO173" s="34"/>
      <c r="BP173" s="34" t="s">
        <v>313</v>
      </c>
      <c r="BQ173" s="34">
        <v>2024</v>
      </c>
      <c r="BR173" s="34"/>
      <c r="BS173" s="34"/>
      <c r="BT173" s="34" t="s">
        <v>2032</v>
      </c>
    </row>
    <row r="174" spans="1:72">
      <c r="A174" s="34">
        <v>102403637372</v>
      </c>
      <c r="B174" s="34">
        <v>1</v>
      </c>
      <c r="C174" s="34">
        <v>2024</v>
      </c>
      <c r="D174" s="34">
        <v>10</v>
      </c>
      <c r="E174" s="34" t="s">
        <v>2867</v>
      </c>
      <c r="F174" s="34" t="s">
        <v>2868</v>
      </c>
      <c r="G174" s="34">
        <v>57</v>
      </c>
      <c r="H174" s="34" t="s">
        <v>2869</v>
      </c>
      <c r="I174" s="34">
        <v>20241006</v>
      </c>
      <c r="J174" s="34">
        <v>20241009</v>
      </c>
      <c r="K174" s="34">
        <v>4</v>
      </c>
      <c r="L174" s="34">
        <f t="shared" si="2"/>
        <v>3</v>
      </c>
      <c r="M174" s="34">
        <v>0</v>
      </c>
      <c r="N174" s="34" t="s">
        <v>2870</v>
      </c>
      <c r="O174" s="34" t="s">
        <v>2871</v>
      </c>
      <c r="P174" s="34" t="s">
        <v>118</v>
      </c>
      <c r="Q174" s="34" t="s">
        <v>36</v>
      </c>
      <c r="R174" s="34" t="s">
        <v>119</v>
      </c>
      <c r="S174" s="34" t="s">
        <v>147</v>
      </c>
      <c r="T174" s="34">
        <v>111</v>
      </c>
      <c r="U174" s="34" t="s">
        <v>407</v>
      </c>
      <c r="V174" s="34" t="s">
        <v>2038</v>
      </c>
      <c r="W174" s="34" t="s">
        <v>2039</v>
      </c>
      <c r="X174" s="34" t="s">
        <v>124</v>
      </c>
      <c r="Y174" s="34">
        <v>47607</v>
      </c>
      <c r="Z174" s="34">
        <v>4416</v>
      </c>
      <c r="AA174" s="34">
        <v>0</v>
      </c>
      <c r="AB174" s="34">
        <v>0</v>
      </c>
      <c r="AC174" s="34">
        <v>926.05</v>
      </c>
      <c r="AD174" s="34">
        <v>0</v>
      </c>
      <c r="AE174" s="34">
        <v>240314.9</v>
      </c>
      <c r="AF174" s="34">
        <v>241240.95</v>
      </c>
      <c r="AG174" s="34">
        <v>240</v>
      </c>
      <c r="AH174" s="34">
        <v>225</v>
      </c>
      <c r="AI174" s="34">
        <v>464123</v>
      </c>
      <c r="AJ174" s="34">
        <v>464123</v>
      </c>
      <c r="AK174" s="34">
        <v>101736.73059379391</v>
      </c>
      <c r="AL174" s="34" t="s">
        <v>118</v>
      </c>
      <c r="AM174" s="34" t="s">
        <v>36</v>
      </c>
      <c r="AN174" s="34" t="s">
        <v>119</v>
      </c>
      <c r="AO174" s="34" t="s">
        <v>147</v>
      </c>
      <c r="AP174" s="34">
        <v>5</v>
      </c>
      <c r="AQ174" s="34">
        <v>2</v>
      </c>
      <c r="AR174" s="34">
        <v>13</v>
      </c>
      <c r="AS174" s="34">
        <v>107555</v>
      </c>
      <c r="AT174" s="34">
        <v>304502</v>
      </c>
      <c r="AU174" s="34">
        <v>101501</v>
      </c>
      <c r="AV174" s="34">
        <v>365467</v>
      </c>
      <c r="AW174" s="34">
        <v>5.0508800000000003</v>
      </c>
      <c r="AX174" s="34">
        <v>1.3183800000000001</v>
      </c>
      <c r="AY174" s="34">
        <v>3.7324999999999999</v>
      </c>
      <c r="AZ174" s="34">
        <v>5.0508800745010376</v>
      </c>
      <c r="BA174" s="34">
        <v>1.3183799982070923</v>
      </c>
      <c r="BB174" s="34">
        <v>3.7325000762939453</v>
      </c>
      <c r="BC174" s="34" t="s">
        <v>159</v>
      </c>
      <c r="BD174" s="34" t="s">
        <v>126</v>
      </c>
      <c r="BE174" s="34" t="s">
        <v>118</v>
      </c>
      <c r="BF174" s="34"/>
      <c r="BG174" s="34" t="s">
        <v>118</v>
      </c>
      <c r="BH174" s="34" t="s">
        <v>2040</v>
      </c>
      <c r="BI174" s="34" t="s">
        <v>1067</v>
      </c>
      <c r="BJ174" s="34" t="s">
        <v>195</v>
      </c>
      <c r="BK174" s="34" t="s">
        <v>411</v>
      </c>
      <c r="BL174" s="34" t="s">
        <v>411</v>
      </c>
      <c r="BM174" s="34" t="s">
        <v>202</v>
      </c>
      <c r="BN174" s="34" t="s">
        <v>203</v>
      </c>
      <c r="BO174" s="34"/>
      <c r="BP174" s="34" t="s">
        <v>203</v>
      </c>
      <c r="BQ174" s="34">
        <v>2024</v>
      </c>
      <c r="BR174" s="34"/>
      <c r="BS174" s="34"/>
      <c r="BT174" s="34" t="s">
        <v>2032</v>
      </c>
    </row>
    <row r="175" spans="1:72">
      <c r="A175" s="34">
        <v>102404040164</v>
      </c>
      <c r="B175" s="34">
        <v>1</v>
      </c>
      <c r="C175" s="34">
        <v>2024</v>
      </c>
      <c r="D175" s="34">
        <v>10</v>
      </c>
      <c r="E175" s="34" t="s">
        <v>2872</v>
      </c>
      <c r="F175" s="34" t="s">
        <v>2873</v>
      </c>
      <c r="G175" s="34">
        <v>63</v>
      </c>
      <c r="H175" s="34" t="s">
        <v>2874</v>
      </c>
      <c r="I175" s="34">
        <v>20241007</v>
      </c>
      <c r="J175" s="34">
        <v>20241009</v>
      </c>
      <c r="K175" s="34">
        <v>3</v>
      </c>
      <c r="L175" s="34">
        <f t="shared" si="2"/>
        <v>2</v>
      </c>
      <c r="M175" s="34">
        <v>0</v>
      </c>
      <c r="N175" s="34" t="s">
        <v>2875</v>
      </c>
      <c r="O175" s="34" t="s">
        <v>2121</v>
      </c>
      <c r="P175" s="34" t="s">
        <v>118</v>
      </c>
      <c r="Q175" s="34" t="s">
        <v>36</v>
      </c>
      <c r="R175" s="34" t="s">
        <v>119</v>
      </c>
      <c r="S175" s="34" t="s">
        <v>120</v>
      </c>
      <c r="T175" s="34">
        <v>111</v>
      </c>
      <c r="U175" s="34" t="s">
        <v>407</v>
      </c>
      <c r="V175" s="34" t="s">
        <v>2081</v>
      </c>
      <c r="W175" s="34" t="s">
        <v>2082</v>
      </c>
      <c r="X175" s="34" t="s">
        <v>124</v>
      </c>
      <c r="Y175" s="34">
        <v>33828</v>
      </c>
      <c r="Z175" s="34">
        <v>3008</v>
      </c>
      <c r="AA175" s="34">
        <v>0</v>
      </c>
      <c r="AB175" s="34">
        <v>0</v>
      </c>
      <c r="AC175" s="34">
        <v>0</v>
      </c>
      <c r="AD175" s="34">
        <v>0</v>
      </c>
      <c r="AE175" s="34">
        <v>242951.14</v>
      </c>
      <c r="AF175" s="34">
        <v>242951.14</v>
      </c>
      <c r="AG175" s="34">
        <v>160</v>
      </c>
      <c r="AH175" s="34">
        <v>150</v>
      </c>
      <c r="AI175" s="34">
        <v>372273</v>
      </c>
      <c r="AJ175" s="34">
        <v>372273</v>
      </c>
      <c r="AK175" s="34">
        <v>90167.729915858887</v>
      </c>
      <c r="AL175" s="34" t="s">
        <v>118</v>
      </c>
      <c r="AM175" s="34" t="s">
        <v>36</v>
      </c>
      <c r="AN175" s="34" t="s">
        <v>119</v>
      </c>
      <c r="AO175" s="34" t="s">
        <v>120</v>
      </c>
      <c r="AP175" s="34">
        <v>3</v>
      </c>
      <c r="AQ175" s="34">
        <v>2</v>
      </c>
      <c r="AR175" s="34">
        <v>5</v>
      </c>
      <c r="AS175" s="34">
        <v>34762</v>
      </c>
      <c r="AT175" s="34">
        <v>295749</v>
      </c>
      <c r="AU175" s="34">
        <v>98583</v>
      </c>
      <c r="AV175" s="34">
        <v>344198</v>
      </c>
      <c r="AW175" s="34">
        <v>4.05131</v>
      </c>
      <c r="AX175" s="34">
        <v>0.42609999999999998</v>
      </c>
      <c r="AY175" s="34">
        <v>3.62521</v>
      </c>
      <c r="AZ175" s="34">
        <v>4.0513100326061249</v>
      </c>
      <c r="BA175" s="34">
        <v>0.4260999858379364</v>
      </c>
      <c r="BB175" s="34">
        <v>3.6252100467681885</v>
      </c>
      <c r="BC175" s="34" t="s">
        <v>159</v>
      </c>
      <c r="BD175" s="34" t="s">
        <v>126</v>
      </c>
      <c r="BE175" s="34" t="s">
        <v>118</v>
      </c>
      <c r="BF175" s="34"/>
      <c r="BG175" s="34" t="s">
        <v>118</v>
      </c>
      <c r="BH175" s="34" t="s">
        <v>2040</v>
      </c>
      <c r="BI175" s="34" t="s">
        <v>589</v>
      </c>
      <c r="BJ175" s="34" t="s">
        <v>129</v>
      </c>
      <c r="BK175" s="34" t="s">
        <v>217</v>
      </c>
      <c r="BL175" s="34" t="s">
        <v>252</v>
      </c>
      <c r="BM175" s="34" t="s">
        <v>999</v>
      </c>
      <c r="BN175" s="34" t="s">
        <v>2111</v>
      </c>
      <c r="BO175" s="34"/>
      <c r="BP175" s="34" t="s">
        <v>2111</v>
      </c>
      <c r="BQ175" s="34">
        <v>2024</v>
      </c>
      <c r="BR175" s="34"/>
      <c r="BS175" s="34"/>
      <c r="BT175" s="34" t="s">
        <v>2032</v>
      </c>
    </row>
    <row r="176" spans="1:72">
      <c r="A176" s="34">
        <v>102403637380</v>
      </c>
      <c r="B176" s="34">
        <v>1</v>
      </c>
      <c r="C176" s="34">
        <v>2024</v>
      </c>
      <c r="D176" s="34">
        <v>10</v>
      </c>
      <c r="E176" s="34" t="s">
        <v>2876</v>
      </c>
      <c r="F176" s="34" t="s">
        <v>2877</v>
      </c>
      <c r="G176" s="34">
        <v>80</v>
      </c>
      <c r="H176" s="34" t="s">
        <v>2878</v>
      </c>
      <c r="I176" s="34">
        <v>20241001</v>
      </c>
      <c r="J176" s="34">
        <v>20241009</v>
      </c>
      <c r="K176" s="34">
        <v>9</v>
      </c>
      <c r="L176" s="34">
        <f t="shared" si="2"/>
        <v>8</v>
      </c>
      <c r="M176" s="34">
        <v>6</v>
      </c>
      <c r="N176" s="34" t="s">
        <v>2879</v>
      </c>
      <c r="O176" s="34" t="s">
        <v>2880</v>
      </c>
      <c r="P176" s="34" t="s">
        <v>118</v>
      </c>
      <c r="Q176" s="34" t="s">
        <v>36</v>
      </c>
      <c r="R176" s="34" t="s">
        <v>119</v>
      </c>
      <c r="S176" s="34" t="s">
        <v>147</v>
      </c>
      <c r="T176" s="34">
        <v>111</v>
      </c>
      <c r="U176" s="34" t="s">
        <v>407</v>
      </c>
      <c r="V176" s="34" t="s">
        <v>2048</v>
      </c>
      <c r="W176" s="34" t="s">
        <v>2049</v>
      </c>
      <c r="X176" s="34" t="s">
        <v>124</v>
      </c>
      <c r="Y176" s="34">
        <v>115615</v>
      </c>
      <c r="Z176" s="34">
        <v>2522</v>
      </c>
      <c r="AA176" s="34">
        <v>39505</v>
      </c>
      <c r="AB176" s="34">
        <v>0</v>
      </c>
      <c r="AC176" s="34">
        <v>1776.42</v>
      </c>
      <c r="AD176" s="34">
        <v>0</v>
      </c>
      <c r="AE176" s="34">
        <v>343151.11</v>
      </c>
      <c r="AF176" s="34">
        <v>344927.53</v>
      </c>
      <c r="AG176" s="34">
        <v>160</v>
      </c>
      <c r="AH176" s="34">
        <v>150</v>
      </c>
      <c r="AI176" s="34">
        <v>747795</v>
      </c>
      <c r="AJ176" s="34">
        <v>747045</v>
      </c>
      <c r="AK176" s="34">
        <v>101195.93163664866</v>
      </c>
      <c r="AL176" s="34" t="s">
        <v>118</v>
      </c>
      <c r="AM176" s="34" t="s">
        <v>36</v>
      </c>
      <c r="AN176" s="34" t="s">
        <v>170</v>
      </c>
      <c r="AO176" s="34" t="s">
        <v>171</v>
      </c>
      <c r="AP176" s="34">
        <v>12</v>
      </c>
      <c r="AQ176" s="34">
        <v>4</v>
      </c>
      <c r="AR176" s="34">
        <v>23</v>
      </c>
      <c r="AS176" s="34">
        <v>267164</v>
      </c>
      <c r="AT176" s="34">
        <v>396077</v>
      </c>
      <c r="AU176" s="34">
        <v>132026</v>
      </c>
      <c r="AV176" s="34">
        <v>549601</v>
      </c>
      <c r="AW176" s="34">
        <v>8.1298200000000005</v>
      </c>
      <c r="AX176" s="34">
        <v>3.2748200000000001</v>
      </c>
      <c r="AY176" s="34">
        <v>4.8550000000000004</v>
      </c>
      <c r="AZ176" s="34">
        <v>8.1298201084136963</v>
      </c>
      <c r="BA176" s="34">
        <v>3.27482008934021</v>
      </c>
      <c r="BB176" s="34">
        <v>4.8550000190734863</v>
      </c>
      <c r="BC176" s="34" t="s">
        <v>193</v>
      </c>
      <c r="BD176" s="34" t="s">
        <v>126</v>
      </c>
      <c r="BE176" s="34" t="s">
        <v>118</v>
      </c>
      <c r="BF176" s="34"/>
      <c r="BG176" s="34" t="s">
        <v>296</v>
      </c>
      <c r="BH176" s="34" t="s">
        <v>2101</v>
      </c>
      <c r="BI176" s="34" t="s">
        <v>2881</v>
      </c>
      <c r="BJ176" s="34" t="s">
        <v>129</v>
      </c>
      <c r="BK176" s="34" t="s">
        <v>224</v>
      </c>
      <c r="BL176" s="34" t="s">
        <v>224</v>
      </c>
      <c r="BM176" s="34" t="s">
        <v>876</v>
      </c>
      <c r="BN176" s="34" t="s">
        <v>2779</v>
      </c>
      <c r="BO176" s="34"/>
      <c r="BP176" s="34" t="s">
        <v>2779</v>
      </c>
      <c r="BQ176" s="34">
        <v>2024</v>
      </c>
      <c r="BR176" s="34"/>
      <c r="BS176" s="34" t="s">
        <v>134</v>
      </c>
      <c r="BT176" s="34" t="s">
        <v>2032</v>
      </c>
    </row>
    <row r="177" spans="1:72">
      <c r="A177" s="34">
        <v>102403850776</v>
      </c>
      <c r="B177" s="34">
        <v>1</v>
      </c>
      <c r="C177" s="34">
        <v>2024</v>
      </c>
      <c r="D177" s="34">
        <v>10</v>
      </c>
      <c r="E177" s="34" t="s">
        <v>2882</v>
      </c>
      <c r="F177" s="34" t="s">
        <v>2883</v>
      </c>
      <c r="G177" s="34">
        <v>82</v>
      </c>
      <c r="H177" s="34" t="s">
        <v>2884</v>
      </c>
      <c r="I177" s="34">
        <v>20241007</v>
      </c>
      <c r="J177" s="34">
        <v>20241009</v>
      </c>
      <c r="K177" s="34">
        <v>3</v>
      </c>
      <c r="L177" s="34">
        <f t="shared" si="2"/>
        <v>2</v>
      </c>
      <c r="M177" s="34">
        <v>0</v>
      </c>
      <c r="N177" s="34" t="s">
        <v>2885</v>
      </c>
      <c r="O177" s="34" t="s">
        <v>2886</v>
      </c>
      <c r="P177" s="34" t="s">
        <v>118</v>
      </c>
      <c r="Q177" s="34" t="s">
        <v>36</v>
      </c>
      <c r="R177" s="34" t="s">
        <v>119</v>
      </c>
      <c r="S177" s="34" t="s">
        <v>147</v>
      </c>
      <c r="T177" s="34">
        <v>211</v>
      </c>
      <c r="U177" s="34" t="s">
        <v>407</v>
      </c>
      <c r="V177" s="34" t="s">
        <v>2081</v>
      </c>
      <c r="W177" s="34" t="s">
        <v>2082</v>
      </c>
      <c r="X177" s="34" t="s">
        <v>124</v>
      </c>
      <c r="Y177" s="34">
        <v>25333</v>
      </c>
      <c r="Z177" s="34">
        <v>2944</v>
      </c>
      <c r="AA177" s="34">
        <v>0</v>
      </c>
      <c r="AB177" s="34">
        <v>0</v>
      </c>
      <c r="AC177" s="34">
        <v>0</v>
      </c>
      <c r="AD177" s="34">
        <v>0</v>
      </c>
      <c r="AE177" s="34">
        <v>221424</v>
      </c>
      <c r="AF177" s="34">
        <v>221424</v>
      </c>
      <c r="AG177" s="34">
        <v>160</v>
      </c>
      <c r="AH177" s="34">
        <v>150</v>
      </c>
      <c r="AI177" s="34">
        <v>350682</v>
      </c>
      <c r="AJ177" s="34">
        <v>350682</v>
      </c>
      <c r="AK177" s="34">
        <v>92374.721744078211</v>
      </c>
      <c r="AL177" s="34" t="s">
        <v>118</v>
      </c>
      <c r="AM177" s="34" t="s">
        <v>36</v>
      </c>
      <c r="AN177" s="34" t="s">
        <v>119</v>
      </c>
      <c r="AO177" s="34" t="s">
        <v>147</v>
      </c>
      <c r="AP177" s="34">
        <v>3</v>
      </c>
      <c r="AQ177" s="34">
        <v>2</v>
      </c>
      <c r="AR177" s="34">
        <v>5</v>
      </c>
      <c r="AS177" s="34">
        <v>34762</v>
      </c>
      <c r="AT177" s="34">
        <v>295749</v>
      </c>
      <c r="AU177" s="34">
        <v>98583</v>
      </c>
      <c r="AV177" s="34">
        <v>344198</v>
      </c>
      <c r="AW177" s="34">
        <v>4.05131</v>
      </c>
      <c r="AX177" s="34">
        <v>0.42609999999999998</v>
      </c>
      <c r="AY177" s="34">
        <v>3.62521</v>
      </c>
      <c r="AZ177" s="34">
        <v>4.0513100326061249</v>
      </c>
      <c r="BA177" s="34">
        <v>0.4260999858379364</v>
      </c>
      <c r="BB177" s="34">
        <v>3.6252100467681885</v>
      </c>
      <c r="BC177" s="34" t="s">
        <v>148</v>
      </c>
      <c r="BD177" s="34" t="s">
        <v>126</v>
      </c>
      <c r="BE177" s="34" t="s">
        <v>118</v>
      </c>
      <c r="BF177" s="34"/>
      <c r="BG177" s="34" t="s">
        <v>118</v>
      </c>
      <c r="BH177" s="34" t="s">
        <v>2040</v>
      </c>
      <c r="BI177" s="34" t="s">
        <v>2887</v>
      </c>
      <c r="BJ177" s="34" t="s">
        <v>129</v>
      </c>
      <c r="BK177" s="34" t="s">
        <v>130</v>
      </c>
      <c r="BL177" s="34" t="s">
        <v>370</v>
      </c>
      <c r="BM177" s="34" t="s">
        <v>312</v>
      </c>
      <c r="BN177" s="34" t="s">
        <v>1763</v>
      </c>
      <c r="BO177" s="34"/>
      <c r="BP177" s="34" t="s">
        <v>1763</v>
      </c>
      <c r="BQ177" s="34">
        <v>2024</v>
      </c>
      <c r="BR177" s="34"/>
      <c r="BS177" s="34"/>
      <c r="BT177" s="34" t="s">
        <v>2032</v>
      </c>
    </row>
    <row r="178" spans="1:72">
      <c r="A178" s="34">
        <v>102403637346</v>
      </c>
      <c r="B178" s="34">
        <v>1</v>
      </c>
      <c r="C178" s="34">
        <v>2024</v>
      </c>
      <c r="D178" s="34">
        <v>10</v>
      </c>
      <c r="E178" s="34" t="s">
        <v>2888</v>
      </c>
      <c r="F178" s="34" t="s">
        <v>2889</v>
      </c>
      <c r="G178" s="34">
        <v>57</v>
      </c>
      <c r="H178" s="34" t="s">
        <v>2890</v>
      </c>
      <c r="I178" s="34">
        <v>20241003</v>
      </c>
      <c r="J178" s="34">
        <v>20241007</v>
      </c>
      <c r="K178" s="34">
        <v>5</v>
      </c>
      <c r="L178" s="34">
        <f t="shared" si="2"/>
        <v>4</v>
      </c>
      <c r="M178" s="34">
        <v>0</v>
      </c>
      <c r="N178" s="34" t="s">
        <v>2891</v>
      </c>
      <c r="O178" s="34" t="s">
        <v>2192</v>
      </c>
      <c r="P178" s="34" t="s">
        <v>118</v>
      </c>
      <c r="Q178" s="34" t="s">
        <v>36</v>
      </c>
      <c r="R178" s="34" t="s">
        <v>119</v>
      </c>
      <c r="S178" s="34" t="s">
        <v>120</v>
      </c>
      <c r="T178" s="34">
        <v>111</v>
      </c>
      <c r="U178" s="34" t="s">
        <v>407</v>
      </c>
      <c r="V178" s="34" t="s">
        <v>2081</v>
      </c>
      <c r="W178" s="34" t="s">
        <v>2082</v>
      </c>
      <c r="X178" s="34" t="s">
        <v>124</v>
      </c>
      <c r="Y178" s="34">
        <v>35548</v>
      </c>
      <c r="Z178" s="34">
        <v>5801</v>
      </c>
      <c r="AA178" s="34">
        <v>0</v>
      </c>
      <c r="AB178" s="34">
        <v>0</v>
      </c>
      <c r="AC178" s="34">
        <v>0</v>
      </c>
      <c r="AD178" s="34">
        <v>0</v>
      </c>
      <c r="AE178" s="34">
        <v>242951.14</v>
      </c>
      <c r="AF178" s="34">
        <v>242951.14</v>
      </c>
      <c r="AG178" s="34">
        <v>320</v>
      </c>
      <c r="AH178" s="34">
        <v>300</v>
      </c>
      <c r="AI178" s="34">
        <v>372273</v>
      </c>
      <c r="AJ178" s="34">
        <v>372273</v>
      </c>
      <c r="AK178" s="34">
        <v>90167.729915858887</v>
      </c>
      <c r="AL178" s="34" t="s">
        <v>118</v>
      </c>
      <c r="AM178" s="34" t="s">
        <v>36</v>
      </c>
      <c r="AN178" s="34" t="s">
        <v>119</v>
      </c>
      <c r="AO178" s="34" t="s">
        <v>120</v>
      </c>
      <c r="AP178" s="34">
        <v>3</v>
      </c>
      <c r="AQ178" s="34">
        <v>2</v>
      </c>
      <c r="AR178" s="34">
        <v>5</v>
      </c>
      <c r="AS178" s="34">
        <v>34762</v>
      </c>
      <c r="AT178" s="34">
        <v>295749</v>
      </c>
      <c r="AU178" s="34">
        <v>98583</v>
      </c>
      <c r="AV178" s="34">
        <v>344198</v>
      </c>
      <c r="AW178" s="34">
        <v>4.05131</v>
      </c>
      <c r="AX178" s="34">
        <v>0.42609999999999998</v>
      </c>
      <c r="AY178" s="34">
        <v>3.62521</v>
      </c>
      <c r="AZ178" s="34">
        <v>4.0513100326061249</v>
      </c>
      <c r="BA178" s="34">
        <v>0.4260999858379364</v>
      </c>
      <c r="BB178" s="34">
        <v>3.6252100467681885</v>
      </c>
      <c r="BC178" s="34" t="s">
        <v>159</v>
      </c>
      <c r="BD178" s="34" t="s">
        <v>126</v>
      </c>
      <c r="BE178" s="34" t="s">
        <v>118</v>
      </c>
      <c r="BF178" s="34"/>
      <c r="BG178" s="34" t="s">
        <v>118</v>
      </c>
      <c r="BH178" s="34" t="s">
        <v>2040</v>
      </c>
      <c r="BI178" s="34" t="s">
        <v>201</v>
      </c>
      <c r="BJ178" s="34" t="s">
        <v>129</v>
      </c>
      <c r="BK178" s="34" t="s">
        <v>130</v>
      </c>
      <c r="BL178" s="34" t="s">
        <v>131</v>
      </c>
      <c r="BM178" s="34" t="s">
        <v>999</v>
      </c>
      <c r="BN178" s="34" t="s">
        <v>2111</v>
      </c>
      <c r="BO178" s="34"/>
      <c r="BP178" s="34" t="s">
        <v>2111</v>
      </c>
      <c r="BQ178" s="34">
        <v>2024</v>
      </c>
      <c r="BR178" s="34"/>
      <c r="BS178" s="34"/>
      <c r="BT178" s="34" t="s">
        <v>2032</v>
      </c>
    </row>
    <row r="179" spans="1:72">
      <c r="A179" s="34">
        <v>102403637338</v>
      </c>
      <c r="B179" s="34">
        <v>1</v>
      </c>
      <c r="C179" s="34">
        <v>2024</v>
      </c>
      <c r="D179" s="34">
        <v>10</v>
      </c>
      <c r="E179" s="34" t="s">
        <v>2892</v>
      </c>
      <c r="F179" s="34" t="s">
        <v>2893</v>
      </c>
      <c r="G179" s="34">
        <v>54</v>
      </c>
      <c r="H179" s="34" t="s">
        <v>2894</v>
      </c>
      <c r="I179" s="34">
        <v>20241004</v>
      </c>
      <c r="J179" s="34">
        <v>20241005</v>
      </c>
      <c r="K179" s="34">
        <v>2</v>
      </c>
      <c r="L179" s="34">
        <f t="shared" si="2"/>
        <v>1</v>
      </c>
      <c r="M179" s="34">
        <v>0</v>
      </c>
      <c r="N179" s="34" t="s">
        <v>2895</v>
      </c>
      <c r="O179" s="34" t="s">
        <v>2121</v>
      </c>
      <c r="P179" s="34" t="s">
        <v>118</v>
      </c>
      <c r="Q179" s="34" t="s">
        <v>36</v>
      </c>
      <c r="R179" s="34" t="s">
        <v>119</v>
      </c>
      <c r="S179" s="34" t="s">
        <v>120</v>
      </c>
      <c r="T179" s="34">
        <v>111</v>
      </c>
      <c r="U179" s="34" t="s">
        <v>407</v>
      </c>
      <c r="V179" s="34" t="s">
        <v>2081</v>
      </c>
      <c r="W179" s="34" t="s">
        <v>2082</v>
      </c>
      <c r="X179" s="34" t="s">
        <v>124</v>
      </c>
      <c r="Y179" s="34">
        <v>28449</v>
      </c>
      <c r="Z179" s="34">
        <v>1504</v>
      </c>
      <c r="AA179" s="34">
        <v>0</v>
      </c>
      <c r="AB179" s="34">
        <v>0</v>
      </c>
      <c r="AC179" s="34">
        <v>0</v>
      </c>
      <c r="AD179" s="34">
        <v>0</v>
      </c>
      <c r="AE179" s="34">
        <v>242951.14</v>
      </c>
      <c r="AF179" s="34">
        <v>242951.14</v>
      </c>
      <c r="AG179" s="34">
        <v>80</v>
      </c>
      <c r="AH179" s="34">
        <v>75</v>
      </c>
      <c r="AI179" s="34">
        <v>372273</v>
      </c>
      <c r="AJ179" s="34">
        <v>372273</v>
      </c>
      <c r="AK179" s="34">
        <v>90167.729915858887</v>
      </c>
      <c r="AL179" s="34" t="s">
        <v>118</v>
      </c>
      <c r="AM179" s="34" t="s">
        <v>36</v>
      </c>
      <c r="AN179" s="34" t="s">
        <v>119</v>
      </c>
      <c r="AO179" s="34" t="s">
        <v>120</v>
      </c>
      <c r="AP179" s="34">
        <v>3</v>
      </c>
      <c r="AQ179" s="34">
        <v>2</v>
      </c>
      <c r="AR179" s="34">
        <v>5</v>
      </c>
      <c r="AS179" s="34">
        <v>34762</v>
      </c>
      <c r="AT179" s="34">
        <v>295749</v>
      </c>
      <c r="AU179" s="34">
        <v>98583</v>
      </c>
      <c r="AV179" s="34">
        <v>344198</v>
      </c>
      <c r="AW179" s="34">
        <v>4.05131</v>
      </c>
      <c r="AX179" s="34">
        <v>0.42609999999999998</v>
      </c>
      <c r="AY179" s="34">
        <v>3.62521</v>
      </c>
      <c r="AZ179" s="34">
        <v>4.0513100326061249</v>
      </c>
      <c r="BA179" s="34">
        <v>0.4260999858379364</v>
      </c>
      <c r="BB179" s="34">
        <v>3.6252100467681885</v>
      </c>
      <c r="BC179" s="34" t="s">
        <v>159</v>
      </c>
      <c r="BD179" s="34" t="s">
        <v>126</v>
      </c>
      <c r="BE179" s="34" t="s">
        <v>118</v>
      </c>
      <c r="BF179" s="34"/>
      <c r="BG179" s="34" t="s">
        <v>118</v>
      </c>
      <c r="BH179" s="34" t="s">
        <v>2040</v>
      </c>
      <c r="BI179" s="34" t="s">
        <v>799</v>
      </c>
      <c r="BJ179" s="34" t="s">
        <v>129</v>
      </c>
      <c r="BK179" s="34" t="s">
        <v>178</v>
      </c>
      <c r="BL179" s="34" t="s">
        <v>320</v>
      </c>
      <c r="BM179" s="34" t="s">
        <v>999</v>
      </c>
      <c r="BN179" s="34" t="s">
        <v>2111</v>
      </c>
      <c r="BO179" s="34"/>
      <c r="BP179" s="34" t="s">
        <v>2111</v>
      </c>
      <c r="BQ179" s="34">
        <v>2024</v>
      </c>
      <c r="BR179" s="34"/>
      <c r="BS179" s="34"/>
      <c r="BT179" s="34" t="s">
        <v>2032</v>
      </c>
    </row>
    <row r="180" spans="1:72">
      <c r="A180" s="34">
        <v>102403637332</v>
      </c>
      <c r="B180" s="34">
        <v>1</v>
      </c>
      <c r="C180" s="34">
        <v>2024</v>
      </c>
      <c r="D180" s="34">
        <v>10</v>
      </c>
      <c r="E180" s="34" t="s">
        <v>2896</v>
      </c>
      <c r="F180" s="34" t="s">
        <v>2897</v>
      </c>
      <c r="G180" s="34">
        <v>69</v>
      </c>
      <c r="H180" s="34" t="s">
        <v>2898</v>
      </c>
      <c r="I180" s="34">
        <v>20241003</v>
      </c>
      <c r="J180" s="34">
        <v>20241005</v>
      </c>
      <c r="K180" s="34">
        <v>3</v>
      </c>
      <c r="L180" s="34">
        <f t="shared" si="2"/>
        <v>2</v>
      </c>
      <c r="M180" s="34">
        <v>0</v>
      </c>
      <c r="N180" s="34" t="s">
        <v>2899</v>
      </c>
      <c r="O180" s="34" t="s">
        <v>2110</v>
      </c>
      <c r="P180" s="34" t="s">
        <v>118</v>
      </c>
      <c r="Q180" s="34" t="s">
        <v>36</v>
      </c>
      <c r="R180" s="34" t="s">
        <v>119</v>
      </c>
      <c r="S180" s="34" t="s">
        <v>147</v>
      </c>
      <c r="T180" s="34">
        <v>111</v>
      </c>
      <c r="U180" s="34" t="s">
        <v>407</v>
      </c>
      <c r="V180" s="34" t="s">
        <v>2081</v>
      </c>
      <c r="W180" s="34" t="s">
        <v>2082</v>
      </c>
      <c r="X180" s="34" t="s">
        <v>124</v>
      </c>
      <c r="Y180" s="34">
        <v>31216</v>
      </c>
      <c r="Z180" s="34">
        <v>3019</v>
      </c>
      <c r="AA180" s="34">
        <v>0</v>
      </c>
      <c r="AB180" s="34">
        <v>0</v>
      </c>
      <c r="AC180" s="34">
        <v>0</v>
      </c>
      <c r="AD180" s="34">
        <v>0</v>
      </c>
      <c r="AE180" s="34">
        <v>242951.14</v>
      </c>
      <c r="AF180" s="34">
        <v>242951.14</v>
      </c>
      <c r="AG180" s="34">
        <v>160</v>
      </c>
      <c r="AH180" s="34">
        <v>225</v>
      </c>
      <c r="AI180" s="34">
        <v>372273</v>
      </c>
      <c r="AJ180" s="34">
        <v>372273</v>
      </c>
      <c r="AK180" s="34">
        <v>90167.729915858887</v>
      </c>
      <c r="AL180" s="34" t="s">
        <v>118</v>
      </c>
      <c r="AM180" s="34" t="s">
        <v>36</v>
      </c>
      <c r="AN180" s="34" t="s">
        <v>119</v>
      </c>
      <c r="AO180" s="34" t="s">
        <v>147</v>
      </c>
      <c r="AP180" s="34">
        <v>3</v>
      </c>
      <c r="AQ180" s="34">
        <v>2</v>
      </c>
      <c r="AR180" s="34">
        <v>5</v>
      </c>
      <c r="AS180" s="34">
        <v>34762</v>
      </c>
      <c r="AT180" s="34">
        <v>295749</v>
      </c>
      <c r="AU180" s="34">
        <v>98583</v>
      </c>
      <c r="AV180" s="34">
        <v>344198</v>
      </c>
      <c r="AW180" s="34">
        <v>4.05131</v>
      </c>
      <c r="AX180" s="34">
        <v>0.42609999999999998</v>
      </c>
      <c r="AY180" s="34">
        <v>3.62521</v>
      </c>
      <c r="AZ180" s="34">
        <v>4.0513100326061249</v>
      </c>
      <c r="BA180" s="34">
        <v>0.4260999858379364</v>
      </c>
      <c r="BB180" s="34">
        <v>3.6252100467681885</v>
      </c>
      <c r="BC180" s="34" t="s">
        <v>159</v>
      </c>
      <c r="BD180" s="34" t="s">
        <v>126</v>
      </c>
      <c r="BE180" s="34" t="s">
        <v>118</v>
      </c>
      <c r="BF180" s="34"/>
      <c r="BG180" s="34" t="s">
        <v>118</v>
      </c>
      <c r="BH180" s="34" t="s">
        <v>2040</v>
      </c>
      <c r="BI180" s="34" t="s">
        <v>1600</v>
      </c>
      <c r="BJ180" s="34" t="s">
        <v>129</v>
      </c>
      <c r="BK180" s="34" t="s">
        <v>224</v>
      </c>
      <c r="BL180" s="34" t="s">
        <v>224</v>
      </c>
      <c r="BM180" s="34" t="s">
        <v>999</v>
      </c>
      <c r="BN180" s="34" t="s">
        <v>2111</v>
      </c>
      <c r="BO180" s="34"/>
      <c r="BP180" s="34" t="s">
        <v>2111</v>
      </c>
      <c r="BQ180" s="34">
        <v>2024</v>
      </c>
      <c r="BR180" s="34"/>
      <c r="BS180" s="34"/>
      <c r="BT180" s="34" t="s">
        <v>2032</v>
      </c>
    </row>
    <row r="181" spans="1:72">
      <c r="A181" s="34">
        <v>102403637318</v>
      </c>
      <c r="B181" s="34">
        <v>1</v>
      </c>
      <c r="C181" s="34">
        <v>2024</v>
      </c>
      <c r="D181" s="34">
        <v>10</v>
      </c>
      <c r="E181" s="34" t="s">
        <v>2900</v>
      </c>
      <c r="F181" s="34" t="s">
        <v>2901</v>
      </c>
      <c r="G181" s="34">
        <v>35</v>
      </c>
      <c r="H181" s="34" t="s">
        <v>2902</v>
      </c>
      <c r="I181" s="34">
        <v>20241002</v>
      </c>
      <c r="J181" s="34">
        <v>20241004</v>
      </c>
      <c r="K181" s="34">
        <v>3</v>
      </c>
      <c r="L181" s="34">
        <f t="shared" si="2"/>
        <v>2</v>
      </c>
      <c r="M181" s="34">
        <v>0</v>
      </c>
      <c r="N181" s="34" t="s">
        <v>678</v>
      </c>
      <c r="O181" s="34" t="s">
        <v>2903</v>
      </c>
      <c r="P181" s="34" t="s">
        <v>118</v>
      </c>
      <c r="Q181" s="34" t="s">
        <v>36</v>
      </c>
      <c r="R181" s="34" t="s">
        <v>119</v>
      </c>
      <c r="S181" s="34" t="s">
        <v>147</v>
      </c>
      <c r="T181" s="34">
        <v>111</v>
      </c>
      <c r="U181" s="34" t="s">
        <v>407</v>
      </c>
      <c r="V181" s="34" t="s">
        <v>2058</v>
      </c>
      <c r="W181" s="34" t="s">
        <v>2059</v>
      </c>
      <c r="X181" s="34" t="s">
        <v>124</v>
      </c>
      <c r="Y181" s="34">
        <v>68879</v>
      </c>
      <c r="Z181" s="34">
        <v>2944</v>
      </c>
      <c r="AA181" s="34">
        <v>0</v>
      </c>
      <c r="AB181" s="34">
        <v>0</v>
      </c>
      <c r="AC181" s="34">
        <v>198.47</v>
      </c>
      <c r="AD181" s="34">
        <v>0</v>
      </c>
      <c r="AE181" s="34">
        <v>279822.28000000003</v>
      </c>
      <c r="AF181" s="34">
        <v>280020.75</v>
      </c>
      <c r="AG181" s="34">
        <v>160</v>
      </c>
      <c r="AH181" s="34">
        <v>150</v>
      </c>
      <c r="AI181" s="34">
        <v>439631</v>
      </c>
      <c r="AJ181" s="34">
        <v>439631</v>
      </c>
      <c r="AK181" s="34">
        <v>105160.16120028828</v>
      </c>
      <c r="AL181" s="34" t="s">
        <v>118</v>
      </c>
      <c r="AM181" s="34" t="s">
        <v>36</v>
      </c>
      <c r="AN181" s="34" t="s">
        <v>119</v>
      </c>
      <c r="AO181" s="34" t="s">
        <v>147</v>
      </c>
      <c r="AP181" s="34">
        <v>3</v>
      </c>
      <c r="AQ181" s="34">
        <v>2</v>
      </c>
      <c r="AR181" s="34">
        <v>6</v>
      </c>
      <c r="AS181" s="34">
        <v>48342</v>
      </c>
      <c r="AT181" s="34">
        <v>341970</v>
      </c>
      <c r="AU181" s="34">
        <v>113990</v>
      </c>
      <c r="AV181" s="34">
        <v>418125</v>
      </c>
      <c r="AW181" s="34">
        <v>4.7843400000000003</v>
      </c>
      <c r="AX181" s="34">
        <v>0.59255999999999998</v>
      </c>
      <c r="AY181" s="34">
        <v>4.1917799999999996</v>
      </c>
      <c r="AZ181" s="34">
        <v>4.7843400835990906</v>
      </c>
      <c r="BA181" s="34">
        <v>0.59255999326705933</v>
      </c>
      <c r="BB181" s="34">
        <v>4.1917800903320313</v>
      </c>
      <c r="BC181" s="34" t="s">
        <v>159</v>
      </c>
      <c r="BD181" s="34" t="s">
        <v>126</v>
      </c>
      <c r="BE181" s="34" t="s">
        <v>118</v>
      </c>
      <c r="BF181" s="34"/>
      <c r="BG181" s="34" t="s">
        <v>118</v>
      </c>
      <c r="BH181" s="34" t="s">
        <v>2040</v>
      </c>
      <c r="BI181" s="34" t="s">
        <v>201</v>
      </c>
      <c r="BJ181" s="34" t="s">
        <v>129</v>
      </c>
      <c r="BK181" s="34" t="s">
        <v>130</v>
      </c>
      <c r="BL181" s="34" t="s">
        <v>131</v>
      </c>
      <c r="BM181" s="34" t="s">
        <v>132</v>
      </c>
      <c r="BN181" s="34" t="s">
        <v>133</v>
      </c>
      <c r="BO181" s="34"/>
      <c r="BP181" s="34" t="s">
        <v>133</v>
      </c>
      <c r="BQ181" s="34">
        <v>2024</v>
      </c>
      <c r="BR181" s="34"/>
      <c r="BS181" s="34"/>
      <c r="BT181" s="34" t="s">
        <v>2032</v>
      </c>
    </row>
    <row r="182" spans="1:72">
      <c r="A182" s="34">
        <v>102403637326</v>
      </c>
      <c r="B182" s="34">
        <v>1</v>
      </c>
      <c r="C182" s="34">
        <v>2024</v>
      </c>
      <c r="D182" s="34">
        <v>10</v>
      </c>
      <c r="E182" s="34" t="s">
        <v>2904</v>
      </c>
      <c r="F182" s="34" t="s">
        <v>2905</v>
      </c>
      <c r="G182" s="34">
        <v>60</v>
      </c>
      <c r="H182" s="34" t="s">
        <v>2906</v>
      </c>
      <c r="I182" s="34">
        <v>20241003</v>
      </c>
      <c r="J182" s="34">
        <v>20241004</v>
      </c>
      <c r="K182" s="34">
        <v>2</v>
      </c>
      <c r="L182" s="34">
        <f t="shared" si="2"/>
        <v>1</v>
      </c>
      <c r="M182" s="34">
        <v>0</v>
      </c>
      <c r="N182" s="34" t="s">
        <v>2907</v>
      </c>
      <c r="O182" s="34" t="s">
        <v>2908</v>
      </c>
      <c r="P182" s="34" t="s">
        <v>118</v>
      </c>
      <c r="Q182" s="34" t="s">
        <v>36</v>
      </c>
      <c r="R182" s="34" t="s">
        <v>119</v>
      </c>
      <c r="S182" s="34" t="s">
        <v>120</v>
      </c>
      <c r="T182" s="34">
        <v>111</v>
      </c>
      <c r="U182" s="34" t="s">
        <v>407</v>
      </c>
      <c r="V182" s="34" t="s">
        <v>2081</v>
      </c>
      <c r="W182" s="34" t="s">
        <v>2082</v>
      </c>
      <c r="X182" s="34" t="s">
        <v>124</v>
      </c>
      <c r="Y182" s="34">
        <v>52078</v>
      </c>
      <c r="Z182" s="34">
        <v>1504</v>
      </c>
      <c r="AA182" s="34">
        <v>0</v>
      </c>
      <c r="AB182" s="34">
        <v>0</v>
      </c>
      <c r="AC182" s="34">
        <v>198.47</v>
      </c>
      <c r="AD182" s="34">
        <v>0</v>
      </c>
      <c r="AE182" s="34">
        <v>242951.14</v>
      </c>
      <c r="AF182" s="34">
        <v>243149.61</v>
      </c>
      <c r="AG182" s="34">
        <v>80</v>
      </c>
      <c r="AH182" s="34">
        <v>75</v>
      </c>
      <c r="AI182" s="34">
        <v>372273</v>
      </c>
      <c r="AJ182" s="34">
        <v>372273</v>
      </c>
      <c r="AK182" s="34">
        <v>89969.259915858915</v>
      </c>
      <c r="AL182" s="34" t="s">
        <v>118</v>
      </c>
      <c r="AM182" s="34" t="s">
        <v>36</v>
      </c>
      <c r="AN182" s="34" t="s">
        <v>119</v>
      </c>
      <c r="AO182" s="34" t="s">
        <v>120</v>
      </c>
      <c r="AP182" s="34">
        <v>3</v>
      </c>
      <c r="AQ182" s="34">
        <v>2</v>
      </c>
      <c r="AR182" s="34">
        <v>5</v>
      </c>
      <c r="AS182" s="34">
        <v>34762</v>
      </c>
      <c r="AT182" s="34">
        <v>295749</v>
      </c>
      <c r="AU182" s="34">
        <v>98583</v>
      </c>
      <c r="AV182" s="34">
        <v>344198</v>
      </c>
      <c r="AW182" s="34">
        <v>4.05131</v>
      </c>
      <c r="AX182" s="34">
        <v>0.42609999999999998</v>
      </c>
      <c r="AY182" s="34">
        <v>3.62521</v>
      </c>
      <c r="AZ182" s="34">
        <v>4.0513100326061249</v>
      </c>
      <c r="BA182" s="34">
        <v>0.4260999858379364</v>
      </c>
      <c r="BB182" s="34">
        <v>3.6252100467681885</v>
      </c>
      <c r="BC182" s="34" t="s">
        <v>159</v>
      </c>
      <c r="BD182" s="34" t="s">
        <v>126</v>
      </c>
      <c r="BE182" s="34" t="s">
        <v>118</v>
      </c>
      <c r="BF182" s="34"/>
      <c r="BG182" s="34" t="s">
        <v>118</v>
      </c>
      <c r="BH182" s="34" t="s">
        <v>2040</v>
      </c>
      <c r="BI182" s="34" t="s">
        <v>1400</v>
      </c>
      <c r="BJ182" s="34" t="s">
        <v>195</v>
      </c>
      <c r="BK182" s="34" t="s">
        <v>327</v>
      </c>
      <c r="BL182" s="34" t="s">
        <v>327</v>
      </c>
      <c r="BM182" s="34" t="s">
        <v>2051</v>
      </c>
      <c r="BN182" s="34" t="s">
        <v>2052</v>
      </c>
      <c r="BO182" s="34"/>
      <c r="BP182" s="34" t="s">
        <v>2052</v>
      </c>
      <c r="BQ182" s="34">
        <v>2024</v>
      </c>
      <c r="BR182" s="34"/>
      <c r="BS182" s="34"/>
      <c r="BT182" s="34" t="s">
        <v>2032</v>
      </c>
    </row>
    <row r="183" spans="1:72">
      <c r="A183" s="34">
        <v>102403174044</v>
      </c>
      <c r="B183" s="34">
        <v>1</v>
      </c>
      <c r="C183" s="34">
        <v>2024</v>
      </c>
      <c r="D183" s="34">
        <v>10</v>
      </c>
      <c r="E183" s="34" t="s">
        <v>2909</v>
      </c>
      <c r="F183" s="34" t="s">
        <v>2910</v>
      </c>
      <c r="G183" s="34">
        <v>72</v>
      </c>
      <c r="H183" s="34" t="s">
        <v>2911</v>
      </c>
      <c r="I183" s="34">
        <v>20240926</v>
      </c>
      <c r="J183" s="34">
        <v>20241004</v>
      </c>
      <c r="K183" s="34">
        <v>9</v>
      </c>
      <c r="L183" s="34">
        <f t="shared" si="2"/>
        <v>8</v>
      </c>
      <c r="M183" s="34">
        <v>2</v>
      </c>
      <c r="N183" s="34" t="s">
        <v>2912</v>
      </c>
      <c r="O183" s="34" t="s">
        <v>2913</v>
      </c>
      <c r="P183" s="34" t="s">
        <v>263</v>
      </c>
      <c r="Q183" s="34" t="s">
        <v>264</v>
      </c>
      <c r="R183" s="34" t="s">
        <v>265</v>
      </c>
      <c r="S183" s="34" t="s">
        <v>266</v>
      </c>
      <c r="T183" s="34">
        <v>111</v>
      </c>
      <c r="U183" s="34" t="s">
        <v>407</v>
      </c>
      <c r="V183" s="34" t="s">
        <v>2048</v>
      </c>
      <c r="W183" s="34" t="s">
        <v>2049</v>
      </c>
      <c r="X183" s="34" t="s">
        <v>124</v>
      </c>
      <c r="Y183" s="34">
        <v>155624</v>
      </c>
      <c r="Z183" s="34">
        <v>6799</v>
      </c>
      <c r="AA183" s="34">
        <v>43939</v>
      </c>
      <c r="AB183" s="34">
        <v>0</v>
      </c>
      <c r="AC183" s="34">
        <v>134.97999999999999</v>
      </c>
      <c r="AD183" s="34">
        <v>0</v>
      </c>
      <c r="AE183" s="34">
        <v>288495.59999999998</v>
      </c>
      <c r="AF183" s="34">
        <v>288630.59000000003</v>
      </c>
      <c r="AG183" s="34">
        <v>720</v>
      </c>
      <c r="AH183" s="34">
        <v>450</v>
      </c>
      <c r="AI183" s="34">
        <v>747045</v>
      </c>
      <c r="AJ183" s="34">
        <v>747045</v>
      </c>
      <c r="AK183" s="34">
        <v>157492.87163664866</v>
      </c>
      <c r="AL183" s="34" t="s">
        <v>263</v>
      </c>
      <c r="AM183" s="34" t="s">
        <v>264</v>
      </c>
      <c r="AN183" s="34" t="s">
        <v>265</v>
      </c>
      <c r="AO183" s="34" t="s">
        <v>266</v>
      </c>
      <c r="AP183" s="34">
        <v>12</v>
      </c>
      <c r="AQ183" s="34">
        <v>4</v>
      </c>
      <c r="AR183" s="34">
        <v>23</v>
      </c>
      <c r="AS183" s="34">
        <v>267164</v>
      </c>
      <c r="AT183" s="34">
        <v>396077</v>
      </c>
      <c r="AU183" s="34">
        <v>132026</v>
      </c>
      <c r="AV183" s="34">
        <v>549601</v>
      </c>
      <c r="AW183" s="34">
        <v>8.1298200000000005</v>
      </c>
      <c r="AX183" s="34">
        <v>3.2748200000000001</v>
      </c>
      <c r="AY183" s="34">
        <v>4.8550000000000004</v>
      </c>
      <c r="AZ183" s="34">
        <v>8.1298201084136963</v>
      </c>
      <c r="BA183" s="34">
        <v>3.27482008934021</v>
      </c>
      <c r="BB183" s="34">
        <v>4.8550000190734863</v>
      </c>
      <c r="BC183" s="34" t="s">
        <v>159</v>
      </c>
      <c r="BD183" s="34" t="s">
        <v>126</v>
      </c>
      <c r="BE183" s="34" t="s">
        <v>263</v>
      </c>
      <c r="BF183" s="34" t="s">
        <v>263</v>
      </c>
      <c r="BG183" s="34" t="s">
        <v>894</v>
      </c>
      <c r="BH183" s="34" t="s">
        <v>2040</v>
      </c>
      <c r="BI183" s="34" t="s">
        <v>1596</v>
      </c>
      <c r="BJ183" s="34" t="s">
        <v>129</v>
      </c>
      <c r="BK183" s="34" t="s">
        <v>178</v>
      </c>
      <c r="BL183" s="34" t="s">
        <v>320</v>
      </c>
      <c r="BM183" s="34" t="s">
        <v>999</v>
      </c>
      <c r="BN183" s="34" t="s">
        <v>1000</v>
      </c>
      <c r="BO183" s="34"/>
      <c r="BP183" s="34" t="s">
        <v>1000</v>
      </c>
      <c r="BQ183" s="34">
        <v>2024</v>
      </c>
      <c r="BR183" s="34"/>
      <c r="BS183" s="34"/>
      <c r="BT183" s="34" t="s">
        <v>2032</v>
      </c>
    </row>
    <row r="184" spans="1:72">
      <c r="A184" s="34">
        <v>102408058792</v>
      </c>
      <c r="B184" s="34">
        <v>1</v>
      </c>
      <c r="C184" s="34">
        <v>2024</v>
      </c>
      <c r="D184" s="34">
        <v>10</v>
      </c>
      <c r="E184" s="34" t="s">
        <v>2914</v>
      </c>
      <c r="F184" s="34" t="s">
        <v>2915</v>
      </c>
      <c r="G184" s="34">
        <v>76</v>
      </c>
      <c r="H184" s="34" t="s">
        <v>2916</v>
      </c>
      <c r="I184" s="34">
        <v>20240928</v>
      </c>
      <c r="J184" s="34">
        <v>20241004</v>
      </c>
      <c r="K184" s="34">
        <v>7</v>
      </c>
      <c r="L184" s="34">
        <f t="shared" si="2"/>
        <v>6</v>
      </c>
      <c r="M184" s="34">
        <v>0</v>
      </c>
      <c r="N184" s="34" t="s">
        <v>2917</v>
      </c>
      <c r="O184" s="34" t="s">
        <v>2918</v>
      </c>
      <c r="P184" s="34" t="s">
        <v>118</v>
      </c>
      <c r="Q184" s="34" t="s">
        <v>36</v>
      </c>
      <c r="R184" s="34" t="s">
        <v>119</v>
      </c>
      <c r="S184" s="34" t="s">
        <v>147</v>
      </c>
      <c r="T184" s="34">
        <v>205</v>
      </c>
      <c r="U184" s="34" t="s">
        <v>407</v>
      </c>
      <c r="V184" s="34" t="s">
        <v>2038</v>
      </c>
      <c r="W184" s="34" t="s">
        <v>2039</v>
      </c>
      <c r="X184" s="34" t="s">
        <v>124</v>
      </c>
      <c r="Y184" s="34">
        <v>69063</v>
      </c>
      <c r="Z184" s="34">
        <v>8410</v>
      </c>
      <c r="AA184" s="34">
        <v>0</v>
      </c>
      <c r="AB184" s="34">
        <v>0</v>
      </c>
      <c r="AC184" s="34">
        <v>2693.26</v>
      </c>
      <c r="AD184" s="34">
        <v>0</v>
      </c>
      <c r="AE184" s="34">
        <v>245870.84</v>
      </c>
      <c r="AF184" s="34">
        <v>248564.09</v>
      </c>
      <c r="AG184" s="34">
        <v>480</v>
      </c>
      <c r="AH184" s="34">
        <v>450</v>
      </c>
      <c r="AI184" s="34">
        <v>430727</v>
      </c>
      <c r="AJ184" s="34">
        <v>430727</v>
      </c>
      <c r="AK184" s="34">
        <v>69734.609760888939</v>
      </c>
      <c r="AL184" s="34" t="s">
        <v>118</v>
      </c>
      <c r="AM184" s="34" t="s">
        <v>36</v>
      </c>
      <c r="AN184" s="34" t="s">
        <v>119</v>
      </c>
      <c r="AO184" s="34" t="s">
        <v>147</v>
      </c>
      <c r="AP184" s="34">
        <v>5</v>
      </c>
      <c r="AQ184" s="34">
        <v>2</v>
      </c>
      <c r="AR184" s="34">
        <v>13</v>
      </c>
      <c r="AS184" s="34">
        <v>107555</v>
      </c>
      <c r="AT184" s="34">
        <v>304502</v>
      </c>
      <c r="AU184" s="34">
        <v>101501</v>
      </c>
      <c r="AV184" s="34">
        <v>365467</v>
      </c>
      <c r="AW184" s="34">
        <v>5.0508800000000003</v>
      </c>
      <c r="AX184" s="34">
        <v>1.3183800000000001</v>
      </c>
      <c r="AY184" s="34">
        <v>3.7324999999999999</v>
      </c>
      <c r="AZ184" s="34">
        <v>5.0508800745010376</v>
      </c>
      <c r="BA184" s="34">
        <v>1.3183799982070923</v>
      </c>
      <c r="BB184" s="34">
        <v>3.7325000762939453</v>
      </c>
      <c r="BC184" s="34" t="s">
        <v>148</v>
      </c>
      <c r="BD184" s="34" t="s">
        <v>126</v>
      </c>
      <c r="BE184" s="34" t="s">
        <v>118</v>
      </c>
      <c r="BF184" s="34"/>
      <c r="BG184" s="34" t="s">
        <v>118</v>
      </c>
      <c r="BH184" s="34" t="s">
        <v>2919</v>
      </c>
      <c r="BI184" s="34" t="s">
        <v>201</v>
      </c>
      <c r="BJ184" s="34" t="s">
        <v>129</v>
      </c>
      <c r="BK184" s="34" t="s">
        <v>130</v>
      </c>
      <c r="BL184" s="34" t="s">
        <v>131</v>
      </c>
      <c r="BM184" s="34" t="s">
        <v>2051</v>
      </c>
      <c r="BN184" s="34" t="s">
        <v>2052</v>
      </c>
      <c r="BO184" s="34"/>
      <c r="BP184" s="34" t="s">
        <v>2052</v>
      </c>
      <c r="BQ184" s="34">
        <v>2024</v>
      </c>
      <c r="BR184" s="34"/>
      <c r="BS184" s="34"/>
      <c r="BT184" s="34" t="s">
        <v>2032</v>
      </c>
    </row>
    <row r="185" spans="1:72">
      <c r="A185" s="34">
        <v>102408060002</v>
      </c>
      <c r="B185" s="34">
        <v>1</v>
      </c>
      <c r="C185" s="34">
        <v>2024</v>
      </c>
      <c r="D185" s="34">
        <v>10</v>
      </c>
      <c r="E185" s="34" t="s">
        <v>2920</v>
      </c>
      <c r="F185" s="34" t="s">
        <v>2921</v>
      </c>
      <c r="G185" s="34">
        <v>77</v>
      </c>
      <c r="H185" s="34" t="s">
        <v>2922</v>
      </c>
      <c r="I185" s="34">
        <v>20241002</v>
      </c>
      <c r="J185" s="34">
        <v>20241004</v>
      </c>
      <c r="K185" s="34">
        <v>3</v>
      </c>
      <c r="L185" s="34">
        <f t="shared" si="2"/>
        <v>2</v>
      </c>
      <c r="M185" s="34">
        <v>0</v>
      </c>
      <c r="N185" s="34" t="s">
        <v>2923</v>
      </c>
      <c r="O185" s="34" t="s">
        <v>2075</v>
      </c>
      <c r="P185" s="34" t="s">
        <v>118</v>
      </c>
      <c r="Q185" s="34" t="s">
        <v>36</v>
      </c>
      <c r="R185" s="34" t="s">
        <v>119</v>
      </c>
      <c r="S185" s="34" t="s">
        <v>120</v>
      </c>
      <c r="T185" s="34">
        <v>213</v>
      </c>
      <c r="U185" s="34" t="s">
        <v>407</v>
      </c>
      <c r="V185" s="34" t="s">
        <v>2058</v>
      </c>
      <c r="W185" s="34" t="s">
        <v>2059</v>
      </c>
      <c r="X185" s="34" t="s">
        <v>124</v>
      </c>
      <c r="Y185" s="34">
        <v>44732</v>
      </c>
      <c r="Z185" s="34">
        <v>2944</v>
      </c>
      <c r="AA185" s="34">
        <v>0</v>
      </c>
      <c r="AB185" s="34">
        <v>0</v>
      </c>
      <c r="AC185" s="34">
        <v>926.06</v>
      </c>
      <c r="AD185" s="34">
        <v>0</v>
      </c>
      <c r="AE185" s="34">
        <v>281222.49</v>
      </c>
      <c r="AF185" s="34">
        <v>282148.56</v>
      </c>
      <c r="AG185" s="34">
        <v>160</v>
      </c>
      <c r="AH185" s="34">
        <v>150</v>
      </c>
      <c r="AI185" s="34">
        <v>396360</v>
      </c>
      <c r="AJ185" s="34">
        <v>396360</v>
      </c>
      <c r="AK185" s="34">
        <v>65120.640678173921</v>
      </c>
      <c r="AL185" s="34" t="s">
        <v>118</v>
      </c>
      <c r="AM185" s="34" t="s">
        <v>36</v>
      </c>
      <c r="AN185" s="34" t="s">
        <v>119</v>
      </c>
      <c r="AO185" s="34" t="s">
        <v>120</v>
      </c>
      <c r="AP185" s="34">
        <v>3</v>
      </c>
      <c r="AQ185" s="34">
        <v>2</v>
      </c>
      <c r="AR185" s="34">
        <v>6</v>
      </c>
      <c r="AS185" s="34">
        <v>48342</v>
      </c>
      <c r="AT185" s="34">
        <v>341970</v>
      </c>
      <c r="AU185" s="34">
        <v>113990</v>
      </c>
      <c r="AV185" s="34">
        <v>418125</v>
      </c>
      <c r="AW185" s="34">
        <v>4.7843400000000003</v>
      </c>
      <c r="AX185" s="34">
        <v>0.59255999999999998</v>
      </c>
      <c r="AY185" s="34">
        <v>4.1917799999999996</v>
      </c>
      <c r="AZ185" s="34">
        <v>4.7843400835990906</v>
      </c>
      <c r="BA185" s="34">
        <v>0.59255999326705933</v>
      </c>
      <c r="BB185" s="34">
        <v>4.1917800903320313</v>
      </c>
      <c r="BC185" s="34" t="s">
        <v>159</v>
      </c>
      <c r="BD185" s="34" t="s">
        <v>126</v>
      </c>
      <c r="BE185" s="34" t="s">
        <v>118</v>
      </c>
      <c r="BF185" s="34"/>
      <c r="BG185" s="34" t="s">
        <v>118</v>
      </c>
      <c r="BH185" s="34" t="s">
        <v>2040</v>
      </c>
      <c r="BI185" s="34" t="s">
        <v>2924</v>
      </c>
      <c r="BJ185" s="34" t="s">
        <v>195</v>
      </c>
      <c r="BK185" s="34" t="s">
        <v>196</v>
      </c>
      <c r="BL185" s="34" t="s">
        <v>196</v>
      </c>
      <c r="BM185" s="34" t="s">
        <v>312</v>
      </c>
      <c r="BN185" s="34" t="s">
        <v>1763</v>
      </c>
      <c r="BO185" s="34"/>
      <c r="BP185" s="34" t="s">
        <v>1763</v>
      </c>
      <c r="BQ185" s="34">
        <v>2024</v>
      </c>
      <c r="BR185" s="34"/>
      <c r="BS185" s="34"/>
      <c r="BT185" s="34" t="s">
        <v>2032</v>
      </c>
    </row>
    <row r="186" spans="1:72">
      <c r="A186" s="34">
        <v>102403637294</v>
      </c>
      <c r="B186" s="34">
        <v>1</v>
      </c>
      <c r="C186" s="34">
        <v>2024</v>
      </c>
      <c r="D186" s="34">
        <v>10</v>
      </c>
      <c r="E186" s="34" t="s">
        <v>2925</v>
      </c>
      <c r="F186" s="34" t="s">
        <v>2926</v>
      </c>
      <c r="G186" s="34">
        <v>75</v>
      </c>
      <c r="H186" s="34" t="s">
        <v>2927</v>
      </c>
      <c r="I186" s="34">
        <v>20241001</v>
      </c>
      <c r="J186" s="34">
        <v>20241003</v>
      </c>
      <c r="K186" s="34">
        <v>3</v>
      </c>
      <c r="L186" s="34">
        <f t="shared" si="2"/>
        <v>2</v>
      </c>
      <c r="M186" s="34">
        <v>0</v>
      </c>
      <c r="N186" s="34" t="s">
        <v>2928</v>
      </c>
      <c r="O186" s="34" t="s">
        <v>2094</v>
      </c>
      <c r="P186" s="34" t="s">
        <v>118</v>
      </c>
      <c r="Q186" s="34" t="s">
        <v>36</v>
      </c>
      <c r="R186" s="34" t="s">
        <v>119</v>
      </c>
      <c r="S186" s="34" t="s">
        <v>120</v>
      </c>
      <c r="T186" s="34">
        <v>111</v>
      </c>
      <c r="U186" s="34" t="s">
        <v>407</v>
      </c>
      <c r="V186" s="34" t="s">
        <v>2058</v>
      </c>
      <c r="W186" s="34" t="s">
        <v>2059</v>
      </c>
      <c r="X186" s="34" t="s">
        <v>124</v>
      </c>
      <c r="Y186" s="34">
        <v>57031</v>
      </c>
      <c r="Z186" s="34">
        <v>3008</v>
      </c>
      <c r="AA186" s="34">
        <v>0</v>
      </c>
      <c r="AB186" s="34">
        <v>0</v>
      </c>
      <c r="AC186" s="34">
        <v>1952.42</v>
      </c>
      <c r="AD186" s="34">
        <v>0</v>
      </c>
      <c r="AE186" s="34">
        <v>270862.28000000003</v>
      </c>
      <c r="AF186" s="34">
        <v>272814.69</v>
      </c>
      <c r="AG186" s="34">
        <v>160</v>
      </c>
      <c r="AH186" s="34">
        <v>150</v>
      </c>
      <c r="AI186" s="34">
        <v>439631</v>
      </c>
      <c r="AJ186" s="34">
        <v>439631</v>
      </c>
      <c r="AK186" s="34">
        <v>112366.22120028827</v>
      </c>
      <c r="AL186" s="34" t="s">
        <v>118</v>
      </c>
      <c r="AM186" s="34" t="s">
        <v>36</v>
      </c>
      <c r="AN186" s="34" t="s">
        <v>119</v>
      </c>
      <c r="AO186" s="34" t="s">
        <v>120</v>
      </c>
      <c r="AP186" s="34">
        <v>3</v>
      </c>
      <c r="AQ186" s="34">
        <v>2</v>
      </c>
      <c r="AR186" s="34">
        <v>6</v>
      </c>
      <c r="AS186" s="34">
        <v>48342</v>
      </c>
      <c r="AT186" s="34">
        <v>341970</v>
      </c>
      <c r="AU186" s="34">
        <v>113990</v>
      </c>
      <c r="AV186" s="34">
        <v>418125</v>
      </c>
      <c r="AW186" s="34">
        <v>4.7843400000000003</v>
      </c>
      <c r="AX186" s="34">
        <v>0.59255999999999998</v>
      </c>
      <c r="AY186" s="34">
        <v>4.1917799999999996</v>
      </c>
      <c r="AZ186" s="34">
        <v>4.7843400835990906</v>
      </c>
      <c r="BA186" s="34">
        <v>0.59255999326705933</v>
      </c>
      <c r="BB186" s="34">
        <v>4.1917800903320313</v>
      </c>
      <c r="BC186" s="34" t="s">
        <v>159</v>
      </c>
      <c r="BD186" s="34" t="s">
        <v>193</v>
      </c>
      <c r="BE186" s="34" t="s">
        <v>118</v>
      </c>
      <c r="BF186" s="34"/>
      <c r="BG186" s="34" t="s">
        <v>118</v>
      </c>
      <c r="BH186" s="34" t="s">
        <v>2040</v>
      </c>
      <c r="BI186" s="34" t="s">
        <v>2778</v>
      </c>
      <c r="BJ186" s="34" t="s">
        <v>389</v>
      </c>
      <c r="BK186" s="34" t="s">
        <v>390</v>
      </c>
      <c r="BL186" s="34" t="s">
        <v>390</v>
      </c>
      <c r="BM186" s="34" t="s">
        <v>999</v>
      </c>
      <c r="BN186" s="34" t="s">
        <v>2111</v>
      </c>
      <c r="BO186" s="34"/>
      <c r="BP186" s="34" t="s">
        <v>2111</v>
      </c>
      <c r="BQ186" s="34">
        <v>2024</v>
      </c>
      <c r="BR186" s="34"/>
      <c r="BS186" s="34"/>
      <c r="BT186" s="34" t="s">
        <v>2032</v>
      </c>
    </row>
    <row r="187" spans="1:72">
      <c r="A187" s="34">
        <v>102403786860</v>
      </c>
      <c r="B187" s="34">
        <v>1</v>
      </c>
      <c r="C187" s="34">
        <v>2024</v>
      </c>
      <c r="D187" s="34">
        <v>10</v>
      </c>
      <c r="E187" s="34" t="s">
        <v>2929</v>
      </c>
      <c r="F187" s="34" t="s">
        <v>2930</v>
      </c>
      <c r="G187" s="34">
        <v>52</v>
      </c>
      <c r="H187" s="34" t="s">
        <v>2931</v>
      </c>
      <c r="I187" s="34">
        <v>20240926</v>
      </c>
      <c r="J187" s="34">
        <v>20241002</v>
      </c>
      <c r="K187" s="34">
        <v>7</v>
      </c>
      <c r="L187" s="34">
        <f t="shared" si="2"/>
        <v>6</v>
      </c>
      <c r="M187" s="34">
        <v>0</v>
      </c>
      <c r="N187" s="34" t="s">
        <v>2932</v>
      </c>
      <c r="O187" s="34" t="s">
        <v>2933</v>
      </c>
      <c r="P187" s="34" t="s">
        <v>118</v>
      </c>
      <c r="Q187" s="34" t="s">
        <v>36</v>
      </c>
      <c r="R187" s="34" t="s">
        <v>119</v>
      </c>
      <c r="S187" s="34" t="s">
        <v>120</v>
      </c>
      <c r="T187" s="34">
        <v>205</v>
      </c>
      <c r="U187" s="34" t="s">
        <v>407</v>
      </c>
      <c r="V187" s="34" t="s">
        <v>2038</v>
      </c>
      <c r="W187" s="34" t="s">
        <v>2039</v>
      </c>
      <c r="X187" s="34" t="s">
        <v>124</v>
      </c>
      <c r="Y187" s="34">
        <v>74323</v>
      </c>
      <c r="Z187" s="34">
        <v>8312</v>
      </c>
      <c r="AA187" s="34">
        <v>0</v>
      </c>
      <c r="AB187" s="34">
        <v>0</v>
      </c>
      <c r="AC187" s="34">
        <v>3156.3</v>
      </c>
      <c r="AD187" s="34">
        <v>0</v>
      </c>
      <c r="AE187" s="34">
        <v>244839.7</v>
      </c>
      <c r="AF187" s="34">
        <v>247996</v>
      </c>
      <c r="AG187" s="34">
        <v>480</v>
      </c>
      <c r="AH187" s="34">
        <v>600</v>
      </c>
      <c r="AI187" s="34">
        <v>431477</v>
      </c>
      <c r="AJ187" s="34">
        <v>430727</v>
      </c>
      <c r="AK187" s="34">
        <v>70302.699760888936</v>
      </c>
      <c r="AL187" s="34" t="s">
        <v>118</v>
      </c>
      <c r="AM187" s="34" t="s">
        <v>36</v>
      </c>
      <c r="AN187" s="34" t="s">
        <v>119</v>
      </c>
      <c r="AO187" s="34" t="s">
        <v>120</v>
      </c>
      <c r="AP187" s="34">
        <v>5</v>
      </c>
      <c r="AQ187" s="34">
        <v>2</v>
      </c>
      <c r="AR187" s="34">
        <v>13</v>
      </c>
      <c r="AS187" s="34">
        <v>107555</v>
      </c>
      <c r="AT187" s="34">
        <v>304502</v>
      </c>
      <c r="AU187" s="34">
        <v>101501</v>
      </c>
      <c r="AV187" s="34">
        <v>365467</v>
      </c>
      <c r="AW187" s="34">
        <v>5.0508800000000003</v>
      </c>
      <c r="AX187" s="34">
        <v>1.3183800000000001</v>
      </c>
      <c r="AY187" s="34">
        <v>3.7324999999999999</v>
      </c>
      <c r="AZ187" s="34">
        <v>5.0508800745010376</v>
      </c>
      <c r="BA187" s="34">
        <v>1.3183799982070923</v>
      </c>
      <c r="BB187" s="34">
        <v>3.7325000762939453</v>
      </c>
      <c r="BC187" s="34" t="s">
        <v>193</v>
      </c>
      <c r="BD187" s="34" t="s">
        <v>126</v>
      </c>
      <c r="BE187" s="34" t="s">
        <v>118</v>
      </c>
      <c r="BF187" s="34"/>
      <c r="BG187" s="34" t="s">
        <v>296</v>
      </c>
      <c r="BH187" s="34" t="s">
        <v>2040</v>
      </c>
      <c r="BI187" s="34" t="s">
        <v>1243</v>
      </c>
      <c r="BJ187" s="34" t="s">
        <v>129</v>
      </c>
      <c r="BK187" s="34" t="s">
        <v>178</v>
      </c>
      <c r="BL187" s="34" t="s">
        <v>210</v>
      </c>
      <c r="BM187" s="34" t="s">
        <v>163</v>
      </c>
      <c r="BN187" s="34" t="s">
        <v>2273</v>
      </c>
      <c r="BO187" s="34"/>
      <c r="BP187" s="34" t="s">
        <v>2273</v>
      </c>
      <c r="BQ187" s="34">
        <v>2024</v>
      </c>
      <c r="BR187" s="34"/>
      <c r="BS187" s="34" t="s">
        <v>134</v>
      </c>
      <c r="BT187" s="34" t="s">
        <v>2032</v>
      </c>
    </row>
    <row r="188" spans="1:72">
      <c r="A188" s="34">
        <v>102404197660</v>
      </c>
      <c r="B188" s="34">
        <v>1</v>
      </c>
      <c r="C188" s="34">
        <v>2024</v>
      </c>
      <c r="D188" s="34">
        <v>10</v>
      </c>
      <c r="E188" s="34" t="s">
        <v>2934</v>
      </c>
      <c r="F188" s="34" t="s">
        <v>2935</v>
      </c>
      <c r="G188" s="34">
        <v>54</v>
      </c>
      <c r="H188" s="34" t="s">
        <v>2936</v>
      </c>
      <c r="I188" s="34">
        <v>20240930</v>
      </c>
      <c r="J188" s="34">
        <v>20241002</v>
      </c>
      <c r="K188" s="34">
        <v>3</v>
      </c>
      <c r="L188" s="34">
        <f t="shared" si="2"/>
        <v>2</v>
      </c>
      <c r="M188" s="34">
        <v>0</v>
      </c>
      <c r="N188" s="34" t="s">
        <v>2937</v>
      </c>
      <c r="O188" s="34" t="s">
        <v>2121</v>
      </c>
      <c r="P188" s="34" t="s">
        <v>118</v>
      </c>
      <c r="Q188" s="34" t="s">
        <v>36</v>
      </c>
      <c r="R188" s="34" t="s">
        <v>119</v>
      </c>
      <c r="S188" s="34" t="s">
        <v>147</v>
      </c>
      <c r="T188" s="34">
        <v>205</v>
      </c>
      <c r="U188" s="34" t="s">
        <v>407</v>
      </c>
      <c r="V188" s="34" t="s">
        <v>2081</v>
      </c>
      <c r="W188" s="34" t="s">
        <v>2082</v>
      </c>
      <c r="X188" s="34" t="s">
        <v>124</v>
      </c>
      <c r="Y188" s="34">
        <v>40688</v>
      </c>
      <c r="Z188" s="34">
        <v>2944</v>
      </c>
      <c r="AA188" s="34">
        <v>0</v>
      </c>
      <c r="AB188" s="34">
        <v>0</v>
      </c>
      <c r="AC188" s="34">
        <v>1759.29</v>
      </c>
      <c r="AD188" s="34">
        <v>0</v>
      </c>
      <c r="AE188" s="34">
        <v>242951.14</v>
      </c>
      <c r="AF188" s="34">
        <v>244710.44</v>
      </c>
      <c r="AG188" s="34">
        <v>160</v>
      </c>
      <c r="AH188" s="34">
        <v>150</v>
      </c>
      <c r="AI188" s="34">
        <v>345486</v>
      </c>
      <c r="AJ188" s="34">
        <v>345486</v>
      </c>
      <c r="AK188" s="34">
        <v>64438.775472920213</v>
      </c>
      <c r="AL188" s="34" t="s">
        <v>118</v>
      </c>
      <c r="AM188" s="34" t="s">
        <v>36</v>
      </c>
      <c r="AN188" s="34" t="s">
        <v>119</v>
      </c>
      <c r="AO188" s="34" t="s">
        <v>147</v>
      </c>
      <c r="AP188" s="34">
        <v>3</v>
      </c>
      <c r="AQ188" s="34">
        <v>2</v>
      </c>
      <c r="AR188" s="34">
        <v>5</v>
      </c>
      <c r="AS188" s="34">
        <v>34762</v>
      </c>
      <c r="AT188" s="34">
        <v>295749</v>
      </c>
      <c r="AU188" s="34">
        <v>98583</v>
      </c>
      <c r="AV188" s="34">
        <v>344198</v>
      </c>
      <c r="AW188" s="34">
        <v>4.05131</v>
      </c>
      <c r="AX188" s="34">
        <v>0.42609999999999998</v>
      </c>
      <c r="AY188" s="34">
        <v>3.62521</v>
      </c>
      <c r="AZ188" s="34">
        <v>4.0513100326061249</v>
      </c>
      <c r="BA188" s="34">
        <v>0.4260999858379364</v>
      </c>
      <c r="BB188" s="34">
        <v>3.6252100467681885</v>
      </c>
      <c r="BC188" s="34" t="s">
        <v>159</v>
      </c>
      <c r="BD188" s="34" t="s">
        <v>126</v>
      </c>
      <c r="BE188" s="34" t="s">
        <v>118</v>
      </c>
      <c r="BF188" s="34"/>
      <c r="BG188" s="34" t="s">
        <v>118</v>
      </c>
      <c r="BH188" s="34" t="s">
        <v>2040</v>
      </c>
      <c r="BI188" s="34" t="s">
        <v>201</v>
      </c>
      <c r="BJ188" s="34" t="s">
        <v>129</v>
      </c>
      <c r="BK188" s="34" t="s">
        <v>130</v>
      </c>
      <c r="BL188" s="34" t="s">
        <v>131</v>
      </c>
      <c r="BM188" s="34" t="s">
        <v>999</v>
      </c>
      <c r="BN188" s="34" t="s">
        <v>2111</v>
      </c>
      <c r="BO188" s="34"/>
      <c r="BP188" s="34" t="s">
        <v>2111</v>
      </c>
      <c r="BQ188" s="34">
        <v>2024</v>
      </c>
      <c r="BR188" s="34"/>
      <c r="BS188" s="34"/>
      <c r="BT188" s="34" t="s">
        <v>2032</v>
      </c>
    </row>
    <row r="189" spans="1:72">
      <c r="A189" s="34">
        <v>102403799772</v>
      </c>
      <c r="B189" s="34">
        <v>1</v>
      </c>
      <c r="C189" s="34">
        <v>2024</v>
      </c>
      <c r="D189" s="34">
        <v>10</v>
      </c>
      <c r="E189" s="34" t="s">
        <v>2938</v>
      </c>
      <c r="F189" s="34" t="s">
        <v>2939</v>
      </c>
      <c r="G189" s="34">
        <v>75</v>
      </c>
      <c r="H189" s="34" t="s">
        <v>2940</v>
      </c>
      <c r="I189" s="34">
        <v>20240930</v>
      </c>
      <c r="J189" s="34">
        <v>20241002</v>
      </c>
      <c r="K189" s="34">
        <v>3</v>
      </c>
      <c r="L189" s="34">
        <f t="shared" si="2"/>
        <v>2</v>
      </c>
      <c r="M189" s="34">
        <v>0</v>
      </c>
      <c r="N189" s="34" t="s">
        <v>2941</v>
      </c>
      <c r="O189" s="34" t="s">
        <v>2942</v>
      </c>
      <c r="P189" s="34" t="s">
        <v>118</v>
      </c>
      <c r="Q189" s="34" t="s">
        <v>36</v>
      </c>
      <c r="R189" s="34" t="s">
        <v>119</v>
      </c>
      <c r="S189" s="34" t="s">
        <v>147</v>
      </c>
      <c r="T189" s="34">
        <v>207</v>
      </c>
      <c r="U189" s="34" t="s">
        <v>407</v>
      </c>
      <c r="V189" s="34" t="s">
        <v>2058</v>
      </c>
      <c r="W189" s="34" t="s">
        <v>2059</v>
      </c>
      <c r="X189" s="34" t="s">
        <v>387</v>
      </c>
      <c r="Y189" s="34">
        <v>14939</v>
      </c>
      <c r="Z189" s="34">
        <v>2944</v>
      </c>
      <c r="AA189" s="34">
        <v>0</v>
      </c>
      <c r="AB189" s="34">
        <v>0</v>
      </c>
      <c r="AC189" s="34">
        <v>0</v>
      </c>
      <c r="AD189" s="34">
        <v>0</v>
      </c>
      <c r="AE189" s="34">
        <v>439766</v>
      </c>
      <c r="AF189" s="34">
        <v>439766</v>
      </c>
      <c r="AG189" s="34">
        <v>160</v>
      </c>
      <c r="AH189" s="34">
        <v>150</v>
      </c>
      <c r="AI189" s="34">
        <v>416341</v>
      </c>
      <c r="AJ189" s="34">
        <v>416341</v>
      </c>
      <c r="AK189" s="34">
        <v>-72800.37627791916</v>
      </c>
      <c r="AL189" s="34" t="s">
        <v>118</v>
      </c>
      <c r="AM189" s="34" t="s">
        <v>36</v>
      </c>
      <c r="AN189" s="34" t="s">
        <v>119</v>
      </c>
      <c r="AO189" s="34" t="s">
        <v>147</v>
      </c>
      <c r="AP189" s="34">
        <v>3</v>
      </c>
      <c r="AQ189" s="34">
        <v>2</v>
      </c>
      <c r="AR189" s="34">
        <v>6</v>
      </c>
      <c r="AS189" s="34">
        <v>48342</v>
      </c>
      <c r="AT189" s="34">
        <v>341970</v>
      </c>
      <c r="AU189" s="34">
        <v>113990</v>
      </c>
      <c r="AV189" s="34">
        <v>418125</v>
      </c>
      <c r="AW189" s="34">
        <v>4.7843400000000003</v>
      </c>
      <c r="AX189" s="34">
        <v>0.59255999999999998</v>
      </c>
      <c r="AY189" s="34">
        <v>4.1917799999999996</v>
      </c>
      <c r="AZ189" s="34">
        <v>4.9965597987174988</v>
      </c>
      <c r="BA189" s="34">
        <v>0.59255999326705933</v>
      </c>
      <c r="BB189" s="34">
        <v>4.4039998054504395</v>
      </c>
      <c r="BC189" s="34" t="s">
        <v>159</v>
      </c>
      <c r="BD189" s="34" t="s">
        <v>126</v>
      </c>
      <c r="BE189" s="34" t="s">
        <v>118</v>
      </c>
      <c r="BF189" s="34"/>
      <c r="BG189" s="34" t="s">
        <v>118</v>
      </c>
      <c r="BH189" s="34" t="s">
        <v>2040</v>
      </c>
      <c r="BI189" s="34" t="s">
        <v>201</v>
      </c>
      <c r="BJ189" s="34" t="s">
        <v>129</v>
      </c>
      <c r="BK189" s="34" t="s">
        <v>130</v>
      </c>
      <c r="BL189" s="34" t="s">
        <v>131</v>
      </c>
      <c r="BM189" s="34" t="s">
        <v>202</v>
      </c>
      <c r="BN189" s="34" t="s">
        <v>661</v>
      </c>
      <c r="BO189" s="34"/>
      <c r="BP189" s="34" t="s">
        <v>661</v>
      </c>
      <c r="BQ189" s="34">
        <v>2024</v>
      </c>
      <c r="BR189" s="34"/>
      <c r="BS189" s="34"/>
      <c r="BT189" s="34" t="s">
        <v>2032</v>
      </c>
    </row>
    <row r="190" spans="1:72">
      <c r="A190" s="34">
        <v>102403637288</v>
      </c>
      <c r="B190" s="34">
        <v>1</v>
      </c>
      <c r="C190" s="34">
        <v>2024</v>
      </c>
      <c r="D190" s="34">
        <v>10</v>
      </c>
      <c r="E190" s="34" t="s">
        <v>2943</v>
      </c>
      <c r="F190" s="34" t="s">
        <v>2944</v>
      </c>
      <c r="G190" s="34">
        <v>87</v>
      </c>
      <c r="H190" s="34" t="s">
        <v>2945</v>
      </c>
      <c r="I190" s="34">
        <v>20241002</v>
      </c>
      <c r="J190" s="34">
        <v>20241002</v>
      </c>
      <c r="K190" s="34">
        <v>1</v>
      </c>
      <c r="L190" s="34">
        <v>1</v>
      </c>
      <c r="M190" s="34">
        <v>0</v>
      </c>
      <c r="N190" s="34" t="s">
        <v>2946</v>
      </c>
      <c r="O190" s="34" t="s">
        <v>2132</v>
      </c>
      <c r="P190" s="34" t="s">
        <v>118</v>
      </c>
      <c r="Q190" s="34" t="s">
        <v>36</v>
      </c>
      <c r="R190" s="34" t="s">
        <v>119</v>
      </c>
      <c r="S190" s="34" t="s">
        <v>147</v>
      </c>
      <c r="T190" s="34">
        <v>111</v>
      </c>
      <c r="U190" s="34" t="s">
        <v>407</v>
      </c>
      <c r="V190" s="34" t="s">
        <v>2058</v>
      </c>
      <c r="W190" s="34" t="s">
        <v>2059</v>
      </c>
      <c r="X190" s="34" t="s">
        <v>242</v>
      </c>
      <c r="Y190" s="34">
        <v>10800</v>
      </c>
      <c r="Z190" s="34">
        <v>1472</v>
      </c>
      <c r="AA190" s="34">
        <v>0</v>
      </c>
      <c r="AB190" s="34">
        <v>0</v>
      </c>
      <c r="AC190" s="34">
        <v>0</v>
      </c>
      <c r="AD190" s="34">
        <v>0</v>
      </c>
      <c r="AE190" s="34">
        <v>268744</v>
      </c>
      <c r="AF190" s="34">
        <v>268744</v>
      </c>
      <c r="AG190" s="34">
        <v>80</v>
      </c>
      <c r="AH190" s="34">
        <v>75</v>
      </c>
      <c r="AI190" s="34">
        <v>412406</v>
      </c>
      <c r="AJ190" s="34">
        <v>412406</v>
      </c>
      <c r="AK190" s="34">
        <v>116436.95266908064</v>
      </c>
      <c r="AL190" s="34" t="s">
        <v>118</v>
      </c>
      <c r="AM190" s="34" t="s">
        <v>36</v>
      </c>
      <c r="AN190" s="34" t="s">
        <v>119</v>
      </c>
      <c r="AO190" s="34" t="s">
        <v>147</v>
      </c>
      <c r="AP190" s="34">
        <v>3</v>
      </c>
      <c r="AQ190" s="34">
        <v>2</v>
      </c>
      <c r="AR190" s="34">
        <v>6</v>
      </c>
      <c r="AS190" s="34">
        <v>48342</v>
      </c>
      <c r="AT190" s="34">
        <v>341970</v>
      </c>
      <c r="AU190" s="34">
        <v>113990</v>
      </c>
      <c r="AV190" s="34">
        <v>418125</v>
      </c>
      <c r="AW190" s="34">
        <v>4.7843400000000003</v>
      </c>
      <c r="AX190" s="34">
        <v>0.59255999999999998</v>
      </c>
      <c r="AY190" s="34">
        <v>4.1917799999999996</v>
      </c>
      <c r="AZ190" s="34">
        <v>4.4880600869655609</v>
      </c>
      <c r="BA190" s="34">
        <v>0.29627999663352966</v>
      </c>
      <c r="BB190" s="34">
        <v>4.1917800903320313</v>
      </c>
      <c r="BC190" s="34" t="s">
        <v>159</v>
      </c>
      <c r="BD190" s="34" t="s">
        <v>126</v>
      </c>
      <c r="BE190" s="34" t="s">
        <v>118</v>
      </c>
      <c r="BF190" s="34"/>
      <c r="BG190" s="34" t="s">
        <v>118</v>
      </c>
      <c r="BH190" s="34" t="s">
        <v>2040</v>
      </c>
      <c r="BI190" s="34" t="s">
        <v>1596</v>
      </c>
      <c r="BJ190" s="34" t="s">
        <v>129</v>
      </c>
      <c r="BK190" s="34" t="s">
        <v>178</v>
      </c>
      <c r="BL190" s="34" t="s">
        <v>320</v>
      </c>
      <c r="BM190" s="34" t="s">
        <v>312</v>
      </c>
      <c r="BN190" s="34" t="s">
        <v>1763</v>
      </c>
      <c r="BO190" s="34"/>
      <c r="BP190" s="34" t="s">
        <v>1763</v>
      </c>
      <c r="BQ190" s="34">
        <v>2024</v>
      </c>
      <c r="BR190" s="34"/>
      <c r="BS190" s="34"/>
      <c r="BT190" s="34" t="s">
        <v>2032</v>
      </c>
    </row>
    <row r="191" spans="1:72">
      <c r="A191" s="34">
        <v>102403851366</v>
      </c>
      <c r="B191" s="34">
        <v>1</v>
      </c>
      <c r="C191" s="34">
        <v>2024</v>
      </c>
      <c r="D191" s="34">
        <v>10</v>
      </c>
      <c r="E191" s="34" t="s">
        <v>2947</v>
      </c>
      <c r="F191" s="34" t="s">
        <v>2948</v>
      </c>
      <c r="G191" s="34">
        <v>52</v>
      </c>
      <c r="H191" s="34" t="s">
        <v>2949</v>
      </c>
      <c r="I191" s="34">
        <v>20240923</v>
      </c>
      <c r="J191" s="34">
        <v>20241001</v>
      </c>
      <c r="K191" s="34">
        <v>9</v>
      </c>
      <c r="L191" s="34">
        <f t="shared" si="2"/>
        <v>8</v>
      </c>
      <c r="M191" s="34">
        <v>5</v>
      </c>
      <c r="N191" s="34" t="s">
        <v>2950</v>
      </c>
      <c r="O191" s="34" t="s">
        <v>2951</v>
      </c>
      <c r="P191" s="34" t="s">
        <v>118</v>
      </c>
      <c r="Q191" s="34" t="s">
        <v>36</v>
      </c>
      <c r="R191" s="34" t="s">
        <v>119</v>
      </c>
      <c r="S191" s="34" t="s">
        <v>147</v>
      </c>
      <c r="T191" s="34">
        <v>211</v>
      </c>
      <c r="U191" s="34" t="s">
        <v>407</v>
      </c>
      <c r="V191" s="34" t="s">
        <v>2058</v>
      </c>
      <c r="W191" s="34" t="s">
        <v>2059</v>
      </c>
      <c r="X191" s="34" t="s">
        <v>146</v>
      </c>
      <c r="Y191" s="34">
        <v>120417</v>
      </c>
      <c r="Z191" s="34">
        <v>3783</v>
      </c>
      <c r="AA191" s="34">
        <v>54454</v>
      </c>
      <c r="AB191" s="34">
        <v>0</v>
      </c>
      <c r="AC191" s="34">
        <v>1768.18</v>
      </c>
      <c r="AD191" s="34">
        <v>0</v>
      </c>
      <c r="AE191" s="34">
        <v>280191.34999999998</v>
      </c>
      <c r="AF191" s="34">
        <v>281959.53000000003</v>
      </c>
      <c r="AG191" s="34">
        <v>240</v>
      </c>
      <c r="AH191" s="34">
        <v>225</v>
      </c>
      <c r="AI191" s="34">
        <v>444908</v>
      </c>
      <c r="AJ191" s="34">
        <v>444908</v>
      </c>
      <c r="AK191" s="34">
        <v>80880.939863478241</v>
      </c>
      <c r="AL191" s="34" t="s">
        <v>118</v>
      </c>
      <c r="AM191" s="34" t="s">
        <v>36</v>
      </c>
      <c r="AN191" s="34" t="s">
        <v>170</v>
      </c>
      <c r="AO191" s="34" t="s">
        <v>171</v>
      </c>
      <c r="AP191" s="34">
        <v>3</v>
      </c>
      <c r="AQ191" s="34">
        <v>2</v>
      </c>
      <c r="AR191" s="34">
        <v>6</v>
      </c>
      <c r="AS191" s="34">
        <v>48342</v>
      </c>
      <c r="AT191" s="34">
        <v>341970</v>
      </c>
      <c r="AU191" s="34">
        <v>113990</v>
      </c>
      <c r="AV191" s="34">
        <v>418125</v>
      </c>
      <c r="AW191" s="34">
        <v>4.7843400000000003</v>
      </c>
      <c r="AX191" s="34">
        <v>0.59255999999999998</v>
      </c>
      <c r="AY191" s="34">
        <v>4.1917799999999996</v>
      </c>
      <c r="AZ191" s="34">
        <v>5.1398800611495972</v>
      </c>
      <c r="BA191" s="34">
        <v>0.94809997081756592</v>
      </c>
      <c r="BB191" s="34">
        <v>4.1917800903320313</v>
      </c>
      <c r="BC191" s="34" t="s">
        <v>159</v>
      </c>
      <c r="BD191" s="34" t="s">
        <v>126</v>
      </c>
      <c r="BE191" s="34" t="s">
        <v>118</v>
      </c>
      <c r="BF191" s="34"/>
      <c r="BG191" s="34" t="s">
        <v>417</v>
      </c>
      <c r="BH191" s="34" t="s">
        <v>2040</v>
      </c>
      <c r="BI191" s="34" t="s">
        <v>201</v>
      </c>
      <c r="BJ191" s="34" t="s">
        <v>129</v>
      </c>
      <c r="BK191" s="34" t="s">
        <v>130</v>
      </c>
      <c r="BL191" s="34" t="s">
        <v>131</v>
      </c>
      <c r="BM191" s="34" t="s">
        <v>1074</v>
      </c>
      <c r="BN191" s="34" t="s">
        <v>1075</v>
      </c>
      <c r="BO191" s="34"/>
      <c r="BP191" s="34" t="s">
        <v>1075</v>
      </c>
      <c r="BQ191" s="34">
        <v>2024</v>
      </c>
      <c r="BR191" s="34" t="s">
        <v>134</v>
      </c>
      <c r="BS191" s="34" t="s">
        <v>134</v>
      </c>
      <c r="BT191" s="34" t="s">
        <v>2032</v>
      </c>
    </row>
    <row r="192" spans="1:72">
      <c r="A192" s="34">
        <v>102408059998</v>
      </c>
      <c r="B192" s="34">
        <v>1</v>
      </c>
      <c r="C192" s="34">
        <v>2024</v>
      </c>
      <c r="D192" s="34">
        <v>10</v>
      </c>
      <c r="E192" s="34" t="s">
        <v>2952</v>
      </c>
      <c r="F192" s="34" t="s">
        <v>2953</v>
      </c>
      <c r="G192" s="34">
        <v>59</v>
      </c>
      <c r="H192" s="34" t="s">
        <v>2954</v>
      </c>
      <c r="I192" s="34">
        <v>20240929</v>
      </c>
      <c r="J192" s="34">
        <v>20241001</v>
      </c>
      <c r="K192" s="34">
        <v>3</v>
      </c>
      <c r="L192" s="34">
        <f t="shared" si="2"/>
        <v>2</v>
      </c>
      <c r="M192" s="34">
        <v>0</v>
      </c>
      <c r="N192" s="34" t="s">
        <v>2955</v>
      </c>
      <c r="O192" s="34" t="s">
        <v>2075</v>
      </c>
      <c r="P192" s="34" t="s">
        <v>118</v>
      </c>
      <c r="Q192" s="34" t="s">
        <v>36</v>
      </c>
      <c r="R192" s="34" t="s">
        <v>119</v>
      </c>
      <c r="S192" s="34" t="s">
        <v>120</v>
      </c>
      <c r="T192" s="34">
        <v>213</v>
      </c>
      <c r="U192" s="34" t="s">
        <v>407</v>
      </c>
      <c r="V192" s="34" t="s">
        <v>2058</v>
      </c>
      <c r="W192" s="34" t="s">
        <v>2059</v>
      </c>
      <c r="X192" s="34" t="s">
        <v>124</v>
      </c>
      <c r="Y192" s="34">
        <v>44663</v>
      </c>
      <c r="Z192" s="34">
        <v>2944</v>
      </c>
      <c r="AA192" s="34">
        <v>0</v>
      </c>
      <c r="AB192" s="34">
        <v>0</v>
      </c>
      <c r="AC192" s="34">
        <v>661.5</v>
      </c>
      <c r="AD192" s="34">
        <v>0</v>
      </c>
      <c r="AE192" s="34">
        <v>280191.34999999998</v>
      </c>
      <c r="AF192" s="34">
        <v>280852.84000000003</v>
      </c>
      <c r="AG192" s="34">
        <v>160</v>
      </c>
      <c r="AH192" s="34">
        <v>150</v>
      </c>
      <c r="AI192" s="34">
        <v>396360</v>
      </c>
      <c r="AJ192" s="34">
        <v>396360</v>
      </c>
      <c r="AK192" s="34">
        <v>66416.360678173893</v>
      </c>
      <c r="AL192" s="34" t="s">
        <v>118</v>
      </c>
      <c r="AM192" s="34" t="s">
        <v>36</v>
      </c>
      <c r="AN192" s="34" t="s">
        <v>119</v>
      </c>
      <c r="AO192" s="34" t="s">
        <v>120</v>
      </c>
      <c r="AP192" s="34">
        <v>3</v>
      </c>
      <c r="AQ192" s="34">
        <v>2</v>
      </c>
      <c r="AR192" s="34">
        <v>6</v>
      </c>
      <c r="AS192" s="34">
        <v>48342</v>
      </c>
      <c r="AT192" s="34">
        <v>341970</v>
      </c>
      <c r="AU192" s="34">
        <v>113990</v>
      </c>
      <c r="AV192" s="34">
        <v>418125</v>
      </c>
      <c r="AW192" s="34">
        <v>4.7843400000000003</v>
      </c>
      <c r="AX192" s="34">
        <v>0.59255999999999998</v>
      </c>
      <c r="AY192" s="34">
        <v>4.1917799999999996</v>
      </c>
      <c r="AZ192" s="34">
        <v>4.7843400835990906</v>
      </c>
      <c r="BA192" s="34">
        <v>0.59255999326705933</v>
      </c>
      <c r="BB192" s="34">
        <v>4.1917800903320313</v>
      </c>
      <c r="BC192" s="34" t="s">
        <v>148</v>
      </c>
      <c r="BD192" s="34" t="s">
        <v>126</v>
      </c>
      <c r="BE192" s="34" t="s">
        <v>118</v>
      </c>
      <c r="BF192" s="34"/>
      <c r="BG192" s="34" t="s">
        <v>118</v>
      </c>
      <c r="BH192" s="34" t="s">
        <v>2040</v>
      </c>
      <c r="BI192" s="34" t="s">
        <v>194</v>
      </c>
      <c r="BJ192" s="34" t="s">
        <v>195</v>
      </c>
      <c r="BK192" s="34" t="s">
        <v>196</v>
      </c>
      <c r="BL192" s="34" t="s">
        <v>196</v>
      </c>
      <c r="BM192" s="34" t="s">
        <v>999</v>
      </c>
      <c r="BN192" s="34" t="s">
        <v>2111</v>
      </c>
      <c r="BO192" s="34"/>
      <c r="BP192" s="34" t="s">
        <v>2111</v>
      </c>
      <c r="BQ192" s="34">
        <v>2024</v>
      </c>
      <c r="BR192" s="34"/>
      <c r="BS192" s="34"/>
      <c r="BT192" s="34" t="s">
        <v>2032</v>
      </c>
    </row>
    <row r="193" spans="1:72">
      <c r="A193" s="34">
        <v>102403637264</v>
      </c>
      <c r="B193" s="34">
        <v>1</v>
      </c>
      <c r="C193" s="34">
        <v>2024</v>
      </c>
      <c r="D193" s="34">
        <v>10</v>
      </c>
      <c r="E193" s="34" t="s">
        <v>2956</v>
      </c>
      <c r="F193" s="34" t="s">
        <v>2957</v>
      </c>
      <c r="G193" s="34">
        <v>67</v>
      </c>
      <c r="H193" s="34" t="s">
        <v>2958</v>
      </c>
      <c r="I193" s="34">
        <v>20240929</v>
      </c>
      <c r="J193" s="34">
        <v>20241001</v>
      </c>
      <c r="K193" s="34">
        <v>3</v>
      </c>
      <c r="L193" s="34">
        <f t="shared" si="2"/>
        <v>2</v>
      </c>
      <c r="M193" s="34">
        <v>0</v>
      </c>
      <c r="N193" s="34" t="s">
        <v>2959</v>
      </c>
      <c r="O193" s="34" t="s">
        <v>2116</v>
      </c>
      <c r="P193" s="34" t="s">
        <v>118</v>
      </c>
      <c r="Q193" s="34" t="s">
        <v>36</v>
      </c>
      <c r="R193" s="34" t="s">
        <v>119</v>
      </c>
      <c r="S193" s="34" t="s">
        <v>147</v>
      </c>
      <c r="T193" s="34">
        <v>111</v>
      </c>
      <c r="U193" s="34" t="s">
        <v>407</v>
      </c>
      <c r="V193" s="34" t="s">
        <v>2038</v>
      </c>
      <c r="W193" s="34" t="s">
        <v>2039</v>
      </c>
      <c r="X193" s="34" t="s">
        <v>124</v>
      </c>
      <c r="Y193" s="34">
        <v>40661</v>
      </c>
      <c r="Z193" s="34">
        <v>2944</v>
      </c>
      <c r="AA193" s="34">
        <v>0</v>
      </c>
      <c r="AB193" s="34">
        <v>0</v>
      </c>
      <c r="AC193" s="34">
        <v>9260.59</v>
      </c>
      <c r="AD193" s="34">
        <v>0</v>
      </c>
      <c r="AE193" s="34">
        <v>246028.38</v>
      </c>
      <c r="AF193" s="34">
        <v>255288.97</v>
      </c>
      <c r="AG193" s="34">
        <v>160</v>
      </c>
      <c r="AH193" s="34">
        <v>150</v>
      </c>
      <c r="AI193" s="34">
        <v>464123</v>
      </c>
      <c r="AJ193" s="34">
        <v>464123</v>
      </c>
      <c r="AK193" s="34">
        <v>87688.71059379392</v>
      </c>
      <c r="AL193" s="34" t="s">
        <v>118</v>
      </c>
      <c r="AM193" s="34" t="s">
        <v>36</v>
      </c>
      <c r="AN193" s="34" t="s">
        <v>119</v>
      </c>
      <c r="AO193" s="34" t="s">
        <v>147</v>
      </c>
      <c r="AP193" s="34">
        <v>5</v>
      </c>
      <c r="AQ193" s="34">
        <v>2</v>
      </c>
      <c r="AR193" s="34">
        <v>13</v>
      </c>
      <c r="AS193" s="34">
        <v>107555</v>
      </c>
      <c r="AT193" s="34">
        <v>304502</v>
      </c>
      <c r="AU193" s="34">
        <v>101501</v>
      </c>
      <c r="AV193" s="34">
        <v>365467</v>
      </c>
      <c r="AW193" s="34">
        <v>5.0508800000000003</v>
      </c>
      <c r="AX193" s="34">
        <v>1.3183800000000001</v>
      </c>
      <c r="AY193" s="34">
        <v>3.7324999999999999</v>
      </c>
      <c r="AZ193" s="34">
        <v>5.0508800745010376</v>
      </c>
      <c r="BA193" s="34">
        <v>1.3183799982070923</v>
      </c>
      <c r="BB193" s="34">
        <v>3.7325000762939453</v>
      </c>
      <c r="BC193" s="34" t="s">
        <v>148</v>
      </c>
      <c r="BD193" s="34" t="s">
        <v>126</v>
      </c>
      <c r="BE193" s="34" t="s">
        <v>118</v>
      </c>
      <c r="BF193" s="34"/>
      <c r="BG193" s="34" t="s">
        <v>118</v>
      </c>
      <c r="BH193" s="34" t="s">
        <v>2040</v>
      </c>
      <c r="BI193" s="34" t="s">
        <v>2389</v>
      </c>
      <c r="BJ193" s="34" t="s">
        <v>377</v>
      </c>
      <c r="BK193" s="34" t="s">
        <v>401</v>
      </c>
      <c r="BL193" s="34" t="s">
        <v>401</v>
      </c>
      <c r="BM193" s="34" t="s">
        <v>999</v>
      </c>
      <c r="BN193" s="34" t="s">
        <v>2111</v>
      </c>
      <c r="BO193" s="34"/>
      <c r="BP193" s="34" t="s">
        <v>2111</v>
      </c>
      <c r="BQ193" s="34">
        <v>2024</v>
      </c>
      <c r="BR193" s="34"/>
      <c r="BS193" s="34"/>
      <c r="BT193" s="34" t="s">
        <v>2032</v>
      </c>
    </row>
    <row r="194" spans="1:72">
      <c r="A194" s="34">
        <v>102403786856</v>
      </c>
      <c r="B194" s="34">
        <v>1</v>
      </c>
      <c r="C194" s="34">
        <v>2024</v>
      </c>
      <c r="D194" s="34">
        <v>10</v>
      </c>
      <c r="E194" s="34" t="s">
        <v>2960</v>
      </c>
      <c r="F194" s="34" t="s">
        <v>2961</v>
      </c>
      <c r="G194" s="34">
        <v>68</v>
      </c>
      <c r="H194" s="34" t="s">
        <v>2962</v>
      </c>
      <c r="I194" s="34">
        <v>20240929</v>
      </c>
      <c r="J194" s="34">
        <v>20241001</v>
      </c>
      <c r="K194" s="34">
        <v>3</v>
      </c>
      <c r="L194" s="34">
        <f t="shared" si="2"/>
        <v>2</v>
      </c>
      <c r="M194" s="34">
        <v>0</v>
      </c>
      <c r="N194" s="34" t="s">
        <v>2963</v>
      </c>
      <c r="O194" s="34" t="s">
        <v>2233</v>
      </c>
      <c r="P194" s="34" t="s">
        <v>118</v>
      </c>
      <c r="Q194" s="34" t="s">
        <v>36</v>
      </c>
      <c r="R194" s="34" t="s">
        <v>119</v>
      </c>
      <c r="S194" s="34" t="s">
        <v>147</v>
      </c>
      <c r="T194" s="34">
        <v>205</v>
      </c>
      <c r="U194" s="34" t="s">
        <v>407</v>
      </c>
      <c r="V194" s="34" t="s">
        <v>2058</v>
      </c>
      <c r="W194" s="34" t="s">
        <v>2059</v>
      </c>
      <c r="X194" s="34" t="s">
        <v>124</v>
      </c>
      <c r="Y194" s="34">
        <v>44569</v>
      </c>
      <c r="Z194" s="34">
        <v>2944</v>
      </c>
      <c r="AA194" s="34">
        <v>0</v>
      </c>
      <c r="AB194" s="34">
        <v>0</v>
      </c>
      <c r="AC194" s="34">
        <v>1048.3499999999999</v>
      </c>
      <c r="AD194" s="34">
        <v>0</v>
      </c>
      <c r="AE194" s="34">
        <v>280853.42</v>
      </c>
      <c r="AF194" s="34">
        <v>281901.78000000003</v>
      </c>
      <c r="AG194" s="34">
        <v>160</v>
      </c>
      <c r="AH194" s="34">
        <v>150</v>
      </c>
      <c r="AI194" s="34">
        <v>407997</v>
      </c>
      <c r="AJ194" s="34">
        <v>407997</v>
      </c>
      <c r="AK194" s="34">
        <v>75563.130861572572</v>
      </c>
      <c r="AL194" s="34" t="s">
        <v>118</v>
      </c>
      <c r="AM194" s="34" t="s">
        <v>36</v>
      </c>
      <c r="AN194" s="34" t="s">
        <v>119</v>
      </c>
      <c r="AO194" s="34" t="s">
        <v>147</v>
      </c>
      <c r="AP194" s="34">
        <v>3</v>
      </c>
      <c r="AQ194" s="34">
        <v>2</v>
      </c>
      <c r="AR194" s="34">
        <v>6</v>
      </c>
      <c r="AS194" s="34">
        <v>48342</v>
      </c>
      <c r="AT194" s="34">
        <v>341970</v>
      </c>
      <c r="AU194" s="34">
        <v>113990</v>
      </c>
      <c r="AV194" s="34">
        <v>418125</v>
      </c>
      <c r="AW194" s="34">
        <v>4.7843400000000003</v>
      </c>
      <c r="AX194" s="34">
        <v>0.59255999999999998</v>
      </c>
      <c r="AY194" s="34">
        <v>4.1917799999999996</v>
      </c>
      <c r="AZ194" s="34">
        <v>4.7843400835990906</v>
      </c>
      <c r="BA194" s="34">
        <v>0.59255999326705933</v>
      </c>
      <c r="BB194" s="34">
        <v>4.1917800903320313</v>
      </c>
      <c r="BC194" s="34" t="s">
        <v>148</v>
      </c>
      <c r="BD194" s="34" t="s">
        <v>126</v>
      </c>
      <c r="BE194" s="34" t="s">
        <v>118</v>
      </c>
      <c r="BF194" s="34"/>
      <c r="BG194" s="34" t="s">
        <v>118</v>
      </c>
      <c r="BH194" s="34" t="s">
        <v>2040</v>
      </c>
      <c r="BI194" s="34" t="s">
        <v>2964</v>
      </c>
      <c r="BJ194" s="34" t="s">
        <v>129</v>
      </c>
      <c r="BK194" s="34" t="s">
        <v>224</v>
      </c>
      <c r="BL194" s="34" t="s">
        <v>224</v>
      </c>
      <c r="BM194" s="34" t="s">
        <v>312</v>
      </c>
      <c r="BN194" s="34" t="s">
        <v>2531</v>
      </c>
      <c r="BO194" s="34"/>
      <c r="BP194" s="34" t="s">
        <v>2531</v>
      </c>
      <c r="BQ194" s="34">
        <v>2024</v>
      </c>
      <c r="BR194" s="34"/>
      <c r="BS194" s="34"/>
      <c r="BT194" s="34" t="s">
        <v>2032</v>
      </c>
    </row>
    <row r="195" spans="1:72">
      <c r="A195" s="34">
        <v>102403637262</v>
      </c>
      <c r="B195" s="34">
        <v>1</v>
      </c>
      <c r="C195" s="34">
        <v>2024</v>
      </c>
      <c r="D195" s="34">
        <v>10</v>
      </c>
      <c r="E195" s="34" t="s">
        <v>2965</v>
      </c>
      <c r="F195" s="34" t="s">
        <v>2966</v>
      </c>
      <c r="G195" s="34">
        <v>75</v>
      </c>
      <c r="H195" s="34" t="s">
        <v>2967</v>
      </c>
      <c r="I195" s="34">
        <v>20240929</v>
      </c>
      <c r="J195" s="34">
        <v>20241001</v>
      </c>
      <c r="K195" s="34">
        <v>3</v>
      </c>
      <c r="L195" s="34">
        <f t="shared" si="2"/>
        <v>2</v>
      </c>
      <c r="M195" s="34">
        <v>0</v>
      </c>
      <c r="N195" s="34" t="s">
        <v>2968</v>
      </c>
      <c r="O195" s="34" t="s">
        <v>2132</v>
      </c>
      <c r="P195" s="34" t="s">
        <v>118</v>
      </c>
      <c r="Q195" s="34" t="s">
        <v>36</v>
      </c>
      <c r="R195" s="34" t="s">
        <v>119</v>
      </c>
      <c r="S195" s="34" t="s">
        <v>120</v>
      </c>
      <c r="T195" s="34">
        <v>111</v>
      </c>
      <c r="U195" s="34" t="s">
        <v>407</v>
      </c>
      <c r="V195" s="34" t="s">
        <v>2058</v>
      </c>
      <c r="W195" s="34" t="s">
        <v>2059</v>
      </c>
      <c r="X195" s="34" t="s">
        <v>124</v>
      </c>
      <c r="Y195" s="34">
        <v>15393</v>
      </c>
      <c r="Z195" s="34">
        <v>3008</v>
      </c>
      <c r="AA195" s="34">
        <v>0</v>
      </c>
      <c r="AB195" s="34">
        <v>0</v>
      </c>
      <c r="AC195" s="34">
        <v>0</v>
      </c>
      <c r="AD195" s="34">
        <v>0</v>
      </c>
      <c r="AE195" s="34">
        <v>268744</v>
      </c>
      <c r="AF195" s="34">
        <v>268744</v>
      </c>
      <c r="AG195" s="34">
        <v>160</v>
      </c>
      <c r="AH195" s="34">
        <v>150</v>
      </c>
      <c r="AI195" s="34">
        <v>439631</v>
      </c>
      <c r="AJ195" s="34">
        <v>439631</v>
      </c>
      <c r="AK195" s="34">
        <v>116436.91120028828</v>
      </c>
      <c r="AL195" s="34" t="s">
        <v>118</v>
      </c>
      <c r="AM195" s="34" t="s">
        <v>36</v>
      </c>
      <c r="AN195" s="34" t="s">
        <v>119</v>
      </c>
      <c r="AO195" s="34" t="s">
        <v>120</v>
      </c>
      <c r="AP195" s="34">
        <v>3</v>
      </c>
      <c r="AQ195" s="34">
        <v>2</v>
      </c>
      <c r="AR195" s="34">
        <v>6</v>
      </c>
      <c r="AS195" s="34">
        <v>48342</v>
      </c>
      <c r="AT195" s="34">
        <v>341970</v>
      </c>
      <c r="AU195" s="34">
        <v>113990</v>
      </c>
      <c r="AV195" s="34">
        <v>418125</v>
      </c>
      <c r="AW195" s="34">
        <v>4.7843400000000003</v>
      </c>
      <c r="AX195" s="34">
        <v>0.59255999999999998</v>
      </c>
      <c r="AY195" s="34">
        <v>4.1917799999999996</v>
      </c>
      <c r="AZ195" s="34">
        <v>4.7843400835990906</v>
      </c>
      <c r="BA195" s="34">
        <v>0.59255999326705933</v>
      </c>
      <c r="BB195" s="34">
        <v>4.1917800903320313</v>
      </c>
      <c r="BC195" s="34" t="s">
        <v>148</v>
      </c>
      <c r="BD195" s="34" t="s">
        <v>126</v>
      </c>
      <c r="BE195" s="34" t="s">
        <v>118</v>
      </c>
      <c r="BF195" s="34"/>
      <c r="BG195" s="34" t="s">
        <v>118</v>
      </c>
      <c r="BH195" s="34" t="s">
        <v>2040</v>
      </c>
      <c r="BI195" s="34" t="s">
        <v>975</v>
      </c>
      <c r="BJ195" s="34" t="s">
        <v>129</v>
      </c>
      <c r="BK195" s="34" t="s">
        <v>130</v>
      </c>
      <c r="BL195" s="34" t="s">
        <v>162</v>
      </c>
      <c r="BM195" s="34" t="s">
        <v>312</v>
      </c>
      <c r="BN195" s="34" t="s">
        <v>313</v>
      </c>
      <c r="BO195" s="34"/>
      <c r="BP195" s="34" t="s">
        <v>313</v>
      </c>
      <c r="BQ195" s="34">
        <v>2024</v>
      </c>
      <c r="BR195" s="34"/>
      <c r="BS195" s="34"/>
      <c r="BT195" s="34" t="s">
        <v>2032</v>
      </c>
    </row>
    <row r="196" spans="1:72">
      <c r="A196" s="34">
        <v>102403784744</v>
      </c>
      <c r="B196" s="34">
        <v>1</v>
      </c>
      <c r="C196" s="34">
        <v>2024</v>
      </c>
      <c r="D196" s="34">
        <v>9</v>
      </c>
      <c r="E196" s="34" t="s">
        <v>2969</v>
      </c>
      <c r="F196" s="34" t="s">
        <v>2970</v>
      </c>
      <c r="G196" s="34">
        <v>86</v>
      </c>
      <c r="H196" s="34" t="s">
        <v>2971</v>
      </c>
      <c r="I196" s="34">
        <v>20240925</v>
      </c>
      <c r="J196" s="34">
        <v>20240930</v>
      </c>
      <c r="K196" s="34">
        <v>6</v>
      </c>
      <c r="L196" s="34">
        <f t="shared" si="2"/>
        <v>5</v>
      </c>
      <c r="M196" s="34">
        <v>0</v>
      </c>
      <c r="N196" s="34" t="s">
        <v>2972</v>
      </c>
      <c r="O196" s="34" t="s">
        <v>2121</v>
      </c>
      <c r="P196" s="34" t="s">
        <v>118</v>
      </c>
      <c r="Q196" s="34" t="s">
        <v>36</v>
      </c>
      <c r="R196" s="34" t="s">
        <v>119</v>
      </c>
      <c r="S196" s="34" t="s">
        <v>147</v>
      </c>
      <c r="T196" s="34">
        <v>205</v>
      </c>
      <c r="U196" s="34" t="s">
        <v>407</v>
      </c>
      <c r="V196" s="34" t="s">
        <v>2081</v>
      </c>
      <c r="W196" s="34" t="s">
        <v>2082</v>
      </c>
      <c r="X196" s="34" t="s">
        <v>146</v>
      </c>
      <c r="Y196" s="34">
        <v>34910</v>
      </c>
      <c r="Z196" s="34">
        <v>7149</v>
      </c>
      <c r="AA196" s="34">
        <v>0</v>
      </c>
      <c r="AB196" s="34">
        <v>0</v>
      </c>
      <c r="AC196" s="34">
        <v>463.03</v>
      </c>
      <c r="AD196" s="34">
        <v>0</v>
      </c>
      <c r="AE196" s="34">
        <v>257866.58</v>
      </c>
      <c r="AF196" s="34">
        <v>258329.61</v>
      </c>
      <c r="AG196" s="34">
        <v>400</v>
      </c>
      <c r="AH196" s="34">
        <v>375</v>
      </c>
      <c r="AI196" s="34">
        <v>352754</v>
      </c>
      <c r="AJ196" s="34">
        <v>352754</v>
      </c>
      <c r="AK196" s="34">
        <v>50820.168183109199</v>
      </c>
      <c r="AL196" s="34" t="s">
        <v>118</v>
      </c>
      <c r="AM196" s="34" t="s">
        <v>36</v>
      </c>
      <c r="AN196" s="34" t="s">
        <v>119</v>
      </c>
      <c r="AO196" s="34" t="s">
        <v>147</v>
      </c>
      <c r="AP196" s="34">
        <v>3</v>
      </c>
      <c r="AQ196" s="34">
        <v>2</v>
      </c>
      <c r="AR196" s="34">
        <v>5</v>
      </c>
      <c r="AS196" s="34">
        <v>34762</v>
      </c>
      <c r="AT196" s="34">
        <v>295749</v>
      </c>
      <c r="AU196" s="34">
        <v>98583</v>
      </c>
      <c r="AV196" s="34">
        <v>344198</v>
      </c>
      <c r="AW196" s="34">
        <v>4.05131</v>
      </c>
      <c r="AX196" s="34">
        <v>0.42609999999999998</v>
      </c>
      <c r="AY196" s="34">
        <v>3.62521</v>
      </c>
      <c r="AZ196" s="34">
        <v>4.1365300416946411</v>
      </c>
      <c r="BA196" s="34">
        <v>0.51131999492645264</v>
      </c>
      <c r="BB196" s="34">
        <v>3.6252100467681885</v>
      </c>
      <c r="BC196" s="34" t="s">
        <v>159</v>
      </c>
      <c r="BD196" s="34" t="s">
        <v>126</v>
      </c>
      <c r="BE196" s="34" t="s">
        <v>118</v>
      </c>
      <c r="BF196" s="34"/>
      <c r="BG196" s="34" t="s">
        <v>118</v>
      </c>
      <c r="BH196" s="34" t="s">
        <v>2040</v>
      </c>
      <c r="BI196" s="34" t="s">
        <v>718</v>
      </c>
      <c r="BJ196" s="34" t="s">
        <v>129</v>
      </c>
      <c r="BK196" s="34" t="s">
        <v>178</v>
      </c>
      <c r="BL196" s="34" t="s">
        <v>320</v>
      </c>
      <c r="BM196" s="34" t="s">
        <v>999</v>
      </c>
      <c r="BN196" s="34" t="s">
        <v>2111</v>
      </c>
      <c r="BO196" s="34"/>
      <c r="BP196" s="34" t="s">
        <v>2111</v>
      </c>
      <c r="BQ196" s="34">
        <v>2024</v>
      </c>
      <c r="BR196" s="34"/>
      <c r="BS196" s="34"/>
      <c r="BT196" s="34" t="s">
        <v>2032</v>
      </c>
    </row>
    <row r="197" spans="1:72">
      <c r="A197" s="34">
        <v>102403784734</v>
      </c>
      <c r="B197" s="34">
        <v>1</v>
      </c>
      <c r="C197" s="34">
        <v>2024</v>
      </c>
      <c r="D197" s="34">
        <v>9</v>
      </c>
      <c r="E197" s="34" t="s">
        <v>2973</v>
      </c>
      <c r="F197" s="34" t="s">
        <v>2974</v>
      </c>
      <c r="G197" s="34">
        <v>73</v>
      </c>
      <c r="H197" s="34" t="s">
        <v>2975</v>
      </c>
      <c r="I197" s="34">
        <v>20240927</v>
      </c>
      <c r="J197" s="34">
        <v>20240928</v>
      </c>
      <c r="K197" s="34">
        <v>2</v>
      </c>
      <c r="L197" s="34">
        <f t="shared" si="2"/>
        <v>1</v>
      </c>
      <c r="M197" s="34">
        <v>0</v>
      </c>
      <c r="N197" s="34" t="s">
        <v>2976</v>
      </c>
      <c r="O197" s="34" t="s">
        <v>2145</v>
      </c>
      <c r="P197" s="34" t="s">
        <v>118</v>
      </c>
      <c r="Q197" s="34" t="s">
        <v>36</v>
      </c>
      <c r="R197" s="34" t="s">
        <v>119</v>
      </c>
      <c r="S197" s="34" t="s">
        <v>147</v>
      </c>
      <c r="T197" s="34">
        <v>205</v>
      </c>
      <c r="U197" s="34" t="s">
        <v>407</v>
      </c>
      <c r="V197" s="34" t="s">
        <v>2058</v>
      </c>
      <c r="W197" s="34" t="s">
        <v>2059</v>
      </c>
      <c r="X197" s="34" t="s">
        <v>124</v>
      </c>
      <c r="Y197" s="34">
        <v>11665</v>
      </c>
      <c r="Z197" s="34">
        <v>1472</v>
      </c>
      <c r="AA197" s="34">
        <v>0</v>
      </c>
      <c r="AB197" s="34">
        <v>0</v>
      </c>
      <c r="AC197" s="34">
        <v>1124.53</v>
      </c>
      <c r="AD197" s="34">
        <v>0</v>
      </c>
      <c r="AE197" s="34">
        <v>270806.28000000003</v>
      </c>
      <c r="AF197" s="34">
        <v>271930.81</v>
      </c>
      <c r="AG197" s="34">
        <v>80</v>
      </c>
      <c r="AH197" s="34">
        <v>75</v>
      </c>
      <c r="AI197" s="34">
        <v>407997</v>
      </c>
      <c r="AJ197" s="34">
        <v>407997</v>
      </c>
      <c r="AK197" s="34">
        <v>85534.100861572602</v>
      </c>
      <c r="AL197" s="34" t="s">
        <v>118</v>
      </c>
      <c r="AM197" s="34" t="s">
        <v>36</v>
      </c>
      <c r="AN197" s="34" t="s">
        <v>119</v>
      </c>
      <c r="AO197" s="34" t="s">
        <v>147</v>
      </c>
      <c r="AP197" s="34">
        <v>3</v>
      </c>
      <c r="AQ197" s="34">
        <v>2</v>
      </c>
      <c r="AR197" s="34">
        <v>6</v>
      </c>
      <c r="AS197" s="34">
        <v>48342</v>
      </c>
      <c r="AT197" s="34">
        <v>341970</v>
      </c>
      <c r="AU197" s="34">
        <v>113990</v>
      </c>
      <c r="AV197" s="34">
        <v>418125</v>
      </c>
      <c r="AW197" s="34">
        <v>4.7843400000000003</v>
      </c>
      <c r="AX197" s="34">
        <v>0.59255999999999998</v>
      </c>
      <c r="AY197" s="34">
        <v>4.1917799999999996</v>
      </c>
      <c r="AZ197" s="34">
        <v>4.7843400835990906</v>
      </c>
      <c r="BA197" s="34">
        <v>0.59255999326705933</v>
      </c>
      <c r="BB197" s="34">
        <v>4.1917800903320313</v>
      </c>
      <c r="BC197" s="34" t="s">
        <v>159</v>
      </c>
      <c r="BD197" s="34" t="s">
        <v>126</v>
      </c>
      <c r="BE197" s="34" t="s">
        <v>118</v>
      </c>
      <c r="BF197" s="34"/>
      <c r="BG197" s="34" t="s">
        <v>118</v>
      </c>
      <c r="BH197" s="34" t="s">
        <v>2040</v>
      </c>
      <c r="BI197" s="34" t="s">
        <v>2977</v>
      </c>
      <c r="BJ197" s="34" t="s">
        <v>129</v>
      </c>
      <c r="BK197" s="34" t="s">
        <v>224</v>
      </c>
      <c r="BL197" s="34" t="s">
        <v>224</v>
      </c>
      <c r="BM197" s="34" t="s">
        <v>312</v>
      </c>
      <c r="BN197" s="34" t="s">
        <v>1763</v>
      </c>
      <c r="BO197" s="34"/>
      <c r="BP197" s="34" t="s">
        <v>1763</v>
      </c>
      <c r="BQ197" s="34">
        <v>2024</v>
      </c>
      <c r="BR197" s="34"/>
      <c r="BS197" s="34"/>
      <c r="BT197" s="34" t="s">
        <v>2032</v>
      </c>
    </row>
    <row r="198" spans="1:72">
      <c r="A198" s="34">
        <v>102408083240</v>
      </c>
      <c r="B198" s="34">
        <v>1</v>
      </c>
      <c r="C198" s="34">
        <v>2024</v>
      </c>
      <c r="D198" s="34">
        <v>9</v>
      </c>
      <c r="E198" s="34" t="s">
        <v>2978</v>
      </c>
      <c r="F198" s="34" t="s">
        <v>2979</v>
      </c>
      <c r="G198" s="34">
        <v>84</v>
      </c>
      <c r="H198" s="34" t="s">
        <v>2980</v>
      </c>
      <c r="I198" s="34">
        <v>20240926</v>
      </c>
      <c r="J198" s="34">
        <v>20240928</v>
      </c>
      <c r="K198" s="34">
        <v>3</v>
      </c>
      <c r="L198" s="34">
        <f t="shared" ref="L198:L261" si="3">K198-1</f>
        <v>2</v>
      </c>
      <c r="M198" s="34">
        <v>0</v>
      </c>
      <c r="N198" s="34" t="s">
        <v>2981</v>
      </c>
      <c r="O198" s="34" t="s">
        <v>2262</v>
      </c>
      <c r="P198" s="34" t="s">
        <v>118</v>
      </c>
      <c r="Q198" s="34" t="s">
        <v>36</v>
      </c>
      <c r="R198" s="34" t="s">
        <v>119</v>
      </c>
      <c r="S198" s="34" t="s">
        <v>147</v>
      </c>
      <c r="T198" s="34">
        <v>111</v>
      </c>
      <c r="U198" s="34" t="s">
        <v>438</v>
      </c>
      <c r="V198" s="34" t="s">
        <v>2137</v>
      </c>
      <c r="W198" s="34" t="s">
        <v>2138</v>
      </c>
      <c r="X198" s="34" t="s">
        <v>387</v>
      </c>
      <c r="Y198" s="34">
        <v>45978</v>
      </c>
      <c r="Z198" s="34">
        <v>2944</v>
      </c>
      <c r="AA198" s="34">
        <v>0</v>
      </c>
      <c r="AB198" s="34">
        <v>0</v>
      </c>
      <c r="AC198" s="34">
        <v>463.03</v>
      </c>
      <c r="AD198" s="34">
        <v>0</v>
      </c>
      <c r="AE198" s="34">
        <v>368770.04</v>
      </c>
      <c r="AF198" s="34">
        <v>369233.06</v>
      </c>
      <c r="AG198" s="34">
        <v>160</v>
      </c>
      <c r="AH198" s="34">
        <v>150</v>
      </c>
      <c r="AI198" s="34">
        <v>408605</v>
      </c>
      <c r="AJ198" s="34">
        <v>408605</v>
      </c>
      <c r="AK198" s="34">
        <v>-38366.396779847157</v>
      </c>
      <c r="AL198" s="34" t="s">
        <v>118</v>
      </c>
      <c r="AM198" s="34" t="s">
        <v>36</v>
      </c>
      <c r="AN198" s="34" t="s">
        <v>119</v>
      </c>
      <c r="AO198" s="34" t="s">
        <v>147</v>
      </c>
      <c r="AP198" s="34">
        <v>8</v>
      </c>
      <c r="AQ198" s="34">
        <v>3</v>
      </c>
      <c r="AR198" s="34">
        <v>16</v>
      </c>
      <c r="AS198" s="34">
        <v>68588</v>
      </c>
      <c r="AT198" s="34">
        <v>1031</v>
      </c>
      <c r="AU198" s="34">
        <v>1</v>
      </c>
      <c r="AV198" s="34">
        <v>5687</v>
      </c>
      <c r="AW198" s="34">
        <v>0.85336999999999996</v>
      </c>
      <c r="AX198" s="34">
        <v>0.84072999999999998</v>
      </c>
      <c r="AY198" s="34">
        <v>1.264E-2</v>
      </c>
      <c r="AZ198" s="34">
        <v>4.4190099835395813</v>
      </c>
      <c r="BA198" s="34">
        <v>0.84073001146316528</v>
      </c>
      <c r="BB198" s="34">
        <v>3.578279972076416</v>
      </c>
      <c r="BC198" s="34" t="s">
        <v>159</v>
      </c>
      <c r="BD198" s="34" t="s">
        <v>126</v>
      </c>
      <c r="BE198" s="34" t="s">
        <v>118</v>
      </c>
      <c r="BF198" s="34"/>
      <c r="BG198" s="34" t="s">
        <v>118</v>
      </c>
      <c r="BH198" s="34" t="s">
        <v>2040</v>
      </c>
      <c r="BI198" s="34" t="s">
        <v>799</v>
      </c>
      <c r="BJ198" s="34" t="s">
        <v>129</v>
      </c>
      <c r="BK198" s="34" t="s">
        <v>178</v>
      </c>
      <c r="BL198" s="34" t="s">
        <v>320</v>
      </c>
      <c r="BM198" s="34" t="s">
        <v>2139</v>
      </c>
      <c r="BN198" s="34" t="s">
        <v>2140</v>
      </c>
      <c r="BO198" s="34"/>
      <c r="BP198" s="34" t="s">
        <v>2140</v>
      </c>
      <c r="BQ198" s="34">
        <v>2024</v>
      </c>
      <c r="BR198" s="34"/>
      <c r="BS198" s="34"/>
      <c r="BT198" s="34" t="s">
        <v>2032</v>
      </c>
    </row>
    <row r="199" spans="1:72">
      <c r="A199" s="34">
        <v>102403851368</v>
      </c>
      <c r="B199" s="34">
        <v>1</v>
      </c>
      <c r="C199" s="34">
        <v>2024</v>
      </c>
      <c r="D199" s="34">
        <v>9</v>
      </c>
      <c r="E199" s="34" t="s">
        <v>2982</v>
      </c>
      <c r="F199" s="34" t="s">
        <v>2983</v>
      </c>
      <c r="G199" s="34">
        <v>85</v>
      </c>
      <c r="H199" s="34" t="s">
        <v>2984</v>
      </c>
      <c r="I199" s="34">
        <v>20240926</v>
      </c>
      <c r="J199" s="34">
        <v>20240928</v>
      </c>
      <c r="K199" s="34">
        <v>3</v>
      </c>
      <c r="L199" s="34">
        <f t="shared" si="3"/>
        <v>2</v>
      </c>
      <c r="M199" s="34">
        <v>0</v>
      </c>
      <c r="N199" s="34" t="s">
        <v>2985</v>
      </c>
      <c r="O199" s="34" t="s">
        <v>2121</v>
      </c>
      <c r="P199" s="34" t="s">
        <v>118</v>
      </c>
      <c r="Q199" s="34" t="s">
        <v>36</v>
      </c>
      <c r="R199" s="34" t="s">
        <v>119</v>
      </c>
      <c r="S199" s="34" t="s">
        <v>147</v>
      </c>
      <c r="T199" s="34">
        <v>211</v>
      </c>
      <c r="U199" s="34" t="s">
        <v>407</v>
      </c>
      <c r="V199" s="34" t="s">
        <v>2081</v>
      </c>
      <c r="W199" s="34" t="s">
        <v>2082</v>
      </c>
      <c r="X199" s="34" t="s">
        <v>124</v>
      </c>
      <c r="Y199" s="34">
        <v>30300</v>
      </c>
      <c r="Z199" s="34">
        <v>2944</v>
      </c>
      <c r="AA199" s="34">
        <v>0</v>
      </c>
      <c r="AB199" s="34">
        <v>0</v>
      </c>
      <c r="AC199" s="34">
        <v>0</v>
      </c>
      <c r="AD199" s="34">
        <v>0</v>
      </c>
      <c r="AE199" s="34">
        <v>235279.35</v>
      </c>
      <c r="AF199" s="34">
        <v>235279.34</v>
      </c>
      <c r="AG199" s="34">
        <v>160</v>
      </c>
      <c r="AH199" s="34">
        <v>150</v>
      </c>
      <c r="AI199" s="34">
        <v>350682</v>
      </c>
      <c r="AJ199" s="34">
        <v>350682</v>
      </c>
      <c r="AK199" s="34">
        <v>78519.381744078215</v>
      </c>
      <c r="AL199" s="34" t="s">
        <v>118</v>
      </c>
      <c r="AM199" s="34" t="s">
        <v>36</v>
      </c>
      <c r="AN199" s="34" t="s">
        <v>119</v>
      </c>
      <c r="AO199" s="34" t="s">
        <v>147</v>
      </c>
      <c r="AP199" s="34">
        <v>3</v>
      </c>
      <c r="AQ199" s="34">
        <v>2</v>
      </c>
      <c r="AR199" s="34">
        <v>5</v>
      </c>
      <c r="AS199" s="34">
        <v>34762</v>
      </c>
      <c r="AT199" s="34">
        <v>295749</v>
      </c>
      <c r="AU199" s="34">
        <v>98583</v>
      </c>
      <c r="AV199" s="34">
        <v>344198</v>
      </c>
      <c r="AW199" s="34">
        <v>4.05131</v>
      </c>
      <c r="AX199" s="34">
        <v>0.42609999999999998</v>
      </c>
      <c r="AY199" s="34">
        <v>3.62521</v>
      </c>
      <c r="AZ199" s="34">
        <v>4.0513100326061249</v>
      </c>
      <c r="BA199" s="34">
        <v>0.4260999858379364</v>
      </c>
      <c r="BB199" s="34">
        <v>3.6252100467681885</v>
      </c>
      <c r="BC199" s="34" t="s">
        <v>159</v>
      </c>
      <c r="BD199" s="34" t="s">
        <v>126</v>
      </c>
      <c r="BE199" s="34" t="s">
        <v>118</v>
      </c>
      <c r="BF199" s="34"/>
      <c r="BG199" s="34" t="s">
        <v>118</v>
      </c>
      <c r="BH199" s="34" t="s">
        <v>2040</v>
      </c>
      <c r="BI199" s="34" t="s">
        <v>1461</v>
      </c>
      <c r="BJ199" s="34" t="s">
        <v>129</v>
      </c>
      <c r="BK199" s="34" t="s">
        <v>130</v>
      </c>
      <c r="BL199" s="34" t="s">
        <v>131</v>
      </c>
      <c r="BM199" s="34" t="s">
        <v>999</v>
      </c>
      <c r="BN199" s="34" t="s">
        <v>2111</v>
      </c>
      <c r="BO199" s="34"/>
      <c r="BP199" s="34" t="s">
        <v>2111</v>
      </c>
      <c r="BQ199" s="34">
        <v>2024</v>
      </c>
      <c r="BR199" s="34"/>
      <c r="BS199" s="34"/>
      <c r="BT199" s="34" t="s">
        <v>2032</v>
      </c>
    </row>
    <row r="200" spans="1:72">
      <c r="A200" s="34">
        <v>102403784726</v>
      </c>
      <c r="B200" s="34">
        <v>1</v>
      </c>
      <c r="C200" s="34">
        <v>2024</v>
      </c>
      <c r="D200" s="34">
        <v>9</v>
      </c>
      <c r="E200" s="34" t="s">
        <v>2986</v>
      </c>
      <c r="F200" s="34" t="s">
        <v>2987</v>
      </c>
      <c r="G200" s="34">
        <v>51</v>
      </c>
      <c r="H200" s="34" t="s">
        <v>2988</v>
      </c>
      <c r="I200" s="34">
        <v>20240925</v>
      </c>
      <c r="J200" s="34">
        <v>20240927</v>
      </c>
      <c r="K200" s="34">
        <v>3</v>
      </c>
      <c r="L200" s="34">
        <f t="shared" si="3"/>
        <v>2</v>
      </c>
      <c r="M200" s="34">
        <v>0</v>
      </c>
      <c r="N200" s="34" t="s">
        <v>2989</v>
      </c>
      <c r="O200" s="34" t="s">
        <v>2192</v>
      </c>
      <c r="P200" s="34" t="s">
        <v>118</v>
      </c>
      <c r="Q200" s="34" t="s">
        <v>36</v>
      </c>
      <c r="R200" s="34" t="s">
        <v>119</v>
      </c>
      <c r="S200" s="34" t="s">
        <v>120</v>
      </c>
      <c r="T200" s="34">
        <v>205</v>
      </c>
      <c r="U200" s="34" t="s">
        <v>407</v>
      </c>
      <c r="V200" s="34" t="s">
        <v>2081</v>
      </c>
      <c r="W200" s="34" t="s">
        <v>2082</v>
      </c>
      <c r="X200" s="34" t="s">
        <v>124</v>
      </c>
      <c r="Y200" s="34">
        <v>30561</v>
      </c>
      <c r="Z200" s="34">
        <v>3008</v>
      </c>
      <c r="AA200" s="34">
        <v>0</v>
      </c>
      <c r="AB200" s="34">
        <v>0</v>
      </c>
      <c r="AC200" s="34">
        <v>0</v>
      </c>
      <c r="AD200" s="34">
        <v>0</v>
      </c>
      <c r="AE200" s="34">
        <v>242951.14</v>
      </c>
      <c r="AF200" s="34">
        <v>242951.14</v>
      </c>
      <c r="AG200" s="34">
        <v>160</v>
      </c>
      <c r="AH200" s="34">
        <v>150</v>
      </c>
      <c r="AI200" s="34">
        <v>345486</v>
      </c>
      <c r="AJ200" s="34">
        <v>345486</v>
      </c>
      <c r="AK200" s="34">
        <v>66198.075472920202</v>
      </c>
      <c r="AL200" s="34" t="s">
        <v>118</v>
      </c>
      <c r="AM200" s="34" t="s">
        <v>36</v>
      </c>
      <c r="AN200" s="34" t="s">
        <v>119</v>
      </c>
      <c r="AO200" s="34" t="s">
        <v>120</v>
      </c>
      <c r="AP200" s="34">
        <v>3</v>
      </c>
      <c r="AQ200" s="34">
        <v>2</v>
      </c>
      <c r="AR200" s="34">
        <v>5</v>
      </c>
      <c r="AS200" s="34">
        <v>34762</v>
      </c>
      <c r="AT200" s="34">
        <v>295749</v>
      </c>
      <c r="AU200" s="34">
        <v>98583</v>
      </c>
      <c r="AV200" s="34">
        <v>344198</v>
      </c>
      <c r="AW200" s="34">
        <v>4.05131</v>
      </c>
      <c r="AX200" s="34">
        <v>0.42609999999999998</v>
      </c>
      <c r="AY200" s="34">
        <v>3.62521</v>
      </c>
      <c r="AZ200" s="34">
        <v>4.0513100326061249</v>
      </c>
      <c r="BA200" s="34">
        <v>0.4260999858379364</v>
      </c>
      <c r="BB200" s="34">
        <v>3.6252100467681885</v>
      </c>
      <c r="BC200" s="34" t="s">
        <v>159</v>
      </c>
      <c r="BD200" s="34" t="s">
        <v>126</v>
      </c>
      <c r="BE200" s="34" t="s">
        <v>118</v>
      </c>
      <c r="BF200" s="34"/>
      <c r="BG200" s="34" t="s">
        <v>118</v>
      </c>
      <c r="BH200" s="34" t="s">
        <v>2040</v>
      </c>
      <c r="BI200" s="34" t="s">
        <v>2990</v>
      </c>
      <c r="BJ200" s="34" t="s">
        <v>244</v>
      </c>
      <c r="BK200" s="34" t="s">
        <v>2991</v>
      </c>
      <c r="BL200" s="34" t="s">
        <v>2991</v>
      </c>
      <c r="BM200" s="34" t="s">
        <v>999</v>
      </c>
      <c r="BN200" s="34" t="s">
        <v>2111</v>
      </c>
      <c r="BO200" s="34"/>
      <c r="BP200" s="34" t="s">
        <v>2111</v>
      </c>
      <c r="BQ200" s="34">
        <v>2024</v>
      </c>
      <c r="BR200" s="34"/>
      <c r="BS200" s="34"/>
      <c r="BT200" s="34" t="s">
        <v>2032</v>
      </c>
    </row>
    <row r="201" spans="1:72">
      <c r="A201" s="34">
        <v>102403633834</v>
      </c>
      <c r="B201" s="34">
        <v>1</v>
      </c>
      <c r="C201" s="34">
        <v>2024</v>
      </c>
      <c r="D201" s="34">
        <v>9</v>
      </c>
      <c r="E201" s="34" t="s">
        <v>2992</v>
      </c>
      <c r="F201" s="34" t="s">
        <v>2993</v>
      </c>
      <c r="G201" s="34">
        <v>69</v>
      </c>
      <c r="H201" s="34" t="s">
        <v>2994</v>
      </c>
      <c r="I201" s="34">
        <v>20240927</v>
      </c>
      <c r="J201" s="34">
        <v>20240927</v>
      </c>
      <c r="K201" s="34">
        <v>1</v>
      </c>
      <c r="L201" s="34">
        <v>1</v>
      </c>
      <c r="M201" s="34">
        <v>0</v>
      </c>
      <c r="N201" s="34" t="s">
        <v>2995</v>
      </c>
      <c r="O201" s="34" t="s">
        <v>2197</v>
      </c>
      <c r="P201" s="34" t="s">
        <v>118</v>
      </c>
      <c r="Q201" s="34" t="s">
        <v>36</v>
      </c>
      <c r="R201" s="34" t="s">
        <v>119</v>
      </c>
      <c r="S201" s="34" t="s">
        <v>147</v>
      </c>
      <c r="T201" s="34">
        <v>111</v>
      </c>
      <c r="U201" s="34" t="s">
        <v>407</v>
      </c>
      <c r="V201" s="34" t="s">
        <v>2081</v>
      </c>
      <c r="W201" s="34" t="s">
        <v>2082</v>
      </c>
      <c r="X201" s="34" t="s">
        <v>242</v>
      </c>
      <c r="Y201" s="34">
        <v>13326</v>
      </c>
      <c r="Z201" s="34">
        <v>1472</v>
      </c>
      <c r="AA201" s="34">
        <v>0</v>
      </c>
      <c r="AB201" s="34">
        <v>0</v>
      </c>
      <c r="AC201" s="34">
        <v>0</v>
      </c>
      <c r="AD201" s="34">
        <v>0</v>
      </c>
      <c r="AE201" s="34">
        <v>241897.59</v>
      </c>
      <c r="AF201" s="34">
        <v>241897.59</v>
      </c>
      <c r="AG201" s="34">
        <v>80</v>
      </c>
      <c r="AH201" s="34">
        <v>75</v>
      </c>
      <c r="AI201" s="34">
        <v>352696</v>
      </c>
      <c r="AJ201" s="34">
        <v>352696</v>
      </c>
      <c r="AK201" s="34">
        <v>91221.341347644484</v>
      </c>
      <c r="AL201" s="34" t="s">
        <v>118</v>
      </c>
      <c r="AM201" s="34" t="s">
        <v>36</v>
      </c>
      <c r="AN201" s="34" t="s">
        <v>119</v>
      </c>
      <c r="AO201" s="34" t="s">
        <v>147</v>
      </c>
      <c r="AP201" s="34">
        <v>3</v>
      </c>
      <c r="AQ201" s="34">
        <v>2</v>
      </c>
      <c r="AR201" s="34">
        <v>5</v>
      </c>
      <c r="AS201" s="34">
        <v>34762</v>
      </c>
      <c r="AT201" s="34">
        <v>295749</v>
      </c>
      <c r="AU201" s="34">
        <v>98583</v>
      </c>
      <c r="AV201" s="34">
        <v>344198</v>
      </c>
      <c r="AW201" s="34">
        <v>4.05131</v>
      </c>
      <c r="AX201" s="34">
        <v>0.42609999999999998</v>
      </c>
      <c r="AY201" s="34">
        <v>3.62521</v>
      </c>
      <c r="AZ201" s="34">
        <v>3.8382600396871567</v>
      </c>
      <c r="BA201" s="34">
        <v>0.2130499929189682</v>
      </c>
      <c r="BB201" s="34">
        <v>3.6252100467681885</v>
      </c>
      <c r="BC201" s="34" t="s">
        <v>159</v>
      </c>
      <c r="BD201" s="34" t="s">
        <v>126</v>
      </c>
      <c r="BE201" s="34" t="s">
        <v>118</v>
      </c>
      <c r="BF201" s="34"/>
      <c r="BG201" s="34" t="s">
        <v>118</v>
      </c>
      <c r="BH201" s="34" t="s">
        <v>2040</v>
      </c>
      <c r="BI201" s="34" t="s">
        <v>283</v>
      </c>
      <c r="BJ201" s="34" t="s">
        <v>129</v>
      </c>
      <c r="BK201" s="34" t="s">
        <v>130</v>
      </c>
      <c r="BL201" s="34" t="s">
        <v>284</v>
      </c>
      <c r="BM201" s="34" t="s">
        <v>312</v>
      </c>
      <c r="BN201" s="34" t="s">
        <v>1763</v>
      </c>
      <c r="BO201" s="34"/>
      <c r="BP201" s="34" t="s">
        <v>1763</v>
      </c>
      <c r="BQ201" s="34">
        <v>2024</v>
      </c>
      <c r="BR201" s="34"/>
      <c r="BS201" s="34"/>
      <c r="BT201" s="34" t="s">
        <v>2032</v>
      </c>
    </row>
    <row r="202" spans="1:72">
      <c r="A202" s="34">
        <v>102403633820</v>
      </c>
      <c r="B202" s="34">
        <v>1</v>
      </c>
      <c r="C202" s="34">
        <v>2024</v>
      </c>
      <c r="D202" s="34">
        <v>9</v>
      </c>
      <c r="E202" s="34" t="s">
        <v>2996</v>
      </c>
      <c r="F202" s="34" t="s">
        <v>2997</v>
      </c>
      <c r="G202" s="34">
        <v>76</v>
      </c>
      <c r="H202" s="34" t="s">
        <v>2998</v>
      </c>
      <c r="I202" s="34">
        <v>20240925</v>
      </c>
      <c r="J202" s="34">
        <v>20240927</v>
      </c>
      <c r="K202" s="34">
        <v>3</v>
      </c>
      <c r="L202" s="34">
        <f t="shared" si="3"/>
        <v>2</v>
      </c>
      <c r="M202" s="34">
        <v>0</v>
      </c>
      <c r="N202" s="34" t="s">
        <v>2999</v>
      </c>
      <c r="O202" s="34" t="s">
        <v>2262</v>
      </c>
      <c r="P202" s="34" t="s">
        <v>118</v>
      </c>
      <c r="Q202" s="34" t="s">
        <v>36</v>
      </c>
      <c r="R202" s="34" t="s">
        <v>119</v>
      </c>
      <c r="S202" s="34" t="s">
        <v>120</v>
      </c>
      <c r="T202" s="34">
        <v>111</v>
      </c>
      <c r="U202" s="34" t="s">
        <v>407</v>
      </c>
      <c r="V202" s="34" t="s">
        <v>2058</v>
      </c>
      <c r="W202" s="34" t="s">
        <v>2059</v>
      </c>
      <c r="X202" s="34" t="s">
        <v>124</v>
      </c>
      <c r="Y202" s="34">
        <v>45465</v>
      </c>
      <c r="Z202" s="34">
        <v>3008</v>
      </c>
      <c r="AA202" s="34">
        <v>0</v>
      </c>
      <c r="AB202" s="34">
        <v>0</v>
      </c>
      <c r="AC202" s="34">
        <v>463.03</v>
      </c>
      <c r="AD202" s="34">
        <v>0</v>
      </c>
      <c r="AE202" s="34">
        <v>281222.49</v>
      </c>
      <c r="AF202" s="34">
        <v>281685.53000000003</v>
      </c>
      <c r="AG202" s="34">
        <v>160</v>
      </c>
      <c r="AH202" s="34">
        <v>150</v>
      </c>
      <c r="AI202" s="34">
        <v>439631</v>
      </c>
      <c r="AJ202" s="34">
        <v>439631</v>
      </c>
      <c r="AK202" s="34">
        <v>103495.38120028825</v>
      </c>
      <c r="AL202" s="34" t="s">
        <v>118</v>
      </c>
      <c r="AM202" s="34" t="s">
        <v>36</v>
      </c>
      <c r="AN202" s="34" t="s">
        <v>119</v>
      </c>
      <c r="AO202" s="34" t="s">
        <v>120</v>
      </c>
      <c r="AP202" s="34">
        <v>3</v>
      </c>
      <c r="AQ202" s="34">
        <v>2</v>
      </c>
      <c r="AR202" s="34">
        <v>6</v>
      </c>
      <c r="AS202" s="34">
        <v>48342</v>
      </c>
      <c r="AT202" s="34">
        <v>341970</v>
      </c>
      <c r="AU202" s="34">
        <v>113990</v>
      </c>
      <c r="AV202" s="34">
        <v>418125</v>
      </c>
      <c r="AW202" s="34">
        <v>4.7843400000000003</v>
      </c>
      <c r="AX202" s="34">
        <v>0.59255999999999998</v>
      </c>
      <c r="AY202" s="34">
        <v>4.1917799999999996</v>
      </c>
      <c r="AZ202" s="34">
        <v>4.7843400835990906</v>
      </c>
      <c r="BA202" s="34">
        <v>0.59255999326705933</v>
      </c>
      <c r="BB202" s="34">
        <v>4.1917800903320313</v>
      </c>
      <c r="BC202" s="34" t="s">
        <v>159</v>
      </c>
      <c r="BD202" s="34" t="s">
        <v>126</v>
      </c>
      <c r="BE202" s="34" t="s">
        <v>118</v>
      </c>
      <c r="BF202" s="34"/>
      <c r="BG202" s="34" t="s">
        <v>118</v>
      </c>
      <c r="BH202" s="34" t="s">
        <v>2040</v>
      </c>
      <c r="BI202" s="34" t="s">
        <v>1085</v>
      </c>
      <c r="BJ202" s="34" t="s">
        <v>244</v>
      </c>
      <c r="BK202" s="34" t="s">
        <v>1086</v>
      </c>
      <c r="BL202" s="34" t="s">
        <v>1087</v>
      </c>
      <c r="BM202" s="34" t="s">
        <v>312</v>
      </c>
      <c r="BN202" s="34" t="s">
        <v>1763</v>
      </c>
      <c r="BO202" s="34"/>
      <c r="BP202" s="34" t="s">
        <v>1763</v>
      </c>
      <c r="BQ202" s="34">
        <v>2024</v>
      </c>
      <c r="BR202" s="34"/>
      <c r="BS202" s="34"/>
      <c r="BT202" s="34" t="s">
        <v>2032</v>
      </c>
    </row>
    <row r="203" spans="1:72">
      <c r="A203" s="34">
        <v>102403784728</v>
      </c>
      <c r="B203" s="34">
        <v>1</v>
      </c>
      <c r="C203" s="34">
        <v>2024</v>
      </c>
      <c r="D203" s="34">
        <v>9</v>
      </c>
      <c r="E203" s="34" t="s">
        <v>3000</v>
      </c>
      <c r="F203" s="34" t="s">
        <v>3001</v>
      </c>
      <c r="G203" s="34">
        <v>77</v>
      </c>
      <c r="H203" s="34" t="s">
        <v>3002</v>
      </c>
      <c r="I203" s="34">
        <v>20240927</v>
      </c>
      <c r="J203" s="34">
        <v>20240927</v>
      </c>
      <c r="K203" s="34">
        <v>1</v>
      </c>
      <c r="L203" s="34">
        <v>1</v>
      </c>
      <c r="M203" s="34">
        <v>0</v>
      </c>
      <c r="N203" s="34" t="s">
        <v>3003</v>
      </c>
      <c r="O203" s="34" t="s">
        <v>2197</v>
      </c>
      <c r="P203" s="34" t="s">
        <v>118</v>
      </c>
      <c r="Q203" s="34" t="s">
        <v>36</v>
      </c>
      <c r="R203" s="34" t="s">
        <v>119</v>
      </c>
      <c r="S203" s="34" t="s">
        <v>147</v>
      </c>
      <c r="T203" s="34">
        <v>205</v>
      </c>
      <c r="U203" s="34" t="s">
        <v>407</v>
      </c>
      <c r="V203" s="34" t="s">
        <v>2081</v>
      </c>
      <c r="W203" s="34" t="s">
        <v>2082</v>
      </c>
      <c r="X203" s="34" t="s">
        <v>242</v>
      </c>
      <c r="Y203" s="34">
        <v>10800</v>
      </c>
      <c r="Z203" s="34">
        <v>1472</v>
      </c>
      <c r="AA203" s="34">
        <v>0</v>
      </c>
      <c r="AB203" s="34">
        <v>0</v>
      </c>
      <c r="AC203" s="34">
        <v>0</v>
      </c>
      <c r="AD203" s="34">
        <v>0</v>
      </c>
      <c r="AE203" s="34">
        <v>223888</v>
      </c>
      <c r="AF203" s="34">
        <v>223888</v>
      </c>
      <c r="AG203" s="34">
        <v>80</v>
      </c>
      <c r="AH203" s="34">
        <v>75</v>
      </c>
      <c r="AI203" s="34">
        <v>327318</v>
      </c>
      <c r="AJ203" s="34">
        <v>327318</v>
      </c>
      <c r="AK203" s="34">
        <v>85261.585963119229</v>
      </c>
      <c r="AL203" s="34" t="s">
        <v>118</v>
      </c>
      <c r="AM203" s="34" t="s">
        <v>36</v>
      </c>
      <c r="AN203" s="34" t="s">
        <v>119</v>
      </c>
      <c r="AO203" s="34" t="s">
        <v>147</v>
      </c>
      <c r="AP203" s="34">
        <v>3</v>
      </c>
      <c r="AQ203" s="34">
        <v>2</v>
      </c>
      <c r="AR203" s="34">
        <v>5</v>
      </c>
      <c r="AS203" s="34">
        <v>34762</v>
      </c>
      <c r="AT203" s="34">
        <v>295749</v>
      </c>
      <c r="AU203" s="34">
        <v>98583</v>
      </c>
      <c r="AV203" s="34">
        <v>344198</v>
      </c>
      <c r="AW203" s="34">
        <v>4.05131</v>
      </c>
      <c r="AX203" s="34">
        <v>0.42609999999999998</v>
      </c>
      <c r="AY203" s="34">
        <v>3.62521</v>
      </c>
      <c r="AZ203" s="34">
        <v>3.8382600396871567</v>
      </c>
      <c r="BA203" s="34">
        <v>0.2130499929189682</v>
      </c>
      <c r="BB203" s="34">
        <v>3.6252100467681885</v>
      </c>
      <c r="BC203" s="34" t="s">
        <v>159</v>
      </c>
      <c r="BD203" s="34" t="s">
        <v>126</v>
      </c>
      <c r="BE203" s="34" t="s">
        <v>118</v>
      </c>
      <c r="BF203" s="34"/>
      <c r="BG203" s="34" t="s">
        <v>118</v>
      </c>
      <c r="BH203" s="34" t="s">
        <v>2040</v>
      </c>
      <c r="BI203" s="34" t="s">
        <v>161</v>
      </c>
      <c r="BJ203" s="34" t="s">
        <v>129</v>
      </c>
      <c r="BK203" s="34" t="s">
        <v>130</v>
      </c>
      <c r="BL203" s="34" t="s">
        <v>162</v>
      </c>
      <c r="BM203" s="34" t="s">
        <v>163</v>
      </c>
      <c r="BN203" s="34" t="s">
        <v>3004</v>
      </c>
      <c r="BO203" s="34"/>
      <c r="BP203" s="34" t="s">
        <v>3004</v>
      </c>
      <c r="BQ203" s="34">
        <v>2024</v>
      </c>
      <c r="BR203" s="34"/>
      <c r="BS203" s="34"/>
      <c r="BT203" s="34" t="s">
        <v>2032</v>
      </c>
    </row>
    <row r="204" spans="1:72">
      <c r="A204" s="34">
        <v>102403633804</v>
      </c>
      <c r="B204" s="34">
        <v>1</v>
      </c>
      <c r="C204" s="34">
        <v>2024</v>
      </c>
      <c r="D204" s="34">
        <v>9</v>
      </c>
      <c r="E204" s="34" t="s">
        <v>3005</v>
      </c>
      <c r="F204" s="34" t="s">
        <v>3006</v>
      </c>
      <c r="G204" s="34">
        <v>52</v>
      </c>
      <c r="H204" s="34" t="s">
        <v>3007</v>
      </c>
      <c r="I204" s="34">
        <v>20240924</v>
      </c>
      <c r="J204" s="34">
        <v>20240925</v>
      </c>
      <c r="K204" s="34">
        <v>2</v>
      </c>
      <c r="L204" s="34">
        <f t="shared" si="3"/>
        <v>1</v>
      </c>
      <c r="M204" s="34">
        <v>0</v>
      </c>
      <c r="N204" s="34" t="s">
        <v>3008</v>
      </c>
      <c r="O204" s="34" t="s">
        <v>2192</v>
      </c>
      <c r="P204" s="34" t="s">
        <v>118</v>
      </c>
      <c r="Q204" s="34" t="s">
        <v>36</v>
      </c>
      <c r="R204" s="34" t="s">
        <v>119</v>
      </c>
      <c r="S204" s="34" t="s">
        <v>147</v>
      </c>
      <c r="T204" s="34">
        <v>111</v>
      </c>
      <c r="U204" s="34" t="s">
        <v>438</v>
      </c>
      <c r="V204" s="34" t="s">
        <v>2673</v>
      </c>
      <c r="W204" s="34" t="s">
        <v>2674</v>
      </c>
      <c r="X204" s="34" t="s">
        <v>387</v>
      </c>
      <c r="Y204" s="34">
        <v>28501</v>
      </c>
      <c r="Z204" s="34">
        <v>1472</v>
      </c>
      <c r="AA204" s="34">
        <v>0</v>
      </c>
      <c r="AB204" s="34">
        <v>0</v>
      </c>
      <c r="AC204" s="34">
        <v>0</v>
      </c>
      <c r="AD204" s="34">
        <v>0</v>
      </c>
      <c r="AE204" s="34">
        <v>241920</v>
      </c>
      <c r="AF204" s="34">
        <v>241920</v>
      </c>
      <c r="AG204" s="34">
        <v>80</v>
      </c>
      <c r="AH204" s="34">
        <v>75</v>
      </c>
      <c r="AI204" s="34">
        <v>222187</v>
      </c>
      <c r="AJ204" s="34">
        <v>222187</v>
      </c>
      <c r="AK204" s="34">
        <v>-70786.854987762665</v>
      </c>
      <c r="AL204" s="34" t="s">
        <v>118</v>
      </c>
      <c r="AM204" s="34" t="s">
        <v>36</v>
      </c>
      <c r="AN204" s="34" t="s">
        <v>119</v>
      </c>
      <c r="AO204" s="34" t="s">
        <v>147</v>
      </c>
      <c r="AP204" s="34">
        <v>3</v>
      </c>
      <c r="AQ204" s="34">
        <v>2</v>
      </c>
      <c r="AR204" s="34">
        <v>8</v>
      </c>
      <c r="AS204" s="34">
        <v>45044</v>
      </c>
      <c r="AT204" s="34">
        <v>30686</v>
      </c>
      <c r="AU204" s="34">
        <v>1</v>
      </c>
      <c r="AV204" s="34">
        <v>91541</v>
      </c>
      <c r="AW204" s="34">
        <v>0.92827999999999999</v>
      </c>
      <c r="AX204" s="34">
        <v>0.55213999999999996</v>
      </c>
      <c r="AY204" s="34">
        <v>0.37613999999999997</v>
      </c>
      <c r="AZ204" s="34">
        <v>2.4029200077056885</v>
      </c>
      <c r="BA204" s="34">
        <v>0.5521399974822998</v>
      </c>
      <c r="BB204" s="34">
        <v>1.8507800102233887</v>
      </c>
      <c r="BC204" s="34" t="s">
        <v>159</v>
      </c>
      <c r="BD204" s="34" t="s">
        <v>126</v>
      </c>
      <c r="BE204" s="34" t="s">
        <v>118</v>
      </c>
      <c r="BF204" s="34"/>
      <c r="BG204" s="34" t="s">
        <v>118</v>
      </c>
      <c r="BH204" s="34" t="s">
        <v>2040</v>
      </c>
      <c r="BI204" s="34" t="s">
        <v>216</v>
      </c>
      <c r="BJ204" s="34" t="s">
        <v>129</v>
      </c>
      <c r="BK204" s="34" t="s">
        <v>217</v>
      </c>
      <c r="BL204" s="34" t="s">
        <v>218</v>
      </c>
      <c r="BM204" s="34" t="s">
        <v>1633</v>
      </c>
      <c r="BN204" s="34" t="s">
        <v>1634</v>
      </c>
      <c r="BO204" s="34"/>
      <c r="BP204" s="34" t="s">
        <v>1634</v>
      </c>
      <c r="BQ204" s="34">
        <v>2024</v>
      </c>
      <c r="BR204" s="34"/>
      <c r="BS204" s="34"/>
      <c r="BT204" s="34" t="s">
        <v>2032</v>
      </c>
    </row>
    <row r="205" spans="1:72">
      <c r="A205" s="34">
        <v>102403784698</v>
      </c>
      <c r="B205" s="34">
        <v>1</v>
      </c>
      <c r="C205" s="34">
        <v>2024</v>
      </c>
      <c r="D205" s="34">
        <v>9</v>
      </c>
      <c r="E205" s="34" t="s">
        <v>3009</v>
      </c>
      <c r="F205" s="34" t="s">
        <v>3010</v>
      </c>
      <c r="G205" s="34">
        <v>74</v>
      </c>
      <c r="H205" s="34" t="s">
        <v>3011</v>
      </c>
      <c r="I205" s="34">
        <v>20240923</v>
      </c>
      <c r="J205" s="34">
        <v>20240925</v>
      </c>
      <c r="K205" s="34">
        <v>3</v>
      </c>
      <c r="L205" s="34">
        <f t="shared" si="3"/>
        <v>2</v>
      </c>
      <c r="M205" s="34">
        <v>0</v>
      </c>
      <c r="N205" s="34" t="s">
        <v>3012</v>
      </c>
      <c r="O205" s="34" t="s">
        <v>3013</v>
      </c>
      <c r="P205" s="34" t="s">
        <v>118</v>
      </c>
      <c r="Q205" s="34" t="s">
        <v>36</v>
      </c>
      <c r="R205" s="34" t="s">
        <v>119</v>
      </c>
      <c r="S205" s="34" t="s">
        <v>120</v>
      </c>
      <c r="T205" s="34">
        <v>205</v>
      </c>
      <c r="U205" s="34" t="s">
        <v>407</v>
      </c>
      <c r="V205" s="34" t="s">
        <v>2058</v>
      </c>
      <c r="W205" s="34" t="s">
        <v>2059</v>
      </c>
      <c r="X205" s="34" t="s">
        <v>124</v>
      </c>
      <c r="Y205" s="34">
        <v>67158</v>
      </c>
      <c r="Z205" s="34">
        <v>3008</v>
      </c>
      <c r="AA205" s="34">
        <v>0</v>
      </c>
      <c r="AB205" s="34">
        <v>0</v>
      </c>
      <c r="AC205" s="34">
        <v>661.5</v>
      </c>
      <c r="AD205" s="34">
        <v>0</v>
      </c>
      <c r="AE205" s="34">
        <v>280305.76</v>
      </c>
      <c r="AF205" s="34">
        <v>280967.25</v>
      </c>
      <c r="AG205" s="34">
        <v>160</v>
      </c>
      <c r="AH205" s="34">
        <v>150</v>
      </c>
      <c r="AI205" s="34">
        <v>407997</v>
      </c>
      <c r="AJ205" s="34">
        <v>407997</v>
      </c>
      <c r="AK205" s="34">
        <v>76497.6608615726</v>
      </c>
      <c r="AL205" s="34" t="s">
        <v>118</v>
      </c>
      <c r="AM205" s="34" t="s">
        <v>36</v>
      </c>
      <c r="AN205" s="34" t="s">
        <v>119</v>
      </c>
      <c r="AO205" s="34" t="s">
        <v>120</v>
      </c>
      <c r="AP205" s="34">
        <v>3</v>
      </c>
      <c r="AQ205" s="34">
        <v>2</v>
      </c>
      <c r="AR205" s="34">
        <v>6</v>
      </c>
      <c r="AS205" s="34">
        <v>48342</v>
      </c>
      <c r="AT205" s="34">
        <v>341970</v>
      </c>
      <c r="AU205" s="34">
        <v>113990</v>
      </c>
      <c r="AV205" s="34">
        <v>418125</v>
      </c>
      <c r="AW205" s="34">
        <v>4.7843400000000003</v>
      </c>
      <c r="AX205" s="34">
        <v>0.59255999999999998</v>
      </c>
      <c r="AY205" s="34">
        <v>4.1917799999999996</v>
      </c>
      <c r="AZ205" s="34">
        <v>4.7843400835990906</v>
      </c>
      <c r="BA205" s="34">
        <v>0.59255999326705933</v>
      </c>
      <c r="BB205" s="34">
        <v>4.1917800903320313</v>
      </c>
      <c r="BC205" s="34" t="s">
        <v>148</v>
      </c>
      <c r="BD205" s="34" t="s">
        <v>126</v>
      </c>
      <c r="BE205" s="34" t="s">
        <v>118</v>
      </c>
      <c r="BF205" s="34"/>
      <c r="BG205" s="34" t="s">
        <v>118</v>
      </c>
      <c r="BH205" s="34" t="s">
        <v>2040</v>
      </c>
      <c r="BI205" s="34" t="s">
        <v>3014</v>
      </c>
      <c r="BJ205" s="34" t="s">
        <v>377</v>
      </c>
      <c r="BK205" s="34" t="s">
        <v>3015</v>
      </c>
      <c r="BL205" s="34" t="s">
        <v>3015</v>
      </c>
      <c r="BM205" s="34" t="s">
        <v>999</v>
      </c>
      <c r="BN205" s="34" t="s">
        <v>2111</v>
      </c>
      <c r="BO205" s="34"/>
      <c r="BP205" s="34" t="s">
        <v>2111</v>
      </c>
      <c r="BQ205" s="34">
        <v>2024</v>
      </c>
      <c r="BR205" s="34"/>
      <c r="BS205" s="34"/>
      <c r="BT205" s="34" t="s">
        <v>2032</v>
      </c>
    </row>
    <row r="206" spans="1:72">
      <c r="A206" s="34">
        <v>102403851352</v>
      </c>
      <c r="B206" s="34">
        <v>1</v>
      </c>
      <c r="C206" s="34">
        <v>2024</v>
      </c>
      <c r="D206" s="34">
        <v>9</v>
      </c>
      <c r="E206" s="34" t="s">
        <v>3016</v>
      </c>
      <c r="F206" s="34" t="s">
        <v>3017</v>
      </c>
      <c r="G206" s="34">
        <v>59</v>
      </c>
      <c r="H206" s="34" t="s">
        <v>3018</v>
      </c>
      <c r="I206" s="34">
        <v>20240919</v>
      </c>
      <c r="J206" s="34">
        <v>20240924</v>
      </c>
      <c r="K206" s="34">
        <v>6</v>
      </c>
      <c r="L206" s="34">
        <f t="shared" si="3"/>
        <v>5</v>
      </c>
      <c r="M206" s="34">
        <v>0</v>
      </c>
      <c r="N206" s="34" t="s">
        <v>3019</v>
      </c>
      <c r="O206" s="34" t="s">
        <v>3020</v>
      </c>
      <c r="P206" s="34" t="s">
        <v>118</v>
      </c>
      <c r="Q206" s="34" t="s">
        <v>36</v>
      </c>
      <c r="R206" s="34" t="s">
        <v>119</v>
      </c>
      <c r="S206" s="34" t="s">
        <v>120</v>
      </c>
      <c r="T206" s="34">
        <v>211</v>
      </c>
      <c r="U206" s="34" t="s">
        <v>407</v>
      </c>
      <c r="V206" s="34" t="s">
        <v>2048</v>
      </c>
      <c r="W206" s="34" t="s">
        <v>2049</v>
      </c>
      <c r="X206" s="34" t="s">
        <v>124</v>
      </c>
      <c r="Y206" s="34">
        <v>77398</v>
      </c>
      <c r="Z206" s="34">
        <v>7090</v>
      </c>
      <c r="AA206" s="34">
        <v>0</v>
      </c>
      <c r="AB206" s="34">
        <v>0</v>
      </c>
      <c r="AC206" s="34">
        <v>5008.41</v>
      </c>
      <c r="AD206" s="34">
        <v>0</v>
      </c>
      <c r="AE206" s="34">
        <v>332098.83</v>
      </c>
      <c r="AF206" s="34">
        <v>337107.25</v>
      </c>
      <c r="AG206" s="34">
        <v>400</v>
      </c>
      <c r="AH206" s="34">
        <v>375</v>
      </c>
      <c r="AI206" s="34">
        <v>703718</v>
      </c>
      <c r="AJ206" s="34">
        <v>703718</v>
      </c>
      <c r="AK206" s="34">
        <v>83142.012328265526</v>
      </c>
      <c r="AL206" s="34" t="s">
        <v>118</v>
      </c>
      <c r="AM206" s="34" t="s">
        <v>36</v>
      </c>
      <c r="AN206" s="34" t="s">
        <v>119</v>
      </c>
      <c r="AO206" s="34" t="s">
        <v>120</v>
      </c>
      <c r="AP206" s="34">
        <v>12</v>
      </c>
      <c r="AQ206" s="34">
        <v>4</v>
      </c>
      <c r="AR206" s="34">
        <v>23</v>
      </c>
      <c r="AS206" s="34">
        <v>267164</v>
      </c>
      <c r="AT206" s="34">
        <v>396077</v>
      </c>
      <c r="AU206" s="34">
        <v>132026</v>
      </c>
      <c r="AV206" s="34">
        <v>549601</v>
      </c>
      <c r="AW206" s="34">
        <v>8.1298200000000005</v>
      </c>
      <c r="AX206" s="34">
        <v>3.2748200000000001</v>
      </c>
      <c r="AY206" s="34">
        <v>4.8550000000000004</v>
      </c>
      <c r="AZ206" s="34">
        <v>8.1298201084136963</v>
      </c>
      <c r="BA206" s="34">
        <v>3.27482008934021</v>
      </c>
      <c r="BB206" s="34">
        <v>4.8550000190734863</v>
      </c>
      <c r="BC206" s="34" t="s">
        <v>874</v>
      </c>
      <c r="BD206" s="34" t="s">
        <v>126</v>
      </c>
      <c r="BE206" s="34" t="s">
        <v>118</v>
      </c>
      <c r="BF206" s="34"/>
      <c r="BG206" s="34" t="s">
        <v>417</v>
      </c>
      <c r="BH206" s="34" t="s">
        <v>2581</v>
      </c>
      <c r="BI206" s="34" t="s">
        <v>1679</v>
      </c>
      <c r="BJ206" s="34" t="s">
        <v>129</v>
      </c>
      <c r="BK206" s="34" t="s">
        <v>130</v>
      </c>
      <c r="BL206" s="34" t="s">
        <v>162</v>
      </c>
      <c r="BM206" s="34" t="s">
        <v>1074</v>
      </c>
      <c r="BN206" s="34" t="s">
        <v>2199</v>
      </c>
      <c r="BO206" s="34"/>
      <c r="BP206" s="34" t="s">
        <v>2199</v>
      </c>
      <c r="BQ206" s="34">
        <v>2024</v>
      </c>
      <c r="BR206" s="34"/>
      <c r="BS206" s="34"/>
      <c r="BT206" s="34" t="s">
        <v>2032</v>
      </c>
    </row>
    <row r="207" spans="1:72">
      <c r="A207" s="34">
        <v>102403633784</v>
      </c>
      <c r="B207" s="34">
        <v>1</v>
      </c>
      <c r="C207" s="34">
        <v>2024</v>
      </c>
      <c r="D207" s="34">
        <v>9</v>
      </c>
      <c r="E207" s="34" t="s">
        <v>3021</v>
      </c>
      <c r="F207" s="34" t="s">
        <v>3022</v>
      </c>
      <c r="G207" s="34">
        <v>60</v>
      </c>
      <c r="H207" s="34" t="s">
        <v>3023</v>
      </c>
      <c r="I207" s="34">
        <v>20240922</v>
      </c>
      <c r="J207" s="34">
        <v>20240924</v>
      </c>
      <c r="K207" s="34">
        <v>3</v>
      </c>
      <c r="L207" s="34">
        <f t="shared" si="3"/>
        <v>2</v>
      </c>
      <c r="M207" s="34">
        <v>0</v>
      </c>
      <c r="N207" s="34" t="s">
        <v>3024</v>
      </c>
      <c r="O207" s="34" t="s">
        <v>2075</v>
      </c>
      <c r="P207" s="34" t="s">
        <v>118</v>
      </c>
      <c r="Q207" s="34" t="s">
        <v>36</v>
      </c>
      <c r="R207" s="34" t="s">
        <v>119</v>
      </c>
      <c r="S207" s="34" t="s">
        <v>147</v>
      </c>
      <c r="T207" s="34">
        <v>111</v>
      </c>
      <c r="U207" s="34" t="s">
        <v>407</v>
      </c>
      <c r="V207" s="34" t="s">
        <v>2058</v>
      </c>
      <c r="W207" s="34" t="s">
        <v>2059</v>
      </c>
      <c r="X207" s="34" t="s">
        <v>124</v>
      </c>
      <c r="Y207" s="34">
        <v>47710</v>
      </c>
      <c r="Z207" s="34">
        <v>2944</v>
      </c>
      <c r="AA207" s="34">
        <v>0</v>
      </c>
      <c r="AB207" s="34">
        <v>0</v>
      </c>
      <c r="AC207" s="34">
        <v>926.06</v>
      </c>
      <c r="AD207" s="34">
        <v>0</v>
      </c>
      <c r="AE207" s="34">
        <v>281222.49</v>
      </c>
      <c r="AF207" s="34">
        <v>282148.56</v>
      </c>
      <c r="AG207" s="34">
        <v>160</v>
      </c>
      <c r="AH207" s="34">
        <v>150</v>
      </c>
      <c r="AI207" s="34">
        <v>439631</v>
      </c>
      <c r="AJ207" s="34">
        <v>439631</v>
      </c>
      <c r="AK207" s="34">
        <v>103032.35120028828</v>
      </c>
      <c r="AL207" s="34" t="s">
        <v>118</v>
      </c>
      <c r="AM207" s="34" t="s">
        <v>36</v>
      </c>
      <c r="AN207" s="34" t="s">
        <v>119</v>
      </c>
      <c r="AO207" s="34" t="s">
        <v>147</v>
      </c>
      <c r="AP207" s="34">
        <v>3</v>
      </c>
      <c r="AQ207" s="34">
        <v>2</v>
      </c>
      <c r="AR207" s="34">
        <v>6</v>
      </c>
      <c r="AS207" s="34">
        <v>48342</v>
      </c>
      <c r="AT207" s="34">
        <v>341970</v>
      </c>
      <c r="AU207" s="34">
        <v>113990</v>
      </c>
      <c r="AV207" s="34">
        <v>418125</v>
      </c>
      <c r="AW207" s="34">
        <v>4.7843400000000003</v>
      </c>
      <c r="AX207" s="34">
        <v>0.59255999999999998</v>
      </c>
      <c r="AY207" s="34">
        <v>4.1917799999999996</v>
      </c>
      <c r="AZ207" s="34">
        <v>4.7843400835990906</v>
      </c>
      <c r="BA207" s="34">
        <v>0.59255999326705933</v>
      </c>
      <c r="BB207" s="34">
        <v>4.1917800903320313</v>
      </c>
      <c r="BC207" s="34" t="s">
        <v>159</v>
      </c>
      <c r="BD207" s="34" t="s">
        <v>126</v>
      </c>
      <c r="BE207" s="34" t="s">
        <v>118</v>
      </c>
      <c r="BF207" s="34"/>
      <c r="BG207" s="34" t="s">
        <v>118</v>
      </c>
      <c r="BH207" s="34" t="s">
        <v>2040</v>
      </c>
      <c r="BI207" s="34" t="s">
        <v>283</v>
      </c>
      <c r="BJ207" s="34" t="s">
        <v>129</v>
      </c>
      <c r="BK207" s="34" t="s">
        <v>130</v>
      </c>
      <c r="BL207" s="34" t="s">
        <v>284</v>
      </c>
      <c r="BM207" s="34" t="s">
        <v>312</v>
      </c>
      <c r="BN207" s="34" t="s">
        <v>1763</v>
      </c>
      <c r="BO207" s="34"/>
      <c r="BP207" s="34" t="s">
        <v>1763</v>
      </c>
      <c r="BQ207" s="34">
        <v>2024</v>
      </c>
      <c r="BR207" s="34"/>
      <c r="BS207" s="34"/>
      <c r="BT207" s="34" t="s">
        <v>2032</v>
      </c>
    </row>
    <row r="208" spans="1:72">
      <c r="A208" s="34">
        <v>102404040108</v>
      </c>
      <c r="B208" s="34">
        <v>1</v>
      </c>
      <c r="C208" s="34">
        <v>2024</v>
      </c>
      <c r="D208" s="34">
        <v>9</v>
      </c>
      <c r="E208" s="34" t="s">
        <v>3025</v>
      </c>
      <c r="F208" s="34" t="s">
        <v>3026</v>
      </c>
      <c r="G208" s="34">
        <v>72</v>
      </c>
      <c r="H208" s="34" t="s">
        <v>3027</v>
      </c>
      <c r="I208" s="34">
        <v>20240919</v>
      </c>
      <c r="J208" s="34">
        <v>20240921</v>
      </c>
      <c r="K208" s="34">
        <v>3</v>
      </c>
      <c r="L208" s="34">
        <f t="shared" si="3"/>
        <v>2</v>
      </c>
      <c r="M208" s="34">
        <v>0</v>
      </c>
      <c r="N208" s="34" t="s">
        <v>3028</v>
      </c>
      <c r="O208" s="34" t="s">
        <v>2159</v>
      </c>
      <c r="P208" s="34" t="s">
        <v>118</v>
      </c>
      <c r="Q208" s="34" t="s">
        <v>36</v>
      </c>
      <c r="R208" s="34" t="s">
        <v>119</v>
      </c>
      <c r="S208" s="34" t="s">
        <v>120</v>
      </c>
      <c r="T208" s="34">
        <v>111</v>
      </c>
      <c r="U208" s="34" t="s">
        <v>407</v>
      </c>
      <c r="V208" s="34" t="s">
        <v>2058</v>
      </c>
      <c r="W208" s="34" t="s">
        <v>2059</v>
      </c>
      <c r="X208" s="34" t="s">
        <v>124</v>
      </c>
      <c r="Y208" s="34">
        <v>26944</v>
      </c>
      <c r="Z208" s="34">
        <v>3008</v>
      </c>
      <c r="AA208" s="34">
        <v>0</v>
      </c>
      <c r="AB208" s="34">
        <v>0</v>
      </c>
      <c r="AC208" s="34">
        <v>0</v>
      </c>
      <c r="AD208" s="34">
        <v>0</v>
      </c>
      <c r="AE208" s="34">
        <v>268744</v>
      </c>
      <c r="AF208" s="34">
        <v>268744</v>
      </c>
      <c r="AG208" s="34">
        <v>160</v>
      </c>
      <c r="AH208" s="34">
        <v>150</v>
      </c>
      <c r="AI208" s="34">
        <v>439631</v>
      </c>
      <c r="AJ208" s="34">
        <v>439631</v>
      </c>
      <c r="AK208" s="34">
        <v>116436.91120028828</v>
      </c>
      <c r="AL208" s="34" t="s">
        <v>118</v>
      </c>
      <c r="AM208" s="34" t="s">
        <v>36</v>
      </c>
      <c r="AN208" s="34" t="s">
        <v>119</v>
      </c>
      <c r="AO208" s="34" t="s">
        <v>120</v>
      </c>
      <c r="AP208" s="34">
        <v>3</v>
      </c>
      <c r="AQ208" s="34">
        <v>2</v>
      </c>
      <c r="AR208" s="34">
        <v>6</v>
      </c>
      <c r="AS208" s="34">
        <v>48342</v>
      </c>
      <c r="AT208" s="34">
        <v>341970</v>
      </c>
      <c r="AU208" s="34">
        <v>113990</v>
      </c>
      <c r="AV208" s="34">
        <v>418125</v>
      </c>
      <c r="AW208" s="34">
        <v>4.7843400000000003</v>
      </c>
      <c r="AX208" s="34">
        <v>0.59255999999999998</v>
      </c>
      <c r="AY208" s="34">
        <v>4.1917799999999996</v>
      </c>
      <c r="AZ208" s="34">
        <v>4.7843400835990906</v>
      </c>
      <c r="BA208" s="34">
        <v>0.59255999326705933</v>
      </c>
      <c r="BB208" s="34">
        <v>4.1917800903320313</v>
      </c>
      <c r="BC208" s="34" t="s">
        <v>159</v>
      </c>
      <c r="BD208" s="34" t="s">
        <v>126</v>
      </c>
      <c r="BE208" s="34" t="s">
        <v>118</v>
      </c>
      <c r="BF208" s="34"/>
      <c r="BG208" s="34" t="s">
        <v>118</v>
      </c>
      <c r="BH208" s="34" t="s">
        <v>2040</v>
      </c>
      <c r="BI208" s="34" t="s">
        <v>307</v>
      </c>
      <c r="BJ208" s="34" t="s">
        <v>129</v>
      </c>
      <c r="BK208" s="34" t="s">
        <v>224</v>
      </c>
      <c r="BL208" s="34" t="s">
        <v>224</v>
      </c>
      <c r="BM208" s="34" t="s">
        <v>312</v>
      </c>
      <c r="BN208" s="34" t="s">
        <v>313</v>
      </c>
      <c r="BO208" s="34"/>
      <c r="BP208" s="34" t="s">
        <v>313</v>
      </c>
      <c r="BQ208" s="34">
        <v>2024</v>
      </c>
      <c r="BR208" s="34"/>
      <c r="BS208" s="34"/>
      <c r="BT208" s="34" t="s">
        <v>2032</v>
      </c>
    </row>
    <row r="209" spans="1:72">
      <c r="A209" s="34">
        <v>102403250768</v>
      </c>
      <c r="B209" s="34">
        <v>1</v>
      </c>
      <c r="C209" s="34">
        <v>2024</v>
      </c>
      <c r="D209" s="34">
        <v>9</v>
      </c>
      <c r="E209" s="34" t="s">
        <v>3029</v>
      </c>
      <c r="F209" s="34" t="s">
        <v>3030</v>
      </c>
      <c r="G209" s="34">
        <v>76</v>
      </c>
      <c r="H209" s="34" t="s">
        <v>3031</v>
      </c>
      <c r="I209" s="34">
        <v>20240919</v>
      </c>
      <c r="J209" s="34">
        <v>20240921</v>
      </c>
      <c r="K209" s="34">
        <v>3</v>
      </c>
      <c r="L209" s="34">
        <f t="shared" si="3"/>
        <v>2</v>
      </c>
      <c r="M209" s="34">
        <v>0</v>
      </c>
      <c r="N209" s="34" t="s">
        <v>3032</v>
      </c>
      <c r="O209" s="34" t="s">
        <v>2192</v>
      </c>
      <c r="P209" s="34" t="s">
        <v>118</v>
      </c>
      <c r="Q209" s="34" t="s">
        <v>36</v>
      </c>
      <c r="R209" s="34" t="s">
        <v>119</v>
      </c>
      <c r="S209" s="34" t="s">
        <v>120</v>
      </c>
      <c r="T209" s="34">
        <v>111</v>
      </c>
      <c r="U209" s="34" t="s">
        <v>407</v>
      </c>
      <c r="V209" s="34" t="s">
        <v>2081</v>
      </c>
      <c r="W209" s="34" t="s">
        <v>2082</v>
      </c>
      <c r="X209" s="34" t="s">
        <v>124</v>
      </c>
      <c r="Y209" s="34">
        <v>31161</v>
      </c>
      <c r="Z209" s="34">
        <v>3083</v>
      </c>
      <c r="AA209" s="34">
        <v>0</v>
      </c>
      <c r="AB209" s="34">
        <v>0</v>
      </c>
      <c r="AC209" s="34">
        <v>0</v>
      </c>
      <c r="AD209" s="34">
        <v>0</v>
      </c>
      <c r="AE209" s="34">
        <v>242951.14</v>
      </c>
      <c r="AF209" s="34">
        <v>242951.14</v>
      </c>
      <c r="AG209" s="34">
        <v>160</v>
      </c>
      <c r="AH209" s="34">
        <v>225</v>
      </c>
      <c r="AI209" s="34">
        <v>372273</v>
      </c>
      <c r="AJ209" s="34">
        <v>372273</v>
      </c>
      <c r="AK209" s="34">
        <v>90167.729915858887</v>
      </c>
      <c r="AL209" s="34" t="s">
        <v>118</v>
      </c>
      <c r="AM209" s="34" t="s">
        <v>36</v>
      </c>
      <c r="AN209" s="34" t="s">
        <v>119</v>
      </c>
      <c r="AO209" s="34" t="s">
        <v>120</v>
      </c>
      <c r="AP209" s="34">
        <v>3</v>
      </c>
      <c r="AQ209" s="34">
        <v>2</v>
      </c>
      <c r="AR209" s="34">
        <v>5</v>
      </c>
      <c r="AS209" s="34">
        <v>34762</v>
      </c>
      <c r="AT209" s="34">
        <v>295749</v>
      </c>
      <c r="AU209" s="34">
        <v>98583</v>
      </c>
      <c r="AV209" s="34">
        <v>344198</v>
      </c>
      <c r="AW209" s="34">
        <v>4.05131</v>
      </c>
      <c r="AX209" s="34">
        <v>0.42609999999999998</v>
      </c>
      <c r="AY209" s="34">
        <v>3.62521</v>
      </c>
      <c r="AZ209" s="34">
        <v>4.0513100326061249</v>
      </c>
      <c r="BA209" s="34">
        <v>0.4260999858379364</v>
      </c>
      <c r="BB209" s="34">
        <v>3.6252100467681885</v>
      </c>
      <c r="BC209" s="34" t="s">
        <v>159</v>
      </c>
      <c r="BD209" s="34" t="s">
        <v>126</v>
      </c>
      <c r="BE209" s="34" t="s">
        <v>118</v>
      </c>
      <c r="BF209" s="34"/>
      <c r="BG209" s="34" t="s">
        <v>118</v>
      </c>
      <c r="BH209" s="34" t="s">
        <v>2040</v>
      </c>
      <c r="BI209" s="34" t="s">
        <v>2881</v>
      </c>
      <c r="BJ209" s="34" t="s">
        <v>129</v>
      </c>
      <c r="BK209" s="34" t="s">
        <v>224</v>
      </c>
      <c r="BL209" s="34" t="s">
        <v>224</v>
      </c>
      <c r="BM209" s="34" t="s">
        <v>312</v>
      </c>
      <c r="BN209" s="34" t="s">
        <v>313</v>
      </c>
      <c r="BO209" s="34"/>
      <c r="BP209" s="34" t="s">
        <v>313</v>
      </c>
      <c r="BQ209" s="34">
        <v>2024</v>
      </c>
      <c r="BR209" s="34"/>
      <c r="BS209" s="34"/>
      <c r="BT209" s="34" t="s">
        <v>2032</v>
      </c>
    </row>
    <row r="210" spans="1:72">
      <c r="A210" s="34">
        <v>102403784682</v>
      </c>
      <c r="B210" s="34">
        <v>1</v>
      </c>
      <c r="C210" s="34">
        <v>2024</v>
      </c>
      <c r="D210" s="34">
        <v>9</v>
      </c>
      <c r="E210" s="34" t="s">
        <v>3033</v>
      </c>
      <c r="F210" s="34" t="s">
        <v>3034</v>
      </c>
      <c r="G210" s="34">
        <v>24</v>
      </c>
      <c r="H210" s="34" t="s">
        <v>3035</v>
      </c>
      <c r="I210" s="34">
        <v>20240919</v>
      </c>
      <c r="J210" s="34">
        <v>20240921</v>
      </c>
      <c r="K210" s="34">
        <v>3</v>
      </c>
      <c r="L210" s="34">
        <f t="shared" si="3"/>
        <v>2</v>
      </c>
      <c r="M210" s="34">
        <v>0</v>
      </c>
      <c r="N210" s="34" t="s">
        <v>3036</v>
      </c>
      <c r="O210" s="34" t="s">
        <v>2121</v>
      </c>
      <c r="P210" s="34" t="s">
        <v>118</v>
      </c>
      <c r="Q210" s="34" t="s">
        <v>36</v>
      </c>
      <c r="R210" s="34" t="s">
        <v>119</v>
      </c>
      <c r="S210" s="34" t="s">
        <v>147</v>
      </c>
      <c r="T210" s="34">
        <v>205</v>
      </c>
      <c r="U210" s="34" t="s">
        <v>407</v>
      </c>
      <c r="V210" s="34" t="s">
        <v>2081</v>
      </c>
      <c r="W210" s="34" t="s">
        <v>2082</v>
      </c>
      <c r="X210" s="34" t="s">
        <v>124</v>
      </c>
      <c r="Y210" s="34">
        <v>29597</v>
      </c>
      <c r="Z210" s="34">
        <v>2944</v>
      </c>
      <c r="AA210" s="34">
        <v>0</v>
      </c>
      <c r="AB210" s="34">
        <v>0</v>
      </c>
      <c r="AC210" s="34">
        <v>198.47</v>
      </c>
      <c r="AD210" s="34">
        <v>0</v>
      </c>
      <c r="AE210" s="34">
        <v>242951.14</v>
      </c>
      <c r="AF210" s="34">
        <v>243149.61</v>
      </c>
      <c r="AG210" s="34">
        <v>160</v>
      </c>
      <c r="AH210" s="34">
        <v>150</v>
      </c>
      <c r="AI210" s="34">
        <v>345486</v>
      </c>
      <c r="AJ210" s="34">
        <v>345486</v>
      </c>
      <c r="AK210" s="34">
        <v>65999.60547292023</v>
      </c>
      <c r="AL210" s="34" t="s">
        <v>118</v>
      </c>
      <c r="AM210" s="34" t="s">
        <v>36</v>
      </c>
      <c r="AN210" s="34" t="s">
        <v>119</v>
      </c>
      <c r="AO210" s="34" t="s">
        <v>147</v>
      </c>
      <c r="AP210" s="34">
        <v>3</v>
      </c>
      <c r="AQ210" s="34">
        <v>2</v>
      </c>
      <c r="AR210" s="34">
        <v>5</v>
      </c>
      <c r="AS210" s="34">
        <v>34762</v>
      </c>
      <c r="AT210" s="34">
        <v>295749</v>
      </c>
      <c r="AU210" s="34">
        <v>98583</v>
      </c>
      <c r="AV210" s="34">
        <v>344198</v>
      </c>
      <c r="AW210" s="34">
        <v>4.05131</v>
      </c>
      <c r="AX210" s="34">
        <v>0.42609999999999998</v>
      </c>
      <c r="AY210" s="34">
        <v>3.62521</v>
      </c>
      <c r="AZ210" s="34">
        <v>4.0513100326061249</v>
      </c>
      <c r="BA210" s="34">
        <v>0.4260999858379364</v>
      </c>
      <c r="BB210" s="34">
        <v>3.6252100467681885</v>
      </c>
      <c r="BC210" s="34" t="s">
        <v>159</v>
      </c>
      <c r="BD210" s="34" t="s">
        <v>126</v>
      </c>
      <c r="BE210" s="34" t="s">
        <v>118</v>
      </c>
      <c r="BF210" s="34"/>
      <c r="BG210" s="34" t="s">
        <v>118</v>
      </c>
      <c r="BH210" s="34" t="s">
        <v>2040</v>
      </c>
      <c r="BI210" s="34" t="s">
        <v>1285</v>
      </c>
      <c r="BJ210" s="34" t="s">
        <v>129</v>
      </c>
      <c r="BK210" s="34" t="s">
        <v>178</v>
      </c>
      <c r="BL210" s="34" t="s">
        <v>210</v>
      </c>
      <c r="BM210" s="34" t="s">
        <v>312</v>
      </c>
      <c r="BN210" s="34" t="s">
        <v>2762</v>
      </c>
      <c r="BO210" s="34"/>
      <c r="BP210" s="34" t="s">
        <v>2762</v>
      </c>
      <c r="BQ210" s="34">
        <v>2024</v>
      </c>
      <c r="BR210" s="34"/>
      <c r="BS210" s="34"/>
      <c r="BT210" s="34" t="s">
        <v>2032</v>
      </c>
    </row>
    <row r="211" spans="1:72">
      <c r="A211" s="34">
        <v>102403250626</v>
      </c>
      <c r="B211" s="34">
        <v>1</v>
      </c>
      <c r="C211" s="34">
        <v>2024</v>
      </c>
      <c r="D211" s="34">
        <v>9</v>
      </c>
      <c r="E211" s="34" t="s">
        <v>3037</v>
      </c>
      <c r="F211" s="34" t="s">
        <v>3038</v>
      </c>
      <c r="G211" s="34">
        <v>53</v>
      </c>
      <c r="H211" s="34" t="s">
        <v>3039</v>
      </c>
      <c r="I211" s="34">
        <v>20240908</v>
      </c>
      <c r="J211" s="34">
        <v>20240920</v>
      </c>
      <c r="K211" s="34">
        <v>13</v>
      </c>
      <c r="L211" s="34">
        <f t="shared" si="3"/>
        <v>12</v>
      </c>
      <c r="M211" s="34">
        <v>12</v>
      </c>
      <c r="N211" s="34" t="s">
        <v>3040</v>
      </c>
      <c r="O211" s="34" t="s">
        <v>3041</v>
      </c>
      <c r="P211" s="34" t="s">
        <v>700</v>
      </c>
      <c r="Q211" s="34" t="s">
        <v>701</v>
      </c>
      <c r="R211" s="34" t="s">
        <v>702</v>
      </c>
      <c r="S211" s="34" t="s">
        <v>703</v>
      </c>
      <c r="T211" s="34">
        <v>111</v>
      </c>
      <c r="U211" s="34" t="s">
        <v>407</v>
      </c>
      <c r="V211" s="34" t="s">
        <v>2038</v>
      </c>
      <c r="W211" s="34" t="s">
        <v>2039</v>
      </c>
      <c r="X211" s="34" t="s">
        <v>124</v>
      </c>
      <c r="Y211" s="34">
        <v>130887</v>
      </c>
      <c r="Z211" s="34">
        <v>0</v>
      </c>
      <c r="AA211" s="34">
        <v>67368</v>
      </c>
      <c r="AB211" s="34">
        <v>0</v>
      </c>
      <c r="AC211" s="34">
        <v>2891.73</v>
      </c>
      <c r="AD211" s="34">
        <v>0</v>
      </c>
      <c r="AE211" s="34">
        <v>244997.24</v>
      </c>
      <c r="AF211" s="34">
        <v>247888.97</v>
      </c>
      <c r="AG211" s="34">
        <v>0</v>
      </c>
      <c r="AH211" s="34">
        <v>0</v>
      </c>
      <c r="AI211" s="34">
        <v>464123</v>
      </c>
      <c r="AJ211" s="34">
        <v>464123</v>
      </c>
      <c r="AK211" s="34">
        <v>95088.71059379392</v>
      </c>
      <c r="AL211" s="34" t="s">
        <v>118</v>
      </c>
      <c r="AM211" s="34" t="s">
        <v>36</v>
      </c>
      <c r="AN211" s="34" t="s">
        <v>170</v>
      </c>
      <c r="AO211" s="34" t="s">
        <v>171</v>
      </c>
      <c r="AP211" s="34">
        <v>5</v>
      </c>
      <c r="AQ211" s="34">
        <v>2</v>
      </c>
      <c r="AR211" s="34">
        <v>13</v>
      </c>
      <c r="AS211" s="34">
        <v>107555</v>
      </c>
      <c r="AT211" s="34">
        <v>304502</v>
      </c>
      <c r="AU211" s="34">
        <v>101501</v>
      </c>
      <c r="AV211" s="34">
        <v>365467</v>
      </c>
      <c r="AW211" s="34">
        <v>5.0508800000000003</v>
      </c>
      <c r="AX211" s="34">
        <v>1.3183800000000001</v>
      </c>
      <c r="AY211" s="34">
        <v>3.7324999999999999</v>
      </c>
      <c r="AZ211" s="34">
        <v>5.0508800745010376</v>
      </c>
      <c r="BA211" s="34">
        <v>1.3183799982070923</v>
      </c>
      <c r="BB211" s="34">
        <v>3.7325000762939453</v>
      </c>
      <c r="BC211" s="34" t="s">
        <v>193</v>
      </c>
      <c r="BD211" s="34" t="s">
        <v>126</v>
      </c>
      <c r="BE211" s="34" t="s">
        <v>118</v>
      </c>
      <c r="BF211" s="34"/>
      <c r="BG211" s="34" t="s">
        <v>3042</v>
      </c>
      <c r="BH211" s="34" t="s">
        <v>2040</v>
      </c>
      <c r="BI211" s="34" t="s">
        <v>201</v>
      </c>
      <c r="BJ211" s="34" t="s">
        <v>129</v>
      </c>
      <c r="BK211" s="34" t="s">
        <v>130</v>
      </c>
      <c r="BL211" s="34" t="s">
        <v>131</v>
      </c>
      <c r="BM211" s="34" t="s">
        <v>2051</v>
      </c>
      <c r="BN211" s="34" t="s">
        <v>2052</v>
      </c>
      <c r="BO211" s="34"/>
      <c r="BP211" s="34" t="s">
        <v>2052</v>
      </c>
      <c r="BQ211" s="34">
        <v>2024</v>
      </c>
      <c r="BR211" s="34"/>
      <c r="BS211" s="34"/>
      <c r="BT211" s="34" t="s">
        <v>2032</v>
      </c>
    </row>
    <row r="212" spans="1:72">
      <c r="A212" s="34">
        <v>102403250748</v>
      </c>
      <c r="B212" s="34">
        <v>1</v>
      </c>
      <c r="C212" s="34">
        <v>2024</v>
      </c>
      <c r="D212" s="34">
        <v>9</v>
      </c>
      <c r="E212" s="34" t="s">
        <v>3043</v>
      </c>
      <c r="F212" s="34" t="s">
        <v>3044</v>
      </c>
      <c r="G212" s="34">
        <v>74</v>
      </c>
      <c r="H212" s="34" t="s">
        <v>3045</v>
      </c>
      <c r="I212" s="34">
        <v>20240918</v>
      </c>
      <c r="J212" s="34">
        <v>20240920</v>
      </c>
      <c r="K212" s="34">
        <v>3</v>
      </c>
      <c r="L212" s="34">
        <f t="shared" si="3"/>
        <v>2</v>
      </c>
      <c r="M212" s="34">
        <v>0</v>
      </c>
      <c r="N212" s="34" t="s">
        <v>3046</v>
      </c>
      <c r="O212" s="34" t="s">
        <v>2121</v>
      </c>
      <c r="P212" s="34" t="s">
        <v>118</v>
      </c>
      <c r="Q212" s="34" t="s">
        <v>36</v>
      </c>
      <c r="R212" s="34" t="s">
        <v>119</v>
      </c>
      <c r="S212" s="34" t="s">
        <v>120</v>
      </c>
      <c r="T212" s="34">
        <v>111</v>
      </c>
      <c r="U212" s="34" t="s">
        <v>407</v>
      </c>
      <c r="V212" s="34" t="s">
        <v>2081</v>
      </c>
      <c r="W212" s="34" t="s">
        <v>2082</v>
      </c>
      <c r="X212" s="34" t="s">
        <v>124</v>
      </c>
      <c r="Y212" s="34">
        <v>31844</v>
      </c>
      <c r="Z212" s="34">
        <v>3083</v>
      </c>
      <c r="AA212" s="34">
        <v>0</v>
      </c>
      <c r="AB212" s="34">
        <v>0</v>
      </c>
      <c r="AC212" s="34">
        <v>0</v>
      </c>
      <c r="AD212" s="34">
        <v>0</v>
      </c>
      <c r="AE212" s="34">
        <v>242951.14</v>
      </c>
      <c r="AF212" s="34">
        <v>242951.14</v>
      </c>
      <c r="AG212" s="34">
        <v>160</v>
      </c>
      <c r="AH212" s="34">
        <v>225</v>
      </c>
      <c r="AI212" s="34">
        <v>372273</v>
      </c>
      <c r="AJ212" s="34">
        <v>372273</v>
      </c>
      <c r="AK212" s="34">
        <v>90167.729915858887</v>
      </c>
      <c r="AL212" s="34" t="s">
        <v>118</v>
      </c>
      <c r="AM212" s="34" t="s">
        <v>36</v>
      </c>
      <c r="AN212" s="34" t="s">
        <v>119</v>
      </c>
      <c r="AO212" s="34" t="s">
        <v>120</v>
      </c>
      <c r="AP212" s="34">
        <v>3</v>
      </c>
      <c r="AQ212" s="34">
        <v>2</v>
      </c>
      <c r="AR212" s="34">
        <v>5</v>
      </c>
      <c r="AS212" s="34">
        <v>34762</v>
      </c>
      <c r="AT212" s="34">
        <v>295749</v>
      </c>
      <c r="AU212" s="34">
        <v>98583</v>
      </c>
      <c r="AV212" s="34">
        <v>344198</v>
      </c>
      <c r="AW212" s="34">
        <v>4.05131</v>
      </c>
      <c r="AX212" s="34">
        <v>0.42609999999999998</v>
      </c>
      <c r="AY212" s="34">
        <v>3.62521</v>
      </c>
      <c r="AZ212" s="34">
        <v>4.0513100326061249</v>
      </c>
      <c r="BA212" s="34">
        <v>0.4260999858379364</v>
      </c>
      <c r="BB212" s="34">
        <v>3.6252100467681885</v>
      </c>
      <c r="BC212" s="34" t="s">
        <v>159</v>
      </c>
      <c r="BD212" s="34" t="s">
        <v>125</v>
      </c>
      <c r="BE212" s="34" t="s">
        <v>118</v>
      </c>
      <c r="BF212" s="34"/>
      <c r="BG212" s="34" t="s">
        <v>118</v>
      </c>
      <c r="BH212" s="34" t="s">
        <v>2040</v>
      </c>
      <c r="BI212" s="34" t="s">
        <v>3047</v>
      </c>
      <c r="BJ212" s="34" t="s">
        <v>129</v>
      </c>
      <c r="BK212" s="34" t="s">
        <v>224</v>
      </c>
      <c r="BL212" s="34" t="s">
        <v>224</v>
      </c>
      <c r="BM212" s="34" t="s">
        <v>999</v>
      </c>
      <c r="BN212" s="34" t="s">
        <v>2111</v>
      </c>
      <c r="BO212" s="34"/>
      <c r="BP212" s="34" t="s">
        <v>2111</v>
      </c>
      <c r="BQ212" s="34">
        <v>2024</v>
      </c>
      <c r="BR212" s="34"/>
      <c r="BS212" s="34"/>
      <c r="BT212" s="34" t="s">
        <v>2032</v>
      </c>
    </row>
    <row r="213" spans="1:72">
      <c r="A213" s="34">
        <v>102403250758</v>
      </c>
      <c r="B213" s="34">
        <v>1</v>
      </c>
      <c r="C213" s="34">
        <v>2024</v>
      </c>
      <c r="D213" s="34">
        <v>9</v>
      </c>
      <c r="E213" s="34" t="s">
        <v>3048</v>
      </c>
      <c r="F213" s="34" t="s">
        <v>3049</v>
      </c>
      <c r="G213" s="34">
        <v>78</v>
      </c>
      <c r="H213" s="34" t="s">
        <v>3050</v>
      </c>
      <c r="I213" s="34">
        <v>20240918</v>
      </c>
      <c r="J213" s="34">
        <v>20240920</v>
      </c>
      <c r="K213" s="34">
        <v>3</v>
      </c>
      <c r="L213" s="34">
        <f t="shared" si="3"/>
        <v>2</v>
      </c>
      <c r="M213" s="34">
        <v>0</v>
      </c>
      <c r="N213" s="34" t="s">
        <v>3051</v>
      </c>
      <c r="O213" s="34" t="s">
        <v>2192</v>
      </c>
      <c r="P213" s="34" t="s">
        <v>118</v>
      </c>
      <c r="Q213" s="34" t="s">
        <v>36</v>
      </c>
      <c r="R213" s="34" t="s">
        <v>119</v>
      </c>
      <c r="S213" s="34" t="s">
        <v>147</v>
      </c>
      <c r="T213" s="34">
        <v>111</v>
      </c>
      <c r="U213" s="34" t="s">
        <v>407</v>
      </c>
      <c r="V213" s="34" t="s">
        <v>2081</v>
      </c>
      <c r="W213" s="34" t="s">
        <v>2082</v>
      </c>
      <c r="X213" s="34" t="s">
        <v>124</v>
      </c>
      <c r="Y213" s="34">
        <v>31301</v>
      </c>
      <c r="Z213" s="34">
        <v>2944</v>
      </c>
      <c r="AA213" s="34">
        <v>0</v>
      </c>
      <c r="AB213" s="34">
        <v>0</v>
      </c>
      <c r="AC213" s="34">
        <v>0</v>
      </c>
      <c r="AD213" s="34">
        <v>0</v>
      </c>
      <c r="AE213" s="34">
        <v>242951.14</v>
      </c>
      <c r="AF213" s="34">
        <v>242951.14</v>
      </c>
      <c r="AG213" s="34">
        <v>160</v>
      </c>
      <c r="AH213" s="34">
        <v>150</v>
      </c>
      <c r="AI213" s="34">
        <v>372273</v>
      </c>
      <c r="AJ213" s="34">
        <v>372273</v>
      </c>
      <c r="AK213" s="34">
        <v>90167.729915858887</v>
      </c>
      <c r="AL213" s="34" t="s">
        <v>118</v>
      </c>
      <c r="AM213" s="34" t="s">
        <v>36</v>
      </c>
      <c r="AN213" s="34" t="s">
        <v>119</v>
      </c>
      <c r="AO213" s="34" t="s">
        <v>147</v>
      </c>
      <c r="AP213" s="34">
        <v>3</v>
      </c>
      <c r="AQ213" s="34">
        <v>2</v>
      </c>
      <c r="AR213" s="34">
        <v>5</v>
      </c>
      <c r="AS213" s="34">
        <v>34762</v>
      </c>
      <c r="AT213" s="34">
        <v>295749</v>
      </c>
      <c r="AU213" s="34">
        <v>98583</v>
      </c>
      <c r="AV213" s="34">
        <v>344198</v>
      </c>
      <c r="AW213" s="34">
        <v>4.05131</v>
      </c>
      <c r="AX213" s="34">
        <v>0.42609999999999998</v>
      </c>
      <c r="AY213" s="34">
        <v>3.62521</v>
      </c>
      <c r="AZ213" s="34">
        <v>4.0513100326061249</v>
      </c>
      <c r="BA213" s="34">
        <v>0.4260999858379364</v>
      </c>
      <c r="BB213" s="34">
        <v>3.6252100467681885</v>
      </c>
      <c r="BC213" s="34" t="s">
        <v>159</v>
      </c>
      <c r="BD213" s="34" t="s">
        <v>126</v>
      </c>
      <c r="BE213" s="34" t="s">
        <v>118</v>
      </c>
      <c r="BF213" s="34"/>
      <c r="BG213" s="34" t="s">
        <v>118</v>
      </c>
      <c r="BH213" s="34" t="s">
        <v>2040</v>
      </c>
      <c r="BI213" s="34" t="s">
        <v>216</v>
      </c>
      <c r="BJ213" s="34" t="s">
        <v>129</v>
      </c>
      <c r="BK213" s="34" t="s">
        <v>217</v>
      </c>
      <c r="BL213" s="34" t="s">
        <v>218</v>
      </c>
      <c r="BM213" s="34" t="s">
        <v>999</v>
      </c>
      <c r="BN213" s="34" t="s">
        <v>2111</v>
      </c>
      <c r="BO213" s="34"/>
      <c r="BP213" s="34" t="s">
        <v>2111</v>
      </c>
      <c r="BQ213" s="34">
        <v>2024</v>
      </c>
      <c r="BR213" s="34"/>
      <c r="BS213" s="34"/>
      <c r="BT213" s="34" t="s">
        <v>2032</v>
      </c>
    </row>
    <row r="214" spans="1:72">
      <c r="A214" s="34">
        <v>102403250628</v>
      </c>
      <c r="B214" s="34">
        <v>1</v>
      </c>
      <c r="C214" s="34">
        <v>2024</v>
      </c>
      <c r="D214" s="34">
        <v>9</v>
      </c>
      <c r="E214" s="34" t="s">
        <v>3052</v>
      </c>
      <c r="F214" s="34" t="s">
        <v>3053</v>
      </c>
      <c r="G214" s="34">
        <v>86</v>
      </c>
      <c r="H214" s="34" t="s">
        <v>3054</v>
      </c>
      <c r="I214" s="34">
        <v>20240908</v>
      </c>
      <c r="J214" s="34">
        <v>20240920</v>
      </c>
      <c r="K214" s="34">
        <v>13</v>
      </c>
      <c r="L214" s="34">
        <f t="shared" si="3"/>
        <v>12</v>
      </c>
      <c r="M214" s="34">
        <v>3</v>
      </c>
      <c r="N214" s="34" t="s">
        <v>3055</v>
      </c>
      <c r="O214" s="34" t="s">
        <v>3056</v>
      </c>
      <c r="P214" s="34" t="s">
        <v>263</v>
      </c>
      <c r="Q214" s="34" t="s">
        <v>264</v>
      </c>
      <c r="R214" s="34" t="s">
        <v>265</v>
      </c>
      <c r="S214" s="34" t="s">
        <v>266</v>
      </c>
      <c r="T214" s="34">
        <v>111</v>
      </c>
      <c r="U214" s="34" t="s">
        <v>407</v>
      </c>
      <c r="V214" s="34" t="s">
        <v>2048</v>
      </c>
      <c r="W214" s="34" t="s">
        <v>2049</v>
      </c>
      <c r="X214" s="34" t="s">
        <v>124</v>
      </c>
      <c r="Y214" s="34">
        <v>156793</v>
      </c>
      <c r="Z214" s="34">
        <v>11488</v>
      </c>
      <c r="AA214" s="34">
        <v>55874</v>
      </c>
      <c r="AB214" s="34">
        <v>0</v>
      </c>
      <c r="AC214" s="34">
        <v>783.22</v>
      </c>
      <c r="AD214" s="34">
        <v>0</v>
      </c>
      <c r="AE214" s="34">
        <v>323669.40999999997</v>
      </c>
      <c r="AF214" s="34">
        <v>324452.62</v>
      </c>
      <c r="AG214" s="34">
        <v>920</v>
      </c>
      <c r="AH214" s="34">
        <v>675</v>
      </c>
      <c r="AI214" s="34">
        <v>747045</v>
      </c>
      <c r="AJ214" s="34">
        <v>747045</v>
      </c>
      <c r="AK214" s="34">
        <v>121670.84163664869</v>
      </c>
      <c r="AL214" s="34" t="s">
        <v>118</v>
      </c>
      <c r="AM214" s="34" t="s">
        <v>36</v>
      </c>
      <c r="AN214" s="34" t="s">
        <v>119</v>
      </c>
      <c r="AO214" s="34" t="s">
        <v>147</v>
      </c>
      <c r="AP214" s="34">
        <v>12</v>
      </c>
      <c r="AQ214" s="34">
        <v>4</v>
      </c>
      <c r="AR214" s="34">
        <v>23</v>
      </c>
      <c r="AS214" s="34">
        <v>267164</v>
      </c>
      <c r="AT214" s="34">
        <v>396077</v>
      </c>
      <c r="AU214" s="34">
        <v>132026</v>
      </c>
      <c r="AV214" s="34">
        <v>549601</v>
      </c>
      <c r="AW214" s="34">
        <v>8.1298200000000005</v>
      </c>
      <c r="AX214" s="34">
        <v>3.2748200000000001</v>
      </c>
      <c r="AY214" s="34">
        <v>4.8550000000000004</v>
      </c>
      <c r="AZ214" s="34">
        <v>8.1298201084136963</v>
      </c>
      <c r="BA214" s="34">
        <v>3.27482008934021</v>
      </c>
      <c r="BB214" s="34">
        <v>4.8550000190734863</v>
      </c>
      <c r="BC214" s="34" t="s">
        <v>159</v>
      </c>
      <c r="BD214" s="34" t="s">
        <v>126</v>
      </c>
      <c r="BE214" s="34" t="s">
        <v>118</v>
      </c>
      <c r="BF214" s="34" t="s">
        <v>263</v>
      </c>
      <c r="BG214" s="34" t="s">
        <v>3057</v>
      </c>
      <c r="BH214" s="34" t="s">
        <v>2040</v>
      </c>
      <c r="BI214" s="34" t="s">
        <v>808</v>
      </c>
      <c r="BJ214" s="34" t="s">
        <v>129</v>
      </c>
      <c r="BK214" s="34" t="s">
        <v>178</v>
      </c>
      <c r="BL214" s="34" t="s">
        <v>320</v>
      </c>
      <c r="BM214" s="34" t="s">
        <v>312</v>
      </c>
      <c r="BN214" s="34" t="s">
        <v>2531</v>
      </c>
      <c r="BO214" s="34"/>
      <c r="BP214" s="34" t="s">
        <v>2531</v>
      </c>
      <c r="BQ214" s="34">
        <v>2024</v>
      </c>
      <c r="BR214" s="34"/>
      <c r="BS214" s="34"/>
      <c r="BT214" s="34" t="s">
        <v>2032</v>
      </c>
    </row>
    <row r="215" spans="1:72">
      <c r="A215" s="34">
        <v>102403633776</v>
      </c>
      <c r="B215" s="34">
        <v>1</v>
      </c>
      <c r="C215" s="34">
        <v>2024</v>
      </c>
      <c r="D215" s="34">
        <v>9</v>
      </c>
      <c r="E215" s="34" t="s">
        <v>3058</v>
      </c>
      <c r="F215" s="34" t="s">
        <v>3059</v>
      </c>
      <c r="G215" s="34">
        <v>86</v>
      </c>
      <c r="H215" s="34" t="s">
        <v>3060</v>
      </c>
      <c r="I215" s="34">
        <v>20240920</v>
      </c>
      <c r="J215" s="34">
        <v>20240920</v>
      </c>
      <c r="K215" s="34">
        <v>1</v>
      </c>
      <c r="L215" s="34">
        <v>1</v>
      </c>
      <c r="M215" s="34">
        <v>0</v>
      </c>
      <c r="N215" s="34" t="s">
        <v>3061</v>
      </c>
      <c r="O215" s="34" t="s">
        <v>2132</v>
      </c>
      <c r="P215" s="34" t="s">
        <v>118</v>
      </c>
      <c r="Q215" s="34" t="s">
        <v>36</v>
      </c>
      <c r="R215" s="34" t="s">
        <v>119</v>
      </c>
      <c r="S215" s="34" t="s">
        <v>147</v>
      </c>
      <c r="T215" s="34">
        <v>111</v>
      </c>
      <c r="U215" s="34" t="s">
        <v>407</v>
      </c>
      <c r="V215" s="34" t="s">
        <v>2058</v>
      </c>
      <c r="W215" s="34" t="s">
        <v>2059</v>
      </c>
      <c r="X215" s="34" t="s">
        <v>242</v>
      </c>
      <c r="Y215" s="34">
        <v>10800</v>
      </c>
      <c r="Z215" s="34">
        <v>1472</v>
      </c>
      <c r="AA215" s="34">
        <v>0</v>
      </c>
      <c r="AB215" s="34">
        <v>0</v>
      </c>
      <c r="AC215" s="34">
        <v>0</v>
      </c>
      <c r="AD215" s="34">
        <v>0</v>
      </c>
      <c r="AE215" s="34">
        <v>268744</v>
      </c>
      <c r="AF215" s="34">
        <v>268744</v>
      </c>
      <c r="AG215" s="34">
        <v>80</v>
      </c>
      <c r="AH215" s="34">
        <v>75</v>
      </c>
      <c r="AI215" s="34">
        <v>412406</v>
      </c>
      <c r="AJ215" s="34">
        <v>412406</v>
      </c>
      <c r="AK215" s="34">
        <v>116436.95266908064</v>
      </c>
      <c r="AL215" s="34" t="s">
        <v>118</v>
      </c>
      <c r="AM215" s="34" t="s">
        <v>36</v>
      </c>
      <c r="AN215" s="34" t="s">
        <v>119</v>
      </c>
      <c r="AO215" s="34" t="s">
        <v>147</v>
      </c>
      <c r="AP215" s="34">
        <v>3</v>
      </c>
      <c r="AQ215" s="34">
        <v>2</v>
      </c>
      <c r="AR215" s="34">
        <v>6</v>
      </c>
      <c r="AS215" s="34">
        <v>48342</v>
      </c>
      <c r="AT215" s="34">
        <v>341970</v>
      </c>
      <c r="AU215" s="34">
        <v>113990</v>
      </c>
      <c r="AV215" s="34">
        <v>418125</v>
      </c>
      <c r="AW215" s="34">
        <v>4.7843400000000003</v>
      </c>
      <c r="AX215" s="34">
        <v>0.59255999999999998</v>
      </c>
      <c r="AY215" s="34">
        <v>4.1917799999999996</v>
      </c>
      <c r="AZ215" s="34">
        <v>4.4880600869655609</v>
      </c>
      <c r="BA215" s="34">
        <v>0.29627999663352966</v>
      </c>
      <c r="BB215" s="34">
        <v>4.1917800903320313</v>
      </c>
      <c r="BC215" s="34" t="s">
        <v>159</v>
      </c>
      <c r="BD215" s="34" t="s">
        <v>126</v>
      </c>
      <c r="BE215" s="34" t="s">
        <v>118</v>
      </c>
      <c r="BF215" s="34"/>
      <c r="BG215" s="34" t="s">
        <v>118</v>
      </c>
      <c r="BH215" s="34" t="s">
        <v>2040</v>
      </c>
      <c r="BI215" s="34" t="s">
        <v>1484</v>
      </c>
      <c r="BJ215" s="34" t="s">
        <v>129</v>
      </c>
      <c r="BK215" s="34" t="s">
        <v>224</v>
      </c>
      <c r="BL215" s="34" t="s">
        <v>224</v>
      </c>
      <c r="BM215" s="34" t="s">
        <v>312</v>
      </c>
      <c r="BN215" s="34" t="s">
        <v>1763</v>
      </c>
      <c r="BO215" s="34"/>
      <c r="BP215" s="34" t="s">
        <v>1763</v>
      </c>
      <c r="BQ215" s="34">
        <v>2024</v>
      </c>
      <c r="BR215" s="34"/>
      <c r="BS215" s="34"/>
      <c r="BT215" s="34" t="s">
        <v>2032</v>
      </c>
    </row>
    <row r="216" spans="1:72">
      <c r="A216" s="34">
        <v>102403250732</v>
      </c>
      <c r="B216" s="34">
        <v>1</v>
      </c>
      <c r="C216" s="34">
        <v>2024</v>
      </c>
      <c r="D216" s="34">
        <v>9</v>
      </c>
      <c r="E216" s="34" t="s">
        <v>3062</v>
      </c>
      <c r="F216" s="34" t="s">
        <v>3063</v>
      </c>
      <c r="G216" s="34">
        <v>61</v>
      </c>
      <c r="H216" s="34" t="s">
        <v>3064</v>
      </c>
      <c r="I216" s="34">
        <v>20240912</v>
      </c>
      <c r="J216" s="34">
        <v>20240919</v>
      </c>
      <c r="K216" s="34">
        <v>8</v>
      </c>
      <c r="L216" s="34">
        <f t="shared" si="3"/>
        <v>7</v>
      </c>
      <c r="M216" s="34">
        <v>0</v>
      </c>
      <c r="N216" s="34" t="s">
        <v>3065</v>
      </c>
      <c r="O216" s="34" t="s">
        <v>2394</v>
      </c>
      <c r="P216" s="34" t="s">
        <v>118</v>
      </c>
      <c r="Q216" s="34" t="s">
        <v>36</v>
      </c>
      <c r="R216" s="34" t="s">
        <v>119</v>
      </c>
      <c r="S216" s="34" t="s">
        <v>120</v>
      </c>
      <c r="T216" s="34">
        <v>111</v>
      </c>
      <c r="U216" s="34" t="s">
        <v>407</v>
      </c>
      <c r="V216" s="34" t="s">
        <v>2048</v>
      </c>
      <c r="W216" s="34" t="s">
        <v>2049</v>
      </c>
      <c r="X216" s="34" t="s">
        <v>124</v>
      </c>
      <c r="Y216" s="34">
        <v>42510</v>
      </c>
      <c r="Z216" s="34">
        <v>9234</v>
      </c>
      <c r="AA216" s="34">
        <v>0</v>
      </c>
      <c r="AB216" s="34">
        <v>0</v>
      </c>
      <c r="AC216" s="34">
        <v>0</v>
      </c>
      <c r="AD216" s="34">
        <v>0</v>
      </c>
      <c r="AE216" s="34">
        <v>253973.42</v>
      </c>
      <c r="AF216" s="34">
        <v>253973.42</v>
      </c>
      <c r="AG216" s="34">
        <v>560</v>
      </c>
      <c r="AH216" s="34">
        <v>525</v>
      </c>
      <c r="AI216" s="34">
        <v>747795</v>
      </c>
      <c r="AJ216" s="34">
        <v>747045</v>
      </c>
      <c r="AK216" s="34">
        <v>192150.04163664868</v>
      </c>
      <c r="AL216" s="34" t="s">
        <v>118</v>
      </c>
      <c r="AM216" s="34" t="s">
        <v>36</v>
      </c>
      <c r="AN216" s="34" t="s">
        <v>119</v>
      </c>
      <c r="AO216" s="34" t="s">
        <v>120</v>
      </c>
      <c r="AP216" s="34">
        <v>12</v>
      </c>
      <c r="AQ216" s="34">
        <v>4</v>
      </c>
      <c r="AR216" s="34">
        <v>23</v>
      </c>
      <c r="AS216" s="34">
        <v>267164</v>
      </c>
      <c r="AT216" s="34">
        <v>396077</v>
      </c>
      <c r="AU216" s="34">
        <v>132026</v>
      </c>
      <c r="AV216" s="34">
        <v>549601</v>
      </c>
      <c r="AW216" s="34">
        <v>8.1298200000000005</v>
      </c>
      <c r="AX216" s="34">
        <v>3.2748200000000001</v>
      </c>
      <c r="AY216" s="34">
        <v>4.8550000000000004</v>
      </c>
      <c r="AZ216" s="34">
        <v>8.1298201084136963</v>
      </c>
      <c r="BA216" s="34">
        <v>3.27482008934021</v>
      </c>
      <c r="BB216" s="34">
        <v>4.8550000190734863</v>
      </c>
      <c r="BC216" s="34" t="s">
        <v>193</v>
      </c>
      <c r="BD216" s="34" t="s">
        <v>126</v>
      </c>
      <c r="BE216" s="34" t="s">
        <v>118</v>
      </c>
      <c r="BF216" s="34"/>
      <c r="BG216" s="34" t="s">
        <v>118</v>
      </c>
      <c r="BH216" s="34" t="s">
        <v>2040</v>
      </c>
      <c r="BI216" s="34" t="s">
        <v>1606</v>
      </c>
      <c r="BJ216" s="34" t="s">
        <v>129</v>
      </c>
      <c r="BK216" s="34" t="s">
        <v>217</v>
      </c>
      <c r="BL216" s="34" t="s">
        <v>218</v>
      </c>
      <c r="BM216" s="34" t="s">
        <v>2051</v>
      </c>
      <c r="BN216" s="34" t="s">
        <v>2052</v>
      </c>
      <c r="BO216" s="34"/>
      <c r="BP216" s="34" t="s">
        <v>2052</v>
      </c>
      <c r="BQ216" s="34">
        <v>2024</v>
      </c>
      <c r="BR216" s="34"/>
      <c r="BS216" s="34" t="s">
        <v>134</v>
      </c>
      <c r="BT216" s="34" t="s">
        <v>2032</v>
      </c>
    </row>
    <row r="217" spans="1:72">
      <c r="A217" s="34">
        <v>102403250738</v>
      </c>
      <c r="B217" s="34">
        <v>1</v>
      </c>
      <c r="C217" s="34">
        <v>2024</v>
      </c>
      <c r="D217" s="34">
        <v>9</v>
      </c>
      <c r="E217" s="34" t="s">
        <v>3066</v>
      </c>
      <c r="F217" s="34" t="s">
        <v>3067</v>
      </c>
      <c r="G217" s="34">
        <v>73</v>
      </c>
      <c r="H217" s="34" t="s">
        <v>3068</v>
      </c>
      <c r="I217" s="34">
        <v>20240917</v>
      </c>
      <c r="J217" s="34">
        <v>20240919</v>
      </c>
      <c r="K217" s="34">
        <v>3</v>
      </c>
      <c r="L217" s="34">
        <f t="shared" si="3"/>
        <v>2</v>
      </c>
      <c r="M217" s="34">
        <v>0</v>
      </c>
      <c r="N217" s="34" t="s">
        <v>3069</v>
      </c>
      <c r="O217" s="34" t="s">
        <v>2110</v>
      </c>
      <c r="P217" s="34" t="s">
        <v>118</v>
      </c>
      <c r="Q217" s="34" t="s">
        <v>36</v>
      </c>
      <c r="R217" s="34" t="s">
        <v>119</v>
      </c>
      <c r="S217" s="34" t="s">
        <v>120</v>
      </c>
      <c r="T217" s="34">
        <v>111</v>
      </c>
      <c r="U217" s="34" t="s">
        <v>407</v>
      </c>
      <c r="V217" s="34" t="s">
        <v>2081</v>
      </c>
      <c r="W217" s="34" t="s">
        <v>2082</v>
      </c>
      <c r="X217" s="34" t="s">
        <v>124</v>
      </c>
      <c r="Y217" s="34">
        <v>39210</v>
      </c>
      <c r="Z217" s="34">
        <v>3008</v>
      </c>
      <c r="AA217" s="34">
        <v>0</v>
      </c>
      <c r="AB217" s="34">
        <v>0</v>
      </c>
      <c r="AC217" s="34">
        <v>0</v>
      </c>
      <c r="AD217" s="34">
        <v>0</v>
      </c>
      <c r="AE217" s="34">
        <v>242951.14</v>
      </c>
      <c r="AF217" s="34">
        <v>242951.14</v>
      </c>
      <c r="AG217" s="34">
        <v>160</v>
      </c>
      <c r="AH217" s="34">
        <v>150</v>
      </c>
      <c r="AI217" s="34">
        <v>372273</v>
      </c>
      <c r="AJ217" s="34">
        <v>372273</v>
      </c>
      <c r="AK217" s="34">
        <v>90167.729915858887</v>
      </c>
      <c r="AL217" s="34" t="s">
        <v>118</v>
      </c>
      <c r="AM217" s="34" t="s">
        <v>36</v>
      </c>
      <c r="AN217" s="34" t="s">
        <v>119</v>
      </c>
      <c r="AO217" s="34" t="s">
        <v>120</v>
      </c>
      <c r="AP217" s="34">
        <v>3</v>
      </c>
      <c r="AQ217" s="34">
        <v>2</v>
      </c>
      <c r="AR217" s="34">
        <v>5</v>
      </c>
      <c r="AS217" s="34">
        <v>34762</v>
      </c>
      <c r="AT217" s="34">
        <v>295749</v>
      </c>
      <c r="AU217" s="34">
        <v>98583</v>
      </c>
      <c r="AV217" s="34">
        <v>344198</v>
      </c>
      <c r="AW217" s="34">
        <v>4.05131</v>
      </c>
      <c r="AX217" s="34">
        <v>0.42609999999999998</v>
      </c>
      <c r="AY217" s="34">
        <v>3.62521</v>
      </c>
      <c r="AZ217" s="34">
        <v>4.0513100326061249</v>
      </c>
      <c r="BA217" s="34">
        <v>0.4260999858379364</v>
      </c>
      <c r="BB217" s="34">
        <v>3.6252100467681885</v>
      </c>
      <c r="BC217" s="34" t="s">
        <v>159</v>
      </c>
      <c r="BD217" s="34" t="s">
        <v>126</v>
      </c>
      <c r="BE217" s="34" t="s">
        <v>118</v>
      </c>
      <c r="BF217" s="34"/>
      <c r="BG217" s="34" t="s">
        <v>118</v>
      </c>
      <c r="BH217" s="34" t="s">
        <v>2040</v>
      </c>
      <c r="BI217" s="34" t="s">
        <v>3070</v>
      </c>
      <c r="BJ217" s="34" t="s">
        <v>129</v>
      </c>
      <c r="BK217" s="34" t="s">
        <v>217</v>
      </c>
      <c r="BL217" s="34" t="s">
        <v>252</v>
      </c>
      <c r="BM217" s="34" t="s">
        <v>312</v>
      </c>
      <c r="BN217" s="34" t="s">
        <v>313</v>
      </c>
      <c r="BO217" s="34"/>
      <c r="BP217" s="34" t="s">
        <v>313</v>
      </c>
      <c r="BQ217" s="34">
        <v>2024</v>
      </c>
      <c r="BR217" s="34"/>
      <c r="BS217" s="34"/>
      <c r="BT217" s="34" t="s">
        <v>2032</v>
      </c>
    </row>
    <row r="218" spans="1:72">
      <c r="A218" s="34">
        <v>102403416534</v>
      </c>
      <c r="B218" s="34">
        <v>1</v>
      </c>
      <c r="C218" s="34">
        <v>2024</v>
      </c>
      <c r="D218" s="34">
        <v>9</v>
      </c>
      <c r="E218" s="34" t="s">
        <v>3071</v>
      </c>
      <c r="F218" s="34" t="s">
        <v>3072</v>
      </c>
      <c r="G218" s="34">
        <v>84</v>
      </c>
      <c r="H218" s="34" t="s">
        <v>3073</v>
      </c>
      <c r="I218" s="34">
        <v>20240917</v>
      </c>
      <c r="J218" s="34">
        <v>20240919</v>
      </c>
      <c r="K218" s="34">
        <v>3</v>
      </c>
      <c r="L218" s="34">
        <f t="shared" si="3"/>
        <v>2</v>
      </c>
      <c r="M218" s="34">
        <v>0</v>
      </c>
      <c r="N218" s="34" t="s">
        <v>3074</v>
      </c>
      <c r="O218" s="34" t="s">
        <v>2121</v>
      </c>
      <c r="P218" s="34" t="s">
        <v>118</v>
      </c>
      <c r="Q218" s="34" t="s">
        <v>36</v>
      </c>
      <c r="R218" s="34" t="s">
        <v>119</v>
      </c>
      <c r="S218" s="34" t="s">
        <v>147</v>
      </c>
      <c r="T218" s="34">
        <v>207</v>
      </c>
      <c r="U218" s="34" t="s">
        <v>407</v>
      </c>
      <c r="V218" s="34" t="s">
        <v>2081</v>
      </c>
      <c r="W218" s="34" t="s">
        <v>2082</v>
      </c>
      <c r="X218" s="34" t="s">
        <v>124</v>
      </c>
      <c r="Y218" s="34">
        <v>30797</v>
      </c>
      <c r="Z218" s="34">
        <v>2944</v>
      </c>
      <c r="AA218" s="34">
        <v>0</v>
      </c>
      <c r="AB218" s="34">
        <v>0</v>
      </c>
      <c r="AC218" s="34">
        <v>1124.53</v>
      </c>
      <c r="AD218" s="34">
        <v>0</v>
      </c>
      <c r="AE218" s="34">
        <v>242951.14</v>
      </c>
      <c r="AF218" s="34">
        <v>244075.67</v>
      </c>
      <c r="AG218" s="34">
        <v>160</v>
      </c>
      <c r="AH218" s="34">
        <v>150</v>
      </c>
      <c r="AI218" s="34">
        <v>337577</v>
      </c>
      <c r="AJ218" s="34">
        <v>337577</v>
      </c>
      <c r="AK218" s="34">
        <v>57996.381289204204</v>
      </c>
      <c r="AL218" s="34" t="s">
        <v>118</v>
      </c>
      <c r="AM218" s="34" t="s">
        <v>36</v>
      </c>
      <c r="AN218" s="34" t="s">
        <v>119</v>
      </c>
      <c r="AO218" s="34" t="s">
        <v>147</v>
      </c>
      <c r="AP218" s="34">
        <v>3</v>
      </c>
      <c r="AQ218" s="34">
        <v>2</v>
      </c>
      <c r="AR218" s="34">
        <v>5</v>
      </c>
      <c r="AS218" s="34">
        <v>34762</v>
      </c>
      <c r="AT218" s="34">
        <v>295749</v>
      </c>
      <c r="AU218" s="34">
        <v>98583</v>
      </c>
      <c r="AV218" s="34">
        <v>344198</v>
      </c>
      <c r="AW218" s="34">
        <v>4.05131</v>
      </c>
      <c r="AX218" s="34">
        <v>0.42609999999999998</v>
      </c>
      <c r="AY218" s="34">
        <v>3.62521</v>
      </c>
      <c r="AZ218" s="34">
        <v>4.0513100326061249</v>
      </c>
      <c r="BA218" s="34">
        <v>0.4260999858379364</v>
      </c>
      <c r="BB218" s="34">
        <v>3.6252100467681885</v>
      </c>
      <c r="BC218" s="34" t="s">
        <v>159</v>
      </c>
      <c r="BD218" s="34" t="s">
        <v>126</v>
      </c>
      <c r="BE218" s="34" t="s">
        <v>118</v>
      </c>
      <c r="BF218" s="34"/>
      <c r="BG218" s="34" t="s">
        <v>118</v>
      </c>
      <c r="BH218" s="34" t="s">
        <v>2040</v>
      </c>
      <c r="BI218" s="34" t="s">
        <v>418</v>
      </c>
      <c r="BJ218" s="34" t="s">
        <v>129</v>
      </c>
      <c r="BK218" s="34" t="s">
        <v>224</v>
      </c>
      <c r="BL218" s="34" t="s">
        <v>224</v>
      </c>
      <c r="BM218" s="34" t="s">
        <v>312</v>
      </c>
      <c r="BN218" s="34" t="s">
        <v>313</v>
      </c>
      <c r="BO218" s="34"/>
      <c r="BP218" s="34" t="s">
        <v>313</v>
      </c>
      <c r="BQ218" s="34">
        <v>2024</v>
      </c>
      <c r="BR218" s="34"/>
      <c r="BS218" s="34"/>
      <c r="BT218" s="34" t="s">
        <v>2032</v>
      </c>
    </row>
    <row r="219" spans="1:72">
      <c r="A219" s="34">
        <v>102403250722</v>
      </c>
      <c r="B219" s="34">
        <v>1</v>
      </c>
      <c r="C219" s="34">
        <v>2024</v>
      </c>
      <c r="D219" s="34">
        <v>9</v>
      </c>
      <c r="E219" s="34" t="s">
        <v>3075</v>
      </c>
      <c r="F219" s="34" t="s">
        <v>3076</v>
      </c>
      <c r="G219" s="34">
        <v>49</v>
      </c>
      <c r="H219" s="34" t="s">
        <v>3077</v>
      </c>
      <c r="I219" s="34">
        <v>20240917</v>
      </c>
      <c r="J219" s="34">
        <v>20240918</v>
      </c>
      <c r="K219" s="34">
        <v>2</v>
      </c>
      <c r="L219" s="34">
        <f t="shared" si="3"/>
        <v>1</v>
      </c>
      <c r="M219" s="34">
        <v>0</v>
      </c>
      <c r="N219" s="34" t="s">
        <v>3078</v>
      </c>
      <c r="O219" s="34" t="s">
        <v>2121</v>
      </c>
      <c r="P219" s="34" t="s">
        <v>118</v>
      </c>
      <c r="Q219" s="34" t="s">
        <v>36</v>
      </c>
      <c r="R219" s="34" t="s">
        <v>119</v>
      </c>
      <c r="S219" s="34" t="s">
        <v>120</v>
      </c>
      <c r="T219" s="34">
        <v>111</v>
      </c>
      <c r="U219" s="34" t="s">
        <v>407</v>
      </c>
      <c r="V219" s="34" t="s">
        <v>2081</v>
      </c>
      <c r="W219" s="34" t="s">
        <v>2082</v>
      </c>
      <c r="X219" s="34" t="s">
        <v>124</v>
      </c>
      <c r="Y219" s="34">
        <v>28487</v>
      </c>
      <c r="Z219" s="34">
        <v>1504</v>
      </c>
      <c r="AA219" s="34">
        <v>0</v>
      </c>
      <c r="AB219" s="34">
        <v>0</v>
      </c>
      <c r="AC219" s="34">
        <v>0</v>
      </c>
      <c r="AD219" s="34">
        <v>0</v>
      </c>
      <c r="AE219" s="34">
        <v>242951.14</v>
      </c>
      <c r="AF219" s="34">
        <v>242951.14</v>
      </c>
      <c r="AG219" s="34">
        <v>80</v>
      </c>
      <c r="AH219" s="34">
        <v>75</v>
      </c>
      <c r="AI219" s="34">
        <v>372273</v>
      </c>
      <c r="AJ219" s="34">
        <v>372273</v>
      </c>
      <c r="AK219" s="34">
        <v>90167.729915858887</v>
      </c>
      <c r="AL219" s="34" t="s">
        <v>118</v>
      </c>
      <c r="AM219" s="34" t="s">
        <v>36</v>
      </c>
      <c r="AN219" s="34" t="s">
        <v>119</v>
      </c>
      <c r="AO219" s="34" t="s">
        <v>120</v>
      </c>
      <c r="AP219" s="34">
        <v>3</v>
      </c>
      <c r="AQ219" s="34">
        <v>2</v>
      </c>
      <c r="AR219" s="34">
        <v>5</v>
      </c>
      <c r="AS219" s="34">
        <v>34762</v>
      </c>
      <c r="AT219" s="34">
        <v>295749</v>
      </c>
      <c r="AU219" s="34">
        <v>98583</v>
      </c>
      <c r="AV219" s="34">
        <v>344198</v>
      </c>
      <c r="AW219" s="34">
        <v>4.05131</v>
      </c>
      <c r="AX219" s="34">
        <v>0.42609999999999998</v>
      </c>
      <c r="AY219" s="34">
        <v>3.62521</v>
      </c>
      <c r="AZ219" s="34">
        <v>4.0513100326061249</v>
      </c>
      <c r="BA219" s="34">
        <v>0.4260999858379364</v>
      </c>
      <c r="BB219" s="34">
        <v>3.6252100467681885</v>
      </c>
      <c r="BC219" s="34" t="s">
        <v>159</v>
      </c>
      <c r="BD219" s="34" t="s">
        <v>126</v>
      </c>
      <c r="BE219" s="34" t="s">
        <v>118</v>
      </c>
      <c r="BF219" s="34"/>
      <c r="BG219" s="34" t="s">
        <v>118</v>
      </c>
      <c r="BH219" s="34" t="s">
        <v>2040</v>
      </c>
      <c r="BI219" s="34" t="s">
        <v>789</v>
      </c>
      <c r="BJ219" s="34" t="s">
        <v>129</v>
      </c>
      <c r="BK219" s="34" t="s">
        <v>130</v>
      </c>
      <c r="BL219" s="34" t="s">
        <v>131</v>
      </c>
      <c r="BM219" s="34" t="s">
        <v>312</v>
      </c>
      <c r="BN219" s="34" t="s">
        <v>1763</v>
      </c>
      <c r="BO219" s="34"/>
      <c r="BP219" s="34" t="s">
        <v>1763</v>
      </c>
      <c r="BQ219" s="34">
        <v>2024</v>
      </c>
      <c r="BR219" s="34"/>
      <c r="BS219" s="34"/>
      <c r="BT219" s="34" t="s">
        <v>2032</v>
      </c>
    </row>
    <row r="220" spans="1:72">
      <c r="A220" s="34">
        <v>102403250720</v>
      </c>
      <c r="B220" s="34">
        <v>1</v>
      </c>
      <c r="C220" s="34">
        <v>2024</v>
      </c>
      <c r="D220" s="34">
        <v>9</v>
      </c>
      <c r="E220" s="34" t="s">
        <v>3079</v>
      </c>
      <c r="F220" s="34" t="s">
        <v>3080</v>
      </c>
      <c r="G220" s="34">
        <v>72</v>
      </c>
      <c r="H220" s="34" t="s">
        <v>3081</v>
      </c>
      <c r="I220" s="34">
        <v>20240917</v>
      </c>
      <c r="J220" s="34">
        <v>20240918</v>
      </c>
      <c r="K220" s="34">
        <v>2</v>
      </c>
      <c r="L220" s="34">
        <f t="shared" si="3"/>
        <v>1</v>
      </c>
      <c r="M220" s="34">
        <v>0</v>
      </c>
      <c r="N220" s="34" t="s">
        <v>3082</v>
      </c>
      <c r="O220" s="34" t="s">
        <v>2233</v>
      </c>
      <c r="P220" s="34" t="s">
        <v>118</v>
      </c>
      <c r="Q220" s="34" t="s">
        <v>36</v>
      </c>
      <c r="R220" s="34" t="s">
        <v>119</v>
      </c>
      <c r="S220" s="34" t="s">
        <v>147</v>
      </c>
      <c r="T220" s="34">
        <v>111</v>
      </c>
      <c r="U220" s="34" t="s">
        <v>407</v>
      </c>
      <c r="V220" s="34" t="s">
        <v>2058</v>
      </c>
      <c r="W220" s="34" t="s">
        <v>2059</v>
      </c>
      <c r="X220" s="34" t="s">
        <v>124</v>
      </c>
      <c r="Y220" s="34">
        <v>43836</v>
      </c>
      <c r="Z220" s="34">
        <v>1472</v>
      </c>
      <c r="AA220" s="34">
        <v>0</v>
      </c>
      <c r="AB220" s="34">
        <v>0</v>
      </c>
      <c r="AC220" s="34">
        <v>661.5</v>
      </c>
      <c r="AD220" s="34">
        <v>0</v>
      </c>
      <c r="AE220" s="34">
        <v>279160.21000000002</v>
      </c>
      <c r="AF220" s="34">
        <v>279821.71999999997</v>
      </c>
      <c r="AG220" s="34">
        <v>80</v>
      </c>
      <c r="AH220" s="34">
        <v>75</v>
      </c>
      <c r="AI220" s="34">
        <v>439631</v>
      </c>
      <c r="AJ220" s="34">
        <v>439631</v>
      </c>
      <c r="AK220" s="34">
        <v>105359.1912002883</v>
      </c>
      <c r="AL220" s="34" t="s">
        <v>118</v>
      </c>
      <c r="AM220" s="34" t="s">
        <v>36</v>
      </c>
      <c r="AN220" s="34" t="s">
        <v>119</v>
      </c>
      <c r="AO220" s="34" t="s">
        <v>147</v>
      </c>
      <c r="AP220" s="34">
        <v>3</v>
      </c>
      <c r="AQ220" s="34">
        <v>2</v>
      </c>
      <c r="AR220" s="34">
        <v>6</v>
      </c>
      <c r="AS220" s="34">
        <v>48342</v>
      </c>
      <c r="AT220" s="34">
        <v>341970</v>
      </c>
      <c r="AU220" s="34">
        <v>113990</v>
      </c>
      <c r="AV220" s="34">
        <v>418125</v>
      </c>
      <c r="AW220" s="34">
        <v>4.7843400000000003</v>
      </c>
      <c r="AX220" s="34">
        <v>0.59255999999999998</v>
      </c>
      <c r="AY220" s="34">
        <v>4.1917799999999996</v>
      </c>
      <c r="AZ220" s="34">
        <v>4.7843400835990906</v>
      </c>
      <c r="BA220" s="34">
        <v>0.59255999326705933</v>
      </c>
      <c r="BB220" s="34">
        <v>4.1917800903320313</v>
      </c>
      <c r="BC220" s="34" t="s">
        <v>159</v>
      </c>
      <c r="BD220" s="34" t="s">
        <v>126</v>
      </c>
      <c r="BE220" s="34" t="s">
        <v>118</v>
      </c>
      <c r="BF220" s="34"/>
      <c r="BG220" s="34" t="s">
        <v>118</v>
      </c>
      <c r="BH220" s="34" t="s">
        <v>2040</v>
      </c>
      <c r="BI220" s="34" t="s">
        <v>201</v>
      </c>
      <c r="BJ220" s="34" t="s">
        <v>129</v>
      </c>
      <c r="BK220" s="34" t="s">
        <v>130</v>
      </c>
      <c r="BL220" s="34" t="s">
        <v>131</v>
      </c>
      <c r="BM220" s="34" t="s">
        <v>312</v>
      </c>
      <c r="BN220" s="34" t="s">
        <v>2531</v>
      </c>
      <c r="BO220" s="34"/>
      <c r="BP220" s="34" t="s">
        <v>2531</v>
      </c>
      <c r="BQ220" s="34">
        <v>2024</v>
      </c>
      <c r="BR220" s="34"/>
      <c r="BS220" s="34"/>
      <c r="BT220" s="34" t="s">
        <v>2032</v>
      </c>
    </row>
    <row r="221" spans="1:72">
      <c r="A221" s="34">
        <v>102403250726</v>
      </c>
      <c r="B221" s="34">
        <v>1</v>
      </c>
      <c r="C221" s="34">
        <v>2024</v>
      </c>
      <c r="D221" s="34">
        <v>9</v>
      </c>
      <c r="E221" s="34" t="s">
        <v>3083</v>
      </c>
      <c r="F221" s="34" t="s">
        <v>3084</v>
      </c>
      <c r="G221" s="34">
        <v>83</v>
      </c>
      <c r="H221" s="34" t="s">
        <v>3085</v>
      </c>
      <c r="I221" s="34">
        <v>20240917</v>
      </c>
      <c r="J221" s="34">
        <v>20240918</v>
      </c>
      <c r="K221" s="34">
        <v>2</v>
      </c>
      <c r="L221" s="34">
        <f t="shared" si="3"/>
        <v>1</v>
      </c>
      <c r="M221" s="34">
        <v>0</v>
      </c>
      <c r="N221" s="34" t="s">
        <v>448</v>
      </c>
      <c r="O221" s="34" t="s">
        <v>2204</v>
      </c>
      <c r="P221" s="34" t="s">
        <v>118</v>
      </c>
      <c r="Q221" s="34" t="s">
        <v>36</v>
      </c>
      <c r="R221" s="34" t="s">
        <v>119</v>
      </c>
      <c r="S221" s="34" t="s">
        <v>120</v>
      </c>
      <c r="T221" s="34">
        <v>111</v>
      </c>
      <c r="U221" s="34" t="s">
        <v>407</v>
      </c>
      <c r="V221" s="34" t="s">
        <v>2081</v>
      </c>
      <c r="W221" s="34" t="s">
        <v>2082</v>
      </c>
      <c r="X221" s="34" t="s">
        <v>124</v>
      </c>
      <c r="Y221" s="34">
        <v>28614</v>
      </c>
      <c r="Z221" s="34">
        <v>1504</v>
      </c>
      <c r="AA221" s="34">
        <v>0</v>
      </c>
      <c r="AB221" s="34">
        <v>0</v>
      </c>
      <c r="AC221" s="34">
        <v>0</v>
      </c>
      <c r="AD221" s="34">
        <v>0</v>
      </c>
      <c r="AE221" s="34">
        <v>236119.14</v>
      </c>
      <c r="AF221" s="34">
        <v>236119.14</v>
      </c>
      <c r="AG221" s="34">
        <v>80</v>
      </c>
      <c r="AH221" s="34">
        <v>75</v>
      </c>
      <c r="AI221" s="34">
        <v>372273</v>
      </c>
      <c r="AJ221" s="34">
        <v>372273</v>
      </c>
      <c r="AK221" s="34">
        <v>96999.729915858887</v>
      </c>
      <c r="AL221" s="34" t="s">
        <v>118</v>
      </c>
      <c r="AM221" s="34" t="s">
        <v>36</v>
      </c>
      <c r="AN221" s="34" t="s">
        <v>119</v>
      </c>
      <c r="AO221" s="34" t="s">
        <v>120</v>
      </c>
      <c r="AP221" s="34">
        <v>3</v>
      </c>
      <c r="AQ221" s="34">
        <v>2</v>
      </c>
      <c r="AR221" s="34">
        <v>5</v>
      </c>
      <c r="AS221" s="34">
        <v>34762</v>
      </c>
      <c r="AT221" s="34">
        <v>295749</v>
      </c>
      <c r="AU221" s="34">
        <v>98583</v>
      </c>
      <c r="AV221" s="34">
        <v>344198</v>
      </c>
      <c r="AW221" s="34">
        <v>4.05131</v>
      </c>
      <c r="AX221" s="34">
        <v>0.42609999999999998</v>
      </c>
      <c r="AY221" s="34">
        <v>3.62521</v>
      </c>
      <c r="AZ221" s="34">
        <v>4.0513100326061249</v>
      </c>
      <c r="BA221" s="34">
        <v>0.4260999858379364</v>
      </c>
      <c r="BB221" s="34">
        <v>3.6252100467681885</v>
      </c>
      <c r="BC221" s="34" t="s">
        <v>159</v>
      </c>
      <c r="BD221" s="34" t="s">
        <v>126</v>
      </c>
      <c r="BE221" s="34" t="s">
        <v>118</v>
      </c>
      <c r="BF221" s="34"/>
      <c r="BG221" s="34" t="s">
        <v>118</v>
      </c>
      <c r="BH221" s="34" t="s">
        <v>2040</v>
      </c>
      <c r="BI221" s="34" t="s">
        <v>1033</v>
      </c>
      <c r="BJ221" s="34" t="s">
        <v>129</v>
      </c>
      <c r="BK221" s="34" t="s">
        <v>130</v>
      </c>
      <c r="BL221" s="34" t="s">
        <v>131</v>
      </c>
      <c r="BM221" s="34" t="s">
        <v>163</v>
      </c>
      <c r="BN221" s="34" t="s">
        <v>164</v>
      </c>
      <c r="BO221" s="34"/>
      <c r="BP221" s="34" t="s">
        <v>164</v>
      </c>
      <c r="BQ221" s="34">
        <v>2024</v>
      </c>
      <c r="BR221" s="34"/>
      <c r="BS221" s="34"/>
      <c r="BT221" s="34" t="s">
        <v>2032</v>
      </c>
    </row>
    <row r="222" spans="1:72">
      <c r="A222" s="34">
        <v>102403250714</v>
      </c>
      <c r="B222" s="34">
        <v>1</v>
      </c>
      <c r="C222" s="34">
        <v>2024</v>
      </c>
      <c r="D222" s="34">
        <v>9</v>
      </c>
      <c r="E222" s="34" t="s">
        <v>3086</v>
      </c>
      <c r="F222" s="34" t="s">
        <v>3087</v>
      </c>
      <c r="G222" s="34">
        <v>84</v>
      </c>
      <c r="H222" s="34" t="s">
        <v>3088</v>
      </c>
      <c r="I222" s="34">
        <v>20240916</v>
      </c>
      <c r="J222" s="34">
        <v>20240918</v>
      </c>
      <c r="K222" s="34">
        <v>3</v>
      </c>
      <c r="L222" s="34">
        <f t="shared" si="3"/>
        <v>2</v>
      </c>
      <c r="M222" s="34">
        <v>0</v>
      </c>
      <c r="N222" s="34" t="s">
        <v>3089</v>
      </c>
      <c r="O222" s="34" t="s">
        <v>2094</v>
      </c>
      <c r="P222" s="34" t="s">
        <v>118</v>
      </c>
      <c r="Q222" s="34" t="s">
        <v>36</v>
      </c>
      <c r="R222" s="34" t="s">
        <v>119</v>
      </c>
      <c r="S222" s="34" t="s">
        <v>147</v>
      </c>
      <c r="T222" s="34">
        <v>111</v>
      </c>
      <c r="U222" s="34" t="s">
        <v>407</v>
      </c>
      <c r="V222" s="34" t="s">
        <v>2058</v>
      </c>
      <c r="W222" s="34" t="s">
        <v>2059</v>
      </c>
      <c r="X222" s="34" t="s">
        <v>124</v>
      </c>
      <c r="Y222" s="34">
        <v>43077</v>
      </c>
      <c r="Z222" s="34">
        <v>2944</v>
      </c>
      <c r="AA222" s="34">
        <v>0</v>
      </c>
      <c r="AB222" s="34">
        <v>0</v>
      </c>
      <c r="AC222" s="34">
        <v>463.03</v>
      </c>
      <c r="AD222" s="34">
        <v>0</v>
      </c>
      <c r="AE222" s="34">
        <v>281222.49</v>
      </c>
      <c r="AF222" s="34">
        <v>281685.53000000003</v>
      </c>
      <c r="AG222" s="34">
        <v>160</v>
      </c>
      <c r="AH222" s="34">
        <v>150</v>
      </c>
      <c r="AI222" s="34">
        <v>439631</v>
      </c>
      <c r="AJ222" s="34">
        <v>439631</v>
      </c>
      <c r="AK222" s="34">
        <v>103495.38120028825</v>
      </c>
      <c r="AL222" s="34" t="s">
        <v>118</v>
      </c>
      <c r="AM222" s="34" t="s">
        <v>36</v>
      </c>
      <c r="AN222" s="34" t="s">
        <v>119</v>
      </c>
      <c r="AO222" s="34" t="s">
        <v>147</v>
      </c>
      <c r="AP222" s="34">
        <v>3</v>
      </c>
      <c r="AQ222" s="34">
        <v>2</v>
      </c>
      <c r="AR222" s="34">
        <v>6</v>
      </c>
      <c r="AS222" s="34">
        <v>48342</v>
      </c>
      <c r="AT222" s="34">
        <v>341970</v>
      </c>
      <c r="AU222" s="34">
        <v>113990</v>
      </c>
      <c r="AV222" s="34">
        <v>418125</v>
      </c>
      <c r="AW222" s="34">
        <v>4.7843400000000003</v>
      </c>
      <c r="AX222" s="34">
        <v>0.59255999999999998</v>
      </c>
      <c r="AY222" s="34">
        <v>4.1917799999999996</v>
      </c>
      <c r="AZ222" s="34">
        <v>4.7843400835990906</v>
      </c>
      <c r="BA222" s="34">
        <v>0.59255999326705933</v>
      </c>
      <c r="BB222" s="34">
        <v>4.1917800903320313</v>
      </c>
      <c r="BC222" s="34" t="s">
        <v>159</v>
      </c>
      <c r="BD222" s="34" t="s">
        <v>126</v>
      </c>
      <c r="BE222" s="34" t="s">
        <v>118</v>
      </c>
      <c r="BF222" s="34"/>
      <c r="BG222" s="34" t="s">
        <v>118</v>
      </c>
      <c r="BH222" s="34" t="s">
        <v>2040</v>
      </c>
      <c r="BI222" s="34" t="s">
        <v>3090</v>
      </c>
      <c r="BJ222" s="34" t="s">
        <v>129</v>
      </c>
      <c r="BK222" s="34" t="s">
        <v>130</v>
      </c>
      <c r="BL222" s="34" t="s">
        <v>131</v>
      </c>
      <c r="BM222" s="34" t="s">
        <v>132</v>
      </c>
      <c r="BN222" s="34" t="s">
        <v>133</v>
      </c>
      <c r="BO222" s="34"/>
      <c r="BP222" s="34" t="s">
        <v>133</v>
      </c>
      <c r="BQ222" s="34">
        <v>2024</v>
      </c>
      <c r="BR222" s="34"/>
      <c r="BS222" s="34"/>
      <c r="BT222" s="34" t="s">
        <v>2032</v>
      </c>
    </row>
    <row r="223" spans="1:72">
      <c r="A223" s="34">
        <v>102403404098</v>
      </c>
      <c r="B223" s="34">
        <v>1</v>
      </c>
      <c r="C223" s="34">
        <v>2024</v>
      </c>
      <c r="D223" s="34">
        <v>9</v>
      </c>
      <c r="E223" s="34" t="s">
        <v>3091</v>
      </c>
      <c r="F223" s="34" t="s">
        <v>3092</v>
      </c>
      <c r="G223" s="34">
        <v>58</v>
      </c>
      <c r="H223" s="34" t="s">
        <v>3093</v>
      </c>
      <c r="I223" s="34">
        <v>20240915</v>
      </c>
      <c r="J223" s="34">
        <v>20240917</v>
      </c>
      <c r="K223" s="34">
        <v>3</v>
      </c>
      <c r="L223" s="34">
        <f t="shared" si="3"/>
        <v>2</v>
      </c>
      <c r="M223" s="34">
        <v>0</v>
      </c>
      <c r="N223" s="34" t="s">
        <v>3094</v>
      </c>
      <c r="O223" s="34" t="s">
        <v>2569</v>
      </c>
      <c r="P223" s="34" t="s">
        <v>118</v>
      </c>
      <c r="Q223" s="34" t="s">
        <v>36</v>
      </c>
      <c r="R223" s="34" t="s">
        <v>119</v>
      </c>
      <c r="S223" s="34" t="s">
        <v>147</v>
      </c>
      <c r="T223" s="34">
        <v>205</v>
      </c>
      <c r="U223" s="34" t="s">
        <v>407</v>
      </c>
      <c r="V223" s="34" t="s">
        <v>2081</v>
      </c>
      <c r="W223" s="34" t="s">
        <v>2082</v>
      </c>
      <c r="X223" s="34" t="s">
        <v>124</v>
      </c>
      <c r="Y223" s="34">
        <v>34409</v>
      </c>
      <c r="Z223" s="34">
        <v>2944</v>
      </c>
      <c r="AA223" s="34">
        <v>0</v>
      </c>
      <c r="AB223" s="34">
        <v>0</v>
      </c>
      <c r="AC223" s="34">
        <v>0</v>
      </c>
      <c r="AD223" s="34">
        <v>0</v>
      </c>
      <c r="AE223" s="34">
        <v>253973.42</v>
      </c>
      <c r="AF223" s="34">
        <v>253973.42</v>
      </c>
      <c r="AG223" s="34">
        <v>160</v>
      </c>
      <c r="AH223" s="34">
        <v>150</v>
      </c>
      <c r="AI223" s="34">
        <v>345486</v>
      </c>
      <c r="AJ223" s="34">
        <v>345486</v>
      </c>
      <c r="AK223" s="34">
        <v>55175.795472920203</v>
      </c>
      <c r="AL223" s="34" t="s">
        <v>118</v>
      </c>
      <c r="AM223" s="34" t="s">
        <v>36</v>
      </c>
      <c r="AN223" s="34" t="s">
        <v>119</v>
      </c>
      <c r="AO223" s="34" t="s">
        <v>147</v>
      </c>
      <c r="AP223" s="34">
        <v>3</v>
      </c>
      <c r="AQ223" s="34">
        <v>2</v>
      </c>
      <c r="AR223" s="34">
        <v>5</v>
      </c>
      <c r="AS223" s="34">
        <v>34762</v>
      </c>
      <c r="AT223" s="34">
        <v>295749</v>
      </c>
      <c r="AU223" s="34">
        <v>98583</v>
      </c>
      <c r="AV223" s="34">
        <v>344198</v>
      </c>
      <c r="AW223" s="34">
        <v>4.05131</v>
      </c>
      <c r="AX223" s="34">
        <v>0.42609999999999998</v>
      </c>
      <c r="AY223" s="34">
        <v>3.62521</v>
      </c>
      <c r="AZ223" s="34">
        <v>4.0513100326061249</v>
      </c>
      <c r="BA223" s="34">
        <v>0.4260999858379364</v>
      </c>
      <c r="BB223" s="34">
        <v>3.6252100467681885</v>
      </c>
      <c r="BC223" s="34" t="s">
        <v>159</v>
      </c>
      <c r="BD223" s="34" t="s">
        <v>126</v>
      </c>
      <c r="BE223" s="34" t="s">
        <v>118</v>
      </c>
      <c r="BF223" s="34"/>
      <c r="BG223" s="34" t="s">
        <v>118</v>
      </c>
      <c r="BH223" s="34" t="s">
        <v>2040</v>
      </c>
      <c r="BI223" s="34" t="s">
        <v>3095</v>
      </c>
      <c r="BJ223" s="34" t="s">
        <v>377</v>
      </c>
      <c r="BK223" s="34" t="s">
        <v>401</v>
      </c>
      <c r="BL223" s="34" t="s">
        <v>401</v>
      </c>
      <c r="BM223" s="34" t="s">
        <v>163</v>
      </c>
      <c r="BN223" s="34" t="s">
        <v>164</v>
      </c>
      <c r="BO223" s="34"/>
      <c r="BP223" s="34" t="s">
        <v>164</v>
      </c>
      <c r="BQ223" s="34">
        <v>2024</v>
      </c>
      <c r="BR223" s="34"/>
      <c r="BS223" s="34"/>
      <c r="BT223" s="34" t="s">
        <v>2032</v>
      </c>
    </row>
    <row r="224" spans="1:72">
      <c r="A224" s="34">
        <v>102403250694</v>
      </c>
      <c r="B224" s="34">
        <v>1</v>
      </c>
      <c r="C224" s="34">
        <v>2024</v>
      </c>
      <c r="D224" s="34">
        <v>9</v>
      </c>
      <c r="E224" s="34" t="s">
        <v>3096</v>
      </c>
      <c r="F224" s="34" t="s">
        <v>3097</v>
      </c>
      <c r="G224" s="34">
        <v>71</v>
      </c>
      <c r="H224" s="34" t="s">
        <v>3098</v>
      </c>
      <c r="I224" s="34">
        <v>20240915</v>
      </c>
      <c r="J224" s="34">
        <v>20240917</v>
      </c>
      <c r="K224" s="34">
        <v>3</v>
      </c>
      <c r="L224" s="34">
        <f t="shared" si="3"/>
        <v>2</v>
      </c>
      <c r="M224" s="34">
        <v>0</v>
      </c>
      <c r="N224" s="34" t="s">
        <v>3099</v>
      </c>
      <c r="O224" s="34" t="s">
        <v>2569</v>
      </c>
      <c r="P224" s="34" t="s">
        <v>118</v>
      </c>
      <c r="Q224" s="34" t="s">
        <v>36</v>
      </c>
      <c r="R224" s="34" t="s">
        <v>119</v>
      </c>
      <c r="S224" s="34" t="s">
        <v>147</v>
      </c>
      <c r="T224" s="34">
        <v>111</v>
      </c>
      <c r="U224" s="34" t="s">
        <v>407</v>
      </c>
      <c r="V224" s="34" t="s">
        <v>2081</v>
      </c>
      <c r="W224" s="34" t="s">
        <v>2082</v>
      </c>
      <c r="X224" s="34" t="s">
        <v>124</v>
      </c>
      <c r="Y224" s="34">
        <v>31391</v>
      </c>
      <c r="Z224" s="34">
        <v>2944</v>
      </c>
      <c r="AA224" s="34">
        <v>0</v>
      </c>
      <c r="AB224" s="34">
        <v>0</v>
      </c>
      <c r="AC224" s="34">
        <v>0</v>
      </c>
      <c r="AD224" s="34">
        <v>0</v>
      </c>
      <c r="AE224" s="34">
        <v>253973.42</v>
      </c>
      <c r="AF224" s="34">
        <v>253973.42</v>
      </c>
      <c r="AG224" s="34">
        <v>160</v>
      </c>
      <c r="AH224" s="34">
        <v>150</v>
      </c>
      <c r="AI224" s="34">
        <v>372273</v>
      </c>
      <c r="AJ224" s="34">
        <v>372273</v>
      </c>
      <c r="AK224" s="34">
        <v>79145.449915858888</v>
      </c>
      <c r="AL224" s="34" t="s">
        <v>118</v>
      </c>
      <c r="AM224" s="34" t="s">
        <v>36</v>
      </c>
      <c r="AN224" s="34" t="s">
        <v>119</v>
      </c>
      <c r="AO224" s="34" t="s">
        <v>147</v>
      </c>
      <c r="AP224" s="34">
        <v>3</v>
      </c>
      <c r="AQ224" s="34">
        <v>2</v>
      </c>
      <c r="AR224" s="34">
        <v>5</v>
      </c>
      <c r="AS224" s="34">
        <v>34762</v>
      </c>
      <c r="AT224" s="34">
        <v>295749</v>
      </c>
      <c r="AU224" s="34">
        <v>98583</v>
      </c>
      <c r="AV224" s="34">
        <v>344198</v>
      </c>
      <c r="AW224" s="34">
        <v>4.05131</v>
      </c>
      <c r="AX224" s="34">
        <v>0.42609999999999998</v>
      </c>
      <c r="AY224" s="34">
        <v>3.62521</v>
      </c>
      <c r="AZ224" s="34">
        <v>4.0513100326061249</v>
      </c>
      <c r="BA224" s="34">
        <v>0.4260999858379364</v>
      </c>
      <c r="BB224" s="34">
        <v>3.6252100467681885</v>
      </c>
      <c r="BC224" s="34" t="s">
        <v>159</v>
      </c>
      <c r="BD224" s="34" t="s">
        <v>126</v>
      </c>
      <c r="BE224" s="34" t="s">
        <v>118</v>
      </c>
      <c r="BF224" s="34"/>
      <c r="BG224" s="34" t="s">
        <v>118</v>
      </c>
      <c r="BH224" s="34" t="s">
        <v>2040</v>
      </c>
      <c r="BI224" s="34" t="s">
        <v>3100</v>
      </c>
      <c r="BJ224" s="34" t="s">
        <v>377</v>
      </c>
      <c r="BK224" s="34" t="s">
        <v>401</v>
      </c>
      <c r="BL224" s="34" t="s">
        <v>401</v>
      </c>
      <c r="BM224" s="34" t="s">
        <v>163</v>
      </c>
      <c r="BN224" s="34" t="s">
        <v>164</v>
      </c>
      <c r="BO224" s="34"/>
      <c r="BP224" s="34" t="s">
        <v>164</v>
      </c>
      <c r="BQ224" s="34">
        <v>2024</v>
      </c>
      <c r="BR224" s="34"/>
      <c r="BS224" s="34"/>
      <c r="BT224" s="34" t="s">
        <v>2032</v>
      </c>
    </row>
    <row r="225" spans="1:72">
      <c r="A225" s="34">
        <v>102403250700</v>
      </c>
      <c r="B225" s="34">
        <v>1</v>
      </c>
      <c r="C225" s="34">
        <v>2024</v>
      </c>
      <c r="D225" s="34">
        <v>9</v>
      </c>
      <c r="E225" s="34" t="s">
        <v>3101</v>
      </c>
      <c r="F225" s="34" t="s">
        <v>3102</v>
      </c>
      <c r="G225" s="34">
        <v>74</v>
      </c>
      <c r="H225" s="34" t="s">
        <v>3103</v>
      </c>
      <c r="I225" s="34">
        <v>20240916</v>
      </c>
      <c r="J225" s="34">
        <v>20240917</v>
      </c>
      <c r="K225" s="34">
        <v>2</v>
      </c>
      <c r="L225" s="34">
        <f t="shared" si="3"/>
        <v>1</v>
      </c>
      <c r="M225" s="34">
        <v>0</v>
      </c>
      <c r="N225" s="34" t="s">
        <v>3104</v>
      </c>
      <c r="O225" s="34" t="s">
        <v>2121</v>
      </c>
      <c r="P225" s="34" t="s">
        <v>118</v>
      </c>
      <c r="Q225" s="34" t="s">
        <v>36</v>
      </c>
      <c r="R225" s="34" t="s">
        <v>119</v>
      </c>
      <c r="S225" s="34" t="s">
        <v>120</v>
      </c>
      <c r="T225" s="34">
        <v>111</v>
      </c>
      <c r="U225" s="34" t="s">
        <v>407</v>
      </c>
      <c r="V225" s="34" t="s">
        <v>2081</v>
      </c>
      <c r="W225" s="34" t="s">
        <v>2082</v>
      </c>
      <c r="X225" s="34" t="s">
        <v>124</v>
      </c>
      <c r="Y225" s="34">
        <v>29378</v>
      </c>
      <c r="Z225" s="34">
        <v>1504</v>
      </c>
      <c r="AA225" s="34">
        <v>0</v>
      </c>
      <c r="AB225" s="34">
        <v>0</v>
      </c>
      <c r="AC225" s="34">
        <v>0</v>
      </c>
      <c r="AD225" s="34">
        <v>0</v>
      </c>
      <c r="AE225" s="34">
        <v>225950.28</v>
      </c>
      <c r="AF225" s="34">
        <v>225950.28</v>
      </c>
      <c r="AG225" s="34">
        <v>80</v>
      </c>
      <c r="AH225" s="34">
        <v>75</v>
      </c>
      <c r="AI225" s="34">
        <v>372273</v>
      </c>
      <c r="AJ225" s="34">
        <v>372273</v>
      </c>
      <c r="AK225" s="34">
        <v>107168.5899158589</v>
      </c>
      <c r="AL225" s="34" t="s">
        <v>118</v>
      </c>
      <c r="AM225" s="34" t="s">
        <v>36</v>
      </c>
      <c r="AN225" s="34" t="s">
        <v>119</v>
      </c>
      <c r="AO225" s="34" t="s">
        <v>120</v>
      </c>
      <c r="AP225" s="34">
        <v>3</v>
      </c>
      <c r="AQ225" s="34">
        <v>2</v>
      </c>
      <c r="AR225" s="34">
        <v>5</v>
      </c>
      <c r="AS225" s="34">
        <v>34762</v>
      </c>
      <c r="AT225" s="34">
        <v>295749</v>
      </c>
      <c r="AU225" s="34">
        <v>98583</v>
      </c>
      <c r="AV225" s="34">
        <v>344198</v>
      </c>
      <c r="AW225" s="34">
        <v>4.05131</v>
      </c>
      <c r="AX225" s="34">
        <v>0.42609999999999998</v>
      </c>
      <c r="AY225" s="34">
        <v>3.62521</v>
      </c>
      <c r="AZ225" s="34">
        <v>4.0513100326061249</v>
      </c>
      <c r="BA225" s="34">
        <v>0.4260999858379364</v>
      </c>
      <c r="BB225" s="34">
        <v>3.6252100467681885</v>
      </c>
      <c r="BC225" s="34" t="s">
        <v>159</v>
      </c>
      <c r="BD225" s="34" t="s">
        <v>126</v>
      </c>
      <c r="BE225" s="34" t="s">
        <v>118</v>
      </c>
      <c r="BF225" s="34"/>
      <c r="BG225" s="34" t="s">
        <v>118</v>
      </c>
      <c r="BH225" s="34" t="s">
        <v>2040</v>
      </c>
      <c r="BI225" s="34" t="s">
        <v>290</v>
      </c>
      <c r="BJ225" s="34" t="s">
        <v>129</v>
      </c>
      <c r="BK225" s="34" t="s">
        <v>217</v>
      </c>
      <c r="BL225" s="34" t="s">
        <v>252</v>
      </c>
      <c r="BM225" s="34" t="s">
        <v>312</v>
      </c>
      <c r="BN225" s="34" t="s">
        <v>2531</v>
      </c>
      <c r="BO225" s="34"/>
      <c r="BP225" s="34" t="s">
        <v>2531</v>
      </c>
      <c r="BQ225" s="34">
        <v>2024</v>
      </c>
      <c r="BR225" s="34"/>
      <c r="BS225" s="34"/>
      <c r="BT225" s="34" t="s">
        <v>2032</v>
      </c>
    </row>
    <row r="226" spans="1:72">
      <c r="A226" s="34">
        <v>102403465838</v>
      </c>
      <c r="B226" s="34">
        <v>1</v>
      </c>
      <c r="C226" s="34">
        <v>2024</v>
      </c>
      <c r="D226" s="34">
        <v>9</v>
      </c>
      <c r="E226" s="34" t="s">
        <v>3105</v>
      </c>
      <c r="F226" s="34" t="s">
        <v>3106</v>
      </c>
      <c r="G226" s="34">
        <v>84</v>
      </c>
      <c r="H226" s="34" t="s">
        <v>3107</v>
      </c>
      <c r="I226" s="34">
        <v>20240915</v>
      </c>
      <c r="J226" s="34">
        <v>20240917</v>
      </c>
      <c r="K226" s="34">
        <v>3</v>
      </c>
      <c r="L226" s="34">
        <f t="shared" si="3"/>
        <v>2</v>
      </c>
      <c r="M226" s="34">
        <v>0</v>
      </c>
      <c r="N226" s="34" t="s">
        <v>3108</v>
      </c>
      <c r="O226" s="34" t="s">
        <v>2262</v>
      </c>
      <c r="P226" s="34" t="s">
        <v>118</v>
      </c>
      <c r="Q226" s="34" t="s">
        <v>36</v>
      </c>
      <c r="R226" s="34" t="s">
        <v>119</v>
      </c>
      <c r="S226" s="34" t="s">
        <v>147</v>
      </c>
      <c r="T226" s="34">
        <v>211</v>
      </c>
      <c r="U226" s="34" t="s">
        <v>407</v>
      </c>
      <c r="V226" s="34" t="s">
        <v>2058</v>
      </c>
      <c r="W226" s="34" t="s">
        <v>2059</v>
      </c>
      <c r="X226" s="34" t="s">
        <v>124</v>
      </c>
      <c r="Y226" s="34">
        <v>46131</v>
      </c>
      <c r="Z226" s="34">
        <v>2944</v>
      </c>
      <c r="AA226" s="34">
        <v>0</v>
      </c>
      <c r="AB226" s="34">
        <v>0</v>
      </c>
      <c r="AC226" s="34">
        <v>0</v>
      </c>
      <c r="AD226" s="34">
        <v>0</v>
      </c>
      <c r="AE226" s="34">
        <v>281222.49</v>
      </c>
      <c r="AF226" s="34">
        <v>281222.5</v>
      </c>
      <c r="AG226" s="34">
        <v>160</v>
      </c>
      <c r="AH226" s="34">
        <v>150</v>
      </c>
      <c r="AI226" s="34">
        <v>414133</v>
      </c>
      <c r="AJ226" s="34">
        <v>414133</v>
      </c>
      <c r="AK226" s="34">
        <v>81618.44228593749</v>
      </c>
      <c r="AL226" s="34" t="s">
        <v>118</v>
      </c>
      <c r="AM226" s="34" t="s">
        <v>36</v>
      </c>
      <c r="AN226" s="34" t="s">
        <v>119</v>
      </c>
      <c r="AO226" s="34" t="s">
        <v>147</v>
      </c>
      <c r="AP226" s="34">
        <v>3</v>
      </c>
      <c r="AQ226" s="34">
        <v>2</v>
      </c>
      <c r="AR226" s="34">
        <v>6</v>
      </c>
      <c r="AS226" s="34">
        <v>48342</v>
      </c>
      <c r="AT226" s="34">
        <v>341970</v>
      </c>
      <c r="AU226" s="34">
        <v>113990</v>
      </c>
      <c r="AV226" s="34">
        <v>418125</v>
      </c>
      <c r="AW226" s="34">
        <v>4.7843400000000003</v>
      </c>
      <c r="AX226" s="34">
        <v>0.59255999999999998</v>
      </c>
      <c r="AY226" s="34">
        <v>4.1917799999999996</v>
      </c>
      <c r="AZ226" s="34">
        <v>4.7843400835990906</v>
      </c>
      <c r="BA226" s="34">
        <v>0.59255999326705933</v>
      </c>
      <c r="BB226" s="34">
        <v>4.1917800903320313</v>
      </c>
      <c r="BC226" s="34" t="s">
        <v>159</v>
      </c>
      <c r="BD226" s="34" t="s">
        <v>126</v>
      </c>
      <c r="BE226" s="34" t="s">
        <v>118</v>
      </c>
      <c r="BF226" s="34"/>
      <c r="BG226" s="34" t="s">
        <v>118</v>
      </c>
      <c r="BH226" s="34" t="s">
        <v>2040</v>
      </c>
      <c r="BI226" s="34" t="s">
        <v>1085</v>
      </c>
      <c r="BJ226" s="34" t="s">
        <v>244</v>
      </c>
      <c r="BK226" s="34" t="s">
        <v>1086</v>
      </c>
      <c r="BL226" s="34" t="s">
        <v>1087</v>
      </c>
      <c r="BM226" s="34" t="s">
        <v>312</v>
      </c>
      <c r="BN226" s="34" t="s">
        <v>313</v>
      </c>
      <c r="BO226" s="34"/>
      <c r="BP226" s="34" t="s">
        <v>313</v>
      </c>
      <c r="BQ226" s="34">
        <v>2024</v>
      </c>
      <c r="BR226" s="34"/>
      <c r="BS226" s="34"/>
      <c r="BT226" s="34" t="s">
        <v>2032</v>
      </c>
    </row>
    <row r="227" spans="1:72">
      <c r="A227" s="34">
        <v>102403250670</v>
      </c>
      <c r="B227" s="34">
        <v>1</v>
      </c>
      <c r="C227" s="34">
        <v>2024</v>
      </c>
      <c r="D227" s="34">
        <v>9</v>
      </c>
      <c r="E227" s="34" t="s">
        <v>3109</v>
      </c>
      <c r="F227" s="34" t="s">
        <v>3110</v>
      </c>
      <c r="G227" s="34">
        <v>68</v>
      </c>
      <c r="H227" s="34" t="s">
        <v>3111</v>
      </c>
      <c r="I227" s="34">
        <v>20240911</v>
      </c>
      <c r="J227" s="34">
        <v>20240914</v>
      </c>
      <c r="K227" s="34">
        <v>4</v>
      </c>
      <c r="L227" s="34">
        <f t="shared" si="3"/>
        <v>3</v>
      </c>
      <c r="M227" s="34">
        <v>0</v>
      </c>
      <c r="N227" s="34" t="s">
        <v>3112</v>
      </c>
      <c r="O227" s="34" t="s">
        <v>2075</v>
      </c>
      <c r="P227" s="34" t="s">
        <v>118</v>
      </c>
      <c r="Q227" s="34" t="s">
        <v>36</v>
      </c>
      <c r="R227" s="34" t="s">
        <v>119</v>
      </c>
      <c r="S227" s="34" t="s">
        <v>120</v>
      </c>
      <c r="T227" s="34">
        <v>111</v>
      </c>
      <c r="U227" s="34" t="s">
        <v>407</v>
      </c>
      <c r="V227" s="34" t="s">
        <v>2058</v>
      </c>
      <c r="W227" s="34" t="s">
        <v>2059</v>
      </c>
      <c r="X227" s="34" t="s">
        <v>124</v>
      </c>
      <c r="Y227" s="34">
        <v>47368</v>
      </c>
      <c r="Z227" s="34">
        <v>4512</v>
      </c>
      <c r="AA227" s="34">
        <v>0</v>
      </c>
      <c r="AB227" s="34">
        <v>0</v>
      </c>
      <c r="AC227" s="34">
        <v>582.16</v>
      </c>
      <c r="AD227" s="34">
        <v>0</v>
      </c>
      <c r="AE227" s="34">
        <v>281232.25</v>
      </c>
      <c r="AF227" s="34">
        <v>281814.40999999997</v>
      </c>
      <c r="AG227" s="34">
        <v>240</v>
      </c>
      <c r="AH227" s="34">
        <v>225</v>
      </c>
      <c r="AI227" s="34">
        <v>439631</v>
      </c>
      <c r="AJ227" s="34">
        <v>439631</v>
      </c>
      <c r="AK227" s="34">
        <v>103366.5012002883</v>
      </c>
      <c r="AL227" s="34" t="s">
        <v>118</v>
      </c>
      <c r="AM227" s="34" t="s">
        <v>36</v>
      </c>
      <c r="AN227" s="34" t="s">
        <v>119</v>
      </c>
      <c r="AO227" s="34" t="s">
        <v>120</v>
      </c>
      <c r="AP227" s="34">
        <v>3</v>
      </c>
      <c r="AQ227" s="34">
        <v>2</v>
      </c>
      <c r="AR227" s="34">
        <v>6</v>
      </c>
      <c r="AS227" s="34">
        <v>48342</v>
      </c>
      <c r="AT227" s="34">
        <v>341970</v>
      </c>
      <c r="AU227" s="34">
        <v>113990</v>
      </c>
      <c r="AV227" s="34">
        <v>418125</v>
      </c>
      <c r="AW227" s="34">
        <v>4.7843400000000003</v>
      </c>
      <c r="AX227" s="34">
        <v>0.59255999999999998</v>
      </c>
      <c r="AY227" s="34">
        <v>4.1917799999999996</v>
      </c>
      <c r="AZ227" s="34">
        <v>4.7843400835990906</v>
      </c>
      <c r="BA227" s="34">
        <v>0.59255999326705933</v>
      </c>
      <c r="BB227" s="34">
        <v>4.1917800903320313</v>
      </c>
      <c r="BC227" s="34" t="s">
        <v>159</v>
      </c>
      <c r="BD227" s="34" t="s">
        <v>126</v>
      </c>
      <c r="BE227" s="34" t="s">
        <v>118</v>
      </c>
      <c r="BF227" s="34"/>
      <c r="BG227" s="34" t="s">
        <v>118</v>
      </c>
      <c r="BH227" s="34" t="s">
        <v>2040</v>
      </c>
      <c r="BI227" s="34" t="s">
        <v>3113</v>
      </c>
      <c r="BJ227" s="34" t="s">
        <v>129</v>
      </c>
      <c r="BK227" s="34" t="s">
        <v>178</v>
      </c>
      <c r="BL227" s="34" t="s">
        <v>320</v>
      </c>
      <c r="BM227" s="34" t="s">
        <v>312</v>
      </c>
      <c r="BN227" s="34" t="s">
        <v>1763</v>
      </c>
      <c r="BO227" s="34"/>
      <c r="BP227" s="34" t="s">
        <v>1763</v>
      </c>
      <c r="BQ227" s="34">
        <v>2024</v>
      </c>
      <c r="BR227" s="34"/>
      <c r="BS227" s="34"/>
      <c r="BT227" s="34" t="s">
        <v>2032</v>
      </c>
    </row>
    <row r="228" spans="1:72">
      <c r="A228" s="34">
        <v>102403250678</v>
      </c>
      <c r="B228" s="34">
        <v>1</v>
      </c>
      <c r="C228" s="34">
        <v>2024</v>
      </c>
      <c r="D228" s="34">
        <v>9</v>
      </c>
      <c r="E228" s="34" t="s">
        <v>3114</v>
      </c>
      <c r="F228" s="34" t="s">
        <v>3115</v>
      </c>
      <c r="G228" s="34">
        <v>73</v>
      </c>
      <c r="H228" s="34" t="s">
        <v>3116</v>
      </c>
      <c r="I228" s="34">
        <v>20240912</v>
      </c>
      <c r="J228" s="34">
        <v>20240914</v>
      </c>
      <c r="K228" s="34">
        <v>3</v>
      </c>
      <c r="L228" s="34">
        <f t="shared" si="3"/>
        <v>2</v>
      </c>
      <c r="M228" s="34">
        <v>0</v>
      </c>
      <c r="N228" s="34" t="s">
        <v>3117</v>
      </c>
      <c r="O228" s="34" t="s">
        <v>2094</v>
      </c>
      <c r="P228" s="34" t="s">
        <v>118</v>
      </c>
      <c r="Q228" s="34" t="s">
        <v>36</v>
      </c>
      <c r="R228" s="34" t="s">
        <v>119</v>
      </c>
      <c r="S228" s="34" t="s">
        <v>147</v>
      </c>
      <c r="T228" s="34">
        <v>111</v>
      </c>
      <c r="U228" s="34" t="s">
        <v>407</v>
      </c>
      <c r="V228" s="34" t="s">
        <v>2058</v>
      </c>
      <c r="W228" s="34" t="s">
        <v>2059</v>
      </c>
      <c r="X228" s="34" t="s">
        <v>124</v>
      </c>
      <c r="Y228" s="34">
        <v>46343</v>
      </c>
      <c r="Z228" s="34">
        <v>2944</v>
      </c>
      <c r="AA228" s="34">
        <v>0</v>
      </c>
      <c r="AB228" s="34">
        <v>0</v>
      </c>
      <c r="AC228" s="34">
        <v>661.5</v>
      </c>
      <c r="AD228" s="34">
        <v>0</v>
      </c>
      <c r="AE228" s="34">
        <v>295106.78999999998</v>
      </c>
      <c r="AF228" s="34">
        <v>295768.28000000003</v>
      </c>
      <c r="AG228" s="34">
        <v>160</v>
      </c>
      <c r="AH228" s="34">
        <v>150</v>
      </c>
      <c r="AI228" s="34">
        <v>439631</v>
      </c>
      <c r="AJ228" s="34">
        <v>439631</v>
      </c>
      <c r="AK228" s="34">
        <v>89412.631200288248</v>
      </c>
      <c r="AL228" s="34" t="s">
        <v>118</v>
      </c>
      <c r="AM228" s="34" t="s">
        <v>36</v>
      </c>
      <c r="AN228" s="34" t="s">
        <v>119</v>
      </c>
      <c r="AO228" s="34" t="s">
        <v>147</v>
      </c>
      <c r="AP228" s="34">
        <v>3</v>
      </c>
      <c r="AQ228" s="34">
        <v>2</v>
      </c>
      <c r="AR228" s="34">
        <v>6</v>
      </c>
      <c r="AS228" s="34">
        <v>48342</v>
      </c>
      <c r="AT228" s="34">
        <v>341970</v>
      </c>
      <c r="AU228" s="34">
        <v>113990</v>
      </c>
      <c r="AV228" s="34">
        <v>418125</v>
      </c>
      <c r="AW228" s="34">
        <v>4.7843400000000003</v>
      </c>
      <c r="AX228" s="34">
        <v>0.59255999999999998</v>
      </c>
      <c r="AY228" s="34">
        <v>4.1917799999999996</v>
      </c>
      <c r="AZ228" s="34">
        <v>4.7843400835990906</v>
      </c>
      <c r="BA228" s="34">
        <v>0.59255999326705933</v>
      </c>
      <c r="BB228" s="34">
        <v>4.1917800903320313</v>
      </c>
      <c r="BC228" s="34" t="s">
        <v>148</v>
      </c>
      <c r="BD228" s="34" t="s">
        <v>126</v>
      </c>
      <c r="BE228" s="34" t="s">
        <v>118</v>
      </c>
      <c r="BF228" s="34"/>
      <c r="BG228" s="34" t="s">
        <v>118</v>
      </c>
      <c r="BH228" s="34" t="s">
        <v>2040</v>
      </c>
      <c r="BI228" s="34" t="s">
        <v>3118</v>
      </c>
      <c r="BJ228" s="34" t="s">
        <v>129</v>
      </c>
      <c r="BK228" s="34" t="s">
        <v>224</v>
      </c>
      <c r="BL228" s="34" t="s">
        <v>224</v>
      </c>
      <c r="BM228" s="34" t="s">
        <v>999</v>
      </c>
      <c r="BN228" s="34" t="s">
        <v>2111</v>
      </c>
      <c r="BO228" s="34"/>
      <c r="BP228" s="34" t="s">
        <v>2111</v>
      </c>
      <c r="BQ228" s="34">
        <v>2024</v>
      </c>
      <c r="BR228" s="34"/>
      <c r="BS228" s="34"/>
      <c r="BT228" s="34" t="s">
        <v>2032</v>
      </c>
    </row>
    <row r="229" spans="1:72">
      <c r="A229" s="34">
        <v>102403250674</v>
      </c>
      <c r="B229" s="34">
        <v>1</v>
      </c>
      <c r="C229" s="34">
        <v>2024</v>
      </c>
      <c r="D229" s="34">
        <v>9</v>
      </c>
      <c r="E229" s="34" t="s">
        <v>3119</v>
      </c>
      <c r="F229" s="34" t="s">
        <v>3120</v>
      </c>
      <c r="G229" s="34">
        <v>73</v>
      </c>
      <c r="H229" s="34" t="s">
        <v>3121</v>
      </c>
      <c r="I229" s="34">
        <v>20240906</v>
      </c>
      <c r="J229" s="34">
        <v>20240914</v>
      </c>
      <c r="K229" s="34">
        <v>8</v>
      </c>
      <c r="L229" s="34">
        <f t="shared" si="3"/>
        <v>7</v>
      </c>
      <c r="M229" s="34">
        <v>0</v>
      </c>
      <c r="N229" s="34" t="s">
        <v>3122</v>
      </c>
      <c r="O229" s="34" t="s">
        <v>2239</v>
      </c>
      <c r="P229" s="34" t="s">
        <v>118</v>
      </c>
      <c r="Q229" s="34" t="s">
        <v>36</v>
      </c>
      <c r="R229" s="34" t="s">
        <v>119</v>
      </c>
      <c r="S229" s="34" t="s">
        <v>147</v>
      </c>
      <c r="T229" s="34">
        <v>111</v>
      </c>
      <c r="U229" s="34" t="s">
        <v>407</v>
      </c>
      <c r="V229" s="34" t="s">
        <v>2058</v>
      </c>
      <c r="W229" s="34" t="s">
        <v>2059</v>
      </c>
      <c r="X229" s="34" t="s">
        <v>146</v>
      </c>
      <c r="Y229" s="34">
        <v>35837</v>
      </c>
      <c r="Z229" s="34">
        <v>8745</v>
      </c>
      <c r="AA229" s="34">
        <v>0</v>
      </c>
      <c r="AB229" s="34">
        <v>0</v>
      </c>
      <c r="AC229" s="34">
        <v>0</v>
      </c>
      <c r="AD229" s="34">
        <v>0</v>
      </c>
      <c r="AE229" s="34">
        <v>268744</v>
      </c>
      <c r="AF229" s="34">
        <v>268744</v>
      </c>
      <c r="AG229" s="34">
        <v>480</v>
      </c>
      <c r="AH229" s="34">
        <v>450</v>
      </c>
      <c r="AI229" s="34">
        <v>461410</v>
      </c>
      <c r="AJ229" s="34">
        <v>461410</v>
      </c>
      <c r="AK229" s="34">
        <v>116436.35218061798</v>
      </c>
      <c r="AL229" s="34" t="s">
        <v>118</v>
      </c>
      <c r="AM229" s="34" t="s">
        <v>36</v>
      </c>
      <c r="AN229" s="34" t="s">
        <v>119</v>
      </c>
      <c r="AO229" s="34" t="s">
        <v>120</v>
      </c>
      <c r="AP229" s="34">
        <v>3</v>
      </c>
      <c r="AQ229" s="34">
        <v>2</v>
      </c>
      <c r="AR229" s="34">
        <v>6</v>
      </c>
      <c r="AS229" s="34">
        <v>48342</v>
      </c>
      <c r="AT229" s="34">
        <v>341970</v>
      </c>
      <c r="AU229" s="34">
        <v>113990</v>
      </c>
      <c r="AV229" s="34">
        <v>418125</v>
      </c>
      <c r="AW229" s="34">
        <v>4.7843400000000003</v>
      </c>
      <c r="AX229" s="34">
        <v>0.59255999999999998</v>
      </c>
      <c r="AY229" s="34">
        <v>4.1917799999999996</v>
      </c>
      <c r="AZ229" s="34">
        <v>5.0213600993156433</v>
      </c>
      <c r="BA229" s="34">
        <v>0.82958000898361206</v>
      </c>
      <c r="BB229" s="34">
        <v>4.1917800903320313</v>
      </c>
      <c r="BC229" s="34" t="s">
        <v>159</v>
      </c>
      <c r="BD229" s="34" t="s">
        <v>126</v>
      </c>
      <c r="BE229" s="34" t="s">
        <v>118</v>
      </c>
      <c r="BF229" s="34"/>
      <c r="BG229" s="34" t="s">
        <v>118</v>
      </c>
      <c r="BH229" s="34" t="s">
        <v>2040</v>
      </c>
      <c r="BI229" s="34" t="s">
        <v>2670</v>
      </c>
      <c r="BJ229" s="34" t="s">
        <v>129</v>
      </c>
      <c r="BK229" s="34" t="s">
        <v>217</v>
      </c>
      <c r="BL229" s="34" t="s">
        <v>218</v>
      </c>
      <c r="BM229" s="34" t="s">
        <v>312</v>
      </c>
      <c r="BN229" s="34" t="s">
        <v>313</v>
      </c>
      <c r="BO229" s="34"/>
      <c r="BP229" s="34" t="s">
        <v>313</v>
      </c>
      <c r="BQ229" s="34">
        <v>2024</v>
      </c>
      <c r="BR229" s="34"/>
      <c r="BS229" s="34"/>
      <c r="BT229" s="34" t="s">
        <v>2032</v>
      </c>
    </row>
    <row r="230" spans="1:72">
      <c r="A230" s="34">
        <v>102403404086</v>
      </c>
      <c r="B230" s="34">
        <v>1</v>
      </c>
      <c r="C230" s="34">
        <v>2024</v>
      </c>
      <c r="D230" s="34">
        <v>9</v>
      </c>
      <c r="E230" s="34" t="s">
        <v>3123</v>
      </c>
      <c r="F230" s="34" t="s">
        <v>3124</v>
      </c>
      <c r="G230" s="34">
        <v>84</v>
      </c>
      <c r="H230" s="34" t="s">
        <v>3125</v>
      </c>
      <c r="I230" s="34">
        <v>20240913</v>
      </c>
      <c r="J230" s="34">
        <v>20240914</v>
      </c>
      <c r="K230" s="34">
        <v>2</v>
      </c>
      <c r="L230" s="34">
        <f t="shared" si="3"/>
        <v>1</v>
      </c>
      <c r="M230" s="34">
        <v>0</v>
      </c>
      <c r="N230" s="34" t="s">
        <v>3126</v>
      </c>
      <c r="O230" s="34" t="s">
        <v>2145</v>
      </c>
      <c r="P230" s="34" t="s">
        <v>118</v>
      </c>
      <c r="Q230" s="34" t="s">
        <v>36</v>
      </c>
      <c r="R230" s="34" t="s">
        <v>119</v>
      </c>
      <c r="S230" s="34" t="s">
        <v>147</v>
      </c>
      <c r="T230" s="34">
        <v>205</v>
      </c>
      <c r="U230" s="34" t="s">
        <v>407</v>
      </c>
      <c r="V230" s="34" t="s">
        <v>2058</v>
      </c>
      <c r="W230" s="34" t="s">
        <v>2059</v>
      </c>
      <c r="X230" s="34" t="s">
        <v>124</v>
      </c>
      <c r="Y230" s="34">
        <v>11811</v>
      </c>
      <c r="Z230" s="34">
        <v>1472</v>
      </c>
      <c r="AA230" s="34">
        <v>0</v>
      </c>
      <c r="AB230" s="34">
        <v>0</v>
      </c>
      <c r="AC230" s="34">
        <v>0</v>
      </c>
      <c r="AD230" s="34">
        <v>0</v>
      </c>
      <c r="AE230" s="34">
        <v>268744</v>
      </c>
      <c r="AF230" s="34">
        <v>268744</v>
      </c>
      <c r="AG230" s="34">
        <v>80</v>
      </c>
      <c r="AH230" s="34">
        <v>75</v>
      </c>
      <c r="AI230" s="34">
        <v>407997</v>
      </c>
      <c r="AJ230" s="34">
        <v>407997</v>
      </c>
      <c r="AK230" s="34">
        <v>88720.9108615726</v>
      </c>
      <c r="AL230" s="34" t="s">
        <v>118</v>
      </c>
      <c r="AM230" s="34" t="s">
        <v>36</v>
      </c>
      <c r="AN230" s="34" t="s">
        <v>119</v>
      </c>
      <c r="AO230" s="34" t="s">
        <v>147</v>
      </c>
      <c r="AP230" s="34">
        <v>3</v>
      </c>
      <c r="AQ230" s="34">
        <v>2</v>
      </c>
      <c r="AR230" s="34">
        <v>6</v>
      </c>
      <c r="AS230" s="34">
        <v>48342</v>
      </c>
      <c r="AT230" s="34">
        <v>341970</v>
      </c>
      <c r="AU230" s="34">
        <v>113990</v>
      </c>
      <c r="AV230" s="34">
        <v>418125</v>
      </c>
      <c r="AW230" s="34">
        <v>4.7843400000000003</v>
      </c>
      <c r="AX230" s="34">
        <v>0.59255999999999998</v>
      </c>
      <c r="AY230" s="34">
        <v>4.1917799999999996</v>
      </c>
      <c r="AZ230" s="34">
        <v>4.7843400835990906</v>
      </c>
      <c r="BA230" s="34">
        <v>0.59255999326705933</v>
      </c>
      <c r="BB230" s="34">
        <v>4.1917800903320313</v>
      </c>
      <c r="BC230" s="34" t="s">
        <v>159</v>
      </c>
      <c r="BD230" s="34" t="s">
        <v>126</v>
      </c>
      <c r="BE230" s="34" t="s">
        <v>118</v>
      </c>
      <c r="BF230" s="34"/>
      <c r="BG230" s="34" t="s">
        <v>118</v>
      </c>
      <c r="BH230" s="34" t="s">
        <v>2040</v>
      </c>
      <c r="BI230" s="34" t="s">
        <v>418</v>
      </c>
      <c r="BJ230" s="34" t="s">
        <v>129</v>
      </c>
      <c r="BK230" s="34" t="s">
        <v>224</v>
      </c>
      <c r="BL230" s="34" t="s">
        <v>224</v>
      </c>
      <c r="BM230" s="34" t="s">
        <v>999</v>
      </c>
      <c r="BN230" s="34" t="s">
        <v>2111</v>
      </c>
      <c r="BO230" s="34"/>
      <c r="BP230" s="34" t="s">
        <v>2111</v>
      </c>
      <c r="BQ230" s="34">
        <v>2024</v>
      </c>
      <c r="BR230" s="34"/>
      <c r="BS230" s="34"/>
      <c r="BT230" s="34" t="s">
        <v>2032</v>
      </c>
    </row>
    <row r="231" spans="1:72">
      <c r="A231" s="34">
        <v>102403476026</v>
      </c>
      <c r="B231" s="34">
        <v>1</v>
      </c>
      <c r="C231" s="34">
        <v>2024</v>
      </c>
      <c r="D231" s="34">
        <v>9</v>
      </c>
      <c r="E231" s="34" t="s">
        <v>3127</v>
      </c>
      <c r="F231" s="34" t="s">
        <v>3128</v>
      </c>
      <c r="G231" s="34">
        <v>53</v>
      </c>
      <c r="H231" s="34" t="s">
        <v>3129</v>
      </c>
      <c r="I231" s="34">
        <v>20240911</v>
      </c>
      <c r="J231" s="34">
        <v>20240913</v>
      </c>
      <c r="K231" s="34">
        <v>3</v>
      </c>
      <c r="L231" s="34">
        <f t="shared" si="3"/>
        <v>2</v>
      </c>
      <c r="M231" s="34">
        <v>0</v>
      </c>
      <c r="N231" s="34" t="s">
        <v>3130</v>
      </c>
      <c r="O231" s="34" t="s">
        <v>2110</v>
      </c>
      <c r="P231" s="34" t="s">
        <v>118</v>
      </c>
      <c r="Q231" s="34" t="s">
        <v>36</v>
      </c>
      <c r="R231" s="34" t="s">
        <v>119</v>
      </c>
      <c r="S231" s="34" t="s">
        <v>147</v>
      </c>
      <c r="T231" s="34">
        <v>213</v>
      </c>
      <c r="U231" s="34" t="s">
        <v>407</v>
      </c>
      <c r="V231" s="34" t="s">
        <v>2081</v>
      </c>
      <c r="W231" s="34" t="s">
        <v>2082</v>
      </c>
      <c r="X231" s="34" t="s">
        <v>124</v>
      </c>
      <c r="Y231" s="34">
        <v>33781</v>
      </c>
      <c r="Z231" s="34">
        <v>2944</v>
      </c>
      <c r="AA231" s="34">
        <v>0</v>
      </c>
      <c r="AB231" s="34">
        <v>0</v>
      </c>
      <c r="AC231" s="34">
        <v>0</v>
      </c>
      <c r="AD231" s="34">
        <v>1064.08</v>
      </c>
      <c r="AE231" s="34">
        <v>241920</v>
      </c>
      <c r="AF231" s="34">
        <v>242984.08</v>
      </c>
      <c r="AG231" s="34">
        <v>160</v>
      </c>
      <c r="AH231" s="34">
        <v>150</v>
      </c>
      <c r="AI231" s="34">
        <v>335632</v>
      </c>
      <c r="AJ231" s="34">
        <v>335632</v>
      </c>
      <c r="AK231" s="34">
        <v>57347.538322036708</v>
      </c>
      <c r="AL231" s="34" t="s">
        <v>118</v>
      </c>
      <c r="AM231" s="34" t="s">
        <v>36</v>
      </c>
      <c r="AN231" s="34" t="s">
        <v>119</v>
      </c>
      <c r="AO231" s="34" t="s">
        <v>147</v>
      </c>
      <c r="AP231" s="34">
        <v>3</v>
      </c>
      <c r="AQ231" s="34">
        <v>2</v>
      </c>
      <c r="AR231" s="34">
        <v>5</v>
      </c>
      <c r="AS231" s="34">
        <v>34762</v>
      </c>
      <c r="AT231" s="34">
        <v>295749</v>
      </c>
      <c r="AU231" s="34">
        <v>98583</v>
      </c>
      <c r="AV231" s="34">
        <v>344198</v>
      </c>
      <c r="AW231" s="34">
        <v>4.05131</v>
      </c>
      <c r="AX231" s="34">
        <v>0.42609999999999998</v>
      </c>
      <c r="AY231" s="34">
        <v>3.62521</v>
      </c>
      <c r="AZ231" s="34">
        <v>4.0513100326061249</v>
      </c>
      <c r="BA231" s="34">
        <v>0.4260999858379364</v>
      </c>
      <c r="BB231" s="34">
        <v>3.6252100467681885</v>
      </c>
      <c r="BC231" s="34" t="s">
        <v>159</v>
      </c>
      <c r="BD231" s="34" t="s">
        <v>126</v>
      </c>
      <c r="BE231" s="34" t="s">
        <v>118</v>
      </c>
      <c r="BF231" s="34"/>
      <c r="BG231" s="34" t="s">
        <v>118</v>
      </c>
      <c r="BH231" s="34" t="s">
        <v>2040</v>
      </c>
      <c r="BI231" s="34" t="s">
        <v>1085</v>
      </c>
      <c r="BJ231" s="34" t="s">
        <v>244</v>
      </c>
      <c r="BK231" s="34" t="s">
        <v>1086</v>
      </c>
      <c r="BL231" s="34" t="s">
        <v>1087</v>
      </c>
      <c r="BM231" s="34" t="s">
        <v>999</v>
      </c>
      <c r="BN231" s="34" t="s">
        <v>2111</v>
      </c>
      <c r="BO231" s="34"/>
      <c r="BP231" s="34" t="s">
        <v>2111</v>
      </c>
      <c r="BQ231" s="34">
        <v>2024</v>
      </c>
      <c r="BR231" s="34"/>
      <c r="BS231" s="34"/>
      <c r="BT231" s="34" t="s">
        <v>2032</v>
      </c>
    </row>
    <row r="232" spans="1:72">
      <c r="A232" s="34">
        <v>102403250648</v>
      </c>
      <c r="B232" s="34">
        <v>1</v>
      </c>
      <c r="C232" s="34">
        <v>2024</v>
      </c>
      <c r="D232" s="34">
        <v>9</v>
      </c>
      <c r="E232" s="34" t="s">
        <v>3131</v>
      </c>
      <c r="F232" s="34" t="s">
        <v>3132</v>
      </c>
      <c r="G232" s="34">
        <v>70</v>
      </c>
      <c r="H232" s="34" t="s">
        <v>3133</v>
      </c>
      <c r="I232" s="34">
        <v>20240911</v>
      </c>
      <c r="J232" s="34">
        <v>20240913</v>
      </c>
      <c r="K232" s="34">
        <v>3</v>
      </c>
      <c r="L232" s="34">
        <f t="shared" si="3"/>
        <v>2</v>
      </c>
      <c r="M232" s="34">
        <v>0</v>
      </c>
      <c r="N232" s="34" t="s">
        <v>3134</v>
      </c>
      <c r="O232" s="34" t="s">
        <v>2267</v>
      </c>
      <c r="P232" s="34" t="s">
        <v>118</v>
      </c>
      <c r="Q232" s="34" t="s">
        <v>36</v>
      </c>
      <c r="R232" s="34" t="s">
        <v>119</v>
      </c>
      <c r="S232" s="34" t="s">
        <v>147</v>
      </c>
      <c r="T232" s="34">
        <v>111</v>
      </c>
      <c r="U232" s="34" t="s">
        <v>407</v>
      </c>
      <c r="V232" s="34" t="s">
        <v>2058</v>
      </c>
      <c r="W232" s="34" t="s">
        <v>2059</v>
      </c>
      <c r="X232" s="34" t="s">
        <v>124</v>
      </c>
      <c r="Y232" s="34">
        <v>26424</v>
      </c>
      <c r="Z232" s="34">
        <v>2944</v>
      </c>
      <c r="AA232" s="34">
        <v>0</v>
      </c>
      <c r="AB232" s="34">
        <v>0</v>
      </c>
      <c r="AC232" s="34">
        <v>0</v>
      </c>
      <c r="AD232" s="34">
        <v>0</v>
      </c>
      <c r="AE232" s="34">
        <v>268744</v>
      </c>
      <c r="AF232" s="34">
        <v>268744</v>
      </c>
      <c r="AG232" s="34">
        <v>160</v>
      </c>
      <c r="AH232" s="34">
        <v>150</v>
      </c>
      <c r="AI232" s="34">
        <v>439631</v>
      </c>
      <c r="AJ232" s="34">
        <v>439631</v>
      </c>
      <c r="AK232" s="34">
        <v>116436.91120028828</v>
      </c>
      <c r="AL232" s="34" t="s">
        <v>118</v>
      </c>
      <c r="AM232" s="34" t="s">
        <v>36</v>
      </c>
      <c r="AN232" s="34" t="s">
        <v>119</v>
      </c>
      <c r="AO232" s="34" t="s">
        <v>147</v>
      </c>
      <c r="AP232" s="34">
        <v>3</v>
      </c>
      <c r="AQ232" s="34">
        <v>2</v>
      </c>
      <c r="AR232" s="34">
        <v>6</v>
      </c>
      <c r="AS232" s="34">
        <v>48342</v>
      </c>
      <c r="AT232" s="34">
        <v>341970</v>
      </c>
      <c r="AU232" s="34">
        <v>113990</v>
      </c>
      <c r="AV232" s="34">
        <v>418125</v>
      </c>
      <c r="AW232" s="34">
        <v>4.7843400000000003</v>
      </c>
      <c r="AX232" s="34">
        <v>0.59255999999999998</v>
      </c>
      <c r="AY232" s="34">
        <v>4.1917799999999996</v>
      </c>
      <c r="AZ232" s="34">
        <v>4.7843400835990906</v>
      </c>
      <c r="BA232" s="34">
        <v>0.59255999326705933</v>
      </c>
      <c r="BB232" s="34">
        <v>4.1917800903320313</v>
      </c>
      <c r="BC232" s="34" t="s">
        <v>159</v>
      </c>
      <c r="BD232" s="34" t="s">
        <v>126</v>
      </c>
      <c r="BE232" s="34" t="s">
        <v>118</v>
      </c>
      <c r="BF232" s="34"/>
      <c r="BG232" s="34" t="s">
        <v>118</v>
      </c>
      <c r="BH232" s="34" t="s">
        <v>2040</v>
      </c>
      <c r="BI232" s="34" t="s">
        <v>1489</v>
      </c>
      <c r="BJ232" s="34" t="s">
        <v>129</v>
      </c>
      <c r="BK232" s="34" t="s">
        <v>224</v>
      </c>
      <c r="BL232" s="34" t="s">
        <v>224</v>
      </c>
      <c r="BM232" s="34" t="s">
        <v>999</v>
      </c>
      <c r="BN232" s="34" t="s">
        <v>2111</v>
      </c>
      <c r="BO232" s="34"/>
      <c r="BP232" s="34" t="s">
        <v>2111</v>
      </c>
      <c r="BQ232" s="34">
        <v>2024</v>
      </c>
      <c r="BR232" s="34"/>
      <c r="BS232" s="34"/>
      <c r="BT232" s="34" t="s">
        <v>2032</v>
      </c>
    </row>
    <row r="233" spans="1:72">
      <c r="A233" s="34">
        <v>102403250642</v>
      </c>
      <c r="B233" s="34">
        <v>1</v>
      </c>
      <c r="C233" s="34">
        <v>2024</v>
      </c>
      <c r="D233" s="34">
        <v>9</v>
      </c>
      <c r="E233" s="34" t="s">
        <v>3135</v>
      </c>
      <c r="F233" s="34" t="s">
        <v>3136</v>
      </c>
      <c r="G233" s="34">
        <v>19</v>
      </c>
      <c r="H233" s="34" t="s">
        <v>3137</v>
      </c>
      <c r="I233" s="34">
        <v>20240909</v>
      </c>
      <c r="J233" s="34">
        <v>20240913</v>
      </c>
      <c r="K233" s="34">
        <v>5</v>
      </c>
      <c r="L233" s="34">
        <f t="shared" si="3"/>
        <v>4</v>
      </c>
      <c r="M233" s="34">
        <v>0</v>
      </c>
      <c r="N233" s="34" t="s">
        <v>3003</v>
      </c>
      <c r="O233" s="34" t="s">
        <v>3138</v>
      </c>
      <c r="P233" s="34" t="s">
        <v>118</v>
      </c>
      <c r="Q233" s="34" t="s">
        <v>36</v>
      </c>
      <c r="R233" s="34" t="s">
        <v>119</v>
      </c>
      <c r="S233" s="34" t="s">
        <v>147</v>
      </c>
      <c r="T233" s="34">
        <v>111</v>
      </c>
      <c r="U233" s="34" t="s">
        <v>407</v>
      </c>
      <c r="V233" s="34" t="s">
        <v>2081</v>
      </c>
      <c r="W233" s="34" t="s">
        <v>2082</v>
      </c>
      <c r="X233" s="34" t="s">
        <v>124</v>
      </c>
      <c r="Y233" s="34">
        <v>57765</v>
      </c>
      <c r="Z233" s="34">
        <v>5888</v>
      </c>
      <c r="AA233" s="34">
        <v>0</v>
      </c>
      <c r="AB233" s="34">
        <v>0</v>
      </c>
      <c r="AC233" s="34">
        <v>198.47</v>
      </c>
      <c r="AD233" s="34">
        <v>0</v>
      </c>
      <c r="AE233" s="34">
        <v>339458.69</v>
      </c>
      <c r="AF233" s="34">
        <v>339657.16</v>
      </c>
      <c r="AG233" s="34">
        <v>320</v>
      </c>
      <c r="AH233" s="34">
        <v>300</v>
      </c>
      <c r="AI233" s="34">
        <v>373023</v>
      </c>
      <c r="AJ233" s="34">
        <v>372273</v>
      </c>
      <c r="AK233" s="34">
        <v>-6538.2900841410737</v>
      </c>
      <c r="AL233" s="34" t="s">
        <v>118</v>
      </c>
      <c r="AM233" s="34" t="s">
        <v>36</v>
      </c>
      <c r="AN233" s="34" t="s">
        <v>119</v>
      </c>
      <c r="AO233" s="34" t="s">
        <v>147</v>
      </c>
      <c r="AP233" s="34">
        <v>3</v>
      </c>
      <c r="AQ233" s="34">
        <v>2</v>
      </c>
      <c r="AR233" s="34">
        <v>5</v>
      </c>
      <c r="AS233" s="34">
        <v>34762</v>
      </c>
      <c r="AT233" s="34">
        <v>295749</v>
      </c>
      <c r="AU233" s="34">
        <v>98583</v>
      </c>
      <c r="AV233" s="34">
        <v>344198</v>
      </c>
      <c r="AW233" s="34">
        <v>4.05131</v>
      </c>
      <c r="AX233" s="34">
        <v>0.42609999999999998</v>
      </c>
      <c r="AY233" s="34">
        <v>3.62521</v>
      </c>
      <c r="AZ233" s="34">
        <v>4.0513100326061249</v>
      </c>
      <c r="BA233" s="34">
        <v>0.4260999858379364</v>
      </c>
      <c r="BB233" s="34">
        <v>3.6252100467681885</v>
      </c>
      <c r="BC233" s="34" t="s">
        <v>193</v>
      </c>
      <c r="BD233" s="34" t="s">
        <v>126</v>
      </c>
      <c r="BE233" s="34" t="s">
        <v>118</v>
      </c>
      <c r="BF233" s="34"/>
      <c r="BG233" s="34" t="s">
        <v>417</v>
      </c>
      <c r="BH233" s="34" t="s">
        <v>2040</v>
      </c>
      <c r="BI233" s="34" t="s">
        <v>290</v>
      </c>
      <c r="BJ233" s="34" t="s">
        <v>129</v>
      </c>
      <c r="BK233" s="34" t="s">
        <v>217</v>
      </c>
      <c r="BL233" s="34" t="s">
        <v>252</v>
      </c>
      <c r="BM233" s="34" t="s">
        <v>163</v>
      </c>
      <c r="BN233" s="34" t="s">
        <v>3004</v>
      </c>
      <c r="BO233" s="34"/>
      <c r="BP233" s="34" t="s">
        <v>3004</v>
      </c>
      <c r="BQ233" s="34">
        <v>2024</v>
      </c>
      <c r="BR233" s="34"/>
      <c r="BS233" s="34" t="s">
        <v>134</v>
      </c>
      <c r="BT233" s="34" t="s">
        <v>2032</v>
      </c>
    </row>
    <row r="234" spans="1:72">
      <c r="A234" s="34">
        <v>102403293266</v>
      </c>
      <c r="B234" s="34">
        <v>1</v>
      </c>
      <c r="C234" s="34">
        <v>2024</v>
      </c>
      <c r="D234" s="34">
        <v>9</v>
      </c>
      <c r="E234" s="34" t="s">
        <v>3139</v>
      </c>
      <c r="F234" s="34" t="s">
        <v>3140</v>
      </c>
      <c r="G234" s="34">
        <v>74</v>
      </c>
      <c r="H234" s="34" t="s">
        <v>3141</v>
      </c>
      <c r="I234" s="34">
        <v>20240908</v>
      </c>
      <c r="J234" s="34">
        <v>20240913</v>
      </c>
      <c r="K234" s="34">
        <v>6</v>
      </c>
      <c r="L234" s="34">
        <f t="shared" si="3"/>
        <v>5</v>
      </c>
      <c r="M234" s="34">
        <v>3</v>
      </c>
      <c r="N234" s="34" t="s">
        <v>3142</v>
      </c>
      <c r="O234" s="34" t="s">
        <v>3143</v>
      </c>
      <c r="P234" s="34" t="s">
        <v>700</v>
      </c>
      <c r="Q234" s="34" t="s">
        <v>701</v>
      </c>
      <c r="R234" s="34" t="s">
        <v>702</v>
      </c>
      <c r="S234" s="34" t="s">
        <v>703</v>
      </c>
      <c r="T234" s="34">
        <v>201</v>
      </c>
      <c r="U234" s="34" t="s">
        <v>407</v>
      </c>
      <c r="V234" s="34" t="s">
        <v>2058</v>
      </c>
      <c r="W234" s="34" t="s">
        <v>2059</v>
      </c>
      <c r="X234" s="34" t="s">
        <v>124</v>
      </c>
      <c r="Y234" s="34">
        <v>68143</v>
      </c>
      <c r="Z234" s="34">
        <v>3008</v>
      </c>
      <c r="AA234" s="34">
        <v>18942</v>
      </c>
      <c r="AB234" s="34">
        <v>0</v>
      </c>
      <c r="AC234" s="34">
        <v>938.17</v>
      </c>
      <c r="AD234" s="34">
        <v>0</v>
      </c>
      <c r="AE234" s="34">
        <v>280191.34999999998</v>
      </c>
      <c r="AF234" s="34">
        <v>281129.53000000003</v>
      </c>
      <c r="AG234" s="34">
        <v>160</v>
      </c>
      <c r="AH234" s="34">
        <v>150</v>
      </c>
      <c r="AI234" s="34">
        <v>400120</v>
      </c>
      <c r="AJ234" s="34">
        <v>400120</v>
      </c>
      <c r="AK234" s="34">
        <v>69433.979373677808</v>
      </c>
      <c r="AL234" s="34" t="s">
        <v>118</v>
      </c>
      <c r="AM234" s="34" t="s">
        <v>36</v>
      </c>
      <c r="AN234" s="34" t="s">
        <v>119</v>
      </c>
      <c r="AO234" s="34" t="s">
        <v>120</v>
      </c>
      <c r="AP234" s="34">
        <v>3</v>
      </c>
      <c r="AQ234" s="34">
        <v>2</v>
      </c>
      <c r="AR234" s="34">
        <v>6</v>
      </c>
      <c r="AS234" s="34">
        <v>48342</v>
      </c>
      <c r="AT234" s="34">
        <v>341970</v>
      </c>
      <c r="AU234" s="34">
        <v>113990</v>
      </c>
      <c r="AV234" s="34">
        <v>418125</v>
      </c>
      <c r="AW234" s="34">
        <v>4.7843400000000003</v>
      </c>
      <c r="AX234" s="34">
        <v>0.59255999999999998</v>
      </c>
      <c r="AY234" s="34">
        <v>4.1917799999999996</v>
      </c>
      <c r="AZ234" s="34">
        <v>4.7843400835990906</v>
      </c>
      <c r="BA234" s="34">
        <v>0.59255999326705933</v>
      </c>
      <c r="BB234" s="34">
        <v>4.1917800903320313</v>
      </c>
      <c r="BC234" s="34" t="s">
        <v>159</v>
      </c>
      <c r="BD234" s="34" t="s">
        <v>126</v>
      </c>
      <c r="BE234" s="34" t="s">
        <v>118</v>
      </c>
      <c r="BF234" s="34"/>
      <c r="BG234" s="34" t="s">
        <v>3144</v>
      </c>
      <c r="BH234" s="34" t="s">
        <v>2040</v>
      </c>
      <c r="BI234" s="34" t="s">
        <v>307</v>
      </c>
      <c r="BJ234" s="34" t="s">
        <v>129</v>
      </c>
      <c r="BK234" s="34" t="s">
        <v>224</v>
      </c>
      <c r="BL234" s="34" t="s">
        <v>224</v>
      </c>
      <c r="BM234" s="34" t="s">
        <v>999</v>
      </c>
      <c r="BN234" s="34" t="s">
        <v>2111</v>
      </c>
      <c r="BO234" s="34"/>
      <c r="BP234" s="34" t="s">
        <v>2111</v>
      </c>
      <c r="BQ234" s="34">
        <v>2024</v>
      </c>
      <c r="BR234" s="34"/>
      <c r="BS234" s="34"/>
      <c r="BT234" s="34" t="s">
        <v>2032</v>
      </c>
    </row>
    <row r="235" spans="1:72">
      <c r="A235" s="34">
        <v>102403250616</v>
      </c>
      <c r="B235" s="34">
        <v>1</v>
      </c>
      <c r="C235" s="34">
        <v>2024</v>
      </c>
      <c r="D235" s="34">
        <v>9</v>
      </c>
      <c r="E235" s="34" t="s">
        <v>3145</v>
      </c>
      <c r="F235" s="34" t="s">
        <v>3146</v>
      </c>
      <c r="G235" s="34">
        <v>55</v>
      </c>
      <c r="H235" s="34" t="s">
        <v>3147</v>
      </c>
      <c r="I235" s="34">
        <v>20240909</v>
      </c>
      <c r="J235" s="34">
        <v>20240911</v>
      </c>
      <c r="K235" s="34">
        <v>3</v>
      </c>
      <c r="L235" s="34">
        <f t="shared" si="3"/>
        <v>2</v>
      </c>
      <c r="M235" s="34">
        <v>0</v>
      </c>
      <c r="N235" s="34" t="s">
        <v>3148</v>
      </c>
      <c r="O235" s="34" t="s">
        <v>2262</v>
      </c>
      <c r="P235" s="34" t="s">
        <v>118</v>
      </c>
      <c r="Q235" s="34" t="s">
        <v>36</v>
      </c>
      <c r="R235" s="34" t="s">
        <v>119</v>
      </c>
      <c r="S235" s="34" t="s">
        <v>147</v>
      </c>
      <c r="T235" s="34">
        <v>111</v>
      </c>
      <c r="U235" s="34" t="s">
        <v>407</v>
      </c>
      <c r="V235" s="34" t="s">
        <v>2058</v>
      </c>
      <c r="W235" s="34" t="s">
        <v>2059</v>
      </c>
      <c r="X235" s="34" t="s">
        <v>124</v>
      </c>
      <c r="Y235" s="34">
        <v>46131</v>
      </c>
      <c r="Z235" s="34">
        <v>2944</v>
      </c>
      <c r="AA235" s="34">
        <v>0</v>
      </c>
      <c r="AB235" s="34">
        <v>0</v>
      </c>
      <c r="AC235" s="34">
        <v>1124.53</v>
      </c>
      <c r="AD235" s="34">
        <v>0</v>
      </c>
      <c r="AE235" s="34">
        <v>272813.37</v>
      </c>
      <c r="AF235" s="34">
        <v>273937.90999999997</v>
      </c>
      <c r="AG235" s="34">
        <v>160</v>
      </c>
      <c r="AH235" s="34">
        <v>150</v>
      </c>
      <c r="AI235" s="34">
        <v>439631</v>
      </c>
      <c r="AJ235" s="34">
        <v>439631</v>
      </c>
      <c r="AK235" s="34">
        <v>111243.0012002883</v>
      </c>
      <c r="AL235" s="34" t="s">
        <v>118</v>
      </c>
      <c r="AM235" s="34" t="s">
        <v>36</v>
      </c>
      <c r="AN235" s="34" t="s">
        <v>119</v>
      </c>
      <c r="AO235" s="34" t="s">
        <v>147</v>
      </c>
      <c r="AP235" s="34">
        <v>3</v>
      </c>
      <c r="AQ235" s="34">
        <v>2</v>
      </c>
      <c r="AR235" s="34">
        <v>6</v>
      </c>
      <c r="AS235" s="34">
        <v>48342</v>
      </c>
      <c r="AT235" s="34">
        <v>341970</v>
      </c>
      <c r="AU235" s="34">
        <v>113990</v>
      </c>
      <c r="AV235" s="34">
        <v>418125</v>
      </c>
      <c r="AW235" s="34">
        <v>4.7843400000000003</v>
      </c>
      <c r="AX235" s="34">
        <v>0.59255999999999998</v>
      </c>
      <c r="AY235" s="34">
        <v>4.1917799999999996</v>
      </c>
      <c r="AZ235" s="34">
        <v>4.7843400835990906</v>
      </c>
      <c r="BA235" s="34">
        <v>0.59255999326705933</v>
      </c>
      <c r="BB235" s="34">
        <v>4.1917800903320313</v>
      </c>
      <c r="BC235" s="34" t="s">
        <v>159</v>
      </c>
      <c r="BD235" s="34" t="s">
        <v>126</v>
      </c>
      <c r="BE235" s="34" t="s">
        <v>118</v>
      </c>
      <c r="BF235" s="34"/>
      <c r="BG235" s="34" t="s">
        <v>118</v>
      </c>
      <c r="BH235" s="34" t="s">
        <v>2040</v>
      </c>
      <c r="BI235" s="34" t="s">
        <v>201</v>
      </c>
      <c r="BJ235" s="34" t="s">
        <v>129</v>
      </c>
      <c r="BK235" s="34" t="s">
        <v>130</v>
      </c>
      <c r="BL235" s="34" t="s">
        <v>131</v>
      </c>
      <c r="BM235" s="34" t="s">
        <v>312</v>
      </c>
      <c r="BN235" s="34" t="s">
        <v>1763</v>
      </c>
      <c r="BO235" s="34"/>
      <c r="BP235" s="34" t="s">
        <v>1763</v>
      </c>
      <c r="BQ235" s="34">
        <v>2024</v>
      </c>
      <c r="BR235" s="34"/>
      <c r="BS235" s="34"/>
      <c r="BT235" s="34" t="s">
        <v>2032</v>
      </c>
    </row>
    <row r="236" spans="1:72">
      <c r="A236" s="34">
        <v>102403633762</v>
      </c>
      <c r="B236" s="34">
        <v>1</v>
      </c>
      <c r="C236" s="34">
        <v>2024</v>
      </c>
      <c r="D236" s="34">
        <v>9</v>
      </c>
      <c r="E236" s="34" t="s">
        <v>3149</v>
      </c>
      <c r="F236" s="34" t="s">
        <v>3150</v>
      </c>
      <c r="G236" s="34">
        <v>72</v>
      </c>
      <c r="H236" s="34" t="s">
        <v>3151</v>
      </c>
      <c r="I236" s="34">
        <v>20240910</v>
      </c>
      <c r="J236" s="34">
        <v>20240911</v>
      </c>
      <c r="K236" s="34">
        <v>2</v>
      </c>
      <c r="L236" s="34">
        <f t="shared" si="3"/>
        <v>1</v>
      </c>
      <c r="M236" s="34">
        <v>0</v>
      </c>
      <c r="N236" s="34" t="s">
        <v>3152</v>
      </c>
      <c r="O236" s="34" t="s">
        <v>3153</v>
      </c>
      <c r="P236" s="34" t="s">
        <v>118</v>
      </c>
      <c r="Q236" s="34" t="s">
        <v>36</v>
      </c>
      <c r="R236" s="34" t="s">
        <v>119</v>
      </c>
      <c r="S236" s="34" t="s">
        <v>120</v>
      </c>
      <c r="T236" s="34">
        <v>111</v>
      </c>
      <c r="U236" s="34" t="s">
        <v>407</v>
      </c>
      <c r="V236" s="34" t="s">
        <v>2081</v>
      </c>
      <c r="W236" s="34" t="s">
        <v>2082</v>
      </c>
      <c r="X236" s="34" t="s">
        <v>124</v>
      </c>
      <c r="Y236" s="34">
        <v>30289</v>
      </c>
      <c r="Z236" s="34">
        <v>1504</v>
      </c>
      <c r="AA236" s="34">
        <v>0</v>
      </c>
      <c r="AB236" s="34">
        <v>0</v>
      </c>
      <c r="AC236" s="34">
        <v>0</v>
      </c>
      <c r="AD236" s="34">
        <v>0</v>
      </c>
      <c r="AE236" s="34">
        <v>242951.14</v>
      </c>
      <c r="AF236" s="34">
        <v>242951.14</v>
      </c>
      <c r="AG236" s="34">
        <v>80</v>
      </c>
      <c r="AH236" s="34">
        <v>75</v>
      </c>
      <c r="AI236" s="34">
        <v>372273</v>
      </c>
      <c r="AJ236" s="34">
        <v>372273</v>
      </c>
      <c r="AK236" s="34">
        <v>90167.729915858887</v>
      </c>
      <c r="AL236" s="34" t="s">
        <v>118</v>
      </c>
      <c r="AM236" s="34" t="s">
        <v>36</v>
      </c>
      <c r="AN236" s="34" t="s">
        <v>119</v>
      </c>
      <c r="AO236" s="34" t="s">
        <v>120</v>
      </c>
      <c r="AP236" s="34">
        <v>3</v>
      </c>
      <c r="AQ236" s="34">
        <v>2</v>
      </c>
      <c r="AR236" s="34">
        <v>5</v>
      </c>
      <c r="AS236" s="34">
        <v>34762</v>
      </c>
      <c r="AT236" s="34">
        <v>295749</v>
      </c>
      <c r="AU236" s="34">
        <v>98583</v>
      </c>
      <c r="AV236" s="34">
        <v>344198</v>
      </c>
      <c r="AW236" s="34">
        <v>4.05131</v>
      </c>
      <c r="AX236" s="34">
        <v>0.42609999999999998</v>
      </c>
      <c r="AY236" s="34">
        <v>3.62521</v>
      </c>
      <c r="AZ236" s="34">
        <v>4.0513100326061249</v>
      </c>
      <c r="BA236" s="34">
        <v>0.4260999858379364</v>
      </c>
      <c r="BB236" s="34">
        <v>3.6252100467681885</v>
      </c>
      <c r="BC236" s="34" t="s">
        <v>159</v>
      </c>
      <c r="BD236" s="34" t="s">
        <v>126</v>
      </c>
      <c r="BE236" s="34" t="s">
        <v>118</v>
      </c>
      <c r="BF236" s="34"/>
      <c r="BG236" s="34" t="s">
        <v>296</v>
      </c>
      <c r="BH236" s="34" t="s">
        <v>2040</v>
      </c>
      <c r="BI236" s="34" t="s">
        <v>201</v>
      </c>
      <c r="BJ236" s="34" t="s">
        <v>129</v>
      </c>
      <c r="BK236" s="34" t="s">
        <v>130</v>
      </c>
      <c r="BL236" s="34" t="s">
        <v>131</v>
      </c>
      <c r="BM236" s="34" t="s">
        <v>999</v>
      </c>
      <c r="BN236" s="34" t="s">
        <v>2111</v>
      </c>
      <c r="BO236" s="34"/>
      <c r="BP236" s="34" t="s">
        <v>2111</v>
      </c>
      <c r="BQ236" s="34">
        <v>2024</v>
      </c>
      <c r="BR236" s="34"/>
      <c r="BS236" s="34"/>
      <c r="BT236" s="34" t="s">
        <v>2032</v>
      </c>
    </row>
    <row r="237" spans="1:72">
      <c r="A237" s="34">
        <v>102403416528</v>
      </c>
      <c r="B237" s="34">
        <v>1</v>
      </c>
      <c r="C237" s="34">
        <v>2024</v>
      </c>
      <c r="D237" s="34">
        <v>9</v>
      </c>
      <c r="E237" s="34" t="s">
        <v>3154</v>
      </c>
      <c r="F237" s="34" t="s">
        <v>3155</v>
      </c>
      <c r="G237" s="34">
        <v>76</v>
      </c>
      <c r="H237" s="34" t="s">
        <v>3156</v>
      </c>
      <c r="I237" s="34">
        <v>20240909</v>
      </c>
      <c r="J237" s="34">
        <v>20240911</v>
      </c>
      <c r="K237" s="34">
        <v>3</v>
      </c>
      <c r="L237" s="34">
        <f t="shared" si="3"/>
        <v>2</v>
      </c>
      <c r="M237" s="34">
        <v>0</v>
      </c>
      <c r="N237" s="34" t="s">
        <v>3157</v>
      </c>
      <c r="O237" s="34" t="s">
        <v>3158</v>
      </c>
      <c r="P237" s="34" t="s">
        <v>118</v>
      </c>
      <c r="Q237" s="34" t="s">
        <v>36</v>
      </c>
      <c r="R237" s="34" t="s">
        <v>119</v>
      </c>
      <c r="S237" s="34" t="s">
        <v>120</v>
      </c>
      <c r="T237" s="34">
        <v>207</v>
      </c>
      <c r="U237" s="34" t="s">
        <v>407</v>
      </c>
      <c r="V237" s="34" t="s">
        <v>2058</v>
      </c>
      <c r="W237" s="34" t="s">
        <v>2059</v>
      </c>
      <c r="X237" s="34" t="s">
        <v>124</v>
      </c>
      <c r="Y237" s="34">
        <v>47544</v>
      </c>
      <c r="Z237" s="34">
        <v>3008</v>
      </c>
      <c r="AA237" s="34">
        <v>0</v>
      </c>
      <c r="AB237" s="34">
        <v>0</v>
      </c>
      <c r="AC237" s="34">
        <v>482.87</v>
      </c>
      <c r="AD237" s="34">
        <v>0</v>
      </c>
      <c r="AE237" s="34">
        <v>280191.34999999998</v>
      </c>
      <c r="AF237" s="34">
        <v>280674.21999999997</v>
      </c>
      <c r="AG237" s="34">
        <v>160</v>
      </c>
      <c r="AH237" s="34">
        <v>150</v>
      </c>
      <c r="AI237" s="34">
        <v>398658</v>
      </c>
      <c r="AJ237" s="34">
        <v>398658</v>
      </c>
      <c r="AK237" s="34">
        <v>68608.364024521841</v>
      </c>
      <c r="AL237" s="34" t="s">
        <v>118</v>
      </c>
      <c r="AM237" s="34" t="s">
        <v>36</v>
      </c>
      <c r="AN237" s="34" t="s">
        <v>119</v>
      </c>
      <c r="AO237" s="34" t="s">
        <v>120</v>
      </c>
      <c r="AP237" s="34">
        <v>3</v>
      </c>
      <c r="AQ237" s="34">
        <v>2</v>
      </c>
      <c r="AR237" s="34">
        <v>6</v>
      </c>
      <c r="AS237" s="34">
        <v>48342</v>
      </c>
      <c r="AT237" s="34">
        <v>341970</v>
      </c>
      <c r="AU237" s="34">
        <v>113990</v>
      </c>
      <c r="AV237" s="34">
        <v>418125</v>
      </c>
      <c r="AW237" s="34">
        <v>4.7843400000000003</v>
      </c>
      <c r="AX237" s="34">
        <v>0.59255999999999998</v>
      </c>
      <c r="AY237" s="34">
        <v>4.1917799999999996</v>
      </c>
      <c r="AZ237" s="34">
        <v>4.7843400835990906</v>
      </c>
      <c r="BA237" s="34">
        <v>0.59255999326705933</v>
      </c>
      <c r="BB237" s="34">
        <v>4.1917800903320313</v>
      </c>
      <c r="BC237" s="34" t="s">
        <v>159</v>
      </c>
      <c r="BD237" s="34" t="s">
        <v>126</v>
      </c>
      <c r="BE237" s="34" t="s">
        <v>118</v>
      </c>
      <c r="BF237" s="34"/>
      <c r="BG237" s="34" t="s">
        <v>417</v>
      </c>
      <c r="BH237" s="34" t="s">
        <v>2040</v>
      </c>
      <c r="BI237" s="34" t="s">
        <v>1745</v>
      </c>
      <c r="BJ237" s="34" t="s">
        <v>129</v>
      </c>
      <c r="BK237" s="34" t="s">
        <v>178</v>
      </c>
      <c r="BL237" s="34" t="s">
        <v>320</v>
      </c>
      <c r="BM237" s="34" t="s">
        <v>999</v>
      </c>
      <c r="BN237" s="34" t="s">
        <v>2111</v>
      </c>
      <c r="BO237" s="34"/>
      <c r="BP237" s="34" t="s">
        <v>2111</v>
      </c>
      <c r="BQ237" s="34">
        <v>2024</v>
      </c>
      <c r="BR237" s="34"/>
      <c r="BS237" s="34"/>
      <c r="BT237" s="34" t="s">
        <v>2032</v>
      </c>
    </row>
    <row r="238" spans="1:72">
      <c r="A238" s="34">
        <v>102403250608</v>
      </c>
      <c r="B238" s="34">
        <v>1</v>
      </c>
      <c r="C238" s="34">
        <v>2024</v>
      </c>
      <c r="D238" s="34">
        <v>9</v>
      </c>
      <c r="E238" s="34" t="s">
        <v>3159</v>
      </c>
      <c r="F238" s="34" t="s">
        <v>3160</v>
      </c>
      <c r="G238" s="34">
        <v>85</v>
      </c>
      <c r="H238" s="34" t="s">
        <v>3161</v>
      </c>
      <c r="I238" s="34">
        <v>20240901</v>
      </c>
      <c r="J238" s="34">
        <v>20240911</v>
      </c>
      <c r="K238" s="34">
        <v>11</v>
      </c>
      <c r="L238" s="34">
        <f t="shared" si="3"/>
        <v>10</v>
      </c>
      <c r="M238" s="34">
        <v>0</v>
      </c>
      <c r="N238" s="34" t="s">
        <v>3162</v>
      </c>
      <c r="O238" s="34" t="s">
        <v>3163</v>
      </c>
      <c r="P238" s="34" t="s">
        <v>118</v>
      </c>
      <c r="Q238" s="34" t="s">
        <v>36</v>
      </c>
      <c r="R238" s="34" t="s">
        <v>119</v>
      </c>
      <c r="S238" s="34" t="s">
        <v>147</v>
      </c>
      <c r="T238" s="34">
        <v>111</v>
      </c>
      <c r="U238" s="34" t="s">
        <v>172</v>
      </c>
      <c r="V238" s="34" t="s">
        <v>173</v>
      </c>
      <c r="W238" s="34" t="s">
        <v>174</v>
      </c>
      <c r="X238" s="34" t="s">
        <v>124</v>
      </c>
      <c r="Y238" s="34">
        <v>128472</v>
      </c>
      <c r="Z238" s="34">
        <v>13032</v>
      </c>
      <c r="AA238" s="34">
        <v>0</v>
      </c>
      <c r="AB238" s="34">
        <v>0</v>
      </c>
      <c r="AC238" s="34">
        <v>648.24</v>
      </c>
      <c r="AD238" s="34">
        <v>0</v>
      </c>
      <c r="AE238" s="34">
        <v>790193.27</v>
      </c>
      <c r="AF238" s="34">
        <v>790841.5</v>
      </c>
      <c r="AG238" s="34">
        <v>800</v>
      </c>
      <c r="AH238" s="34">
        <v>750</v>
      </c>
      <c r="AI238" s="34">
        <v>866510</v>
      </c>
      <c r="AJ238" s="34">
        <v>866510</v>
      </c>
      <c r="AK238" s="34">
        <v>-146828.59602338169</v>
      </c>
      <c r="AL238" s="34" t="s">
        <v>118</v>
      </c>
      <c r="AM238" s="34" t="s">
        <v>36</v>
      </c>
      <c r="AN238" s="34" t="s">
        <v>119</v>
      </c>
      <c r="AO238" s="34" t="s">
        <v>147</v>
      </c>
      <c r="AP238" s="34">
        <v>10</v>
      </c>
      <c r="AQ238" s="34">
        <v>3</v>
      </c>
      <c r="AR238" s="34">
        <v>20</v>
      </c>
      <c r="AS238" s="34">
        <v>230467</v>
      </c>
      <c r="AT238" s="34">
        <v>667081</v>
      </c>
      <c r="AU238" s="34">
        <v>222360</v>
      </c>
      <c r="AV238" s="34">
        <v>800033</v>
      </c>
      <c r="AW238" s="34">
        <v>11.001899999999999</v>
      </c>
      <c r="AX238" s="34">
        <v>2.8250000000000002</v>
      </c>
      <c r="AY238" s="34">
        <v>8.1768999999999998</v>
      </c>
      <c r="AZ238" s="34">
        <v>11.00189995765686</v>
      </c>
      <c r="BA238" s="34">
        <v>2.8250000476837158</v>
      </c>
      <c r="BB238" s="34">
        <v>8.1768999099731445</v>
      </c>
      <c r="BC238" s="34" t="s">
        <v>159</v>
      </c>
      <c r="BD238" s="34" t="s">
        <v>126</v>
      </c>
      <c r="BE238" s="34" t="s">
        <v>118</v>
      </c>
      <c r="BF238" s="34"/>
      <c r="BG238" s="34" t="s">
        <v>417</v>
      </c>
      <c r="BH238" s="34" t="s">
        <v>2088</v>
      </c>
      <c r="BI238" s="34" t="s">
        <v>990</v>
      </c>
      <c r="BJ238" s="34" t="s">
        <v>129</v>
      </c>
      <c r="BK238" s="34" t="s">
        <v>130</v>
      </c>
      <c r="BL238" s="34" t="s">
        <v>131</v>
      </c>
      <c r="BM238" s="34" t="s">
        <v>180</v>
      </c>
      <c r="BN238" s="34" t="s">
        <v>181</v>
      </c>
      <c r="BO238" s="34"/>
      <c r="BP238" s="34" t="s">
        <v>181</v>
      </c>
      <c r="BQ238" s="34">
        <v>2024</v>
      </c>
      <c r="BR238" s="34"/>
      <c r="BS238" s="34"/>
      <c r="BT238" s="34" t="s">
        <v>2032</v>
      </c>
    </row>
    <row r="239" spans="1:72">
      <c r="A239" s="34">
        <v>102403250604</v>
      </c>
      <c r="B239" s="34">
        <v>1</v>
      </c>
      <c r="C239" s="34">
        <v>2024</v>
      </c>
      <c r="D239" s="34">
        <v>9</v>
      </c>
      <c r="E239" s="34" t="s">
        <v>3164</v>
      </c>
      <c r="F239" s="34" t="s">
        <v>3165</v>
      </c>
      <c r="G239" s="34">
        <v>75</v>
      </c>
      <c r="H239" s="34" t="s">
        <v>3166</v>
      </c>
      <c r="I239" s="34">
        <v>20240910</v>
      </c>
      <c r="J239" s="34">
        <v>20240910</v>
      </c>
      <c r="K239" s="34">
        <v>1</v>
      </c>
      <c r="L239" s="34">
        <v>1</v>
      </c>
      <c r="M239" s="34">
        <v>0</v>
      </c>
      <c r="N239" s="34" t="s">
        <v>3167</v>
      </c>
      <c r="O239" s="34" t="s">
        <v>3168</v>
      </c>
      <c r="P239" s="34" t="s">
        <v>118</v>
      </c>
      <c r="Q239" s="34" t="s">
        <v>36</v>
      </c>
      <c r="R239" s="34" t="s">
        <v>119</v>
      </c>
      <c r="S239" s="34" t="s">
        <v>147</v>
      </c>
      <c r="T239" s="34">
        <v>111</v>
      </c>
      <c r="U239" s="34" t="s">
        <v>407</v>
      </c>
      <c r="V239" s="34" t="s">
        <v>2081</v>
      </c>
      <c r="W239" s="34" t="s">
        <v>2082</v>
      </c>
      <c r="X239" s="34" t="s">
        <v>242</v>
      </c>
      <c r="Y239" s="34">
        <v>21457</v>
      </c>
      <c r="Z239" s="34">
        <v>1472</v>
      </c>
      <c r="AA239" s="34">
        <v>0</v>
      </c>
      <c r="AB239" s="34">
        <v>0</v>
      </c>
      <c r="AC239" s="34">
        <v>0</v>
      </c>
      <c r="AD239" s="34">
        <v>0</v>
      </c>
      <c r="AE239" s="34">
        <v>241897.59</v>
      </c>
      <c r="AF239" s="34">
        <v>241897.59</v>
      </c>
      <c r="AG239" s="34">
        <v>80</v>
      </c>
      <c r="AH239" s="34">
        <v>75</v>
      </c>
      <c r="AI239" s="34">
        <v>352696</v>
      </c>
      <c r="AJ239" s="34">
        <v>352696</v>
      </c>
      <c r="AK239" s="34">
        <v>91221.341347644484</v>
      </c>
      <c r="AL239" s="34" t="s">
        <v>118</v>
      </c>
      <c r="AM239" s="34" t="s">
        <v>36</v>
      </c>
      <c r="AN239" s="34" t="s">
        <v>119</v>
      </c>
      <c r="AO239" s="34" t="s">
        <v>147</v>
      </c>
      <c r="AP239" s="34">
        <v>3</v>
      </c>
      <c r="AQ239" s="34">
        <v>2</v>
      </c>
      <c r="AR239" s="34">
        <v>5</v>
      </c>
      <c r="AS239" s="34">
        <v>34762</v>
      </c>
      <c r="AT239" s="34">
        <v>295749</v>
      </c>
      <c r="AU239" s="34">
        <v>98583</v>
      </c>
      <c r="AV239" s="34">
        <v>344198</v>
      </c>
      <c r="AW239" s="34">
        <v>4.05131</v>
      </c>
      <c r="AX239" s="34">
        <v>0.42609999999999998</v>
      </c>
      <c r="AY239" s="34">
        <v>3.62521</v>
      </c>
      <c r="AZ239" s="34">
        <v>3.8382600396871567</v>
      </c>
      <c r="BA239" s="34">
        <v>0.2130499929189682</v>
      </c>
      <c r="BB239" s="34">
        <v>3.6252100467681885</v>
      </c>
      <c r="BC239" s="34" t="s">
        <v>159</v>
      </c>
      <c r="BD239" s="34" t="s">
        <v>126</v>
      </c>
      <c r="BE239" s="34" t="s">
        <v>118</v>
      </c>
      <c r="BF239" s="34"/>
      <c r="BG239" s="34" t="s">
        <v>118</v>
      </c>
      <c r="BH239" s="34" t="s">
        <v>2040</v>
      </c>
      <c r="BI239" s="34" t="s">
        <v>216</v>
      </c>
      <c r="BJ239" s="34" t="s">
        <v>129</v>
      </c>
      <c r="BK239" s="34" t="s">
        <v>217</v>
      </c>
      <c r="BL239" s="34" t="s">
        <v>218</v>
      </c>
      <c r="BM239" s="34" t="s">
        <v>2051</v>
      </c>
      <c r="BN239" s="34" t="s">
        <v>2052</v>
      </c>
      <c r="BO239" s="34"/>
      <c r="BP239" s="34" t="s">
        <v>2052</v>
      </c>
      <c r="BQ239" s="34">
        <v>2024</v>
      </c>
      <c r="BR239" s="34"/>
      <c r="BS239" s="34"/>
      <c r="BT239" s="34" t="s">
        <v>2032</v>
      </c>
    </row>
    <row r="240" spans="1:72">
      <c r="A240" s="34">
        <v>102403465814</v>
      </c>
      <c r="B240" s="34">
        <v>1</v>
      </c>
      <c r="C240" s="34">
        <v>2024</v>
      </c>
      <c r="D240" s="34">
        <v>9</v>
      </c>
      <c r="E240" s="34" t="s">
        <v>3169</v>
      </c>
      <c r="F240" s="34" t="s">
        <v>3170</v>
      </c>
      <c r="G240" s="34">
        <v>77</v>
      </c>
      <c r="H240" s="34" t="s">
        <v>3171</v>
      </c>
      <c r="I240" s="34">
        <v>20240908</v>
      </c>
      <c r="J240" s="34">
        <v>20240910</v>
      </c>
      <c r="K240" s="34">
        <v>3</v>
      </c>
      <c r="L240" s="34">
        <f t="shared" si="3"/>
        <v>2</v>
      </c>
      <c r="M240" s="34">
        <v>0</v>
      </c>
      <c r="N240" s="34" t="s">
        <v>3172</v>
      </c>
      <c r="O240" s="34" t="s">
        <v>3173</v>
      </c>
      <c r="P240" s="34" t="s">
        <v>118</v>
      </c>
      <c r="Q240" s="34" t="s">
        <v>36</v>
      </c>
      <c r="R240" s="34" t="s">
        <v>119</v>
      </c>
      <c r="S240" s="34" t="s">
        <v>120</v>
      </c>
      <c r="T240" s="34">
        <v>211</v>
      </c>
      <c r="U240" s="34" t="s">
        <v>407</v>
      </c>
      <c r="V240" s="34" t="s">
        <v>2081</v>
      </c>
      <c r="W240" s="34" t="s">
        <v>2082</v>
      </c>
      <c r="X240" s="34" t="s">
        <v>124</v>
      </c>
      <c r="Y240" s="34">
        <v>32851</v>
      </c>
      <c r="Z240" s="34">
        <v>3008</v>
      </c>
      <c r="AA240" s="34">
        <v>0</v>
      </c>
      <c r="AB240" s="34">
        <v>0</v>
      </c>
      <c r="AC240" s="34">
        <v>463.03</v>
      </c>
      <c r="AD240" s="34">
        <v>0</v>
      </c>
      <c r="AE240" s="34">
        <v>259202.21</v>
      </c>
      <c r="AF240" s="34">
        <v>259665.23</v>
      </c>
      <c r="AG240" s="34">
        <v>160</v>
      </c>
      <c r="AH240" s="34">
        <v>150</v>
      </c>
      <c r="AI240" s="34">
        <v>350682</v>
      </c>
      <c r="AJ240" s="34">
        <v>350682</v>
      </c>
      <c r="AK240" s="34">
        <v>54133.491744078201</v>
      </c>
      <c r="AL240" s="34" t="s">
        <v>118</v>
      </c>
      <c r="AM240" s="34" t="s">
        <v>36</v>
      </c>
      <c r="AN240" s="34" t="s">
        <v>119</v>
      </c>
      <c r="AO240" s="34" t="s">
        <v>120</v>
      </c>
      <c r="AP240" s="34">
        <v>3</v>
      </c>
      <c r="AQ240" s="34">
        <v>2</v>
      </c>
      <c r="AR240" s="34">
        <v>5</v>
      </c>
      <c r="AS240" s="34">
        <v>34762</v>
      </c>
      <c r="AT240" s="34">
        <v>295749</v>
      </c>
      <c r="AU240" s="34">
        <v>98583</v>
      </c>
      <c r="AV240" s="34">
        <v>344198</v>
      </c>
      <c r="AW240" s="34">
        <v>4.05131</v>
      </c>
      <c r="AX240" s="34">
        <v>0.42609999999999998</v>
      </c>
      <c r="AY240" s="34">
        <v>3.62521</v>
      </c>
      <c r="AZ240" s="34">
        <v>4.0513100326061249</v>
      </c>
      <c r="BA240" s="34">
        <v>0.4260999858379364</v>
      </c>
      <c r="BB240" s="34">
        <v>3.6252100467681885</v>
      </c>
      <c r="BC240" s="34" t="s">
        <v>159</v>
      </c>
      <c r="BD240" s="34" t="s">
        <v>126</v>
      </c>
      <c r="BE240" s="34" t="s">
        <v>118</v>
      </c>
      <c r="BF240" s="34"/>
      <c r="BG240" s="34" t="s">
        <v>296</v>
      </c>
      <c r="BH240" s="34" t="s">
        <v>2040</v>
      </c>
      <c r="BI240" s="34" t="s">
        <v>3174</v>
      </c>
      <c r="BJ240" s="34" t="s">
        <v>244</v>
      </c>
      <c r="BK240" s="34" t="s">
        <v>1086</v>
      </c>
      <c r="BL240" s="34" t="s">
        <v>1087</v>
      </c>
      <c r="BM240" s="34" t="s">
        <v>312</v>
      </c>
      <c r="BN240" s="34" t="s">
        <v>1763</v>
      </c>
      <c r="BO240" s="34"/>
      <c r="BP240" s="34" t="s">
        <v>1763</v>
      </c>
      <c r="BQ240" s="34">
        <v>2024</v>
      </c>
      <c r="BR240" s="34"/>
      <c r="BS240" s="34"/>
      <c r="BT240" s="34" t="s">
        <v>2032</v>
      </c>
    </row>
    <row r="241" spans="1:72">
      <c r="A241" s="34">
        <v>102403799534</v>
      </c>
      <c r="B241" s="34">
        <v>1</v>
      </c>
      <c r="C241" s="34">
        <v>2024</v>
      </c>
      <c r="D241" s="34">
        <v>9</v>
      </c>
      <c r="E241" s="34" t="s">
        <v>3175</v>
      </c>
      <c r="F241" s="34" t="s">
        <v>3176</v>
      </c>
      <c r="G241" s="34">
        <v>80</v>
      </c>
      <c r="H241" s="34" t="s">
        <v>1138</v>
      </c>
      <c r="I241" s="34">
        <v>20240909</v>
      </c>
      <c r="J241" s="34">
        <v>20240910</v>
      </c>
      <c r="K241" s="34">
        <v>2</v>
      </c>
      <c r="L241" s="34">
        <f t="shared" si="3"/>
        <v>1</v>
      </c>
      <c r="M241" s="34">
        <v>0</v>
      </c>
      <c r="N241" s="34" t="s">
        <v>3177</v>
      </c>
      <c r="O241" s="34" t="s">
        <v>2262</v>
      </c>
      <c r="P241" s="34" t="s">
        <v>118</v>
      </c>
      <c r="Q241" s="34" t="s">
        <v>36</v>
      </c>
      <c r="R241" s="34" t="s">
        <v>119</v>
      </c>
      <c r="S241" s="34" t="s">
        <v>120</v>
      </c>
      <c r="T241" s="34">
        <v>207</v>
      </c>
      <c r="U241" s="34" t="s">
        <v>407</v>
      </c>
      <c r="V241" s="34" t="s">
        <v>2058</v>
      </c>
      <c r="W241" s="34" t="s">
        <v>2059</v>
      </c>
      <c r="X241" s="34" t="s">
        <v>124</v>
      </c>
      <c r="Y241" s="34">
        <v>44917</v>
      </c>
      <c r="Z241" s="34">
        <v>1504</v>
      </c>
      <c r="AA241" s="34">
        <v>0</v>
      </c>
      <c r="AB241" s="34">
        <v>0</v>
      </c>
      <c r="AC241" s="34">
        <v>661.5</v>
      </c>
      <c r="AD241" s="34">
        <v>0</v>
      </c>
      <c r="AE241" s="34">
        <v>280191.34999999998</v>
      </c>
      <c r="AF241" s="34">
        <v>280852.84000000003</v>
      </c>
      <c r="AG241" s="34">
        <v>80</v>
      </c>
      <c r="AH241" s="34">
        <v>75</v>
      </c>
      <c r="AI241" s="34">
        <v>398658</v>
      </c>
      <c r="AJ241" s="34">
        <v>398658</v>
      </c>
      <c r="AK241" s="34">
        <v>68429.744024521788</v>
      </c>
      <c r="AL241" s="34" t="s">
        <v>118</v>
      </c>
      <c r="AM241" s="34" t="s">
        <v>36</v>
      </c>
      <c r="AN241" s="34" t="s">
        <v>119</v>
      </c>
      <c r="AO241" s="34" t="s">
        <v>120</v>
      </c>
      <c r="AP241" s="34">
        <v>3</v>
      </c>
      <c r="AQ241" s="34">
        <v>2</v>
      </c>
      <c r="AR241" s="34">
        <v>6</v>
      </c>
      <c r="AS241" s="34">
        <v>48342</v>
      </c>
      <c r="AT241" s="34">
        <v>341970</v>
      </c>
      <c r="AU241" s="34">
        <v>113990</v>
      </c>
      <c r="AV241" s="34">
        <v>418125</v>
      </c>
      <c r="AW241" s="34">
        <v>4.7843400000000003</v>
      </c>
      <c r="AX241" s="34">
        <v>0.59255999999999998</v>
      </c>
      <c r="AY241" s="34">
        <v>4.1917799999999996</v>
      </c>
      <c r="AZ241" s="34">
        <v>4.7843400835990906</v>
      </c>
      <c r="BA241" s="34">
        <v>0.59255999326705933</v>
      </c>
      <c r="BB241" s="34">
        <v>4.1917800903320313</v>
      </c>
      <c r="BC241" s="34" t="s">
        <v>148</v>
      </c>
      <c r="BD241" s="34" t="s">
        <v>148</v>
      </c>
      <c r="BE241" s="34" t="s">
        <v>118</v>
      </c>
      <c r="BF241" s="34"/>
      <c r="BG241" s="34" t="s">
        <v>118</v>
      </c>
      <c r="BH241" s="34" t="s">
        <v>2040</v>
      </c>
      <c r="BI241" s="34" t="s">
        <v>3178</v>
      </c>
      <c r="BJ241" s="34" t="s">
        <v>129</v>
      </c>
      <c r="BK241" s="34" t="s">
        <v>178</v>
      </c>
      <c r="BL241" s="34" t="s">
        <v>320</v>
      </c>
      <c r="BM241" s="34" t="s">
        <v>2051</v>
      </c>
      <c r="BN241" s="34" t="s">
        <v>2052</v>
      </c>
      <c r="BO241" s="34"/>
      <c r="BP241" s="34" t="s">
        <v>2052</v>
      </c>
      <c r="BQ241" s="34">
        <v>2024</v>
      </c>
      <c r="BR241" s="34"/>
      <c r="BS241" s="34"/>
      <c r="BT241" s="34" t="s">
        <v>2032</v>
      </c>
    </row>
    <row r="242" spans="1:72">
      <c r="A242" s="34">
        <v>102403465798</v>
      </c>
      <c r="B242" s="34">
        <v>1</v>
      </c>
      <c r="C242" s="34">
        <v>2024</v>
      </c>
      <c r="D242" s="34">
        <v>9</v>
      </c>
      <c r="E242" s="34" t="s">
        <v>3179</v>
      </c>
      <c r="F242" s="34" t="s">
        <v>3180</v>
      </c>
      <c r="G242" s="34">
        <v>47</v>
      </c>
      <c r="H242" s="34" t="s">
        <v>3181</v>
      </c>
      <c r="I242" s="34">
        <v>20240905</v>
      </c>
      <c r="J242" s="34">
        <v>20240906</v>
      </c>
      <c r="K242" s="34">
        <v>2</v>
      </c>
      <c r="L242" s="34">
        <f t="shared" si="3"/>
        <v>1</v>
      </c>
      <c r="M242" s="34">
        <v>0</v>
      </c>
      <c r="N242" s="34" t="s">
        <v>3182</v>
      </c>
      <c r="O242" s="34" t="s">
        <v>2080</v>
      </c>
      <c r="P242" s="34" t="s">
        <v>118</v>
      </c>
      <c r="Q242" s="34" t="s">
        <v>36</v>
      </c>
      <c r="R242" s="34" t="s">
        <v>119</v>
      </c>
      <c r="S242" s="34" t="s">
        <v>147</v>
      </c>
      <c r="T242" s="34">
        <v>211</v>
      </c>
      <c r="U242" s="34" t="s">
        <v>407</v>
      </c>
      <c r="V242" s="34" t="s">
        <v>2081</v>
      </c>
      <c r="W242" s="34" t="s">
        <v>2082</v>
      </c>
      <c r="X242" s="34" t="s">
        <v>124</v>
      </c>
      <c r="Y242" s="34">
        <v>29673</v>
      </c>
      <c r="Z242" s="34">
        <v>1472</v>
      </c>
      <c r="AA242" s="34">
        <v>0</v>
      </c>
      <c r="AB242" s="34">
        <v>0</v>
      </c>
      <c r="AC242" s="34">
        <v>198.47</v>
      </c>
      <c r="AD242" s="34">
        <v>0</v>
      </c>
      <c r="AE242" s="34">
        <v>243982.28</v>
      </c>
      <c r="AF242" s="34">
        <v>244180.75</v>
      </c>
      <c r="AG242" s="34">
        <v>80</v>
      </c>
      <c r="AH242" s="34">
        <v>75</v>
      </c>
      <c r="AI242" s="34">
        <v>350682</v>
      </c>
      <c r="AJ242" s="34">
        <v>350682</v>
      </c>
      <c r="AK242" s="34">
        <v>69617.971744078211</v>
      </c>
      <c r="AL242" s="34" t="s">
        <v>118</v>
      </c>
      <c r="AM242" s="34" t="s">
        <v>36</v>
      </c>
      <c r="AN242" s="34" t="s">
        <v>119</v>
      </c>
      <c r="AO242" s="34" t="s">
        <v>147</v>
      </c>
      <c r="AP242" s="34">
        <v>3</v>
      </c>
      <c r="AQ242" s="34">
        <v>2</v>
      </c>
      <c r="AR242" s="34">
        <v>5</v>
      </c>
      <c r="AS242" s="34">
        <v>34762</v>
      </c>
      <c r="AT242" s="34">
        <v>295749</v>
      </c>
      <c r="AU242" s="34">
        <v>98583</v>
      </c>
      <c r="AV242" s="34">
        <v>344198</v>
      </c>
      <c r="AW242" s="34">
        <v>4.05131</v>
      </c>
      <c r="AX242" s="34">
        <v>0.42609999999999998</v>
      </c>
      <c r="AY242" s="34">
        <v>3.62521</v>
      </c>
      <c r="AZ242" s="34">
        <v>4.0513100326061249</v>
      </c>
      <c r="BA242" s="34">
        <v>0.4260999858379364</v>
      </c>
      <c r="BB242" s="34">
        <v>3.6252100467681885</v>
      </c>
      <c r="BC242" s="34" t="s">
        <v>159</v>
      </c>
      <c r="BD242" s="34" t="s">
        <v>126</v>
      </c>
      <c r="BE242" s="34" t="s">
        <v>118</v>
      </c>
      <c r="BF242" s="34"/>
      <c r="BG242" s="34" t="s">
        <v>118</v>
      </c>
      <c r="BH242" s="34" t="s">
        <v>2040</v>
      </c>
      <c r="BI242" s="34" t="s">
        <v>1606</v>
      </c>
      <c r="BJ242" s="34" t="s">
        <v>129</v>
      </c>
      <c r="BK242" s="34" t="s">
        <v>217</v>
      </c>
      <c r="BL242" s="34" t="s">
        <v>218</v>
      </c>
      <c r="BM242" s="34" t="s">
        <v>312</v>
      </c>
      <c r="BN242" s="34" t="s">
        <v>313</v>
      </c>
      <c r="BO242" s="34"/>
      <c r="BP242" s="34" t="s">
        <v>313</v>
      </c>
      <c r="BQ242" s="34">
        <v>2024</v>
      </c>
      <c r="BR242" s="34"/>
      <c r="BS242" s="34"/>
      <c r="BT242" s="34" t="s">
        <v>2032</v>
      </c>
    </row>
    <row r="243" spans="1:72">
      <c r="A243" s="34">
        <v>102403633756</v>
      </c>
      <c r="B243" s="34">
        <v>1</v>
      </c>
      <c r="C243" s="34">
        <v>2024</v>
      </c>
      <c r="D243" s="34">
        <v>9</v>
      </c>
      <c r="E243" s="34" t="s">
        <v>3183</v>
      </c>
      <c r="F243" s="34" t="s">
        <v>3184</v>
      </c>
      <c r="G243" s="34">
        <v>63</v>
      </c>
      <c r="H243" s="34" t="s">
        <v>3185</v>
      </c>
      <c r="I243" s="34">
        <v>20240831</v>
      </c>
      <c r="J243" s="34">
        <v>20240906</v>
      </c>
      <c r="K243" s="34">
        <v>7</v>
      </c>
      <c r="L243" s="34">
        <f t="shared" si="3"/>
        <v>6</v>
      </c>
      <c r="M243" s="34">
        <v>6</v>
      </c>
      <c r="N243" s="34" t="s">
        <v>3186</v>
      </c>
      <c r="O243" s="34" t="s">
        <v>3187</v>
      </c>
      <c r="P243" s="34" t="s">
        <v>118</v>
      </c>
      <c r="Q243" s="34" t="s">
        <v>36</v>
      </c>
      <c r="R243" s="34" t="s">
        <v>170</v>
      </c>
      <c r="S243" s="34" t="s">
        <v>171</v>
      </c>
      <c r="T243" s="34">
        <v>111</v>
      </c>
      <c r="U243" s="34" t="s">
        <v>407</v>
      </c>
      <c r="V243" s="34" t="s">
        <v>2048</v>
      </c>
      <c r="W243" s="34" t="s">
        <v>2049</v>
      </c>
      <c r="X243" s="34" t="s">
        <v>124</v>
      </c>
      <c r="Y243" s="34">
        <v>108883</v>
      </c>
      <c r="Z243" s="34">
        <v>0</v>
      </c>
      <c r="AA243" s="34">
        <v>40705</v>
      </c>
      <c r="AB243" s="34">
        <v>0</v>
      </c>
      <c r="AC243" s="34">
        <v>1852.11</v>
      </c>
      <c r="AD243" s="34">
        <v>0</v>
      </c>
      <c r="AE243" s="34">
        <v>281380.8</v>
      </c>
      <c r="AF243" s="34">
        <v>283232.90999999997</v>
      </c>
      <c r="AG243" s="34">
        <v>0</v>
      </c>
      <c r="AH243" s="34">
        <v>0</v>
      </c>
      <c r="AI243" s="34">
        <v>747795</v>
      </c>
      <c r="AJ243" s="34">
        <v>747045</v>
      </c>
      <c r="AK243" s="34">
        <v>162890.55163664871</v>
      </c>
      <c r="AL243" s="34" t="s">
        <v>118</v>
      </c>
      <c r="AM243" s="34" t="s">
        <v>36</v>
      </c>
      <c r="AN243" s="34" t="s">
        <v>170</v>
      </c>
      <c r="AO243" s="34" t="s">
        <v>171</v>
      </c>
      <c r="AP243" s="34">
        <v>12</v>
      </c>
      <c r="AQ243" s="34">
        <v>4</v>
      </c>
      <c r="AR243" s="34">
        <v>23</v>
      </c>
      <c r="AS243" s="34">
        <v>267164</v>
      </c>
      <c r="AT243" s="34">
        <v>396077</v>
      </c>
      <c r="AU243" s="34">
        <v>132026</v>
      </c>
      <c r="AV243" s="34">
        <v>549601</v>
      </c>
      <c r="AW243" s="34">
        <v>8.1298200000000005</v>
      </c>
      <c r="AX243" s="34">
        <v>3.2748200000000001</v>
      </c>
      <c r="AY243" s="34">
        <v>4.8550000000000004</v>
      </c>
      <c r="AZ243" s="34">
        <v>8.1298201084136963</v>
      </c>
      <c r="BA243" s="34">
        <v>3.27482008934021</v>
      </c>
      <c r="BB243" s="34">
        <v>4.8550000190734863</v>
      </c>
      <c r="BC243" s="34" t="s">
        <v>193</v>
      </c>
      <c r="BD243" s="34" t="s">
        <v>126</v>
      </c>
      <c r="BE243" s="34" t="s">
        <v>118</v>
      </c>
      <c r="BF243" s="34"/>
      <c r="BG243" s="34" t="s">
        <v>296</v>
      </c>
      <c r="BH243" s="34" t="s">
        <v>2362</v>
      </c>
      <c r="BI243" s="34" t="s">
        <v>290</v>
      </c>
      <c r="BJ243" s="34" t="s">
        <v>129</v>
      </c>
      <c r="BK243" s="34" t="s">
        <v>217</v>
      </c>
      <c r="BL243" s="34" t="s">
        <v>252</v>
      </c>
      <c r="BM243" s="34" t="s">
        <v>876</v>
      </c>
      <c r="BN243" s="34" t="s">
        <v>3188</v>
      </c>
      <c r="BO243" s="34"/>
      <c r="BP243" s="34" t="s">
        <v>3188</v>
      </c>
      <c r="BQ243" s="34">
        <v>2024</v>
      </c>
      <c r="BR243" s="34"/>
      <c r="BS243" s="34" t="s">
        <v>134</v>
      </c>
      <c r="BT243" s="34" t="s">
        <v>2032</v>
      </c>
    </row>
    <row r="244" spans="1:72">
      <c r="A244" s="34">
        <v>102403250550</v>
      </c>
      <c r="B244" s="34">
        <v>1</v>
      </c>
      <c r="C244" s="34">
        <v>2024</v>
      </c>
      <c r="D244" s="34">
        <v>9</v>
      </c>
      <c r="E244" s="34" t="s">
        <v>3189</v>
      </c>
      <c r="F244" s="34" t="s">
        <v>3190</v>
      </c>
      <c r="G244" s="34">
        <v>87</v>
      </c>
      <c r="H244" s="34" t="s">
        <v>3191</v>
      </c>
      <c r="I244" s="34">
        <v>20240904</v>
      </c>
      <c r="J244" s="34">
        <v>20240906</v>
      </c>
      <c r="K244" s="34">
        <v>3</v>
      </c>
      <c r="L244" s="34">
        <f t="shared" si="3"/>
        <v>2</v>
      </c>
      <c r="M244" s="34">
        <v>0</v>
      </c>
      <c r="N244" s="34" t="s">
        <v>3192</v>
      </c>
      <c r="O244" s="34" t="s">
        <v>2262</v>
      </c>
      <c r="P244" s="34" t="s">
        <v>118</v>
      </c>
      <c r="Q244" s="34" t="s">
        <v>36</v>
      </c>
      <c r="R244" s="34" t="s">
        <v>119</v>
      </c>
      <c r="S244" s="34" t="s">
        <v>147</v>
      </c>
      <c r="T244" s="34">
        <v>111</v>
      </c>
      <c r="U244" s="34" t="s">
        <v>407</v>
      </c>
      <c r="V244" s="34" t="s">
        <v>2058</v>
      </c>
      <c r="W244" s="34" t="s">
        <v>2059</v>
      </c>
      <c r="X244" s="34" t="s">
        <v>124</v>
      </c>
      <c r="Y244" s="34">
        <v>45772</v>
      </c>
      <c r="Z244" s="34">
        <v>2944</v>
      </c>
      <c r="AA244" s="34">
        <v>0</v>
      </c>
      <c r="AB244" s="34">
        <v>0</v>
      </c>
      <c r="AC244" s="34">
        <v>463.03</v>
      </c>
      <c r="AD244" s="34">
        <v>0</v>
      </c>
      <c r="AE244" s="34">
        <v>269831.14</v>
      </c>
      <c r="AF244" s="34">
        <v>270294.15999999997</v>
      </c>
      <c r="AG244" s="34">
        <v>160</v>
      </c>
      <c r="AH244" s="34">
        <v>150</v>
      </c>
      <c r="AI244" s="34">
        <v>439631</v>
      </c>
      <c r="AJ244" s="34">
        <v>439631</v>
      </c>
      <c r="AK244" s="34">
        <v>114886.7512002883</v>
      </c>
      <c r="AL244" s="34" t="s">
        <v>118</v>
      </c>
      <c r="AM244" s="34" t="s">
        <v>36</v>
      </c>
      <c r="AN244" s="34" t="s">
        <v>119</v>
      </c>
      <c r="AO244" s="34" t="s">
        <v>147</v>
      </c>
      <c r="AP244" s="34">
        <v>3</v>
      </c>
      <c r="AQ244" s="34">
        <v>2</v>
      </c>
      <c r="AR244" s="34">
        <v>6</v>
      </c>
      <c r="AS244" s="34">
        <v>48342</v>
      </c>
      <c r="AT244" s="34">
        <v>341970</v>
      </c>
      <c r="AU244" s="34">
        <v>113990</v>
      </c>
      <c r="AV244" s="34">
        <v>418125</v>
      </c>
      <c r="AW244" s="34">
        <v>4.7843400000000003</v>
      </c>
      <c r="AX244" s="34">
        <v>0.59255999999999998</v>
      </c>
      <c r="AY244" s="34">
        <v>4.1917799999999996</v>
      </c>
      <c r="AZ244" s="34">
        <v>4.7843400835990906</v>
      </c>
      <c r="BA244" s="34">
        <v>0.59255999326705933</v>
      </c>
      <c r="BB244" s="34">
        <v>4.1917800903320313</v>
      </c>
      <c r="BC244" s="34" t="s">
        <v>159</v>
      </c>
      <c r="BD244" s="34" t="s">
        <v>126</v>
      </c>
      <c r="BE244" s="34" t="s">
        <v>118</v>
      </c>
      <c r="BF244" s="34"/>
      <c r="BG244" s="34" t="s">
        <v>118</v>
      </c>
      <c r="BH244" s="34" t="s">
        <v>2040</v>
      </c>
      <c r="BI244" s="34" t="s">
        <v>1372</v>
      </c>
      <c r="BJ244" s="34" t="s">
        <v>129</v>
      </c>
      <c r="BK244" s="34" t="s">
        <v>217</v>
      </c>
      <c r="BL244" s="34" t="s">
        <v>252</v>
      </c>
      <c r="BM244" s="34" t="s">
        <v>312</v>
      </c>
      <c r="BN244" s="34" t="s">
        <v>1763</v>
      </c>
      <c r="BO244" s="34"/>
      <c r="BP244" s="34" t="s">
        <v>1763</v>
      </c>
      <c r="BQ244" s="34">
        <v>2024</v>
      </c>
      <c r="BR244" s="34"/>
      <c r="BS244" s="34"/>
      <c r="BT244" s="34" t="s">
        <v>2032</v>
      </c>
    </row>
    <row r="245" spans="1:72">
      <c r="A245" s="34">
        <v>102403404022</v>
      </c>
      <c r="B245" s="34">
        <v>1</v>
      </c>
      <c r="C245" s="34">
        <v>2024</v>
      </c>
      <c r="D245" s="34">
        <v>9</v>
      </c>
      <c r="E245" s="34" t="s">
        <v>3193</v>
      </c>
      <c r="F245" s="34" t="s">
        <v>3194</v>
      </c>
      <c r="G245" s="34">
        <v>42</v>
      </c>
      <c r="H245" s="34" t="s">
        <v>3195</v>
      </c>
      <c r="I245" s="34">
        <v>20240903</v>
      </c>
      <c r="J245" s="34">
        <v>20240905</v>
      </c>
      <c r="K245" s="34">
        <v>3</v>
      </c>
      <c r="L245" s="34">
        <f t="shared" si="3"/>
        <v>2</v>
      </c>
      <c r="M245" s="34">
        <v>0</v>
      </c>
      <c r="N245" s="34" t="s">
        <v>3196</v>
      </c>
      <c r="O245" s="34" t="s">
        <v>2204</v>
      </c>
      <c r="P245" s="34" t="s">
        <v>118</v>
      </c>
      <c r="Q245" s="34" t="s">
        <v>36</v>
      </c>
      <c r="R245" s="34" t="s">
        <v>119</v>
      </c>
      <c r="S245" s="34" t="s">
        <v>147</v>
      </c>
      <c r="T245" s="34">
        <v>205</v>
      </c>
      <c r="U245" s="34" t="s">
        <v>407</v>
      </c>
      <c r="V245" s="34" t="s">
        <v>2081</v>
      </c>
      <c r="W245" s="34" t="s">
        <v>2082</v>
      </c>
      <c r="X245" s="34" t="s">
        <v>124</v>
      </c>
      <c r="Y245" s="34">
        <v>30743</v>
      </c>
      <c r="Z245" s="34">
        <v>2944</v>
      </c>
      <c r="AA245" s="34">
        <v>0</v>
      </c>
      <c r="AB245" s="34">
        <v>0</v>
      </c>
      <c r="AC245" s="34">
        <v>0</v>
      </c>
      <c r="AD245" s="34">
        <v>0</v>
      </c>
      <c r="AE245" s="34">
        <v>253973.42</v>
      </c>
      <c r="AF245" s="34">
        <v>253973.42</v>
      </c>
      <c r="AG245" s="34">
        <v>160</v>
      </c>
      <c r="AH245" s="34">
        <v>150</v>
      </c>
      <c r="AI245" s="34">
        <v>345486</v>
      </c>
      <c r="AJ245" s="34">
        <v>345486</v>
      </c>
      <c r="AK245" s="34">
        <v>55175.795472920203</v>
      </c>
      <c r="AL245" s="34" t="s">
        <v>118</v>
      </c>
      <c r="AM245" s="34" t="s">
        <v>36</v>
      </c>
      <c r="AN245" s="34" t="s">
        <v>119</v>
      </c>
      <c r="AO245" s="34" t="s">
        <v>147</v>
      </c>
      <c r="AP245" s="34">
        <v>3</v>
      </c>
      <c r="AQ245" s="34">
        <v>2</v>
      </c>
      <c r="AR245" s="34">
        <v>5</v>
      </c>
      <c r="AS245" s="34">
        <v>34762</v>
      </c>
      <c r="AT245" s="34">
        <v>295749</v>
      </c>
      <c r="AU245" s="34">
        <v>98583</v>
      </c>
      <c r="AV245" s="34">
        <v>344198</v>
      </c>
      <c r="AW245" s="34">
        <v>4.05131</v>
      </c>
      <c r="AX245" s="34">
        <v>0.42609999999999998</v>
      </c>
      <c r="AY245" s="34">
        <v>3.62521</v>
      </c>
      <c r="AZ245" s="34">
        <v>4.0513100326061249</v>
      </c>
      <c r="BA245" s="34">
        <v>0.4260999858379364</v>
      </c>
      <c r="BB245" s="34">
        <v>3.6252100467681885</v>
      </c>
      <c r="BC245" s="34" t="s">
        <v>159</v>
      </c>
      <c r="BD245" s="34" t="s">
        <v>126</v>
      </c>
      <c r="BE245" s="34" t="s">
        <v>118</v>
      </c>
      <c r="BF245" s="34"/>
      <c r="BG245" s="34" t="s">
        <v>118</v>
      </c>
      <c r="BH245" s="34" t="s">
        <v>2040</v>
      </c>
      <c r="BI245" s="34" t="s">
        <v>201</v>
      </c>
      <c r="BJ245" s="34" t="s">
        <v>129</v>
      </c>
      <c r="BK245" s="34" t="s">
        <v>130</v>
      </c>
      <c r="BL245" s="34" t="s">
        <v>131</v>
      </c>
      <c r="BM245" s="34" t="s">
        <v>312</v>
      </c>
      <c r="BN245" s="34" t="s">
        <v>2531</v>
      </c>
      <c r="BO245" s="34"/>
      <c r="BP245" s="34" t="s">
        <v>2531</v>
      </c>
      <c r="BQ245" s="34">
        <v>2024</v>
      </c>
      <c r="BR245" s="34"/>
      <c r="BS245" s="34"/>
      <c r="BT245" s="34" t="s">
        <v>2032</v>
      </c>
    </row>
    <row r="246" spans="1:72">
      <c r="A246" s="34">
        <v>102403250526</v>
      </c>
      <c r="B246" s="34">
        <v>1</v>
      </c>
      <c r="C246" s="34">
        <v>2024</v>
      </c>
      <c r="D246" s="34">
        <v>9</v>
      </c>
      <c r="E246" s="34" t="s">
        <v>3197</v>
      </c>
      <c r="F246" s="34" t="s">
        <v>3198</v>
      </c>
      <c r="G246" s="34">
        <v>68</v>
      </c>
      <c r="H246" s="34" t="s">
        <v>3199</v>
      </c>
      <c r="I246" s="34">
        <v>20240903</v>
      </c>
      <c r="J246" s="34">
        <v>20240905</v>
      </c>
      <c r="K246" s="34">
        <v>3</v>
      </c>
      <c r="L246" s="34">
        <f t="shared" si="3"/>
        <v>2</v>
      </c>
      <c r="M246" s="34">
        <v>0</v>
      </c>
      <c r="N246" s="34" t="s">
        <v>3200</v>
      </c>
      <c r="O246" s="34" t="s">
        <v>2233</v>
      </c>
      <c r="P246" s="34" t="s">
        <v>118</v>
      </c>
      <c r="Q246" s="34" t="s">
        <v>36</v>
      </c>
      <c r="R246" s="34" t="s">
        <v>119</v>
      </c>
      <c r="S246" s="34" t="s">
        <v>120</v>
      </c>
      <c r="T246" s="34">
        <v>111</v>
      </c>
      <c r="U246" s="34" t="s">
        <v>407</v>
      </c>
      <c r="V246" s="34" t="s">
        <v>2058</v>
      </c>
      <c r="W246" s="34" t="s">
        <v>2059</v>
      </c>
      <c r="X246" s="34" t="s">
        <v>124</v>
      </c>
      <c r="Y246" s="34">
        <v>56956</v>
      </c>
      <c r="Z246" s="34">
        <v>3008</v>
      </c>
      <c r="AA246" s="34">
        <v>0</v>
      </c>
      <c r="AB246" s="34">
        <v>0</v>
      </c>
      <c r="AC246" s="34">
        <v>1740.83</v>
      </c>
      <c r="AD246" s="34">
        <v>0</v>
      </c>
      <c r="AE246" s="34">
        <v>253311.35</v>
      </c>
      <c r="AF246" s="34">
        <v>255052.19</v>
      </c>
      <c r="AG246" s="34">
        <v>160</v>
      </c>
      <c r="AH246" s="34">
        <v>150</v>
      </c>
      <c r="AI246" s="34">
        <v>439631</v>
      </c>
      <c r="AJ246" s="34">
        <v>439631</v>
      </c>
      <c r="AK246" s="34">
        <v>130128.72120028827</v>
      </c>
      <c r="AL246" s="34" t="s">
        <v>118</v>
      </c>
      <c r="AM246" s="34" t="s">
        <v>36</v>
      </c>
      <c r="AN246" s="34" t="s">
        <v>119</v>
      </c>
      <c r="AO246" s="34" t="s">
        <v>120</v>
      </c>
      <c r="AP246" s="34">
        <v>3</v>
      </c>
      <c r="AQ246" s="34">
        <v>2</v>
      </c>
      <c r="AR246" s="34">
        <v>6</v>
      </c>
      <c r="AS246" s="34">
        <v>48342</v>
      </c>
      <c r="AT246" s="34">
        <v>341970</v>
      </c>
      <c r="AU246" s="34">
        <v>113990</v>
      </c>
      <c r="AV246" s="34">
        <v>418125</v>
      </c>
      <c r="AW246" s="34">
        <v>4.7843400000000003</v>
      </c>
      <c r="AX246" s="34">
        <v>0.59255999999999998</v>
      </c>
      <c r="AY246" s="34">
        <v>4.1917799999999996</v>
      </c>
      <c r="AZ246" s="34">
        <v>4.7843400835990906</v>
      </c>
      <c r="BA246" s="34">
        <v>0.59255999326705933</v>
      </c>
      <c r="BB246" s="34">
        <v>4.1917800903320313</v>
      </c>
      <c r="BC246" s="34" t="s">
        <v>159</v>
      </c>
      <c r="BD246" s="34" t="s">
        <v>126</v>
      </c>
      <c r="BE246" s="34" t="s">
        <v>118</v>
      </c>
      <c r="BF246" s="34"/>
      <c r="BG246" s="34" t="s">
        <v>118</v>
      </c>
      <c r="BH246" s="34" t="s">
        <v>2040</v>
      </c>
      <c r="BI246" s="34" t="s">
        <v>3201</v>
      </c>
      <c r="BJ246" s="34" t="s">
        <v>195</v>
      </c>
      <c r="BK246" s="34" t="s">
        <v>327</v>
      </c>
      <c r="BL246" s="34" t="s">
        <v>327</v>
      </c>
      <c r="BM246" s="34" t="s">
        <v>999</v>
      </c>
      <c r="BN246" s="34" t="s">
        <v>2111</v>
      </c>
      <c r="BO246" s="34"/>
      <c r="BP246" s="34" t="s">
        <v>2111</v>
      </c>
      <c r="BQ246" s="34">
        <v>2024</v>
      </c>
      <c r="BR246" s="34"/>
      <c r="BS246" s="34"/>
      <c r="BT246" s="34" t="s">
        <v>2032</v>
      </c>
    </row>
    <row r="247" spans="1:72">
      <c r="A247" s="34">
        <v>102403633754</v>
      </c>
      <c r="B247" s="34">
        <v>1</v>
      </c>
      <c r="C247" s="34">
        <v>2024</v>
      </c>
      <c r="D247" s="34">
        <v>9</v>
      </c>
      <c r="E247" s="34" t="s">
        <v>3202</v>
      </c>
      <c r="F247" s="34" t="s">
        <v>3203</v>
      </c>
      <c r="G247" s="34">
        <v>80</v>
      </c>
      <c r="H247" s="34" t="s">
        <v>3204</v>
      </c>
      <c r="I247" s="34">
        <v>20240814</v>
      </c>
      <c r="J247" s="34">
        <v>20240905</v>
      </c>
      <c r="K247" s="34">
        <v>23</v>
      </c>
      <c r="L247" s="34">
        <f t="shared" si="3"/>
        <v>22</v>
      </c>
      <c r="M247" s="34">
        <v>3</v>
      </c>
      <c r="N247" s="34" t="s">
        <v>3205</v>
      </c>
      <c r="O247" s="34" t="s">
        <v>3206</v>
      </c>
      <c r="P247" s="34" t="s">
        <v>118</v>
      </c>
      <c r="Q247" s="34" t="s">
        <v>36</v>
      </c>
      <c r="R247" s="34" t="s">
        <v>119</v>
      </c>
      <c r="S247" s="34" t="s">
        <v>120</v>
      </c>
      <c r="T247" s="34">
        <v>111</v>
      </c>
      <c r="U247" s="34" t="s">
        <v>172</v>
      </c>
      <c r="V247" s="34" t="s">
        <v>173</v>
      </c>
      <c r="W247" s="34" t="s">
        <v>174</v>
      </c>
      <c r="X247" s="34" t="s">
        <v>146</v>
      </c>
      <c r="Y247" s="34">
        <v>188005</v>
      </c>
      <c r="Z247" s="34">
        <v>23294</v>
      </c>
      <c r="AA247" s="34">
        <v>18942</v>
      </c>
      <c r="AB247" s="34">
        <v>0</v>
      </c>
      <c r="AC247" s="34">
        <v>7720.3</v>
      </c>
      <c r="AD247" s="34">
        <v>0</v>
      </c>
      <c r="AE247" s="34">
        <v>773469.68</v>
      </c>
      <c r="AF247" s="34">
        <v>781190</v>
      </c>
      <c r="AG247" s="34">
        <v>1520</v>
      </c>
      <c r="AH247" s="34">
        <v>1575</v>
      </c>
      <c r="AI247" s="34">
        <v>907309</v>
      </c>
      <c r="AJ247" s="34">
        <v>906559</v>
      </c>
      <c r="AK247" s="34">
        <v>-137177.42681184993</v>
      </c>
      <c r="AL247" s="34" t="s">
        <v>118</v>
      </c>
      <c r="AM247" s="34" t="s">
        <v>36</v>
      </c>
      <c r="AN247" s="34" t="s">
        <v>170</v>
      </c>
      <c r="AO247" s="34" t="s">
        <v>171</v>
      </c>
      <c r="AP247" s="34">
        <v>10</v>
      </c>
      <c r="AQ247" s="34">
        <v>3</v>
      </c>
      <c r="AR247" s="34">
        <v>20</v>
      </c>
      <c r="AS247" s="34">
        <v>230467</v>
      </c>
      <c r="AT247" s="34">
        <v>667081</v>
      </c>
      <c r="AU247" s="34">
        <v>222360</v>
      </c>
      <c r="AV247" s="34">
        <v>800033</v>
      </c>
      <c r="AW247" s="34">
        <v>11.001899999999999</v>
      </c>
      <c r="AX247" s="34">
        <v>2.8250000000000002</v>
      </c>
      <c r="AY247" s="34">
        <v>8.1768999999999998</v>
      </c>
      <c r="AZ247" s="34">
        <v>11.51039981842041</v>
      </c>
      <c r="BA247" s="34">
        <v>3.3334999084472656</v>
      </c>
      <c r="BB247" s="34">
        <v>8.1768999099731445</v>
      </c>
      <c r="BC247" s="34" t="s">
        <v>148</v>
      </c>
      <c r="BD247" s="34" t="s">
        <v>126</v>
      </c>
      <c r="BE247" s="34" t="s">
        <v>118</v>
      </c>
      <c r="BF247" s="34"/>
      <c r="BG247" s="34" t="s">
        <v>296</v>
      </c>
      <c r="BH247" s="34" t="s">
        <v>3207</v>
      </c>
      <c r="BI247" s="34" t="s">
        <v>3208</v>
      </c>
      <c r="BJ247" s="34" t="s">
        <v>195</v>
      </c>
      <c r="BK247" s="34" t="s">
        <v>327</v>
      </c>
      <c r="BL247" s="34" t="s">
        <v>327</v>
      </c>
      <c r="BM247" s="34" t="s">
        <v>180</v>
      </c>
      <c r="BN247" s="34" t="s">
        <v>181</v>
      </c>
      <c r="BO247" s="34"/>
      <c r="BP247" s="34" t="s">
        <v>181</v>
      </c>
      <c r="BQ247" s="34">
        <v>2024</v>
      </c>
      <c r="BR247" s="34"/>
      <c r="BS247" s="34" t="s">
        <v>134</v>
      </c>
      <c r="BT247" s="34" t="s">
        <v>2032</v>
      </c>
    </row>
    <row r="248" spans="1:72">
      <c r="A248" s="34">
        <v>102403250512</v>
      </c>
      <c r="B248" s="34">
        <v>1</v>
      </c>
      <c r="C248" s="34">
        <v>2024</v>
      </c>
      <c r="D248" s="34">
        <v>9</v>
      </c>
      <c r="E248" s="34" t="s">
        <v>3209</v>
      </c>
      <c r="F248" s="34" t="s">
        <v>3210</v>
      </c>
      <c r="G248" s="34">
        <v>40</v>
      </c>
      <c r="H248" s="34" t="s">
        <v>3211</v>
      </c>
      <c r="I248" s="34">
        <v>20240903</v>
      </c>
      <c r="J248" s="34">
        <v>20240904</v>
      </c>
      <c r="K248" s="34">
        <v>2</v>
      </c>
      <c r="L248" s="34">
        <f t="shared" si="3"/>
        <v>1</v>
      </c>
      <c r="M248" s="34">
        <v>0</v>
      </c>
      <c r="N248" s="34" t="s">
        <v>3212</v>
      </c>
      <c r="O248" s="34" t="s">
        <v>3168</v>
      </c>
      <c r="P248" s="34" t="s">
        <v>118</v>
      </c>
      <c r="Q248" s="34" t="s">
        <v>36</v>
      </c>
      <c r="R248" s="34" t="s">
        <v>119</v>
      </c>
      <c r="S248" s="34" t="s">
        <v>147</v>
      </c>
      <c r="T248" s="34">
        <v>111</v>
      </c>
      <c r="U248" s="34" t="s">
        <v>407</v>
      </c>
      <c r="V248" s="34" t="s">
        <v>2081</v>
      </c>
      <c r="W248" s="34" t="s">
        <v>2082</v>
      </c>
      <c r="X248" s="34" t="s">
        <v>124</v>
      </c>
      <c r="Y248" s="34">
        <v>24397</v>
      </c>
      <c r="Z248" s="34">
        <v>1472</v>
      </c>
      <c r="AA248" s="34">
        <v>0</v>
      </c>
      <c r="AB248" s="34">
        <v>0</v>
      </c>
      <c r="AC248" s="34">
        <v>0</v>
      </c>
      <c r="AD248" s="34">
        <v>0</v>
      </c>
      <c r="AE248" s="34">
        <v>241897.59</v>
      </c>
      <c r="AF248" s="34">
        <v>241897.59</v>
      </c>
      <c r="AG248" s="34">
        <v>80</v>
      </c>
      <c r="AH248" s="34">
        <v>75</v>
      </c>
      <c r="AI248" s="34">
        <v>372273</v>
      </c>
      <c r="AJ248" s="34">
        <v>372273</v>
      </c>
      <c r="AK248" s="34">
        <v>91221.279915858904</v>
      </c>
      <c r="AL248" s="34" t="s">
        <v>118</v>
      </c>
      <c r="AM248" s="34" t="s">
        <v>36</v>
      </c>
      <c r="AN248" s="34" t="s">
        <v>119</v>
      </c>
      <c r="AO248" s="34" t="s">
        <v>147</v>
      </c>
      <c r="AP248" s="34">
        <v>3</v>
      </c>
      <c r="AQ248" s="34">
        <v>2</v>
      </c>
      <c r="AR248" s="34">
        <v>5</v>
      </c>
      <c r="AS248" s="34">
        <v>34762</v>
      </c>
      <c r="AT248" s="34">
        <v>295749</v>
      </c>
      <c r="AU248" s="34">
        <v>98583</v>
      </c>
      <c r="AV248" s="34">
        <v>344198</v>
      </c>
      <c r="AW248" s="34">
        <v>4.05131</v>
      </c>
      <c r="AX248" s="34">
        <v>0.42609999999999998</v>
      </c>
      <c r="AY248" s="34">
        <v>3.62521</v>
      </c>
      <c r="AZ248" s="34">
        <v>4.0513100326061249</v>
      </c>
      <c r="BA248" s="34">
        <v>0.4260999858379364</v>
      </c>
      <c r="BB248" s="34">
        <v>3.6252100467681885</v>
      </c>
      <c r="BC248" s="34" t="s">
        <v>159</v>
      </c>
      <c r="BD248" s="34" t="s">
        <v>126</v>
      </c>
      <c r="BE248" s="34" t="s">
        <v>118</v>
      </c>
      <c r="BF248" s="34"/>
      <c r="BG248" s="34" t="s">
        <v>118</v>
      </c>
      <c r="BH248" s="34" t="s">
        <v>2040</v>
      </c>
      <c r="BI248" s="34" t="s">
        <v>718</v>
      </c>
      <c r="BJ248" s="34" t="s">
        <v>129</v>
      </c>
      <c r="BK248" s="34" t="s">
        <v>178</v>
      </c>
      <c r="BL248" s="34" t="s">
        <v>320</v>
      </c>
      <c r="BM248" s="34" t="s">
        <v>312</v>
      </c>
      <c r="BN248" s="34" t="s">
        <v>313</v>
      </c>
      <c r="BO248" s="34"/>
      <c r="BP248" s="34" t="s">
        <v>313</v>
      </c>
      <c r="BQ248" s="34">
        <v>2024</v>
      </c>
      <c r="BR248" s="34"/>
      <c r="BS248" s="34"/>
      <c r="BT248" s="34" t="s">
        <v>2032</v>
      </c>
    </row>
    <row r="249" spans="1:72">
      <c r="A249" s="34">
        <v>102403404016</v>
      </c>
      <c r="B249" s="34">
        <v>1</v>
      </c>
      <c r="C249" s="34">
        <v>2024</v>
      </c>
      <c r="D249" s="34">
        <v>9</v>
      </c>
      <c r="E249" s="34" t="s">
        <v>3213</v>
      </c>
      <c r="F249" s="34" t="s">
        <v>3214</v>
      </c>
      <c r="G249" s="34">
        <v>53</v>
      </c>
      <c r="H249" s="34" t="s">
        <v>3215</v>
      </c>
      <c r="I249" s="34">
        <v>20240901</v>
      </c>
      <c r="J249" s="34">
        <v>20240904</v>
      </c>
      <c r="K249" s="34">
        <v>4</v>
      </c>
      <c r="L249" s="34">
        <f t="shared" si="3"/>
        <v>3</v>
      </c>
      <c r="M249" s="34">
        <v>0</v>
      </c>
      <c r="N249" s="34" t="s">
        <v>3216</v>
      </c>
      <c r="O249" s="34" t="s">
        <v>2192</v>
      </c>
      <c r="P249" s="34" t="s">
        <v>118</v>
      </c>
      <c r="Q249" s="34" t="s">
        <v>36</v>
      </c>
      <c r="R249" s="34" t="s">
        <v>119</v>
      </c>
      <c r="S249" s="34" t="s">
        <v>147</v>
      </c>
      <c r="T249" s="34">
        <v>205</v>
      </c>
      <c r="U249" s="34" t="s">
        <v>407</v>
      </c>
      <c r="V249" s="34" t="s">
        <v>2081</v>
      </c>
      <c r="W249" s="34" t="s">
        <v>2082</v>
      </c>
      <c r="X249" s="34" t="s">
        <v>124</v>
      </c>
      <c r="Y249" s="34">
        <v>32542</v>
      </c>
      <c r="Z249" s="34">
        <v>4416</v>
      </c>
      <c r="AA249" s="34">
        <v>0</v>
      </c>
      <c r="AB249" s="34">
        <v>0</v>
      </c>
      <c r="AC249" s="34">
        <v>0</v>
      </c>
      <c r="AD249" s="34">
        <v>0</v>
      </c>
      <c r="AE249" s="34">
        <v>243982.28</v>
      </c>
      <c r="AF249" s="34">
        <v>243982.28</v>
      </c>
      <c r="AG249" s="34">
        <v>240</v>
      </c>
      <c r="AH249" s="34">
        <v>225</v>
      </c>
      <c r="AI249" s="34">
        <v>345486</v>
      </c>
      <c r="AJ249" s="34">
        <v>345486</v>
      </c>
      <c r="AK249" s="34">
        <v>65166.935472920217</v>
      </c>
      <c r="AL249" s="34" t="s">
        <v>118</v>
      </c>
      <c r="AM249" s="34" t="s">
        <v>36</v>
      </c>
      <c r="AN249" s="34" t="s">
        <v>119</v>
      </c>
      <c r="AO249" s="34" t="s">
        <v>147</v>
      </c>
      <c r="AP249" s="34">
        <v>3</v>
      </c>
      <c r="AQ249" s="34">
        <v>2</v>
      </c>
      <c r="AR249" s="34">
        <v>5</v>
      </c>
      <c r="AS249" s="34">
        <v>34762</v>
      </c>
      <c r="AT249" s="34">
        <v>295749</v>
      </c>
      <c r="AU249" s="34">
        <v>98583</v>
      </c>
      <c r="AV249" s="34">
        <v>344198</v>
      </c>
      <c r="AW249" s="34">
        <v>4.05131</v>
      </c>
      <c r="AX249" s="34">
        <v>0.42609999999999998</v>
      </c>
      <c r="AY249" s="34">
        <v>3.62521</v>
      </c>
      <c r="AZ249" s="34">
        <v>4.0513100326061249</v>
      </c>
      <c r="BA249" s="34">
        <v>0.4260999858379364</v>
      </c>
      <c r="BB249" s="34">
        <v>3.6252100467681885</v>
      </c>
      <c r="BC249" s="34" t="s">
        <v>159</v>
      </c>
      <c r="BD249" s="34" t="s">
        <v>126</v>
      </c>
      <c r="BE249" s="34" t="s">
        <v>118</v>
      </c>
      <c r="BF249" s="34"/>
      <c r="BG249" s="34" t="s">
        <v>118</v>
      </c>
      <c r="BH249" s="34" t="s">
        <v>2040</v>
      </c>
      <c r="BI249" s="34" t="s">
        <v>1713</v>
      </c>
      <c r="BJ249" s="34" t="s">
        <v>129</v>
      </c>
      <c r="BK249" s="34" t="s">
        <v>130</v>
      </c>
      <c r="BL249" s="34" t="s">
        <v>1714</v>
      </c>
      <c r="BM249" s="34" t="s">
        <v>999</v>
      </c>
      <c r="BN249" s="34" t="s">
        <v>2111</v>
      </c>
      <c r="BO249" s="34"/>
      <c r="BP249" s="34" t="s">
        <v>2111</v>
      </c>
      <c r="BQ249" s="34">
        <v>2024</v>
      </c>
      <c r="BR249" s="34"/>
      <c r="BS249" s="34"/>
      <c r="BT249" s="34" t="s">
        <v>2032</v>
      </c>
    </row>
    <row r="250" spans="1:72">
      <c r="A250" s="34">
        <v>102403250510</v>
      </c>
      <c r="B250" s="34">
        <v>1</v>
      </c>
      <c r="C250" s="34">
        <v>2024</v>
      </c>
      <c r="D250" s="34">
        <v>9</v>
      </c>
      <c r="E250" s="34" t="s">
        <v>3217</v>
      </c>
      <c r="F250" s="34" t="s">
        <v>3218</v>
      </c>
      <c r="G250" s="34">
        <v>59</v>
      </c>
      <c r="H250" s="34" t="s">
        <v>3219</v>
      </c>
      <c r="I250" s="34">
        <v>20240903</v>
      </c>
      <c r="J250" s="34">
        <v>20240904</v>
      </c>
      <c r="K250" s="34">
        <v>2</v>
      </c>
      <c r="L250" s="34">
        <f t="shared" si="3"/>
        <v>1</v>
      </c>
      <c r="M250" s="34">
        <v>0</v>
      </c>
      <c r="N250" s="34" t="s">
        <v>3220</v>
      </c>
      <c r="O250" s="34" t="s">
        <v>2159</v>
      </c>
      <c r="P250" s="34" t="s">
        <v>118</v>
      </c>
      <c r="Q250" s="34" t="s">
        <v>36</v>
      </c>
      <c r="R250" s="34" t="s">
        <v>119</v>
      </c>
      <c r="S250" s="34" t="s">
        <v>147</v>
      </c>
      <c r="T250" s="34">
        <v>111</v>
      </c>
      <c r="U250" s="34" t="s">
        <v>407</v>
      </c>
      <c r="V250" s="34" t="s">
        <v>2058</v>
      </c>
      <c r="W250" s="34" t="s">
        <v>2059</v>
      </c>
      <c r="X250" s="34" t="s">
        <v>124</v>
      </c>
      <c r="Y250" s="34">
        <v>23813</v>
      </c>
      <c r="Z250" s="34">
        <v>1472</v>
      </c>
      <c r="AA250" s="34">
        <v>0</v>
      </c>
      <c r="AB250" s="34">
        <v>0</v>
      </c>
      <c r="AC250" s="34">
        <v>463.03</v>
      </c>
      <c r="AD250" s="34">
        <v>0</v>
      </c>
      <c r="AE250" s="34">
        <v>288973.63</v>
      </c>
      <c r="AF250" s="34">
        <v>289436.65999999997</v>
      </c>
      <c r="AG250" s="34">
        <v>80</v>
      </c>
      <c r="AH250" s="34">
        <v>75</v>
      </c>
      <c r="AI250" s="34">
        <v>439631</v>
      </c>
      <c r="AJ250" s="34">
        <v>439631</v>
      </c>
      <c r="AK250" s="34">
        <v>95744.251200288301</v>
      </c>
      <c r="AL250" s="34" t="s">
        <v>118</v>
      </c>
      <c r="AM250" s="34" t="s">
        <v>36</v>
      </c>
      <c r="AN250" s="34" t="s">
        <v>119</v>
      </c>
      <c r="AO250" s="34" t="s">
        <v>147</v>
      </c>
      <c r="AP250" s="34">
        <v>3</v>
      </c>
      <c r="AQ250" s="34">
        <v>2</v>
      </c>
      <c r="AR250" s="34">
        <v>6</v>
      </c>
      <c r="AS250" s="34">
        <v>48342</v>
      </c>
      <c r="AT250" s="34">
        <v>341970</v>
      </c>
      <c r="AU250" s="34">
        <v>113990</v>
      </c>
      <c r="AV250" s="34">
        <v>418125</v>
      </c>
      <c r="AW250" s="34">
        <v>4.7843400000000003</v>
      </c>
      <c r="AX250" s="34">
        <v>0.59255999999999998</v>
      </c>
      <c r="AY250" s="34">
        <v>4.1917799999999996</v>
      </c>
      <c r="AZ250" s="34">
        <v>4.7843400835990906</v>
      </c>
      <c r="BA250" s="34">
        <v>0.59255999326705933</v>
      </c>
      <c r="BB250" s="34">
        <v>4.1917800903320313</v>
      </c>
      <c r="BC250" s="34" t="s">
        <v>159</v>
      </c>
      <c r="BD250" s="34" t="s">
        <v>126</v>
      </c>
      <c r="BE250" s="34" t="s">
        <v>118</v>
      </c>
      <c r="BF250" s="34"/>
      <c r="BG250" s="34" t="s">
        <v>118</v>
      </c>
      <c r="BH250" s="34" t="s">
        <v>2040</v>
      </c>
      <c r="BI250" s="34" t="s">
        <v>3221</v>
      </c>
      <c r="BJ250" s="34" t="s">
        <v>129</v>
      </c>
      <c r="BK250" s="34" t="s">
        <v>224</v>
      </c>
      <c r="BL250" s="34" t="s">
        <v>224</v>
      </c>
      <c r="BM250" s="34" t="s">
        <v>312</v>
      </c>
      <c r="BN250" s="34" t="s">
        <v>313</v>
      </c>
      <c r="BO250" s="34"/>
      <c r="BP250" s="34" t="s">
        <v>313</v>
      </c>
      <c r="BQ250" s="34">
        <v>2024</v>
      </c>
      <c r="BR250" s="34"/>
      <c r="BS250" s="34"/>
      <c r="BT250" s="34" t="s">
        <v>2032</v>
      </c>
    </row>
    <row r="251" spans="1:72">
      <c r="A251" s="34">
        <v>102403633752</v>
      </c>
      <c r="B251" s="34">
        <v>1</v>
      </c>
      <c r="C251" s="34">
        <v>2024</v>
      </c>
      <c r="D251" s="34">
        <v>9</v>
      </c>
      <c r="E251" s="34" t="s">
        <v>3222</v>
      </c>
      <c r="F251" s="34" t="s">
        <v>3223</v>
      </c>
      <c r="G251" s="34">
        <v>61</v>
      </c>
      <c r="H251" s="34" t="s">
        <v>3224</v>
      </c>
      <c r="I251" s="34">
        <v>20240830</v>
      </c>
      <c r="J251" s="34">
        <v>20240904</v>
      </c>
      <c r="K251" s="34">
        <v>6</v>
      </c>
      <c r="L251" s="34">
        <f t="shared" si="3"/>
        <v>5</v>
      </c>
      <c r="M251" s="34">
        <v>5</v>
      </c>
      <c r="N251" s="34" t="s">
        <v>3225</v>
      </c>
      <c r="O251" s="34" t="s">
        <v>3226</v>
      </c>
      <c r="P251" s="34" t="s">
        <v>118</v>
      </c>
      <c r="Q251" s="34" t="s">
        <v>36</v>
      </c>
      <c r="R251" s="34" t="s">
        <v>170</v>
      </c>
      <c r="S251" s="34" t="s">
        <v>171</v>
      </c>
      <c r="T251" s="34">
        <v>111</v>
      </c>
      <c r="U251" s="34" t="s">
        <v>407</v>
      </c>
      <c r="V251" s="34" t="s">
        <v>2038</v>
      </c>
      <c r="W251" s="34" t="s">
        <v>2039</v>
      </c>
      <c r="X251" s="34" t="s">
        <v>124</v>
      </c>
      <c r="Y251" s="34">
        <v>78349</v>
      </c>
      <c r="Z251" s="34">
        <v>0</v>
      </c>
      <c r="AA251" s="34">
        <v>31170</v>
      </c>
      <c r="AB251" s="34">
        <v>0</v>
      </c>
      <c r="AC251" s="34">
        <v>1313.38</v>
      </c>
      <c r="AD251" s="34">
        <v>0</v>
      </c>
      <c r="AE251" s="34">
        <v>256809.12</v>
      </c>
      <c r="AF251" s="34">
        <v>258122.5</v>
      </c>
      <c r="AG251" s="34">
        <v>0</v>
      </c>
      <c r="AH251" s="34">
        <v>0</v>
      </c>
      <c r="AI251" s="34">
        <v>464873</v>
      </c>
      <c r="AJ251" s="34">
        <v>464123</v>
      </c>
      <c r="AK251" s="34">
        <v>84855.180593793921</v>
      </c>
      <c r="AL251" s="34" t="s">
        <v>118</v>
      </c>
      <c r="AM251" s="34" t="s">
        <v>36</v>
      </c>
      <c r="AN251" s="34" t="s">
        <v>170</v>
      </c>
      <c r="AO251" s="34" t="s">
        <v>171</v>
      </c>
      <c r="AP251" s="34">
        <v>5</v>
      </c>
      <c r="AQ251" s="34">
        <v>2</v>
      </c>
      <c r="AR251" s="34">
        <v>13</v>
      </c>
      <c r="AS251" s="34">
        <v>107555</v>
      </c>
      <c r="AT251" s="34">
        <v>304502</v>
      </c>
      <c r="AU251" s="34">
        <v>101501</v>
      </c>
      <c r="AV251" s="34">
        <v>365467</v>
      </c>
      <c r="AW251" s="34">
        <v>5.0508800000000003</v>
      </c>
      <c r="AX251" s="34">
        <v>1.3183800000000001</v>
      </c>
      <c r="AY251" s="34">
        <v>3.7324999999999999</v>
      </c>
      <c r="AZ251" s="34">
        <v>5.0508800745010376</v>
      </c>
      <c r="BA251" s="34">
        <v>1.3183799982070923</v>
      </c>
      <c r="BB251" s="34">
        <v>3.7325000762939453</v>
      </c>
      <c r="BC251" s="34" t="s">
        <v>193</v>
      </c>
      <c r="BD251" s="34" t="s">
        <v>148</v>
      </c>
      <c r="BE251" s="34" t="s">
        <v>118</v>
      </c>
      <c r="BF251" s="34"/>
      <c r="BG251" s="34" t="s">
        <v>417</v>
      </c>
      <c r="BH251" s="34" t="s">
        <v>2040</v>
      </c>
      <c r="BI251" s="34" t="s">
        <v>3227</v>
      </c>
      <c r="BJ251" s="34" t="s">
        <v>129</v>
      </c>
      <c r="BK251" s="34" t="s">
        <v>224</v>
      </c>
      <c r="BL251" s="34" t="s">
        <v>224</v>
      </c>
      <c r="BM251" s="34" t="s">
        <v>2051</v>
      </c>
      <c r="BN251" s="34" t="s">
        <v>2052</v>
      </c>
      <c r="BO251" s="34"/>
      <c r="BP251" s="34" t="s">
        <v>2052</v>
      </c>
      <c r="BQ251" s="34">
        <v>2024</v>
      </c>
      <c r="BR251" s="34"/>
      <c r="BS251" s="34" t="s">
        <v>134</v>
      </c>
      <c r="BT251" s="34" t="s">
        <v>2032</v>
      </c>
    </row>
    <row r="252" spans="1:72">
      <c r="A252" s="34">
        <v>102403465786</v>
      </c>
      <c r="B252" s="34">
        <v>1</v>
      </c>
      <c r="C252" s="34">
        <v>2024</v>
      </c>
      <c r="D252" s="34">
        <v>9</v>
      </c>
      <c r="E252" s="34" t="s">
        <v>3228</v>
      </c>
      <c r="F252" s="34" t="s">
        <v>3229</v>
      </c>
      <c r="G252" s="34">
        <v>76</v>
      </c>
      <c r="H252" s="34" t="s">
        <v>3230</v>
      </c>
      <c r="I252" s="34">
        <v>20240902</v>
      </c>
      <c r="J252" s="34">
        <v>20240904</v>
      </c>
      <c r="K252" s="34">
        <v>3</v>
      </c>
      <c r="L252" s="34">
        <f t="shared" si="3"/>
        <v>2</v>
      </c>
      <c r="M252" s="34">
        <v>0</v>
      </c>
      <c r="N252" s="34" t="s">
        <v>3231</v>
      </c>
      <c r="O252" s="34" t="s">
        <v>2094</v>
      </c>
      <c r="P252" s="34" t="s">
        <v>118</v>
      </c>
      <c r="Q252" s="34" t="s">
        <v>36</v>
      </c>
      <c r="R252" s="34" t="s">
        <v>119</v>
      </c>
      <c r="S252" s="34" t="s">
        <v>120</v>
      </c>
      <c r="T252" s="34">
        <v>211</v>
      </c>
      <c r="U252" s="34" t="s">
        <v>407</v>
      </c>
      <c r="V252" s="34" t="s">
        <v>2058</v>
      </c>
      <c r="W252" s="34" t="s">
        <v>2059</v>
      </c>
      <c r="X252" s="34" t="s">
        <v>124</v>
      </c>
      <c r="Y252" s="34">
        <v>44702</v>
      </c>
      <c r="Z252" s="34">
        <v>3008</v>
      </c>
      <c r="AA252" s="34">
        <v>0</v>
      </c>
      <c r="AB252" s="34">
        <v>0</v>
      </c>
      <c r="AC252" s="34">
        <v>1124.53</v>
      </c>
      <c r="AD252" s="34">
        <v>0</v>
      </c>
      <c r="AE252" s="34">
        <v>280191.34999999998</v>
      </c>
      <c r="AF252" s="34">
        <v>281315.88</v>
      </c>
      <c r="AG252" s="34">
        <v>160</v>
      </c>
      <c r="AH252" s="34">
        <v>150</v>
      </c>
      <c r="AI252" s="34">
        <v>414133</v>
      </c>
      <c r="AJ252" s="34">
        <v>414133</v>
      </c>
      <c r="AK252" s="34">
        <v>81525.062285937485</v>
      </c>
      <c r="AL252" s="34" t="s">
        <v>118</v>
      </c>
      <c r="AM252" s="34" t="s">
        <v>36</v>
      </c>
      <c r="AN252" s="34" t="s">
        <v>119</v>
      </c>
      <c r="AO252" s="34" t="s">
        <v>120</v>
      </c>
      <c r="AP252" s="34">
        <v>3</v>
      </c>
      <c r="AQ252" s="34">
        <v>2</v>
      </c>
      <c r="AR252" s="34">
        <v>6</v>
      </c>
      <c r="AS252" s="34">
        <v>48342</v>
      </c>
      <c r="AT252" s="34">
        <v>341970</v>
      </c>
      <c r="AU252" s="34">
        <v>113990</v>
      </c>
      <c r="AV252" s="34">
        <v>418125</v>
      </c>
      <c r="AW252" s="34">
        <v>4.7843400000000003</v>
      </c>
      <c r="AX252" s="34">
        <v>0.59255999999999998</v>
      </c>
      <c r="AY252" s="34">
        <v>4.1917799999999996</v>
      </c>
      <c r="AZ252" s="34">
        <v>4.7843400835990906</v>
      </c>
      <c r="BA252" s="34">
        <v>0.59255999326705933</v>
      </c>
      <c r="BB252" s="34">
        <v>4.1917800903320313</v>
      </c>
      <c r="BC252" s="34" t="s">
        <v>159</v>
      </c>
      <c r="BD252" s="34" t="s">
        <v>126</v>
      </c>
      <c r="BE252" s="34" t="s">
        <v>118</v>
      </c>
      <c r="BF252" s="34"/>
      <c r="BG252" s="34" t="s">
        <v>118</v>
      </c>
      <c r="BH252" s="34" t="s">
        <v>2040</v>
      </c>
      <c r="BI252" s="34" t="s">
        <v>680</v>
      </c>
      <c r="BJ252" s="34" t="s">
        <v>129</v>
      </c>
      <c r="BK252" s="34" t="s">
        <v>178</v>
      </c>
      <c r="BL252" s="34" t="s">
        <v>320</v>
      </c>
      <c r="BM252" s="34" t="s">
        <v>163</v>
      </c>
      <c r="BN252" s="34" t="s">
        <v>341</v>
      </c>
      <c r="BO252" s="34"/>
      <c r="BP252" s="34" t="s">
        <v>341</v>
      </c>
      <c r="BQ252" s="34">
        <v>2024</v>
      </c>
      <c r="BR252" s="34"/>
      <c r="BS252" s="34"/>
      <c r="BT252" s="34" t="s">
        <v>2032</v>
      </c>
    </row>
    <row r="253" spans="1:72">
      <c r="A253" s="34">
        <v>102403250506</v>
      </c>
      <c r="B253" s="34">
        <v>1</v>
      </c>
      <c r="C253" s="34">
        <v>2024</v>
      </c>
      <c r="D253" s="34">
        <v>9</v>
      </c>
      <c r="E253" s="34" t="s">
        <v>3232</v>
      </c>
      <c r="F253" s="34" t="s">
        <v>3233</v>
      </c>
      <c r="G253" s="34">
        <v>77</v>
      </c>
      <c r="H253" s="34" t="s">
        <v>3234</v>
      </c>
      <c r="I253" s="34">
        <v>20240902</v>
      </c>
      <c r="J253" s="34">
        <v>20240904</v>
      </c>
      <c r="K253" s="34">
        <v>3</v>
      </c>
      <c r="L253" s="34">
        <f t="shared" si="3"/>
        <v>2</v>
      </c>
      <c r="M253" s="34">
        <v>0</v>
      </c>
      <c r="N253" s="34" t="s">
        <v>3235</v>
      </c>
      <c r="O253" s="34" t="s">
        <v>3236</v>
      </c>
      <c r="P253" s="34" t="s">
        <v>118</v>
      </c>
      <c r="Q253" s="34" t="s">
        <v>36</v>
      </c>
      <c r="R253" s="34" t="s">
        <v>119</v>
      </c>
      <c r="S253" s="34" t="s">
        <v>147</v>
      </c>
      <c r="T253" s="34">
        <v>111</v>
      </c>
      <c r="U253" s="34" t="s">
        <v>407</v>
      </c>
      <c r="V253" s="34" t="s">
        <v>2038</v>
      </c>
      <c r="W253" s="34" t="s">
        <v>2039</v>
      </c>
      <c r="X253" s="34" t="s">
        <v>124</v>
      </c>
      <c r="Y253" s="34">
        <v>51977</v>
      </c>
      <c r="Z253" s="34">
        <v>3019</v>
      </c>
      <c r="AA253" s="34">
        <v>0</v>
      </c>
      <c r="AB253" s="34">
        <v>0</v>
      </c>
      <c r="AC253" s="34">
        <v>2693.26</v>
      </c>
      <c r="AD253" s="34">
        <v>0</v>
      </c>
      <c r="AE253" s="34">
        <v>246028.38</v>
      </c>
      <c r="AF253" s="34">
        <v>248721.64</v>
      </c>
      <c r="AG253" s="34">
        <v>160</v>
      </c>
      <c r="AH253" s="34">
        <v>225</v>
      </c>
      <c r="AI253" s="34">
        <v>464873</v>
      </c>
      <c r="AJ253" s="34">
        <v>464123</v>
      </c>
      <c r="AK253" s="34">
        <v>94256.040593793907</v>
      </c>
      <c r="AL253" s="34" t="s">
        <v>118</v>
      </c>
      <c r="AM253" s="34" t="s">
        <v>36</v>
      </c>
      <c r="AN253" s="34" t="s">
        <v>119</v>
      </c>
      <c r="AO253" s="34" t="s">
        <v>147</v>
      </c>
      <c r="AP253" s="34">
        <v>5</v>
      </c>
      <c r="AQ253" s="34">
        <v>2</v>
      </c>
      <c r="AR253" s="34">
        <v>13</v>
      </c>
      <c r="AS253" s="34">
        <v>107555</v>
      </c>
      <c r="AT253" s="34">
        <v>304502</v>
      </c>
      <c r="AU253" s="34">
        <v>101501</v>
      </c>
      <c r="AV253" s="34">
        <v>365467</v>
      </c>
      <c r="AW253" s="34">
        <v>5.0508800000000003</v>
      </c>
      <c r="AX253" s="34">
        <v>1.3183800000000001</v>
      </c>
      <c r="AY253" s="34">
        <v>3.7324999999999999</v>
      </c>
      <c r="AZ253" s="34">
        <v>5.0508800745010376</v>
      </c>
      <c r="BA253" s="34">
        <v>1.3183799982070923</v>
      </c>
      <c r="BB253" s="34">
        <v>3.7325000762939453</v>
      </c>
      <c r="BC253" s="34" t="s">
        <v>148</v>
      </c>
      <c r="BD253" s="34" t="s">
        <v>148</v>
      </c>
      <c r="BE253" s="34" t="s">
        <v>118</v>
      </c>
      <c r="BF253" s="34"/>
      <c r="BG253" s="34" t="s">
        <v>118</v>
      </c>
      <c r="BH253" s="34" t="s">
        <v>2040</v>
      </c>
      <c r="BI253" s="34" t="s">
        <v>216</v>
      </c>
      <c r="BJ253" s="34" t="s">
        <v>129</v>
      </c>
      <c r="BK253" s="34" t="s">
        <v>217</v>
      </c>
      <c r="BL253" s="34" t="s">
        <v>218</v>
      </c>
      <c r="BM253" s="34" t="s">
        <v>999</v>
      </c>
      <c r="BN253" s="34" t="s">
        <v>1000</v>
      </c>
      <c r="BO253" s="34"/>
      <c r="BP253" s="34" t="s">
        <v>1000</v>
      </c>
      <c r="BQ253" s="34">
        <v>2024</v>
      </c>
      <c r="BR253" s="34"/>
      <c r="BS253" s="34" t="s">
        <v>134</v>
      </c>
      <c r="BT253" s="34" t="s">
        <v>2032</v>
      </c>
    </row>
    <row r="254" spans="1:72">
      <c r="A254" s="34">
        <v>102403293254</v>
      </c>
      <c r="B254" s="34">
        <v>1</v>
      </c>
      <c r="C254" s="34">
        <v>2024</v>
      </c>
      <c r="D254" s="34">
        <v>9</v>
      </c>
      <c r="E254" s="34" t="s">
        <v>3237</v>
      </c>
      <c r="F254" s="34" t="s">
        <v>3238</v>
      </c>
      <c r="G254" s="34">
        <v>81</v>
      </c>
      <c r="H254" s="34" t="s">
        <v>3239</v>
      </c>
      <c r="I254" s="34">
        <v>20240904</v>
      </c>
      <c r="J254" s="34">
        <v>20240904</v>
      </c>
      <c r="K254" s="34">
        <v>1</v>
      </c>
      <c r="L254" s="34">
        <v>1</v>
      </c>
      <c r="M254" s="34">
        <v>0</v>
      </c>
      <c r="N254" s="34" t="s">
        <v>1761</v>
      </c>
      <c r="O254" s="34" t="s">
        <v>2132</v>
      </c>
      <c r="P254" s="34" t="s">
        <v>118</v>
      </c>
      <c r="Q254" s="34" t="s">
        <v>36</v>
      </c>
      <c r="R254" s="34" t="s">
        <v>119</v>
      </c>
      <c r="S254" s="34" t="s">
        <v>147</v>
      </c>
      <c r="T254" s="34">
        <v>201</v>
      </c>
      <c r="U254" s="34" t="s">
        <v>407</v>
      </c>
      <c r="V254" s="34" t="s">
        <v>2058</v>
      </c>
      <c r="W254" s="34" t="s">
        <v>2059</v>
      </c>
      <c r="X254" s="34" t="s">
        <v>242</v>
      </c>
      <c r="Y254" s="34">
        <v>10800</v>
      </c>
      <c r="Z254" s="34">
        <v>1472</v>
      </c>
      <c r="AA254" s="34">
        <v>0</v>
      </c>
      <c r="AB254" s="34">
        <v>0</v>
      </c>
      <c r="AC254" s="34">
        <v>0</v>
      </c>
      <c r="AD254" s="34">
        <v>0</v>
      </c>
      <c r="AE254" s="34">
        <v>269775.14</v>
      </c>
      <c r="AF254" s="34">
        <v>269775.12</v>
      </c>
      <c r="AG254" s="34">
        <v>80</v>
      </c>
      <c r="AH254" s="34">
        <v>75</v>
      </c>
      <c r="AI254" s="34">
        <v>375342</v>
      </c>
      <c r="AJ254" s="34">
        <v>375342</v>
      </c>
      <c r="AK254" s="34">
        <v>80788.618492451787</v>
      </c>
      <c r="AL254" s="34" t="s">
        <v>118</v>
      </c>
      <c r="AM254" s="34" t="s">
        <v>36</v>
      </c>
      <c r="AN254" s="34" t="s">
        <v>119</v>
      </c>
      <c r="AO254" s="34" t="s">
        <v>147</v>
      </c>
      <c r="AP254" s="34">
        <v>3</v>
      </c>
      <c r="AQ254" s="34">
        <v>2</v>
      </c>
      <c r="AR254" s="34">
        <v>6</v>
      </c>
      <c r="AS254" s="34">
        <v>48342</v>
      </c>
      <c r="AT254" s="34">
        <v>341970</v>
      </c>
      <c r="AU254" s="34">
        <v>113990</v>
      </c>
      <c r="AV254" s="34">
        <v>418125</v>
      </c>
      <c r="AW254" s="34">
        <v>4.7843400000000003</v>
      </c>
      <c r="AX254" s="34">
        <v>0.59255999999999998</v>
      </c>
      <c r="AY254" s="34">
        <v>4.1917799999999996</v>
      </c>
      <c r="AZ254" s="34">
        <v>4.4880600869655609</v>
      </c>
      <c r="BA254" s="34">
        <v>0.29627999663352966</v>
      </c>
      <c r="BB254" s="34">
        <v>4.1917800903320313</v>
      </c>
      <c r="BC254" s="34" t="s">
        <v>159</v>
      </c>
      <c r="BD254" s="34" t="s">
        <v>126</v>
      </c>
      <c r="BE254" s="34" t="s">
        <v>118</v>
      </c>
      <c r="BF254" s="34"/>
      <c r="BG254" s="34" t="s">
        <v>118</v>
      </c>
      <c r="BH254" s="34" t="s">
        <v>2040</v>
      </c>
      <c r="BI254" s="34" t="s">
        <v>201</v>
      </c>
      <c r="BJ254" s="34" t="s">
        <v>129</v>
      </c>
      <c r="BK254" s="34" t="s">
        <v>130</v>
      </c>
      <c r="BL254" s="34" t="s">
        <v>131</v>
      </c>
      <c r="BM254" s="34" t="s">
        <v>312</v>
      </c>
      <c r="BN254" s="34" t="s">
        <v>1763</v>
      </c>
      <c r="BO254" s="34"/>
      <c r="BP254" s="34" t="s">
        <v>1763</v>
      </c>
      <c r="BQ254" s="34">
        <v>2024</v>
      </c>
      <c r="BR254" s="34"/>
      <c r="BS254" s="34"/>
      <c r="BT254" s="34" t="s">
        <v>2032</v>
      </c>
    </row>
    <row r="255" spans="1:72">
      <c r="A255" s="34">
        <v>102403250502</v>
      </c>
      <c r="B255" s="34">
        <v>1</v>
      </c>
      <c r="C255" s="34">
        <v>2024</v>
      </c>
      <c r="D255" s="34">
        <v>9</v>
      </c>
      <c r="E255" s="34" t="s">
        <v>3240</v>
      </c>
      <c r="F255" s="34" t="s">
        <v>3241</v>
      </c>
      <c r="G255" s="34">
        <v>85</v>
      </c>
      <c r="H255" s="34" t="s">
        <v>3242</v>
      </c>
      <c r="I255" s="34">
        <v>20240902</v>
      </c>
      <c r="J255" s="34">
        <v>20240904</v>
      </c>
      <c r="K255" s="34">
        <v>3</v>
      </c>
      <c r="L255" s="34">
        <f t="shared" si="3"/>
        <v>2</v>
      </c>
      <c r="M255" s="34">
        <v>0</v>
      </c>
      <c r="N255" s="34" t="s">
        <v>3243</v>
      </c>
      <c r="O255" s="34" t="s">
        <v>2094</v>
      </c>
      <c r="P255" s="34" t="s">
        <v>118</v>
      </c>
      <c r="Q255" s="34" t="s">
        <v>36</v>
      </c>
      <c r="R255" s="34" t="s">
        <v>119</v>
      </c>
      <c r="S255" s="34" t="s">
        <v>120</v>
      </c>
      <c r="T255" s="34">
        <v>111</v>
      </c>
      <c r="U255" s="34" t="s">
        <v>407</v>
      </c>
      <c r="V255" s="34" t="s">
        <v>2058</v>
      </c>
      <c r="W255" s="34" t="s">
        <v>2059</v>
      </c>
      <c r="X255" s="34" t="s">
        <v>124</v>
      </c>
      <c r="Y255" s="34">
        <v>44574</v>
      </c>
      <c r="Z255" s="34">
        <v>3008</v>
      </c>
      <c r="AA255" s="34">
        <v>0</v>
      </c>
      <c r="AB255" s="34">
        <v>0</v>
      </c>
      <c r="AC255" s="34">
        <v>463.03</v>
      </c>
      <c r="AD255" s="34">
        <v>0</v>
      </c>
      <c r="AE255" s="34">
        <v>278504.78999999998</v>
      </c>
      <c r="AF255" s="34">
        <v>278967.81</v>
      </c>
      <c r="AG255" s="34">
        <v>160</v>
      </c>
      <c r="AH255" s="34">
        <v>150</v>
      </c>
      <c r="AI255" s="34">
        <v>439631</v>
      </c>
      <c r="AJ255" s="34">
        <v>439631</v>
      </c>
      <c r="AK255" s="34">
        <v>106213.10120028828</v>
      </c>
      <c r="AL255" s="34" t="s">
        <v>118</v>
      </c>
      <c r="AM255" s="34" t="s">
        <v>36</v>
      </c>
      <c r="AN255" s="34" t="s">
        <v>119</v>
      </c>
      <c r="AO255" s="34" t="s">
        <v>120</v>
      </c>
      <c r="AP255" s="34">
        <v>3</v>
      </c>
      <c r="AQ255" s="34">
        <v>2</v>
      </c>
      <c r="AR255" s="34">
        <v>6</v>
      </c>
      <c r="AS255" s="34">
        <v>48342</v>
      </c>
      <c r="AT255" s="34">
        <v>341970</v>
      </c>
      <c r="AU255" s="34">
        <v>113990</v>
      </c>
      <c r="AV255" s="34">
        <v>418125</v>
      </c>
      <c r="AW255" s="34">
        <v>4.7843400000000003</v>
      </c>
      <c r="AX255" s="34">
        <v>0.59255999999999998</v>
      </c>
      <c r="AY255" s="34">
        <v>4.1917799999999996</v>
      </c>
      <c r="AZ255" s="34">
        <v>4.7843400835990906</v>
      </c>
      <c r="BA255" s="34">
        <v>0.59255999326705933</v>
      </c>
      <c r="BB255" s="34">
        <v>4.1917800903320313</v>
      </c>
      <c r="BC255" s="34" t="s">
        <v>159</v>
      </c>
      <c r="BD255" s="34" t="s">
        <v>126</v>
      </c>
      <c r="BE255" s="34" t="s">
        <v>118</v>
      </c>
      <c r="BF255" s="34"/>
      <c r="BG255" s="34" t="s">
        <v>118</v>
      </c>
      <c r="BH255" s="34" t="s">
        <v>2040</v>
      </c>
      <c r="BI255" s="34" t="s">
        <v>1156</v>
      </c>
      <c r="BJ255" s="34" t="s">
        <v>129</v>
      </c>
      <c r="BK255" s="34" t="s">
        <v>130</v>
      </c>
      <c r="BL255" s="34" t="s">
        <v>162</v>
      </c>
      <c r="BM255" s="34" t="s">
        <v>163</v>
      </c>
      <c r="BN255" s="34" t="s">
        <v>341</v>
      </c>
      <c r="BO255" s="34"/>
      <c r="BP255" s="34" t="s">
        <v>341</v>
      </c>
      <c r="BQ255" s="34">
        <v>2024</v>
      </c>
      <c r="BR255" s="34"/>
      <c r="BS255" s="34"/>
      <c r="BT255" s="34" t="s">
        <v>2032</v>
      </c>
    </row>
    <row r="256" spans="1:72">
      <c r="A256" s="34">
        <v>102403248486</v>
      </c>
      <c r="B256" s="34">
        <v>1</v>
      </c>
      <c r="C256" s="34">
        <v>2024</v>
      </c>
      <c r="D256" s="34">
        <v>8</v>
      </c>
      <c r="E256" s="34" t="s">
        <v>3244</v>
      </c>
      <c r="F256" s="34" t="s">
        <v>3245</v>
      </c>
      <c r="G256" s="34">
        <v>70</v>
      </c>
      <c r="H256" s="34" t="s">
        <v>3246</v>
      </c>
      <c r="I256" s="34">
        <v>20240819</v>
      </c>
      <c r="J256" s="34">
        <v>20240830</v>
      </c>
      <c r="K256" s="34">
        <v>12</v>
      </c>
      <c r="L256" s="34">
        <f t="shared" si="3"/>
        <v>11</v>
      </c>
      <c r="M256" s="34">
        <v>11</v>
      </c>
      <c r="N256" s="34" t="s">
        <v>3247</v>
      </c>
      <c r="O256" s="34" t="s">
        <v>3248</v>
      </c>
      <c r="P256" s="34" t="s">
        <v>118</v>
      </c>
      <c r="Q256" s="34" t="s">
        <v>36</v>
      </c>
      <c r="R256" s="34" t="s">
        <v>170</v>
      </c>
      <c r="S256" s="34" t="s">
        <v>171</v>
      </c>
      <c r="T256" s="34">
        <v>111</v>
      </c>
      <c r="U256" s="34" t="s">
        <v>407</v>
      </c>
      <c r="V256" s="34" t="s">
        <v>2048</v>
      </c>
      <c r="W256" s="34" t="s">
        <v>2049</v>
      </c>
      <c r="X256" s="34" t="s">
        <v>124</v>
      </c>
      <c r="Y256" s="34">
        <v>181829</v>
      </c>
      <c r="Z256" s="34">
        <v>0</v>
      </c>
      <c r="AA256" s="34">
        <v>83517</v>
      </c>
      <c r="AB256" s="34">
        <v>0</v>
      </c>
      <c r="AC256" s="34">
        <v>4089.71</v>
      </c>
      <c r="AD256" s="34">
        <v>0</v>
      </c>
      <c r="AE256" s="34">
        <v>333942.99</v>
      </c>
      <c r="AF256" s="34">
        <v>338032.69</v>
      </c>
      <c r="AG256" s="34">
        <v>0</v>
      </c>
      <c r="AH256" s="34">
        <v>0</v>
      </c>
      <c r="AI256" s="34">
        <v>747795</v>
      </c>
      <c r="AJ256" s="34">
        <v>747045</v>
      </c>
      <c r="AK256" s="34">
        <v>108090.77163664869</v>
      </c>
      <c r="AL256" s="34" t="s">
        <v>118</v>
      </c>
      <c r="AM256" s="34" t="s">
        <v>36</v>
      </c>
      <c r="AN256" s="34" t="s">
        <v>170</v>
      </c>
      <c r="AO256" s="34" t="s">
        <v>171</v>
      </c>
      <c r="AP256" s="34">
        <v>12</v>
      </c>
      <c r="AQ256" s="34">
        <v>4</v>
      </c>
      <c r="AR256" s="34">
        <v>23</v>
      </c>
      <c r="AS256" s="34">
        <v>267164</v>
      </c>
      <c r="AT256" s="34">
        <v>396077</v>
      </c>
      <c r="AU256" s="34">
        <v>132026</v>
      </c>
      <c r="AV256" s="34">
        <v>549601</v>
      </c>
      <c r="AW256" s="34">
        <v>8.1298200000000005</v>
      </c>
      <c r="AX256" s="34">
        <v>3.2748200000000001</v>
      </c>
      <c r="AY256" s="34">
        <v>4.8550000000000004</v>
      </c>
      <c r="AZ256" s="34">
        <v>8.1298201084136963</v>
      </c>
      <c r="BA256" s="34">
        <v>3.27482008934021</v>
      </c>
      <c r="BB256" s="34">
        <v>4.8550000190734863</v>
      </c>
      <c r="BC256" s="34" t="s">
        <v>193</v>
      </c>
      <c r="BD256" s="34" t="s">
        <v>148</v>
      </c>
      <c r="BE256" s="34" t="s">
        <v>118</v>
      </c>
      <c r="BF256" s="34"/>
      <c r="BG256" s="34" t="s">
        <v>417</v>
      </c>
      <c r="BH256" s="34" t="s">
        <v>2101</v>
      </c>
      <c r="BI256" s="34" t="s">
        <v>2299</v>
      </c>
      <c r="BJ256" s="34" t="s">
        <v>129</v>
      </c>
      <c r="BK256" s="34" t="s">
        <v>130</v>
      </c>
      <c r="BL256" s="34" t="s">
        <v>131</v>
      </c>
      <c r="BM256" s="34" t="s">
        <v>876</v>
      </c>
      <c r="BN256" s="34" t="s">
        <v>3188</v>
      </c>
      <c r="BO256" s="34"/>
      <c r="BP256" s="34" t="s">
        <v>3188</v>
      </c>
      <c r="BQ256" s="34">
        <v>2024</v>
      </c>
      <c r="BR256" s="34"/>
      <c r="BS256" s="34" t="s">
        <v>134</v>
      </c>
      <c r="BT256" s="34" t="s">
        <v>2032</v>
      </c>
    </row>
    <row r="257" spans="1:72">
      <c r="A257" s="34">
        <v>102403416342</v>
      </c>
      <c r="B257" s="34">
        <v>1</v>
      </c>
      <c r="C257" s="34">
        <v>2024</v>
      </c>
      <c r="D257" s="34">
        <v>8</v>
      </c>
      <c r="E257" s="34" t="s">
        <v>3249</v>
      </c>
      <c r="F257" s="34" t="s">
        <v>3250</v>
      </c>
      <c r="G257" s="34">
        <v>76</v>
      </c>
      <c r="H257" s="34" t="s">
        <v>3251</v>
      </c>
      <c r="I257" s="34">
        <v>20240828</v>
      </c>
      <c r="J257" s="34">
        <v>20240830</v>
      </c>
      <c r="K257" s="34">
        <v>3</v>
      </c>
      <c r="L257" s="34">
        <f t="shared" si="3"/>
        <v>2</v>
      </c>
      <c r="M257" s="34">
        <v>0</v>
      </c>
      <c r="N257" s="34" t="s">
        <v>3252</v>
      </c>
      <c r="O257" s="34" t="s">
        <v>2394</v>
      </c>
      <c r="P257" s="34" t="s">
        <v>118</v>
      </c>
      <c r="Q257" s="34" t="s">
        <v>36</v>
      </c>
      <c r="R257" s="34" t="s">
        <v>119</v>
      </c>
      <c r="S257" s="34" t="s">
        <v>120</v>
      </c>
      <c r="T257" s="34">
        <v>207</v>
      </c>
      <c r="U257" s="34" t="s">
        <v>407</v>
      </c>
      <c r="V257" s="34" t="s">
        <v>2081</v>
      </c>
      <c r="W257" s="34" t="s">
        <v>2082</v>
      </c>
      <c r="X257" s="34" t="s">
        <v>124</v>
      </c>
      <c r="Y257" s="34">
        <v>33929</v>
      </c>
      <c r="Z257" s="34">
        <v>3083</v>
      </c>
      <c r="AA257" s="34">
        <v>0</v>
      </c>
      <c r="AB257" s="34">
        <v>0</v>
      </c>
      <c r="AC257" s="34">
        <v>0</v>
      </c>
      <c r="AD257" s="34">
        <v>0</v>
      </c>
      <c r="AE257" s="34">
        <v>235088</v>
      </c>
      <c r="AF257" s="34">
        <v>235088</v>
      </c>
      <c r="AG257" s="34">
        <v>160</v>
      </c>
      <c r="AH257" s="34">
        <v>225</v>
      </c>
      <c r="AI257" s="34">
        <v>337577</v>
      </c>
      <c r="AJ257" s="34">
        <v>337577</v>
      </c>
      <c r="AK257" s="34">
        <v>66984.051289204217</v>
      </c>
      <c r="AL257" s="34" t="s">
        <v>118</v>
      </c>
      <c r="AM257" s="34" t="s">
        <v>36</v>
      </c>
      <c r="AN257" s="34" t="s">
        <v>119</v>
      </c>
      <c r="AO257" s="34" t="s">
        <v>120</v>
      </c>
      <c r="AP257" s="34">
        <v>3</v>
      </c>
      <c r="AQ257" s="34">
        <v>2</v>
      </c>
      <c r="AR257" s="34">
        <v>5</v>
      </c>
      <c r="AS257" s="34">
        <v>34762</v>
      </c>
      <c r="AT257" s="34">
        <v>295749</v>
      </c>
      <c r="AU257" s="34">
        <v>98583</v>
      </c>
      <c r="AV257" s="34">
        <v>344198</v>
      </c>
      <c r="AW257" s="34">
        <v>4.05131</v>
      </c>
      <c r="AX257" s="34">
        <v>0.42609999999999998</v>
      </c>
      <c r="AY257" s="34">
        <v>3.62521</v>
      </c>
      <c r="AZ257" s="34">
        <v>4.0513100326061249</v>
      </c>
      <c r="BA257" s="34">
        <v>0.4260999858379364</v>
      </c>
      <c r="BB257" s="34">
        <v>3.6252100467681885</v>
      </c>
      <c r="BC257" s="34" t="s">
        <v>125</v>
      </c>
      <c r="BD257" s="34" t="s">
        <v>126</v>
      </c>
      <c r="BE257" s="34" t="s">
        <v>118</v>
      </c>
      <c r="BF257" s="34"/>
      <c r="BG257" s="34" t="s">
        <v>118</v>
      </c>
      <c r="BH257" s="34" t="s">
        <v>2040</v>
      </c>
      <c r="BI257" s="34" t="s">
        <v>283</v>
      </c>
      <c r="BJ257" s="34" t="s">
        <v>129</v>
      </c>
      <c r="BK257" s="34" t="s">
        <v>130</v>
      </c>
      <c r="BL257" s="34" t="s">
        <v>284</v>
      </c>
      <c r="BM257" s="34" t="s">
        <v>163</v>
      </c>
      <c r="BN257" s="34" t="s">
        <v>164</v>
      </c>
      <c r="BO257" s="34"/>
      <c r="BP257" s="34" t="s">
        <v>164</v>
      </c>
      <c r="BQ257" s="34">
        <v>2024</v>
      </c>
      <c r="BR257" s="34" t="s">
        <v>134</v>
      </c>
      <c r="BS257" s="34" t="s">
        <v>134</v>
      </c>
      <c r="BT257" s="34" t="s">
        <v>2032</v>
      </c>
    </row>
    <row r="258" spans="1:72">
      <c r="A258" s="34">
        <v>102403248480</v>
      </c>
      <c r="B258" s="34">
        <v>1</v>
      </c>
      <c r="C258" s="34">
        <v>2024</v>
      </c>
      <c r="D258" s="34">
        <v>8</v>
      </c>
      <c r="E258" s="34" t="s">
        <v>3253</v>
      </c>
      <c r="F258" s="34" t="s">
        <v>3254</v>
      </c>
      <c r="G258" s="34">
        <v>60</v>
      </c>
      <c r="H258" s="34" t="s">
        <v>3255</v>
      </c>
      <c r="I258" s="34">
        <v>20240826</v>
      </c>
      <c r="J258" s="34">
        <v>20240829</v>
      </c>
      <c r="K258" s="34">
        <v>4</v>
      </c>
      <c r="L258" s="34">
        <f t="shared" si="3"/>
        <v>3</v>
      </c>
      <c r="M258" s="34">
        <v>3</v>
      </c>
      <c r="N258" s="34" t="s">
        <v>3256</v>
      </c>
      <c r="O258" s="34" t="s">
        <v>2110</v>
      </c>
      <c r="P258" s="34" t="s">
        <v>118</v>
      </c>
      <c r="Q258" s="34" t="s">
        <v>36</v>
      </c>
      <c r="R258" s="34" t="s">
        <v>170</v>
      </c>
      <c r="S258" s="34" t="s">
        <v>171</v>
      </c>
      <c r="T258" s="34">
        <v>111</v>
      </c>
      <c r="U258" s="34" t="s">
        <v>407</v>
      </c>
      <c r="V258" s="34" t="s">
        <v>2081</v>
      </c>
      <c r="W258" s="34" t="s">
        <v>2082</v>
      </c>
      <c r="X258" s="34" t="s">
        <v>124</v>
      </c>
      <c r="Y258" s="34">
        <v>51033</v>
      </c>
      <c r="Z258" s="34">
        <v>0</v>
      </c>
      <c r="AA258" s="34">
        <v>16542</v>
      </c>
      <c r="AB258" s="34">
        <v>0</v>
      </c>
      <c r="AC258" s="34">
        <v>387.34</v>
      </c>
      <c r="AD258" s="34">
        <v>0</v>
      </c>
      <c r="AE258" s="34">
        <v>242438</v>
      </c>
      <c r="AF258" s="34">
        <v>242825.34</v>
      </c>
      <c r="AG258" s="34">
        <v>0</v>
      </c>
      <c r="AH258" s="34">
        <v>0</v>
      </c>
      <c r="AI258" s="34">
        <v>373023</v>
      </c>
      <c r="AJ258" s="34">
        <v>372273</v>
      </c>
      <c r="AK258" s="34">
        <v>90293.529915858904</v>
      </c>
      <c r="AL258" s="34" t="s">
        <v>118</v>
      </c>
      <c r="AM258" s="34" t="s">
        <v>36</v>
      </c>
      <c r="AN258" s="34" t="s">
        <v>170</v>
      </c>
      <c r="AO258" s="34" t="s">
        <v>171</v>
      </c>
      <c r="AP258" s="34">
        <v>3</v>
      </c>
      <c r="AQ258" s="34">
        <v>2</v>
      </c>
      <c r="AR258" s="34">
        <v>5</v>
      </c>
      <c r="AS258" s="34">
        <v>34762</v>
      </c>
      <c r="AT258" s="34">
        <v>295749</v>
      </c>
      <c r="AU258" s="34">
        <v>98583</v>
      </c>
      <c r="AV258" s="34">
        <v>344198</v>
      </c>
      <c r="AW258" s="34">
        <v>4.05131</v>
      </c>
      <c r="AX258" s="34">
        <v>0.42609999999999998</v>
      </c>
      <c r="AY258" s="34">
        <v>3.62521</v>
      </c>
      <c r="AZ258" s="34">
        <v>4.0513100326061249</v>
      </c>
      <c r="BA258" s="34">
        <v>0.4260999858379364</v>
      </c>
      <c r="BB258" s="34">
        <v>3.6252100467681885</v>
      </c>
      <c r="BC258" s="34" t="s">
        <v>148</v>
      </c>
      <c r="BD258" s="34" t="s">
        <v>148</v>
      </c>
      <c r="BE258" s="34" t="s">
        <v>118</v>
      </c>
      <c r="BF258" s="34"/>
      <c r="BG258" s="34" t="s">
        <v>118</v>
      </c>
      <c r="BH258" s="34" t="s">
        <v>2040</v>
      </c>
      <c r="BI258" s="34" t="s">
        <v>784</v>
      </c>
      <c r="BJ258" s="34" t="s">
        <v>129</v>
      </c>
      <c r="BK258" s="34" t="s">
        <v>660</v>
      </c>
      <c r="BL258" s="34" t="s">
        <v>660</v>
      </c>
      <c r="BM258" s="34" t="s">
        <v>2041</v>
      </c>
      <c r="BN258" s="34" t="s">
        <v>2042</v>
      </c>
      <c r="BO258" s="34"/>
      <c r="BP258" s="34" t="s">
        <v>2042</v>
      </c>
      <c r="BQ258" s="34">
        <v>2024</v>
      </c>
      <c r="BR258" s="34"/>
      <c r="BS258" s="34" t="s">
        <v>134</v>
      </c>
      <c r="BT258" s="34" t="s">
        <v>2032</v>
      </c>
    </row>
    <row r="259" spans="1:72">
      <c r="A259" s="34">
        <v>102403465032</v>
      </c>
      <c r="B259" s="34">
        <v>1</v>
      </c>
      <c r="C259" s="34">
        <v>2024</v>
      </c>
      <c r="D259" s="34">
        <v>8</v>
      </c>
      <c r="E259" s="34" t="s">
        <v>3257</v>
      </c>
      <c r="F259" s="34" t="s">
        <v>3258</v>
      </c>
      <c r="G259" s="34">
        <v>61</v>
      </c>
      <c r="H259" s="34" t="s">
        <v>3259</v>
      </c>
      <c r="I259" s="34">
        <v>20240824</v>
      </c>
      <c r="J259" s="34">
        <v>20240829</v>
      </c>
      <c r="K259" s="34">
        <v>6</v>
      </c>
      <c r="L259" s="34">
        <f t="shared" si="3"/>
        <v>5</v>
      </c>
      <c r="M259" s="34">
        <v>0</v>
      </c>
      <c r="N259" s="34" t="s">
        <v>3260</v>
      </c>
      <c r="O259" s="34" t="s">
        <v>3261</v>
      </c>
      <c r="P259" s="34" t="s">
        <v>118</v>
      </c>
      <c r="Q259" s="34" t="s">
        <v>36</v>
      </c>
      <c r="R259" s="34" t="s">
        <v>119</v>
      </c>
      <c r="S259" s="34" t="s">
        <v>120</v>
      </c>
      <c r="T259" s="34">
        <v>211</v>
      </c>
      <c r="U259" s="34" t="s">
        <v>407</v>
      </c>
      <c r="V259" s="34" t="s">
        <v>2038</v>
      </c>
      <c r="W259" s="34" t="s">
        <v>2039</v>
      </c>
      <c r="X259" s="34" t="s">
        <v>124</v>
      </c>
      <c r="Y259" s="34">
        <v>52286</v>
      </c>
      <c r="Z259" s="34">
        <v>7090</v>
      </c>
      <c r="AA259" s="34">
        <v>0</v>
      </c>
      <c r="AB259" s="34">
        <v>0</v>
      </c>
      <c r="AC259" s="34">
        <v>926.05</v>
      </c>
      <c r="AD259" s="34">
        <v>1081.06</v>
      </c>
      <c r="AE259" s="34">
        <v>245994.04</v>
      </c>
      <c r="AF259" s="34">
        <v>248001.16</v>
      </c>
      <c r="AG259" s="34">
        <v>400</v>
      </c>
      <c r="AH259" s="34">
        <v>375</v>
      </c>
      <c r="AI259" s="34">
        <v>437955</v>
      </c>
      <c r="AJ259" s="34">
        <v>437205</v>
      </c>
      <c r="AK259" s="34">
        <v>75084.65312283524</v>
      </c>
      <c r="AL259" s="34" t="s">
        <v>118</v>
      </c>
      <c r="AM259" s="34" t="s">
        <v>36</v>
      </c>
      <c r="AN259" s="34" t="s">
        <v>119</v>
      </c>
      <c r="AO259" s="34" t="s">
        <v>120</v>
      </c>
      <c r="AP259" s="34">
        <v>5</v>
      </c>
      <c r="AQ259" s="34">
        <v>2</v>
      </c>
      <c r="AR259" s="34">
        <v>13</v>
      </c>
      <c r="AS259" s="34">
        <v>107555</v>
      </c>
      <c r="AT259" s="34">
        <v>304502</v>
      </c>
      <c r="AU259" s="34">
        <v>101501</v>
      </c>
      <c r="AV259" s="34">
        <v>365467</v>
      </c>
      <c r="AW259" s="34">
        <v>5.0508800000000003</v>
      </c>
      <c r="AX259" s="34">
        <v>1.3183800000000001</v>
      </c>
      <c r="AY259" s="34">
        <v>3.7324999999999999</v>
      </c>
      <c r="AZ259" s="34">
        <v>5.0508800745010376</v>
      </c>
      <c r="BA259" s="34">
        <v>1.3183799982070923</v>
      </c>
      <c r="BB259" s="34">
        <v>3.7325000762939453</v>
      </c>
      <c r="BC259" s="34" t="s">
        <v>148</v>
      </c>
      <c r="BD259" s="34" t="s">
        <v>126</v>
      </c>
      <c r="BE259" s="34" t="s">
        <v>118</v>
      </c>
      <c r="BF259" s="34"/>
      <c r="BG259" s="34" t="s">
        <v>118</v>
      </c>
      <c r="BH259" s="34" t="s">
        <v>2040</v>
      </c>
      <c r="BI259" s="34" t="s">
        <v>680</v>
      </c>
      <c r="BJ259" s="34" t="s">
        <v>129</v>
      </c>
      <c r="BK259" s="34" t="s">
        <v>178</v>
      </c>
      <c r="BL259" s="34" t="s">
        <v>320</v>
      </c>
      <c r="BM259" s="34" t="s">
        <v>2051</v>
      </c>
      <c r="BN259" s="34" t="s">
        <v>2052</v>
      </c>
      <c r="BO259" s="34"/>
      <c r="BP259" s="34" t="s">
        <v>2052</v>
      </c>
      <c r="BQ259" s="34">
        <v>2024</v>
      </c>
      <c r="BR259" s="34"/>
      <c r="BS259" s="34" t="s">
        <v>134</v>
      </c>
      <c r="BT259" s="34" t="s">
        <v>2032</v>
      </c>
    </row>
    <row r="260" spans="1:72">
      <c r="A260" s="34">
        <v>102403465038</v>
      </c>
      <c r="B260" s="34">
        <v>1</v>
      </c>
      <c r="C260" s="34">
        <v>2024</v>
      </c>
      <c r="D260" s="34">
        <v>8</v>
      </c>
      <c r="E260" s="34" t="s">
        <v>3262</v>
      </c>
      <c r="F260" s="34" t="s">
        <v>3263</v>
      </c>
      <c r="G260" s="34">
        <v>68</v>
      </c>
      <c r="H260" s="34" t="s">
        <v>3264</v>
      </c>
      <c r="I260" s="34">
        <v>20240828</v>
      </c>
      <c r="J260" s="34">
        <v>20240829</v>
      </c>
      <c r="K260" s="34">
        <v>2</v>
      </c>
      <c r="L260" s="34">
        <f t="shared" si="3"/>
        <v>1</v>
      </c>
      <c r="M260" s="34">
        <v>0</v>
      </c>
      <c r="N260" s="34" t="s">
        <v>3265</v>
      </c>
      <c r="O260" s="34" t="s">
        <v>2075</v>
      </c>
      <c r="P260" s="34" t="s">
        <v>118</v>
      </c>
      <c r="Q260" s="34" t="s">
        <v>36</v>
      </c>
      <c r="R260" s="34" t="s">
        <v>119</v>
      </c>
      <c r="S260" s="34" t="s">
        <v>120</v>
      </c>
      <c r="T260" s="34">
        <v>211</v>
      </c>
      <c r="U260" s="34" t="s">
        <v>407</v>
      </c>
      <c r="V260" s="34" t="s">
        <v>2058</v>
      </c>
      <c r="W260" s="34" t="s">
        <v>2059</v>
      </c>
      <c r="X260" s="34" t="s">
        <v>124</v>
      </c>
      <c r="Y260" s="34">
        <v>44245</v>
      </c>
      <c r="Z260" s="34">
        <v>1504</v>
      </c>
      <c r="AA260" s="34">
        <v>0</v>
      </c>
      <c r="AB260" s="34">
        <v>0</v>
      </c>
      <c r="AC260" s="34">
        <v>1124.53</v>
      </c>
      <c r="AD260" s="34">
        <v>0</v>
      </c>
      <c r="AE260" s="34">
        <v>281222.49</v>
      </c>
      <c r="AF260" s="34">
        <v>282347.03000000003</v>
      </c>
      <c r="AG260" s="34">
        <v>80</v>
      </c>
      <c r="AH260" s="34">
        <v>75</v>
      </c>
      <c r="AI260" s="34">
        <v>414133</v>
      </c>
      <c r="AJ260" s="34">
        <v>414133</v>
      </c>
      <c r="AK260" s="34">
        <v>80493.912285937462</v>
      </c>
      <c r="AL260" s="34" t="s">
        <v>118</v>
      </c>
      <c r="AM260" s="34" t="s">
        <v>36</v>
      </c>
      <c r="AN260" s="34" t="s">
        <v>119</v>
      </c>
      <c r="AO260" s="34" t="s">
        <v>120</v>
      </c>
      <c r="AP260" s="34">
        <v>3</v>
      </c>
      <c r="AQ260" s="34">
        <v>2</v>
      </c>
      <c r="AR260" s="34">
        <v>6</v>
      </c>
      <c r="AS260" s="34">
        <v>48342</v>
      </c>
      <c r="AT260" s="34">
        <v>341970</v>
      </c>
      <c r="AU260" s="34">
        <v>113990</v>
      </c>
      <c r="AV260" s="34">
        <v>418125</v>
      </c>
      <c r="AW260" s="34">
        <v>4.7843400000000003</v>
      </c>
      <c r="AX260" s="34">
        <v>0.59255999999999998</v>
      </c>
      <c r="AY260" s="34">
        <v>4.1917799999999996</v>
      </c>
      <c r="AZ260" s="34">
        <v>4.7843400835990906</v>
      </c>
      <c r="BA260" s="34">
        <v>0.59255999326705933</v>
      </c>
      <c r="BB260" s="34">
        <v>4.1917800903320313</v>
      </c>
      <c r="BC260" s="34" t="s">
        <v>159</v>
      </c>
      <c r="BD260" s="34" t="s">
        <v>126</v>
      </c>
      <c r="BE260" s="34" t="s">
        <v>118</v>
      </c>
      <c r="BF260" s="34"/>
      <c r="BG260" s="34" t="s">
        <v>118</v>
      </c>
      <c r="BH260" s="34" t="s">
        <v>2040</v>
      </c>
      <c r="BI260" s="34" t="s">
        <v>903</v>
      </c>
      <c r="BJ260" s="34" t="s">
        <v>195</v>
      </c>
      <c r="BK260" s="34" t="s">
        <v>196</v>
      </c>
      <c r="BL260" s="34" t="s">
        <v>196</v>
      </c>
      <c r="BM260" s="34" t="s">
        <v>163</v>
      </c>
      <c r="BN260" s="34" t="s">
        <v>341</v>
      </c>
      <c r="BO260" s="34"/>
      <c r="BP260" s="34" t="s">
        <v>341</v>
      </c>
      <c r="BQ260" s="34">
        <v>2024</v>
      </c>
      <c r="BR260" s="34"/>
      <c r="BS260" s="34"/>
      <c r="BT260" s="34" t="s">
        <v>2032</v>
      </c>
    </row>
    <row r="261" spans="1:72">
      <c r="A261" s="34">
        <v>102403292754</v>
      </c>
      <c r="B261" s="34">
        <v>1</v>
      </c>
      <c r="C261" s="34">
        <v>2024</v>
      </c>
      <c r="D261" s="34">
        <v>8</v>
      </c>
      <c r="E261" s="34" t="s">
        <v>3266</v>
      </c>
      <c r="F261" s="34" t="s">
        <v>3267</v>
      </c>
      <c r="G261" s="34">
        <v>83</v>
      </c>
      <c r="H261" s="34" t="s">
        <v>3268</v>
      </c>
      <c r="I261" s="34">
        <v>20240827</v>
      </c>
      <c r="J261" s="34">
        <v>20240828</v>
      </c>
      <c r="K261" s="34">
        <v>2</v>
      </c>
      <c r="L261" s="34">
        <f t="shared" si="3"/>
        <v>1</v>
      </c>
      <c r="M261" s="34">
        <v>0</v>
      </c>
      <c r="N261" s="34" t="s">
        <v>3269</v>
      </c>
      <c r="O261" s="34" t="s">
        <v>2110</v>
      </c>
      <c r="P261" s="34" t="s">
        <v>118</v>
      </c>
      <c r="Q261" s="34" t="s">
        <v>36</v>
      </c>
      <c r="R261" s="34" t="s">
        <v>119</v>
      </c>
      <c r="S261" s="34" t="s">
        <v>120</v>
      </c>
      <c r="T261" s="34">
        <v>201</v>
      </c>
      <c r="U261" s="34" t="s">
        <v>407</v>
      </c>
      <c r="V261" s="34" t="s">
        <v>2081</v>
      </c>
      <c r="W261" s="34" t="s">
        <v>2082</v>
      </c>
      <c r="X261" s="34" t="s">
        <v>124</v>
      </c>
      <c r="Y261" s="34">
        <v>40460</v>
      </c>
      <c r="Z261" s="34">
        <v>1504</v>
      </c>
      <c r="AA261" s="34">
        <v>0</v>
      </c>
      <c r="AB261" s="34">
        <v>0</v>
      </c>
      <c r="AC261" s="34">
        <v>1767.21</v>
      </c>
      <c r="AD261" s="34">
        <v>0</v>
      </c>
      <c r="AE261" s="34">
        <v>242951.14</v>
      </c>
      <c r="AF261" s="34">
        <v>244718.34</v>
      </c>
      <c r="AG261" s="34">
        <v>80</v>
      </c>
      <c r="AH261" s="34">
        <v>75</v>
      </c>
      <c r="AI261" s="34">
        <v>338816</v>
      </c>
      <c r="AJ261" s="34">
        <v>338816</v>
      </c>
      <c r="AK261" s="34">
        <v>58462.398408135021</v>
      </c>
      <c r="AL261" s="34" t="s">
        <v>118</v>
      </c>
      <c r="AM261" s="34" t="s">
        <v>36</v>
      </c>
      <c r="AN261" s="34" t="s">
        <v>119</v>
      </c>
      <c r="AO261" s="34" t="s">
        <v>120</v>
      </c>
      <c r="AP261" s="34">
        <v>3</v>
      </c>
      <c r="AQ261" s="34">
        <v>2</v>
      </c>
      <c r="AR261" s="34">
        <v>5</v>
      </c>
      <c r="AS261" s="34">
        <v>34762</v>
      </c>
      <c r="AT261" s="34">
        <v>295749</v>
      </c>
      <c r="AU261" s="34">
        <v>98583</v>
      </c>
      <c r="AV261" s="34">
        <v>344198</v>
      </c>
      <c r="AW261" s="34">
        <v>4.05131</v>
      </c>
      <c r="AX261" s="34">
        <v>0.42609999999999998</v>
      </c>
      <c r="AY261" s="34">
        <v>3.62521</v>
      </c>
      <c r="AZ261" s="34">
        <v>4.0513100326061249</v>
      </c>
      <c r="BA261" s="34">
        <v>0.4260999858379364</v>
      </c>
      <c r="BB261" s="34">
        <v>3.6252100467681885</v>
      </c>
      <c r="BC261" s="34" t="s">
        <v>159</v>
      </c>
      <c r="BD261" s="34" t="s">
        <v>126</v>
      </c>
      <c r="BE261" s="34" t="s">
        <v>118</v>
      </c>
      <c r="BF261" s="34"/>
      <c r="BG261" s="34" t="s">
        <v>118</v>
      </c>
      <c r="BH261" s="34" t="s">
        <v>2040</v>
      </c>
      <c r="BI261" s="34" t="s">
        <v>3270</v>
      </c>
      <c r="BJ261" s="34" t="s">
        <v>129</v>
      </c>
      <c r="BK261" s="34" t="s">
        <v>130</v>
      </c>
      <c r="BL261" s="34" t="s">
        <v>131</v>
      </c>
      <c r="BM261" s="34" t="s">
        <v>163</v>
      </c>
      <c r="BN261" s="34" t="s">
        <v>341</v>
      </c>
      <c r="BO261" s="34"/>
      <c r="BP261" s="34" t="s">
        <v>341</v>
      </c>
      <c r="BQ261" s="34">
        <v>2024</v>
      </c>
      <c r="BR261" s="34"/>
      <c r="BS261" s="34"/>
      <c r="BT261" s="34" t="s">
        <v>2032</v>
      </c>
    </row>
    <row r="262" spans="1:72">
      <c r="A262" s="34">
        <v>102403292752</v>
      </c>
      <c r="B262" s="34">
        <v>1</v>
      </c>
      <c r="C262" s="34">
        <v>2024</v>
      </c>
      <c r="D262" s="34">
        <v>8</v>
      </c>
      <c r="E262" s="34" t="s">
        <v>3271</v>
      </c>
      <c r="F262" s="34" t="s">
        <v>3272</v>
      </c>
      <c r="G262" s="34">
        <v>85</v>
      </c>
      <c r="H262" s="34" t="s">
        <v>3273</v>
      </c>
      <c r="I262" s="34">
        <v>20240826</v>
      </c>
      <c r="J262" s="34">
        <v>20240828</v>
      </c>
      <c r="K262" s="34">
        <v>3</v>
      </c>
      <c r="L262" s="34">
        <f t="shared" ref="L262:L325" si="4">K262-1</f>
        <v>2</v>
      </c>
      <c r="M262" s="34">
        <v>0</v>
      </c>
      <c r="N262" s="34" t="s">
        <v>3274</v>
      </c>
      <c r="O262" s="34" t="s">
        <v>3275</v>
      </c>
      <c r="P262" s="34" t="s">
        <v>118</v>
      </c>
      <c r="Q262" s="34" t="s">
        <v>36</v>
      </c>
      <c r="R262" s="34" t="s">
        <v>119</v>
      </c>
      <c r="S262" s="34" t="s">
        <v>120</v>
      </c>
      <c r="T262" s="34">
        <v>201</v>
      </c>
      <c r="U262" s="34" t="s">
        <v>407</v>
      </c>
      <c r="V262" s="34" t="s">
        <v>2081</v>
      </c>
      <c r="W262" s="34" t="s">
        <v>2082</v>
      </c>
      <c r="X262" s="34" t="s">
        <v>124</v>
      </c>
      <c r="Y262" s="34">
        <v>50292</v>
      </c>
      <c r="Z262" s="34">
        <v>3158</v>
      </c>
      <c r="AA262" s="34">
        <v>0</v>
      </c>
      <c r="AB262" s="34">
        <v>0</v>
      </c>
      <c r="AC262" s="34">
        <v>1984.78</v>
      </c>
      <c r="AD262" s="34">
        <v>0</v>
      </c>
      <c r="AE262" s="34">
        <v>251911.14</v>
      </c>
      <c r="AF262" s="34">
        <v>253895.92</v>
      </c>
      <c r="AG262" s="34">
        <v>160</v>
      </c>
      <c r="AH262" s="34">
        <v>300</v>
      </c>
      <c r="AI262" s="34">
        <v>338816</v>
      </c>
      <c r="AJ262" s="34">
        <v>338816</v>
      </c>
      <c r="AK262" s="34">
        <v>49284.818408135005</v>
      </c>
      <c r="AL262" s="34" t="s">
        <v>118</v>
      </c>
      <c r="AM262" s="34" t="s">
        <v>36</v>
      </c>
      <c r="AN262" s="34" t="s">
        <v>119</v>
      </c>
      <c r="AO262" s="34" t="s">
        <v>120</v>
      </c>
      <c r="AP262" s="34">
        <v>3</v>
      </c>
      <c r="AQ262" s="34">
        <v>2</v>
      </c>
      <c r="AR262" s="34">
        <v>5</v>
      </c>
      <c r="AS262" s="34">
        <v>34762</v>
      </c>
      <c r="AT262" s="34">
        <v>295749</v>
      </c>
      <c r="AU262" s="34">
        <v>98583</v>
      </c>
      <c r="AV262" s="34">
        <v>344198</v>
      </c>
      <c r="AW262" s="34">
        <v>4.05131</v>
      </c>
      <c r="AX262" s="34">
        <v>0.42609999999999998</v>
      </c>
      <c r="AY262" s="34">
        <v>3.62521</v>
      </c>
      <c r="AZ262" s="34">
        <v>4.0513100326061249</v>
      </c>
      <c r="BA262" s="34">
        <v>0.4260999858379364</v>
      </c>
      <c r="BB262" s="34">
        <v>3.6252100467681885</v>
      </c>
      <c r="BC262" s="34" t="s">
        <v>148</v>
      </c>
      <c r="BD262" s="34" t="s">
        <v>126</v>
      </c>
      <c r="BE262" s="34" t="s">
        <v>118</v>
      </c>
      <c r="BF262" s="34"/>
      <c r="BG262" s="34" t="s">
        <v>118</v>
      </c>
      <c r="BH262" s="34" t="s">
        <v>2040</v>
      </c>
      <c r="BI262" s="34" t="s">
        <v>201</v>
      </c>
      <c r="BJ262" s="34" t="s">
        <v>129</v>
      </c>
      <c r="BK262" s="34" t="s">
        <v>130</v>
      </c>
      <c r="BL262" s="34" t="s">
        <v>131</v>
      </c>
      <c r="BM262" s="34" t="s">
        <v>163</v>
      </c>
      <c r="BN262" s="34" t="s">
        <v>341</v>
      </c>
      <c r="BO262" s="34"/>
      <c r="BP262" s="34" t="s">
        <v>341</v>
      </c>
      <c r="BQ262" s="34">
        <v>2024</v>
      </c>
      <c r="BR262" s="34"/>
      <c r="BS262" s="34"/>
      <c r="BT262" s="34" t="s">
        <v>2032</v>
      </c>
    </row>
    <row r="263" spans="1:72">
      <c r="A263" s="34">
        <v>102403465026</v>
      </c>
      <c r="B263" s="34">
        <v>1</v>
      </c>
      <c r="C263" s="34">
        <v>2024</v>
      </c>
      <c r="D263" s="34">
        <v>8</v>
      </c>
      <c r="E263" s="34" t="s">
        <v>3276</v>
      </c>
      <c r="F263" s="34" t="s">
        <v>3277</v>
      </c>
      <c r="G263" s="34">
        <v>56</v>
      </c>
      <c r="H263" s="34" t="s">
        <v>3278</v>
      </c>
      <c r="I263" s="34">
        <v>20240825</v>
      </c>
      <c r="J263" s="34">
        <v>20240827</v>
      </c>
      <c r="K263" s="34">
        <v>3</v>
      </c>
      <c r="L263" s="34">
        <f t="shared" si="4"/>
        <v>2</v>
      </c>
      <c r="M263" s="34">
        <v>2</v>
      </c>
      <c r="N263" s="34" t="s">
        <v>3279</v>
      </c>
      <c r="O263" s="34" t="s">
        <v>3280</v>
      </c>
      <c r="P263" s="34" t="s">
        <v>118</v>
      </c>
      <c r="Q263" s="34" t="s">
        <v>36</v>
      </c>
      <c r="R263" s="34" t="s">
        <v>170</v>
      </c>
      <c r="S263" s="34" t="s">
        <v>171</v>
      </c>
      <c r="T263" s="34">
        <v>211</v>
      </c>
      <c r="U263" s="34" t="s">
        <v>407</v>
      </c>
      <c r="V263" s="34" t="s">
        <v>2048</v>
      </c>
      <c r="W263" s="34" t="s">
        <v>2049</v>
      </c>
      <c r="X263" s="34" t="s">
        <v>242</v>
      </c>
      <c r="Y263" s="34">
        <v>75078</v>
      </c>
      <c r="Z263" s="34">
        <v>0</v>
      </c>
      <c r="AA263" s="34">
        <v>17449</v>
      </c>
      <c r="AB263" s="34">
        <v>0</v>
      </c>
      <c r="AC263" s="34">
        <v>1389.09</v>
      </c>
      <c r="AD263" s="34">
        <v>0</v>
      </c>
      <c r="AE263" s="34">
        <v>271453.34000000003</v>
      </c>
      <c r="AF263" s="34">
        <v>272842.44</v>
      </c>
      <c r="AG263" s="34">
        <v>0</v>
      </c>
      <c r="AH263" s="34">
        <v>0</v>
      </c>
      <c r="AI263" s="34">
        <v>633601</v>
      </c>
      <c r="AJ263" s="34">
        <v>632851</v>
      </c>
      <c r="AK263" s="34">
        <v>147406.66042393522</v>
      </c>
      <c r="AL263" s="34" t="s">
        <v>118</v>
      </c>
      <c r="AM263" s="34" t="s">
        <v>36</v>
      </c>
      <c r="AN263" s="34" t="s">
        <v>170</v>
      </c>
      <c r="AO263" s="34" t="s">
        <v>171</v>
      </c>
      <c r="AP263" s="34">
        <v>12</v>
      </c>
      <c r="AQ263" s="34">
        <v>4</v>
      </c>
      <c r="AR263" s="34">
        <v>23</v>
      </c>
      <c r="AS263" s="34">
        <v>267164</v>
      </c>
      <c r="AT263" s="34">
        <v>396077</v>
      </c>
      <c r="AU263" s="34">
        <v>132026</v>
      </c>
      <c r="AV263" s="34">
        <v>549601</v>
      </c>
      <c r="AW263" s="34">
        <v>8.1298200000000005</v>
      </c>
      <c r="AX263" s="34">
        <v>3.2748200000000001</v>
      </c>
      <c r="AY263" s="34">
        <v>4.8550000000000004</v>
      </c>
      <c r="AZ263" s="34">
        <v>7.3111200332641602</v>
      </c>
      <c r="BA263" s="34">
        <v>2.4561200141906738</v>
      </c>
      <c r="BB263" s="34">
        <v>4.8550000190734863</v>
      </c>
      <c r="BC263" s="34" t="s">
        <v>193</v>
      </c>
      <c r="BD263" s="34" t="s">
        <v>148</v>
      </c>
      <c r="BE263" s="34" t="s">
        <v>118</v>
      </c>
      <c r="BF263" s="34"/>
      <c r="BG263" s="34" t="s">
        <v>417</v>
      </c>
      <c r="BH263" s="34" t="s">
        <v>2362</v>
      </c>
      <c r="BI263" s="34" t="s">
        <v>410</v>
      </c>
      <c r="BJ263" s="34" t="s">
        <v>195</v>
      </c>
      <c r="BK263" s="34" t="s">
        <v>411</v>
      </c>
      <c r="BL263" s="34" t="s">
        <v>411</v>
      </c>
      <c r="BM263" s="34" t="s">
        <v>876</v>
      </c>
      <c r="BN263" s="34" t="s">
        <v>3188</v>
      </c>
      <c r="BO263" s="34"/>
      <c r="BP263" s="34" t="s">
        <v>3188</v>
      </c>
      <c r="BQ263" s="34">
        <v>2024</v>
      </c>
      <c r="BR263" s="34"/>
      <c r="BS263" s="34" t="s">
        <v>134</v>
      </c>
      <c r="BT263" s="34" t="s">
        <v>2032</v>
      </c>
    </row>
    <row r="264" spans="1:72">
      <c r="A264" s="34">
        <v>102403401984</v>
      </c>
      <c r="B264" s="34">
        <v>1</v>
      </c>
      <c r="C264" s="34">
        <v>2024</v>
      </c>
      <c r="D264" s="34">
        <v>8</v>
      </c>
      <c r="E264" s="34" t="s">
        <v>3281</v>
      </c>
      <c r="F264" s="34" t="s">
        <v>3282</v>
      </c>
      <c r="G264" s="34">
        <v>65</v>
      </c>
      <c r="H264" s="34" t="s">
        <v>3283</v>
      </c>
      <c r="I264" s="34">
        <v>20240822</v>
      </c>
      <c r="J264" s="34">
        <v>20240826</v>
      </c>
      <c r="K264" s="34">
        <v>5</v>
      </c>
      <c r="L264" s="34">
        <f t="shared" si="4"/>
        <v>4</v>
      </c>
      <c r="M264" s="34">
        <v>0</v>
      </c>
      <c r="N264" s="34" t="s">
        <v>3284</v>
      </c>
      <c r="O264" s="34" t="s">
        <v>2075</v>
      </c>
      <c r="P264" s="34" t="s">
        <v>118</v>
      </c>
      <c r="Q264" s="34" t="s">
        <v>36</v>
      </c>
      <c r="R264" s="34" t="s">
        <v>119</v>
      </c>
      <c r="S264" s="34" t="s">
        <v>147</v>
      </c>
      <c r="T264" s="34">
        <v>205</v>
      </c>
      <c r="U264" s="34" t="s">
        <v>407</v>
      </c>
      <c r="V264" s="34" t="s">
        <v>2058</v>
      </c>
      <c r="W264" s="34" t="s">
        <v>2059</v>
      </c>
      <c r="X264" s="34" t="s">
        <v>124</v>
      </c>
      <c r="Y264" s="34">
        <v>61837</v>
      </c>
      <c r="Z264" s="34">
        <v>5888</v>
      </c>
      <c r="AA264" s="34">
        <v>0</v>
      </c>
      <c r="AB264" s="34">
        <v>0</v>
      </c>
      <c r="AC264" s="34">
        <v>2428.71</v>
      </c>
      <c r="AD264" s="34">
        <v>0</v>
      </c>
      <c r="AE264" s="34">
        <v>281222.49</v>
      </c>
      <c r="AF264" s="34">
        <v>283651.19</v>
      </c>
      <c r="AG264" s="34">
        <v>320</v>
      </c>
      <c r="AH264" s="34">
        <v>300</v>
      </c>
      <c r="AI264" s="34">
        <v>407997</v>
      </c>
      <c r="AJ264" s="34">
        <v>407997</v>
      </c>
      <c r="AK264" s="34">
        <v>73813.720861572598</v>
      </c>
      <c r="AL264" s="34" t="s">
        <v>118</v>
      </c>
      <c r="AM264" s="34" t="s">
        <v>36</v>
      </c>
      <c r="AN264" s="34" t="s">
        <v>119</v>
      </c>
      <c r="AO264" s="34" t="s">
        <v>147</v>
      </c>
      <c r="AP264" s="34">
        <v>3</v>
      </c>
      <c r="AQ264" s="34">
        <v>2</v>
      </c>
      <c r="AR264" s="34">
        <v>6</v>
      </c>
      <c r="AS264" s="34">
        <v>48342</v>
      </c>
      <c r="AT264" s="34">
        <v>341970</v>
      </c>
      <c r="AU264" s="34">
        <v>113990</v>
      </c>
      <c r="AV264" s="34">
        <v>418125</v>
      </c>
      <c r="AW264" s="34">
        <v>4.7843400000000003</v>
      </c>
      <c r="AX264" s="34">
        <v>0.59255999999999998</v>
      </c>
      <c r="AY264" s="34">
        <v>4.1917799999999996</v>
      </c>
      <c r="AZ264" s="34">
        <v>4.7843400835990906</v>
      </c>
      <c r="BA264" s="34">
        <v>0.59255999326705933</v>
      </c>
      <c r="BB264" s="34">
        <v>4.1917800903320313</v>
      </c>
      <c r="BC264" s="34" t="s">
        <v>159</v>
      </c>
      <c r="BD264" s="34" t="s">
        <v>126</v>
      </c>
      <c r="BE264" s="34" t="s">
        <v>118</v>
      </c>
      <c r="BF264" s="34"/>
      <c r="BG264" s="34" t="s">
        <v>118</v>
      </c>
      <c r="BH264" s="34" t="s">
        <v>2040</v>
      </c>
      <c r="BI264" s="34" t="s">
        <v>201</v>
      </c>
      <c r="BJ264" s="34" t="s">
        <v>129</v>
      </c>
      <c r="BK264" s="34" t="s">
        <v>130</v>
      </c>
      <c r="BL264" s="34" t="s">
        <v>131</v>
      </c>
      <c r="BM264" s="34" t="s">
        <v>312</v>
      </c>
      <c r="BN264" s="34" t="s">
        <v>1763</v>
      </c>
      <c r="BO264" s="34"/>
      <c r="BP264" s="34" t="s">
        <v>1763</v>
      </c>
      <c r="BQ264" s="34">
        <v>2024</v>
      </c>
      <c r="BR264" s="34"/>
      <c r="BS264" s="34"/>
      <c r="BT264" s="34" t="s">
        <v>2032</v>
      </c>
    </row>
    <row r="265" spans="1:72">
      <c r="A265" s="34">
        <v>102402873708</v>
      </c>
      <c r="B265" s="34">
        <v>1</v>
      </c>
      <c r="C265" s="34">
        <v>2024</v>
      </c>
      <c r="D265" s="34">
        <v>8</v>
      </c>
      <c r="E265" s="34" t="s">
        <v>3285</v>
      </c>
      <c r="F265" s="34" t="s">
        <v>3286</v>
      </c>
      <c r="G265" s="34">
        <v>52</v>
      </c>
      <c r="H265" s="34" t="s">
        <v>3287</v>
      </c>
      <c r="I265" s="34">
        <v>20240821</v>
      </c>
      <c r="J265" s="34">
        <v>20240824</v>
      </c>
      <c r="K265" s="34">
        <v>4</v>
      </c>
      <c r="L265" s="34">
        <f t="shared" si="4"/>
        <v>3</v>
      </c>
      <c r="M265" s="34">
        <v>0</v>
      </c>
      <c r="N265" s="34" t="s">
        <v>3288</v>
      </c>
      <c r="O265" s="34" t="s">
        <v>2121</v>
      </c>
      <c r="P265" s="34" t="s">
        <v>118</v>
      </c>
      <c r="Q265" s="34" t="s">
        <v>36</v>
      </c>
      <c r="R265" s="34" t="s">
        <v>119</v>
      </c>
      <c r="S265" s="34" t="s">
        <v>147</v>
      </c>
      <c r="T265" s="34">
        <v>111</v>
      </c>
      <c r="U265" s="34" t="s">
        <v>407</v>
      </c>
      <c r="V265" s="34" t="s">
        <v>2081</v>
      </c>
      <c r="W265" s="34" t="s">
        <v>2082</v>
      </c>
      <c r="X265" s="34" t="s">
        <v>124</v>
      </c>
      <c r="Y265" s="34">
        <v>57163</v>
      </c>
      <c r="Z265" s="34">
        <v>4416</v>
      </c>
      <c r="AA265" s="34">
        <v>0</v>
      </c>
      <c r="AB265" s="34">
        <v>0</v>
      </c>
      <c r="AC265" s="34">
        <v>1767.21</v>
      </c>
      <c r="AD265" s="34">
        <v>4834.55</v>
      </c>
      <c r="AE265" s="34">
        <v>242951.14</v>
      </c>
      <c r="AF265" s="34">
        <v>249552.91</v>
      </c>
      <c r="AG265" s="34">
        <v>240</v>
      </c>
      <c r="AH265" s="34">
        <v>225</v>
      </c>
      <c r="AI265" s="34">
        <v>372273</v>
      </c>
      <c r="AJ265" s="34">
        <v>372273</v>
      </c>
      <c r="AK265" s="34">
        <v>83565.959915858897</v>
      </c>
      <c r="AL265" s="34" t="s">
        <v>118</v>
      </c>
      <c r="AM265" s="34" t="s">
        <v>36</v>
      </c>
      <c r="AN265" s="34" t="s">
        <v>119</v>
      </c>
      <c r="AO265" s="34" t="s">
        <v>147</v>
      </c>
      <c r="AP265" s="34">
        <v>3</v>
      </c>
      <c r="AQ265" s="34">
        <v>2</v>
      </c>
      <c r="AR265" s="34">
        <v>5</v>
      </c>
      <c r="AS265" s="34">
        <v>34762</v>
      </c>
      <c r="AT265" s="34">
        <v>295749</v>
      </c>
      <c r="AU265" s="34">
        <v>98583</v>
      </c>
      <c r="AV265" s="34">
        <v>344198</v>
      </c>
      <c r="AW265" s="34">
        <v>4.05131</v>
      </c>
      <c r="AX265" s="34">
        <v>0.42609999999999998</v>
      </c>
      <c r="AY265" s="34">
        <v>3.62521</v>
      </c>
      <c r="AZ265" s="34">
        <v>4.0513100326061249</v>
      </c>
      <c r="BA265" s="34">
        <v>0.4260999858379364</v>
      </c>
      <c r="BB265" s="34">
        <v>3.6252100467681885</v>
      </c>
      <c r="BC265" s="34" t="s">
        <v>159</v>
      </c>
      <c r="BD265" s="34" t="s">
        <v>126</v>
      </c>
      <c r="BE265" s="34" t="s">
        <v>118</v>
      </c>
      <c r="BF265" s="34"/>
      <c r="BG265" s="34" t="s">
        <v>118</v>
      </c>
      <c r="BH265" s="34" t="s">
        <v>2040</v>
      </c>
      <c r="BI265" s="34" t="s">
        <v>3289</v>
      </c>
      <c r="BJ265" s="34" t="s">
        <v>3290</v>
      </c>
      <c r="BK265" s="34" t="s">
        <v>3291</v>
      </c>
      <c r="BL265" s="34" t="s">
        <v>3291</v>
      </c>
      <c r="BM265" s="34" t="s">
        <v>312</v>
      </c>
      <c r="BN265" s="34" t="s">
        <v>1763</v>
      </c>
      <c r="BO265" s="34"/>
      <c r="BP265" s="34" t="s">
        <v>1763</v>
      </c>
      <c r="BQ265" s="34">
        <v>2024</v>
      </c>
      <c r="BR265" s="34"/>
      <c r="BS265" s="34"/>
      <c r="BT265" s="34" t="s">
        <v>2032</v>
      </c>
    </row>
    <row r="266" spans="1:72">
      <c r="A266" s="34">
        <v>102403401980</v>
      </c>
      <c r="B266" s="34">
        <v>1</v>
      </c>
      <c r="C266" s="34">
        <v>2024</v>
      </c>
      <c r="D266" s="34">
        <v>8</v>
      </c>
      <c r="E266" s="34" t="s">
        <v>3292</v>
      </c>
      <c r="F266" s="34" t="s">
        <v>3293</v>
      </c>
      <c r="G266" s="34">
        <v>66</v>
      </c>
      <c r="H266" s="34" t="s">
        <v>3294</v>
      </c>
      <c r="I266" s="34">
        <v>20240823</v>
      </c>
      <c r="J266" s="34">
        <v>20240824</v>
      </c>
      <c r="K266" s="34">
        <v>2</v>
      </c>
      <c r="L266" s="34">
        <f t="shared" si="4"/>
        <v>1</v>
      </c>
      <c r="M266" s="34">
        <v>0</v>
      </c>
      <c r="N266" s="34" t="s">
        <v>3295</v>
      </c>
      <c r="O266" s="34" t="s">
        <v>2192</v>
      </c>
      <c r="P266" s="34" t="s">
        <v>118</v>
      </c>
      <c r="Q266" s="34" t="s">
        <v>36</v>
      </c>
      <c r="R266" s="34" t="s">
        <v>119</v>
      </c>
      <c r="S266" s="34" t="s">
        <v>147</v>
      </c>
      <c r="T266" s="34">
        <v>205</v>
      </c>
      <c r="U266" s="34" t="s">
        <v>407</v>
      </c>
      <c r="V266" s="34" t="s">
        <v>2081</v>
      </c>
      <c r="W266" s="34" t="s">
        <v>2082</v>
      </c>
      <c r="X266" s="34" t="s">
        <v>124</v>
      </c>
      <c r="Y266" s="34">
        <v>25965</v>
      </c>
      <c r="Z266" s="34">
        <v>1472</v>
      </c>
      <c r="AA266" s="34">
        <v>0</v>
      </c>
      <c r="AB266" s="34">
        <v>0</v>
      </c>
      <c r="AC266" s="34">
        <v>0</v>
      </c>
      <c r="AD266" s="34">
        <v>0</v>
      </c>
      <c r="AE266" s="34">
        <v>242951.14</v>
      </c>
      <c r="AF266" s="34">
        <v>242951.14</v>
      </c>
      <c r="AG266" s="34">
        <v>80</v>
      </c>
      <c r="AH266" s="34">
        <v>75</v>
      </c>
      <c r="AI266" s="34">
        <v>345486</v>
      </c>
      <c r="AJ266" s="34">
        <v>345486</v>
      </c>
      <c r="AK266" s="34">
        <v>66198.075472920202</v>
      </c>
      <c r="AL266" s="34" t="s">
        <v>118</v>
      </c>
      <c r="AM266" s="34" t="s">
        <v>36</v>
      </c>
      <c r="AN266" s="34" t="s">
        <v>119</v>
      </c>
      <c r="AO266" s="34" t="s">
        <v>147</v>
      </c>
      <c r="AP266" s="34">
        <v>3</v>
      </c>
      <c r="AQ266" s="34">
        <v>2</v>
      </c>
      <c r="AR266" s="34">
        <v>5</v>
      </c>
      <c r="AS266" s="34">
        <v>34762</v>
      </c>
      <c r="AT266" s="34">
        <v>295749</v>
      </c>
      <c r="AU266" s="34">
        <v>98583</v>
      </c>
      <c r="AV266" s="34">
        <v>344198</v>
      </c>
      <c r="AW266" s="34">
        <v>4.05131</v>
      </c>
      <c r="AX266" s="34">
        <v>0.42609999999999998</v>
      </c>
      <c r="AY266" s="34">
        <v>3.62521</v>
      </c>
      <c r="AZ266" s="34">
        <v>4.0513100326061249</v>
      </c>
      <c r="BA266" s="34">
        <v>0.4260999858379364</v>
      </c>
      <c r="BB266" s="34">
        <v>3.6252100467681885</v>
      </c>
      <c r="BC266" s="34" t="s">
        <v>159</v>
      </c>
      <c r="BD266" s="34" t="s">
        <v>126</v>
      </c>
      <c r="BE266" s="34" t="s">
        <v>118</v>
      </c>
      <c r="BF266" s="34"/>
      <c r="BG266" s="34" t="s">
        <v>118</v>
      </c>
      <c r="BH266" s="34" t="s">
        <v>2040</v>
      </c>
      <c r="BI266" s="34" t="s">
        <v>766</v>
      </c>
      <c r="BJ266" s="34" t="s">
        <v>129</v>
      </c>
      <c r="BK266" s="34" t="s">
        <v>130</v>
      </c>
      <c r="BL266" s="34" t="s">
        <v>162</v>
      </c>
      <c r="BM266" s="34" t="s">
        <v>312</v>
      </c>
      <c r="BN266" s="34" t="s">
        <v>1763</v>
      </c>
      <c r="BO266" s="34"/>
      <c r="BP266" s="34" t="s">
        <v>1763</v>
      </c>
      <c r="BQ266" s="34">
        <v>2024</v>
      </c>
      <c r="BR266" s="34"/>
      <c r="BS266" s="34"/>
      <c r="BT266" s="34" t="s">
        <v>2032</v>
      </c>
    </row>
    <row r="267" spans="1:72">
      <c r="A267" s="34">
        <v>102403248444</v>
      </c>
      <c r="B267" s="34">
        <v>1</v>
      </c>
      <c r="C267" s="34">
        <v>2024</v>
      </c>
      <c r="D267" s="34">
        <v>8</v>
      </c>
      <c r="E267" s="34" t="s">
        <v>3296</v>
      </c>
      <c r="F267" s="34" t="s">
        <v>3297</v>
      </c>
      <c r="G267" s="34">
        <v>72</v>
      </c>
      <c r="H267" s="34" t="s">
        <v>3298</v>
      </c>
      <c r="I267" s="34">
        <v>20240820</v>
      </c>
      <c r="J267" s="34">
        <v>20240824</v>
      </c>
      <c r="K267" s="34">
        <v>5</v>
      </c>
      <c r="L267" s="34">
        <f t="shared" si="4"/>
        <v>4</v>
      </c>
      <c r="M267" s="34">
        <v>0</v>
      </c>
      <c r="N267" s="34" t="s">
        <v>3299</v>
      </c>
      <c r="O267" s="34" t="s">
        <v>3300</v>
      </c>
      <c r="P267" s="34" t="s">
        <v>118</v>
      </c>
      <c r="Q267" s="34" t="s">
        <v>36</v>
      </c>
      <c r="R267" s="34" t="s">
        <v>119</v>
      </c>
      <c r="S267" s="34" t="s">
        <v>120</v>
      </c>
      <c r="T267" s="34">
        <v>111</v>
      </c>
      <c r="U267" s="34" t="s">
        <v>407</v>
      </c>
      <c r="V267" s="34" t="s">
        <v>2048</v>
      </c>
      <c r="W267" s="34" t="s">
        <v>2049</v>
      </c>
      <c r="X267" s="34" t="s">
        <v>124</v>
      </c>
      <c r="Y267" s="34">
        <v>79845</v>
      </c>
      <c r="Z267" s="34">
        <v>5801</v>
      </c>
      <c r="AA267" s="34">
        <v>0</v>
      </c>
      <c r="AB267" s="34">
        <v>0</v>
      </c>
      <c r="AC267" s="34">
        <v>2704.08</v>
      </c>
      <c r="AD267" s="34">
        <v>0</v>
      </c>
      <c r="AE267" s="34">
        <v>318750.40000000002</v>
      </c>
      <c r="AF267" s="34">
        <v>321454.46999999997</v>
      </c>
      <c r="AG267" s="34">
        <v>320</v>
      </c>
      <c r="AH267" s="34">
        <v>300</v>
      </c>
      <c r="AI267" s="34">
        <v>747045</v>
      </c>
      <c r="AJ267" s="34">
        <v>747045</v>
      </c>
      <c r="AK267" s="34">
        <v>124668.99163664872</v>
      </c>
      <c r="AL267" s="34" t="s">
        <v>118</v>
      </c>
      <c r="AM267" s="34" t="s">
        <v>36</v>
      </c>
      <c r="AN267" s="34" t="s">
        <v>119</v>
      </c>
      <c r="AO267" s="34" t="s">
        <v>120</v>
      </c>
      <c r="AP267" s="34">
        <v>12</v>
      </c>
      <c r="AQ267" s="34">
        <v>4</v>
      </c>
      <c r="AR267" s="34">
        <v>23</v>
      </c>
      <c r="AS267" s="34">
        <v>267164</v>
      </c>
      <c r="AT267" s="34">
        <v>396077</v>
      </c>
      <c r="AU267" s="34">
        <v>132026</v>
      </c>
      <c r="AV267" s="34">
        <v>549601</v>
      </c>
      <c r="AW267" s="34">
        <v>8.1298200000000005</v>
      </c>
      <c r="AX267" s="34">
        <v>3.2748200000000001</v>
      </c>
      <c r="AY267" s="34">
        <v>4.8550000000000004</v>
      </c>
      <c r="AZ267" s="34">
        <v>8.1298201084136963</v>
      </c>
      <c r="BA267" s="34">
        <v>3.27482008934021</v>
      </c>
      <c r="BB267" s="34">
        <v>4.8550000190734863</v>
      </c>
      <c r="BC267" s="34" t="s">
        <v>159</v>
      </c>
      <c r="BD267" s="34" t="s">
        <v>126</v>
      </c>
      <c r="BE267" s="34" t="s">
        <v>118</v>
      </c>
      <c r="BF267" s="34"/>
      <c r="BG267" s="34" t="s">
        <v>118</v>
      </c>
      <c r="BH267" s="34" t="s">
        <v>2581</v>
      </c>
      <c r="BI267" s="34" t="s">
        <v>2436</v>
      </c>
      <c r="BJ267" s="34" t="s">
        <v>195</v>
      </c>
      <c r="BK267" s="34" t="s">
        <v>411</v>
      </c>
      <c r="BL267" s="34" t="s">
        <v>411</v>
      </c>
      <c r="BM267" s="34" t="s">
        <v>999</v>
      </c>
      <c r="BN267" s="34" t="s">
        <v>2111</v>
      </c>
      <c r="BO267" s="34"/>
      <c r="BP267" s="34" t="s">
        <v>2111</v>
      </c>
      <c r="BQ267" s="34">
        <v>2024</v>
      </c>
      <c r="BR267" s="34"/>
      <c r="BS267" s="34"/>
      <c r="BT267" s="34" t="s">
        <v>2032</v>
      </c>
    </row>
    <row r="268" spans="1:72">
      <c r="A268" s="34">
        <v>102403248446</v>
      </c>
      <c r="B268" s="34">
        <v>1</v>
      </c>
      <c r="C268" s="34">
        <v>2024</v>
      </c>
      <c r="D268" s="34">
        <v>8</v>
      </c>
      <c r="E268" s="34" t="s">
        <v>3301</v>
      </c>
      <c r="F268" s="34" t="s">
        <v>3302</v>
      </c>
      <c r="G268" s="34">
        <v>77</v>
      </c>
      <c r="H268" s="34" t="s">
        <v>3303</v>
      </c>
      <c r="I268" s="34">
        <v>20240822</v>
      </c>
      <c r="J268" s="34">
        <v>20240824</v>
      </c>
      <c r="K268" s="34">
        <v>3</v>
      </c>
      <c r="L268" s="34">
        <f t="shared" si="4"/>
        <v>2</v>
      </c>
      <c r="M268" s="34">
        <v>0</v>
      </c>
      <c r="N268" s="34" t="s">
        <v>3304</v>
      </c>
      <c r="O268" s="34" t="s">
        <v>3305</v>
      </c>
      <c r="P268" s="34" t="s">
        <v>118</v>
      </c>
      <c r="Q268" s="34" t="s">
        <v>36</v>
      </c>
      <c r="R268" s="34" t="s">
        <v>119</v>
      </c>
      <c r="S268" s="34" t="s">
        <v>120</v>
      </c>
      <c r="T268" s="34">
        <v>111</v>
      </c>
      <c r="U268" s="34" t="s">
        <v>407</v>
      </c>
      <c r="V268" s="34" t="s">
        <v>2058</v>
      </c>
      <c r="W268" s="34" t="s">
        <v>2059</v>
      </c>
      <c r="X268" s="34" t="s">
        <v>124</v>
      </c>
      <c r="Y268" s="34">
        <v>55272</v>
      </c>
      <c r="Z268" s="34">
        <v>3008</v>
      </c>
      <c r="AA268" s="34">
        <v>0</v>
      </c>
      <c r="AB268" s="34">
        <v>0</v>
      </c>
      <c r="AC268" s="34">
        <v>1984.78</v>
      </c>
      <c r="AD268" s="34">
        <v>0</v>
      </c>
      <c r="AE268" s="34">
        <v>268800</v>
      </c>
      <c r="AF268" s="34">
        <v>270784.78000000003</v>
      </c>
      <c r="AG268" s="34">
        <v>160</v>
      </c>
      <c r="AH268" s="34">
        <v>150</v>
      </c>
      <c r="AI268" s="34">
        <v>439631</v>
      </c>
      <c r="AJ268" s="34">
        <v>439631</v>
      </c>
      <c r="AK268" s="34">
        <v>114396.13120028825</v>
      </c>
      <c r="AL268" s="34" t="s">
        <v>118</v>
      </c>
      <c r="AM268" s="34" t="s">
        <v>36</v>
      </c>
      <c r="AN268" s="34" t="s">
        <v>119</v>
      </c>
      <c r="AO268" s="34" t="s">
        <v>120</v>
      </c>
      <c r="AP268" s="34">
        <v>3</v>
      </c>
      <c r="AQ268" s="34">
        <v>2</v>
      </c>
      <c r="AR268" s="34">
        <v>6</v>
      </c>
      <c r="AS268" s="34">
        <v>48342</v>
      </c>
      <c r="AT268" s="34">
        <v>341970</v>
      </c>
      <c r="AU268" s="34">
        <v>113990</v>
      </c>
      <c r="AV268" s="34">
        <v>418125</v>
      </c>
      <c r="AW268" s="34">
        <v>4.7843400000000003</v>
      </c>
      <c r="AX268" s="34">
        <v>0.59255999999999998</v>
      </c>
      <c r="AY268" s="34">
        <v>4.1917799999999996</v>
      </c>
      <c r="AZ268" s="34">
        <v>4.7843400835990906</v>
      </c>
      <c r="BA268" s="34">
        <v>0.59255999326705933</v>
      </c>
      <c r="BB268" s="34">
        <v>4.1917800903320313</v>
      </c>
      <c r="BC268" s="34" t="s">
        <v>159</v>
      </c>
      <c r="BD268" s="34" t="s">
        <v>126</v>
      </c>
      <c r="BE268" s="34" t="s">
        <v>118</v>
      </c>
      <c r="BF268" s="34"/>
      <c r="BG268" s="34" t="s">
        <v>118</v>
      </c>
      <c r="BH268" s="34" t="s">
        <v>2040</v>
      </c>
      <c r="BI268" s="34" t="s">
        <v>2587</v>
      </c>
      <c r="BJ268" s="34" t="s">
        <v>129</v>
      </c>
      <c r="BK268" s="34" t="s">
        <v>660</v>
      </c>
      <c r="BL268" s="34" t="s">
        <v>660</v>
      </c>
      <c r="BM268" s="34" t="s">
        <v>999</v>
      </c>
      <c r="BN268" s="34" t="s">
        <v>2111</v>
      </c>
      <c r="BO268" s="34"/>
      <c r="BP268" s="34" t="s">
        <v>2111</v>
      </c>
      <c r="BQ268" s="34">
        <v>2024</v>
      </c>
      <c r="BR268" s="34"/>
      <c r="BS268" s="34"/>
      <c r="BT268" s="34" t="s">
        <v>2032</v>
      </c>
    </row>
    <row r="269" spans="1:72">
      <c r="A269" s="34">
        <v>102402910858</v>
      </c>
      <c r="B269" s="34">
        <v>1</v>
      </c>
      <c r="C269" s="34">
        <v>2024</v>
      </c>
      <c r="D269" s="34">
        <v>8</v>
      </c>
      <c r="E269" s="34" t="s">
        <v>3306</v>
      </c>
      <c r="F269" s="34" t="s">
        <v>3307</v>
      </c>
      <c r="G269" s="34">
        <v>49</v>
      </c>
      <c r="H269" s="34" t="s">
        <v>3308</v>
      </c>
      <c r="I269" s="34">
        <v>20240823</v>
      </c>
      <c r="J269" s="34">
        <v>20240823</v>
      </c>
      <c r="K269" s="34">
        <v>1</v>
      </c>
      <c r="L269" s="34">
        <v>1</v>
      </c>
      <c r="M269" s="34">
        <v>0</v>
      </c>
      <c r="N269" s="34" t="s">
        <v>3309</v>
      </c>
      <c r="O269" s="34" t="s">
        <v>2239</v>
      </c>
      <c r="P269" s="34" t="s">
        <v>118</v>
      </c>
      <c r="Q269" s="34" t="s">
        <v>36</v>
      </c>
      <c r="R269" s="34" t="s">
        <v>119</v>
      </c>
      <c r="S269" s="34" t="s">
        <v>147</v>
      </c>
      <c r="T269" s="34">
        <v>201</v>
      </c>
      <c r="U269" s="34" t="s">
        <v>407</v>
      </c>
      <c r="V269" s="34" t="s">
        <v>2058</v>
      </c>
      <c r="W269" s="34" t="s">
        <v>2059</v>
      </c>
      <c r="X269" s="34" t="s">
        <v>242</v>
      </c>
      <c r="Y269" s="34">
        <v>21244</v>
      </c>
      <c r="Z269" s="34">
        <v>1472</v>
      </c>
      <c r="AA269" s="34">
        <v>0</v>
      </c>
      <c r="AB269" s="34">
        <v>0</v>
      </c>
      <c r="AC269" s="34">
        <v>0</v>
      </c>
      <c r="AD269" s="34">
        <v>0</v>
      </c>
      <c r="AE269" s="34">
        <v>268744</v>
      </c>
      <c r="AF269" s="34">
        <v>268744</v>
      </c>
      <c r="AG269" s="34">
        <v>80</v>
      </c>
      <c r="AH269" s="34">
        <v>75</v>
      </c>
      <c r="AI269" s="34">
        <v>375342</v>
      </c>
      <c r="AJ269" s="34">
        <v>375342</v>
      </c>
      <c r="AK269" s="34">
        <v>81819.738492451783</v>
      </c>
      <c r="AL269" s="34" t="s">
        <v>118</v>
      </c>
      <c r="AM269" s="34" t="s">
        <v>36</v>
      </c>
      <c r="AN269" s="34" t="s">
        <v>119</v>
      </c>
      <c r="AO269" s="34" t="s">
        <v>147</v>
      </c>
      <c r="AP269" s="34">
        <v>3</v>
      </c>
      <c r="AQ269" s="34">
        <v>2</v>
      </c>
      <c r="AR269" s="34">
        <v>6</v>
      </c>
      <c r="AS269" s="34">
        <v>48342</v>
      </c>
      <c r="AT269" s="34">
        <v>341970</v>
      </c>
      <c r="AU269" s="34">
        <v>113990</v>
      </c>
      <c r="AV269" s="34">
        <v>418125</v>
      </c>
      <c r="AW269" s="34">
        <v>4.7843400000000003</v>
      </c>
      <c r="AX269" s="34">
        <v>0.59255999999999998</v>
      </c>
      <c r="AY269" s="34">
        <v>4.1917799999999996</v>
      </c>
      <c r="AZ269" s="34">
        <v>4.4880600869655609</v>
      </c>
      <c r="BA269" s="34">
        <v>0.29627999663352966</v>
      </c>
      <c r="BB269" s="34">
        <v>4.1917800903320313</v>
      </c>
      <c r="BC269" s="34" t="s">
        <v>159</v>
      </c>
      <c r="BD269" s="34" t="s">
        <v>126</v>
      </c>
      <c r="BE269" s="34" t="s">
        <v>118</v>
      </c>
      <c r="BF269" s="34"/>
      <c r="BG269" s="34" t="s">
        <v>118</v>
      </c>
      <c r="BH269" s="34" t="s">
        <v>2040</v>
      </c>
      <c r="BI269" s="34" t="s">
        <v>1956</v>
      </c>
      <c r="BJ269" s="34" t="s">
        <v>195</v>
      </c>
      <c r="BK269" s="34" t="s">
        <v>196</v>
      </c>
      <c r="BL269" s="34" t="s">
        <v>196</v>
      </c>
      <c r="BM269" s="34" t="s">
        <v>999</v>
      </c>
      <c r="BN269" s="34" t="s">
        <v>2111</v>
      </c>
      <c r="BO269" s="34"/>
      <c r="BP269" s="34" t="s">
        <v>2111</v>
      </c>
      <c r="BQ269" s="34">
        <v>2024</v>
      </c>
      <c r="BR269" s="34"/>
      <c r="BS269" s="34"/>
      <c r="BT269" s="34" t="s">
        <v>2032</v>
      </c>
    </row>
    <row r="270" spans="1:72">
      <c r="A270" s="34">
        <v>102403465016</v>
      </c>
      <c r="B270" s="34">
        <v>1</v>
      </c>
      <c r="C270" s="34">
        <v>2024</v>
      </c>
      <c r="D270" s="34">
        <v>8</v>
      </c>
      <c r="E270" s="34" t="s">
        <v>3310</v>
      </c>
      <c r="F270" s="34" t="s">
        <v>3311</v>
      </c>
      <c r="G270" s="34">
        <v>77</v>
      </c>
      <c r="H270" s="34" t="s">
        <v>3312</v>
      </c>
      <c r="I270" s="34">
        <v>20240822</v>
      </c>
      <c r="J270" s="34">
        <v>20240823</v>
      </c>
      <c r="K270" s="34">
        <v>2</v>
      </c>
      <c r="L270" s="34">
        <f t="shared" si="4"/>
        <v>1</v>
      </c>
      <c r="M270" s="34">
        <v>0</v>
      </c>
      <c r="N270" s="34" t="s">
        <v>3313</v>
      </c>
      <c r="O270" s="34" t="s">
        <v>2262</v>
      </c>
      <c r="P270" s="34" t="s">
        <v>118</v>
      </c>
      <c r="Q270" s="34" t="s">
        <v>36</v>
      </c>
      <c r="R270" s="34" t="s">
        <v>119</v>
      </c>
      <c r="S270" s="34" t="s">
        <v>147</v>
      </c>
      <c r="T270" s="34">
        <v>211</v>
      </c>
      <c r="U270" s="34" t="s">
        <v>407</v>
      </c>
      <c r="V270" s="34" t="s">
        <v>2058</v>
      </c>
      <c r="W270" s="34" t="s">
        <v>2059</v>
      </c>
      <c r="X270" s="34" t="s">
        <v>124</v>
      </c>
      <c r="Y270" s="34">
        <v>43973</v>
      </c>
      <c r="Z270" s="34">
        <v>1472</v>
      </c>
      <c r="AA270" s="34">
        <v>0</v>
      </c>
      <c r="AB270" s="34">
        <v>0</v>
      </c>
      <c r="AC270" s="34">
        <v>46.3</v>
      </c>
      <c r="AD270" s="34">
        <v>0</v>
      </c>
      <c r="AE270" s="34">
        <v>280191.34999999998</v>
      </c>
      <c r="AF270" s="34">
        <v>280237.65999999997</v>
      </c>
      <c r="AG270" s="34">
        <v>80</v>
      </c>
      <c r="AH270" s="34">
        <v>75</v>
      </c>
      <c r="AI270" s="34">
        <v>414133</v>
      </c>
      <c r="AJ270" s="34">
        <v>414133</v>
      </c>
      <c r="AK270" s="34">
        <v>82603.282285937516</v>
      </c>
      <c r="AL270" s="34" t="s">
        <v>118</v>
      </c>
      <c r="AM270" s="34" t="s">
        <v>36</v>
      </c>
      <c r="AN270" s="34" t="s">
        <v>119</v>
      </c>
      <c r="AO270" s="34" t="s">
        <v>147</v>
      </c>
      <c r="AP270" s="34">
        <v>3</v>
      </c>
      <c r="AQ270" s="34">
        <v>2</v>
      </c>
      <c r="AR270" s="34">
        <v>6</v>
      </c>
      <c r="AS270" s="34">
        <v>48342</v>
      </c>
      <c r="AT270" s="34">
        <v>341970</v>
      </c>
      <c r="AU270" s="34">
        <v>113990</v>
      </c>
      <c r="AV270" s="34">
        <v>418125</v>
      </c>
      <c r="AW270" s="34">
        <v>4.7843400000000003</v>
      </c>
      <c r="AX270" s="34">
        <v>0.59255999999999998</v>
      </c>
      <c r="AY270" s="34">
        <v>4.1917799999999996</v>
      </c>
      <c r="AZ270" s="34">
        <v>4.7843400835990906</v>
      </c>
      <c r="BA270" s="34">
        <v>0.59255999326705933</v>
      </c>
      <c r="BB270" s="34">
        <v>4.1917800903320313</v>
      </c>
      <c r="BC270" s="34" t="s">
        <v>159</v>
      </c>
      <c r="BD270" s="34" t="s">
        <v>126</v>
      </c>
      <c r="BE270" s="34" t="s">
        <v>118</v>
      </c>
      <c r="BF270" s="34"/>
      <c r="BG270" s="34" t="s">
        <v>118</v>
      </c>
      <c r="BH270" s="34" t="s">
        <v>2040</v>
      </c>
      <c r="BI270" s="34" t="s">
        <v>201</v>
      </c>
      <c r="BJ270" s="34" t="s">
        <v>129</v>
      </c>
      <c r="BK270" s="34" t="s">
        <v>130</v>
      </c>
      <c r="BL270" s="34" t="s">
        <v>131</v>
      </c>
      <c r="BM270" s="34" t="s">
        <v>312</v>
      </c>
      <c r="BN270" s="34" t="s">
        <v>313</v>
      </c>
      <c r="BO270" s="34"/>
      <c r="BP270" s="34" t="s">
        <v>313</v>
      </c>
      <c r="BQ270" s="34">
        <v>2024</v>
      </c>
      <c r="BR270" s="34"/>
      <c r="BS270" s="34"/>
      <c r="BT270" s="34" t="s">
        <v>2032</v>
      </c>
    </row>
    <row r="271" spans="1:72">
      <c r="A271" s="34">
        <v>102402873694</v>
      </c>
      <c r="B271" s="34">
        <v>1</v>
      </c>
      <c r="C271" s="34">
        <v>2024</v>
      </c>
      <c r="D271" s="34">
        <v>8</v>
      </c>
      <c r="E271" s="34" t="s">
        <v>3314</v>
      </c>
      <c r="F271" s="34" t="s">
        <v>3315</v>
      </c>
      <c r="G271" s="34">
        <v>81</v>
      </c>
      <c r="H271" s="34" t="s">
        <v>3316</v>
      </c>
      <c r="I271" s="34">
        <v>20240822</v>
      </c>
      <c r="J271" s="34">
        <v>20240822</v>
      </c>
      <c r="K271" s="34">
        <v>1</v>
      </c>
      <c r="L271" s="34">
        <v>1</v>
      </c>
      <c r="M271" s="34">
        <v>0</v>
      </c>
      <c r="N271" s="34" t="s">
        <v>3317</v>
      </c>
      <c r="O271" s="34" t="s">
        <v>2886</v>
      </c>
      <c r="P271" s="34" t="s">
        <v>118</v>
      </c>
      <c r="Q271" s="34" t="s">
        <v>36</v>
      </c>
      <c r="R271" s="34" t="s">
        <v>119</v>
      </c>
      <c r="S271" s="34" t="s">
        <v>147</v>
      </c>
      <c r="T271" s="34">
        <v>111</v>
      </c>
      <c r="U271" s="34" t="s">
        <v>407</v>
      </c>
      <c r="V271" s="34" t="s">
        <v>2081</v>
      </c>
      <c r="W271" s="34" t="s">
        <v>2082</v>
      </c>
      <c r="X271" s="34" t="s">
        <v>242</v>
      </c>
      <c r="Y271" s="34">
        <v>22967</v>
      </c>
      <c r="Z271" s="34">
        <v>1472</v>
      </c>
      <c r="AA271" s="34">
        <v>0</v>
      </c>
      <c r="AB271" s="34">
        <v>0</v>
      </c>
      <c r="AC271" s="34">
        <v>0</v>
      </c>
      <c r="AD271" s="34">
        <v>0</v>
      </c>
      <c r="AE271" s="34">
        <v>241897.59</v>
      </c>
      <c r="AF271" s="34">
        <v>241897.59</v>
      </c>
      <c r="AG271" s="34">
        <v>80</v>
      </c>
      <c r="AH271" s="34">
        <v>75</v>
      </c>
      <c r="AI271" s="34">
        <v>352696</v>
      </c>
      <c r="AJ271" s="34">
        <v>352696</v>
      </c>
      <c r="AK271" s="34">
        <v>91221.341347644484</v>
      </c>
      <c r="AL271" s="34" t="s">
        <v>118</v>
      </c>
      <c r="AM271" s="34" t="s">
        <v>36</v>
      </c>
      <c r="AN271" s="34" t="s">
        <v>119</v>
      </c>
      <c r="AO271" s="34" t="s">
        <v>147</v>
      </c>
      <c r="AP271" s="34">
        <v>3</v>
      </c>
      <c r="AQ271" s="34">
        <v>2</v>
      </c>
      <c r="AR271" s="34">
        <v>5</v>
      </c>
      <c r="AS271" s="34">
        <v>34762</v>
      </c>
      <c r="AT271" s="34">
        <v>295749</v>
      </c>
      <c r="AU271" s="34">
        <v>98583</v>
      </c>
      <c r="AV271" s="34">
        <v>344198</v>
      </c>
      <c r="AW271" s="34">
        <v>4.05131</v>
      </c>
      <c r="AX271" s="34">
        <v>0.42609999999999998</v>
      </c>
      <c r="AY271" s="34">
        <v>3.62521</v>
      </c>
      <c r="AZ271" s="34">
        <v>3.8382600396871567</v>
      </c>
      <c r="BA271" s="34">
        <v>0.2130499929189682</v>
      </c>
      <c r="BB271" s="34">
        <v>3.6252100467681885</v>
      </c>
      <c r="BC271" s="34" t="s">
        <v>159</v>
      </c>
      <c r="BD271" s="34" t="s">
        <v>126</v>
      </c>
      <c r="BE271" s="34" t="s">
        <v>118</v>
      </c>
      <c r="BF271" s="34"/>
      <c r="BG271" s="34" t="s">
        <v>118</v>
      </c>
      <c r="BH271" s="34" t="s">
        <v>2040</v>
      </c>
      <c r="BI271" s="34" t="s">
        <v>201</v>
      </c>
      <c r="BJ271" s="34" t="s">
        <v>129</v>
      </c>
      <c r="BK271" s="34" t="s">
        <v>130</v>
      </c>
      <c r="BL271" s="34" t="s">
        <v>131</v>
      </c>
      <c r="BM271" s="34" t="s">
        <v>999</v>
      </c>
      <c r="BN271" s="34" t="s">
        <v>2111</v>
      </c>
      <c r="BO271" s="34"/>
      <c r="BP271" s="34" t="s">
        <v>2111</v>
      </c>
      <c r="BQ271" s="34">
        <v>2024</v>
      </c>
      <c r="BR271" s="34"/>
      <c r="BS271" s="34"/>
      <c r="BT271" s="34" t="s">
        <v>2032</v>
      </c>
    </row>
    <row r="272" spans="1:72">
      <c r="A272" s="34">
        <v>102403783558</v>
      </c>
      <c r="B272" s="34">
        <v>1</v>
      </c>
      <c r="C272" s="34">
        <v>2024</v>
      </c>
      <c r="D272" s="34">
        <v>8</v>
      </c>
      <c r="E272" s="34" t="s">
        <v>3318</v>
      </c>
      <c r="F272" s="34" t="s">
        <v>3319</v>
      </c>
      <c r="G272" s="34">
        <v>67</v>
      </c>
      <c r="H272" s="34" t="s">
        <v>3320</v>
      </c>
      <c r="I272" s="34">
        <v>20240819</v>
      </c>
      <c r="J272" s="34">
        <v>20240821</v>
      </c>
      <c r="K272" s="34">
        <v>3</v>
      </c>
      <c r="L272" s="34">
        <f t="shared" si="4"/>
        <v>2</v>
      </c>
      <c r="M272" s="34">
        <v>0</v>
      </c>
      <c r="N272" s="34" t="s">
        <v>3321</v>
      </c>
      <c r="O272" s="34" t="s">
        <v>2075</v>
      </c>
      <c r="P272" s="34" t="s">
        <v>118</v>
      </c>
      <c r="Q272" s="34" t="s">
        <v>36</v>
      </c>
      <c r="R272" s="34" t="s">
        <v>119</v>
      </c>
      <c r="S272" s="34" t="s">
        <v>147</v>
      </c>
      <c r="T272" s="34">
        <v>205</v>
      </c>
      <c r="U272" s="34" t="s">
        <v>407</v>
      </c>
      <c r="V272" s="34" t="s">
        <v>2058</v>
      </c>
      <c r="W272" s="34" t="s">
        <v>2059</v>
      </c>
      <c r="X272" s="34" t="s">
        <v>124</v>
      </c>
      <c r="Y272" s="34">
        <v>44969</v>
      </c>
      <c r="Z272" s="34">
        <v>2944</v>
      </c>
      <c r="AA272" s="34">
        <v>0</v>
      </c>
      <c r="AB272" s="34">
        <v>0</v>
      </c>
      <c r="AC272" s="34">
        <v>1290.53</v>
      </c>
      <c r="AD272" s="34">
        <v>0</v>
      </c>
      <c r="AE272" s="34">
        <v>280191.34999999998</v>
      </c>
      <c r="AF272" s="34">
        <v>281481.88</v>
      </c>
      <c r="AG272" s="34">
        <v>160</v>
      </c>
      <c r="AH272" s="34">
        <v>150</v>
      </c>
      <c r="AI272" s="34">
        <v>407997</v>
      </c>
      <c r="AJ272" s="34">
        <v>407997</v>
      </c>
      <c r="AK272" s="34">
        <v>75983.030861572595</v>
      </c>
      <c r="AL272" s="34" t="s">
        <v>118</v>
      </c>
      <c r="AM272" s="34" t="s">
        <v>36</v>
      </c>
      <c r="AN272" s="34" t="s">
        <v>119</v>
      </c>
      <c r="AO272" s="34" t="s">
        <v>147</v>
      </c>
      <c r="AP272" s="34">
        <v>3</v>
      </c>
      <c r="AQ272" s="34">
        <v>2</v>
      </c>
      <c r="AR272" s="34">
        <v>6</v>
      </c>
      <c r="AS272" s="34">
        <v>48342</v>
      </c>
      <c r="AT272" s="34">
        <v>341970</v>
      </c>
      <c r="AU272" s="34">
        <v>113990</v>
      </c>
      <c r="AV272" s="34">
        <v>418125</v>
      </c>
      <c r="AW272" s="34">
        <v>4.7843400000000003</v>
      </c>
      <c r="AX272" s="34">
        <v>0.59255999999999998</v>
      </c>
      <c r="AY272" s="34">
        <v>4.1917799999999996</v>
      </c>
      <c r="AZ272" s="34">
        <v>4.7843400835990906</v>
      </c>
      <c r="BA272" s="34">
        <v>0.59255999326705933</v>
      </c>
      <c r="BB272" s="34">
        <v>4.1917800903320313</v>
      </c>
      <c r="BC272" s="34" t="s">
        <v>159</v>
      </c>
      <c r="BD272" s="34" t="s">
        <v>126</v>
      </c>
      <c r="BE272" s="34" t="s">
        <v>118</v>
      </c>
      <c r="BF272" s="34"/>
      <c r="BG272" s="34" t="s">
        <v>118</v>
      </c>
      <c r="BH272" s="34" t="s">
        <v>2040</v>
      </c>
      <c r="BI272" s="34" t="s">
        <v>201</v>
      </c>
      <c r="BJ272" s="34" t="s">
        <v>129</v>
      </c>
      <c r="BK272" s="34" t="s">
        <v>130</v>
      </c>
      <c r="BL272" s="34" t="s">
        <v>131</v>
      </c>
      <c r="BM272" s="34" t="s">
        <v>999</v>
      </c>
      <c r="BN272" s="34" t="s">
        <v>2111</v>
      </c>
      <c r="BO272" s="34"/>
      <c r="BP272" s="34" t="s">
        <v>2111</v>
      </c>
      <c r="BQ272" s="34">
        <v>2024</v>
      </c>
      <c r="BR272" s="34"/>
      <c r="BS272" s="34"/>
      <c r="BT272" s="34" t="s">
        <v>2032</v>
      </c>
    </row>
    <row r="273" spans="1:72">
      <c r="A273" s="34">
        <v>102402873664</v>
      </c>
      <c r="B273" s="34">
        <v>1</v>
      </c>
      <c r="C273" s="34">
        <v>2024</v>
      </c>
      <c r="D273" s="34">
        <v>8</v>
      </c>
      <c r="E273" s="34" t="s">
        <v>3322</v>
      </c>
      <c r="F273" s="34" t="s">
        <v>3323</v>
      </c>
      <c r="G273" s="34">
        <v>71</v>
      </c>
      <c r="H273" s="34" t="s">
        <v>3324</v>
      </c>
      <c r="I273" s="34">
        <v>20240819</v>
      </c>
      <c r="J273" s="34">
        <v>20240821</v>
      </c>
      <c r="K273" s="34">
        <v>3</v>
      </c>
      <c r="L273" s="34">
        <f t="shared" si="4"/>
        <v>2</v>
      </c>
      <c r="M273" s="34">
        <v>0</v>
      </c>
      <c r="N273" s="34" t="s">
        <v>3325</v>
      </c>
      <c r="O273" s="34" t="s">
        <v>2233</v>
      </c>
      <c r="P273" s="34" t="s">
        <v>118</v>
      </c>
      <c r="Q273" s="34" t="s">
        <v>36</v>
      </c>
      <c r="R273" s="34" t="s">
        <v>119</v>
      </c>
      <c r="S273" s="34" t="s">
        <v>147</v>
      </c>
      <c r="T273" s="34">
        <v>111</v>
      </c>
      <c r="U273" s="34" t="s">
        <v>407</v>
      </c>
      <c r="V273" s="34" t="s">
        <v>2058</v>
      </c>
      <c r="W273" s="34" t="s">
        <v>2059</v>
      </c>
      <c r="X273" s="34" t="s">
        <v>124</v>
      </c>
      <c r="Y273" s="34">
        <v>44762</v>
      </c>
      <c r="Z273" s="34">
        <v>2944</v>
      </c>
      <c r="AA273" s="34">
        <v>0</v>
      </c>
      <c r="AB273" s="34">
        <v>0</v>
      </c>
      <c r="AC273" s="34">
        <v>926.06</v>
      </c>
      <c r="AD273" s="34">
        <v>0</v>
      </c>
      <c r="AE273" s="34">
        <v>280191.34999999998</v>
      </c>
      <c r="AF273" s="34">
        <v>281117.40999999997</v>
      </c>
      <c r="AG273" s="34">
        <v>160</v>
      </c>
      <c r="AH273" s="34">
        <v>150</v>
      </c>
      <c r="AI273" s="34">
        <v>439631</v>
      </c>
      <c r="AJ273" s="34">
        <v>439631</v>
      </c>
      <c r="AK273" s="34">
        <v>104063.5012002883</v>
      </c>
      <c r="AL273" s="34" t="s">
        <v>118</v>
      </c>
      <c r="AM273" s="34" t="s">
        <v>36</v>
      </c>
      <c r="AN273" s="34" t="s">
        <v>119</v>
      </c>
      <c r="AO273" s="34" t="s">
        <v>147</v>
      </c>
      <c r="AP273" s="34">
        <v>3</v>
      </c>
      <c r="AQ273" s="34">
        <v>2</v>
      </c>
      <c r="AR273" s="34">
        <v>6</v>
      </c>
      <c r="AS273" s="34">
        <v>48342</v>
      </c>
      <c r="AT273" s="34">
        <v>341970</v>
      </c>
      <c r="AU273" s="34">
        <v>113990</v>
      </c>
      <c r="AV273" s="34">
        <v>418125</v>
      </c>
      <c r="AW273" s="34">
        <v>4.7843400000000003</v>
      </c>
      <c r="AX273" s="34">
        <v>0.59255999999999998</v>
      </c>
      <c r="AY273" s="34">
        <v>4.1917799999999996</v>
      </c>
      <c r="AZ273" s="34">
        <v>4.7843400835990906</v>
      </c>
      <c r="BA273" s="34">
        <v>0.59255999326705933</v>
      </c>
      <c r="BB273" s="34">
        <v>4.1917800903320313</v>
      </c>
      <c r="BC273" s="34" t="s">
        <v>159</v>
      </c>
      <c r="BD273" s="34" t="s">
        <v>126</v>
      </c>
      <c r="BE273" s="34" t="s">
        <v>118</v>
      </c>
      <c r="BF273" s="34"/>
      <c r="BG273" s="34" t="s">
        <v>118</v>
      </c>
      <c r="BH273" s="34" t="s">
        <v>2040</v>
      </c>
      <c r="BI273" s="34" t="s">
        <v>177</v>
      </c>
      <c r="BJ273" s="34" t="s">
        <v>129</v>
      </c>
      <c r="BK273" s="34" t="s">
        <v>178</v>
      </c>
      <c r="BL273" s="34" t="s">
        <v>179</v>
      </c>
      <c r="BM273" s="34" t="s">
        <v>163</v>
      </c>
      <c r="BN273" s="34" t="s">
        <v>164</v>
      </c>
      <c r="BO273" s="34"/>
      <c r="BP273" s="34" t="s">
        <v>164</v>
      </c>
      <c r="BQ273" s="34">
        <v>2024</v>
      </c>
      <c r="BR273" s="34"/>
      <c r="BS273" s="34"/>
      <c r="BT273" s="34" t="s">
        <v>2032</v>
      </c>
    </row>
    <row r="274" spans="1:72">
      <c r="A274" s="34">
        <v>102403068722</v>
      </c>
      <c r="B274" s="34">
        <v>1</v>
      </c>
      <c r="C274" s="34">
        <v>2024</v>
      </c>
      <c r="D274" s="34">
        <v>8</v>
      </c>
      <c r="E274" s="34" t="s">
        <v>3326</v>
      </c>
      <c r="F274" s="34" t="s">
        <v>3327</v>
      </c>
      <c r="G274" s="34">
        <v>74</v>
      </c>
      <c r="H274" s="34" t="s">
        <v>3328</v>
      </c>
      <c r="I274" s="34">
        <v>20240819</v>
      </c>
      <c r="J274" s="34">
        <v>20240821</v>
      </c>
      <c r="K274" s="34">
        <v>3</v>
      </c>
      <c r="L274" s="34">
        <f t="shared" si="4"/>
        <v>2</v>
      </c>
      <c r="M274" s="34">
        <v>0</v>
      </c>
      <c r="N274" s="34" t="s">
        <v>3329</v>
      </c>
      <c r="O274" s="34" t="s">
        <v>2075</v>
      </c>
      <c r="P274" s="34" t="s">
        <v>118</v>
      </c>
      <c r="Q274" s="34" t="s">
        <v>36</v>
      </c>
      <c r="R274" s="34" t="s">
        <v>119</v>
      </c>
      <c r="S274" s="34" t="s">
        <v>147</v>
      </c>
      <c r="T274" s="34">
        <v>211</v>
      </c>
      <c r="U274" s="34" t="s">
        <v>407</v>
      </c>
      <c r="V274" s="34" t="s">
        <v>2058</v>
      </c>
      <c r="W274" s="34" t="s">
        <v>2059</v>
      </c>
      <c r="X274" s="34" t="s">
        <v>124</v>
      </c>
      <c r="Y274" s="34">
        <v>46496</v>
      </c>
      <c r="Z274" s="34">
        <v>2944</v>
      </c>
      <c r="AA274" s="34">
        <v>0</v>
      </c>
      <c r="AB274" s="34">
        <v>0</v>
      </c>
      <c r="AC274" s="34">
        <v>926.06</v>
      </c>
      <c r="AD274" s="34">
        <v>0</v>
      </c>
      <c r="AE274" s="34">
        <v>290861.56</v>
      </c>
      <c r="AF274" s="34">
        <v>291787.62</v>
      </c>
      <c r="AG274" s="34">
        <v>160</v>
      </c>
      <c r="AH274" s="34">
        <v>150</v>
      </c>
      <c r="AI274" s="34">
        <v>414133</v>
      </c>
      <c r="AJ274" s="34">
        <v>414133</v>
      </c>
      <c r="AK274" s="34">
        <v>71053.322285937495</v>
      </c>
      <c r="AL274" s="34" t="s">
        <v>118</v>
      </c>
      <c r="AM274" s="34" t="s">
        <v>36</v>
      </c>
      <c r="AN274" s="34" t="s">
        <v>119</v>
      </c>
      <c r="AO274" s="34" t="s">
        <v>147</v>
      </c>
      <c r="AP274" s="34">
        <v>3</v>
      </c>
      <c r="AQ274" s="34">
        <v>2</v>
      </c>
      <c r="AR274" s="34">
        <v>6</v>
      </c>
      <c r="AS274" s="34">
        <v>48342</v>
      </c>
      <c r="AT274" s="34">
        <v>341970</v>
      </c>
      <c r="AU274" s="34">
        <v>113990</v>
      </c>
      <c r="AV274" s="34">
        <v>418125</v>
      </c>
      <c r="AW274" s="34">
        <v>4.7843400000000003</v>
      </c>
      <c r="AX274" s="34">
        <v>0.59255999999999998</v>
      </c>
      <c r="AY274" s="34">
        <v>4.1917799999999996</v>
      </c>
      <c r="AZ274" s="34">
        <v>4.7843400835990906</v>
      </c>
      <c r="BA274" s="34">
        <v>0.59255999326705933</v>
      </c>
      <c r="BB274" s="34">
        <v>4.1917800903320313</v>
      </c>
      <c r="BC274" s="34" t="s">
        <v>148</v>
      </c>
      <c r="BD274" s="34" t="s">
        <v>148</v>
      </c>
      <c r="BE274" s="34" t="s">
        <v>118</v>
      </c>
      <c r="BF274" s="34"/>
      <c r="BG274" s="34" t="s">
        <v>118</v>
      </c>
      <c r="BH274" s="34" t="s">
        <v>2040</v>
      </c>
      <c r="BI274" s="34" t="s">
        <v>450</v>
      </c>
      <c r="BJ274" s="34" t="s">
        <v>129</v>
      </c>
      <c r="BK274" s="34" t="s">
        <v>130</v>
      </c>
      <c r="BL274" s="34" t="s">
        <v>131</v>
      </c>
      <c r="BM274" s="34" t="s">
        <v>999</v>
      </c>
      <c r="BN274" s="34" t="s">
        <v>2111</v>
      </c>
      <c r="BO274" s="34"/>
      <c r="BP274" s="34" t="s">
        <v>2111</v>
      </c>
      <c r="BQ274" s="34">
        <v>2024</v>
      </c>
      <c r="BR274" s="34"/>
      <c r="BS274" s="34"/>
      <c r="BT274" s="34" t="s">
        <v>2032</v>
      </c>
    </row>
    <row r="275" spans="1:72">
      <c r="A275" s="34">
        <v>102403010216</v>
      </c>
      <c r="B275" s="34">
        <v>1</v>
      </c>
      <c r="C275" s="34">
        <v>2024</v>
      </c>
      <c r="D275" s="34">
        <v>8</v>
      </c>
      <c r="E275" s="34" t="s">
        <v>3330</v>
      </c>
      <c r="F275" s="34" t="s">
        <v>3331</v>
      </c>
      <c r="G275" s="34">
        <v>75</v>
      </c>
      <c r="H275" s="34" t="s">
        <v>3332</v>
      </c>
      <c r="I275" s="34">
        <v>20240819</v>
      </c>
      <c r="J275" s="34">
        <v>20240821</v>
      </c>
      <c r="K275" s="34">
        <v>3</v>
      </c>
      <c r="L275" s="34">
        <f t="shared" si="4"/>
        <v>2</v>
      </c>
      <c r="M275" s="34">
        <v>0</v>
      </c>
      <c r="N275" s="34" t="s">
        <v>3333</v>
      </c>
      <c r="O275" s="34" t="s">
        <v>2233</v>
      </c>
      <c r="P275" s="34" t="s">
        <v>118</v>
      </c>
      <c r="Q275" s="34" t="s">
        <v>36</v>
      </c>
      <c r="R275" s="34" t="s">
        <v>119</v>
      </c>
      <c r="S275" s="34" t="s">
        <v>120</v>
      </c>
      <c r="T275" s="34">
        <v>205</v>
      </c>
      <c r="U275" s="34" t="s">
        <v>407</v>
      </c>
      <c r="V275" s="34" t="s">
        <v>2058</v>
      </c>
      <c r="W275" s="34" t="s">
        <v>2059</v>
      </c>
      <c r="X275" s="34" t="s">
        <v>124</v>
      </c>
      <c r="Y275" s="34">
        <v>44123</v>
      </c>
      <c r="Z275" s="34">
        <v>3008</v>
      </c>
      <c r="AA275" s="34">
        <v>0</v>
      </c>
      <c r="AB275" s="34">
        <v>0</v>
      </c>
      <c r="AC275" s="34">
        <v>926.06</v>
      </c>
      <c r="AD275" s="34">
        <v>0</v>
      </c>
      <c r="AE275" s="34">
        <v>279160.21000000002</v>
      </c>
      <c r="AF275" s="34">
        <v>280086.28000000003</v>
      </c>
      <c r="AG275" s="34">
        <v>160</v>
      </c>
      <c r="AH275" s="34">
        <v>150</v>
      </c>
      <c r="AI275" s="34">
        <v>407997</v>
      </c>
      <c r="AJ275" s="34">
        <v>407997</v>
      </c>
      <c r="AK275" s="34">
        <v>77378.630861572572</v>
      </c>
      <c r="AL275" s="34" t="s">
        <v>118</v>
      </c>
      <c r="AM275" s="34" t="s">
        <v>36</v>
      </c>
      <c r="AN275" s="34" t="s">
        <v>119</v>
      </c>
      <c r="AO275" s="34" t="s">
        <v>120</v>
      </c>
      <c r="AP275" s="34">
        <v>3</v>
      </c>
      <c r="AQ275" s="34">
        <v>2</v>
      </c>
      <c r="AR275" s="34">
        <v>6</v>
      </c>
      <c r="AS275" s="34">
        <v>48342</v>
      </c>
      <c r="AT275" s="34">
        <v>341970</v>
      </c>
      <c r="AU275" s="34">
        <v>113990</v>
      </c>
      <c r="AV275" s="34">
        <v>418125</v>
      </c>
      <c r="AW275" s="34">
        <v>4.7843400000000003</v>
      </c>
      <c r="AX275" s="34">
        <v>0.59255999999999998</v>
      </c>
      <c r="AY275" s="34">
        <v>4.1917799999999996</v>
      </c>
      <c r="AZ275" s="34">
        <v>4.7843400835990906</v>
      </c>
      <c r="BA275" s="34">
        <v>0.59255999326705933</v>
      </c>
      <c r="BB275" s="34">
        <v>4.1917800903320313</v>
      </c>
      <c r="BC275" s="34" t="s">
        <v>159</v>
      </c>
      <c r="BD275" s="34" t="s">
        <v>126</v>
      </c>
      <c r="BE275" s="34" t="s">
        <v>118</v>
      </c>
      <c r="BF275" s="34"/>
      <c r="BG275" s="34" t="s">
        <v>118</v>
      </c>
      <c r="BH275" s="34" t="s">
        <v>2040</v>
      </c>
      <c r="BI275" s="34" t="s">
        <v>1745</v>
      </c>
      <c r="BJ275" s="34" t="s">
        <v>129</v>
      </c>
      <c r="BK275" s="34" t="s">
        <v>178</v>
      </c>
      <c r="BL275" s="34" t="s">
        <v>320</v>
      </c>
      <c r="BM275" s="34" t="s">
        <v>312</v>
      </c>
      <c r="BN275" s="34" t="s">
        <v>1763</v>
      </c>
      <c r="BO275" s="34"/>
      <c r="BP275" s="34" t="s">
        <v>1763</v>
      </c>
      <c r="BQ275" s="34">
        <v>2024</v>
      </c>
      <c r="BR275" s="34"/>
      <c r="BS275" s="34"/>
      <c r="BT275" s="34" t="s">
        <v>2032</v>
      </c>
    </row>
    <row r="276" spans="1:72">
      <c r="A276" s="34">
        <v>102402873660</v>
      </c>
      <c r="B276" s="34">
        <v>1</v>
      </c>
      <c r="C276" s="34">
        <v>2024</v>
      </c>
      <c r="D276" s="34">
        <v>8</v>
      </c>
      <c r="E276" s="34" t="s">
        <v>3334</v>
      </c>
      <c r="F276" s="34" t="s">
        <v>3335</v>
      </c>
      <c r="G276" s="34">
        <v>81</v>
      </c>
      <c r="H276" s="34" t="s">
        <v>3336</v>
      </c>
      <c r="I276" s="34">
        <v>20240818</v>
      </c>
      <c r="J276" s="34">
        <v>20240821</v>
      </c>
      <c r="K276" s="34">
        <v>4</v>
      </c>
      <c r="L276" s="34">
        <f t="shared" si="4"/>
        <v>3</v>
      </c>
      <c r="M276" s="34">
        <v>0</v>
      </c>
      <c r="N276" s="34" t="s">
        <v>3337</v>
      </c>
      <c r="O276" s="34" t="s">
        <v>3338</v>
      </c>
      <c r="P276" s="34" t="s">
        <v>118</v>
      </c>
      <c r="Q276" s="34" t="s">
        <v>36</v>
      </c>
      <c r="R276" s="34" t="s">
        <v>119</v>
      </c>
      <c r="S276" s="34" t="s">
        <v>120</v>
      </c>
      <c r="T276" s="34">
        <v>111</v>
      </c>
      <c r="U276" s="34" t="s">
        <v>407</v>
      </c>
      <c r="V276" s="34" t="s">
        <v>2058</v>
      </c>
      <c r="W276" s="34" t="s">
        <v>2059</v>
      </c>
      <c r="X276" s="34" t="s">
        <v>124</v>
      </c>
      <c r="Y276" s="34">
        <v>32893</v>
      </c>
      <c r="Z276" s="34">
        <v>4737</v>
      </c>
      <c r="AA276" s="34">
        <v>0</v>
      </c>
      <c r="AB276" s="34">
        <v>0</v>
      </c>
      <c r="AC276" s="34">
        <v>661.5</v>
      </c>
      <c r="AD276" s="34">
        <v>0</v>
      </c>
      <c r="AE276" s="34">
        <v>252942.28</v>
      </c>
      <c r="AF276" s="34">
        <v>253603.78</v>
      </c>
      <c r="AG276" s="34">
        <v>240</v>
      </c>
      <c r="AH276" s="34">
        <v>450</v>
      </c>
      <c r="AI276" s="34">
        <v>439631</v>
      </c>
      <c r="AJ276" s="34">
        <v>439631</v>
      </c>
      <c r="AK276" s="34">
        <v>131577.13120028828</v>
      </c>
      <c r="AL276" s="34" t="s">
        <v>118</v>
      </c>
      <c r="AM276" s="34" t="s">
        <v>36</v>
      </c>
      <c r="AN276" s="34" t="s">
        <v>119</v>
      </c>
      <c r="AO276" s="34" t="s">
        <v>120</v>
      </c>
      <c r="AP276" s="34">
        <v>3</v>
      </c>
      <c r="AQ276" s="34">
        <v>2</v>
      </c>
      <c r="AR276" s="34">
        <v>6</v>
      </c>
      <c r="AS276" s="34">
        <v>48342</v>
      </c>
      <c r="AT276" s="34">
        <v>341970</v>
      </c>
      <c r="AU276" s="34">
        <v>113990</v>
      </c>
      <c r="AV276" s="34">
        <v>418125</v>
      </c>
      <c r="AW276" s="34">
        <v>4.7843400000000003</v>
      </c>
      <c r="AX276" s="34">
        <v>0.59255999999999998</v>
      </c>
      <c r="AY276" s="34">
        <v>4.1917799999999996</v>
      </c>
      <c r="AZ276" s="34">
        <v>4.7843400835990906</v>
      </c>
      <c r="BA276" s="34">
        <v>0.59255999326705933</v>
      </c>
      <c r="BB276" s="34">
        <v>4.1917800903320313</v>
      </c>
      <c r="BC276" s="34" t="s">
        <v>125</v>
      </c>
      <c r="BD276" s="34" t="s">
        <v>126</v>
      </c>
      <c r="BE276" s="34" t="s">
        <v>118</v>
      </c>
      <c r="BF276" s="34"/>
      <c r="BG276" s="34" t="s">
        <v>118</v>
      </c>
      <c r="BH276" s="34" t="s">
        <v>2040</v>
      </c>
      <c r="BI276" s="34" t="s">
        <v>201</v>
      </c>
      <c r="BJ276" s="34" t="s">
        <v>129</v>
      </c>
      <c r="BK276" s="34" t="s">
        <v>130</v>
      </c>
      <c r="BL276" s="34" t="s">
        <v>131</v>
      </c>
      <c r="BM276" s="34" t="s">
        <v>163</v>
      </c>
      <c r="BN276" s="34" t="s">
        <v>164</v>
      </c>
      <c r="BO276" s="34"/>
      <c r="BP276" s="34" t="s">
        <v>164</v>
      </c>
      <c r="BQ276" s="34">
        <v>2024</v>
      </c>
      <c r="BR276" s="34" t="s">
        <v>134</v>
      </c>
      <c r="BS276" s="34" t="s">
        <v>134</v>
      </c>
      <c r="BT276" s="34" t="s">
        <v>2032</v>
      </c>
    </row>
    <row r="277" spans="1:72">
      <c r="A277" s="34">
        <v>102403078276</v>
      </c>
      <c r="B277" s="34">
        <v>1</v>
      </c>
      <c r="C277" s="34">
        <v>2024</v>
      </c>
      <c r="D277" s="34">
        <v>8</v>
      </c>
      <c r="E277" s="34" t="s">
        <v>3339</v>
      </c>
      <c r="F277" s="34" t="s">
        <v>3340</v>
      </c>
      <c r="G277" s="34">
        <v>67</v>
      </c>
      <c r="H277" s="34" t="s">
        <v>3341</v>
      </c>
      <c r="I277" s="34">
        <v>20240818</v>
      </c>
      <c r="J277" s="34">
        <v>20240820</v>
      </c>
      <c r="K277" s="34">
        <v>3</v>
      </c>
      <c r="L277" s="34">
        <f t="shared" si="4"/>
        <v>2</v>
      </c>
      <c r="M277" s="34">
        <v>0</v>
      </c>
      <c r="N277" s="34" t="s">
        <v>3342</v>
      </c>
      <c r="O277" s="34" t="s">
        <v>3168</v>
      </c>
      <c r="P277" s="34" t="s">
        <v>118</v>
      </c>
      <c r="Q277" s="34" t="s">
        <v>36</v>
      </c>
      <c r="R277" s="34" t="s">
        <v>119</v>
      </c>
      <c r="S277" s="34" t="s">
        <v>147</v>
      </c>
      <c r="T277" s="34">
        <v>213</v>
      </c>
      <c r="U277" s="34" t="s">
        <v>407</v>
      </c>
      <c r="V277" s="34" t="s">
        <v>2081</v>
      </c>
      <c r="W277" s="34" t="s">
        <v>2082</v>
      </c>
      <c r="X277" s="34" t="s">
        <v>124</v>
      </c>
      <c r="Y277" s="34">
        <v>26635</v>
      </c>
      <c r="Z277" s="34">
        <v>2944</v>
      </c>
      <c r="AA277" s="34">
        <v>0</v>
      </c>
      <c r="AB277" s="34">
        <v>0</v>
      </c>
      <c r="AC277" s="34">
        <v>0</v>
      </c>
      <c r="AD277" s="34">
        <v>0</v>
      </c>
      <c r="AE277" s="34">
        <v>241920</v>
      </c>
      <c r="AF277" s="34">
        <v>241920</v>
      </c>
      <c r="AG277" s="34">
        <v>160</v>
      </c>
      <c r="AH277" s="34">
        <v>150</v>
      </c>
      <c r="AI277" s="34">
        <v>335632</v>
      </c>
      <c r="AJ277" s="34">
        <v>335632</v>
      </c>
      <c r="AK277" s="34">
        <v>58411.618322036695</v>
      </c>
      <c r="AL277" s="34" t="s">
        <v>118</v>
      </c>
      <c r="AM277" s="34" t="s">
        <v>36</v>
      </c>
      <c r="AN277" s="34" t="s">
        <v>119</v>
      </c>
      <c r="AO277" s="34" t="s">
        <v>147</v>
      </c>
      <c r="AP277" s="34">
        <v>3</v>
      </c>
      <c r="AQ277" s="34">
        <v>2</v>
      </c>
      <c r="AR277" s="34">
        <v>5</v>
      </c>
      <c r="AS277" s="34">
        <v>34762</v>
      </c>
      <c r="AT277" s="34">
        <v>295749</v>
      </c>
      <c r="AU277" s="34">
        <v>98583</v>
      </c>
      <c r="AV277" s="34">
        <v>344198</v>
      </c>
      <c r="AW277" s="34">
        <v>4.05131</v>
      </c>
      <c r="AX277" s="34">
        <v>0.42609999999999998</v>
      </c>
      <c r="AY277" s="34">
        <v>3.62521</v>
      </c>
      <c r="AZ277" s="34">
        <v>4.0513100326061249</v>
      </c>
      <c r="BA277" s="34">
        <v>0.4260999858379364</v>
      </c>
      <c r="BB277" s="34">
        <v>3.6252100467681885</v>
      </c>
      <c r="BC277" s="34" t="s">
        <v>159</v>
      </c>
      <c r="BD277" s="34" t="s">
        <v>126</v>
      </c>
      <c r="BE277" s="34" t="s">
        <v>118</v>
      </c>
      <c r="BF277" s="34"/>
      <c r="BG277" s="34" t="s">
        <v>118</v>
      </c>
      <c r="BH277" s="34" t="s">
        <v>2040</v>
      </c>
      <c r="BI277" s="34" t="s">
        <v>3343</v>
      </c>
      <c r="BJ277" s="34" t="s">
        <v>244</v>
      </c>
      <c r="BK277" s="34" t="s">
        <v>245</v>
      </c>
      <c r="BL277" s="34" t="s">
        <v>245</v>
      </c>
      <c r="BM277" s="34" t="s">
        <v>999</v>
      </c>
      <c r="BN277" s="34" t="s">
        <v>2111</v>
      </c>
      <c r="BO277" s="34"/>
      <c r="BP277" s="34" t="s">
        <v>2111</v>
      </c>
      <c r="BQ277" s="34">
        <v>2024</v>
      </c>
      <c r="BR277" s="34"/>
      <c r="BS277" s="34"/>
      <c r="BT277" s="34" t="s">
        <v>2032</v>
      </c>
    </row>
    <row r="278" spans="1:72">
      <c r="A278" s="34">
        <v>102402873640</v>
      </c>
      <c r="B278" s="34">
        <v>1</v>
      </c>
      <c r="C278" s="34">
        <v>2024</v>
      </c>
      <c r="D278" s="34">
        <v>8</v>
      </c>
      <c r="E278" s="34" t="s">
        <v>3344</v>
      </c>
      <c r="F278" s="34" t="s">
        <v>3345</v>
      </c>
      <c r="G278" s="34">
        <v>68</v>
      </c>
      <c r="H278" s="34" t="s">
        <v>3346</v>
      </c>
      <c r="I278" s="34">
        <v>20240816</v>
      </c>
      <c r="J278" s="34">
        <v>20240820</v>
      </c>
      <c r="K278" s="34">
        <v>5</v>
      </c>
      <c r="L278" s="34">
        <f t="shared" si="4"/>
        <v>4</v>
      </c>
      <c r="M278" s="34">
        <v>0</v>
      </c>
      <c r="N278" s="34" t="s">
        <v>3347</v>
      </c>
      <c r="O278" s="34" t="s">
        <v>3348</v>
      </c>
      <c r="P278" s="34" t="s">
        <v>118</v>
      </c>
      <c r="Q278" s="34" t="s">
        <v>36</v>
      </c>
      <c r="R278" s="34" t="s">
        <v>119</v>
      </c>
      <c r="S278" s="34" t="s">
        <v>147</v>
      </c>
      <c r="T278" s="34">
        <v>111</v>
      </c>
      <c r="U278" s="34" t="s">
        <v>407</v>
      </c>
      <c r="V278" s="34" t="s">
        <v>2038</v>
      </c>
      <c r="W278" s="34" t="s">
        <v>2039</v>
      </c>
      <c r="X278" s="34" t="s">
        <v>124</v>
      </c>
      <c r="Y278" s="34">
        <v>48708</v>
      </c>
      <c r="Z278" s="34">
        <v>5888</v>
      </c>
      <c r="AA278" s="34">
        <v>0</v>
      </c>
      <c r="AB278" s="34">
        <v>0</v>
      </c>
      <c r="AC278" s="34">
        <v>926.05</v>
      </c>
      <c r="AD278" s="34">
        <v>0</v>
      </c>
      <c r="AE278" s="34">
        <v>245870.84</v>
      </c>
      <c r="AF278" s="34">
        <v>246796.89</v>
      </c>
      <c r="AG278" s="34">
        <v>320</v>
      </c>
      <c r="AH278" s="34">
        <v>300</v>
      </c>
      <c r="AI278" s="34">
        <v>464123</v>
      </c>
      <c r="AJ278" s="34">
        <v>464123</v>
      </c>
      <c r="AK278" s="34">
        <v>96180.790593793907</v>
      </c>
      <c r="AL278" s="34" t="s">
        <v>118</v>
      </c>
      <c r="AM278" s="34" t="s">
        <v>36</v>
      </c>
      <c r="AN278" s="34" t="s">
        <v>119</v>
      </c>
      <c r="AO278" s="34" t="s">
        <v>147</v>
      </c>
      <c r="AP278" s="34">
        <v>5</v>
      </c>
      <c r="AQ278" s="34">
        <v>2</v>
      </c>
      <c r="AR278" s="34">
        <v>13</v>
      </c>
      <c r="AS278" s="34">
        <v>107555</v>
      </c>
      <c r="AT278" s="34">
        <v>304502</v>
      </c>
      <c r="AU278" s="34">
        <v>101501</v>
      </c>
      <c r="AV278" s="34">
        <v>365467</v>
      </c>
      <c r="AW278" s="34">
        <v>5.0508800000000003</v>
      </c>
      <c r="AX278" s="34">
        <v>1.3183800000000001</v>
      </c>
      <c r="AY278" s="34">
        <v>3.7324999999999999</v>
      </c>
      <c r="AZ278" s="34">
        <v>5.0508800745010376</v>
      </c>
      <c r="BA278" s="34">
        <v>1.3183799982070923</v>
      </c>
      <c r="BB278" s="34">
        <v>3.7325000762939453</v>
      </c>
      <c r="BC278" s="34" t="s">
        <v>148</v>
      </c>
      <c r="BD278" s="34" t="s">
        <v>126</v>
      </c>
      <c r="BE278" s="34" t="s">
        <v>118</v>
      </c>
      <c r="BF278" s="34"/>
      <c r="BG278" s="34" t="s">
        <v>118</v>
      </c>
      <c r="BH278" s="34" t="s">
        <v>2040</v>
      </c>
      <c r="BI278" s="34" t="s">
        <v>369</v>
      </c>
      <c r="BJ278" s="34" t="s">
        <v>129</v>
      </c>
      <c r="BK278" s="34" t="s">
        <v>130</v>
      </c>
      <c r="BL278" s="34" t="s">
        <v>370</v>
      </c>
      <c r="BM278" s="34" t="s">
        <v>999</v>
      </c>
      <c r="BN278" s="34" t="s">
        <v>3349</v>
      </c>
      <c r="BO278" s="34"/>
      <c r="BP278" s="34" t="s">
        <v>3349</v>
      </c>
      <c r="BQ278" s="34">
        <v>2024</v>
      </c>
      <c r="BR278" s="34"/>
      <c r="BS278" s="34"/>
      <c r="BT278" s="34" t="s">
        <v>2032</v>
      </c>
    </row>
    <row r="279" spans="1:72">
      <c r="A279" s="34">
        <v>102402910850</v>
      </c>
      <c r="B279" s="34">
        <v>1</v>
      </c>
      <c r="C279" s="34">
        <v>2024</v>
      </c>
      <c r="D279" s="34">
        <v>8</v>
      </c>
      <c r="E279" s="34" t="s">
        <v>3350</v>
      </c>
      <c r="F279" s="34" t="s">
        <v>3351</v>
      </c>
      <c r="G279" s="34">
        <v>74</v>
      </c>
      <c r="H279" s="34" t="s">
        <v>3352</v>
      </c>
      <c r="I279" s="34">
        <v>20240818</v>
      </c>
      <c r="J279" s="34">
        <v>20240820</v>
      </c>
      <c r="K279" s="34">
        <v>3</v>
      </c>
      <c r="L279" s="34">
        <f t="shared" si="4"/>
        <v>2</v>
      </c>
      <c r="M279" s="34">
        <v>0</v>
      </c>
      <c r="N279" s="34" t="s">
        <v>3353</v>
      </c>
      <c r="O279" s="34" t="s">
        <v>2121</v>
      </c>
      <c r="P279" s="34" t="s">
        <v>118</v>
      </c>
      <c r="Q279" s="34" t="s">
        <v>36</v>
      </c>
      <c r="R279" s="34" t="s">
        <v>119</v>
      </c>
      <c r="S279" s="34" t="s">
        <v>120</v>
      </c>
      <c r="T279" s="34">
        <v>201</v>
      </c>
      <c r="U279" s="34" t="s">
        <v>407</v>
      </c>
      <c r="V279" s="34" t="s">
        <v>2081</v>
      </c>
      <c r="W279" s="34" t="s">
        <v>2082</v>
      </c>
      <c r="X279" s="34" t="s">
        <v>124</v>
      </c>
      <c r="Y279" s="34">
        <v>31128</v>
      </c>
      <c r="Z279" s="34">
        <v>3008</v>
      </c>
      <c r="AA279" s="34">
        <v>0</v>
      </c>
      <c r="AB279" s="34">
        <v>0</v>
      </c>
      <c r="AC279" s="34">
        <v>0</v>
      </c>
      <c r="AD279" s="34">
        <v>0</v>
      </c>
      <c r="AE279" s="34">
        <v>253311.35</v>
      </c>
      <c r="AF279" s="34">
        <v>253311.34</v>
      </c>
      <c r="AG279" s="34">
        <v>160</v>
      </c>
      <c r="AH279" s="34">
        <v>150</v>
      </c>
      <c r="AI279" s="34">
        <v>338816</v>
      </c>
      <c r="AJ279" s="34">
        <v>338816</v>
      </c>
      <c r="AK279" s="34">
        <v>49869.398408135021</v>
      </c>
      <c r="AL279" s="34" t="s">
        <v>118</v>
      </c>
      <c r="AM279" s="34" t="s">
        <v>36</v>
      </c>
      <c r="AN279" s="34" t="s">
        <v>119</v>
      </c>
      <c r="AO279" s="34" t="s">
        <v>120</v>
      </c>
      <c r="AP279" s="34">
        <v>3</v>
      </c>
      <c r="AQ279" s="34">
        <v>2</v>
      </c>
      <c r="AR279" s="34">
        <v>5</v>
      </c>
      <c r="AS279" s="34">
        <v>34762</v>
      </c>
      <c r="AT279" s="34">
        <v>295749</v>
      </c>
      <c r="AU279" s="34">
        <v>98583</v>
      </c>
      <c r="AV279" s="34">
        <v>344198</v>
      </c>
      <c r="AW279" s="34">
        <v>4.05131</v>
      </c>
      <c r="AX279" s="34">
        <v>0.42609999999999998</v>
      </c>
      <c r="AY279" s="34">
        <v>3.62521</v>
      </c>
      <c r="AZ279" s="34">
        <v>4.0513100326061249</v>
      </c>
      <c r="BA279" s="34">
        <v>0.4260999858379364</v>
      </c>
      <c r="BB279" s="34">
        <v>3.6252100467681885</v>
      </c>
      <c r="BC279" s="34" t="s">
        <v>148</v>
      </c>
      <c r="BD279" s="34" t="s">
        <v>126</v>
      </c>
      <c r="BE279" s="34" t="s">
        <v>118</v>
      </c>
      <c r="BF279" s="34"/>
      <c r="BG279" s="34" t="s">
        <v>118</v>
      </c>
      <c r="BH279" s="34" t="s">
        <v>2040</v>
      </c>
      <c r="BI279" s="34" t="s">
        <v>1768</v>
      </c>
      <c r="BJ279" s="34" t="s">
        <v>129</v>
      </c>
      <c r="BK279" s="34" t="s">
        <v>217</v>
      </c>
      <c r="BL279" s="34" t="s">
        <v>252</v>
      </c>
      <c r="BM279" s="34" t="s">
        <v>999</v>
      </c>
      <c r="BN279" s="34" t="s">
        <v>2111</v>
      </c>
      <c r="BO279" s="34"/>
      <c r="BP279" s="34" t="s">
        <v>2111</v>
      </c>
      <c r="BQ279" s="34">
        <v>2024</v>
      </c>
      <c r="BR279" s="34"/>
      <c r="BS279" s="34"/>
      <c r="BT279" s="34" t="s">
        <v>2032</v>
      </c>
    </row>
    <row r="280" spans="1:72">
      <c r="A280" s="34">
        <v>102402910842</v>
      </c>
      <c r="B280" s="34">
        <v>1</v>
      </c>
      <c r="C280" s="34">
        <v>2024</v>
      </c>
      <c r="D280" s="34">
        <v>8</v>
      </c>
      <c r="E280" s="34" t="s">
        <v>3354</v>
      </c>
      <c r="F280" s="34" t="s">
        <v>3355</v>
      </c>
      <c r="G280" s="34">
        <v>39</v>
      </c>
      <c r="H280" s="34" t="s">
        <v>3356</v>
      </c>
      <c r="I280" s="34">
        <v>20240813</v>
      </c>
      <c r="J280" s="34">
        <v>20240819</v>
      </c>
      <c r="K280" s="34">
        <v>7</v>
      </c>
      <c r="L280" s="34">
        <f t="shared" si="4"/>
        <v>6</v>
      </c>
      <c r="M280" s="34">
        <v>0</v>
      </c>
      <c r="N280" s="34" t="s">
        <v>3357</v>
      </c>
      <c r="O280" s="34" t="s">
        <v>2228</v>
      </c>
      <c r="P280" s="34" t="s">
        <v>118</v>
      </c>
      <c r="Q280" s="34" t="s">
        <v>36</v>
      </c>
      <c r="R280" s="34" t="s">
        <v>119</v>
      </c>
      <c r="S280" s="34" t="s">
        <v>120</v>
      </c>
      <c r="T280" s="34">
        <v>201</v>
      </c>
      <c r="U280" s="34" t="s">
        <v>407</v>
      </c>
      <c r="V280" s="34" t="s">
        <v>2081</v>
      </c>
      <c r="W280" s="34" t="s">
        <v>2082</v>
      </c>
      <c r="X280" s="34" t="s">
        <v>1630</v>
      </c>
      <c r="Y280" s="34">
        <v>64653</v>
      </c>
      <c r="Z280" s="34">
        <v>8162</v>
      </c>
      <c r="AA280" s="34">
        <v>0</v>
      </c>
      <c r="AB280" s="34">
        <v>0</v>
      </c>
      <c r="AC280" s="34">
        <v>463.03</v>
      </c>
      <c r="AD280" s="34">
        <v>0</v>
      </c>
      <c r="AE280" s="34">
        <v>345752.28</v>
      </c>
      <c r="AF280" s="34">
        <v>346215.31</v>
      </c>
      <c r="AG280" s="34">
        <v>480</v>
      </c>
      <c r="AH280" s="34">
        <v>450</v>
      </c>
      <c r="AI280" s="34">
        <v>355474</v>
      </c>
      <c r="AJ280" s="34">
        <v>354724</v>
      </c>
      <c r="AK280" s="34">
        <v>-41380.630299089418</v>
      </c>
      <c r="AL280" s="34" t="s">
        <v>118</v>
      </c>
      <c r="AM280" s="34" t="s">
        <v>36</v>
      </c>
      <c r="AN280" s="34" t="s">
        <v>119</v>
      </c>
      <c r="AO280" s="34" t="s">
        <v>120</v>
      </c>
      <c r="AP280" s="34">
        <v>3</v>
      </c>
      <c r="AQ280" s="34">
        <v>2</v>
      </c>
      <c r="AR280" s="34">
        <v>5</v>
      </c>
      <c r="AS280" s="34">
        <v>34762</v>
      </c>
      <c r="AT280" s="34">
        <v>295749</v>
      </c>
      <c r="AU280" s="34">
        <v>98583</v>
      </c>
      <c r="AV280" s="34">
        <v>344198</v>
      </c>
      <c r="AW280" s="34">
        <v>4.05131</v>
      </c>
      <c r="AX280" s="34">
        <v>0.42609999999999998</v>
      </c>
      <c r="AY280" s="34">
        <v>3.62521</v>
      </c>
      <c r="AZ280" s="34">
        <v>4.2415299415588379</v>
      </c>
      <c r="BA280" s="34">
        <v>0.59653997421264648</v>
      </c>
      <c r="BB280" s="34">
        <v>3.6449899673461914</v>
      </c>
      <c r="BC280" s="34" t="s">
        <v>193</v>
      </c>
      <c r="BD280" s="34" t="s">
        <v>126</v>
      </c>
      <c r="BE280" s="34" t="s">
        <v>118</v>
      </c>
      <c r="BF280" s="34"/>
      <c r="BG280" s="34" t="s">
        <v>118</v>
      </c>
      <c r="BH280" s="34" t="s">
        <v>2040</v>
      </c>
      <c r="BI280" s="34" t="s">
        <v>161</v>
      </c>
      <c r="BJ280" s="34" t="s">
        <v>129</v>
      </c>
      <c r="BK280" s="34" t="s">
        <v>130</v>
      </c>
      <c r="BL280" s="34" t="s">
        <v>162</v>
      </c>
      <c r="BM280" s="34" t="s">
        <v>312</v>
      </c>
      <c r="BN280" s="34" t="s">
        <v>1763</v>
      </c>
      <c r="BO280" s="34"/>
      <c r="BP280" s="34" t="s">
        <v>1763</v>
      </c>
      <c r="BQ280" s="34">
        <v>2024</v>
      </c>
      <c r="BR280" s="34"/>
      <c r="BS280" s="34" t="s">
        <v>134</v>
      </c>
      <c r="BT280" s="34" t="s">
        <v>2032</v>
      </c>
    </row>
    <row r="281" spans="1:72">
      <c r="A281" s="34">
        <v>102403010194</v>
      </c>
      <c r="B281" s="34">
        <v>1</v>
      </c>
      <c r="C281" s="34">
        <v>2024</v>
      </c>
      <c r="D281" s="34">
        <v>8</v>
      </c>
      <c r="E281" s="34" t="s">
        <v>3358</v>
      </c>
      <c r="F281" s="34" t="s">
        <v>3359</v>
      </c>
      <c r="G281" s="34">
        <v>77</v>
      </c>
      <c r="H281" s="34" t="s">
        <v>3360</v>
      </c>
      <c r="I281" s="34">
        <v>20240811</v>
      </c>
      <c r="J281" s="34">
        <v>20240819</v>
      </c>
      <c r="K281" s="34">
        <v>9</v>
      </c>
      <c r="L281" s="34">
        <f t="shared" si="4"/>
        <v>8</v>
      </c>
      <c r="M281" s="34">
        <v>0</v>
      </c>
      <c r="N281" s="34" t="s">
        <v>3361</v>
      </c>
      <c r="O281" s="34" t="s">
        <v>2075</v>
      </c>
      <c r="P281" s="34" t="s">
        <v>118</v>
      </c>
      <c r="Q281" s="34" t="s">
        <v>36</v>
      </c>
      <c r="R281" s="34" t="s">
        <v>119</v>
      </c>
      <c r="S281" s="34" t="s">
        <v>120</v>
      </c>
      <c r="T281" s="34">
        <v>205</v>
      </c>
      <c r="U281" s="34" t="s">
        <v>407</v>
      </c>
      <c r="V281" s="34" t="s">
        <v>2058</v>
      </c>
      <c r="W281" s="34" t="s">
        <v>2059</v>
      </c>
      <c r="X281" s="34" t="s">
        <v>146</v>
      </c>
      <c r="Y281" s="34">
        <v>60134</v>
      </c>
      <c r="Z281" s="34">
        <v>10306</v>
      </c>
      <c r="AA281" s="34">
        <v>0</v>
      </c>
      <c r="AB281" s="34">
        <v>0</v>
      </c>
      <c r="AC281" s="34">
        <v>1104.1600000000001</v>
      </c>
      <c r="AD281" s="34">
        <v>0</v>
      </c>
      <c r="AE281" s="34">
        <v>279160.21000000002</v>
      </c>
      <c r="AF281" s="34">
        <v>280264.38</v>
      </c>
      <c r="AG281" s="34">
        <v>640</v>
      </c>
      <c r="AH281" s="34">
        <v>600</v>
      </c>
      <c r="AI281" s="34">
        <v>438317</v>
      </c>
      <c r="AJ281" s="34">
        <v>438317</v>
      </c>
      <c r="AK281" s="34">
        <v>77200.862767381594</v>
      </c>
      <c r="AL281" s="34" t="s">
        <v>118</v>
      </c>
      <c r="AM281" s="34" t="s">
        <v>36</v>
      </c>
      <c r="AN281" s="34" t="s">
        <v>119</v>
      </c>
      <c r="AO281" s="34" t="s">
        <v>120</v>
      </c>
      <c r="AP281" s="34">
        <v>3</v>
      </c>
      <c r="AQ281" s="34">
        <v>2</v>
      </c>
      <c r="AR281" s="34">
        <v>6</v>
      </c>
      <c r="AS281" s="34">
        <v>48342</v>
      </c>
      <c r="AT281" s="34">
        <v>341970</v>
      </c>
      <c r="AU281" s="34">
        <v>113990</v>
      </c>
      <c r="AV281" s="34">
        <v>418125</v>
      </c>
      <c r="AW281" s="34">
        <v>4.7843400000000003</v>
      </c>
      <c r="AX281" s="34">
        <v>0.59255999999999998</v>
      </c>
      <c r="AY281" s="34">
        <v>4.1917799999999996</v>
      </c>
      <c r="AZ281" s="34">
        <v>5.1398800611495972</v>
      </c>
      <c r="BA281" s="34">
        <v>0.94809997081756592</v>
      </c>
      <c r="BB281" s="34">
        <v>4.1917800903320313</v>
      </c>
      <c r="BC281" s="34" t="s">
        <v>159</v>
      </c>
      <c r="BD281" s="34" t="s">
        <v>126</v>
      </c>
      <c r="BE281" s="34" t="s">
        <v>118</v>
      </c>
      <c r="BF281" s="34"/>
      <c r="BG281" s="34" t="s">
        <v>118</v>
      </c>
      <c r="BH281" s="34" t="s">
        <v>2040</v>
      </c>
      <c r="BI281" s="34" t="s">
        <v>201</v>
      </c>
      <c r="BJ281" s="34" t="s">
        <v>129</v>
      </c>
      <c r="BK281" s="34" t="s">
        <v>130</v>
      </c>
      <c r="BL281" s="34" t="s">
        <v>131</v>
      </c>
      <c r="BM281" s="34" t="s">
        <v>312</v>
      </c>
      <c r="BN281" s="34" t="s">
        <v>2531</v>
      </c>
      <c r="BO281" s="34"/>
      <c r="BP281" s="34" t="s">
        <v>2531</v>
      </c>
      <c r="BQ281" s="34">
        <v>2024</v>
      </c>
      <c r="BR281" s="34"/>
      <c r="BS281" s="34"/>
      <c r="BT281" s="34" t="s">
        <v>2032</v>
      </c>
    </row>
    <row r="282" spans="1:72">
      <c r="A282" s="34">
        <v>102403068706</v>
      </c>
      <c r="B282" s="34">
        <v>1</v>
      </c>
      <c r="C282" s="34">
        <v>2024</v>
      </c>
      <c r="D282" s="34">
        <v>8</v>
      </c>
      <c r="E282" s="34" t="s">
        <v>3362</v>
      </c>
      <c r="F282" s="34" t="s">
        <v>3363</v>
      </c>
      <c r="G282" s="34">
        <v>47</v>
      </c>
      <c r="H282" s="34" t="s">
        <v>3364</v>
      </c>
      <c r="I282" s="34">
        <v>20240815</v>
      </c>
      <c r="J282" s="34">
        <v>20240817</v>
      </c>
      <c r="K282" s="34">
        <v>3</v>
      </c>
      <c r="L282" s="34">
        <f t="shared" si="4"/>
        <v>2</v>
      </c>
      <c r="M282" s="34">
        <v>0</v>
      </c>
      <c r="N282" s="34" t="s">
        <v>3365</v>
      </c>
      <c r="O282" s="34" t="s">
        <v>2121</v>
      </c>
      <c r="P282" s="34" t="s">
        <v>118</v>
      </c>
      <c r="Q282" s="34" t="s">
        <v>36</v>
      </c>
      <c r="R282" s="34" t="s">
        <v>119</v>
      </c>
      <c r="S282" s="34" t="s">
        <v>120</v>
      </c>
      <c r="T282" s="34">
        <v>211</v>
      </c>
      <c r="U282" s="34" t="s">
        <v>407</v>
      </c>
      <c r="V282" s="34" t="s">
        <v>2081</v>
      </c>
      <c r="W282" s="34" t="s">
        <v>2082</v>
      </c>
      <c r="X282" s="34" t="s">
        <v>124</v>
      </c>
      <c r="Y282" s="34">
        <v>29632</v>
      </c>
      <c r="Z282" s="34">
        <v>3008</v>
      </c>
      <c r="AA282" s="34">
        <v>0</v>
      </c>
      <c r="AB282" s="34">
        <v>0</v>
      </c>
      <c r="AC282" s="34">
        <v>0</v>
      </c>
      <c r="AD282" s="34">
        <v>0</v>
      </c>
      <c r="AE282" s="34">
        <v>242951.14</v>
      </c>
      <c r="AF282" s="34">
        <v>242951.14</v>
      </c>
      <c r="AG282" s="34">
        <v>160</v>
      </c>
      <c r="AH282" s="34">
        <v>150</v>
      </c>
      <c r="AI282" s="34">
        <v>350682</v>
      </c>
      <c r="AJ282" s="34">
        <v>350682</v>
      </c>
      <c r="AK282" s="34">
        <v>70847.581744078198</v>
      </c>
      <c r="AL282" s="34" t="s">
        <v>118</v>
      </c>
      <c r="AM282" s="34" t="s">
        <v>36</v>
      </c>
      <c r="AN282" s="34" t="s">
        <v>119</v>
      </c>
      <c r="AO282" s="34" t="s">
        <v>120</v>
      </c>
      <c r="AP282" s="34">
        <v>3</v>
      </c>
      <c r="AQ282" s="34">
        <v>2</v>
      </c>
      <c r="AR282" s="34">
        <v>5</v>
      </c>
      <c r="AS282" s="34">
        <v>34762</v>
      </c>
      <c r="AT282" s="34">
        <v>295749</v>
      </c>
      <c r="AU282" s="34">
        <v>98583</v>
      </c>
      <c r="AV282" s="34">
        <v>344198</v>
      </c>
      <c r="AW282" s="34">
        <v>4.05131</v>
      </c>
      <c r="AX282" s="34">
        <v>0.42609999999999998</v>
      </c>
      <c r="AY282" s="34">
        <v>3.62521</v>
      </c>
      <c r="AZ282" s="34">
        <v>4.0513100326061249</v>
      </c>
      <c r="BA282" s="34">
        <v>0.4260999858379364</v>
      </c>
      <c r="BB282" s="34">
        <v>3.6252100467681885</v>
      </c>
      <c r="BC282" s="34" t="s">
        <v>159</v>
      </c>
      <c r="BD282" s="34" t="s">
        <v>126</v>
      </c>
      <c r="BE282" s="34" t="s">
        <v>118</v>
      </c>
      <c r="BF282" s="34"/>
      <c r="BG282" s="34" t="s">
        <v>118</v>
      </c>
      <c r="BH282" s="34" t="s">
        <v>2040</v>
      </c>
      <c r="BI282" s="34" t="s">
        <v>1104</v>
      </c>
      <c r="BJ282" s="34" t="s">
        <v>129</v>
      </c>
      <c r="BK282" s="34" t="s">
        <v>217</v>
      </c>
      <c r="BL282" s="34" t="s">
        <v>218</v>
      </c>
      <c r="BM282" s="34" t="s">
        <v>999</v>
      </c>
      <c r="BN282" s="34" t="s">
        <v>2111</v>
      </c>
      <c r="BO282" s="34"/>
      <c r="BP282" s="34" t="s">
        <v>2111</v>
      </c>
      <c r="BQ282" s="34">
        <v>2024</v>
      </c>
      <c r="BR282" s="34"/>
      <c r="BS282" s="34"/>
      <c r="BT282" s="34" t="s">
        <v>2032</v>
      </c>
    </row>
    <row r="283" spans="1:72">
      <c r="A283" s="34">
        <v>102402873614</v>
      </c>
      <c r="B283" s="34">
        <v>1</v>
      </c>
      <c r="C283" s="34">
        <v>2024</v>
      </c>
      <c r="D283" s="34">
        <v>8</v>
      </c>
      <c r="E283" s="34" t="s">
        <v>3366</v>
      </c>
      <c r="F283" s="34" t="s">
        <v>3367</v>
      </c>
      <c r="G283" s="34">
        <v>85</v>
      </c>
      <c r="H283" s="34" t="s">
        <v>3368</v>
      </c>
      <c r="I283" s="34">
        <v>20240815</v>
      </c>
      <c r="J283" s="34">
        <v>20240817</v>
      </c>
      <c r="K283" s="34">
        <v>3</v>
      </c>
      <c r="L283" s="34">
        <f t="shared" si="4"/>
        <v>2</v>
      </c>
      <c r="M283" s="34">
        <v>0</v>
      </c>
      <c r="N283" s="34" t="s">
        <v>3369</v>
      </c>
      <c r="O283" s="34" t="s">
        <v>2262</v>
      </c>
      <c r="P283" s="34" t="s">
        <v>118</v>
      </c>
      <c r="Q283" s="34" t="s">
        <v>36</v>
      </c>
      <c r="R283" s="34" t="s">
        <v>119</v>
      </c>
      <c r="S283" s="34" t="s">
        <v>147</v>
      </c>
      <c r="T283" s="34">
        <v>111</v>
      </c>
      <c r="U283" s="34" t="s">
        <v>407</v>
      </c>
      <c r="V283" s="34" t="s">
        <v>2058</v>
      </c>
      <c r="W283" s="34" t="s">
        <v>2059</v>
      </c>
      <c r="X283" s="34" t="s">
        <v>124</v>
      </c>
      <c r="Y283" s="34">
        <v>46718</v>
      </c>
      <c r="Z283" s="34">
        <v>2944</v>
      </c>
      <c r="AA283" s="34">
        <v>0</v>
      </c>
      <c r="AB283" s="34">
        <v>0</v>
      </c>
      <c r="AC283" s="34">
        <v>661.5</v>
      </c>
      <c r="AD283" s="34">
        <v>0</v>
      </c>
      <c r="AE283" s="34">
        <v>281222.49</v>
      </c>
      <c r="AF283" s="34">
        <v>281884</v>
      </c>
      <c r="AG283" s="34">
        <v>160</v>
      </c>
      <c r="AH283" s="34">
        <v>150</v>
      </c>
      <c r="AI283" s="34">
        <v>439631</v>
      </c>
      <c r="AJ283" s="34">
        <v>439631</v>
      </c>
      <c r="AK283" s="34">
        <v>103296.91120028828</v>
      </c>
      <c r="AL283" s="34" t="s">
        <v>118</v>
      </c>
      <c r="AM283" s="34" t="s">
        <v>36</v>
      </c>
      <c r="AN283" s="34" t="s">
        <v>119</v>
      </c>
      <c r="AO283" s="34" t="s">
        <v>147</v>
      </c>
      <c r="AP283" s="34">
        <v>3</v>
      </c>
      <c r="AQ283" s="34">
        <v>2</v>
      </c>
      <c r="AR283" s="34">
        <v>6</v>
      </c>
      <c r="AS283" s="34">
        <v>48342</v>
      </c>
      <c r="AT283" s="34">
        <v>341970</v>
      </c>
      <c r="AU283" s="34">
        <v>113990</v>
      </c>
      <c r="AV283" s="34">
        <v>418125</v>
      </c>
      <c r="AW283" s="34">
        <v>4.7843400000000003</v>
      </c>
      <c r="AX283" s="34">
        <v>0.59255999999999998</v>
      </c>
      <c r="AY283" s="34">
        <v>4.1917799999999996</v>
      </c>
      <c r="AZ283" s="34">
        <v>4.7843400835990906</v>
      </c>
      <c r="BA283" s="34">
        <v>0.59255999326705933</v>
      </c>
      <c r="BB283" s="34">
        <v>4.1917800903320313</v>
      </c>
      <c r="BC283" s="34" t="s">
        <v>159</v>
      </c>
      <c r="BD283" s="34" t="s">
        <v>126</v>
      </c>
      <c r="BE283" s="34" t="s">
        <v>118</v>
      </c>
      <c r="BF283" s="34"/>
      <c r="BG283" s="34" t="s">
        <v>118</v>
      </c>
      <c r="BH283" s="34" t="s">
        <v>2040</v>
      </c>
      <c r="BI283" s="34" t="s">
        <v>177</v>
      </c>
      <c r="BJ283" s="34" t="s">
        <v>129</v>
      </c>
      <c r="BK283" s="34" t="s">
        <v>178</v>
      </c>
      <c r="BL283" s="34" t="s">
        <v>179</v>
      </c>
      <c r="BM283" s="34" t="s">
        <v>312</v>
      </c>
      <c r="BN283" s="34" t="s">
        <v>1763</v>
      </c>
      <c r="BO283" s="34"/>
      <c r="BP283" s="34" t="s">
        <v>1763</v>
      </c>
      <c r="BQ283" s="34">
        <v>2024</v>
      </c>
      <c r="BR283" s="34"/>
      <c r="BS283" s="34"/>
      <c r="BT283" s="34" t="s">
        <v>2032</v>
      </c>
    </row>
    <row r="284" spans="1:72">
      <c r="A284" s="34">
        <v>102402768304</v>
      </c>
      <c r="B284" s="34">
        <v>1</v>
      </c>
      <c r="C284" s="34">
        <v>2024</v>
      </c>
      <c r="D284" s="34">
        <v>8</v>
      </c>
      <c r="E284" s="34" t="s">
        <v>3370</v>
      </c>
      <c r="F284" s="34" t="s">
        <v>3371</v>
      </c>
      <c r="G284" s="34">
        <v>52</v>
      </c>
      <c r="H284" s="34" t="s">
        <v>3372</v>
      </c>
      <c r="I284" s="34">
        <v>20240729</v>
      </c>
      <c r="J284" s="34">
        <v>20240816</v>
      </c>
      <c r="K284" s="34">
        <v>19</v>
      </c>
      <c r="L284" s="34">
        <f t="shared" si="4"/>
        <v>18</v>
      </c>
      <c r="M284" s="34">
        <v>2</v>
      </c>
      <c r="N284" s="34" t="s">
        <v>3373</v>
      </c>
      <c r="O284" s="34" t="s">
        <v>3374</v>
      </c>
      <c r="P284" s="34" t="s">
        <v>263</v>
      </c>
      <c r="Q284" s="34" t="s">
        <v>264</v>
      </c>
      <c r="R284" s="34" t="s">
        <v>265</v>
      </c>
      <c r="S284" s="34" t="s">
        <v>266</v>
      </c>
      <c r="T284" s="34">
        <v>111</v>
      </c>
      <c r="U284" s="34" t="s">
        <v>407</v>
      </c>
      <c r="V284" s="34" t="s">
        <v>2048</v>
      </c>
      <c r="W284" s="34" t="s">
        <v>2049</v>
      </c>
      <c r="X284" s="34" t="s">
        <v>124</v>
      </c>
      <c r="Y284" s="34">
        <v>218092</v>
      </c>
      <c r="Z284" s="34">
        <v>17009</v>
      </c>
      <c r="AA284" s="34">
        <v>43939</v>
      </c>
      <c r="AB284" s="34">
        <v>0</v>
      </c>
      <c r="AC284" s="34">
        <v>10069.36</v>
      </c>
      <c r="AD284" s="34">
        <v>33097.1</v>
      </c>
      <c r="AE284" s="34">
        <v>389798.28</v>
      </c>
      <c r="AF284" s="34">
        <v>423862.19</v>
      </c>
      <c r="AG284" s="34">
        <v>1920</v>
      </c>
      <c r="AH284" s="34">
        <v>1200</v>
      </c>
      <c r="AI284" s="34">
        <v>756148</v>
      </c>
      <c r="AJ284" s="34">
        <v>747045</v>
      </c>
      <c r="AK284" s="34">
        <v>22261.271636648686</v>
      </c>
      <c r="AL284" s="34" t="s">
        <v>263</v>
      </c>
      <c r="AM284" s="34" t="s">
        <v>264</v>
      </c>
      <c r="AN284" s="34" t="s">
        <v>265</v>
      </c>
      <c r="AO284" s="34" t="s">
        <v>266</v>
      </c>
      <c r="AP284" s="34">
        <v>12</v>
      </c>
      <c r="AQ284" s="34">
        <v>4</v>
      </c>
      <c r="AR284" s="34">
        <v>23</v>
      </c>
      <c r="AS284" s="34">
        <v>267164</v>
      </c>
      <c r="AT284" s="34">
        <v>396077</v>
      </c>
      <c r="AU284" s="34">
        <v>132026</v>
      </c>
      <c r="AV284" s="34">
        <v>549601</v>
      </c>
      <c r="AW284" s="34">
        <v>8.1298200000000005</v>
      </c>
      <c r="AX284" s="34">
        <v>3.2748200000000001</v>
      </c>
      <c r="AY284" s="34">
        <v>4.8550000000000004</v>
      </c>
      <c r="AZ284" s="34">
        <v>8.1298201084136963</v>
      </c>
      <c r="BA284" s="34">
        <v>3.27482008934021</v>
      </c>
      <c r="BB284" s="34">
        <v>4.8550000190734863</v>
      </c>
      <c r="BC284" s="34" t="s">
        <v>159</v>
      </c>
      <c r="BD284" s="34" t="s">
        <v>126</v>
      </c>
      <c r="BE284" s="34" t="s">
        <v>263</v>
      </c>
      <c r="BF284" s="34" t="s">
        <v>263</v>
      </c>
      <c r="BG284" s="34" t="s">
        <v>267</v>
      </c>
      <c r="BH284" s="34" t="s">
        <v>2040</v>
      </c>
      <c r="BI284" s="34" t="s">
        <v>216</v>
      </c>
      <c r="BJ284" s="34" t="s">
        <v>129</v>
      </c>
      <c r="BK284" s="34" t="s">
        <v>217</v>
      </c>
      <c r="BL284" s="34" t="s">
        <v>218</v>
      </c>
      <c r="BM284" s="34" t="s">
        <v>999</v>
      </c>
      <c r="BN284" s="34" t="s">
        <v>1000</v>
      </c>
      <c r="BO284" s="34"/>
      <c r="BP284" s="34" t="s">
        <v>1000</v>
      </c>
      <c r="BQ284" s="34">
        <v>2024</v>
      </c>
      <c r="BR284" s="34"/>
      <c r="BS284" s="34"/>
      <c r="BT284" s="34" t="s">
        <v>2032</v>
      </c>
    </row>
    <row r="285" spans="1:72">
      <c r="A285" s="34">
        <v>102402873606</v>
      </c>
      <c r="B285" s="34">
        <v>1</v>
      </c>
      <c r="C285" s="34">
        <v>2024</v>
      </c>
      <c r="D285" s="34">
        <v>8</v>
      </c>
      <c r="E285" s="34" t="s">
        <v>3375</v>
      </c>
      <c r="F285" s="34" t="s">
        <v>3376</v>
      </c>
      <c r="G285" s="34">
        <v>55</v>
      </c>
      <c r="H285" s="34" t="s">
        <v>3377</v>
      </c>
      <c r="I285" s="34">
        <v>20240815</v>
      </c>
      <c r="J285" s="34">
        <v>20240816</v>
      </c>
      <c r="K285" s="34">
        <v>2</v>
      </c>
      <c r="L285" s="34">
        <f t="shared" si="4"/>
        <v>1</v>
      </c>
      <c r="M285" s="34">
        <v>0</v>
      </c>
      <c r="N285" s="34" t="s">
        <v>3378</v>
      </c>
      <c r="O285" s="34" t="s">
        <v>2121</v>
      </c>
      <c r="P285" s="34" t="s">
        <v>118</v>
      </c>
      <c r="Q285" s="34" t="s">
        <v>36</v>
      </c>
      <c r="R285" s="34" t="s">
        <v>119</v>
      </c>
      <c r="S285" s="34" t="s">
        <v>120</v>
      </c>
      <c r="T285" s="34">
        <v>111</v>
      </c>
      <c r="U285" s="34" t="s">
        <v>407</v>
      </c>
      <c r="V285" s="34" t="s">
        <v>2081</v>
      </c>
      <c r="W285" s="34" t="s">
        <v>2082</v>
      </c>
      <c r="X285" s="34" t="s">
        <v>124</v>
      </c>
      <c r="Y285" s="34">
        <v>42297</v>
      </c>
      <c r="Z285" s="34">
        <v>1504</v>
      </c>
      <c r="AA285" s="34">
        <v>0</v>
      </c>
      <c r="AB285" s="34">
        <v>0</v>
      </c>
      <c r="AC285" s="34">
        <v>1767.21</v>
      </c>
      <c r="AD285" s="34">
        <v>0</v>
      </c>
      <c r="AE285" s="34">
        <v>242951.14</v>
      </c>
      <c r="AF285" s="34">
        <v>244718.34</v>
      </c>
      <c r="AG285" s="34">
        <v>80</v>
      </c>
      <c r="AH285" s="34">
        <v>75</v>
      </c>
      <c r="AI285" s="34">
        <v>372273</v>
      </c>
      <c r="AJ285" s="34">
        <v>372273</v>
      </c>
      <c r="AK285" s="34">
        <v>88400.529915858904</v>
      </c>
      <c r="AL285" s="34" t="s">
        <v>118</v>
      </c>
      <c r="AM285" s="34" t="s">
        <v>36</v>
      </c>
      <c r="AN285" s="34" t="s">
        <v>119</v>
      </c>
      <c r="AO285" s="34" t="s">
        <v>120</v>
      </c>
      <c r="AP285" s="34">
        <v>3</v>
      </c>
      <c r="AQ285" s="34">
        <v>2</v>
      </c>
      <c r="AR285" s="34">
        <v>5</v>
      </c>
      <c r="AS285" s="34">
        <v>34762</v>
      </c>
      <c r="AT285" s="34">
        <v>295749</v>
      </c>
      <c r="AU285" s="34">
        <v>98583</v>
      </c>
      <c r="AV285" s="34">
        <v>344198</v>
      </c>
      <c r="AW285" s="34">
        <v>4.05131</v>
      </c>
      <c r="AX285" s="34">
        <v>0.42609999999999998</v>
      </c>
      <c r="AY285" s="34">
        <v>3.62521</v>
      </c>
      <c r="AZ285" s="34">
        <v>4.0513100326061249</v>
      </c>
      <c r="BA285" s="34">
        <v>0.4260999858379364</v>
      </c>
      <c r="BB285" s="34">
        <v>3.6252100467681885</v>
      </c>
      <c r="BC285" s="34" t="s">
        <v>159</v>
      </c>
      <c r="BD285" s="34" t="s">
        <v>126</v>
      </c>
      <c r="BE285" s="34" t="s">
        <v>118</v>
      </c>
      <c r="BF285" s="34"/>
      <c r="BG285" s="34" t="s">
        <v>118</v>
      </c>
      <c r="BH285" s="34" t="s">
        <v>2040</v>
      </c>
      <c r="BI285" s="34" t="s">
        <v>209</v>
      </c>
      <c r="BJ285" s="34" t="s">
        <v>129</v>
      </c>
      <c r="BK285" s="34" t="s">
        <v>178</v>
      </c>
      <c r="BL285" s="34" t="s">
        <v>210</v>
      </c>
      <c r="BM285" s="34" t="s">
        <v>312</v>
      </c>
      <c r="BN285" s="34" t="s">
        <v>1763</v>
      </c>
      <c r="BO285" s="34"/>
      <c r="BP285" s="34" t="s">
        <v>1763</v>
      </c>
      <c r="BQ285" s="34">
        <v>2024</v>
      </c>
      <c r="BR285" s="34"/>
      <c r="BS285" s="34"/>
      <c r="BT285" s="34" t="s">
        <v>2032</v>
      </c>
    </row>
    <row r="286" spans="1:72">
      <c r="A286" s="34">
        <v>102403010180</v>
      </c>
      <c r="B286" s="34">
        <v>1</v>
      </c>
      <c r="C286" s="34">
        <v>2024</v>
      </c>
      <c r="D286" s="34">
        <v>8</v>
      </c>
      <c r="E286" s="34" t="s">
        <v>3379</v>
      </c>
      <c r="F286" s="34" t="s">
        <v>3380</v>
      </c>
      <c r="G286" s="34">
        <v>70</v>
      </c>
      <c r="H286" s="34" t="s">
        <v>3381</v>
      </c>
      <c r="I286" s="34">
        <v>20240815</v>
      </c>
      <c r="J286" s="34">
        <v>20240816</v>
      </c>
      <c r="K286" s="34">
        <v>2</v>
      </c>
      <c r="L286" s="34">
        <f t="shared" si="4"/>
        <v>1</v>
      </c>
      <c r="M286" s="34">
        <v>0</v>
      </c>
      <c r="N286" s="34" t="s">
        <v>3382</v>
      </c>
      <c r="O286" s="34" t="s">
        <v>2192</v>
      </c>
      <c r="P286" s="34" t="s">
        <v>118</v>
      </c>
      <c r="Q286" s="34" t="s">
        <v>36</v>
      </c>
      <c r="R286" s="34" t="s">
        <v>119</v>
      </c>
      <c r="S286" s="34" t="s">
        <v>120</v>
      </c>
      <c r="T286" s="34">
        <v>205</v>
      </c>
      <c r="U286" s="34" t="s">
        <v>407</v>
      </c>
      <c r="V286" s="34" t="s">
        <v>2081</v>
      </c>
      <c r="W286" s="34" t="s">
        <v>2082</v>
      </c>
      <c r="X286" s="34" t="s">
        <v>124</v>
      </c>
      <c r="Y286" s="34">
        <v>38335</v>
      </c>
      <c r="Z286" s="34">
        <v>1504</v>
      </c>
      <c r="AA286" s="34">
        <v>0</v>
      </c>
      <c r="AB286" s="34">
        <v>0</v>
      </c>
      <c r="AC286" s="34">
        <v>1767.21</v>
      </c>
      <c r="AD286" s="34">
        <v>0</v>
      </c>
      <c r="AE286" s="34">
        <v>242951.14</v>
      </c>
      <c r="AF286" s="34">
        <v>244718.34</v>
      </c>
      <c r="AG286" s="34">
        <v>80</v>
      </c>
      <c r="AH286" s="34">
        <v>75</v>
      </c>
      <c r="AI286" s="34">
        <v>345486</v>
      </c>
      <c r="AJ286" s="34">
        <v>345486</v>
      </c>
      <c r="AK286" s="34">
        <v>64430.875472920219</v>
      </c>
      <c r="AL286" s="34" t="s">
        <v>118</v>
      </c>
      <c r="AM286" s="34" t="s">
        <v>36</v>
      </c>
      <c r="AN286" s="34" t="s">
        <v>119</v>
      </c>
      <c r="AO286" s="34" t="s">
        <v>120</v>
      </c>
      <c r="AP286" s="34">
        <v>3</v>
      </c>
      <c r="AQ286" s="34">
        <v>2</v>
      </c>
      <c r="AR286" s="34">
        <v>5</v>
      </c>
      <c r="AS286" s="34">
        <v>34762</v>
      </c>
      <c r="AT286" s="34">
        <v>295749</v>
      </c>
      <c r="AU286" s="34">
        <v>98583</v>
      </c>
      <c r="AV286" s="34">
        <v>344198</v>
      </c>
      <c r="AW286" s="34">
        <v>4.05131</v>
      </c>
      <c r="AX286" s="34">
        <v>0.42609999999999998</v>
      </c>
      <c r="AY286" s="34">
        <v>3.62521</v>
      </c>
      <c r="AZ286" s="34">
        <v>4.0513100326061249</v>
      </c>
      <c r="BA286" s="34">
        <v>0.4260999858379364</v>
      </c>
      <c r="BB286" s="34">
        <v>3.6252100467681885</v>
      </c>
      <c r="BC286" s="34" t="s">
        <v>159</v>
      </c>
      <c r="BD286" s="34" t="s">
        <v>126</v>
      </c>
      <c r="BE286" s="34" t="s">
        <v>118</v>
      </c>
      <c r="BF286" s="34"/>
      <c r="BG286" s="34" t="s">
        <v>118</v>
      </c>
      <c r="BH286" s="34" t="s">
        <v>2040</v>
      </c>
      <c r="BI286" s="34" t="s">
        <v>461</v>
      </c>
      <c r="BJ286" s="34" t="s">
        <v>129</v>
      </c>
      <c r="BK286" s="34" t="s">
        <v>178</v>
      </c>
      <c r="BL286" s="34" t="s">
        <v>210</v>
      </c>
      <c r="BM286" s="34" t="s">
        <v>312</v>
      </c>
      <c r="BN286" s="34" t="s">
        <v>313</v>
      </c>
      <c r="BO286" s="34"/>
      <c r="BP286" s="34" t="s">
        <v>313</v>
      </c>
      <c r="BQ286" s="34">
        <v>2024</v>
      </c>
      <c r="BR286" s="34"/>
      <c r="BS286" s="34"/>
      <c r="BT286" s="34" t="s">
        <v>2032</v>
      </c>
    </row>
    <row r="287" spans="1:72">
      <c r="A287" s="34">
        <v>102402873600</v>
      </c>
      <c r="B287" s="34">
        <v>1</v>
      </c>
      <c r="C287" s="34">
        <v>2024</v>
      </c>
      <c r="D287" s="34">
        <v>8</v>
      </c>
      <c r="E287" s="34" t="s">
        <v>3383</v>
      </c>
      <c r="F287" s="34" t="s">
        <v>3384</v>
      </c>
      <c r="G287" s="34">
        <v>72</v>
      </c>
      <c r="H287" s="34" t="s">
        <v>3385</v>
      </c>
      <c r="I287" s="34">
        <v>20240814</v>
      </c>
      <c r="J287" s="34">
        <v>20240816</v>
      </c>
      <c r="K287" s="34">
        <v>3</v>
      </c>
      <c r="L287" s="34">
        <f t="shared" si="4"/>
        <v>2</v>
      </c>
      <c r="M287" s="34">
        <v>0</v>
      </c>
      <c r="N287" s="34" t="s">
        <v>3386</v>
      </c>
      <c r="O287" s="34" t="s">
        <v>3387</v>
      </c>
      <c r="P287" s="34" t="s">
        <v>118</v>
      </c>
      <c r="Q287" s="34" t="s">
        <v>36</v>
      </c>
      <c r="R287" s="34" t="s">
        <v>119</v>
      </c>
      <c r="S287" s="34" t="s">
        <v>120</v>
      </c>
      <c r="T287" s="34">
        <v>111</v>
      </c>
      <c r="U287" s="34" t="s">
        <v>407</v>
      </c>
      <c r="V287" s="34" t="s">
        <v>2058</v>
      </c>
      <c r="W287" s="34" t="s">
        <v>2059</v>
      </c>
      <c r="X287" s="34" t="s">
        <v>124</v>
      </c>
      <c r="Y287" s="34">
        <v>54966</v>
      </c>
      <c r="Z287" s="34">
        <v>3008</v>
      </c>
      <c r="AA287" s="34">
        <v>0</v>
      </c>
      <c r="AB287" s="34">
        <v>0</v>
      </c>
      <c r="AC287" s="34">
        <v>463.03</v>
      </c>
      <c r="AD287" s="34">
        <v>0</v>
      </c>
      <c r="AE287" s="34">
        <v>279160.21000000002</v>
      </c>
      <c r="AF287" s="34">
        <v>279623.25</v>
      </c>
      <c r="AG287" s="34">
        <v>160</v>
      </c>
      <c r="AH287" s="34">
        <v>150</v>
      </c>
      <c r="AI287" s="34">
        <v>439631</v>
      </c>
      <c r="AJ287" s="34">
        <v>439631</v>
      </c>
      <c r="AK287" s="34">
        <v>105557.66120028828</v>
      </c>
      <c r="AL287" s="34" t="s">
        <v>118</v>
      </c>
      <c r="AM287" s="34" t="s">
        <v>36</v>
      </c>
      <c r="AN287" s="34" t="s">
        <v>119</v>
      </c>
      <c r="AO287" s="34" t="s">
        <v>120</v>
      </c>
      <c r="AP287" s="34">
        <v>3</v>
      </c>
      <c r="AQ287" s="34">
        <v>2</v>
      </c>
      <c r="AR287" s="34">
        <v>6</v>
      </c>
      <c r="AS287" s="34">
        <v>48342</v>
      </c>
      <c r="AT287" s="34">
        <v>341970</v>
      </c>
      <c r="AU287" s="34">
        <v>113990</v>
      </c>
      <c r="AV287" s="34">
        <v>418125</v>
      </c>
      <c r="AW287" s="34">
        <v>4.7843400000000003</v>
      </c>
      <c r="AX287" s="34">
        <v>0.59255999999999998</v>
      </c>
      <c r="AY287" s="34">
        <v>4.1917799999999996</v>
      </c>
      <c r="AZ287" s="34">
        <v>4.7843400835990906</v>
      </c>
      <c r="BA287" s="34">
        <v>0.59255999326705933</v>
      </c>
      <c r="BB287" s="34">
        <v>4.1917800903320313</v>
      </c>
      <c r="BC287" s="34" t="s">
        <v>159</v>
      </c>
      <c r="BD287" s="34" t="s">
        <v>126</v>
      </c>
      <c r="BE287" s="34" t="s">
        <v>118</v>
      </c>
      <c r="BF287" s="34"/>
      <c r="BG287" s="34" t="s">
        <v>118</v>
      </c>
      <c r="BH287" s="34" t="s">
        <v>2040</v>
      </c>
      <c r="BI287" s="34" t="s">
        <v>307</v>
      </c>
      <c r="BJ287" s="34" t="s">
        <v>129</v>
      </c>
      <c r="BK287" s="34" t="s">
        <v>224</v>
      </c>
      <c r="BL287" s="34" t="s">
        <v>224</v>
      </c>
      <c r="BM287" s="34" t="s">
        <v>312</v>
      </c>
      <c r="BN287" s="34" t="s">
        <v>313</v>
      </c>
      <c r="BO287" s="34"/>
      <c r="BP287" s="34" t="s">
        <v>313</v>
      </c>
      <c r="BQ287" s="34">
        <v>2024</v>
      </c>
      <c r="BR287" s="34"/>
      <c r="BS287" s="34"/>
      <c r="BT287" s="34" t="s">
        <v>2032</v>
      </c>
    </row>
    <row r="288" spans="1:72">
      <c r="A288" s="34">
        <v>102402873592</v>
      </c>
      <c r="B288" s="34">
        <v>1</v>
      </c>
      <c r="C288" s="34">
        <v>2024</v>
      </c>
      <c r="D288" s="34">
        <v>8</v>
      </c>
      <c r="E288" s="34" t="s">
        <v>3388</v>
      </c>
      <c r="F288" s="34" t="s">
        <v>3389</v>
      </c>
      <c r="G288" s="34">
        <v>75</v>
      </c>
      <c r="H288" s="34" t="s">
        <v>3390</v>
      </c>
      <c r="I288" s="34">
        <v>20240813</v>
      </c>
      <c r="J288" s="34">
        <v>20240816</v>
      </c>
      <c r="K288" s="34">
        <v>4</v>
      </c>
      <c r="L288" s="34">
        <f t="shared" si="4"/>
        <v>3</v>
      </c>
      <c r="M288" s="34">
        <v>3</v>
      </c>
      <c r="N288" s="34" t="s">
        <v>3391</v>
      </c>
      <c r="O288" s="34" t="s">
        <v>3392</v>
      </c>
      <c r="P288" s="34" t="s">
        <v>118</v>
      </c>
      <c r="Q288" s="34" t="s">
        <v>36</v>
      </c>
      <c r="R288" s="34" t="s">
        <v>170</v>
      </c>
      <c r="S288" s="34" t="s">
        <v>171</v>
      </c>
      <c r="T288" s="34">
        <v>111</v>
      </c>
      <c r="U288" s="34" t="s">
        <v>407</v>
      </c>
      <c r="V288" s="34" t="s">
        <v>2081</v>
      </c>
      <c r="W288" s="34" t="s">
        <v>2082</v>
      </c>
      <c r="X288" s="34" t="s">
        <v>124</v>
      </c>
      <c r="Y288" s="34">
        <v>53221</v>
      </c>
      <c r="Z288" s="34">
        <v>0</v>
      </c>
      <c r="AA288" s="34">
        <v>17742</v>
      </c>
      <c r="AB288" s="34">
        <v>0</v>
      </c>
      <c r="AC288" s="34">
        <v>0</v>
      </c>
      <c r="AD288" s="34">
        <v>0</v>
      </c>
      <c r="AE288" s="34">
        <v>273674.94</v>
      </c>
      <c r="AF288" s="34">
        <v>273674.94</v>
      </c>
      <c r="AG288" s="34">
        <v>0</v>
      </c>
      <c r="AH288" s="34">
        <v>0</v>
      </c>
      <c r="AI288" s="34">
        <v>372273</v>
      </c>
      <c r="AJ288" s="34">
        <v>372273</v>
      </c>
      <c r="AK288" s="34">
        <v>59443.929915858898</v>
      </c>
      <c r="AL288" s="34" t="s">
        <v>118</v>
      </c>
      <c r="AM288" s="34" t="s">
        <v>36</v>
      </c>
      <c r="AN288" s="34" t="s">
        <v>170</v>
      </c>
      <c r="AO288" s="34" t="s">
        <v>171</v>
      </c>
      <c r="AP288" s="34">
        <v>3</v>
      </c>
      <c r="AQ288" s="34">
        <v>2</v>
      </c>
      <c r="AR288" s="34">
        <v>5</v>
      </c>
      <c r="AS288" s="34">
        <v>34762</v>
      </c>
      <c r="AT288" s="34">
        <v>295749</v>
      </c>
      <c r="AU288" s="34">
        <v>98583</v>
      </c>
      <c r="AV288" s="34">
        <v>344198</v>
      </c>
      <c r="AW288" s="34">
        <v>4.05131</v>
      </c>
      <c r="AX288" s="34">
        <v>0.42609999999999998</v>
      </c>
      <c r="AY288" s="34">
        <v>3.62521</v>
      </c>
      <c r="AZ288" s="34">
        <v>4.0513100326061249</v>
      </c>
      <c r="BA288" s="34">
        <v>0.4260999858379364</v>
      </c>
      <c r="BB288" s="34">
        <v>3.6252100467681885</v>
      </c>
      <c r="BC288" s="34" t="s">
        <v>159</v>
      </c>
      <c r="BD288" s="34" t="s">
        <v>126</v>
      </c>
      <c r="BE288" s="34" t="s">
        <v>118</v>
      </c>
      <c r="BF288" s="34"/>
      <c r="BG288" s="34" t="s">
        <v>417</v>
      </c>
      <c r="BH288" s="34" t="s">
        <v>2040</v>
      </c>
      <c r="BI288" s="34" t="s">
        <v>3393</v>
      </c>
      <c r="BJ288" s="34" t="s">
        <v>129</v>
      </c>
      <c r="BK288" s="34" t="s">
        <v>130</v>
      </c>
      <c r="BL288" s="34" t="s">
        <v>131</v>
      </c>
      <c r="BM288" s="34" t="s">
        <v>132</v>
      </c>
      <c r="BN288" s="34" t="s">
        <v>133</v>
      </c>
      <c r="BO288" s="34"/>
      <c r="BP288" s="34" t="s">
        <v>133</v>
      </c>
      <c r="BQ288" s="34">
        <v>2024</v>
      </c>
      <c r="BR288" s="34" t="s">
        <v>134</v>
      </c>
      <c r="BS288" s="34" t="s">
        <v>134</v>
      </c>
      <c r="BT288" s="34" t="s">
        <v>2032</v>
      </c>
    </row>
    <row r="289" spans="1:72">
      <c r="A289" s="34">
        <v>102403010166</v>
      </c>
      <c r="B289" s="34">
        <v>1</v>
      </c>
      <c r="C289" s="34">
        <v>2024</v>
      </c>
      <c r="D289" s="34">
        <v>8</v>
      </c>
      <c r="E289" s="34" t="s">
        <v>3394</v>
      </c>
      <c r="F289" s="34" t="s">
        <v>3395</v>
      </c>
      <c r="G289" s="34">
        <v>77</v>
      </c>
      <c r="H289" s="34" t="s">
        <v>3396</v>
      </c>
      <c r="I289" s="34">
        <v>20240812</v>
      </c>
      <c r="J289" s="34">
        <v>20240815</v>
      </c>
      <c r="K289" s="34">
        <v>4</v>
      </c>
      <c r="L289" s="34">
        <f t="shared" si="4"/>
        <v>3</v>
      </c>
      <c r="M289" s="34">
        <v>0</v>
      </c>
      <c r="N289" s="34" t="s">
        <v>3397</v>
      </c>
      <c r="O289" s="34" t="s">
        <v>2394</v>
      </c>
      <c r="P289" s="34" t="s">
        <v>118</v>
      </c>
      <c r="Q289" s="34" t="s">
        <v>36</v>
      </c>
      <c r="R289" s="34" t="s">
        <v>119</v>
      </c>
      <c r="S289" s="34" t="s">
        <v>147</v>
      </c>
      <c r="T289" s="34">
        <v>205</v>
      </c>
      <c r="U289" s="34" t="s">
        <v>407</v>
      </c>
      <c r="V289" s="34" t="s">
        <v>2081</v>
      </c>
      <c r="W289" s="34" t="s">
        <v>2082</v>
      </c>
      <c r="X289" s="34" t="s">
        <v>124</v>
      </c>
      <c r="Y289" s="34">
        <v>35218</v>
      </c>
      <c r="Z289" s="34">
        <v>4416</v>
      </c>
      <c r="AA289" s="34">
        <v>0</v>
      </c>
      <c r="AB289" s="34">
        <v>0</v>
      </c>
      <c r="AC289" s="34">
        <v>0</v>
      </c>
      <c r="AD289" s="34">
        <v>0</v>
      </c>
      <c r="AE289" s="34">
        <v>237150.28</v>
      </c>
      <c r="AF289" s="34">
        <v>237150.28</v>
      </c>
      <c r="AG289" s="34">
        <v>240</v>
      </c>
      <c r="AH289" s="34">
        <v>225</v>
      </c>
      <c r="AI289" s="34">
        <v>345486</v>
      </c>
      <c r="AJ289" s="34">
        <v>345486</v>
      </c>
      <c r="AK289" s="34">
        <v>71998.935472920217</v>
      </c>
      <c r="AL289" s="34" t="s">
        <v>118</v>
      </c>
      <c r="AM289" s="34" t="s">
        <v>36</v>
      </c>
      <c r="AN289" s="34" t="s">
        <v>119</v>
      </c>
      <c r="AO289" s="34" t="s">
        <v>147</v>
      </c>
      <c r="AP289" s="34">
        <v>3</v>
      </c>
      <c r="AQ289" s="34">
        <v>2</v>
      </c>
      <c r="AR289" s="34">
        <v>5</v>
      </c>
      <c r="AS289" s="34">
        <v>34762</v>
      </c>
      <c r="AT289" s="34">
        <v>295749</v>
      </c>
      <c r="AU289" s="34">
        <v>98583</v>
      </c>
      <c r="AV289" s="34">
        <v>344198</v>
      </c>
      <c r="AW289" s="34">
        <v>4.05131</v>
      </c>
      <c r="AX289" s="34">
        <v>0.42609999999999998</v>
      </c>
      <c r="AY289" s="34">
        <v>3.62521</v>
      </c>
      <c r="AZ289" s="34">
        <v>4.0513100326061249</v>
      </c>
      <c r="BA289" s="34">
        <v>0.4260999858379364</v>
      </c>
      <c r="BB289" s="34">
        <v>3.6252100467681885</v>
      </c>
      <c r="BC289" s="34" t="s">
        <v>159</v>
      </c>
      <c r="BD289" s="34" t="s">
        <v>126</v>
      </c>
      <c r="BE289" s="34" t="s">
        <v>118</v>
      </c>
      <c r="BF289" s="34"/>
      <c r="BG289" s="34" t="s">
        <v>118</v>
      </c>
      <c r="BH289" s="34" t="s">
        <v>2040</v>
      </c>
      <c r="BI289" s="34" t="s">
        <v>369</v>
      </c>
      <c r="BJ289" s="34" t="s">
        <v>129</v>
      </c>
      <c r="BK289" s="34" t="s">
        <v>130</v>
      </c>
      <c r="BL289" s="34" t="s">
        <v>370</v>
      </c>
      <c r="BM289" s="34" t="s">
        <v>132</v>
      </c>
      <c r="BN289" s="34" t="s">
        <v>133</v>
      </c>
      <c r="BO289" s="34"/>
      <c r="BP289" s="34" t="s">
        <v>133</v>
      </c>
      <c r="BQ289" s="34">
        <v>2024</v>
      </c>
      <c r="BR289" s="34"/>
      <c r="BS289" s="34"/>
      <c r="BT289" s="34" t="s">
        <v>2032</v>
      </c>
    </row>
    <row r="290" spans="1:72">
      <c r="A290" s="34">
        <v>102402873570</v>
      </c>
      <c r="B290" s="34">
        <v>1</v>
      </c>
      <c r="C290" s="34">
        <v>2024</v>
      </c>
      <c r="D290" s="34">
        <v>8</v>
      </c>
      <c r="E290" s="34" t="s">
        <v>3398</v>
      </c>
      <c r="F290" s="34" t="s">
        <v>3399</v>
      </c>
      <c r="G290" s="34">
        <v>78</v>
      </c>
      <c r="H290" s="34" t="s">
        <v>3400</v>
      </c>
      <c r="I290" s="34">
        <v>20240807</v>
      </c>
      <c r="J290" s="34">
        <v>20240815</v>
      </c>
      <c r="K290" s="34">
        <v>9</v>
      </c>
      <c r="L290" s="34">
        <f t="shared" si="4"/>
        <v>8</v>
      </c>
      <c r="M290" s="34">
        <v>0</v>
      </c>
      <c r="N290" s="34" t="s">
        <v>3401</v>
      </c>
      <c r="O290" s="34" t="s">
        <v>3402</v>
      </c>
      <c r="P290" s="34" t="s">
        <v>118</v>
      </c>
      <c r="Q290" s="34" t="s">
        <v>36</v>
      </c>
      <c r="R290" s="34" t="s">
        <v>119</v>
      </c>
      <c r="S290" s="34" t="s">
        <v>147</v>
      </c>
      <c r="T290" s="34">
        <v>111</v>
      </c>
      <c r="U290" s="34" t="s">
        <v>172</v>
      </c>
      <c r="V290" s="34" t="s">
        <v>173</v>
      </c>
      <c r="W290" s="34" t="s">
        <v>174</v>
      </c>
      <c r="X290" s="34" t="s">
        <v>124</v>
      </c>
      <c r="Y290" s="34">
        <v>75420</v>
      </c>
      <c r="Z290" s="34">
        <v>10932</v>
      </c>
      <c r="AA290" s="34">
        <v>0</v>
      </c>
      <c r="AB290" s="34">
        <v>0</v>
      </c>
      <c r="AC290" s="34">
        <v>1643.08</v>
      </c>
      <c r="AD290" s="34">
        <v>0</v>
      </c>
      <c r="AE290" s="34">
        <v>760881.92</v>
      </c>
      <c r="AF290" s="34">
        <v>762525</v>
      </c>
      <c r="AG290" s="34">
        <v>640</v>
      </c>
      <c r="AH290" s="34">
        <v>600</v>
      </c>
      <c r="AI290" s="34">
        <v>866510</v>
      </c>
      <c r="AJ290" s="34">
        <v>866510</v>
      </c>
      <c r="AK290" s="34">
        <v>-118512.09602338169</v>
      </c>
      <c r="AL290" s="34" t="s">
        <v>118</v>
      </c>
      <c r="AM290" s="34" t="s">
        <v>36</v>
      </c>
      <c r="AN290" s="34" t="s">
        <v>119</v>
      </c>
      <c r="AO290" s="34" t="s">
        <v>147</v>
      </c>
      <c r="AP290" s="34">
        <v>10</v>
      </c>
      <c r="AQ290" s="34">
        <v>3</v>
      </c>
      <c r="AR290" s="34">
        <v>20</v>
      </c>
      <c r="AS290" s="34">
        <v>230467</v>
      </c>
      <c r="AT290" s="34">
        <v>667081</v>
      </c>
      <c r="AU290" s="34">
        <v>222360</v>
      </c>
      <c r="AV290" s="34">
        <v>800033</v>
      </c>
      <c r="AW290" s="34">
        <v>11.001899999999999</v>
      </c>
      <c r="AX290" s="34">
        <v>2.8250000000000002</v>
      </c>
      <c r="AY290" s="34">
        <v>8.1768999999999998</v>
      </c>
      <c r="AZ290" s="34">
        <v>11.00189995765686</v>
      </c>
      <c r="BA290" s="34">
        <v>2.8250000476837158</v>
      </c>
      <c r="BB290" s="34">
        <v>8.1768999099731445</v>
      </c>
      <c r="BC290" s="34" t="s">
        <v>159</v>
      </c>
      <c r="BD290" s="34" t="s">
        <v>126</v>
      </c>
      <c r="BE290" s="34" t="s">
        <v>118</v>
      </c>
      <c r="BF290" s="34"/>
      <c r="BG290" s="34" t="s">
        <v>296</v>
      </c>
      <c r="BH290" s="34" t="s">
        <v>2088</v>
      </c>
      <c r="BI290" s="34" t="s">
        <v>649</v>
      </c>
      <c r="BJ290" s="34" t="s">
        <v>129</v>
      </c>
      <c r="BK290" s="34" t="s">
        <v>217</v>
      </c>
      <c r="BL290" s="34" t="s">
        <v>252</v>
      </c>
      <c r="BM290" s="34" t="s">
        <v>180</v>
      </c>
      <c r="BN290" s="34" t="s">
        <v>181</v>
      </c>
      <c r="BO290" s="34"/>
      <c r="BP290" s="34" t="s">
        <v>181</v>
      </c>
      <c r="BQ290" s="34">
        <v>2024</v>
      </c>
      <c r="BR290" s="34"/>
      <c r="BS290" s="34"/>
      <c r="BT290" s="34" t="s">
        <v>2032</v>
      </c>
    </row>
    <row r="291" spans="1:72">
      <c r="A291" s="34">
        <v>102403010172</v>
      </c>
      <c r="B291" s="34">
        <v>1</v>
      </c>
      <c r="C291" s="34">
        <v>2024</v>
      </c>
      <c r="D291" s="34">
        <v>8</v>
      </c>
      <c r="E291" s="34" t="s">
        <v>3403</v>
      </c>
      <c r="F291" s="34" t="s">
        <v>3404</v>
      </c>
      <c r="G291" s="34">
        <v>80</v>
      </c>
      <c r="H291" s="34" t="s">
        <v>3405</v>
      </c>
      <c r="I291" s="34">
        <v>20240813</v>
      </c>
      <c r="J291" s="34">
        <v>20240815</v>
      </c>
      <c r="K291" s="34">
        <v>3</v>
      </c>
      <c r="L291" s="34">
        <f t="shared" si="4"/>
        <v>2</v>
      </c>
      <c r="M291" s="34">
        <v>2</v>
      </c>
      <c r="N291" s="34" t="s">
        <v>1479</v>
      </c>
      <c r="O291" s="34" t="s">
        <v>2075</v>
      </c>
      <c r="P291" s="34" t="s">
        <v>118</v>
      </c>
      <c r="Q291" s="34" t="s">
        <v>36</v>
      </c>
      <c r="R291" s="34" t="s">
        <v>170</v>
      </c>
      <c r="S291" s="34" t="s">
        <v>171</v>
      </c>
      <c r="T291" s="34">
        <v>205</v>
      </c>
      <c r="U291" s="34" t="s">
        <v>407</v>
      </c>
      <c r="V291" s="34" t="s">
        <v>2058</v>
      </c>
      <c r="W291" s="34" t="s">
        <v>2059</v>
      </c>
      <c r="X291" s="34" t="s">
        <v>124</v>
      </c>
      <c r="Y291" s="34">
        <v>53438</v>
      </c>
      <c r="Z291" s="34">
        <v>0</v>
      </c>
      <c r="AA291" s="34">
        <v>12228</v>
      </c>
      <c r="AB291" s="34">
        <v>0</v>
      </c>
      <c r="AC291" s="34">
        <v>166</v>
      </c>
      <c r="AD291" s="34">
        <v>0</v>
      </c>
      <c r="AE291" s="34">
        <v>253950.28</v>
      </c>
      <c r="AF291" s="34">
        <v>254116.28</v>
      </c>
      <c r="AG291" s="34">
        <v>0</v>
      </c>
      <c r="AH291" s="34">
        <v>0</v>
      </c>
      <c r="AI291" s="34">
        <v>408747</v>
      </c>
      <c r="AJ291" s="34">
        <v>407997</v>
      </c>
      <c r="AK291" s="34">
        <v>103348.6308615726</v>
      </c>
      <c r="AL291" s="34" t="s">
        <v>118</v>
      </c>
      <c r="AM291" s="34" t="s">
        <v>36</v>
      </c>
      <c r="AN291" s="34" t="s">
        <v>170</v>
      </c>
      <c r="AO291" s="34" t="s">
        <v>171</v>
      </c>
      <c r="AP291" s="34">
        <v>3</v>
      </c>
      <c r="AQ291" s="34">
        <v>2</v>
      </c>
      <c r="AR291" s="34">
        <v>6</v>
      </c>
      <c r="AS291" s="34">
        <v>48342</v>
      </c>
      <c r="AT291" s="34">
        <v>341970</v>
      </c>
      <c r="AU291" s="34">
        <v>113990</v>
      </c>
      <c r="AV291" s="34">
        <v>418125</v>
      </c>
      <c r="AW291" s="34">
        <v>4.7843400000000003</v>
      </c>
      <c r="AX291" s="34">
        <v>0.59255999999999998</v>
      </c>
      <c r="AY291" s="34">
        <v>4.1917799999999996</v>
      </c>
      <c r="AZ291" s="34">
        <v>4.7843400835990906</v>
      </c>
      <c r="BA291" s="34">
        <v>0.59255999326705933</v>
      </c>
      <c r="BB291" s="34">
        <v>4.1917800903320313</v>
      </c>
      <c r="BC291" s="34" t="s">
        <v>148</v>
      </c>
      <c r="BD291" s="34" t="s">
        <v>148</v>
      </c>
      <c r="BE291" s="34" t="s">
        <v>118</v>
      </c>
      <c r="BF291" s="34"/>
      <c r="BG291" s="34" t="s">
        <v>118</v>
      </c>
      <c r="BH291" s="34" t="s">
        <v>2040</v>
      </c>
      <c r="BI291" s="34" t="s">
        <v>2095</v>
      </c>
      <c r="BJ291" s="34" t="s">
        <v>129</v>
      </c>
      <c r="BK291" s="34" t="s">
        <v>660</v>
      </c>
      <c r="BL291" s="34" t="s">
        <v>660</v>
      </c>
      <c r="BM291" s="34" t="s">
        <v>132</v>
      </c>
      <c r="BN291" s="34" t="s">
        <v>133</v>
      </c>
      <c r="BO291" s="34"/>
      <c r="BP291" s="34" t="s">
        <v>133</v>
      </c>
      <c r="BQ291" s="34">
        <v>2024</v>
      </c>
      <c r="BR291" s="34"/>
      <c r="BS291" s="34" t="s">
        <v>134</v>
      </c>
      <c r="BT291" s="34" t="s">
        <v>2032</v>
      </c>
    </row>
    <row r="292" spans="1:72">
      <c r="A292" s="34">
        <v>102402873572</v>
      </c>
      <c r="B292" s="34">
        <v>1</v>
      </c>
      <c r="C292" s="34">
        <v>2024</v>
      </c>
      <c r="D292" s="34">
        <v>8</v>
      </c>
      <c r="E292" s="34" t="s">
        <v>3406</v>
      </c>
      <c r="F292" s="34" t="s">
        <v>3407</v>
      </c>
      <c r="G292" s="34">
        <v>81</v>
      </c>
      <c r="H292" s="34" t="s">
        <v>3408</v>
      </c>
      <c r="I292" s="34">
        <v>20240813</v>
      </c>
      <c r="J292" s="34">
        <v>20240815</v>
      </c>
      <c r="K292" s="34">
        <v>3</v>
      </c>
      <c r="L292" s="34">
        <f t="shared" si="4"/>
        <v>2</v>
      </c>
      <c r="M292" s="34">
        <v>0</v>
      </c>
      <c r="N292" s="34" t="s">
        <v>3409</v>
      </c>
      <c r="O292" s="34" t="s">
        <v>2394</v>
      </c>
      <c r="P292" s="34" t="s">
        <v>118</v>
      </c>
      <c r="Q292" s="34" t="s">
        <v>36</v>
      </c>
      <c r="R292" s="34" t="s">
        <v>119</v>
      </c>
      <c r="S292" s="34" t="s">
        <v>120</v>
      </c>
      <c r="T292" s="34">
        <v>111</v>
      </c>
      <c r="U292" s="34" t="s">
        <v>407</v>
      </c>
      <c r="V292" s="34" t="s">
        <v>2081</v>
      </c>
      <c r="W292" s="34" t="s">
        <v>2082</v>
      </c>
      <c r="X292" s="34" t="s">
        <v>124</v>
      </c>
      <c r="Y292" s="34">
        <v>27828</v>
      </c>
      <c r="Z292" s="34">
        <v>3008</v>
      </c>
      <c r="AA292" s="34">
        <v>0</v>
      </c>
      <c r="AB292" s="34">
        <v>0</v>
      </c>
      <c r="AC292" s="34">
        <v>0</v>
      </c>
      <c r="AD292" s="34">
        <v>0</v>
      </c>
      <c r="AE292" s="34">
        <v>237150.28</v>
      </c>
      <c r="AF292" s="34">
        <v>237150.28</v>
      </c>
      <c r="AG292" s="34">
        <v>160</v>
      </c>
      <c r="AH292" s="34">
        <v>150</v>
      </c>
      <c r="AI292" s="34">
        <v>372273</v>
      </c>
      <c r="AJ292" s="34">
        <v>372273</v>
      </c>
      <c r="AK292" s="34">
        <v>95968.589915858902</v>
      </c>
      <c r="AL292" s="34" t="s">
        <v>118</v>
      </c>
      <c r="AM292" s="34" t="s">
        <v>36</v>
      </c>
      <c r="AN292" s="34" t="s">
        <v>119</v>
      </c>
      <c r="AO292" s="34" t="s">
        <v>120</v>
      </c>
      <c r="AP292" s="34">
        <v>3</v>
      </c>
      <c r="AQ292" s="34">
        <v>2</v>
      </c>
      <c r="AR292" s="34">
        <v>5</v>
      </c>
      <c r="AS292" s="34">
        <v>34762</v>
      </c>
      <c r="AT292" s="34">
        <v>295749</v>
      </c>
      <c r="AU292" s="34">
        <v>98583</v>
      </c>
      <c r="AV292" s="34">
        <v>344198</v>
      </c>
      <c r="AW292" s="34">
        <v>4.05131</v>
      </c>
      <c r="AX292" s="34">
        <v>0.42609999999999998</v>
      </c>
      <c r="AY292" s="34">
        <v>3.62521</v>
      </c>
      <c r="AZ292" s="34">
        <v>4.0513100326061249</v>
      </c>
      <c r="BA292" s="34">
        <v>0.4260999858379364</v>
      </c>
      <c r="BB292" s="34">
        <v>3.6252100467681885</v>
      </c>
      <c r="BC292" s="34" t="s">
        <v>159</v>
      </c>
      <c r="BD292" s="34" t="s">
        <v>126</v>
      </c>
      <c r="BE292" s="34" t="s">
        <v>118</v>
      </c>
      <c r="BF292" s="34"/>
      <c r="BG292" s="34" t="s">
        <v>118</v>
      </c>
      <c r="BH292" s="34" t="s">
        <v>2040</v>
      </c>
      <c r="BI292" s="34" t="s">
        <v>201</v>
      </c>
      <c r="BJ292" s="34" t="s">
        <v>129</v>
      </c>
      <c r="BK292" s="34" t="s">
        <v>130</v>
      </c>
      <c r="BL292" s="34" t="s">
        <v>131</v>
      </c>
      <c r="BM292" s="34" t="s">
        <v>132</v>
      </c>
      <c r="BN292" s="34" t="s">
        <v>133</v>
      </c>
      <c r="BO292" s="34"/>
      <c r="BP292" s="34" t="s">
        <v>133</v>
      </c>
      <c r="BQ292" s="34">
        <v>2024</v>
      </c>
      <c r="BR292" s="34"/>
      <c r="BS292" s="34"/>
      <c r="BT292" s="34" t="s">
        <v>2032</v>
      </c>
    </row>
    <row r="293" spans="1:72">
      <c r="A293" s="34">
        <v>102403068698</v>
      </c>
      <c r="B293" s="34">
        <v>1</v>
      </c>
      <c r="C293" s="34">
        <v>2024</v>
      </c>
      <c r="D293" s="34">
        <v>8</v>
      </c>
      <c r="E293" s="34" t="s">
        <v>3410</v>
      </c>
      <c r="F293" s="34" t="s">
        <v>3411</v>
      </c>
      <c r="G293" s="34">
        <v>82</v>
      </c>
      <c r="H293" s="34" t="s">
        <v>3412</v>
      </c>
      <c r="I293" s="34">
        <v>20240812</v>
      </c>
      <c r="J293" s="34">
        <v>20240815</v>
      </c>
      <c r="K293" s="34">
        <v>4</v>
      </c>
      <c r="L293" s="34">
        <f t="shared" si="4"/>
        <v>3</v>
      </c>
      <c r="M293" s="34">
        <v>0</v>
      </c>
      <c r="N293" s="34" t="s">
        <v>3413</v>
      </c>
      <c r="O293" s="34" t="s">
        <v>3414</v>
      </c>
      <c r="P293" s="34" t="s">
        <v>118</v>
      </c>
      <c r="Q293" s="34" t="s">
        <v>36</v>
      </c>
      <c r="R293" s="34" t="s">
        <v>119</v>
      </c>
      <c r="S293" s="34" t="s">
        <v>120</v>
      </c>
      <c r="T293" s="34">
        <v>211</v>
      </c>
      <c r="U293" s="34" t="s">
        <v>407</v>
      </c>
      <c r="V293" s="34" t="s">
        <v>2038</v>
      </c>
      <c r="W293" s="34" t="s">
        <v>2039</v>
      </c>
      <c r="X293" s="34" t="s">
        <v>124</v>
      </c>
      <c r="Y293" s="34">
        <v>58746</v>
      </c>
      <c r="Z293" s="34">
        <v>4512</v>
      </c>
      <c r="AA293" s="34">
        <v>0</v>
      </c>
      <c r="AB293" s="34">
        <v>0</v>
      </c>
      <c r="AC293" s="34">
        <v>1852.11</v>
      </c>
      <c r="AD293" s="34">
        <v>0</v>
      </c>
      <c r="AE293" s="34">
        <v>285558.99</v>
      </c>
      <c r="AF293" s="34">
        <v>287411.09000000003</v>
      </c>
      <c r="AG293" s="34">
        <v>240</v>
      </c>
      <c r="AH293" s="34">
        <v>225</v>
      </c>
      <c r="AI293" s="34">
        <v>437955</v>
      </c>
      <c r="AJ293" s="34">
        <v>437205</v>
      </c>
      <c r="AK293" s="34">
        <v>35674.723122835218</v>
      </c>
      <c r="AL293" s="34" t="s">
        <v>118</v>
      </c>
      <c r="AM293" s="34" t="s">
        <v>36</v>
      </c>
      <c r="AN293" s="34" t="s">
        <v>119</v>
      </c>
      <c r="AO293" s="34" t="s">
        <v>120</v>
      </c>
      <c r="AP293" s="34">
        <v>5</v>
      </c>
      <c r="AQ293" s="34">
        <v>2</v>
      </c>
      <c r="AR293" s="34">
        <v>13</v>
      </c>
      <c r="AS293" s="34">
        <v>107555</v>
      </c>
      <c r="AT293" s="34">
        <v>304502</v>
      </c>
      <c r="AU293" s="34">
        <v>101501</v>
      </c>
      <c r="AV293" s="34">
        <v>365467</v>
      </c>
      <c r="AW293" s="34">
        <v>5.0508800000000003</v>
      </c>
      <c r="AX293" s="34">
        <v>1.3183800000000001</v>
      </c>
      <c r="AY293" s="34">
        <v>3.7324999999999999</v>
      </c>
      <c r="AZ293" s="34">
        <v>5.0508800745010376</v>
      </c>
      <c r="BA293" s="34">
        <v>1.3183799982070923</v>
      </c>
      <c r="BB293" s="34">
        <v>3.7325000762939453</v>
      </c>
      <c r="BC293" s="34" t="s">
        <v>148</v>
      </c>
      <c r="BD293" s="34" t="s">
        <v>126</v>
      </c>
      <c r="BE293" s="34" t="s">
        <v>118</v>
      </c>
      <c r="BF293" s="34"/>
      <c r="BG293" s="34" t="s">
        <v>118</v>
      </c>
      <c r="BH293" s="34" t="s">
        <v>2040</v>
      </c>
      <c r="BI293" s="34" t="s">
        <v>1468</v>
      </c>
      <c r="BJ293" s="34" t="s">
        <v>129</v>
      </c>
      <c r="BK293" s="34" t="s">
        <v>130</v>
      </c>
      <c r="BL293" s="34" t="s">
        <v>131</v>
      </c>
      <c r="BM293" s="34" t="s">
        <v>999</v>
      </c>
      <c r="BN293" s="34" t="s">
        <v>2111</v>
      </c>
      <c r="BO293" s="34"/>
      <c r="BP293" s="34" t="s">
        <v>2111</v>
      </c>
      <c r="BQ293" s="34">
        <v>2024</v>
      </c>
      <c r="BR293" s="34"/>
      <c r="BS293" s="34" t="s">
        <v>134</v>
      </c>
      <c r="BT293" s="34" t="s">
        <v>2032</v>
      </c>
    </row>
    <row r="294" spans="1:72">
      <c r="A294" s="34">
        <v>102402910826</v>
      </c>
      <c r="B294" s="34">
        <v>1</v>
      </c>
      <c r="C294" s="34">
        <v>2024</v>
      </c>
      <c r="D294" s="34">
        <v>8</v>
      </c>
      <c r="E294" s="34" t="s">
        <v>3415</v>
      </c>
      <c r="F294" s="34" t="s">
        <v>3416</v>
      </c>
      <c r="G294" s="34">
        <v>69</v>
      </c>
      <c r="H294" s="34" t="s">
        <v>3417</v>
      </c>
      <c r="I294" s="34">
        <v>20240808</v>
      </c>
      <c r="J294" s="34">
        <v>20240814</v>
      </c>
      <c r="K294" s="34">
        <v>7</v>
      </c>
      <c r="L294" s="34">
        <f t="shared" si="4"/>
        <v>6</v>
      </c>
      <c r="M294" s="34">
        <v>0</v>
      </c>
      <c r="N294" s="34" t="s">
        <v>3418</v>
      </c>
      <c r="O294" s="34" t="s">
        <v>2743</v>
      </c>
      <c r="P294" s="34" t="s">
        <v>118</v>
      </c>
      <c r="Q294" s="34" t="s">
        <v>36</v>
      </c>
      <c r="R294" s="34" t="s">
        <v>119</v>
      </c>
      <c r="S294" s="34" t="s">
        <v>120</v>
      </c>
      <c r="T294" s="34">
        <v>201</v>
      </c>
      <c r="U294" s="34" t="s">
        <v>407</v>
      </c>
      <c r="V294" s="34" t="s">
        <v>2038</v>
      </c>
      <c r="W294" s="34" t="s">
        <v>2039</v>
      </c>
      <c r="X294" s="34" t="s">
        <v>124</v>
      </c>
      <c r="Y294" s="34">
        <v>69633</v>
      </c>
      <c r="Z294" s="34">
        <v>8162</v>
      </c>
      <c r="AA294" s="34">
        <v>0</v>
      </c>
      <c r="AB294" s="34">
        <v>0</v>
      </c>
      <c r="AC294" s="34">
        <v>1389.08</v>
      </c>
      <c r="AD294" s="34">
        <v>0</v>
      </c>
      <c r="AE294" s="34">
        <v>283268.59000000003</v>
      </c>
      <c r="AF294" s="34">
        <v>284657.65999999997</v>
      </c>
      <c r="AG294" s="34">
        <v>480</v>
      </c>
      <c r="AH294" s="34">
        <v>450</v>
      </c>
      <c r="AI294" s="34">
        <v>422411</v>
      </c>
      <c r="AJ294" s="34">
        <v>422411</v>
      </c>
      <c r="AK294" s="34">
        <v>27495.680897359329</v>
      </c>
      <c r="AL294" s="34" t="s">
        <v>118</v>
      </c>
      <c r="AM294" s="34" t="s">
        <v>36</v>
      </c>
      <c r="AN294" s="34" t="s">
        <v>119</v>
      </c>
      <c r="AO294" s="34" t="s">
        <v>120</v>
      </c>
      <c r="AP294" s="34">
        <v>5</v>
      </c>
      <c r="AQ294" s="34">
        <v>2</v>
      </c>
      <c r="AR294" s="34">
        <v>13</v>
      </c>
      <c r="AS294" s="34">
        <v>107555</v>
      </c>
      <c r="AT294" s="34">
        <v>304502</v>
      </c>
      <c r="AU294" s="34">
        <v>101501</v>
      </c>
      <c r="AV294" s="34">
        <v>365467</v>
      </c>
      <c r="AW294" s="34">
        <v>5.0508800000000003</v>
      </c>
      <c r="AX294" s="34">
        <v>1.3183800000000001</v>
      </c>
      <c r="AY294" s="34">
        <v>3.7324999999999999</v>
      </c>
      <c r="AZ294" s="34">
        <v>5.0508800745010376</v>
      </c>
      <c r="BA294" s="34">
        <v>1.3183799982070923</v>
      </c>
      <c r="BB294" s="34">
        <v>3.7325000762939453</v>
      </c>
      <c r="BC294" s="34" t="s">
        <v>159</v>
      </c>
      <c r="BD294" s="34" t="s">
        <v>126</v>
      </c>
      <c r="BE294" s="34" t="s">
        <v>118</v>
      </c>
      <c r="BF294" s="34"/>
      <c r="BG294" s="34" t="s">
        <v>118</v>
      </c>
      <c r="BH294" s="34" t="s">
        <v>2040</v>
      </c>
      <c r="BI294" s="34" t="s">
        <v>201</v>
      </c>
      <c r="BJ294" s="34" t="s">
        <v>129</v>
      </c>
      <c r="BK294" s="34" t="s">
        <v>130</v>
      </c>
      <c r="BL294" s="34" t="s">
        <v>131</v>
      </c>
      <c r="BM294" s="34" t="s">
        <v>312</v>
      </c>
      <c r="BN294" s="34" t="s">
        <v>313</v>
      </c>
      <c r="BO294" s="34"/>
      <c r="BP294" s="34" t="s">
        <v>313</v>
      </c>
      <c r="BQ294" s="34">
        <v>2024</v>
      </c>
      <c r="BR294" s="34" t="s">
        <v>134</v>
      </c>
      <c r="BS294" s="34"/>
      <c r="BT294" s="34" t="s">
        <v>2032</v>
      </c>
    </row>
    <row r="295" spans="1:72">
      <c r="A295" s="34">
        <v>102403078272</v>
      </c>
      <c r="B295" s="34">
        <v>1</v>
      </c>
      <c r="C295" s="34">
        <v>2024</v>
      </c>
      <c r="D295" s="34">
        <v>8</v>
      </c>
      <c r="E295" s="34" t="s">
        <v>3419</v>
      </c>
      <c r="F295" s="34" t="s">
        <v>3420</v>
      </c>
      <c r="G295" s="34">
        <v>78</v>
      </c>
      <c r="H295" s="34" t="s">
        <v>3421</v>
      </c>
      <c r="I295" s="34">
        <v>20240812</v>
      </c>
      <c r="J295" s="34">
        <v>20240814</v>
      </c>
      <c r="K295" s="34">
        <v>3</v>
      </c>
      <c r="L295" s="34">
        <f t="shared" si="4"/>
        <v>2</v>
      </c>
      <c r="M295" s="34">
        <v>0</v>
      </c>
      <c r="N295" s="34" t="s">
        <v>3422</v>
      </c>
      <c r="O295" s="34" t="s">
        <v>2094</v>
      </c>
      <c r="P295" s="34" t="s">
        <v>118</v>
      </c>
      <c r="Q295" s="34" t="s">
        <v>36</v>
      </c>
      <c r="R295" s="34" t="s">
        <v>119</v>
      </c>
      <c r="S295" s="34" t="s">
        <v>147</v>
      </c>
      <c r="T295" s="34">
        <v>213</v>
      </c>
      <c r="U295" s="34" t="s">
        <v>407</v>
      </c>
      <c r="V295" s="34" t="s">
        <v>2058</v>
      </c>
      <c r="W295" s="34" t="s">
        <v>2059</v>
      </c>
      <c r="X295" s="34" t="s">
        <v>124</v>
      </c>
      <c r="Y295" s="34">
        <v>46718</v>
      </c>
      <c r="Z295" s="34">
        <v>2944</v>
      </c>
      <c r="AA295" s="34">
        <v>0</v>
      </c>
      <c r="AB295" s="34">
        <v>0</v>
      </c>
      <c r="AC295" s="34">
        <v>463.03</v>
      </c>
      <c r="AD295" s="34">
        <v>0</v>
      </c>
      <c r="AE295" s="34">
        <v>281222.49</v>
      </c>
      <c r="AF295" s="34">
        <v>281685.53000000003</v>
      </c>
      <c r="AG295" s="34">
        <v>160</v>
      </c>
      <c r="AH295" s="34">
        <v>150</v>
      </c>
      <c r="AI295" s="34">
        <v>396360</v>
      </c>
      <c r="AJ295" s="34">
        <v>396360</v>
      </c>
      <c r="AK295" s="34">
        <v>65583.67067817389</v>
      </c>
      <c r="AL295" s="34" t="s">
        <v>118</v>
      </c>
      <c r="AM295" s="34" t="s">
        <v>36</v>
      </c>
      <c r="AN295" s="34" t="s">
        <v>119</v>
      </c>
      <c r="AO295" s="34" t="s">
        <v>147</v>
      </c>
      <c r="AP295" s="34">
        <v>3</v>
      </c>
      <c r="AQ295" s="34">
        <v>2</v>
      </c>
      <c r="AR295" s="34">
        <v>6</v>
      </c>
      <c r="AS295" s="34">
        <v>48342</v>
      </c>
      <c r="AT295" s="34">
        <v>341970</v>
      </c>
      <c r="AU295" s="34">
        <v>113990</v>
      </c>
      <c r="AV295" s="34">
        <v>418125</v>
      </c>
      <c r="AW295" s="34">
        <v>4.7843400000000003</v>
      </c>
      <c r="AX295" s="34">
        <v>0.59255999999999998</v>
      </c>
      <c r="AY295" s="34">
        <v>4.1917799999999996</v>
      </c>
      <c r="AZ295" s="34">
        <v>4.7843400835990906</v>
      </c>
      <c r="BA295" s="34">
        <v>0.59255999326705933</v>
      </c>
      <c r="BB295" s="34">
        <v>4.1917800903320313</v>
      </c>
      <c r="BC295" s="34" t="s">
        <v>159</v>
      </c>
      <c r="BD295" s="34" t="s">
        <v>126</v>
      </c>
      <c r="BE295" s="34" t="s">
        <v>118</v>
      </c>
      <c r="BF295" s="34"/>
      <c r="BG295" s="34" t="s">
        <v>118</v>
      </c>
      <c r="BH295" s="34" t="s">
        <v>2040</v>
      </c>
      <c r="BI295" s="34" t="s">
        <v>1956</v>
      </c>
      <c r="BJ295" s="34" t="s">
        <v>195</v>
      </c>
      <c r="BK295" s="34" t="s">
        <v>196</v>
      </c>
      <c r="BL295" s="34" t="s">
        <v>196</v>
      </c>
      <c r="BM295" s="34" t="s">
        <v>312</v>
      </c>
      <c r="BN295" s="34" t="s">
        <v>313</v>
      </c>
      <c r="BO295" s="34"/>
      <c r="BP295" s="34" t="s">
        <v>313</v>
      </c>
      <c r="BQ295" s="34">
        <v>2024</v>
      </c>
      <c r="BR295" s="34"/>
      <c r="BS295" s="34"/>
      <c r="BT295" s="34" t="s">
        <v>2032</v>
      </c>
    </row>
    <row r="296" spans="1:72">
      <c r="A296" s="34">
        <v>102408047514</v>
      </c>
      <c r="B296" s="34">
        <v>1</v>
      </c>
      <c r="C296" s="34">
        <v>2024</v>
      </c>
      <c r="D296" s="34">
        <v>8</v>
      </c>
      <c r="E296" s="34" t="s">
        <v>3423</v>
      </c>
      <c r="F296" s="34" t="s">
        <v>3424</v>
      </c>
      <c r="G296" s="34">
        <v>86</v>
      </c>
      <c r="H296" s="34" t="s">
        <v>3425</v>
      </c>
      <c r="I296" s="34">
        <v>20240812</v>
      </c>
      <c r="J296" s="34">
        <v>20240814</v>
      </c>
      <c r="K296" s="34">
        <v>3</v>
      </c>
      <c r="L296" s="34">
        <f t="shared" si="4"/>
        <v>2</v>
      </c>
      <c r="M296" s="34">
        <v>0</v>
      </c>
      <c r="N296" s="34" t="s">
        <v>3426</v>
      </c>
      <c r="O296" s="34" t="s">
        <v>2094</v>
      </c>
      <c r="P296" s="34" t="s">
        <v>118</v>
      </c>
      <c r="Q296" s="34" t="s">
        <v>36</v>
      </c>
      <c r="R296" s="34" t="s">
        <v>119</v>
      </c>
      <c r="S296" s="34" t="s">
        <v>120</v>
      </c>
      <c r="T296" s="34">
        <v>213</v>
      </c>
      <c r="U296" s="34" t="s">
        <v>407</v>
      </c>
      <c r="V296" s="34" t="s">
        <v>2058</v>
      </c>
      <c r="W296" s="34" t="s">
        <v>2059</v>
      </c>
      <c r="X296" s="34" t="s">
        <v>124</v>
      </c>
      <c r="Y296" s="34">
        <v>49472</v>
      </c>
      <c r="Z296" s="34">
        <v>2944</v>
      </c>
      <c r="AA296" s="34">
        <v>0</v>
      </c>
      <c r="AB296" s="34">
        <v>0</v>
      </c>
      <c r="AC296" s="34">
        <v>859.98</v>
      </c>
      <c r="AD296" s="34">
        <v>0</v>
      </c>
      <c r="AE296" s="34">
        <v>280191.34999999998</v>
      </c>
      <c r="AF296" s="34">
        <v>281051.34000000003</v>
      </c>
      <c r="AG296" s="34">
        <v>160</v>
      </c>
      <c r="AH296" s="34">
        <v>150</v>
      </c>
      <c r="AI296" s="34">
        <v>396360</v>
      </c>
      <c r="AJ296" s="34">
        <v>396360</v>
      </c>
      <c r="AK296" s="34">
        <v>66217.860678173893</v>
      </c>
      <c r="AL296" s="34" t="s">
        <v>118</v>
      </c>
      <c r="AM296" s="34" t="s">
        <v>36</v>
      </c>
      <c r="AN296" s="34" t="s">
        <v>119</v>
      </c>
      <c r="AO296" s="34" t="s">
        <v>120</v>
      </c>
      <c r="AP296" s="34">
        <v>3</v>
      </c>
      <c r="AQ296" s="34">
        <v>2</v>
      </c>
      <c r="AR296" s="34">
        <v>6</v>
      </c>
      <c r="AS296" s="34">
        <v>48342</v>
      </c>
      <c r="AT296" s="34">
        <v>341970</v>
      </c>
      <c r="AU296" s="34">
        <v>113990</v>
      </c>
      <c r="AV296" s="34">
        <v>418125</v>
      </c>
      <c r="AW296" s="34">
        <v>4.7843400000000003</v>
      </c>
      <c r="AX296" s="34">
        <v>0.59255999999999998</v>
      </c>
      <c r="AY296" s="34">
        <v>4.1917799999999996</v>
      </c>
      <c r="AZ296" s="34">
        <v>4.7843400835990906</v>
      </c>
      <c r="BA296" s="34">
        <v>0.59255999326705933</v>
      </c>
      <c r="BB296" s="34">
        <v>4.1917800903320313</v>
      </c>
      <c r="BC296" s="34" t="s">
        <v>159</v>
      </c>
      <c r="BD296" s="34" t="s">
        <v>126</v>
      </c>
      <c r="BE296" s="34" t="s">
        <v>118</v>
      </c>
      <c r="BF296" s="34"/>
      <c r="BG296" s="34" t="s">
        <v>118</v>
      </c>
      <c r="BH296" s="34" t="s">
        <v>2040</v>
      </c>
      <c r="BI296" s="34" t="s">
        <v>1956</v>
      </c>
      <c r="BJ296" s="34" t="s">
        <v>195</v>
      </c>
      <c r="BK296" s="34" t="s">
        <v>196</v>
      </c>
      <c r="BL296" s="34" t="s">
        <v>196</v>
      </c>
      <c r="BM296" s="34" t="s">
        <v>312</v>
      </c>
      <c r="BN296" s="34" t="s">
        <v>313</v>
      </c>
      <c r="BO296" s="34"/>
      <c r="BP296" s="34" t="s">
        <v>313</v>
      </c>
      <c r="BQ296" s="34">
        <v>2024</v>
      </c>
      <c r="BR296" s="34"/>
      <c r="BS296" s="34"/>
      <c r="BT296" s="34" t="s">
        <v>2032</v>
      </c>
    </row>
    <row r="297" spans="1:72">
      <c r="A297" s="34">
        <v>102403010148</v>
      </c>
      <c r="B297" s="34">
        <v>1</v>
      </c>
      <c r="C297" s="34">
        <v>2024</v>
      </c>
      <c r="D297" s="34">
        <v>8</v>
      </c>
      <c r="E297" s="34" t="s">
        <v>3427</v>
      </c>
      <c r="F297" s="34" t="s">
        <v>3428</v>
      </c>
      <c r="G297" s="34">
        <v>73</v>
      </c>
      <c r="H297" s="34" t="s">
        <v>3429</v>
      </c>
      <c r="I297" s="34">
        <v>20240812</v>
      </c>
      <c r="J297" s="34">
        <v>20240813</v>
      </c>
      <c r="K297" s="34">
        <v>2</v>
      </c>
      <c r="L297" s="34">
        <f t="shared" si="4"/>
        <v>1</v>
      </c>
      <c r="M297" s="34">
        <v>0</v>
      </c>
      <c r="N297" s="34" t="s">
        <v>3430</v>
      </c>
      <c r="O297" s="34" t="s">
        <v>2080</v>
      </c>
      <c r="P297" s="34" t="s">
        <v>118</v>
      </c>
      <c r="Q297" s="34" t="s">
        <v>36</v>
      </c>
      <c r="R297" s="34" t="s">
        <v>119</v>
      </c>
      <c r="S297" s="34" t="s">
        <v>120</v>
      </c>
      <c r="T297" s="34">
        <v>205</v>
      </c>
      <c r="U297" s="34" t="s">
        <v>407</v>
      </c>
      <c r="V297" s="34" t="s">
        <v>2081</v>
      </c>
      <c r="W297" s="34" t="s">
        <v>2082</v>
      </c>
      <c r="X297" s="34" t="s">
        <v>124</v>
      </c>
      <c r="Y297" s="34">
        <v>26741</v>
      </c>
      <c r="Z297" s="34">
        <v>1504</v>
      </c>
      <c r="AA297" s="34">
        <v>0</v>
      </c>
      <c r="AB297" s="34">
        <v>0</v>
      </c>
      <c r="AC297" s="34">
        <v>0</v>
      </c>
      <c r="AD297" s="34">
        <v>0</v>
      </c>
      <c r="AE297" s="34">
        <v>241920</v>
      </c>
      <c r="AF297" s="34">
        <v>241920</v>
      </c>
      <c r="AG297" s="34">
        <v>80</v>
      </c>
      <c r="AH297" s="34">
        <v>75</v>
      </c>
      <c r="AI297" s="34">
        <v>345486</v>
      </c>
      <c r="AJ297" s="34">
        <v>345486</v>
      </c>
      <c r="AK297" s="34">
        <v>67229.215472920216</v>
      </c>
      <c r="AL297" s="34" t="s">
        <v>118</v>
      </c>
      <c r="AM297" s="34" t="s">
        <v>36</v>
      </c>
      <c r="AN297" s="34" t="s">
        <v>119</v>
      </c>
      <c r="AO297" s="34" t="s">
        <v>120</v>
      </c>
      <c r="AP297" s="34">
        <v>3</v>
      </c>
      <c r="AQ297" s="34">
        <v>2</v>
      </c>
      <c r="AR297" s="34">
        <v>5</v>
      </c>
      <c r="AS297" s="34">
        <v>34762</v>
      </c>
      <c r="AT297" s="34">
        <v>295749</v>
      </c>
      <c r="AU297" s="34">
        <v>98583</v>
      </c>
      <c r="AV297" s="34">
        <v>344198</v>
      </c>
      <c r="AW297" s="34">
        <v>4.05131</v>
      </c>
      <c r="AX297" s="34">
        <v>0.42609999999999998</v>
      </c>
      <c r="AY297" s="34">
        <v>3.62521</v>
      </c>
      <c r="AZ297" s="34">
        <v>4.0513100326061249</v>
      </c>
      <c r="BA297" s="34">
        <v>0.4260999858379364</v>
      </c>
      <c r="BB297" s="34">
        <v>3.6252100467681885</v>
      </c>
      <c r="BC297" s="34" t="s">
        <v>159</v>
      </c>
      <c r="BD297" s="34" t="s">
        <v>126</v>
      </c>
      <c r="BE297" s="34" t="s">
        <v>118</v>
      </c>
      <c r="BF297" s="34"/>
      <c r="BG297" s="34" t="s">
        <v>118</v>
      </c>
      <c r="BH297" s="34" t="s">
        <v>2040</v>
      </c>
      <c r="BI297" s="34" t="s">
        <v>718</v>
      </c>
      <c r="BJ297" s="34" t="s">
        <v>129</v>
      </c>
      <c r="BK297" s="34" t="s">
        <v>178</v>
      </c>
      <c r="BL297" s="34" t="s">
        <v>320</v>
      </c>
      <c r="BM297" s="34" t="s">
        <v>999</v>
      </c>
      <c r="BN297" s="34" t="s">
        <v>2111</v>
      </c>
      <c r="BO297" s="34"/>
      <c r="BP297" s="34" t="s">
        <v>2111</v>
      </c>
      <c r="BQ297" s="34">
        <v>2024</v>
      </c>
      <c r="BR297" s="34"/>
      <c r="BS297" s="34"/>
      <c r="BT297" s="34" t="s">
        <v>2032</v>
      </c>
    </row>
    <row r="298" spans="1:72">
      <c r="A298" s="34">
        <v>102403068690</v>
      </c>
      <c r="B298" s="34">
        <v>1</v>
      </c>
      <c r="C298" s="34">
        <v>2024</v>
      </c>
      <c r="D298" s="34">
        <v>8</v>
      </c>
      <c r="E298" s="34" t="s">
        <v>3431</v>
      </c>
      <c r="F298" s="34" t="s">
        <v>3432</v>
      </c>
      <c r="G298" s="34">
        <v>73</v>
      </c>
      <c r="H298" s="34" t="s">
        <v>3433</v>
      </c>
      <c r="I298" s="34">
        <v>20240809</v>
      </c>
      <c r="J298" s="34">
        <v>20240813</v>
      </c>
      <c r="K298" s="34">
        <v>5</v>
      </c>
      <c r="L298" s="34">
        <f t="shared" si="4"/>
        <v>4</v>
      </c>
      <c r="M298" s="34">
        <v>3</v>
      </c>
      <c r="N298" s="34" t="s">
        <v>3434</v>
      </c>
      <c r="O298" s="34" t="s">
        <v>3435</v>
      </c>
      <c r="P298" s="34" t="s">
        <v>118</v>
      </c>
      <c r="Q298" s="34" t="s">
        <v>36</v>
      </c>
      <c r="R298" s="34" t="s">
        <v>170</v>
      </c>
      <c r="S298" s="34" t="s">
        <v>171</v>
      </c>
      <c r="T298" s="34">
        <v>211</v>
      </c>
      <c r="U298" s="34" t="s">
        <v>407</v>
      </c>
      <c r="V298" s="34" t="s">
        <v>2048</v>
      </c>
      <c r="W298" s="34" t="s">
        <v>2049</v>
      </c>
      <c r="X298" s="34" t="s">
        <v>124</v>
      </c>
      <c r="Y298" s="34">
        <v>92680</v>
      </c>
      <c r="Z298" s="34">
        <v>1547</v>
      </c>
      <c r="AA298" s="34">
        <v>17742</v>
      </c>
      <c r="AB298" s="34">
        <v>0</v>
      </c>
      <c r="AC298" s="34">
        <v>2553.38</v>
      </c>
      <c r="AD298" s="34">
        <v>0</v>
      </c>
      <c r="AE298" s="34">
        <v>334508.02</v>
      </c>
      <c r="AF298" s="34">
        <v>337061.41</v>
      </c>
      <c r="AG298" s="34">
        <v>80</v>
      </c>
      <c r="AH298" s="34">
        <v>150</v>
      </c>
      <c r="AI298" s="34">
        <v>704468</v>
      </c>
      <c r="AJ298" s="34">
        <v>703718</v>
      </c>
      <c r="AK298" s="34">
        <v>83187.852328265551</v>
      </c>
      <c r="AL298" s="34" t="s">
        <v>118</v>
      </c>
      <c r="AM298" s="34" t="s">
        <v>36</v>
      </c>
      <c r="AN298" s="34" t="s">
        <v>119</v>
      </c>
      <c r="AO298" s="34" t="s">
        <v>147</v>
      </c>
      <c r="AP298" s="34">
        <v>12</v>
      </c>
      <c r="AQ298" s="34">
        <v>4</v>
      </c>
      <c r="AR298" s="34">
        <v>23</v>
      </c>
      <c r="AS298" s="34">
        <v>267164</v>
      </c>
      <c r="AT298" s="34">
        <v>396077</v>
      </c>
      <c r="AU298" s="34">
        <v>132026</v>
      </c>
      <c r="AV298" s="34">
        <v>549601</v>
      </c>
      <c r="AW298" s="34">
        <v>8.1298200000000005</v>
      </c>
      <c r="AX298" s="34">
        <v>3.2748200000000001</v>
      </c>
      <c r="AY298" s="34">
        <v>4.8550000000000004</v>
      </c>
      <c r="AZ298" s="34">
        <v>8.1298201084136963</v>
      </c>
      <c r="BA298" s="34">
        <v>3.27482008934021</v>
      </c>
      <c r="BB298" s="34">
        <v>4.8550000190734863</v>
      </c>
      <c r="BC298" s="34" t="s">
        <v>193</v>
      </c>
      <c r="BD298" s="34" t="s">
        <v>148</v>
      </c>
      <c r="BE298" s="34" t="s">
        <v>118</v>
      </c>
      <c r="BF298" s="34"/>
      <c r="BG298" s="34" t="s">
        <v>417</v>
      </c>
      <c r="BH298" s="34" t="s">
        <v>2362</v>
      </c>
      <c r="BI298" s="34" t="s">
        <v>1285</v>
      </c>
      <c r="BJ298" s="34" t="s">
        <v>129</v>
      </c>
      <c r="BK298" s="34" t="s">
        <v>178</v>
      </c>
      <c r="BL298" s="34" t="s">
        <v>210</v>
      </c>
      <c r="BM298" s="34" t="s">
        <v>2041</v>
      </c>
      <c r="BN298" s="34" t="s">
        <v>2042</v>
      </c>
      <c r="BO298" s="34"/>
      <c r="BP298" s="34" t="s">
        <v>2042</v>
      </c>
      <c r="BQ298" s="34">
        <v>2024</v>
      </c>
      <c r="BR298" s="34"/>
      <c r="BS298" s="34" t="s">
        <v>134</v>
      </c>
      <c r="BT298" s="34" t="s">
        <v>2032</v>
      </c>
    </row>
    <row r="299" spans="1:72">
      <c r="A299" s="34">
        <v>102403010150</v>
      </c>
      <c r="B299" s="34">
        <v>1</v>
      </c>
      <c r="C299" s="34">
        <v>2024</v>
      </c>
      <c r="D299" s="34">
        <v>8</v>
      </c>
      <c r="E299" s="34" t="s">
        <v>3436</v>
      </c>
      <c r="F299" s="34" t="s">
        <v>3437</v>
      </c>
      <c r="G299" s="34">
        <v>76</v>
      </c>
      <c r="H299" s="34" t="s">
        <v>3438</v>
      </c>
      <c r="I299" s="34">
        <v>20240813</v>
      </c>
      <c r="J299" s="34">
        <v>20240813</v>
      </c>
      <c r="K299" s="34">
        <v>1</v>
      </c>
      <c r="L299" s="34">
        <v>1</v>
      </c>
      <c r="M299" s="34">
        <v>0</v>
      </c>
      <c r="N299" s="34" t="s">
        <v>3439</v>
      </c>
      <c r="O299" s="34" t="s">
        <v>2110</v>
      </c>
      <c r="P299" s="34" t="s">
        <v>118</v>
      </c>
      <c r="Q299" s="34" t="s">
        <v>36</v>
      </c>
      <c r="R299" s="34" t="s">
        <v>119</v>
      </c>
      <c r="S299" s="34" t="s">
        <v>147</v>
      </c>
      <c r="T299" s="34">
        <v>205</v>
      </c>
      <c r="U299" s="34" t="s">
        <v>407</v>
      </c>
      <c r="V299" s="34" t="s">
        <v>2081</v>
      </c>
      <c r="W299" s="34" t="s">
        <v>2082</v>
      </c>
      <c r="X299" s="34" t="s">
        <v>242</v>
      </c>
      <c r="Y299" s="34">
        <v>25302</v>
      </c>
      <c r="Z299" s="34">
        <v>1472</v>
      </c>
      <c r="AA299" s="34">
        <v>0</v>
      </c>
      <c r="AB299" s="34">
        <v>0</v>
      </c>
      <c r="AC299" s="34">
        <v>0</v>
      </c>
      <c r="AD299" s="34">
        <v>0</v>
      </c>
      <c r="AE299" s="34">
        <v>241920</v>
      </c>
      <c r="AF299" s="34">
        <v>241920</v>
      </c>
      <c r="AG299" s="34">
        <v>80</v>
      </c>
      <c r="AH299" s="34">
        <v>75</v>
      </c>
      <c r="AI299" s="34">
        <v>327318</v>
      </c>
      <c r="AJ299" s="34">
        <v>327318</v>
      </c>
      <c r="AK299" s="34">
        <v>67229.585963119229</v>
      </c>
      <c r="AL299" s="34" t="s">
        <v>118</v>
      </c>
      <c r="AM299" s="34" t="s">
        <v>36</v>
      </c>
      <c r="AN299" s="34" t="s">
        <v>119</v>
      </c>
      <c r="AO299" s="34" t="s">
        <v>147</v>
      </c>
      <c r="AP299" s="34">
        <v>3</v>
      </c>
      <c r="AQ299" s="34">
        <v>2</v>
      </c>
      <c r="AR299" s="34">
        <v>5</v>
      </c>
      <c r="AS299" s="34">
        <v>34762</v>
      </c>
      <c r="AT299" s="34">
        <v>295749</v>
      </c>
      <c r="AU299" s="34">
        <v>98583</v>
      </c>
      <c r="AV299" s="34">
        <v>344198</v>
      </c>
      <c r="AW299" s="34">
        <v>4.05131</v>
      </c>
      <c r="AX299" s="34">
        <v>0.42609999999999998</v>
      </c>
      <c r="AY299" s="34">
        <v>3.62521</v>
      </c>
      <c r="AZ299" s="34">
        <v>3.8382600396871567</v>
      </c>
      <c r="BA299" s="34">
        <v>0.2130499929189682</v>
      </c>
      <c r="BB299" s="34">
        <v>3.6252100467681885</v>
      </c>
      <c r="BC299" s="34" t="s">
        <v>159</v>
      </c>
      <c r="BD299" s="34" t="s">
        <v>126</v>
      </c>
      <c r="BE299" s="34" t="s">
        <v>118</v>
      </c>
      <c r="BF299" s="34"/>
      <c r="BG299" s="34" t="s">
        <v>118</v>
      </c>
      <c r="BH299" s="34" t="s">
        <v>2040</v>
      </c>
      <c r="BI299" s="34" t="s">
        <v>2964</v>
      </c>
      <c r="BJ299" s="34" t="s">
        <v>129</v>
      </c>
      <c r="BK299" s="34" t="s">
        <v>224</v>
      </c>
      <c r="BL299" s="34" t="s">
        <v>224</v>
      </c>
      <c r="BM299" s="34" t="s">
        <v>999</v>
      </c>
      <c r="BN299" s="34" t="s">
        <v>2111</v>
      </c>
      <c r="BO299" s="34"/>
      <c r="BP299" s="34" t="s">
        <v>2111</v>
      </c>
      <c r="BQ299" s="34">
        <v>2024</v>
      </c>
      <c r="BR299" s="34"/>
      <c r="BS299" s="34"/>
      <c r="BT299" s="34" t="s">
        <v>2032</v>
      </c>
    </row>
    <row r="300" spans="1:72">
      <c r="A300" s="34">
        <v>102402873538</v>
      </c>
      <c r="B300" s="34">
        <v>1</v>
      </c>
      <c r="C300" s="34">
        <v>2024</v>
      </c>
      <c r="D300" s="34">
        <v>8</v>
      </c>
      <c r="E300" s="34" t="s">
        <v>3440</v>
      </c>
      <c r="F300" s="34" t="s">
        <v>3441</v>
      </c>
      <c r="G300" s="34">
        <v>76</v>
      </c>
      <c r="H300" s="34" t="s">
        <v>3442</v>
      </c>
      <c r="I300" s="34">
        <v>20240806</v>
      </c>
      <c r="J300" s="34">
        <v>20240813</v>
      </c>
      <c r="K300" s="34">
        <v>8</v>
      </c>
      <c r="L300" s="34">
        <f t="shared" si="4"/>
        <v>7</v>
      </c>
      <c r="M300" s="34">
        <v>2</v>
      </c>
      <c r="N300" s="34" t="s">
        <v>3443</v>
      </c>
      <c r="O300" s="34" t="s">
        <v>3444</v>
      </c>
      <c r="P300" s="34" t="s">
        <v>118</v>
      </c>
      <c r="Q300" s="34" t="s">
        <v>36</v>
      </c>
      <c r="R300" s="34" t="s">
        <v>119</v>
      </c>
      <c r="S300" s="34" t="s">
        <v>120</v>
      </c>
      <c r="T300" s="34">
        <v>111</v>
      </c>
      <c r="U300" s="34" t="s">
        <v>407</v>
      </c>
      <c r="V300" s="34" t="s">
        <v>2048</v>
      </c>
      <c r="W300" s="34" t="s">
        <v>2049</v>
      </c>
      <c r="X300" s="34" t="s">
        <v>124</v>
      </c>
      <c r="Y300" s="34">
        <v>93003</v>
      </c>
      <c r="Z300" s="34">
        <v>5801</v>
      </c>
      <c r="AA300" s="34">
        <v>12228</v>
      </c>
      <c r="AB300" s="34">
        <v>0</v>
      </c>
      <c r="AC300" s="34">
        <v>2407.75</v>
      </c>
      <c r="AD300" s="34">
        <v>0</v>
      </c>
      <c r="AE300" s="34">
        <v>367176.05</v>
      </c>
      <c r="AF300" s="34">
        <v>369583.81</v>
      </c>
      <c r="AG300" s="34">
        <v>320</v>
      </c>
      <c r="AH300" s="34">
        <v>300</v>
      </c>
      <c r="AI300" s="34">
        <v>747795</v>
      </c>
      <c r="AJ300" s="34">
        <v>747045</v>
      </c>
      <c r="AK300" s="34">
        <v>76539.65163664869</v>
      </c>
      <c r="AL300" s="34" t="s">
        <v>118</v>
      </c>
      <c r="AM300" s="34" t="s">
        <v>36</v>
      </c>
      <c r="AN300" s="34" t="s">
        <v>170</v>
      </c>
      <c r="AO300" s="34" t="s">
        <v>171</v>
      </c>
      <c r="AP300" s="34">
        <v>12</v>
      </c>
      <c r="AQ300" s="34">
        <v>4</v>
      </c>
      <c r="AR300" s="34">
        <v>23</v>
      </c>
      <c r="AS300" s="34">
        <v>267164</v>
      </c>
      <c r="AT300" s="34">
        <v>396077</v>
      </c>
      <c r="AU300" s="34">
        <v>132026</v>
      </c>
      <c r="AV300" s="34">
        <v>549601</v>
      </c>
      <c r="AW300" s="34">
        <v>8.1298200000000005</v>
      </c>
      <c r="AX300" s="34">
        <v>3.2748200000000001</v>
      </c>
      <c r="AY300" s="34">
        <v>4.8550000000000004</v>
      </c>
      <c r="AZ300" s="34">
        <v>8.1298201084136963</v>
      </c>
      <c r="BA300" s="34">
        <v>3.27482008934021</v>
      </c>
      <c r="BB300" s="34">
        <v>4.8550000190734863</v>
      </c>
      <c r="BC300" s="34" t="s">
        <v>193</v>
      </c>
      <c r="BD300" s="34" t="s">
        <v>148</v>
      </c>
      <c r="BE300" s="34" t="s">
        <v>118</v>
      </c>
      <c r="BF300" s="34"/>
      <c r="BG300" s="34" t="s">
        <v>296</v>
      </c>
      <c r="BH300" s="34" t="s">
        <v>2517</v>
      </c>
      <c r="BI300" s="34" t="s">
        <v>2290</v>
      </c>
      <c r="BJ300" s="34" t="s">
        <v>129</v>
      </c>
      <c r="BK300" s="34" t="s">
        <v>224</v>
      </c>
      <c r="BL300" s="34" t="s">
        <v>224</v>
      </c>
      <c r="BM300" s="34" t="s">
        <v>132</v>
      </c>
      <c r="BN300" s="34" t="s">
        <v>133</v>
      </c>
      <c r="BO300" s="34"/>
      <c r="BP300" s="34" t="s">
        <v>133</v>
      </c>
      <c r="BQ300" s="34">
        <v>2024</v>
      </c>
      <c r="BR300" s="34"/>
      <c r="BS300" s="34"/>
      <c r="BT300" s="34" t="s">
        <v>2032</v>
      </c>
    </row>
    <row r="301" spans="1:72">
      <c r="A301" s="34">
        <v>102402873518</v>
      </c>
      <c r="B301" s="34">
        <v>1</v>
      </c>
      <c r="C301" s="34">
        <v>2024</v>
      </c>
      <c r="D301" s="34">
        <v>8</v>
      </c>
      <c r="E301" s="34" t="s">
        <v>3445</v>
      </c>
      <c r="F301" s="34" t="s">
        <v>3446</v>
      </c>
      <c r="G301" s="34">
        <v>79</v>
      </c>
      <c r="H301" s="34" t="s">
        <v>3447</v>
      </c>
      <c r="I301" s="34">
        <v>20240804</v>
      </c>
      <c r="J301" s="34">
        <v>20240810</v>
      </c>
      <c r="K301" s="34">
        <v>7</v>
      </c>
      <c r="L301" s="34">
        <f t="shared" si="4"/>
        <v>6</v>
      </c>
      <c r="M301" s="34">
        <v>6</v>
      </c>
      <c r="N301" s="34" t="s">
        <v>3448</v>
      </c>
      <c r="O301" s="34" t="s">
        <v>3449</v>
      </c>
      <c r="P301" s="34" t="s">
        <v>118</v>
      </c>
      <c r="Q301" s="34" t="s">
        <v>36</v>
      </c>
      <c r="R301" s="34" t="s">
        <v>170</v>
      </c>
      <c r="S301" s="34" t="s">
        <v>171</v>
      </c>
      <c r="T301" s="34">
        <v>111</v>
      </c>
      <c r="U301" s="34" t="s">
        <v>407</v>
      </c>
      <c r="V301" s="34" t="s">
        <v>2048</v>
      </c>
      <c r="W301" s="34" t="s">
        <v>2049</v>
      </c>
      <c r="X301" s="34" t="s">
        <v>124</v>
      </c>
      <c r="Y301" s="34">
        <v>136662</v>
      </c>
      <c r="Z301" s="34">
        <v>0</v>
      </c>
      <c r="AA301" s="34">
        <v>37884</v>
      </c>
      <c r="AB301" s="34">
        <v>0</v>
      </c>
      <c r="AC301" s="34">
        <v>4167.26</v>
      </c>
      <c r="AD301" s="34">
        <v>911.26</v>
      </c>
      <c r="AE301" s="34">
        <v>460776.73</v>
      </c>
      <c r="AF301" s="34">
        <v>465855.25</v>
      </c>
      <c r="AG301" s="34">
        <v>0</v>
      </c>
      <c r="AH301" s="34">
        <v>0</v>
      </c>
      <c r="AI301" s="34">
        <v>747795</v>
      </c>
      <c r="AJ301" s="34">
        <v>747045</v>
      </c>
      <c r="AK301" s="34">
        <v>-19731.788363351312</v>
      </c>
      <c r="AL301" s="34" t="s">
        <v>118</v>
      </c>
      <c r="AM301" s="34" t="s">
        <v>36</v>
      </c>
      <c r="AN301" s="34" t="s">
        <v>170</v>
      </c>
      <c r="AO301" s="34" t="s">
        <v>171</v>
      </c>
      <c r="AP301" s="34">
        <v>12</v>
      </c>
      <c r="AQ301" s="34">
        <v>4</v>
      </c>
      <c r="AR301" s="34">
        <v>23</v>
      </c>
      <c r="AS301" s="34">
        <v>267164</v>
      </c>
      <c r="AT301" s="34">
        <v>396077</v>
      </c>
      <c r="AU301" s="34">
        <v>132026</v>
      </c>
      <c r="AV301" s="34">
        <v>549601</v>
      </c>
      <c r="AW301" s="34">
        <v>8.1298200000000005</v>
      </c>
      <c r="AX301" s="34">
        <v>3.2748200000000001</v>
      </c>
      <c r="AY301" s="34">
        <v>4.8550000000000004</v>
      </c>
      <c r="AZ301" s="34">
        <v>8.1298201084136963</v>
      </c>
      <c r="BA301" s="34">
        <v>3.27482008934021</v>
      </c>
      <c r="BB301" s="34">
        <v>4.8550000190734863</v>
      </c>
      <c r="BC301" s="34" t="s">
        <v>193</v>
      </c>
      <c r="BD301" s="34" t="s">
        <v>126</v>
      </c>
      <c r="BE301" s="34" t="s">
        <v>118</v>
      </c>
      <c r="BF301" s="34"/>
      <c r="BG301" s="34" t="s">
        <v>296</v>
      </c>
      <c r="BH301" s="34" t="s">
        <v>2517</v>
      </c>
      <c r="BI301" s="34" t="s">
        <v>3450</v>
      </c>
      <c r="BJ301" s="34" t="s">
        <v>389</v>
      </c>
      <c r="BK301" s="34" t="s">
        <v>390</v>
      </c>
      <c r="BL301" s="34" t="s">
        <v>390</v>
      </c>
      <c r="BM301" s="34" t="s">
        <v>2051</v>
      </c>
      <c r="BN301" s="34" t="s">
        <v>2052</v>
      </c>
      <c r="BO301" s="34"/>
      <c r="BP301" s="34" t="s">
        <v>2052</v>
      </c>
      <c r="BQ301" s="34">
        <v>2024</v>
      </c>
      <c r="BR301" s="34"/>
      <c r="BS301" s="34" t="s">
        <v>134</v>
      </c>
      <c r="BT301" s="34" t="s">
        <v>2032</v>
      </c>
    </row>
    <row r="302" spans="1:72">
      <c r="A302" s="34">
        <v>102403010114</v>
      </c>
      <c r="B302" s="34">
        <v>1</v>
      </c>
      <c r="C302" s="34">
        <v>2024</v>
      </c>
      <c r="D302" s="34">
        <v>8</v>
      </c>
      <c r="E302" s="34" t="s">
        <v>3451</v>
      </c>
      <c r="F302" s="34" t="s">
        <v>3452</v>
      </c>
      <c r="G302" s="34">
        <v>49</v>
      </c>
      <c r="H302" s="34" t="s">
        <v>3453</v>
      </c>
      <c r="I302" s="34">
        <v>20240807</v>
      </c>
      <c r="J302" s="34">
        <v>20240809</v>
      </c>
      <c r="K302" s="34">
        <v>3</v>
      </c>
      <c r="L302" s="34">
        <f t="shared" si="4"/>
        <v>2</v>
      </c>
      <c r="M302" s="34">
        <v>0</v>
      </c>
      <c r="N302" s="34" t="s">
        <v>3454</v>
      </c>
      <c r="O302" s="34" t="s">
        <v>2121</v>
      </c>
      <c r="P302" s="34" t="s">
        <v>118</v>
      </c>
      <c r="Q302" s="34" t="s">
        <v>36</v>
      </c>
      <c r="R302" s="34" t="s">
        <v>119</v>
      </c>
      <c r="S302" s="34" t="s">
        <v>120</v>
      </c>
      <c r="T302" s="34">
        <v>205</v>
      </c>
      <c r="U302" s="34" t="s">
        <v>438</v>
      </c>
      <c r="V302" s="34" t="s">
        <v>2673</v>
      </c>
      <c r="W302" s="34" t="s">
        <v>2674</v>
      </c>
      <c r="X302" s="34" t="s">
        <v>387</v>
      </c>
      <c r="Y302" s="34">
        <v>30561</v>
      </c>
      <c r="Z302" s="34">
        <v>3008</v>
      </c>
      <c r="AA302" s="34">
        <v>0</v>
      </c>
      <c r="AB302" s="34">
        <v>0</v>
      </c>
      <c r="AC302" s="34">
        <v>221.33</v>
      </c>
      <c r="AD302" s="34">
        <v>0</v>
      </c>
      <c r="AE302" s="34">
        <v>242951.14</v>
      </c>
      <c r="AF302" s="34">
        <v>243172.47</v>
      </c>
      <c r="AG302" s="34">
        <v>160</v>
      </c>
      <c r="AH302" s="34">
        <v>150</v>
      </c>
      <c r="AI302" s="34">
        <v>196352</v>
      </c>
      <c r="AJ302" s="34">
        <v>196352</v>
      </c>
      <c r="AK302" s="34">
        <v>-91708.592312127148</v>
      </c>
      <c r="AL302" s="34" t="s">
        <v>118</v>
      </c>
      <c r="AM302" s="34" t="s">
        <v>36</v>
      </c>
      <c r="AN302" s="34" t="s">
        <v>119</v>
      </c>
      <c r="AO302" s="34" t="s">
        <v>120</v>
      </c>
      <c r="AP302" s="34">
        <v>3</v>
      </c>
      <c r="AQ302" s="34">
        <v>2</v>
      </c>
      <c r="AR302" s="34">
        <v>8</v>
      </c>
      <c r="AS302" s="34">
        <v>45044</v>
      </c>
      <c r="AT302" s="34">
        <v>30686</v>
      </c>
      <c r="AU302" s="34">
        <v>1</v>
      </c>
      <c r="AV302" s="34">
        <v>91541</v>
      </c>
      <c r="AW302" s="34">
        <v>0.92827999999999999</v>
      </c>
      <c r="AX302" s="34">
        <v>0.55213999999999996</v>
      </c>
      <c r="AY302" s="34">
        <v>0.37613999999999997</v>
      </c>
      <c r="AZ302" s="34">
        <v>2.4151999950408936</v>
      </c>
      <c r="BA302" s="34">
        <v>0.5521399974822998</v>
      </c>
      <c r="BB302" s="34">
        <v>1.8630599975585938</v>
      </c>
      <c r="BC302" s="34" t="s">
        <v>159</v>
      </c>
      <c r="BD302" s="34" t="s">
        <v>126</v>
      </c>
      <c r="BE302" s="34" t="s">
        <v>118</v>
      </c>
      <c r="BF302" s="34"/>
      <c r="BG302" s="34" t="s">
        <v>118</v>
      </c>
      <c r="BH302" s="34" t="s">
        <v>2040</v>
      </c>
      <c r="BI302" s="34" t="s">
        <v>369</v>
      </c>
      <c r="BJ302" s="34" t="s">
        <v>129</v>
      </c>
      <c r="BK302" s="34" t="s">
        <v>130</v>
      </c>
      <c r="BL302" s="34" t="s">
        <v>370</v>
      </c>
      <c r="BM302" s="34" t="s">
        <v>1633</v>
      </c>
      <c r="BN302" s="34" t="s">
        <v>1634</v>
      </c>
      <c r="BO302" s="34"/>
      <c r="BP302" s="34" t="s">
        <v>1634</v>
      </c>
      <c r="BQ302" s="34">
        <v>2024</v>
      </c>
      <c r="BR302" s="34"/>
      <c r="BS302" s="34"/>
      <c r="BT302" s="34" t="s">
        <v>2032</v>
      </c>
    </row>
    <row r="303" spans="1:72">
      <c r="A303" s="34">
        <v>102403010116</v>
      </c>
      <c r="B303" s="34">
        <v>1</v>
      </c>
      <c r="C303" s="34">
        <v>2024</v>
      </c>
      <c r="D303" s="34">
        <v>8</v>
      </c>
      <c r="E303" s="34" t="s">
        <v>3455</v>
      </c>
      <c r="F303" s="34" t="s">
        <v>3456</v>
      </c>
      <c r="G303" s="34">
        <v>62</v>
      </c>
      <c r="H303" s="34" t="s">
        <v>3457</v>
      </c>
      <c r="I303" s="34">
        <v>20240807</v>
      </c>
      <c r="J303" s="34">
        <v>20240809</v>
      </c>
      <c r="K303" s="34">
        <v>3</v>
      </c>
      <c r="L303" s="34">
        <f t="shared" si="4"/>
        <v>2</v>
      </c>
      <c r="M303" s="34">
        <v>0</v>
      </c>
      <c r="N303" s="34" t="s">
        <v>3458</v>
      </c>
      <c r="O303" s="34" t="s">
        <v>3459</v>
      </c>
      <c r="P303" s="34" t="s">
        <v>118</v>
      </c>
      <c r="Q303" s="34" t="s">
        <v>36</v>
      </c>
      <c r="R303" s="34" t="s">
        <v>119</v>
      </c>
      <c r="S303" s="34" t="s">
        <v>147</v>
      </c>
      <c r="T303" s="34">
        <v>205</v>
      </c>
      <c r="U303" s="34" t="s">
        <v>407</v>
      </c>
      <c r="V303" s="34" t="s">
        <v>2058</v>
      </c>
      <c r="W303" s="34" t="s">
        <v>2059</v>
      </c>
      <c r="X303" s="34" t="s">
        <v>387</v>
      </c>
      <c r="Y303" s="34">
        <v>70867</v>
      </c>
      <c r="Z303" s="34">
        <v>2944</v>
      </c>
      <c r="AA303" s="34">
        <v>0</v>
      </c>
      <c r="AB303" s="34">
        <v>0</v>
      </c>
      <c r="AC303" s="34">
        <v>2646.28</v>
      </c>
      <c r="AD303" s="34">
        <v>0</v>
      </c>
      <c r="AE303" s="34">
        <v>440482.6</v>
      </c>
      <c r="AF303" s="34">
        <v>443128.88</v>
      </c>
      <c r="AG303" s="34">
        <v>160</v>
      </c>
      <c r="AH303" s="34">
        <v>150</v>
      </c>
      <c r="AI303" s="34">
        <v>428907</v>
      </c>
      <c r="AJ303" s="34">
        <v>428907</v>
      </c>
      <c r="AK303" s="34">
        <v>-64754.060452661943</v>
      </c>
      <c r="AL303" s="34" t="s">
        <v>118</v>
      </c>
      <c r="AM303" s="34" t="s">
        <v>36</v>
      </c>
      <c r="AN303" s="34" t="s">
        <v>119</v>
      </c>
      <c r="AO303" s="34" t="s">
        <v>147</v>
      </c>
      <c r="AP303" s="34">
        <v>3</v>
      </c>
      <c r="AQ303" s="34">
        <v>2</v>
      </c>
      <c r="AR303" s="34">
        <v>6</v>
      </c>
      <c r="AS303" s="34">
        <v>48342</v>
      </c>
      <c r="AT303" s="34">
        <v>341970</v>
      </c>
      <c r="AU303" s="34">
        <v>113990</v>
      </c>
      <c r="AV303" s="34">
        <v>418125</v>
      </c>
      <c r="AW303" s="34">
        <v>4.7843400000000003</v>
      </c>
      <c r="AX303" s="34">
        <v>0.59255999999999998</v>
      </c>
      <c r="AY303" s="34">
        <v>4.1917799999999996</v>
      </c>
      <c r="AZ303" s="34">
        <v>5.0295302271842957</v>
      </c>
      <c r="BA303" s="34">
        <v>0.59255999326705933</v>
      </c>
      <c r="BB303" s="34">
        <v>4.4369702339172363</v>
      </c>
      <c r="BC303" s="34" t="s">
        <v>159</v>
      </c>
      <c r="BD303" s="34" t="s">
        <v>126</v>
      </c>
      <c r="BE303" s="34" t="s">
        <v>118</v>
      </c>
      <c r="BF303" s="34"/>
      <c r="BG303" s="34" t="s">
        <v>118</v>
      </c>
      <c r="BH303" s="34" t="s">
        <v>2040</v>
      </c>
      <c r="BI303" s="34" t="s">
        <v>670</v>
      </c>
      <c r="BJ303" s="34" t="s">
        <v>129</v>
      </c>
      <c r="BK303" s="34" t="s">
        <v>178</v>
      </c>
      <c r="BL303" s="34" t="s">
        <v>320</v>
      </c>
      <c r="BM303" s="34" t="s">
        <v>312</v>
      </c>
      <c r="BN303" s="34" t="s">
        <v>313</v>
      </c>
      <c r="BO303" s="34"/>
      <c r="BP303" s="34" t="s">
        <v>313</v>
      </c>
      <c r="BQ303" s="34">
        <v>2024</v>
      </c>
      <c r="BR303" s="34"/>
      <c r="BS303" s="34"/>
      <c r="BT303" s="34" t="s">
        <v>2032</v>
      </c>
    </row>
    <row r="304" spans="1:72">
      <c r="A304" s="34">
        <v>102402910816</v>
      </c>
      <c r="B304" s="34">
        <v>1</v>
      </c>
      <c r="C304" s="34">
        <v>2024</v>
      </c>
      <c r="D304" s="34">
        <v>8</v>
      </c>
      <c r="E304" s="34" t="s">
        <v>3460</v>
      </c>
      <c r="F304" s="34" t="s">
        <v>3461</v>
      </c>
      <c r="G304" s="34">
        <v>62</v>
      </c>
      <c r="H304" s="34" t="s">
        <v>3462</v>
      </c>
      <c r="I304" s="34">
        <v>20240805</v>
      </c>
      <c r="J304" s="34">
        <v>20240809</v>
      </c>
      <c r="K304" s="34">
        <v>5</v>
      </c>
      <c r="L304" s="34">
        <f t="shared" si="4"/>
        <v>4</v>
      </c>
      <c r="M304" s="34">
        <v>0</v>
      </c>
      <c r="N304" s="34" t="s">
        <v>3463</v>
      </c>
      <c r="O304" s="34" t="s">
        <v>3464</v>
      </c>
      <c r="P304" s="34" t="s">
        <v>118</v>
      </c>
      <c r="Q304" s="34" t="s">
        <v>36</v>
      </c>
      <c r="R304" s="34" t="s">
        <v>119</v>
      </c>
      <c r="S304" s="34" t="s">
        <v>147</v>
      </c>
      <c r="T304" s="34">
        <v>201</v>
      </c>
      <c r="U304" s="34" t="s">
        <v>407</v>
      </c>
      <c r="V304" s="34" t="s">
        <v>2038</v>
      </c>
      <c r="W304" s="34" t="s">
        <v>2039</v>
      </c>
      <c r="X304" s="34" t="s">
        <v>124</v>
      </c>
      <c r="Y304" s="34">
        <v>55186</v>
      </c>
      <c r="Z304" s="34">
        <v>5888</v>
      </c>
      <c r="AA304" s="34">
        <v>0</v>
      </c>
      <c r="AB304" s="34">
        <v>0</v>
      </c>
      <c r="AC304" s="34">
        <v>1389.08</v>
      </c>
      <c r="AD304" s="34">
        <v>0</v>
      </c>
      <c r="AE304" s="34">
        <v>284795.86</v>
      </c>
      <c r="AF304" s="34">
        <v>286184.94</v>
      </c>
      <c r="AG304" s="34">
        <v>320</v>
      </c>
      <c r="AH304" s="34">
        <v>300</v>
      </c>
      <c r="AI304" s="34">
        <v>422411</v>
      </c>
      <c r="AJ304" s="34">
        <v>422411</v>
      </c>
      <c r="AK304" s="34">
        <v>25968.400897359301</v>
      </c>
      <c r="AL304" s="34" t="s">
        <v>118</v>
      </c>
      <c r="AM304" s="34" t="s">
        <v>36</v>
      </c>
      <c r="AN304" s="34" t="s">
        <v>119</v>
      </c>
      <c r="AO304" s="34" t="s">
        <v>147</v>
      </c>
      <c r="AP304" s="34">
        <v>5</v>
      </c>
      <c r="AQ304" s="34">
        <v>2</v>
      </c>
      <c r="AR304" s="34">
        <v>13</v>
      </c>
      <c r="AS304" s="34">
        <v>107555</v>
      </c>
      <c r="AT304" s="34">
        <v>304502</v>
      </c>
      <c r="AU304" s="34">
        <v>101501</v>
      </c>
      <c r="AV304" s="34">
        <v>365467</v>
      </c>
      <c r="AW304" s="34">
        <v>5.0508800000000003</v>
      </c>
      <c r="AX304" s="34">
        <v>1.3183800000000001</v>
      </c>
      <c r="AY304" s="34">
        <v>3.7324999999999999</v>
      </c>
      <c r="AZ304" s="34">
        <v>5.0508800745010376</v>
      </c>
      <c r="BA304" s="34">
        <v>1.3183799982070923</v>
      </c>
      <c r="BB304" s="34">
        <v>3.7325000762939453</v>
      </c>
      <c r="BC304" s="34" t="s">
        <v>159</v>
      </c>
      <c r="BD304" s="34" t="s">
        <v>126</v>
      </c>
      <c r="BE304" s="34" t="s">
        <v>118</v>
      </c>
      <c r="BF304" s="34"/>
      <c r="BG304" s="34" t="s">
        <v>118</v>
      </c>
      <c r="BH304" s="34" t="s">
        <v>2040</v>
      </c>
      <c r="BI304" s="34" t="s">
        <v>1554</v>
      </c>
      <c r="BJ304" s="34" t="s">
        <v>129</v>
      </c>
      <c r="BK304" s="34" t="s">
        <v>130</v>
      </c>
      <c r="BL304" s="34" t="s">
        <v>131</v>
      </c>
      <c r="BM304" s="34" t="s">
        <v>999</v>
      </c>
      <c r="BN304" s="34" t="s">
        <v>1000</v>
      </c>
      <c r="BO304" s="34"/>
      <c r="BP304" s="34" t="s">
        <v>1000</v>
      </c>
      <c r="BQ304" s="34">
        <v>2024</v>
      </c>
      <c r="BR304" s="34"/>
      <c r="BS304" s="34"/>
      <c r="BT304" s="34" t="s">
        <v>2032</v>
      </c>
    </row>
    <row r="305" spans="1:72">
      <c r="A305" s="34">
        <v>102402873506</v>
      </c>
      <c r="B305" s="34">
        <v>1</v>
      </c>
      <c r="C305" s="34">
        <v>2024</v>
      </c>
      <c r="D305" s="34">
        <v>8</v>
      </c>
      <c r="E305" s="34" t="s">
        <v>3465</v>
      </c>
      <c r="F305" s="34" t="s">
        <v>3466</v>
      </c>
      <c r="G305" s="34">
        <v>74</v>
      </c>
      <c r="H305" s="34" t="s">
        <v>3467</v>
      </c>
      <c r="I305" s="34">
        <v>20240807</v>
      </c>
      <c r="J305" s="34">
        <v>20240809</v>
      </c>
      <c r="K305" s="34">
        <v>3</v>
      </c>
      <c r="L305" s="34">
        <f t="shared" si="4"/>
        <v>2</v>
      </c>
      <c r="M305" s="34">
        <v>0</v>
      </c>
      <c r="N305" s="34" t="s">
        <v>3468</v>
      </c>
      <c r="O305" s="34" t="s">
        <v>2761</v>
      </c>
      <c r="P305" s="34" t="s">
        <v>118</v>
      </c>
      <c r="Q305" s="34" t="s">
        <v>36</v>
      </c>
      <c r="R305" s="34" t="s">
        <v>119</v>
      </c>
      <c r="S305" s="34" t="s">
        <v>120</v>
      </c>
      <c r="T305" s="34">
        <v>111</v>
      </c>
      <c r="U305" s="34" t="s">
        <v>407</v>
      </c>
      <c r="V305" s="34" t="s">
        <v>2038</v>
      </c>
      <c r="W305" s="34" t="s">
        <v>2039</v>
      </c>
      <c r="X305" s="34" t="s">
        <v>124</v>
      </c>
      <c r="Y305" s="34">
        <v>58730</v>
      </c>
      <c r="Z305" s="34">
        <v>3008</v>
      </c>
      <c r="AA305" s="34">
        <v>0</v>
      </c>
      <c r="AB305" s="34">
        <v>0</v>
      </c>
      <c r="AC305" s="34">
        <v>1852.12</v>
      </c>
      <c r="AD305" s="34">
        <v>0</v>
      </c>
      <c r="AE305" s="34">
        <v>297652.40999999997</v>
      </c>
      <c r="AF305" s="34">
        <v>299504.53000000003</v>
      </c>
      <c r="AG305" s="34">
        <v>160</v>
      </c>
      <c r="AH305" s="34">
        <v>150</v>
      </c>
      <c r="AI305" s="34">
        <v>464123</v>
      </c>
      <c r="AJ305" s="34">
        <v>464123</v>
      </c>
      <c r="AK305" s="34">
        <v>43473.150593793893</v>
      </c>
      <c r="AL305" s="34" t="s">
        <v>118</v>
      </c>
      <c r="AM305" s="34" t="s">
        <v>36</v>
      </c>
      <c r="AN305" s="34" t="s">
        <v>119</v>
      </c>
      <c r="AO305" s="34" t="s">
        <v>120</v>
      </c>
      <c r="AP305" s="34">
        <v>5</v>
      </c>
      <c r="AQ305" s="34">
        <v>2</v>
      </c>
      <c r="AR305" s="34">
        <v>13</v>
      </c>
      <c r="AS305" s="34">
        <v>107555</v>
      </c>
      <c r="AT305" s="34">
        <v>304502</v>
      </c>
      <c r="AU305" s="34">
        <v>101501</v>
      </c>
      <c r="AV305" s="34">
        <v>365467</v>
      </c>
      <c r="AW305" s="34">
        <v>5.0508800000000003</v>
      </c>
      <c r="AX305" s="34">
        <v>1.3183800000000001</v>
      </c>
      <c r="AY305" s="34">
        <v>3.7324999999999999</v>
      </c>
      <c r="AZ305" s="34">
        <v>5.0508800745010376</v>
      </c>
      <c r="BA305" s="34">
        <v>1.3183799982070923</v>
      </c>
      <c r="BB305" s="34">
        <v>3.7325000762939453</v>
      </c>
      <c r="BC305" s="34" t="s">
        <v>159</v>
      </c>
      <c r="BD305" s="34" t="s">
        <v>126</v>
      </c>
      <c r="BE305" s="34" t="s">
        <v>118</v>
      </c>
      <c r="BF305" s="34"/>
      <c r="BG305" s="34" t="s">
        <v>118</v>
      </c>
      <c r="BH305" s="34" t="s">
        <v>2040</v>
      </c>
      <c r="BI305" s="34" t="s">
        <v>2498</v>
      </c>
      <c r="BJ305" s="34" t="s">
        <v>129</v>
      </c>
      <c r="BK305" s="34" t="s">
        <v>130</v>
      </c>
      <c r="BL305" s="34" t="s">
        <v>162</v>
      </c>
      <c r="BM305" s="34" t="s">
        <v>999</v>
      </c>
      <c r="BN305" s="34" t="s">
        <v>1000</v>
      </c>
      <c r="BO305" s="34"/>
      <c r="BP305" s="34" t="s">
        <v>1000</v>
      </c>
      <c r="BQ305" s="34">
        <v>2024</v>
      </c>
      <c r="BR305" s="34"/>
      <c r="BS305" s="34"/>
      <c r="BT305" s="34" t="s">
        <v>2032</v>
      </c>
    </row>
    <row r="306" spans="1:72">
      <c r="A306" s="34">
        <v>102403010098</v>
      </c>
      <c r="B306" s="34">
        <v>1</v>
      </c>
      <c r="C306" s="34">
        <v>2024</v>
      </c>
      <c r="D306" s="34">
        <v>8</v>
      </c>
      <c r="E306" s="34" t="s">
        <v>3469</v>
      </c>
      <c r="F306" s="34" t="s">
        <v>3470</v>
      </c>
      <c r="G306" s="34">
        <v>74</v>
      </c>
      <c r="H306" s="34" t="s">
        <v>3471</v>
      </c>
      <c r="I306" s="34">
        <v>20240806</v>
      </c>
      <c r="J306" s="34">
        <v>20240808</v>
      </c>
      <c r="K306" s="34">
        <v>3</v>
      </c>
      <c r="L306" s="34">
        <f t="shared" si="4"/>
        <v>2</v>
      </c>
      <c r="M306" s="34">
        <v>0</v>
      </c>
      <c r="N306" s="34" t="s">
        <v>3472</v>
      </c>
      <c r="O306" s="34" t="s">
        <v>2075</v>
      </c>
      <c r="P306" s="34" t="s">
        <v>118</v>
      </c>
      <c r="Q306" s="34" t="s">
        <v>36</v>
      </c>
      <c r="R306" s="34" t="s">
        <v>119</v>
      </c>
      <c r="S306" s="34" t="s">
        <v>120</v>
      </c>
      <c r="T306" s="34">
        <v>205</v>
      </c>
      <c r="U306" s="34" t="s">
        <v>407</v>
      </c>
      <c r="V306" s="34" t="s">
        <v>2058</v>
      </c>
      <c r="W306" s="34" t="s">
        <v>2059</v>
      </c>
      <c r="X306" s="34" t="s">
        <v>124</v>
      </c>
      <c r="Y306" s="34">
        <v>46349</v>
      </c>
      <c r="Z306" s="34">
        <v>3008</v>
      </c>
      <c r="AA306" s="34">
        <v>0</v>
      </c>
      <c r="AB306" s="34">
        <v>0</v>
      </c>
      <c r="AC306" s="34">
        <v>926.06</v>
      </c>
      <c r="AD306" s="34">
        <v>0</v>
      </c>
      <c r="AE306" s="34">
        <v>283715.44</v>
      </c>
      <c r="AF306" s="34">
        <v>284641.5</v>
      </c>
      <c r="AG306" s="34">
        <v>160</v>
      </c>
      <c r="AH306" s="34">
        <v>150</v>
      </c>
      <c r="AI306" s="34">
        <v>407997</v>
      </c>
      <c r="AJ306" s="34">
        <v>407997</v>
      </c>
      <c r="AK306" s="34">
        <v>72823.4108615726</v>
      </c>
      <c r="AL306" s="34" t="s">
        <v>118</v>
      </c>
      <c r="AM306" s="34" t="s">
        <v>36</v>
      </c>
      <c r="AN306" s="34" t="s">
        <v>119</v>
      </c>
      <c r="AO306" s="34" t="s">
        <v>120</v>
      </c>
      <c r="AP306" s="34">
        <v>3</v>
      </c>
      <c r="AQ306" s="34">
        <v>2</v>
      </c>
      <c r="AR306" s="34">
        <v>6</v>
      </c>
      <c r="AS306" s="34">
        <v>48342</v>
      </c>
      <c r="AT306" s="34">
        <v>341970</v>
      </c>
      <c r="AU306" s="34">
        <v>113990</v>
      </c>
      <c r="AV306" s="34">
        <v>418125</v>
      </c>
      <c r="AW306" s="34">
        <v>4.7843400000000003</v>
      </c>
      <c r="AX306" s="34">
        <v>0.59255999999999998</v>
      </c>
      <c r="AY306" s="34">
        <v>4.1917799999999996</v>
      </c>
      <c r="AZ306" s="34">
        <v>4.7843400835990906</v>
      </c>
      <c r="BA306" s="34">
        <v>0.59255999326705933</v>
      </c>
      <c r="BB306" s="34">
        <v>4.1917800903320313</v>
      </c>
      <c r="BC306" s="34" t="s">
        <v>159</v>
      </c>
      <c r="BD306" s="34" t="s">
        <v>126</v>
      </c>
      <c r="BE306" s="34" t="s">
        <v>118</v>
      </c>
      <c r="BF306" s="34"/>
      <c r="BG306" s="34" t="s">
        <v>118</v>
      </c>
      <c r="BH306" s="34" t="s">
        <v>2040</v>
      </c>
      <c r="BI306" s="34" t="s">
        <v>194</v>
      </c>
      <c r="BJ306" s="34" t="s">
        <v>195</v>
      </c>
      <c r="BK306" s="34" t="s">
        <v>196</v>
      </c>
      <c r="BL306" s="34" t="s">
        <v>196</v>
      </c>
      <c r="BM306" s="34" t="s">
        <v>132</v>
      </c>
      <c r="BN306" s="34" t="s">
        <v>133</v>
      </c>
      <c r="BO306" s="34"/>
      <c r="BP306" s="34" t="s">
        <v>133</v>
      </c>
      <c r="BQ306" s="34">
        <v>2024</v>
      </c>
      <c r="BR306" s="34"/>
      <c r="BS306" s="34"/>
      <c r="BT306" s="34" t="s">
        <v>2032</v>
      </c>
    </row>
    <row r="307" spans="1:72">
      <c r="A307" s="34">
        <v>102403010096</v>
      </c>
      <c r="B307" s="34">
        <v>1</v>
      </c>
      <c r="C307" s="34">
        <v>2024</v>
      </c>
      <c r="D307" s="34">
        <v>8</v>
      </c>
      <c r="E307" s="34" t="s">
        <v>3473</v>
      </c>
      <c r="F307" s="34" t="s">
        <v>3474</v>
      </c>
      <c r="G307" s="34">
        <v>74</v>
      </c>
      <c r="H307" s="34" t="s">
        <v>3475</v>
      </c>
      <c r="I307" s="34">
        <v>20240806</v>
      </c>
      <c r="J307" s="34">
        <v>20240807</v>
      </c>
      <c r="K307" s="34">
        <v>2</v>
      </c>
      <c r="L307" s="34">
        <f t="shared" si="4"/>
        <v>1</v>
      </c>
      <c r="M307" s="34">
        <v>0</v>
      </c>
      <c r="N307" s="34" t="s">
        <v>3476</v>
      </c>
      <c r="O307" s="34" t="s">
        <v>2394</v>
      </c>
      <c r="P307" s="34" t="s">
        <v>118</v>
      </c>
      <c r="Q307" s="34" t="s">
        <v>36</v>
      </c>
      <c r="R307" s="34" t="s">
        <v>119</v>
      </c>
      <c r="S307" s="34" t="s">
        <v>120</v>
      </c>
      <c r="T307" s="34">
        <v>205</v>
      </c>
      <c r="U307" s="34" t="s">
        <v>407</v>
      </c>
      <c r="V307" s="34" t="s">
        <v>2081</v>
      </c>
      <c r="W307" s="34" t="s">
        <v>2082</v>
      </c>
      <c r="X307" s="34" t="s">
        <v>124</v>
      </c>
      <c r="Y307" s="34">
        <v>30286</v>
      </c>
      <c r="Z307" s="34">
        <v>1504</v>
      </c>
      <c r="AA307" s="34">
        <v>0</v>
      </c>
      <c r="AB307" s="34">
        <v>0</v>
      </c>
      <c r="AC307" s="34">
        <v>0</v>
      </c>
      <c r="AD307" s="34">
        <v>0</v>
      </c>
      <c r="AE307" s="34">
        <v>251911.14</v>
      </c>
      <c r="AF307" s="34">
        <v>251911.14</v>
      </c>
      <c r="AG307" s="34">
        <v>80</v>
      </c>
      <c r="AH307" s="34">
        <v>75</v>
      </c>
      <c r="AI307" s="34">
        <v>345486</v>
      </c>
      <c r="AJ307" s="34">
        <v>345486</v>
      </c>
      <c r="AK307" s="34">
        <v>57238.075472920202</v>
      </c>
      <c r="AL307" s="34" t="s">
        <v>118</v>
      </c>
      <c r="AM307" s="34" t="s">
        <v>36</v>
      </c>
      <c r="AN307" s="34" t="s">
        <v>119</v>
      </c>
      <c r="AO307" s="34" t="s">
        <v>120</v>
      </c>
      <c r="AP307" s="34">
        <v>3</v>
      </c>
      <c r="AQ307" s="34">
        <v>2</v>
      </c>
      <c r="AR307" s="34">
        <v>5</v>
      </c>
      <c r="AS307" s="34">
        <v>34762</v>
      </c>
      <c r="AT307" s="34">
        <v>295749</v>
      </c>
      <c r="AU307" s="34">
        <v>98583</v>
      </c>
      <c r="AV307" s="34">
        <v>344198</v>
      </c>
      <c r="AW307" s="34">
        <v>4.05131</v>
      </c>
      <c r="AX307" s="34">
        <v>0.42609999999999998</v>
      </c>
      <c r="AY307" s="34">
        <v>3.62521</v>
      </c>
      <c r="AZ307" s="34">
        <v>4.0513100326061249</v>
      </c>
      <c r="BA307" s="34">
        <v>0.4260999858379364</v>
      </c>
      <c r="BB307" s="34">
        <v>3.6252100467681885</v>
      </c>
      <c r="BC307" s="34" t="s">
        <v>159</v>
      </c>
      <c r="BD307" s="34" t="s">
        <v>126</v>
      </c>
      <c r="BE307" s="34" t="s">
        <v>118</v>
      </c>
      <c r="BF307" s="34"/>
      <c r="BG307" s="34" t="s">
        <v>118</v>
      </c>
      <c r="BH307" s="34" t="s">
        <v>2040</v>
      </c>
      <c r="BI307" s="34" t="s">
        <v>1913</v>
      </c>
      <c r="BJ307" s="34" t="s">
        <v>129</v>
      </c>
      <c r="BK307" s="34" t="s">
        <v>130</v>
      </c>
      <c r="BL307" s="34" t="s">
        <v>370</v>
      </c>
      <c r="BM307" s="34" t="s">
        <v>132</v>
      </c>
      <c r="BN307" s="34" t="s">
        <v>133</v>
      </c>
      <c r="BO307" s="34"/>
      <c r="BP307" s="34" t="s">
        <v>133</v>
      </c>
      <c r="BQ307" s="34">
        <v>2024</v>
      </c>
      <c r="BR307" s="34"/>
      <c r="BS307" s="34"/>
      <c r="BT307" s="34" t="s">
        <v>2032</v>
      </c>
    </row>
    <row r="308" spans="1:72">
      <c r="A308" s="34">
        <v>102408047510</v>
      </c>
      <c r="B308" s="34">
        <v>1</v>
      </c>
      <c r="C308" s="34">
        <v>2024</v>
      </c>
      <c r="D308" s="34">
        <v>8</v>
      </c>
      <c r="E308" s="34" t="s">
        <v>3477</v>
      </c>
      <c r="F308" s="34" t="s">
        <v>3478</v>
      </c>
      <c r="G308" s="34">
        <v>53</v>
      </c>
      <c r="H308" s="34" t="s">
        <v>3479</v>
      </c>
      <c r="I308" s="34">
        <v>20240804</v>
      </c>
      <c r="J308" s="34">
        <v>20240806</v>
      </c>
      <c r="K308" s="34">
        <v>3</v>
      </c>
      <c r="L308" s="34">
        <f t="shared" si="4"/>
        <v>2</v>
      </c>
      <c r="M308" s="34">
        <v>0</v>
      </c>
      <c r="N308" s="34" t="s">
        <v>2755</v>
      </c>
      <c r="O308" s="34" t="s">
        <v>2121</v>
      </c>
      <c r="P308" s="34" t="s">
        <v>118</v>
      </c>
      <c r="Q308" s="34" t="s">
        <v>36</v>
      </c>
      <c r="R308" s="34" t="s">
        <v>119</v>
      </c>
      <c r="S308" s="34" t="s">
        <v>120</v>
      </c>
      <c r="T308" s="34">
        <v>213</v>
      </c>
      <c r="U308" s="34" t="s">
        <v>407</v>
      </c>
      <c r="V308" s="34" t="s">
        <v>2081</v>
      </c>
      <c r="W308" s="34" t="s">
        <v>2082</v>
      </c>
      <c r="X308" s="34" t="s">
        <v>124</v>
      </c>
      <c r="Y308" s="34">
        <v>31972</v>
      </c>
      <c r="Z308" s="34">
        <v>2944</v>
      </c>
      <c r="AA308" s="34">
        <v>0</v>
      </c>
      <c r="AB308" s="34">
        <v>0</v>
      </c>
      <c r="AC308" s="34">
        <v>0</v>
      </c>
      <c r="AD308" s="34">
        <v>0</v>
      </c>
      <c r="AE308" s="34">
        <v>241920</v>
      </c>
      <c r="AF308" s="34">
        <v>241920</v>
      </c>
      <c r="AG308" s="34">
        <v>160</v>
      </c>
      <c r="AH308" s="34">
        <v>150</v>
      </c>
      <c r="AI308" s="34">
        <v>335632</v>
      </c>
      <c r="AJ308" s="34">
        <v>335632</v>
      </c>
      <c r="AK308" s="34">
        <v>58411.618322036695</v>
      </c>
      <c r="AL308" s="34" t="s">
        <v>118</v>
      </c>
      <c r="AM308" s="34" t="s">
        <v>36</v>
      </c>
      <c r="AN308" s="34" t="s">
        <v>119</v>
      </c>
      <c r="AO308" s="34" t="s">
        <v>120</v>
      </c>
      <c r="AP308" s="34">
        <v>3</v>
      </c>
      <c r="AQ308" s="34">
        <v>2</v>
      </c>
      <c r="AR308" s="34">
        <v>5</v>
      </c>
      <c r="AS308" s="34">
        <v>34762</v>
      </c>
      <c r="AT308" s="34">
        <v>295749</v>
      </c>
      <c r="AU308" s="34">
        <v>98583</v>
      </c>
      <c r="AV308" s="34">
        <v>344198</v>
      </c>
      <c r="AW308" s="34">
        <v>4.05131</v>
      </c>
      <c r="AX308" s="34">
        <v>0.42609999999999998</v>
      </c>
      <c r="AY308" s="34">
        <v>3.62521</v>
      </c>
      <c r="AZ308" s="34">
        <v>4.0513100326061249</v>
      </c>
      <c r="BA308" s="34">
        <v>0.4260999858379364</v>
      </c>
      <c r="BB308" s="34">
        <v>3.6252100467681885</v>
      </c>
      <c r="BC308" s="34" t="s">
        <v>159</v>
      </c>
      <c r="BD308" s="34" t="s">
        <v>126</v>
      </c>
      <c r="BE308" s="34" t="s">
        <v>118</v>
      </c>
      <c r="BF308" s="34"/>
      <c r="BG308" s="34" t="s">
        <v>118</v>
      </c>
      <c r="BH308" s="34" t="s">
        <v>2040</v>
      </c>
      <c r="BI308" s="34" t="s">
        <v>536</v>
      </c>
      <c r="BJ308" s="34" t="s">
        <v>195</v>
      </c>
      <c r="BK308" s="34" t="s">
        <v>196</v>
      </c>
      <c r="BL308" s="34" t="s">
        <v>196</v>
      </c>
      <c r="BM308" s="34" t="s">
        <v>999</v>
      </c>
      <c r="BN308" s="34" t="s">
        <v>2111</v>
      </c>
      <c r="BO308" s="34"/>
      <c r="BP308" s="34" t="s">
        <v>2111</v>
      </c>
      <c r="BQ308" s="34">
        <v>2024</v>
      </c>
      <c r="BR308" s="34"/>
      <c r="BS308" s="34"/>
      <c r="BT308" s="34" t="s">
        <v>2032</v>
      </c>
    </row>
    <row r="309" spans="1:72">
      <c r="A309" s="34">
        <v>102403068666</v>
      </c>
      <c r="B309" s="34">
        <v>1</v>
      </c>
      <c r="C309" s="34">
        <v>2024</v>
      </c>
      <c r="D309" s="34">
        <v>8</v>
      </c>
      <c r="E309" s="34" t="s">
        <v>3480</v>
      </c>
      <c r="F309" s="34" t="s">
        <v>3481</v>
      </c>
      <c r="G309" s="34">
        <v>69</v>
      </c>
      <c r="H309" s="34" t="s">
        <v>3482</v>
      </c>
      <c r="I309" s="34">
        <v>20240804</v>
      </c>
      <c r="J309" s="34">
        <v>20240806</v>
      </c>
      <c r="K309" s="34">
        <v>3</v>
      </c>
      <c r="L309" s="34">
        <f t="shared" si="4"/>
        <v>2</v>
      </c>
      <c r="M309" s="34">
        <v>0</v>
      </c>
      <c r="N309" s="34" t="s">
        <v>3483</v>
      </c>
      <c r="O309" s="34" t="s">
        <v>2262</v>
      </c>
      <c r="P309" s="34" t="s">
        <v>118</v>
      </c>
      <c r="Q309" s="34" t="s">
        <v>36</v>
      </c>
      <c r="R309" s="34" t="s">
        <v>119</v>
      </c>
      <c r="S309" s="34" t="s">
        <v>147</v>
      </c>
      <c r="T309" s="34">
        <v>211</v>
      </c>
      <c r="U309" s="34" t="s">
        <v>407</v>
      </c>
      <c r="V309" s="34" t="s">
        <v>2058</v>
      </c>
      <c r="W309" s="34" t="s">
        <v>2059</v>
      </c>
      <c r="X309" s="34" t="s">
        <v>124</v>
      </c>
      <c r="Y309" s="34">
        <v>47886</v>
      </c>
      <c r="Z309" s="34">
        <v>2944</v>
      </c>
      <c r="AA309" s="34">
        <v>0</v>
      </c>
      <c r="AB309" s="34">
        <v>0</v>
      </c>
      <c r="AC309" s="34">
        <v>185.21</v>
      </c>
      <c r="AD309" s="34">
        <v>0</v>
      </c>
      <c r="AE309" s="34">
        <v>280191.34999999998</v>
      </c>
      <c r="AF309" s="34">
        <v>280376.56</v>
      </c>
      <c r="AG309" s="34">
        <v>160</v>
      </c>
      <c r="AH309" s="34">
        <v>150</v>
      </c>
      <c r="AI309" s="34">
        <v>414133</v>
      </c>
      <c r="AJ309" s="34">
        <v>414133</v>
      </c>
      <c r="AK309" s="34">
        <v>82464.382285937492</v>
      </c>
      <c r="AL309" s="34" t="s">
        <v>118</v>
      </c>
      <c r="AM309" s="34" t="s">
        <v>36</v>
      </c>
      <c r="AN309" s="34" t="s">
        <v>119</v>
      </c>
      <c r="AO309" s="34" t="s">
        <v>147</v>
      </c>
      <c r="AP309" s="34">
        <v>3</v>
      </c>
      <c r="AQ309" s="34">
        <v>2</v>
      </c>
      <c r="AR309" s="34">
        <v>6</v>
      </c>
      <c r="AS309" s="34">
        <v>48342</v>
      </c>
      <c r="AT309" s="34">
        <v>341970</v>
      </c>
      <c r="AU309" s="34">
        <v>113990</v>
      </c>
      <c r="AV309" s="34">
        <v>418125</v>
      </c>
      <c r="AW309" s="34">
        <v>4.7843400000000003</v>
      </c>
      <c r="AX309" s="34">
        <v>0.59255999999999998</v>
      </c>
      <c r="AY309" s="34">
        <v>4.1917799999999996</v>
      </c>
      <c r="AZ309" s="34">
        <v>4.7843400835990906</v>
      </c>
      <c r="BA309" s="34">
        <v>0.59255999326705933</v>
      </c>
      <c r="BB309" s="34">
        <v>4.1917800903320313</v>
      </c>
      <c r="BC309" s="34" t="s">
        <v>159</v>
      </c>
      <c r="BD309" s="34" t="s">
        <v>126</v>
      </c>
      <c r="BE309" s="34" t="s">
        <v>118</v>
      </c>
      <c r="BF309" s="34"/>
      <c r="BG309" s="34" t="s">
        <v>118</v>
      </c>
      <c r="BH309" s="34" t="s">
        <v>2040</v>
      </c>
      <c r="BI309" s="34" t="s">
        <v>718</v>
      </c>
      <c r="BJ309" s="34" t="s">
        <v>129</v>
      </c>
      <c r="BK309" s="34" t="s">
        <v>178</v>
      </c>
      <c r="BL309" s="34" t="s">
        <v>320</v>
      </c>
      <c r="BM309" s="34" t="s">
        <v>312</v>
      </c>
      <c r="BN309" s="34" t="s">
        <v>313</v>
      </c>
      <c r="BO309" s="34"/>
      <c r="BP309" s="34" t="s">
        <v>313</v>
      </c>
      <c r="BQ309" s="34">
        <v>2024</v>
      </c>
      <c r="BR309" s="34"/>
      <c r="BS309" s="34"/>
      <c r="BT309" s="34" t="s">
        <v>2032</v>
      </c>
    </row>
    <row r="310" spans="1:72">
      <c r="A310" s="34">
        <v>102403068668</v>
      </c>
      <c r="B310" s="34">
        <v>1</v>
      </c>
      <c r="C310" s="34">
        <v>2024</v>
      </c>
      <c r="D310" s="34">
        <v>8</v>
      </c>
      <c r="E310" s="34" t="s">
        <v>3484</v>
      </c>
      <c r="F310" s="34" t="s">
        <v>3485</v>
      </c>
      <c r="G310" s="34">
        <v>72</v>
      </c>
      <c r="H310" s="34" t="s">
        <v>3486</v>
      </c>
      <c r="I310" s="34">
        <v>20240804</v>
      </c>
      <c r="J310" s="34">
        <v>20240806</v>
      </c>
      <c r="K310" s="34">
        <v>3</v>
      </c>
      <c r="L310" s="34">
        <f t="shared" si="4"/>
        <v>2</v>
      </c>
      <c r="M310" s="34">
        <v>0</v>
      </c>
      <c r="N310" s="34" t="s">
        <v>3487</v>
      </c>
      <c r="O310" s="34" t="s">
        <v>2121</v>
      </c>
      <c r="P310" s="34" t="s">
        <v>118</v>
      </c>
      <c r="Q310" s="34" t="s">
        <v>36</v>
      </c>
      <c r="R310" s="34" t="s">
        <v>119</v>
      </c>
      <c r="S310" s="34" t="s">
        <v>120</v>
      </c>
      <c r="T310" s="34">
        <v>211</v>
      </c>
      <c r="U310" s="34" t="s">
        <v>407</v>
      </c>
      <c r="V310" s="34" t="s">
        <v>2081</v>
      </c>
      <c r="W310" s="34" t="s">
        <v>2082</v>
      </c>
      <c r="X310" s="34" t="s">
        <v>124</v>
      </c>
      <c r="Y310" s="34">
        <v>31709</v>
      </c>
      <c r="Z310" s="34">
        <v>3008</v>
      </c>
      <c r="AA310" s="34">
        <v>0</v>
      </c>
      <c r="AB310" s="34">
        <v>0</v>
      </c>
      <c r="AC310" s="34">
        <v>0</v>
      </c>
      <c r="AD310" s="34">
        <v>0</v>
      </c>
      <c r="AE310" s="34">
        <v>253311.35</v>
      </c>
      <c r="AF310" s="34">
        <v>253311.34</v>
      </c>
      <c r="AG310" s="34">
        <v>160</v>
      </c>
      <c r="AH310" s="34">
        <v>150</v>
      </c>
      <c r="AI310" s="34">
        <v>350682</v>
      </c>
      <c r="AJ310" s="34">
        <v>350682</v>
      </c>
      <c r="AK310" s="34">
        <v>60487.381744078215</v>
      </c>
      <c r="AL310" s="34" t="s">
        <v>118</v>
      </c>
      <c r="AM310" s="34" t="s">
        <v>36</v>
      </c>
      <c r="AN310" s="34" t="s">
        <v>119</v>
      </c>
      <c r="AO310" s="34" t="s">
        <v>120</v>
      </c>
      <c r="AP310" s="34">
        <v>3</v>
      </c>
      <c r="AQ310" s="34">
        <v>2</v>
      </c>
      <c r="AR310" s="34">
        <v>5</v>
      </c>
      <c r="AS310" s="34">
        <v>34762</v>
      </c>
      <c r="AT310" s="34">
        <v>295749</v>
      </c>
      <c r="AU310" s="34">
        <v>98583</v>
      </c>
      <c r="AV310" s="34">
        <v>344198</v>
      </c>
      <c r="AW310" s="34">
        <v>4.05131</v>
      </c>
      <c r="AX310" s="34">
        <v>0.42609999999999998</v>
      </c>
      <c r="AY310" s="34">
        <v>3.62521</v>
      </c>
      <c r="AZ310" s="34">
        <v>4.0513100326061249</v>
      </c>
      <c r="BA310" s="34">
        <v>0.4260999858379364</v>
      </c>
      <c r="BB310" s="34">
        <v>3.6252100467681885</v>
      </c>
      <c r="BC310" s="34" t="s">
        <v>159</v>
      </c>
      <c r="BD310" s="34" t="s">
        <v>126</v>
      </c>
      <c r="BE310" s="34" t="s">
        <v>118</v>
      </c>
      <c r="BF310" s="34"/>
      <c r="BG310" s="34" t="s">
        <v>118</v>
      </c>
      <c r="BH310" s="34" t="s">
        <v>2040</v>
      </c>
      <c r="BI310" s="34" t="s">
        <v>216</v>
      </c>
      <c r="BJ310" s="34" t="s">
        <v>129</v>
      </c>
      <c r="BK310" s="34" t="s">
        <v>217</v>
      </c>
      <c r="BL310" s="34" t="s">
        <v>218</v>
      </c>
      <c r="BM310" s="34" t="s">
        <v>312</v>
      </c>
      <c r="BN310" s="34" t="s">
        <v>1763</v>
      </c>
      <c r="BO310" s="34"/>
      <c r="BP310" s="34" t="s">
        <v>1763</v>
      </c>
      <c r="BQ310" s="34">
        <v>2024</v>
      </c>
      <c r="BR310" s="34"/>
      <c r="BS310" s="34"/>
      <c r="BT310" s="34" t="s">
        <v>2032</v>
      </c>
    </row>
    <row r="311" spans="1:72">
      <c r="A311" s="34">
        <v>102402873464</v>
      </c>
      <c r="B311" s="34">
        <v>1</v>
      </c>
      <c r="C311" s="34">
        <v>2024</v>
      </c>
      <c r="D311" s="34">
        <v>8</v>
      </c>
      <c r="E311" s="34" t="s">
        <v>3488</v>
      </c>
      <c r="F311" s="34" t="s">
        <v>3489</v>
      </c>
      <c r="G311" s="34">
        <v>78</v>
      </c>
      <c r="H311" s="34" t="s">
        <v>3490</v>
      </c>
      <c r="I311" s="34">
        <v>20240804</v>
      </c>
      <c r="J311" s="34">
        <v>20240806</v>
      </c>
      <c r="K311" s="34">
        <v>3</v>
      </c>
      <c r="L311" s="34">
        <f t="shared" si="4"/>
        <v>2</v>
      </c>
      <c r="M311" s="34">
        <v>0</v>
      </c>
      <c r="N311" s="34" t="s">
        <v>3491</v>
      </c>
      <c r="O311" s="34" t="s">
        <v>2394</v>
      </c>
      <c r="P311" s="34" t="s">
        <v>118</v>
      </c>
      <c r="Q311" s="34" t="s">
        <v>36</v>
      </c>
      <c r="R311" s="34" t="s">
        <v>119</v>
      </c>
      <c r="S311" s="34" t="s">
        <v>120</v>
      </c>
      <c r="T311" s="34">
        <v>111</v>
      </c>
      <c r="U311" s="34" t="s">
        <v>407</v>
      </c>
      <c r="V311" s="34" t="s">
        <v>2081</v>
      </c>
      <c r="W311" s="34" t="s">
        <v>2082</v>
      </c>
      <c r="X311" s="34" t="s">
        <v>124</v>
      </c>
      <c r="Y311" s="34">
        <v>31834</v>
      </c>
      <c r="Z311" s="34">
        <v>3008</v>
      </c>
      <c r="AA311" s="34">
        <v>0</v>
      </c>
      <c r="AB311" s="34">
        <v>0</v>
      </c>
      <c r="AC311" s="34">
        <v>0</v>
      </c>
      <c r="AD311" s="34">
        <v>0</v>
      </c>
      <c r="AE311" s="34">
        <v>251911.14</v>
      </c>
      <c r="AF311" s="34">
        <v>251911.14</v>
      </c>
      <c r="AG311" s="34">
        <v>160</v>
      </c>
      <c r="AH311" s="34">
        <v>150</v>
      </c>
      <c r="AI311" s="34">
        <v>372273</v>
      </c>
      <c r="AJ311" s="34">
        <v>372273</v>
      </c>
      <c r="AK311" s="34">
        <v>81207.729915858887</v>
      </c>
      <c r="AL311" s="34" t="s">
        <v>118</v>
      </c>
      <c r="AM311" s="34" t="s">
        <v>36</v>
      </c>
      <c r="AN311" s="34" t="s">
        <v>119</v>
      </c>
      <c r="AO311" s="34" t="s">
        <v>120</v>
      </c>
      <c r="AP311" s="34">
        <v>3</v>
      </c>
      <c r="AQ311" s="34">
        <v>2</v>
      </c>
      <c r="AR311" s="34">
        <v>5</v>
      </c>
      <c r="AS311" s="34">
        <v>34762</v>
      </c>
      <c r="AT311" s="34">
        <v>295749</v>
      </c>
      <c r="AU311" s="34">
        <v>98583</v>
      </c>
      <c r="AV311" s="34">
        <v>344198</v>
      </c>
      <c r="AW311" s="34">
        <v>4.05131</v>
      </c>
      <c r="AX311" s="34">
        <v>0.42609999999999998</v>
      </c>
      <c r="AY311" s="34">
        <v>3.62521</v>
      </c>
      <c r="AZ311" s="34">
        <v>4.0513100326061249</v>
      </c>
      <c r="BA311" s="34">
        <v>0.4260999858379364</v>
      </c>
      <c r="BB311" s="34">
        <v>3.6252100467681885</v>
      </c>
      <c r="BC311" s="34" t="s">
        <v>159</v>
      </c>
      <c r="BD311" s="34" t="s">
        <v>126</v>
      </c>
      <c r="BE311" s="34" t="s">
        <v>118</v>
      </c>
      <c r="BF311" s="34"/>
      <c r="BG311" s="34" t="s">
        <v>118</v>
      </c>
      <c r="BH311" s="34" t="s">
        <v>2040</v>
      </c>
      <c r="BI311" s="34" t="s">
        <v>400</v>
      </c>
      <c r="BJ311" s="34" t="s">
        <v>377</v>
      </c>
      <c r="BK311" s="34" t="s">
        <v>401</v>
      </c>
      <c r="BL311" s="34" t="s">
        <v>401</v>
      </c>
      <c r="BM311" s="34" t="s">
        <v>163</v>
      </c>
      <c r="BN311" s="34" t="s">
        <v>164</v>
      </c>
      <c r="BO311" s="34"/>
      <c r="BP311" s="34" t="s">
        <v>164</v>
      </c>
      <c r="BQ311" s="34">
        <v>2024</v>
      </c>
      <c r="BR311" s="34"/>
      <c r="BS311" s="34"/>
      <c r="BT311" s="34" t="s">
        <v>2032</v>
      </c>
    </row>
    <row r="312" spans="1:72">
      <c r="A312" s="34">
        <v>102408083208</v>
      </c>
      <c r="B312" s="34">
        <v>1</v>
      </c>
      <c r="C312" s="34">
        <v>2024</v>
      </c>
      <c r="D312" s="34">
        <v>8</v>
      </c>
      <c r="E312" s="34" t="s">
        <v>3492</v>
      </c>
      <c r="F312" s="34" t="s">
        <v>3493</v>
      </c>
      <c r="G312" s="34">
        <v>61</v>
      </c>
      <c r="H312" s="34" t="s">
        <v>3494</v>
      </c>
      <c r="I312" s="34">
        <v>20240801</v>
      </c>
      <c r="J312" s="34">
        <v>20240803</v>
      </c>
      <c r="K312" s="34">
        <v>3</v>
      </c>
      <c r="L312" s="34">
        <f t="shared" si="4"/>
        <v>2</v>
      </c>
      <c r="M312" s="34">
        <v>0</v>
      </c>
      <c r="N312" s="34" t="s">
        <v>3495</v>
      </c>
      <c r="O312" s="34" t="s">
        <v>2121</v>
      </c>
      <c r="P312" s="34" t="s">
        <v>118</v>
      </c>
      <c r="Q312" s="34" t="s">
        <v>36</v>
      </c>
      <c r="R312" s="34" t="s">
        <v>119</v>
      </c>
      <c r="S312" s="34" t="s">
        <v>147</v>
      </c>
      <c r="T312" s="34">
        <v>111</v>
      </c>
      <c r="U312" s="34" t="s">
        <v>438</v>
      </c>
      <c r="V312" s="34" t="s">
        <v>1784</v>
      </c>
      <c r="W312" s="34" t="s">
        <v>1785</v>
      </c>
      <c r="X312" s="34" t="s">
        <v>387</v>
      </c>
      <c r="Y312" s="34">
        <v>28998</v>
      </c>
      <c r="Z312" s="34">
        <v>2944</v>
      </c>
      <c r="AA312" s="34">
        <v>0</v>
      </c>
      <c r="AB312" s="34">
        <v>0</v>
      </c>
      <c r="AC312" s="34">
        <v>198.47</v>
      </c>
      <c r="AD312" s="34">
        <v>0</v>
      </c>
      <c r="AE312" s="34">
        <v>243982.28</v>
      </c>
      <c r="AF312" s="34">
        <v>244180.75</v>
      </c>
      <c r="AG312" s="34">
        <v>160</v>
      </c>
      <c r="AH312" s="34">
        <v>150</v>
      </c>
      <c r="AI312" s="34">
        <v>268216</v>
      </c>
      <c r="AJ312" s="34">
        <v>268216</v>
      </c>
      <c r="AK312" s="34">
        <v>-23624.148862499569</v>
      </c>
      <c r="AL312" s="34" t="s">
        <v>118</v>
      </c>
      <c r="AM312" s="34" t="s">
        <v>36</v>
      </c>
      <c r="AN312" s="34" t="s">
        <v>119</v>
      </c>
      <c r="AO312" s="34" t="s">
        <v>147</v>
      </c>
      <c r="AP312" s="34">
        <v>6</v>
      </c>
      <c r="AQ312" s="34">
        <v>2</v>
      </c>
      <c r="AR312" s="34">
        <v>12</v>
      </c>
      <c r="AS312" s="34">
        <v>42049</v>
      </c>
      <c r="AT312" s="34">
        <v>172</v>
      </c>
      <c r="AU312" s="34">
        <v>1</v>
      </c>
      <c r="AV312" s="34">
        <v>1345</v>
      </c>
      <c r="AW312" s="34">
        <v>0.51754</v>
      </c>
      <c r="AX312" s="34">
        <v>0.51543000000000005</v>
      </c>
      <c r="AY312" s="34">
        <v>2.1099999999999999E-3</v>
      </c>
      <c r="AZ312" s="34">
        <v>2.9007198810577393</v>
      </c>
      <c r="BA312" s="34">
        <v>0.51542997360229492</v>
      </c>
      <c r="BB312" s="34">
        <v>2.3852899074554443</v>
      </c>
      <c r="BC312" s="34" t="s">
        <v>159</v>
      </c>
      <c r="BD312" s="34" t="s">
        <v>126</v>
      </c>
      <c r="BE312" s="34" t="s">
        <v>118</v>
      </c>
      <c r="BF312" s="34"/>
      <c r="BG312" s="34" t="s">
        <v>118</v>
      </c>
      <c r="BH312" s="34" t="s">
        <v>2040</v>
      </c>
      <c r="BI312" s="34" t="s">
        <v>2756</v>
      </c>
      <c r="BJ312" s="34" t="s">
        <v>195</v>
      </c>
      <c r="BK312" s="34" t="s">
        <v>236</v>
      </c>
      <c r="BL312" s="34" t="s">
        <v>236</v>
      </c>
      <c r="BM312" s="34" t="s">
        <v>1786</v>
      </c>
      <c r="BN312" s="34" t="s">
        <v>1787</v>
      </c>
      <c r="BO312" s="34"/>
      <c r="BP312" s="34" t="s">
        <v>1787</v>
      </c>
      <c r="BQ312" s="34">
        <v>2024</v>
      </c>
      <c r="BR312" s="34"/>
      <c r="BS312" s="34"/>
      <c r="BT312" s="34" t="s">
        <v>2032</v>
      </c>
    </row>
    <row r="313" spans="1:72">
      <c r="A313" s="34">
        <v>102402873436</v>
      </c>
      <c r="B313" s="34">
        <v>1</v>
      </c>
      <c r="C313" s="34">
        <v>2024</v>
      </c>
      <c r="D313" s="34">
        <v>8</v>
      </c>
      <c r="E313" s="34" t="s">
        <v>3496</v>
      </c>
      <c r="F313" s="34" t="s">
        <v>3497</v>
      </c>
      <c r="G313" s="34">
        <v>75</v>
      </c>
      <c r="H313" s="34" t="s">
        <v>3498</v>
      </c>
      <c r="I313" s="34">
        <v>20240801</v>
      </c>
      <c r="J313" s="34">
        <v>20240803</v>
      </c>
      <c r="K313" s="34">
        <v>3</v>
      </c>
      <c r="L313" s="34">
        <f t="shared" si="4"/>
        <v>2</v>
      </c>
      <c r="M313" s="34">
        <v>0</v>
      </c>
      <c r="N313" s="34" t="s">
        <v>3499</v>
      </c>
      <c r="O313" s="34" t="s">
        <v>2394</v>
      </c>
      <c r="P313" s="34" t="s">
        <v>118</v>
      </c>
      <c r="Q313" s="34" t="s">
        <v>36</v>
      </c>
      <c r="R313" s="34" t="s">
        <v>119</v>
      </c>
      <c r="S313" s="34" t="s">
        <v>120</v>
      </c>
      <c r="T313" s="34">
        <v>111</v>
      </c>
      <c r="U313" s="34" t="s">
        <v>407</v>
      </c>
      <c r="V313" s="34" t="s">
        <v>2081</v>
      </c>
      <c r="W313" s="34" t="s">
        <v>2082</v>
      </c>
      <c r="X313" s="34" t="s">
        <v>124</v>
      </c>
      <c r="Y313" s="34">
        <v>28855</v>
      </c>
      <c r="Z313" s="34">
        <v>3008</v>
      </c>
      <c r="AA313" s="34">
        <v>0</v>
      </c>
      <c r="AB313" s="34">
        <v>0</v>
      </c>
      <c r="AC313" s="34">
        <v>198.47</v>
      </c>
      <c r="AD313" s="34">
        <v>0</v>
      </c>
      <c r="AE313" s="34">
        <v>252942.28</v>
      </c>
      <c r="AF313" s="34">
        <v>253140.75</v>
      </c>
      <c r="AG313" s="34">
        <v>160</v>
      </c>
      <c r="AH313" s="34">
        <v>150</v>
      </c>
      <c r="AI313" s="34">
        <v>372273</v>
      </c>
      <c r="AJ313" s="34">
        <v>372273</v>
      </c>
      <c r="AK313" s="34">
        <v>79978.119915858901</v>
      </c>
      <c r="AL313" s="34" t="s">
        <v>118</v>
      </c>
      <c r="AM313" s="34" t="s">
        <v>36</v>
      </c>
      <c r="AN313" s="34" t="s">
        <v>119</v>
      </c>
      <c r="AO313" s="34" t="s">
        <v>120</v>
      </c>
      <c r="AP313" s="34">
        <v>3</v>
      </c>
      <c r="AQ313" s="34">
        <v>2</v>
      </c>
      <c r="AR313" s="34">
        <v>5</v>
      </c>
      <c r="AS313" s="34">
        <v>34762</v>
      </c>
      <c r="AT313" s="34">
        <v>295749</v>
      </c>
      <c r="AU313" s="34">
        <v>98583</v>
      </c>
      <c r="AV313" s="34">
        <v>344198</v>
      </c>
      <c r="AW313" s="34">
        <v>4.05131</v>
      </c>
      <c r="AX313" s="34">
        <v>0.42609999999999998</v>
      </c>
      <c r="AY313" s="34">
        <v>3.62521</v>
      </c>
      <c r="AZ313" s="34">
        <v>4.0513100326061249</v>
      </c>
      <c r="BA313" s="34">
        <v>0.4260999858379364</v>
      </c>
      <c r="BB313" s="34">
        <v>3.6252100467681885</v>
      </c>
      <c r="BC313" s="34" t="s">
        <v>159</v>
      </c>
      <c r="BD313" s="34" t="s">
        <v>126</v>
      </c>
      <c r="BE313" s="34" t="s">
        <v>118</v>
      </c>
      <c r="BF313" s="34"/>
      <c r="BG313" s="34" t="s">
        <v>118</v>
      </c>
      <c r="BH313" s="34" t="s">
        <v>2040</v>
      </c>
      <c r="BI313" s="34" t="s">
        <v>2687</v>
      </c>
      <c r="BJ313" s="34" t="s">
        <v>129</v>
      </c>
      <c r="BK313" s="34" t="s">
        <v>217</v>
      </c>
      <c r="BL313" s="34" t="s">
        <v>252</v>
      </c>
      <c r="BM313" s="34" t="s">
        <v>999</v>
      </c>
      <c r="BN313" s="34" t="s">
        <v>2111</v>
      </c>
      <c r="BO313" s="34"/>
      <c r="BP313" s="34" t="s">
        <v>2111</v>
      </c>
      <c r="BQ313" s="34">
        <v>2024</v>
      </c>
      <c r="BR313" s="34"/>
      <c r="BS313" s="34"/>
      <c r="BT313" s="34" t="s">
        <v>2032</v>
      </c>
    </row>
    <row r="314" spans="1:72">
      <c r="A314" s="34">
        <v>102402873434</v>
      </c>
      <c r="B314" s="34">
        <v>1</v>
      </c>
      <c r="C314" s="34">
        <v>2024</v>
      </c>
      <c r="D314" s="34">
        <v>8</v>
      </c>
      <c r="E314" s="34" t="s">
        <v>3500</v>
      </c>
      <c r="F314" s="34" t="s">
        <v>3501</v>
      </c>
      <c r="G314" s="34">
        <v>78</v>
      </c>
      <c r="H314" s="34" t="s">
        <v>3502</v>
      </c>
      <c r="I314" s="34">
        <v>20240801</v>
      </c>
      <c r="J314" s="34">
        <v>20240803</v>
      </c>
      <c r="K314" s="34">
        <v>3</v>
      </c>
      <c r="L314" s="34">
        <f t="shared" si="4"/>
        <v>2</v>
      </c>
      <c r="M314" s="34">
        <v>0</v>
      </c>
      <c r="N314" s="34" t="s">
        <v>3503</v>
      </c>
      <c r="O314" s="34" t="s">
        <v>2233</v>
      </c>
      <c r="P314" s="34" t="s">
        <v>118</v>
      </c>
      <c r="Q314" s="34" t="s">
        <v>36</v>
      </c>
      <c r="R314" s="34" t="s">
        <v>119</v>
      </c>
      <c r="S314" s="34" t="s">
        <v>147</v>
      </c>
      <c r="T314" s="34">
        <v>111</v>
      </c>
      <c r="U314" s="34" t="s">
        <v>407</v>
      </c>
      <c r="V314" s="34" t="s">
        <v>2058</v>
      </c>
      <c r="W314" s="34" t="s">
        <v>2059</v>
      </c>
      <c r="X314" s="34" t="s">
        <v>124</v>
      </c>
      <c r="Y314" s="34">
        <v>46472</v>
      </c>
      <c r="Z314" s="34">
        <v>2944</v>
      </c>
      <c r="AA314" s="34">
        <v>0</v>
      </c>
      <c r="AB314" s="34">
        <v>0</v>
      </c>
      <c r="AC314" s="34">
        <v>1124.53</v>
      </c>
      <c r="AD314" s="34">
        <v>0</v>
      </c>
      <c r="AE314" s="34">
        <v>280191.34999999998</v>
      </c>
      <c r="AF314" s="34">
        <v>281315.88</v>
      </c>
      <c r="AG314" s="34">
        <v>160</v>
      </c>
      <c r="AH314" s="34">
        <v>150</v>
      </c>
      <c r="AI314" s="34">
        <v>439631</v>
      </c>
      <c r="AJ314" s="34">
        <v>439631</v>
      </c>
      <c r="AK314" s="34">
        <v>103865.03120028827</v>
      </c>
      <c r="AL314" s="34" t="s">
        <v>118</v>
      </c>
      <c r="AM314" s="34" t="s">
        <v>36</v>
      </c>
      <c r="AN314" s="34" t="s">
        <v>119</v>
      </c>
      <c r="AO314" s="34" t="s">
        <v>147</v>
      </c>
      <c r="AP314" s="34">
        <v>3</v>
      </c>
      <c r="AQ314" s="34">
        <v>2</v>
      </c>
      <c r="AR314" s="34">
        <v>6</v>
      </c>
      <c r="AS314" s="34">
        <v>48342</v>
      </c>
      <c r="AT314" s="34">
        <v>341970</v>
      </c>
      <c r="AU314" s="34">
        <v>113990</v>
      </c>
      <c r="AV314" s="34">
        <v>418125</v>
      </c>
      <c r="AW314" s="34">
        <v>4.7843400000000003</v>
      </c>
      <c r="AX314" s="34">
        <v>0.59255999999999998</v>
      </c>
      <c r="AY314" s="34">
        <v>4.1917799999999996</v>
      </c>
      <c r="AZ314" s="34">
        <v>4.7843400835990906</v>
      </c>
      <c r="BA314" s="34">
        <v>0.59255999326705933</v>
      </c>
      <c r="BB314" s="34">
        <v>4.1917800903320313</v>
      </c>
      <c r="BC314" s="34" t="s">
        <v>159</v>
      </c>
      <c r="BD314" s="34" t="s">
        <v>126</v>
      </c>
      <c r="BE314" s="34" t="s">
        <v>118</v>
      </c>
      <c r="BF314" s="34"/>
      <c r="BG314" s="34" t="s">
        <v>118</v>
      </c>
      <c r="BH314" s="34" t="s">
        <v>2040</v>
      </c>
      <c r="BI314" s="34" t="s">
        <v>1697</v>
      </c>
      <c r="BJ314" s="34" t="s">
        <v>129</v>
      </c>
      <c r="BK314" s="34" t="s">
        <v>178</v>
      </c>
      <c r="BL314" s="34" t="s">
        <v>320</v>
      </c>
      <c r="BM314" s="34" t="s">
        <v>312</v>
      </c>
      <c r="BN314" s="34" t="s">
        <v>313</v>
      </c>
      <c r="BO314" s="34"/>
      <c r="BP314" s="34" t="s">
        <v>313</v>
      </c>
      <c r="BQ314" s="34">
        <v>2024</v>
      </c>
      <c r="BR314" s="34"/>
      <c r="BS314" s="34"/>
      <c r="BT314" s="34" t="s">
        <v>2032</v>
      </c>
    </row>
    <row r="315" spans="1:72">
      <c r="A315" s="34">
        <v>102402873420</v>
      </c>
      <c r="B315" s="34">
        <v>1</v>
      </c>
      <c r="C315" s="34">
        <v>2024</v>
      </c>
      <c r="D315" s="34">
        <v>8</v>
      </c>
      <c r="E315" s="34" t="s">
        <v>3504</v>
      </c>
      <c r="F315" s="34" t="s">
        <v>3505</v>
      </c>
      <c r="G315" s="34">
        <v>56</v>
      </c>
      <c r="H315" s="34" t="s">
        <v>3506</v>
      </c>
      <c r="I315" s="34">
        <v>20240731</v>
      </c>
      <c r="J315" s="34">
        <v>20240802</v>
      </c>
      <c r="K315" s="34">
        <v>3</v>
      </c>
      <c r="L315" s="34">
        <f t="shared" si="4"/>
        <v>2</v>
      </c>
      <c r="M315" s="34">
        <v>0</v>
      </c>
      <c r="N315" s="34" t="s">
        <v>3507</v>
      </c>
      <c r="O315" s="34" t="s">
        <v>2903</v>
      </c>
      <c r="P315" s="34" t="s">
        <v>118</v>
      </c>
      <c r="Q315" s="34" t="s">
        <v>36</v>
      </c>
      <c r="R315" s="34" t="s">
        <v>119</v>
      </c>
      <c r="S315" s="34" t="s">
        <v>147</v>
      </c>
      <c r="T315" s="34">
        <v>111</v>
      </c>
      <c r="U315" s="34" t="s">
        <v>407</v>
      </c>
      <c r="V315" s="34" t="s">
        <v>2058</v>
      </c>
      <c r="W315" s="34" t="s">
        <v>2059</v>
      </c>
      <c r="X315" s="34" t="s">
        <v>124</v>
      </c>
      <c r="Y315" s="34">
        <v>81597</v>
      </c>
      <c r="Z315" s="34">
        <v>2944</v>
      </c>
      <c r="AA315" s="34">
        <v>0</v>
      </c>
      <c r="AB315" s="34">
        <v>0</v>
      </c>
      <c r="AC315" s="34">
        <v>0</v>
      </c>
      <c r="AD315" s="34">
        <v>0</v>
      </c>
      <c r="AE315" s="34">
        <v>269831.14</v>
      </c>
      <c r="AF315" s="34">
        <v>269831.12</v>
      </c>
      <c r="AG315" s="34">
        <v>160</v>
      </c>
      <c r="AH315" s="34">
        <v>150</v>
      </c>
      <c r="AI315" s="34">
        <v>439631</v>
      </c>
      <c r="AJ315" s="34">
        <v>439631</v>
      </c>
      <c r="AK315" s="34">
        <v>115349.79120028828</v>
      </c>
      <c r="AL315" s="34" t="s">
        <v>118</v>
      </c>
      <c r="AM315" s="34" t="s">
        <v>36</v>
      </c>
      <c r="AN315" s="34" t="s">
        <v>119</v>
      </c>
      <c r="AO315" s="34" t="s">
        <v>147</v>
      </c>
      <c r="AP315" s="34">
        <v>3</v>
      </c>
      <c r="AQ315" s="34">
        <v>2</v>
      </c>
      <c r="AR315" s="34">
        <v>6</v>
      </c>
      <c r="AS315" s="34">
        <v>48342</v>
      </c>
      <c r="AT315" s="34">
        <v>341970</v>
      </c>
      <c r="AU315" s="34">
        <v>113990</v>
      </c>
      <c r="AV315" s="34">
        <v>418125</v>
      </c>
      <c r="AW315" s="34">
        <v>4.7843400000000003</v>
      </c>
      <c r="AX315" s="34">
        <v>0.59255999999999998</v>
      </c>
      <c r="AY315" s="34">
        <v>4.1917799999999996</v>
      </c>
      <c r="AZ315" s="34">
        <v>4.7843400835990906</v>
      </c>
      <c r="BA315" s="34">
        <v>0.59255999326705933</v>
      </c>
      <c r="BB315" s="34">
        <v>4.1917800903320313</v>
      </c>
      <c r="BC315" s="34" t="s">
        <v>159</v>
      </c>
      <c r="BD315" s="34" t="s">
        <v>126</v>
      </c>
      <c r="BE315" s="34" t="s">
        <v>118</v>
      </c>
      <c r="BF315" s="34"/>
      <c r="BG315" s="34" t="s">
        <v>118</v>
      </c>
      <c r="BH315" s="34" t="s">
        <v>2040</v>
      </c>
      <c r="BI315" s="34" t="s">
        <v>283</v>
      </c>
      <c r="BJ315" s="34" t="s">
        <v>129</v>
      </c>
      <c r="BK315" s="34" t="s">
        <v>130</v>
      </c>
      <c r="BL315" s="34" t="s">
        <v>284</v>
      </c>
      <c r="BM315" s="34" t="s">
        <v>999</v>
      </c>
      <c r="BN315" s="34" t="s">
        <v>2111</v>
      </c>
      <c r="BO315" s="34"/>
      <c r="BP315" s="34" t="s">
        <v>2111</v>
      </c>
      <c r="BQ315" s="34">
        <v>2024</v>
      </c>
      <c r="BR315" s="34"/>
      <c r="BS315" s="34"/>
      <c r="BT315" s="34" t="s">
        <v>2032</v>
      </c>
    </row>
    <row r="316" spans="1:72">
      <c r="A316" s="34">
        <v>102402873408</v>
      </c>
      <c r="B316" s="34">
        <v>1</v>
      </c>
      <c r="C316" s="34">
        <v>2024</v>
      </c>
      <c r="D316" s="34">
        <v>8</v>
      </c>
      <c r="E316" s="34" t="s">
        <v>3508</v>
      </c>
      <c r="F316" s="34" t="s">
        <v>3509</v>
      </c>
      <c r="G316" s="34">
        <v>65</v>
      </c>
      <c r="H316" s="34" t="s">
        <v>3510</v>
      </c>
      <c r="I316" s="34">
        <v>20240730</v>
      </c>
      <c r="J316" s="34">
        <v>20240802</v>
      </c>
      <c r="K316" s="34">
        <v>4</v>
      </c>
      <c r="L316" s="34">
        <f t="shared" si="4"/>
        <v>3</v>
      </c>
      <c r="M316" s="34">
        <v>0</v>
      </c>
      <c r="N316" s="34" t="s">
        <v>3511</v>
      </c>
      <c r="O316" s="34" t="s">
        <v>2743</v>
      </c>
      <c r="P316" s="34" t="s">
        <v>118</v>
      </c>
      <c r="Q316" s="34" t="s">
        <v>36</v>
      </c>
      <c r="R316" s="34" t="s">
        <v>119</v>
      </c>
      <c r="S316" s="34" t="s">
        <v>120</v>
      </c>
      <c r="T316" s="34">
        <v>111</v>
      </c>
      <c r="U316" s="34" t="s">
        <v>407</v>
      </c>
      <c r="V316" s="34" t="s">
        <v>2038</v>
      </c>
      <c r="W316" s="34" t="s">
        <v>2039</v>
      </c>
      <c r="X316" s="34" t="s">
        <v>124</v>
      </c>
      <c r="Y316" s="34">
        <v>56753</v>
      </c>
      <c r="Z316" s="34">
        <v>4512</v>
      </c>
      <c r="AA316" s="34">
        <v>0</v>
      </c>
      <c r="AB316" s="34">
        <v>0</v>
      </c>
      <c r="AC316" s="34">
        <v>1389.08</v>
      </c>
      <c r="AD316" s="34">
        <v>0</v>
      </c>
      <c r="AE316" s="34">
        <v>283705.39</v>
      </c>
      <c r="AF316" s="34">
        <v>285094.46999999997</v>
      </c>
      <c r="AG316" s="34">
        <v>240</v>
      </c>
      <c r="AH316" s="34">
        <v>225</v>
      </c>
      <c r="AI316" s="34">
        <v>464123</v>
      </c>
      <c r="AJ316" s="34">
        <v>464123</v>
      </c>
      <c r="AK316" s="34">
        <v>57883.210593793949</v>
      </c>
      <c r="AL316" s="34" t="s">
        <v>118</v>
      </c>
      <c r="AM316" s="34" t="s">
        <v>36</v>
      </c>
      <c r="AN316" s="34" t="s">
        <v>119</v>
      </c>
      <c r="AO316" s="34" t="s">
        <v>120</v>
      </c>
      <c r="AP316" s="34">
        <v>5</v>
      </c>
      <c r="AQ316" s="34">
        <v>2</v>
      </c>
      <c r="AR316" s="34">
        <v>13</v>
      </c>
      <c r="AS316" s="34">
        <v>107555</v>
      </c>
      <c r="AT316" s="34">
        <v>304502</v>
      </c>
      <c r="AU316" s="34">
        <v>101501</v>
      </c>
      <c r="AV316" s="34">
        <v>365467</v>
      </c>
      <c r="AW316" s="34">
        <v>5.0508800000000003</v>
      </c>
      <c r="AX316" s="34">
        <v>1.3183800000000001</v>
      </c>
      <c r="AY316" s="34">
        <v>3.7324999999999999</v>
      </c>
      <c r="AZ316" s="34">
        <v>5.0508800745010376</v>
      </c>
      <c r="BA316" s="34">
        <v>1.3183799982070923</v>
      </c>
      <c r="BB316" s="34">
        <v>3.7325000762939453</v>
      </c>
      <c r="BC316" s="34" t="s">
        <v>159</v>
      </c>
      <c r="BD316" s="34" t="s">
        <v>126</v>
      </c>
      <c r="BE316" s="34" t="s">
        <v>118</v>
      </c>
      <c r="BF316" s="34"/>
      <c r="BG316" s="34" t="s">
        <v>118</v>
      </c>
      <c r="BH316" s="34" t="s">
        <v>2040</v>
      </c>
      <c r="BI316" s="34" t="s">
        <v>680</v>
      </c>
      <c r="BJ316" s="34" t="s">
        <v>129</v>
      </c>
      <c r="BK316" s="34" t="s">
        <v>178</v>
      </c>
      <c r="BL316" s="34" t="s">
        <v>320</v>
      </c>
      <c r="BM316" s="34" t="s">
        <v>312</v>
      </c>
      <c r="BN316" s="34" t="s">
        <v>1763</v>
      </c>
      <c r="BO316" s="34"/>
      <c r="BP316" s="34" t="s">
        <v>1763</v>
      </c>
      <c r="BQ316" s="34">
        <v>2024</v>
      </c>
      <c r="BR316" s="34"/>
      <c r="BS316" s="34"/>
      <c r="BT316" s="34" t="s">
        <v>2032</v>
      </c>
    </row>
    <row r="317" spans="1:72">
      <c r="A317" s="34">
        <v>102403023662</v>
      </c>
      <c r="B317" s="34">
        <v>1</v>
      </c>
      <c r="C317" s="34">
        <v>2024</v>
      </c>
      <c r="D317" s="34">
        <v>8</v>
      </c>
      <c r="E317" s="34" t="s">
        <v>3512</v>
      </c>
      <c r="F317" s="34" t="s">
        <v>3513</v>
      </c>
      <c r="G317" s="34">
        <v>67</v>
      </c>
      <c r="H317" s="34" t="s">
        <v>3514</v>
      </c>
      <c r="I317" s="34">
        <v>20240731</v>
      </c>
      <c r="J317" s="34">
        <v>20240802</v>
      </c>
      <c r="K317" s="34">
        <v>3</v>
      </c>
      <c r="L317" s="34">
        <f t="shared" si="4"/>
        <v>2</v>
      </c>
      <c r="M317" s="34">
        <v>0</v>
      </c>
      <c r="N317" s="34" t="s">
        <v>3515</v>
      </c>
      <c r="O317" s="34" t="s">
        <v>2110</v>
      </c>
      <c r="P317" s="34" t="s">
        <v>118</v>
      </c>
      <c r="Q317" s="34" t="s">
        <v>36</v>
      </c>
      <c r="R317" s="34" t="s">
        <v>119</v>
      </c>
      <c r="S317" s="34" t="s">
        <v>147</v>
      </c>
      <c r="T317" s="34">
        <v>207</v>
      </c>
      <c r="U317" s="34" t="s">
        <v>407</v>
      </c>
      <c r="V317" s="34" t="s">
        <v>2081</v>
      </c>
      <c r="W317" s="34" t="s">
        <v>2082</v>
      </c>
      <c r="X317" s="34" t="s">
        <v>124</v>
      </c>
      <c r="Y317" s="34">
        <v>32275</v>
      </c>
      <c r="Z317" s="34">
        <v>2944</v>
      </c>
      <c r="AA317" s="34">
        <v>0</v>
      </c>
      <c r="AB317" s="34">
        <v>0</v>
      </c>
      <c r="AC317" s="34">
        <v>0</v>
      </c>
      <c r="AD317" s="34">
        <v>0</v>
      </c>
      <c r="AE317" s="34">
        <v>242951.14</v>
      </c>
      <c r="AF317" s="34">
        <v>242951.14</v>
      </c>
      <c r="AG317" s="34">
        <v>160</v>
      </c>
      <c r="AH317" s="34">
        <v>150</v>
      </c>
      <c r="AI317" s="34">
        <v>337577</v>
      </c>
      <c r="AJ317" s="34">
        <v>337577</v>
      </c>
      <c r="AK317" s="34">
        <v>59120.911289204203</v>
      </c>
      <c r="AL317" s="34" t="s">
        <v>118</v>
      </c>
      <c r="AM317" s="34" t="s">
        <v>36</v>
      </c>
      <c r="AN317" s="34" t="s">
        <v>119</v>
      </c>
      <c r="AO317" s="34" t="s">
        <v>147</v>
      </c>
      <c r="AP317" s="34">
        <v>3</v>
      </c>
      <c r="AQ317" s="34">
        <v>2</v>
      </c>
      <c r="AR317" s="34">
        <v>5</v>
      </c>
      <c r="AS317" s="34">
        <v>34762</v>
      </c>
      <c r="AT317" s="34">
        <v>295749</v>
      </c>
      <c r="AU317" s="34">
        <v>98583</v>
      </c>
      <c r="AV317" s="34">
        <v>344198</v>
      </c>
      <c r="AW317" s="34">
        <v>4.05131</v>
      </c>
      <c r="AX317" s="34">
        <v>0.42609999999999998</v>
      </c>
      <c r="AY317" s="34">
        <v>3.62521</v>
      </c>
      <c r="AZ317" s="34">
        <v>4.0513100326061249</v>
      </c>
      <c r="BA317" s="34">
        <v>0.4260999858379364</v>
      </c>
      <c r="BB317" s="34">
        <v>3.6252100467681885</v>
      </c>
      <c r="BC317" s="34" t="s">
        <v>159</v>
      </c>
      <c r="BD317" s="34" t="s">
        <v>126</v>
      </c>
      <c r="BE317" s="34" t="s">
        <v>118</v>
      </c>
      <c r="BF317" s="34"/>
      <c r="BG317" s="34" t="s">
        <v>118</v>
      </c>
      <c r="BH317" s="34" t="s">
        <v>2040</v>
      </c>
      <c r="BI317" s="34" t="s">
        <v>2187</v>
      </c>
      <c r="BJ317" s="34" t="s">
        <v>244</v>
      </c>
      <c r="BK317" s="34" t="s">
        <v>1086</v>
      </c>
      <c r="BL317" s="34" t="s">
        <v>1264</v>
      </c>
      <c r="BM317" s="34" t="s">
        <v>163</v>
      </c>
      <c r="BN317" s="34" t="s">
        <v>341</v>
      </c>
      <c r="BO317" s="34"/>
      <c r="BP317" s="34" t="s">
        <v>341</v>
      </c>
      <c r="BQ317" s="34">
        <v>2024</v>
      </c>
      <c r="BR317" s="34"/>
      <c r="BS317" s="34"/>
      <c r="BT317" s="34" t="s">
        <v>2032</v>
      </c>
    </row>
    <row r="318" spans="1:72">
      <c r="A318" s="34">
        <v>102402910808</v>
      </c>
      <c r="B318" s="34">
        <v>1</v>
      </c>
      <c r="C318" s="34">
        <v>2024</v>
      </c>
      <c r="D318" s="34">
        <v>8</v>
      </c>
      <c r="E318" s="34" t="s">
        <v>3516</v>
      </c>
      <c r="F318" s="34" t="s">
        <v>3517</v>
      </c>
      <c r="G318" s="34">
        <v>72</v>
      </c>
      <c r="H318" s="34" t="s">
        <v>3518</v>
      </c>
      <c r="I318" s="34">
        <v>20240731</v>
      </c>
      <c r="J318" s="34">
        <v>20240802</v>
      </c>
      <c r="K318" s="34">
        <v>3</v>
      </c>
      <c r="L318" s="34">
        <f t="shared" si="4"/>
        <v>2</v>
      </c>
      <c r="M318" s="34">
        <v>0</v>
      </c>
      <c r="N318" s="34" t="s">
        <v>2493</v>
      </c>
      <c r="O318" s="34" t="s">
        <v>2121</v>
      </c>
      <c r="P318" s="34" t="s">
        <v>118</v>
      </c>
      <c r="Q318" s="34" t="s">
        <v>36</v>
      </c>
      <c r="R318" s="34" t="s">
        <v>119</v>
      </c>
      <c r="S318" s="34" t="s">
        <v>120</v>
      </c>
      <c r="T318" s="34">
        <v>201</v>
      </c>
      <c r="U318" s="34" t="s">
        <v>407</v>
      </c>
      <c r="V318" s="34" t="s">
        <v>2081</v>
      </c>
      <c r="W318" s="34" t="s">
        <v>2082</v>
      </c>
      <c r="X318" s="34" t="s">
        <v>124</v>
      </c>
      <c r="Y318" s="34">
        <v>32484</v>
      </c>
      <c r="Z318" s="34">
        <v>3008</v>
      </c>
      <c r="AA318" s="34">
        <v>0</v>
      </c>
      <c r="AB318" s="34">
        <v>0</v>
      </c>
      <c r="AC318" s="34">
        <v>0</v>
      </c>
      <c r="AD318" s="34">
        <v>0</v>
      </c>
      <c r="AE318" s="34">
        <v>242951.14</v>
      </c>
      <c r="AF318" s="34">
        <v>242951.14</v>
      </c>
      <c r="AG318" s="34">
        <v>160</v>
      </c>
      <c r="AH318" s="34">
        <v>150</v>
      </c>
      <c r="AI318" s="34">
        <v>338816</v>
      </c>
      <c r="AJ318" s="34">
        <v>338816</v>
      </c>
      <c r="AK318" s="34">
        <v>60229.598408135003</v>
      </c>
      <c r="AL318" s="34" t="s">
        <v>118</v>
      </c>
      <c r="AM318" s="34" t="s">
        <v>36</v>
      </c>
      <c r="AN318" s="34" t="s">
        <v>119</v>
      </c>
      <c r="AO318" s="34" t="s">
        <v>120</v>
      </c>
      <c r="AP318" s="34">
        <v>3</v>
      </c>
      <c r="AQ318" s="34">
        <v>2</v>
      </c>
      <c r="AR318" s="34">
        <v>5</v>
      </c>
      <c r="AS318" s="34">
        <v>34762</v>
      </c>
      <c r="AT318" s="34">
        <v>295749</v>
      </c>
      <c r="AU318" s="34">
        <v>98583</v>
      </c>
      <c r="AV318" s="34">
        <v>344198</v>
      </c>
      <c r="AW318" s="34">
        <v>4.05131</v>
      </c>
      <c r="AX318" s="34">
        <v>0.42609999999999998</v>
      </c>
      <c r="AY318" s="34">
        <v>3.62521</v>
      </c>
      <c r="AZ318" s="34">
        <v>4.0513100326061249</v>
      </c>
      <c r="BA318" s="34">
        <v>0.4260999858379364</v>
      </c>
      <c r="BB318" s="34">
        <v>3.6252100467681885</v>
      </c>
      <c r="BC318" s="34" t="s">
        <v>159</v>
      </c>
      <c r="BD318" s="34" t="s">
        <v>126</v>
      </c>
      <c r="BE318" s="34" t="s">
        <v>118</v>
      </c>
      <c r="BF318" s="34"/>
      <c r="BG318" s="34" t="s">
        <v>118</v>
      </c>
      <c r="BH318" s="34" t="s">
        <v>2040</v>
      </c>
      <c r="BI318" s="34" t="s">
        <v>290</v>
      </c>
      <c r="BJ318" s="34" t="s">
        <v>129</v>
      </c>
      <c r="BK318" s="34" t="s">
        <v>217</v>
      </c>
      <c r="BL318" s="34" t="s">
        <v>252</v>
      </c>
      <c r="BM318" s="34" t="s">
        <v>312</v>
      </c>
      <c r="BN318" s="34" t="s">
        <v>1763</v>
      </c>
      <c r="BO318" s="34"/>
      <c r="BP318" s="34" t="s">
        <v>1763</v>
      </c>
      <c r="BQ318" s="34">
        <v>2024</v>
      </c>
      <c r="BR318" s="34"/>
      <c r="BS318" s="34"/>
      <c r="BT318" s="34" t="s">
        <v>2032</v>
      </c>
    </row>
    <row r="319" spans="1:72">
      <c r="A319" s="34">
        <v>102408047660</v>
      </c>
      <c r="B319" s="34">
        <v>1</v>
      </c>
      <c r="C319" s="34">
        <v>2024</v>
      </c>
      <c r="D319" s="34">
        <v>8</v>
      </c>
      <c r="E319" s="34" t="s">
        <v>3519</v>
      </c>
      <c r="F319" s="34" t="s">
        <v>3520</v>
      </c>
      <c r="G319" s="34">
        <v>75</v>
      </c>
      <c r="H319" s="34" t="s">
        <v>3521</v>
      </c>
      <c r="I319" s="34">
        <v>20240728</v>
      </c>
      <c r="J319" s="34">
        <v>20240802</v>
      </c>
      <c r="K319" s="34">
        <v>6</v>
      </c>
      <c r="L319" s="34">
        <f t="shared" si="4"/>
        <v>5</v>
      </c>
      <c r="M319" s="34">
        <v>0</v>
      </c>
      <c r="N319" s="34" t="s">
        <v>3522</v>
      </c>
      <c r="O319" s="34" t="s">
        <v>2186</v>
      </c>
      <c r="P319" s="34" t="s">
        <v>118</v>
      </c>
      <c r="Q319" s="34" t="s">
        <v>36</v>
      </c>
      <c r="R319" s="34" t="s">
        <v>119</v>
      </c>
      <c r="S319" s="34" t="s">
        <v>147</v>
      </c>
      <c r="T319" s="34">
        <v>213</v>
      </c>
      <c r="U319" s="34" t="s">
        <v>407</v>
      </c>
      <c r="V319" s="34" t="s">
        <v>2081</v>
      </c>
      <c r="W319" s="34" t="s">
        <v>2082</v>
      </c>
      <c r="X319" s="34" t="s">
        <v>146</v>
      </c>
      <c r="Y319" s="34">
        <v>33929</v>
      </c>
      <c r="Z319" s="34">
        <v>7149</v>
      </c>
      <c r="AA319" s="34">
        <v>0</v>
      </c>
      <c r="AB319" s="34">
        <v>0</v>
      </c>
      <c r="AC319" s="34">
        <v>472.4</v>
      </c>
      <c r="AD319" s="34">
        <v>0</v>
      </c>
      <c r="AE319" s="34">
        <v>249671.14</v>
      </c>
      <c r="AF319" s="34">
        <v>250143.55</v>
      </c>
      <c r="AG319" s="34">
        <v>400</v>
      </c>
      <c r="AH319" s="34">
        <v>375</v>
      </c>
      <c r="AI319" s="34">
        <v>342692</v>
      </c>
      <c r="AJ319" s="34">
        <v>342687</v>
      </c>
      <c r="AK319" s="34">
        <v>50183.618611086276</v>
      </c>
      <c r="AL319" s="34" t="s">
        <v>118</v>
      </c>
      <c r="AM319" s="34" t="s">
        <v>36</v>
      </c>
      <c r="AN319" s="34" t="s">
        <v>119</v>
      </c>
      <c r="AO319" s="34" t="s">
        <v>147</v>
      </c>
      <c r="AP319" s="34">
        <v>3</v>
      </c>
      <c r="AQ319" s="34">
        <v>2</v>
      </c>
      <c r="AR319" s="34">
        <v>5</v>
      </c>
      <c r="AS319" s="34">
        <v>34762</v>
      </c>
      <c r="AT319" s="34">
        <v>295749</v>
      </c>
      <c r="AU319" s="34">
        <v>98583</v>
      </c>
      <c r="AV319" s="34">
        <v>344198</v>
      </c>
      <c r="AW319" s="34">
        <v>4.05131</v>
      </c>
      <c r="AX319" s="34">
        <v>0.42609999999999998</v>
      </c>
      <c r="AY319" s="34">
        <v>3.62521</v>
      </c>
      <c r="AZ319" s="34">
        <v>4.1365300416946411</v>
      </c>
      <c r="BA319" s="34">
        <v>0.51131999492645264</v>
      </c>
      <c r="BB319" s="34">
        <v>3.6252100467681885</v>
      </c>
      <c r="BC319" s="34" t="s">
        <v>159</v>
      </c>
      <c r="BD319" s="34" t="s">
        <v>126</v>
      </c>
      <c r="BE319" s="34" t="s">
        <v>118</v>
      </c>
      <c r="BF319" s="34"/>
      <c r="BG319" s="34" t="s">
        <v>118</v>
      </c>
      <c r="BH319" s="34" t="s">
        <v>2040</v>
      </c>
      <c r="BI319" s="34" t="s">
        <v>3523</v>
      </c>
      <c r="BJ319" s="34" t="s">
        <v>377</v>
      </c>
      <c r="BK319" s="34" t="s">
        <v>401</v>
      </c>
      <c r="BL319" s="34" t="s">
        <v>401</v>
      </c>
      <c r="BM319" s="34" t="s">
        <v>2051</v>
      </c>
      <c r="BN319" s="34" t="s">
        <v>2052</v>
      </c>
      <c r="BO319" s="34"/>
      <c r="BP319" s="34" t="s">
        <v>2052</v>
      </c>
      <c r="BQ319" s="34">
        <v>2024</v>
      </c>
      <c r="BR319" s="34"/>
      <c r="BS319" s="34"/>
      <c r="BT319" s="34" t="s">
        <v>2032</v>
      </c>
    </row>
    <row r="320" spans="1:72">
      <c r="A320" s="34">
        <v>102402873416</v>
      </c>
      <c r="B320" s="34">
        <v>1</v>
      </c>
      <c r="C320" s="34">
        <v>2024</v>
      </c>
      <c r="D320" s="34">
        <v>8</v>
      </c>
      <c r="E320" s="34" t="s">
        <v>3524</v>
      </c>
      <c r="F320" s="34" t="s">
        <v>3525</v>
      </c>
      <c r="G320" s="34">
        <v>76</v>
      </c>
      <c r="H320" s="34" t="s">
        <v>3526</v>
      </c>
      <c r="I320" s="34">
        <v>20240731</v>
      </c>
      <c r="J320" s="34">
        <v>20240802</v>
      </c>
      <c r="K320" s="34">
        <v>3</v>
      </c>
      <c r="L320" s="34">
        <f t="shared" si="4"/>
        <v>2</v>
      </c>
      <c r="M320" s="34">
        <v>0</v>
      </c>
      <c r="N320" s="34" t="s">
        <v>3527</v>
      </c>
      <c r="O320" s="34" t="s">
        <v>2110</v>
      </c>
      <c r="P320" s="34" t="s">
        <v>118</v>
      </c>
      <c r="Q320" s="34" t="s">
        <v>36</v>
      </c>
      <c r="R320" s="34" t="s">
        <v>119</v>
      </c>
      <c r="S320" s="34" t="s">
        <v>120</v>
      </c>
      <c r="T320" s="34">
        <v>111</v>
      </c>
      <c r="U320" s="34" t="s">
        <v>407</v>
      </c>
      <c r="V320" s="34" t="s">
        <v>2081</v>
      </c>
      <c r="W320" s="34" t="s">
        <v>2082</v>
      </c>
      <c r="X320" s="34" t="s">
        <v>124</v>
      </c>
      <c r="Y320" s="34">
        <v>33248</v>
      </c>
      <c r="Z320" s="34">
        <v>3008</v>
      </c>
      <c r="AA320" s="34">
        <v>0</v>
      </c>
      <c r="AB320" s="34">
        <v>0</v>
      </c>
      <c r="AC320" s="34">
        <v>134.97</v>
      </c>
      <c r="AD320" s="34">
        <v>0</v>
      </c>
      <c r="AE320" s="34">
        <v>242951.14</v>
      </c>
      <c r="AF320" s="34">
        <v>243086.11</v>
      </c>
      <c r="AG320" s="34">
        <v>160</v>
      </c>
      <c r="AH320" s="34">
        <v>150</v>
      </c>
      <c r="AI320" s="34">
        <v>372273</v>
      </c>
      <c r="AJ320" s="34">
        <v>372273</v>
      </c>
      <c r="AK320" s="34">
        <v>90032.759915858915</v>
      </c>
      <c r="AL320" s="34" t="s">
        <v>118</v>
      </c>
      <c r="AM320" s="34" t="s">
        <v>36</v>
      </c>
      <c r="AN320" s="34" t="s">
        <v>119</v>
      </c>
      <c r="AO320" s="34" t="s">
        <v>120</v>
      </c>
      <c r="AP320" s="34">
        <v>3</v>
      </c>
      <c r="AQ320" s="34">
        <v>2</v>
      </c>
      <c r="AR320" s="34">
        <v>5</v>
      </c>
      <c r="AS320" s="34">
        <v>34762</v>
      </c>
      <c r="AT320" s="34">
        <v>295749</v>
      </c>
      <c r="AU320" s="34">
        <v>98583</v>
      </c>
      <c r="AV320" s="34">
        <v>344198</v>
      </c>
      <c r="AW320" s="34">
        <v>4.05131</v>
      </c>
      <c r="AX320" s="34">
        <v>0.42609999999999998</v>
      </c>
      <c r="AY320" s="34">
        <v>3.62521</v>
      </c>
      <c r="AZ320" s="34">
        <v>4.0513100326061249</v>
      </c>
      <c r="BA320" s="34">
        <v>0.4260999858379364</v>
      </c>
      <c r="BB320" s="34">
        <v>3.6252100467681885</v>
      </c>
      <c r="BC320" s="34" t="s">
        <v>159</v>
      </c>
      <c r="BD320" s="34" t="s">
        <v>126</v>
      </c>
      <c r="BE320" s="34" t="s">
        <v>118</v>
      </c>
      <c r="BF320" s="34"/>
      <c r="BG320" s="34" t="s">
        <v>118</v>
      </c>
      <c r="BH320" s="34" t="s">
        <v>2040</v>
      </c>
      <c r="BI320" s="34" t="s">
        <v>201</v>
      </c>
      <c r="BJ320" s="34" t="s">
        <v>129</v>
      </c>
      <c r="BK320" s="34" t="s">
        <v>130</v>
      </c>
      <c r="BL320" s="34" t="s">
        <v>131</v>
      </c>
      <c r="BM320" s="34" t="s">
        <v>999</v>
      </c>
      <c r="BN320" s="34" t="s">
        <v>2111</v>
      </c>
      <c r="BO320" s="34"/>
      <c r="BP320" s="34" t="s">
        <v>2111</v>
      </c>
      <c r="BQ320" s="34">
        <v>2024</v>
      </c>
      <c r="BR320" s="34"/>
      <c r="BS320" s="34"/>
      <c r="BT320" s="34" t="s">
        <v>2032</v>
      </c>
    </row>
    <row r="321" spans="1:72">
      <c r="A321" s="34">
        <v>102402873414</v>
      </c>
      <c r="B321" s="34">
        <v>1</v>
      </c>
      <c r="C321" s="34">
        <v>2024</v>
      </c>
      <c r="D321" s="34">
        <v>8</v>
      </c>
      <c r="E321" s="34" t="s">
        <v>3528</v>
      </c>
      <c r="F321" s="34" t="s">
        <v>3529</v>
      </c>
      <c r="G321" s="34">
        <v>79</v>
      </c>
      <c r="H321" s="34" t="s">
        <v>3530</v>
      </c>
      <c r="I321" s="34">
        <v>20240731</v>
      </c>
      <c r="J321" s="34">
        <v>20240802</v>
      </c>
      <c r="K321" s="34">
        <v>3</v>
      </c>
      <c r="L321" s="34">
        <f t="shared" si="4"/>
        <v>2</v>
      </c>
      <c r="M321" s="34">
        <v>0</v>
      </c>
      <c r="N321" s="34" t="s">
        <v>3531</v>
      </c>
      <c r="O321" s="34" t="s">
        <v>3532</v>
      </c>
      <c r="P321" s="34" t="s">
        <v>118</v>
      </c>
      <c r="Q321" s="34" t="s">
        <v>36</v>
      </c>
      <c r="R321" s="34" t="s">
        <v>119</v>
      </c>
      <c r="S321" s="34" t="s">
        <v>147</v>
      </c>
      <c r="T321" s="34">
        <v>111</v>
      </c>
      <c r="U321" s="34" t="s">
        <v>407</v>
      </c>
      <c r="V321" s="34" t="s">
        <v>2048</v>
      </c>
      <c r="W321" s="34" t="s">
        <v>2049</v>
      </c>
      <c r="X321" s="34" t="s">
        <v>242</v>
      </c>
      <c r="Y321" s="34">
        <v>43433</v>
      </c>
      <c r="Z321" s="34">
        <v>2944</v>
      </c>
      <c r="AA321" s="34">
        <v>0</v>
      </c>
      <c r="AB321" s="34">
        <v>0</v>
      </c>
      <c r="AC321" s="34">
        <v>0</v>
      </c>
      <c r="AD321" s="34">
        <v>0</v>
      </c>
      <c r="AE321" s="34">
        <v>242951.14</v>
      </c>
      <c r="AF321" s="34">
        <v>242951.14</v>
      </c>
      <c r="AG321" s="34">
        <v>160</v>
      </c>
      <c r="AH321" s="34">
        <v>150</v>
      </c>
      <c r="AI321" s="34">
        <v>671815</v>
      </c>
      <c r="AJ321" s="34">
        <v>671815</v>
      </c>
      <c r="AK321" s="34">
        <v>203172.27515033726</v>
      </c>
      <c r="AL321" s="34" t="s">
        <v>118</v>
      </c>
      <c r="AM321" s="34" t="s">
        <v>36</v>
      </c>
      <c r="AN321" s="34" t="s">
        <v>119</v>
      </c>
      <c r="AO321" s="34" t="s">
        <v>147</v>
      </c>
      <c r="AP321" s="34">
        <v>12</v>
      </c>
      <c r="AQ321" s="34">
        <v>4</v>
      </c>
      <c r="AR321" s="34">
        <v>23</v>
      </c>
      <c r="AS321" s="34">
        <v>267164</v>
      </c>
      <c r="AT321" s="34">
        <v>396077</v>
      </c>
      <c r="AU321" s="34">
        <v>132026</v>
      </c>
      <c r="AV321" s="34">
        <v>549601</v>
      </c>
      <c r="AW321" s="34">
        <v>8.1298200000000005</v>
      </c>
      <c r="AX321" s="34">
        <v>3.2748200000000001</v>
      </c>
      <c r="AY321" s="34">
        <v>4.8550000000000004</v>
      </c>
      <c r="AZ321" s="34">
        <v>7.3111200332641602</v>
      </c>
      <c r="BA321" s="34">
        <v>2.4561200141906738</v>
      </c>
      <c r="BB321" s="34">
        <v>4.8550000190734863</v>
      </c>
      <c r="BC321" s="34" t="s">
        <v>159</v>
      </c>
      <c r="BD321" s="34" t="s">
        <v>126</v>
      </c>
      <c r="BE321" s="34" t="s">
        <v>118</v>
      </c>
      <c r="BF321" s="34"/>
      <c r="BG321" s="34" t="s">
        <v>118</v>
      </c>
      <c r="BH321" s="34" t="s">
        <v>2040</v>
      </c>
      <c r="BI321" s="34" t="s">
        <v>290</v>
      </c>
      <c r="BJ321" s="34" t="s">
        <v>129</v>
      </c>
      <c r="BK321" s="34" t="s">
        <v>217</v>
      </c>
      <c r="BL321" s="34" t="s">
        <v>252</v>
      </c>
      <c r="BM321" s="34" t="s">
        <v>999</v>
      </c>
      <c r="BN321" s="34" t="s">
        <v>2111</v>
      </c>
      <c r="BO321" s="34"/>
      <c r="BP321" s="34" t="s">
        <v>2111</v>
      </c>
      <c r="BQ321" s="34">
        <v>2024</v>
      </c>
      <c r="BR321" s="34"/>
      <c r="BS321" s="34"/>
      <c r="BT321" s="34" t="s">
        <v>2032</v>
      </c>
    </row>
    <row r="322" spans="1:72">
      <c r="A322" s="34">
        <v>102403068648</v>
      </c>
      <c r="B322" s="34">
        <v>1</v>
      </c>
      <c r="C322" s="34">
        <v>2024</v>
      </c>
      <c r="D322" s="34">
        <v>8</v>
      </c>
      <c r="E322" s="34" t="s">
        <v>3533</v>
      </c>
      <c r="F322" s="34" t="s">
        <v>3534</v>
      </c>
      <c r="G322" s="34">
        <v>50</v>
      </c>
      <c r="H322" s="34" t="s">
        <v>3535</v>
      </c>
      <c r="I322" s="34">
        <v>20240729</v>
      </c>
      <c r="J322" s="34">
        <v>20240801</v>
      </c>
      <c r="K322" s="34">
        <v>4</v>
      </c>
      <c r="L322" s="34">
        <f t="shared" si="4"/>
        <v>3</v>
      </c>
      <c r="M322" s="34">
        <v>0</v>
      </c>
      <c r="N322" s="34" t="s">
        <v>3536</v>
      </c>
      <c r="O322" s="34" t="s">
        <v>3537</v>
      </c>
      <c r="P322" s="34" t="s">
        <v>118</v>
      </c>
      <c r="Q322" s="34" t="s">
        <v>36</v>
      </c>
      <c r="R322" s="34" t="s">
        <v>119</v>
      </c>
      <c r="S322" s="34" t="s">
        <v>147</v>
      </c>
      <c r="T322" s="34">
        <v>211</v>
      </c>
      <c r="U322" s="34" t="s">
        <v>407</v>
      </c>
      <c r="V322" s="34" t="s">
        <v>2048</v>
      </c>
      <c r="W322" s="34" t="s">
        <v>2049</v>
      </c>
      <c r="X322" s="34" t="s">
        <v>124</v>
      </c>
      <c r="Y322" s="34">
        <v>68276</v>
      </c>
      <c r="Z322" s="34">
        <v>4416</v>
      </c>
      <c r="AA322" s="34">
        <v>0</v>
      </c>
      <c r="AB322" s="34">
        <v>0</v>
      </c>
      <c r="AC322" s="34">
        <v>4167.2700000000004</v>
      </c>
      <c r="AD322" s="34">
        <v>0</v>
      </c>
      <c r="AE322" s="34">
        <v>360645.3</v>
      </c>
      <c r="AF322" s="34">
        <v>364812.56</v>
      </c>
      <c r="AG322" s="34">
        <v>240</v>
      </c>
      <c r="AH322" s="34">
        <v>225</v>
      </c>
      <c r="AI322" s="34">
        <v>703718</v>
      </c>
      <c r="AJ322" s="34">
        <v>703718</v>
      </c>
      <c r="AK322" s="34">
        <v>55436.702328265528</v>
      </c>
      <c r="AL322" s="34" t="s">
        <v>118</v>
      </c>
      <c r="AM322" s="34" t="s">
        <v>36</v>
      </c>
      <c r="AN322" s="34" t="s">
        <v>119</v>
      </c>
      <c r="AO322" s="34" t="s">
        <v>147</v>
      </c>
      <c r="AP322" s="34">
        <v>12</v>
      </c>
      <c r="AQ322" s="34">
        <v>4</v>
      </c>
      <c r="AR322" s="34">
        <v>23</v>
      </c>
      <c r="AS322" s="34">
        <v>267164</v>
      </c>
      <c r="AT322" s="34">
        <v>396077</v>
      </c>
      <c r="AU322" s="34">
        <v>132026</v>
      </c>
      <c r="AV322" s="34">
        <v>549601</v>
      </c>
      <c r="AW322" s="34">
        <v>8.1298200000000005</v>
      </c>
      <c r="AX322" s="34">
        <v>3.2748200000000001</v>
      </c>
      <c r="AY322" s="34">
        <v>4.8550000000000004</v>
      </c>
      <c r="AZ322" s="34">
        <v>8.1298201084136963</v>
      </c>
      <c r="BA322" s="34">
        <v>3.27482008934021</v>
      </c>
      <c r="BB322" s="34">
        <v>4.8550000190734863</v>
      </c>
      <c r="BC322" s="34" t="s">
        <v>159</v>
      </c>
      <c r="BD322" s="34" t="s">
        <v>126</v>
      </c>
      <c r="BE322" s="34" t="s">
        <v>118</v>
      </c>
      <c r="BF322" s="34"/>
      <c r="BG322" s="34" t="s">
        <v>118</v>
      </c>
      <c r="BH322" s="34" t="s">
        <v>3538</v>
      </c>
      <c r="BI322" s="34" t="s">
        <v>216</v>
      </c>
      <c r="BJ322" s="34" t="s">
        <v>129</v>
      </c>
      <c r="BK322" s="34" t="s">
        <v>217</v>
      </c>
      <c r="BL322" s="34" t="s">
        <v>218</v>
      </c>
      <c r="BM322" s="34" t="s">
        <v>999</v>
      </c>
      <c r="BN322" s="34" t="s">
        <v>2111</v>
      </c>
      <c r="BO322" s="34"/>
      <c r="BP322" s="34" t="s">
        <v>2111</v>
      </c>
      <c r="BQ322" s="34">
        <v>2024</v>
      </c>
      <c r="BR322" s="34"/>
      <c r="BS322" s="34"/>
      <c r="BT322" s="34" t="s">
        <v>2032</v>
      </c>
    </row>
    <row r="323" spans="1:72">
      <c r="A323" s="34">
        <v>102402873390</v>
      </c>
      <c r="B323" s="34">
        <v>1</v>
      </c>
      <c r="C323" s="34">
        <v>2024</v>
      </c>
      <c r="D323" s="34">
        <v>8</v>
      </c>
      <c r="E323" s="34" t="s">
        <v>3539</v>
      </c>
      <c r="F323" s="34" t="s">
        <v>3540</v>
      </c>
      <c r="G323" s="34">
        <v>78</v>
      </c>
      <c r="H323" s="34" t="s">
        <v>3541</v>
      </c>
      <c r="I323" s="34">
        <v>20240730</v>
      </c>
      <c r="J323" s="34">
        <v>20240801</v>
      </c>
      <c r="K323" s="34">
        <v>3</v>
      </c>
      <c r="L323" s="34">
        <f t="shared" si="4"/>
        <v>2</v>
      </c>
      <c r="M323" s="34">
        <v>0</v>
      </c>
      <c r="N323" s="34" t="s">
        <v>3542</v>
      </c>
      <c r="O323" s="34" t="s">
        <v>2574</v>
      </c>
      <c r="P323" s="34" t="s">
        <v>118</v>
      </c>
      <c r="Q323" s="34" t="s">
        <v>36</v>
      </c>
      <c r="R323" s="34" t="s">
        <v>119</v>
      </c>
      <c r="S323" s="34" t="s">
        <v>147</v>
      </c>
      <c r="T323" s="34">
        <v>111</v>
      </c>
      <c r="U323" s="34" t="s">
        <v>407</v>
      </c>
      <c r="V323" s="34" t="s">
        <v>2081</v>
      </c>
      <c r="W323" s="34" t="s">
        <v>2082</v>
      </c>
      <c r="X323" s="34" t="s">
        <v>124</v>
      </c>
      <c r="Y323" s="34">
        <v>31399</v>
      </c>
      <c r="Z323" s="34">
        <v>2944</v>
      </c>
      <c r="AA323" s="34">
        <v>0</v>
      </c>
      <c r="AB323" s="34">
        <v>0</v>
      </c>
      <c r="AC323" s="34">
        <v>396.95</v>
      </c>
      <c r="AD323" s="34">
        <v>0</v>
      </c>
      <c r="AE323" s="34">
        <v>261062.49</v>
      </c>
      <c r="AF323" s="34">
        <v>261459.44</v>
      </c>
      <c r="AG323" s="34">
        <v>160</v>
      </c>
      <c r="AH323" s="34">
        <v>150</v>
      </c>
      <c r="AI323" s="34">
        <v>372273</v>
      </c>
      <c r="AJ323" s="34">
        <v>372273</v>
      </c>
      <c r="AK323" s="34">
        <v>71659.429915858898</v>
      </c>
      <c r="AL323" s="34" t="s">
        <v>118</v>
      </c>
      <c r="AM323" s="34" t="s">
        <v>36</v>
      </c>
      <c r="AN323" s="34" t="s">
        <v>119</v>
      </c>
      <c r="AO323" s="34" t="s">
        <v>147</v>
      </c>
      <c r="AP323" s="34">
        <v>3</v>
      </c>
      <c r="AQ323" s="34">
        <v>2</v>
      </c>
      <c r="AR323" s="34">
        <v>5</v>
      </c>
      <c r="AS323" s="34">
        <v>34762</v>
      </c>
      <c r="AT323" s="34">
        <v>295749</v>
      </c>
      <c r="AU323" s="34">
        <v>98583</v>
      </c>
      <c r="AV323" s="34">
        <v>344198</v>
      </c>
      <c r="AW323" s="34">
        <v>4.05131</v>
      </c>
      <c r="AX323" s="34">
        <v>0.42609999999999998</v>
      </c>
      <c r="AY323" s="34">
        <v>3.62521</v>
      </c>
      <c r="AZ323" s="34">
        <v>4.0513100326061249</v>
      </c>
      <c r="BA323" s="34">
        <v>0.4260999858379364</v>
      </c>
      <c r="BB323" s="34">
        <v>3.6252100467681885</v>
      </c>
      <c r="BC323" s="34" t="s">
        <v>159</v>
      </c>
      <c r="BD323" s="34" t="s">
        <v>126</v>
      </c>
      <c r="BE323" s="34" t="s">
        <v>118</v>
      </c>
      <c r="BF323" s="34"/>
      <c r="BG323" s="34" t="s">
        <v>118</v>
      </c>
      <c r="BH323" s="34" t="s">
        <v>2040</v>
      </c>
      <c r="BI323" s="34" t="s">
        <v>799</v>
      </c>
      <c r="BJ323" s="34" t="s">
        <v>129</v>
      </c>
      <c r="BK323" s="34" t="s">
        <v>178</v>
      </c>
      <c r="BL323" s="34" t="s">
        <v>320</v>
      </c>
      <c r="BM323" s="34" t="s">
        <v>999</v>
      </c>
      <c r="BN323" s="34" t="s">
        <v>2111</v>
      </c>
      <c r="BO323" s="34"/>
      <c r="BP323" s="34" t="s">
        <v>2111</v>
      </c>
      <c r="BQ323" s="34">
        <v>2024</v>
      </c>
      <c r="BR323" s="34"/>
      <c r="BS323" s="34"/>
      <c r="BT323" s="34" t="s">
        <v>2032</v>
      </c>
    </row>
    <row r="324" spans="1:72">
      <c r="A324" s="34">
        <v>102402910806</v>
      </c>
      <c r="B324" s="34">
        <v>1</v>
      </c>
      <c r="C324" s="34">
        <v>2024</v>
      </c>
      <c r="D324" s="34">
        <v>8</v>
      </c>
      <c r="E324" s="34" t="s">
        <v>3543</v>
      </c>
      <c r="F324" s="34" t="s">
        <v>3544</v>
      </c>
      <c r="G324" s="34">
        <v>78</v>
      </c>
      <c r="H324" s="34" t="s">
        <v>3545</v>
      </c>
      <c r="I324" s="34">
        <v>20240729</v>
      </c>
      <c r="J324" s="34">
        <v>20240801</v>
      </c>
      <c r="K324" s="34">
        <v>4</v>
      </c>
      <c r="L324" s="34">
        <f t="shared" si="4"/>
        <v>3</v>
      </c>
      <c r="M324" s="34">
        <v>0</v>
      </c>
      <c r="N324" s="34" t="s">
        <v>3546</v>
      </c>
      <c r="O324" s="34" t="s">
        <v>3547</v>
      </c>
      <c r="P324" s="34" t="s">
        <v>118</v>
      </c>
      <c r="Q324" s="34" t="s">
        <v>36</v>
      </c>
      <c r="R324" s="34" t="s">
        <v>119</v>
      </c>
      <c r="S324" s="34" t="s">
        <v>147</v>
      </c>
      <c r="T324" s="34">
        <v>201</v>
      </c>
      <c r="U324" s="34" t="s">
        <v>407</v>
      </c>
      <c r="V324" s="34" t="s">
        <v>2048</v>
      </c>
      <c r="W324" s="34" t="s">
        <v>2049</v>
      </c>
      <c r="X324" s="34" t="s">
        <v>124</v>
      </c>
      <c r="Y324" s="34">
        <v>45189</v>
      </c>
      <c r="Z324" s="34">
        <v>4416</v>
      </c>
      <c r="AA324" s="34">
        <v>0</v>
      </c>
      <c r="AB324" s="34">
        <v>0</v>
      </c>
      <c r="AC324" s="34">
        <v>0</v>
      </c>
      <c r="AD324" s="34">
        <v>4798.2</v>
      </c>
      <c r="AE324" s="34">
        <v>251911.14</v>
      </c>
      <c r="AF324" s="34">
        <v>256709.34</v>
      </c>
      <c r="AG324" s="34">
        <v>240</v>
      </c>
      <c r="AH324" s="34">
        <v>225</v>
      </c>
      <c r="AI324" s="34">
        <v>679907</v>
      </c>
      <c r="AJ324" s="34">
        <v>679907</v>
      </c>
      <c r="AK324" s="34">
        <v>149320.3696305964</v>
      </c>
      <c r="AL324" s="34" t="s">
        <v>118</v>
      </c>
      <c r="AM324" s="34" t="s">
        <v>36</v>
      </c>
      <c r="AN324" s="34" t="s">
        <v>119</v>
      </c>
      <c r="AO324" s="34" t="s">
        <v>147</v>
      </c>
      <c r="AP324" s="34">
        <v>12</v>
      </c>
      <c r="AQ324" s="34">
        <v>4</v>
      </c>
      <c r="AR324" s="34">
        <v>23</v>
      </c>
      <c r="AS324" s="34">
        <v>267164</v>
      </c>
      <c r="AT324" s="34">
        <v>396077</v>
      </c>
      <c r="AU324" s="34">
        <v>132026</v>
      </c>
      <c r="AV324" s="34">
        <v>549601</v>
      </c>
      <c r="AW324" s="34">
        <v>8.1298200000000005</v>
      </c>
      <c r="AX324" s="34">
        <v>3.2748200000000001</v>
      </c>
      <c r="AY324" s="34">
        <v>4.8550000000000004</v>
      </c>
      <c r="AZ324" s="34">
        <v>8.1298201084136963</v>
      </c>
      <c r="BA324" s="34">
        <v>3.27482008934021</v>
      </c>
      <c r="BB324" s="34">
        <v>4.8550000190734863</v>
      </c>
      <c r="BC324" s="34" t="s">
        <v>159</v>
      </c>
      <c r="BD324" s="34" t="s">
        <v>126</v>
      </c>
      <c r="BE324" s="34" t="s">
        <v>118</v>
      </c>
      <c r="BF324" s="34"/>
      <c r="BG324" s="34" t="s">
        <v>118</v>
      </c>
      <c r="BH324" s="34" t="s">
        <v>2040</v>
      </c>
      <c r="BI324" s="34" t="s">
        <v>201</v>
      </c>
      <c r="BJ324" s="34" t="s">
        <v>129</v>
      </c>
      <c r="BK324" s="34" t="s">
        <v>130</v>
      </c>
      <c r="BL324" s="34" t="s">
        <v>131</v>
      </c>
      <c r="BM324" s="34" t="s">
        <v>163</v>
      </c>
      <c r="BN324" s="34" t="s">
        <v>341</v>
      </c>
      <c r="BO324" s="34"/>
      <c r="BP324" s="34" t="s">
        <v>341</v>
      </c>
      <c r="BQ324" s="34">
        <v>2024</v>
      </c>
      <c r="BR324" s="34"/>
      <c r="BS324" s="34"/>
      <c r="BT324" s="34" t="s">
        <v>2032</v>
      </c>
    </row>
    <row r="325" spans="1:72">
      <c r="A325" s="34">
        <v>102403009186</v>
      </c>
      <c r="B325" s="34">
        <v>1</v>
      </c>
      <c r="C325" s="34">
        <v>2024</v>
      </c>
      <c r="D325" s="34">
        <v>7</v>
      </c>
      <c r="E325" s="34" t="s">
        <v>3548</v>
      </c>
      <c r="F325" s="34" t="s">
        <v>3549</v>
      </c>
      <c r="G325" s="34">
        <v>51</v>
      </c>
      <c r="H325" s="34" t="s">
        <v>3550</v>
      </c>
      <c r="I325" s="34">
        <v>20240730</v>
      </c>
      <c r="J325" s="34">
        <v>20240731</v>
      </c>
      <c r="K325" s="34">
        <v>2</v>
      </c>
      <c r="L325" s="34">
        <f t="shared" si="4"/>
        <v>1</v>
      </c>
      <c r="M325" s="34">
        <v>0</v>
      </c>
      <c r="N325" s="34" t="s">
        <v>3551</v>
      </c>
      <c r="O325" s="34" t="s">
        <v>2121</v>
      </c>
      <c r="P325" s="34" t="s">
        <v>118</v>
      </c>
      <c r="Q325" s="34" t="s">
        <v>36</v>
      </c>
      <c r="R325" s="34" t="s">
        <v>119</v>
      </c>
      <c r="S325" s="34" t="s">
        <v>147</v>
      </c>
      <c r="T325" s="34">
        <v>205</v>
      </c>
      <c r="U325" s="34" t="s">
        <v>407</v>
      </c>
      <c r="V325" s="34" t="s">
        <v>2081</v>
      </c>
      <c r="W325" s="34" t="s">
        <v>2082</v>
      </c>
      <c r="X325" s="34" t="s">
        <v>124</v>
      </c>
      <c r="Y325" s="34">
        <v>31982</v>
      </c>
      <c r="Z325" s="34">
        <v>1472</v>
      </c>
      <c r="AA325" s="34">
        <v>0</v>
      </c>
      <c r="AB325" s="34">
        <v>0</v>
      </c>
      <c r="AC325" s="34">
        <v>0</v>
      </c>
      <c r="AD325" s="34">
        <v>0</v>
      </c>
      <c r="AE325" s="34">
        <v>242951.14</v>
      </c>
      <c r="AF325" s="34">
        <v>242951.14</v>
      </c>
      <c r="AG325" s="34">
        <v>80</v>
      </c>
      <c r="AH325" s="34">
        <v>75</v>
      </c>
      <c r="AI325" s="34">
        <v>345486</v>
      </c>
      <c r="AJ325" s="34">
        <v>345486</v>
      </c>
      <c r="AK325" s="34">
        <v>66198.075472920202</v>
      </c>
      <c r="AL325" s="34" t="s">
        <v>118</v>
      </c>
      <c r="AM325" s="34" t="s">
        <v>36</v>
      </c>
      <c r="AN325" s="34" t="s">
        <v>119</v>
      </c>
      <c r="AO325" s="34" t="s">
        <v>147</v>
      </c>
      <c r="AP325" s="34">
        <v>3</v>
      </c>
      <c r="AQ325" s="34">
        <v>2</v>
      </c>
      <c r="AR325" s="34">
        <v>5</v>
      </c>
      <c r="AS325" s="34">
        <v>34762</v>
      </c>
      <c r="AT325" s="34">
        <v>295749</v>
      </c>
      <c r="AU325" s="34">
        <v>98583</v>
      </c>
      <c r="AV325" s="34">
        <v>344198</v>
      </c>
      <c r="AW325" s="34">
        <v>4.05131</v>
      </c>
      <c r="AX325" s="34">
        <v>0.42609999999999998</v>
      </c>
      <c r="AY325" s="34">
        <v>3.62521</v>
      </c>
      <c r="AZ325" s="34">
        <v>4.0513100326061249</v>
      </c>
      <c r="BA325" s="34">
        <v>0.4260999858379364</v>
      </c>
      <c r="BB325" s="34">
        <v>3.6252100467681885</v>
      </c>
      <c r="BC325" s="34" t="s">
        <v>159</v>
      </c>
      <c r="BD325" s="34" t="s">
        <v>126</v>
      </c>
      <c r="BE325" s="34" t="s">
        <v>118</v>
      </c>
      <c r="BF325" s="34"/>
      <c r="BG325" s="34" t="s">
        <v>118</v>
      </c>
      <c r="BH325" s="34" t="s">
        <v>2040</v>
      </c>
      <c r="BI325" s="34" t="s">
        <v>467</v>
      </c>
      <c r="BJ325" s="34" t="s">
        <v>129</v>
      </c>
      <c r="BK325" s="34" t="s">
        <v>130</v>
      </c>
      <c r="BL325" s="34" t="s">
        <v>131</v>
      </c>
      <c r="BM325" s="34" t="s">
        <v>999</v>
      </c>
      <c r="BN325" s="34" t="s">
        <v>2111</v>
      </c>
      <c r="BO325" s="34"/>
      <c r="BP325" s="34" t="s">
        <v>2111</v>
      </c>
      <c r="BQ325" s="34">
        <v>2024</v>
      </c>
      <c r="BR325" s="34"/>
      <c r="BS325" s="34"/>
      <c r="BT325" s="34" t="s">
        <v>2032</v>
      </c>
    </row>
    <row r="326" spans="1:72">
      <c r="A326" s="34">
        <v>102403009172</v>
      </c>
      <c r="B326" s="34">
        <v>1</v>
      </c>
      <c r="C326" s="34">
        <v>2024</v>
      </c>
      <c r="D326" s="34">
        <v>7</v>
      </c>
      <c r="E326" s="34" t="s">
        <v>3552</v>
      </c>
      <c r="F326" s="34" t="s">
        <v>3553</v>
      </c>
      <c r="G326" s="34">
        <v>80</v>
      </c>
      <c r="H326" s="34" t="s">
        <v>3554</v>
      </c>
      <c r="I326" s="34">
        <v>20240729</v>
      </c>
      <c r="J326" s="34">
        <v>20240731</v>
      </c>
      <c r="K326" s="34">
        <v>3</v>
      </c>
      <c r="L326" s="34">
        <f t="shared" ref="L326:L389" si="5">K326-1</f>
        <v>2</v>
      </c>
      <c r="M326" s="34">
        <v>0</v>
      </c>
      <c r="N326" s="34" t="s">
        <v>3555</v>
      </c>
      <c r="O326" s="34" t="s">
        <v>2262</v>
      </c>
      <c r="P326" s="34" t="s">
        <v>118</v>
      </c>
      <c r="Q326" s="34" t="s">
        <v>36</v>
      </c>
      <c r="R326" s="34" t="s">
        <v>119</v>
      </c>
      <c r="S326" s="34" t="s">
        <v>147</v>
      </c>
      <c r="T326" s="34">
        <v>205</v>
      </c>
      <c r="U326" s="34" t="s">
        <v>407</v>
      </c>
      <c r="V326" s="34" t="s">
        <v>2058</v>
      </c>
      <c r="W326" s="34" t="s">
        <v>2059</v>
      </c>
      <c r="X326" s="34" t="s">
        <v>124</v>
      </c>
      <c r="Y326" s="34">
        <v>47492</v>
      </c>
      <c r="Z326" s="34">
        <v>2944</v>
      </c>
      <c r="AA326" s="34">
        <v>0</v>
      </c>
      <c r="AB326" s="34">
        <v>0</v>
      </c>
      <c r="AC326" s="34">
        <v>0</v>
      </c>
      <c r="AD326" s="34">
        <v>0</v>
      </c>
      <c r="AE326" s="34">
        <v>280191.34999999998</v>
      </c>
      <c r="AF326" s="34">
        <v>280191.34000000003</v>
      </c>
      <c r="AG326" s="34">
        <v>160</v>
      </c>
      <c r="AH326" s="34">
        <v>150</v>
      </c>
      <c r="AI326" s="34">
        <v>407997</v>
      </c>
      <c r="AJ326" s="34">
        <v>407997</v>
      </c>
      <c r="AK326" s="34">
        <v>77273.570861572574</v>
      </c>
      <c r="AL326" s="34" t="s">
        <v>118</v>
      </c>
      <c r="AM326" s="34" t="s">
        <v>36</v>
      </c>
      <c r="AN326" s="34" t="s">
        <v>119</v>
      </c>
      <c r="AO326" s="34" t="s">
        <v>147</v>
      </c>
      <c r="AP326" s="34">
        <v>3</v>
      </c>
      <c r="AQ326" s="34">
        <v>2</v>
      </c>
      <c r="AR326" s="34">
        <v>6</v>
      </c>
      <c r="AS326" s="34">
        <v>48342</v>
      </c>
      <c r="AT326" s="34">
        <v>341970</v>
      </c>
      <c r="AU326" s="34">
        <v>113990</v>
      </c>
      <c r="AV326" s="34">
        <v>418125</v>
      </c>
      <c r="AW326" s="34">
        <v>4.7843400000000003</v>
      </c>
      <c r="AX326" s="34">
        <v>0.59255999999999998</v>
      </c>
      <c r="AY326" s="34">
        <v>4.1917799999999996</v>
      </c>
      <c r="AZ326" s="34">
        <v>4.7843400835990906</v>
      </c>
      <c r="BA326" s="34">
        <v>0.59255999326705933</v>
      </c>
      <c r="BB326" s="34">
        <v>4.1917800903320313</v>
      </c>
      <c r="BC326" s="34" t="s">
        <v>159</v>
      </c>
      <c r="BD326" s="34" t="s">
        <v>126</v>
      </c>
      <c r="BE326" s="34" t="s">
        <v>118</v>
      </c>
      <c r="BF326" s="34"/>
      <c r="BG326" s="34" t="s">
        <v>118</v>
      </c>
      <c r="BH326" s="34" t="s">
        <v>2040</v>
      </c>
      <c r="BI326" s="34" t="s">
        <v>428</v>
      </c>
      <c r="BJ326" s="34" t="s">
        <v>129</v>
      </c>
      <c r="BK326" s="34" t="s">
        <v>130</v>
      </c>
      <c r="BL326" s="34" t="s">
        <v>131</v>
      </c>
      <c r="BM326" s="34" t="s">
        <v>312</v>
      </c>
      <c r="BN326" s="34" t="s">
        <v>313</v>
      </c>
      <c r="BO326" s="34"/>
      <c r="BP326" s="34" t="s">
        <v>313</v>
      </c>
      <c r="BQ326" s="34">
        <v>2024</v>
      </c>
      <c r="BR326" s="34"/>
      <c r="BS326" s="34"/>
      <c r="BT326" s="34" t="s">
        <v>2032</v>
      </c>
    </row>
    <row r="327" spans="1:72">
      <c r="A327" s="34">
        <v>102403023516</v>
      </c>
      <c r="B327" s="34">
        <v>1</v>
      </c>
      <c r="C327" s="34">
        <v>2024</v>
      </c>
      <c r="D327" s="34">
        <v>7</v>
      </c>
      <c r="E327" s="34" t="s">
        <v>3556</v>
      </c>
      <c r="F327" s="34" t="s">
        <v>3557</v>
      </c>
      <c r="G327" s="34">
        <v>55</v>
      </c>
      <c r="H327" s="34" t="s">
        <v>3558</v>
      </c>
      <c r="I327" s="34">
        <v>20240728</v>
      </c>
      <c r="J327" s="34">
        <v>20240730</v>
      </c>
      <c r="K327" s="34">
        <v>3</v>
      </c>
      <c r="L327" s="34">
        <f t="shared" si="5"/>
        <v>2</v>
      </c>
      <c r="M327" s="34">
        <v>0</v>
      </c>
      <c r="N327" s="34" t="s">
        <v>3559</v>
      </c>
      <c r="O327" s="34" t="s">
        <v>2192</v>
      </c>
      <c r="P327" s="34" t="s">
        <v>118</v>
      </c>
      <c r="Q327" s="34" t="s">
        <v>36</v>
      </c>
      <c r="R327" s="34" t="s">
        <v>119</v>
      </c>
      <c r="S327" s="34" t="s">
        <v>147</v>
      </c>
      <c r="T327" s="34">
        <v>207</v>
      </c>
      <c r="U327" s="34" t="s">
        <v>407</v>
      </c>
      <c r="V327" s="34" t="s">
        <v>2081</v>
      </c>
      <c r="W327" s="34" t="s">
        <v>2082</v>
      </c>
      <c r="X327" s="34" t="s">
        <v>124</v>
      </c>
      <c r="Y327" s="34">
        <v>31679</v>
      </c>
      <c r="Z327" s="34">
        <v>2944</v>
      </c>
      <c r="AA327" s="34">
        <v>0</v>
      </c>
      <c r="AB327" s="34">
        <v>0</v>
      </c>
      <c r="AC327" s="34">
        <v>168.71</v>
      </c>
      <c r="AD327" s="34">
        <v>0</v>
      </c>
      <c r="AE327" s="34">
        <v>241920</v>
      </c>
      <c r="AF327" s="34">
        <v>242088.7</v>
      </c>
      <c r="AG327" s="34">
        <v>160</v>
      </c>
      <c r="AH327" s="34">
        <v>150</v>
      </c>
      <c r="AI327" s="34">
        <v>337577</v>
      </c>
      <c r="AJ327" s="34">
        <v>337577</v>
      </c>
      <c r="AK327" s="34">
        <v>59983.351289204205</v>
      </c>
      <c r="AL327" s="34" t="s">
        <v>118</v>
      </c>
      <c r="AM327" s="34" t="s">
        <v>36</v>
      </c>
      <c r="AN327" s="34" t="s">
        <v>119</v>
      </c>
      <c r="AO327" s="34" t="s">
        <v>147</v>
      </c>
      <c r="AP327" s="34">
        <v>3</v>
      </c>
      <c r="AQ327" s="34">
        <v>2</v>
      </c>
      <c r="AR327" s="34">
        <v>5</v>
      </c>
      <c r="AS327" s="34">
        <v>34762</v>
      </c>
      <c r="AT327" s="34">
        <v>295749</v>
      </c>
      <c r="AU327" s="34">
        <v>98583</v>
      </c>
      <c r="AV327" s="34">
        <v>344198</v>
      </c>
      <c r="AW327" s="34">
        <v>4.05131</v>
      </c>
      <c r="AX327" s="34">
        <v>0.42609999999999998</v>
      </c>
      <c r="AY327" s="34">
        <v>3.62521</v>
      </c>
      <c r="AZ327" s="34">
        <v>4.0513100326061249</v>
      </c>
      <c r="BA327" s="34">
        <v>0.4260999858379364</v>
      </c>
      <c r="BB327" s="34">
        <v>3.6252100467681885</v>
      </c>
      <c r="BC327" s="34" t="s">
        <v>159</v>
      </c>
      <c r="BD327" s="34" t="s">
        <v>126</v>
      </c>
      <c r="BE327" s="34" t="s">
        <v>118</v>
      </c>
      <c r="BF327" s="34"/>
      <c r="BG327" s="34" t="s">
        <v>118</v>
      </c>
      <c r="BH327" s="34" t="s">
        <v>2040</v>
      </c>
      <c r="BI327" s="34" t="s">
        <v>1018</v>
      </c>
      <c r="BJ327" s="34" t="s">
        <v>129</v>
      </c>
      <c r="BK327" s="34" t="s">
        <v>217</v>
      </c>
      <c r="BL327" s="34" t="s">
        <v>218</v>
      </c>
      <c r="BM327" s="34" t="s">
        <v>999</v>
      </c>
      <c r="BN327" s="34" t="s">
        <v>2111</v>
      </c>
      <c r="BO327" s="34"/>
      <c r="BP327" s="34" t="s">
        <v>2111</v>
      </c>
      <c r="BQ327" s="34">
        <v>2024</v>
      </c>
      <c r="BR327" s="34"/>
      <c r="BS327" s="34"/>
      <c r="BT327" s="34" t="s">
        <v>2032</v>
      </c>
    </row>
    <row r="328" spans="1:72">
      <c r="A328" s="34">
        <v>102402870624</v>
      </c>
      <c r="B328" s="34">
        <v>1</v>
      </c>
      <c r="C328" s="34">
        <v>2024</v>
      </c>
      <c r="D328" s="34">
        <v>7</v>
      </c>
      <c r="E328" s="34" t="s">
        <v>3560</v>
      </c>
      <c r="F328" s="34" t="s">
        <v>3561</v>
      </c>
      <c r="G328" s="34">
        <v>76</v>
      </c>
      <c r="H328" s="34" t="s">
        <v>3562</v>
      </c>
      <c r="I328" s="34">
        <v>20240728</v>
      </c>
      <c r="J328" s="34">
        <v>20240730</v>
      </c>
      <c r="K328" s="34">
        <v>3</v>
      </c>
      <c r="L328" s="34">
        <f t="shared" si="5"/>
        <v>2</v>
      </c>
      <c r="M328" s="34">
        <v>0</v>
      </c>
      <c r="N328" s="34" t="s">
        <v>3563</v>
      </c>
      <c r="O328" s="34" t="s">
        <v>2094</v>
      </c>
      <c r="P328" s="34" t="s">
        <v>118</v>
      </c>
      <c r="Q328" s="34" t="s">
        <v>36</v>
      </c>
      <c r="R328" s="34" t="s">
        <v>119</v>
      </c>
      <c r="S328" s="34" t="s">
        <v>147</v>
      </c>
      <c r="T328" s="34">
        <v>111</v>
      </c>
      <c r="U328" s="34" t="s">
        <v>407</v>
      </c>
      <c r="V328" s="34" t="s">
        <v>2058</v>
      </c>
      <c r="W328" s="34" t="s">
        <v>2059</v>
      </c>
      <c r="X328" s="34" t="s">
        <v>124</v>
      </c>
      <c r="Y328" s="34">
        <v>48010</v>
      </c>
      <c r="Z328" s="34">
        <v>2944</v>
      </c>
      <c r="AA328" s="34">
        <v>0</v>
      </c>
      <c r="AB328" s="34">
        <v>0</v>
      </c>
      <c r="AC328" s="34">
        <v>0</v>
      </c>
      <c r="AD328" s="34">
        <v>0</v>
      </c>
      <c r="AE328" s="34">
        <v>268800</v>
      </c>
      <c r="AF328" s="34">
        <v>268800</v>
      </c>
      <c r="AG328" s="34">
        <v>160</v>
      </c>
      <c r="AH328" s="34">
        <v>150</v>
      </c>
      <c r="AI328" s="34">
        <v>439631</v>
      </c>
      <c r="AJ328" s="34">
        <v>439631</v>
      </c>
      <c r="AK328" s="34">
        <v>116380.91120028828</v>
      </c>
      <c r="AL328" s="34" t="s">
        <v>118</v>
      </c>
      <c r="AM328" s="34" t="s">
        <v>36</v>
      </c>
      <c r="AN328" s="34" t="s">
        <v>119</v>
      </c>
      <c r="AO328" s="34" t="s">
        <v>147</v>
      </c>
      <c r="AP328" s="34">
        <v>3</v>
      </c>
      <c r="AQ328" s="34">
        <v>2</v>
      </c>
      <c r="AR328" s="34">
        <v>6</v>
      </c>
      <c r="AS328" s="34">
        <v>48342</v>
      </c>
      <c r="AT328" s="34">
        <v>341970</v>
      </c>
      <c r="AU328" s="34">
        <v>113990</v>
      </c>
      <c r="AV328" s="34">
        <v>418125</v>
      </c>
      <c r="AW328" s="34">
        <v>4.7843400000000003</v>
      </c>
      <c r="AX328" s="34">
        <v>0.59255999999999998</v>
      </c>
      <c r="AY328" s="34">
        <v>4.1917799999999996</v>
      </c>
      <c r="AZ328" s="34">
        <v>4.7843400835990906</v>
      </c>
      <c r="BA328" s="34">
        <v>0.59255999326705933</v>
      </c>
      <c r="BB328" s="34">
        <v>4.1917800903320313</v>
      </c>
      <c r="BC328" s="34" t="s">
        <v>159</v>
      </c>
      <c r="BD328" s="34" t="s">
        <v>126</v>
      </c>
      <c r="BE328" s="34" t="s">
        <v>118</v>
      </c>
      <c r="BF328" s="34"/>
      <c r="BG328" s="34" t="s">
        <v>118</v>
      </c>
      <c r="BH328" s="34" t="s">
        <v>2040</v>
      </c>
      <c r="BI328" s="34" t="s">
        <v>216</v>
      </c>
      <c r="BJ328" s="34" t="s">
        <v>129</v>
      </c>
      <c r="BK328" s="34" t="s">
        <v>217</v>
      </c>
      <c r="BL328" s="34" t="s">
        <v>218</v>
      </c>
      <c r="BM328" s="34" t="s">
        <v>999</v>
      </c>
      <c r="BN328" s="34" t="s">
        <v>2111</v>
      </c>
      <c r="BO328" s="34"/>
      <c r="BP328" s="34" t="s">
        <v>2111</v>
      </c>
      <c r="BQ328" s="34">
        <v>2024</v>
      </c>
      <c r="BR328" s="34"/>
      <c r="BS328" s="34"/>
      <c r="BT328" s="34" t="s">
        <v>2032</v>
      </c>
    </row>
    <row r="329" spans="1:72">
      <c r="A329" s="34">
        <v>102402870628</v>
      </c>
      <c r="B329" s="34">
        <v>1</v>
      </c>
      <c r="C329" s="34">
        <v>2024</v>
      </c>
      <c r="D329" s="34">
        <v>7</v>
      </c>
      <c r="E329" s="34" t="s">
        <v>3564</v>
      </c>
      <c r="F329" s="34" t="s">
        <v>3565</v>
      </c>
      <c r="G329" s="34">
        <v>81</v>
      </c>
      <c r="H329" s="34" t="s">
        <v>3566</v>
      </c>
      <c r="I329" s="34">
        <v>20240729</v>
      </c>
      <c r="J329" s="34">
        <v>20240730</v>
      </c>
      <c r="K329" s="34">
        <v>2</v>
      </c>
      <c r="L329" s="34">
        <f t="shared" si="5"/>
        <v>1</v>
      </c>
      <c r="M329" s="34">
        <v>0</v>
      </c>
      <c r="N329" s="34" t="s">
        <v>3567</v>
      </c>
      <c r="O329" s="34" t="s">
        <v>2080</v>
      </c>
      <c r="P329" s="34" t="s">
        <v>118</v>
      </c>
      <c r="Q329" s="34" t="s">
        <v>36</v>
      </c>
      <c r="R329" s="34" t="s">
        <v>119</v>
      </c>
      <c r="S329" s="34" t="s">
        <v>120</v>
      </c>
      <c r="T329" s="34">
        <v>111</v>
      </c>
      <c r="U329" s="34" t="s">
        <v>407</v>
      </c>
      <c r="V329" s="34" t="s">
        <v>2081</v>
      </c>
      <c r="W329" s="34" t="s">
        <v>2082</v>
      </c>
      <c r="X329" s="34" t="s">
        <v>124</v>
      </c>
      <c r="Y329" s="34">
        <v>31417</v>
      </c>
      <c r="Z329" s="34">
        <v>1504</v>
      </c>
      <c r="AA329" s="34">
        <v>0</v>
      </c>
      <c r="AB329" s="34">
        <v>0</v>
      </c>
      <c r="AC329" s="34">
        <v>0</v>
      </c>
      <c r="AD329" s="34">
        <v>0</v>
      </c>
      <c r="AE329" s="34">
        <v>243982.28</v>
      </c>
      <c r="AF329" s="34">
        <v>243982.28</v>
      </c>
      <c r="AG329" s="34">
        <v>80</v>
      </c>
      <c r="AH329" s="34">
        <v>75</v>
      </c>
      <c r="AI329" s="34">
        <v>372273</v>
      </c>
      <c r="AJ329" s="34">
        <v>372273</v>
      </c>
      <c r="AK329" s="34">
        <v>89136.589915858902</v>
      </c>
      <c r="AL329" s="34" t="s">
        <v>118</v>
      </c>
      <c r="AM329" s="34" t="s">
        <v>36</v>
      </c>
      <c r="AN329" s="34" t="s">
        <v>119</v>
      </c>
      <c r="AO329" s="34" t="s">
        <v>120</v>
      </c>
      <c r="AP329" s="34">
        <v>3</v>
      </c>
      <c r="AQ329" s="34">
        <v>2</v>
      </c>
      <c r="AR329" s="34">
        <v>5</v>
      </c>
      <c r="AS329" s="34">
        <v>34762</v>
      </c>
      <c r="AT329" s="34">
        <v>295749</v>
      </c>
      <c r="AU329" s="34">
        <v>98583</v>
      </c>
      <c r="AV329" s="34">
        <v>344198</v>
      </c>
      <c r="AW329" s="34">
        <v>4.05131</v>
      </c>
      <c r="AX329" s="34">
        <v>0.42609999999999998</v>
      </c>
      <c r="AY329" s="34">
        <v>3.62521</v>
      </c>
      <c r="AZ329" s="34">
        <v>4.0513100326061249</v>
      </c>
      <c r="BA329" s="34">
        <v>0.4260999858379364</v>
      </c>
      <c r="BB329" s="34">
        <v>3.6252100467681885</v>
      </c>
      <c r="BC329" s="34" t="s">
        <v>159</v>
      </c>
      <c r="BD329" s="34" t="s">
        <v>126</v>
      </c>
      <c r="BE329" s="34" t="s">
        <v>118</v>
      </c>
      <c r="BF329" s="34"/>
      <c r="BG329" s="34" t="s">
        <v>118</v>
      </c>
      <c r="BH329" s="34" t="s">
        <v>2040</v>
      </c>
      <c r="BI329" s="34" t="s">
        <v>201</v>
      </c>
      <c r="BJ329" s="34" t="s">
        <v>129</v>
      </c>
      <c r="BK329" s="34" t="s">
        <v>130</v>
      </c>
      <c r="BL329" s="34" t="s">
        <v>131</v>
      </c>
      <c r="BM329" s="34" t="s">
        <v>999</v>
      </c>
      <c r="BN329" s="34" t="s">
        <v>2111</v>
      </c>
      <c r="BO329" s="34"/>
      <c r="BP329" s="34" t="s">
        <v>2111</v>
      </c>
      <c r="BQ329" s="34">
        <v>2024</v>
      </c>
      <c r="BR329" s="34"/>
      <c r="BS329" s="34"/>
      <c r="BT329" s="34" t="s">
        <v>2032</v>
      </c>
    </row>
    <row r="330" spans="1:72">
      <c r="A330" s="34">
        <v>102402910342</v>
      </c>
      <c r="B330" s="34">
        <v>1</v>
      </c>
      <c r="C330" s="34">
        <v>2024</v>
      </c>
      <c r="D330" s="34">
        <v>7</v>
      </c>
      <c r="E330" s="34" t="s">
        <v>3568</v>
      </c>
      <c r="F330" s="34" t="s">
        <v>3569</v>
      </c>
      <c r="G330" s="34">
        <v>83</v>
      </c>
      <c r="H330" s="34" t="s">
        <v>3570</v>
      </c>
      <c r="I330" s="34">
        <v>20240728</v>
      </c>
      <c r="J330" s="34">
        <v>20240730</v>
      </c>
      <c r="K330" s="34">
        <v>3</v>
      </c>
      <c r="L330" s="34">
        <f t="shared" si="5"/>
        <v>2</v>
      </c>
      <c r="M330" s="34">
        <v>0</v>
      </c>
      <c r="N330" s="34" t="s">
        <v>3571</v>
      </c>
      <c r="O330" s="34" t="s">
        <v>2204</v>
      </c>
      <c r="P330" s="34" t="s">
        <v>118</v>
      </c>
      <c r="Q330" s="34" t="s">
        <v>36</v>
      </c>
      <c r="R330" s="34" t="s">
        <v>119</v>
      </c>
      <c r="S330" s="34" t="s">
        <v>120</v>
      </c>
      <c r="T330" s="34">
        <v>201</v>
      </c>
      <c r="U330" s="34" t="s">
        <v>407</v>
      </c>
      <c r="V330" s="34" t="s">
        <v>2081</v>
      </c>
      <c r="W330" s="34" t="s">
        <v>2082</v>
      </c>
      <c r="X330" s="34" t="s">
        <v>124</v>
      </c>
      <c r="Y330" s="34">
        <v>34091</v>
      </c>
      <c r="Z330" s="34">
        <v>3008</v>
      </c>
      <c r="AA330" s="34">
        <v>0</v>
      </c>
      <c r="AB330" s="34">
        <v>0</v>
      </c>
      <c r="AC330" s="34">
        <v>0</v>
      </c>
      <c r="AD330" s="34">
        <v>0</v>
      </c>
      <c r="AE330" s="34">
        <v>249671.14</v>
      </c>
      <c r="AF330" s="34">
        <v>249671.14</v>
      </c>
      <c r="AG330" s="34">
        <v>160</v>
      </c>
      <c r="AH330" s="34">
        <v>150</v>
      </c>
      <c r="AI330" s="34">
        <v>338816</v>
      </c>
      <c r="AJ330" s="34">
        <v>338816</v>
      </c>
      <c r="AK330" s="34">
        <v>53509.598408135003</v>
      </c>
      <c r="AL330" s="34" t="s">
        <v>118</v>
      </c>
      <c r="AM330" s="34" t="s">
        <v>36</v>
      </c>
      <c r="AN330" s="34" t="s">
        <v>119</v>
      </c>
      <c r="AO330" s="34" t="s">
        <v>120</v>
      </c>
      <c r="AP330" s="34">
        <v>3</v>
      </c>
      <c r="AQ330" s="34">
        <v>2</v>
      </c>
      <c r="AR330" s="34">
        <v>5</v>
      </c>
      <c r="AS330" s="34">
        <v>34762</v>
      </c>
      <c r="AT330" s="34">
        <v>295749</v>
      </c>
      <c r="AU330" s="34">
        <v>98583</v>
      </c>
      <c r="AV330" s="34">
        <v>344198</v>
      </c>
      <c r="AW330" s="34">
        <v>4.05131</v>
      </c>
      <c r="AX330" s="34">
        <v>0.42609999999999998</v>
      </c>
      <c r="AY330" s="34">
        <v>3.62521</v>
      </c>
      <c r="AZ330" s="34">
        <v>4.0513100326061249</v>
      </c>
      <c r="BA330" s="34">
        <v>0.4260999858379364</v>
      </c>
      <c r="BB330" s="34">
        <v>3.6252100467681885</v>
      </c>
      <c r="BC330" s="34" t="s">
        <v>159</v>
      </c>
      <c r="BD330" s="34" t="s">
        <v>126</v>
      </c>
      <c r="BE330" s="34" t="s">
        <v>118</v>
      </c>
      <c r="BF330" s="34"/>
      <c r="BG330" s="34" t="s">
        <v>118</v>
      </c>
      <c r="BH330" s="34" t="s">
        <v>2040</v>
      </c>
      <c r="BI330" s="34" t="s">
        <v>201</v>
      </c>
      <c r="BJ330" s="34" t="s">
        <v>129</v>
      </c>
      <c r="BK330" s="34" t="s">
        <v>130</v>
      </c>
      <c r="BL330" s="34" t="s">
        <v>131</v>
      </c>
      <c r="BM330" s="34" t="s">
        <v>312</v>
      </c>
      <c r="BN330" s="34" t="s">
        <v>313</v>
      </c>
      <c r="BO330" s="34"/>
      <c r="BP330" s="34" t="s">
        <v>313</v>
      </c>
      <c r="BQ330" s="34">
        <v>2024</v>
      </c>
      <c r="BR330" s="34"/>
      <c r="BS330" s="34"/>
      <c r="BT330" s="34" t="s">
        <v>2032</v>
      </c>
    </row>
    <row r="331" spans="1:72">
      <c r="A331" s="34">
        <v>102402870620</v>
      </c>
      <c r="B331" s="34">
        <v>1</v>
      </c>
      <c r="C331" s="34">
        <v>2024</v>
      </c>
      <c r="D331" s="34">
        <v>7</v>
      </c>
      <c r="E331" s="34" t="s">
        <v>3572</v>
      </c>
      <c r="F331" s="34" t="s">
        <v>3573</v>
      </c>
      <c r="G331" s="34">
        <v>90</v>
      </c>
      <c r="H331" s="34" t="s">
        <v>3574</v>
      </c>
      <c r="I331" s="34">
        <v>20240723</v>
      </c>
      <c r="J331" s="34">
        <v>20240730</v>
      </c>
      <c r="K331" s="34">
        <v>8</v>
      </c>
      <c r="L331" s="34">
        <f t="shared" si="5"/>
        <v>7</v>
      </c>
      <c r="M331" s="34">
        <v>0</v>
      </c>
      <c r="N331" s="34" t="s">
        <v>3575</v>
      </c>
      <c r="O331" s="34" t="s">
        <v>2574</v>
      </c>
      <c r="P331" s="34" t="s">
        <v>118</v>
      </c>
      <c r="Q331" s="34" t="s">
        <v>36</v>
      </c>
      <c r="R331" s="34" t="s">
        <v>119</v>
      </c>
      <c r="S331" s="34" t="s">
        <v>120</v>
      </c>
      <c r="T331" s="34">
        <v>111</v>
      </c>
      <c r="U331" s="34" t="s">
        <v>407</v>
      </c>
      <c r="V331" s="34" t="s">
        <v>2081</v>
      </c>
      <c r="W331" s="34" t="s">
        <v>2082</v>
      </c>
      <c r="X331" s="34" t="s">
        <v>146</v>
      </c>
      <c r="Y331" s="34">
        <v>65009</v>
      </c>
      <c r="Z331" s="34">
        <v>9759</v>
      </c>
      <c r="AA331" s="34">
        <v>0</v>
      </c>
      <c r="AB331" s="34">
        <v>0</v>
      </c>
      <c r="AC331" s="34">
        <v>1346.05</v>
      </c>
      <c r="AD331" s="34">
        <v>5672.56</v>
      </c>
      <c r="AE331" s="34">
        <v>249671.14</v>
      </c>
      <c r="AF331" s="34">
        <v>256689.75</v>
      </c>
      <c r="AG331" s="34">
        <v>560</v>
      </c>
      <c r="AH331" s="34">
        <v>1050</v>
      </c>
      <c r="AI331" s="34">
        <v>396515</v>
      </c>
      <c r="AJ331" s="34">
        <v>395765</v>
      </c>
      <c r="AK331" s="34">
        <v>76428.714771022787</v>
      </c>
      <c r="AL331" s="34" t="s">
        <v>118</v>
      </c>
      <c r="AM331" s="34" t="s">
        <v>36</v>
      </c>
      <c r="AN331" s="34" t="s">
        <v>119</v>
      </c>
      <c r="AO331" s="34" t="s">
        <v>120</v>
      </c>
      <c r="AP331" s="34">
        <v>3</v>
      </c>
      <c r="AQ331" s="34">
        <v>2</v>
      </c>
      <c r="AR331" s="34">
        <v>5</v>
      </c>
      <c r="AS331" s="34">
        <v>34762</v>
      </c>
      <c r="AT331" s="34">
        <v>295749</v>
      </c>
      <c r="AU331" s="34">
        <v>98583</v>
      </c>
      <c r="AV331" s="34">
        <v>344198</v>
      </c>
      <c r="AW331" s="34">
        <v>4.05131</v>
      </c>
      <c r="AX331" s="34">
        <v>0.42609999999999998</v>
      </c>
      <c r="AY331" s="34">
        <v>3.62521</v>
      </c>
      <c r="AZ331" s="34">
        <v>4.3069700598716736</v>
      </c>
      <c r="BA331" s="34">
        <v>0.68176001310348511</v>
      </c>
      <c r="BB331" s="34">
        <v>3.6252100467681885</v>
      </c>
      <c r="BC331" s="34" t="s">
        <v>193</v>
      </c>
      <c r="BD331" s="34" t="s">
        <v>148</v>
      </c>
      <c r="BE331" s="34" t="s">
        <v>118</v>
      </c>
      <c r="BF331" s="34"/>
      <c r="BG331" s="34" t="s">
        <v>118</v>
      </c>
      <c r="BH331" s="34" t="s">
        <v>3576</v>
      </c>
      <c r="BI331" s="34" t="s">
        <v>3577</v>
      </c>
      <c r="BJ331" s="34" t="s">
        <v>195</v>
      </c>
      <c r="BK331" s="34" t="s">
        <v>327</v>
      </c>
      <c r="BL331" s="34" t="s">
        <v>327</v>
      </c>
      <c r="BM331" s="34" t="s">
        <v>163</v>
      </c>
      <c r="BN331" s="34" t="s">
        <v>164</v>
      </c>
      <c r="BO331" s="34"/>
      <c r="BP331" s="34" t="s">
        <v>164</v>
      </c>
      <c r="BQ331" s="34">
        <v>2024</v>
      </c>
      <c r="BR331" s="34"/>
      <c r="BS331" s="34" t="s">
        <v>134</v>
      </c>
      <c r="BT331" s="34" t="s">
        <v>2032</v>
      </c>
    </row>
    <row r="332" spans="1:72">
      <c r="A332" s="34">
        <v>102402474890</v>
      </c>
      <c r="B332" s="34">
        <v>1</v>
      </c>
      <c r="C332" s="34">
        <v>2024</v>
      </c>
      <c r="D332" s="34">
        <v>7</v>
      </c>
      <c r="E332" s="34" t="s">
        <v>3578</v>
      </c>
      <c r="F332" s="34" t="s">
        <v>3579</v>
      </c>
      <c r="G332" s="34">
        <v>65</v>
      </c>
      <c r="H332" s="34" t="s">
        <v>3580</v>
      </c>
      <c r="I332" s="34">
        <v>20240724</v>
      </c>
      <c r="J332" s="34">
        <v>20240726</v>
      </c>
      <c r="K332" s="34">
        <v>3</v>
      </c>
      <c r="L332" s="34">
        <f t="shared" si="5"/>
        <v>2</v>
      </c>
      <c r="M332" s="34">
        <v>0</v>
      </c>
      <c r="N332" s="34" t="s">
        <v>3581</v>
      </c>
      <c r="O332" s="34" t="s">
        <v>3582</v>
      </c>
      <c r="P332" s="34" t="s">
        <v>118</v>
      </c>
      <c r="Q332" s="34" t="s">
        <v>36</v>
      </c>
      <c r="R332" s="34" t="s">
        <v>119</v>
      </c>
      <c r="S332" s="34" t="s">
        <v>147</v>
      </c>
      <c r="T332" s="34">
        <v>111</v>
      </c>
      <c r="U332" s="34" t="s">
        <v>407</v>
      </c>
      <c r="V332" s="34" t="s">
        <v>2038</v>
      </c>
      <c r="W332" s="34" t="s">
        <v>2039</v>
      </c>
      <c r="X332" s="34" t="s">
        <v>124</v>
      </c>
      <c r="Y332" s="34">
        <v>39158</v>
      </c>
      <c r="Z332" s="34">
        <v>2944</v>
      </c>
      <c r="AA332" s="34">
        <v>0</v>
      </c>
      <c r="AB332" s="34">
        <v>0</v>
      </c>
      <c r="AC332" s="34">
        <v>993.54</v>
      </c>
      <c r="AD332" s="34">
        <v>0</v>
      </c>
      <c r="AE332" s="34">
        <v>254988.38</v>
      </c>
      <c r="AF332" s="34">
        <v>255981.92</v>
      </c>
      <c r="AG332" s="34">
        <v>160</v>
      </c>
      <c r="AH332" s="34">
        <v>150</v>
      </c>
      <c r="AI332" s="34">
        <v>464123</v>
      </c>
      <c r="AJ332" s="34">
        <v>464123</v>
      </c>
      <c r="AK332" s="34">
        <v>86995.760593793908</v>
      </c>
      <c r="AL332" s="34" t="s">
        <v>118</v>
      </c>
      <c r="AM332" s="34" t="s">
        <v>36</v>
      </c>
      <c r="AN332" s="34" t="s">
        <v>119</v>
      </c>
      <c r="AO332" s="34" t="s">
        <v>147</v>
      </c>
      <c r="AP332" s="34">
        <v>5</v>
      </c>
      <c r="AQ332" s="34">
        <v>2</v>
      </c>
      <c r="AR332" s="34">
        <v>13</v>
      </c>
      <c r="AS332" s="34">
        <v>107555</v>
      </c>
      <c r="AT332" s="34">
        <v>304502</v>
      </c>
      <c r="AU332" s="34">
        <v>101501</v>
      </c>
      <c r="AV332" s="34">
        <v>365467</v>
      </c>
      <c r="AW332" s="34">
        <v>5.0508800000000003</v>
      </c>
      <c r="AX332" s="34">
        <v>1.3183800000000001</v>
      </c>
      <c r="AY332" s="34">
        <v>3.7324999999999999</v>
      </c>
      <c r="AZ332" s="34">
        <v>5.0508800745010376</v>
      </c>
      <c r="BA332" s="34">
        <v>1.3183799982070923</v>
      </c>
      <c r="BB332" s="34">
        <v>3.7325000762939453</v>
      </c>
      <c r="BC332" s="34" t="s">
        <v>159</v>
      </c>
      <c r="BD332" s="34" t="s">
        <v>126</v>
      </c>
      <c r="BE332" s="34" t="s">
        <v>118</v>
      </c>
      <c r="BF332" s="34"/>
      <c r="BG332" s="34" t="s">
        <v>118</v>
      </c>
      <c r="BH332" s="34" t="s">
        <v>2040</v>
      </c>
      <c r="BI332" s="34" t="s">
        <v>177</v>
      </c>
      <c r="BJ332" s="34" t="s">
        <v>129</v>
      </c>
      <c r="BK332" s="34" t="s">
        <v>178</v>
      </c>
      <c r="BL332" s="34" t="s">
        <v>179</v>
      </c>
      <c r="BM332" s="34" t="s">
        <v>132</v>
      </c>
      <c r="BN332" s="34" t="s">
        <v>187</v>
      </c>
      <c r="BO332" s="34"/>
      <c r="BP332" s="34" t="s">
        <v>187</v>
      </c>
      <c r="BQ332" s="34">
        <v>2024</v>
      </c>
      <c r="BR332" s="34"/>
      <c r="BS332" s="34"/>
      <c r="BT332" s="34" t="s">
        <v>2032</v>
      </c>
    </row>
    <row r="333" spans="1:72">
      <c r="A333" s="34">
        <v>102402622392</v>
      </c>
      <c r="B333" s="34">
        <v>1</v>
      </c>
      <c r="C333" s="34">
        <v>2024</v>
      </c>
      <c r="D333" s="34">
        <v>7</v>
      </c>
      <c r="E333" s="34" t="s">
        <v>3583</v>
      </c>
      <c r="F333" s="34" t="s">
        <v>3584</v>
      </c>
      <c r="G333" s="34">
        <v>69</v>
      </c>
      <c r="H333" s="34" t="s">
        <v>3585</v>
      </c>
      <c r="I333" s="34">
        <v>20240715</v>
      </c>
      <c r="J333" s="34">
        <v>20240726</v>
      </c>
      <c r="K333" s="34">
        <v>12</v>
      </c>
      <c r="L333" s="34">
        <f t="shared" si="5"/>
        <v>11</v>
      </c>
      <c r="M333" s="34">
        <v>6</v>
      </c>
      <c r="N333" s="34" t="s">
        <v>3586</v>
      </c>
      <c r="O333" s="34" t="s">
        <v>3587</v>
      </c>
      <c r="P333" s="34" t="s">
        <v>118</v>
      </c>
      <c r="Q333" s="34" t="s">
        <v>36</v>
      </c>
      <c r="R333" s="34" t="s">
        <v>119</v>
      </c>
      <c r="S333" s="34" t="s">
        <v>147</v>
      </c>
      <c r="T333" s="34">
        <v>205</v>
      </c>
      <c r="U333" s="34" t="s">
        <v>407</v>
      </c>
      <c r="V333" s="34" t="s">
        <v>2038</v>
      </c>
      <c r="W333" s="34" t="s">
        <v>2039</v>
      </c>
      <c r="X333" s="34" t="s">
        <v>124</v>
      </c>
      <c r="Y333" s="34">
        <v>120814</v>
      </c>
      <c r="Z333" s="34">
        <v>6244</v>
      </c>
      <c r="AA333" s="34">
        <v>48326</v>
      </c>
      <c r="AB333" s="34">
        <v>0</v>
      </c>
      <c r="AC333" s="34">
        <v>2796.67</v>
      </c>
      <c r="AD333" s="34">
        <v>20502.23</v>
      </c>
      <c r="AE333" s="34">
        <v>244997.24</v>
      </c>
      <c r="AF333" s="34">
        <v>268296.12</v>
      </c>
      <c r="AG333" s="34">
        <v>400</v>
      </c>
      <c r="AH333" s="34">
        <v>525</v>
      </c>
      <c r="AI333" s="34">
        <v>430727</v>
      </c>
      <c r="AJ333" s="34">
        <v>430727</v>
      </c>
      <c r="AK333" s="34">
        <v>50002.579760888941</v>
      </c>
      <c r="AL333" s="34" t="s">
        <v>118</v>
      </c>
      <c r="AM333" s="34" t="s">
        <v>36</v>
      </c>
      <c r="AN333" s="34" t="s">
        <v>119</v>
      </c>
      <c r="AO333" s="34" t="s">
        <v>147</v>
      </c>
      <c r="AP333" s="34">
        <v>5</v>
      </c>
      <c r="AQ333" s="34">
        <v>2</v>
      </c>
      <c r="AR333" s="34">
        <v>13</v>
      </c>
      <c r="AS333" s="34">
        <v>107555</v>
      </c>
      <c r="AT333" s="34">
        <v>304502</v>
      </c>
      <c r="AU333" s="34">
        <v>101501</v>
      </c>
      <c r="AV333" s="34">
        <v>365467</v>
      </c>
      <c r="AW333" s="34">
        <v>5.0508800000000003</v>
      </c>
      <c r="AX333" s="34">
        <v>1.3183800000000001</v>
      </c>
      <c r="AY333" s="34">
        <v>3.7324999999999999</v>
      </c>
      <c r="AZ333" s="34">
        <v>5.0508800745010376</v>
      </c>
      <c r="BA333" s="34">
        <v>1.3183799982070923</v>
      </c>
      <c r="BB333" s="34">
        <v>3.7325000762939453</v>
      </c>
      <c r="BC333" s="34" t="s">
        <v>159</v>
      </c>
      <c r="BD333" s="34" t="s">
        <v>126</v>
      </c>
      <c r="BE333" s="34" t="s">
        <v>118</v>
      </c>
      <c r="BF333" s="34"/>
      <c r="BG333" s="34" t="s">
        <v>296</v>
      </c>
      <c r="BH333" s="34" t="s">
        <v>2040</v>
      </c>
      <c r="BI333" s="34" t="s">
        <v>1156</v>
      </c>
      <c r="BJ333" s="34" t="s">
        <v>129</v>
      </c>
      <c r="BK333" s="34" t="s">
        <v>130</v>
      </c>
      <c r="BL333" s="34" t="s">
        <v>162</v>
      </c>
      <c r="BM333" s="34" t="s">
        <v>1074</v>
      </c>
      <c r="BN333" s="34" t="s">
        <v>3588</v>
      </c>
      <c r="BO333" s="34"/>
      <c r="BP333" s="34" t="s">
        <v>3588</v>
      </c>
      <c r="BQ333" s="34">
        <v>2024</v>
      </c>
      <c r="BR333" s="34" t="s">
        <v>134</v>
      </c>
      <c r="BS333" s="34" t="s">
        <v>134</v>
      </c>
      <c r="BT333" s="34" t="s">
        <v>2032</v>
      </c>
    </row>
    <row r="334" spans="1:72">
      <c r="A334" s="34">
        <v>102402870602</v>
      </c>
      <c r="B334" s="34">
        <v>1</v>
      </c>
      <c r="C334" s="34">
        <v>2024</v>
      </c>
      <c r="D334" s="34">
        <v>7</v>
      </c>
      <c r="E334" s="34" t="s">
        <v>3589</v>
      </c>
      <c r="F334" s="34" t="s">
        <v>3590</v>
      </c>
      <c r="G334" s="34">
        <v>68</v>
      </c>
      <c r="H334" s="34" t="s">
        <v>3591</v>
      </c>
      <c r="I334" s="34">
        <v>20240725</v>
      </c>
      <c r="J334" s="34">
        <v>20240726</v>
      </c>
      <c r="K334" s="34">
        <v>2</v>
      </c>
      <c r="L334" s="34">
        <f t="shared" si="5"/>
        <v>1</v>
      </c>
      <c r="M334" s="34">
        <v>0</v>
      </c>
      <c r="N334" s="34" t="s">
        <v>3592</v>
      </c>
      <c r="O334" s="34" t="s">
        <v>2204</v>
      </c>
      <c r="P334" s="34" t="s">
        <v>118</v>
      </c>
      <c r="Q334" s="34" t="s">
        <v>36</v>
      </c>
      <c r="R334" s="34" t="s">
        <v>119</v>
      </c>
      <c r="S334" s="34" t="s">
        <v>147</v>
      </c>
      <c r="T334" s="34">
        <v>111</v>
      </c>
      <c r="U334" s="34" t="s">
        <v>407</v>
      </c>
      <c r="V334" s="34" t="s">
        <v>2081</v>
      </c>
      <c r="W334" s="34" t="s">
        <v>2082</v>
      </c>
      <c r="X334" s="34" t="s">
        <v>124</v>
      </c>
      <c r="Y334" s="34">
        <v>27183</v>
      </c>
      <c r="Z334" s="34">
        <v>1472</v>
      </c>
      <c r="AA334" s="34">
        <v>0</v>
      </c>
      <c r="AB334" s="34">
        <v>0</v>
      </c>
      <c r="AC334" s="34">
        <v>0</v>
      </c>
      <c r="AD334" s="34">
        <v>0</v>
      </c>
      <c r="AE334" s="34">
        <v>251911.14</v>
      </c>
      <c r="AF334" s="34">
        <v>251911.14</v>
      </c>
      <c r="AG334" s="34">
        <v>80</v>
      </c>
      <c r="AH334" s="34">
        <v>75</v>
      </c>
      <c r="AI334" s="34">
        <v>372273</v>
      </c>
      <c r="AJ334" s="34">
        <v>372273</v>
      </c>
      <c r="AK334" s="34">
        <v>81207.729915858887</v>
      </c>
      <c r="AL334" s="34" t="s">
        <v>118</v>
      </c>
      <c r="AM334" s="34" t="s">
        <v>36</v>
      </c>
      <c r="AN334" s="34" t="s">
        <v>119</v>
      </c>
      <c r="AO334" s="34" t="s">
        <v>147</v>
      </c>
      <c r="AP334" s="34">
        <v>3</v>
      </c>
      <c r="AQ334" s="34">
        <v>2</v>
      </c>
      <c r="AR334" s="34">
        <v>5</v>
      </c>
      <c r="AS334" s="34">
        <v>34762</v>
      </c>
      <c r="AT334" s="34">
        <v>295749</v>
      </c>
      <c r="AU334" s="34">
        <v>98583</v>
      </c>
      <c r="AV334" s="34">
        <v>344198</v>
      </c>
      <c r="AW334" s="34">
        <v>4.05131</v>
      </c>
      <c r="AX334" s="34">
        <v>0.42609999999999998</v>
      </c>
      <c r="AY334" s="34">
        <v>3.62521</v>
      </c>
      <c r="AZ334" s="34">
        <v>4.0513100326061249</v>
      </c>
      <c r="BA334" s="34">
        <v>0.4260999858379364</v>
      </c>
      <c r="BB334" s="34">
        <v>3.6252100467681885</v>
      </c>
      <c r="BC334" s="34" t="s">
        <v>159</v>
      </c>
      <c r="BD334" s="34" t="s">
        <v>126</v>
      </c>
      <c r="BE334" s="34" t="s">
        <v>118</v>
      </c>
      <c r="BF334" s="34"/>
      <c r="BG334" s="34" t="s">
        <v>118</v>
      </c>
      <c r="BH334" s="34" t="s">
        <v>2040</v>
      </c>
      <c r="BI334" s="34" t="s">
        <v>290</v>
      </c>
      <c r="BJ334" s="34" t="s">
        <v>129</v>
      </c>
      <c r="BK334" s="34" t="s">
        <v>217</v>
      </c>
      <c r="BL334" s="34" t="s">
        <v>252</v>
      </c>
      <c r="BM334" s="34" t="s">
        <v>132</v>
      </c>
      <c r="BN334" s="34" t="s">
        <v>187</v>
      </c>
      <c r="BO334" s="34"/>
      <c r="BP334" s="34" t="s">
        <v>187</v>
      </c>
      <c r="BQ334" s="34">
        <v>2024</v>
      </c>
      <c r="BR334" s="34"/>
      <c r="BS334" s="34"/>
      <c r="BT334" s="34" t="s">
        <v>2032</v>
      </c>
    </row>
    <row r="335" spans="1:72">
      <c r="A335" s="34">
        <v>102402870600</v>
      </c>
      <c r="B335" s="34">
        <v>1</v>
      </c>
      <c r="C335" s="34">
        <v>2024</v>
      </c>
      <c r="D335" s="34">
        <v>7</v>
      </c>
      <c r="E335" s="34" t="s">
        <v>3593</v>
      </c>
      <c r="F335" s="34" t="s">
        <v>3594</v>
      </c>
      <c r="G335" s="34">
        <v>71</v>
      </c>
      <c r="H335" s="34" t="s">
        <v>3595</v>
      </c>
      <c r="I335" s="34">
        <v>20240725</v>
      </c>
      <c r="J335" s="34">
        <v>20240726</v>
      </c>
      <c r="K335" s="34">
        <v>2</v>
      </c>
      <c r="L335" s="34">
        <f t="shared" si="5"/>
        <v>1</v>
      </c>
      <c r="M335" s="34">
        <v>0</v>
      </c>
      <c r="N335" s="34" t="s">
        <v>3596</v>
      </c>
      <c r="O335" s="34" t="s">
        <v>2262</v>
      </c>
      <c r="P335" s="34" t="s">
        <v>118</v>
      </c>
      <c r="Q335" s="34" t="s">
        <v>36</v>
      </c>
      <c r="R335" s="34" t="s">
        <v>119</v>
      </c>
      <c r="S335" s="34" t="s">
        <v>147</v>
      </c>
      <c r="T335" s="34">
        <v>111</v>
      </c>
      <c r="U335" s="34" t="s">
        <v>407</v>
      </c>
      <c r="V335" s="34" t="s">
        <v>2058</v>
      </c>
      <c r="W335" s="34" t="s">
        <v>2059</v>
      </c>
      <c r="X335" s="34" t="s">
        <v>124</v>
      </c>
      <c r="Y335" s="34">
        <v>46466</v>
      </c>
      <c r="Z335" s="34">
        <v>1472</v>
      </c>
      <c r="AA335" s="34">
        <v>0</v>
      </c>
      <c r="AB335" s="34">
        <v>0</v>
      </c>
      <c r="AC335" s="34">
        <v>463.03</v>
      </c>
      <c r="AD335" s="34">
        <v>0</v>
      </c>
      <c r="AE335" s="34">
        <v>280191.34999999998</v>
      </c>
      <c r="AF335" s="34">
        <v>280654.38</v>
      </c>
      <c r="AG335" s="34">
        <v>80</v>
      </c>
      <c r="AH335" s="34">
        <v>75</v>
      </c>
      <c r="AI335" s="34">
        <v>439631</v>
      </c>
      <c r="AJ335" s="34">
        <v>439631</v>
      </c>
      <c r="AK335" s="34">
        <v>104526.53120028827</v>
      </c>
      <c r="AL335" s="34" t="s">
        <v>118</v>
      </c>
      <c r="AM335" s="34" t="s">
        <v>36</v>
      </c>
      <c r="AN335" s="34" t="s">
        <v>119</v>
      </c>
      <c r="AO335" s="34" t="s">
        <v>147</v>
      </c>
      <c r="AP335" s="34">
        <v>3</v>
      </c>
      <c r="AQ335" s="34">
        <v>2</v>
      </c>
      <c r="AR335" s="34">
        <v>6</v>
      </c>
      <c r="AS335" s="34">
        <v>48342</v>
      </c>
      <c r="AT335" s="34">
        <v>341970</v>
      </c>
      <c r="AU335" s="34">
        <v>113990</v>
      </c>
      <c r="AV335" s="34">
        <v>418125</v>
      </c>
      <c r="AW335" s="34">
        <v>4.7843400000000003</v>
      </c>
      <c r="AX335" s="34">
        <v>0.59255999999999998</v>
      </c>
      <c r="AY335" s="34">
        <v>4.1917799999999996</v>
      </c>
      <c r="AZ335" s="34">
        <v>4.7843400835990906</v>
      </c>
      <c r="BA335" s="34">
        <v>0.59255999326705933</v>
      </c>
      <c r="BB335" s="34">
        <v>4.1917800903320313</v>
      </c>
      <c r="BC335" s="34" t="s">
        <v>159</v>
      </c>
      <c r="BD335" s="34" t="s">
        <v>126</v>
      </c>
      <c r="BE335" s="34" t="s">
        <v>118</v>
      </c>
      <c r="BF335" s="34"/>
      <c r="BG335" s="34" t="s">
        <v>118</v>
      </c>
      <c r="BH335" s="34" t="s">
        <v>2040</v>
      </c>
      <c r="BI335" s="34" t="s">
        <v>209</v>
      </c>
      <c r="BJ335" s="34" t="s">
        <v>129</v>
      </c>
      <c r="BK335" s="34" t="s">
        <v>178</v>
      </c>
      <c r="BL335" s="34" t="s">
        <v>210</v>
      </c>
      <c r="BM335" s="34" t="s">
        <v>312</v>
      </c>
      <c r="BN335" s="34" t="s">
        <v>313</v>
      </c>
      <c r="BO335" s="34"/>
      <c r="BP335" s="34" t="s">
        <v>313</v>
      </c>
      <c r="BQ335" s="34">
        <v>2024</v>
      </c>
      <c r="BR335" s="34"/>
      <c r="BS335" s="34"/>
      <c r="BT335" s="34" t="s">
        <v>2032</v>
      </c>
    </row>
    <row r="336" spans="1:72">
      <c r="A336" s="34">
        <v>102402477626</v>
      </c>
      <c r="B336" s="34">
        <v>1</v>
      </c>
      <c r="C336" s="34">
        <v>2024</v>
      </c>
      <c r="D336" s="34">
        <v>7</v>
      </c>
      <c r="E336" s="34" t="s">
        <v>3597</v>
      </c>
      <c r="F336" s="34" t="s">
        <v>3598</v>
      </c>
      <c r="G336" s="34">
        <v>73</v>
      </c>
      <c r="H336" s="34" t="s">
        <v>3599</v>
      </c>
      <c r="I336" s="34">
        <v>20240724</v>
      </c>
      <c r="J336" s="34">
        <v>20240726</v>
      </c>
      <c r="K336" s="34">
        <v>3</v>
      </c>
      <c r="L336" s="34">
        <f t="shared" si="5"/>
        <v>2</v>
      </c>
      <c r="M336" s="34">
        <v>0</v>
      </c>
      <c r="N336" s="34" t="s">
        <v>3600</v>
      </c>
      <c r="O336" s="34" t="s">
        <v>2110</v>
      </c>
      <c r="P336" s="34" t="s">
        <v>118</v>
      </c>
      <c r="Q336" s="34" t="s">
        <v>36</v>
      </c>
      <c r="R336" s="34" t="s">
        <v>119</v>
      </c>
      <c r="S336" s="34" t="s">
        <v>147</v>
      </c>
      <c r="T336" s="34">
        <v>111</v>
      </c>
      <c r="U336" s="34" t="s">
        <v>407</v>
      </c>
      <c r="V336" s="34" t="s">
        <v>2081</v>
      </c>
      <c r="W336" s="34" t="s">
        <v>2082</v>
      </c>
      <c r="X336" s="34" t="s">
        <v>124</v>
      </c>
      <c r="Y336" s="34">
        <v>32573</v>
      </c>
      <c r="Z336" s="34">
        <v>2944</v>
      </c>
      <c r="AA336" s="34">
        <v>0</v>
      </c>
      <c r="AB336" s="34">
        <v>0</v>
      </c>
      <c r="AC336" s="34">
        <v>67.489999999999995</v>
      </c>
      <c r="AD336" s="34">
        <v>0</v>
      </c>
      <c r="AE336" s="34">
        <v>242951.14</v>
      </c>
      <c r="AF336" s="34">
        <v>243018.62</v>
      </c>
      <c r="AG336" s="34">
        <v>160</v>
      </c>
      <c r="AH336" s="34">
        <v>150</v>
      </c>
      <c r="AI336" s="34">
        <v>372273</v>
      </c>
      <c r="AJ336" s="34">
        <v>372273</v>
      </c>
      <c r="AK336" s="34">
        <v>90100.249915858905</v>
      </c>
      <c r="AL336" s="34" t="s">
        <v>118</v>
      </c>
      <c r="AM336" s="34" t="s">
        <v>36</v>
      </c>
      <c r="AN336" s="34" t="s">
        <v>119</v>
      </c>
      <c r="AO336" s="34" t="s">
        <v>147</v>
      </c>
      <c r="AP336" s="34">
        <v>3</v>
      </c>
      <c r="AQ336" s="34">
        <v>2</v>
      </c>
      <c r="AR336" s="34">
        <v>5</v>
      </c>
      <c r="AS336" s="34">
        <v>34762</v>
      </c>
      <c r="AT336" s="34">
        <v>295749</v>
      </c>
      <c r="AU336" s="34">
        <v>98583</v>
      </c>
      <c r="AV336" s="34">
        <v>344198</v>
      </c>
      <c r="AW336" s="34">
        <v>4.05131</v>
      </c>
      <c r="AX336" s="34">
        <v>0.42609999999999998</v>
      </c>
      <c r="AY336" s="34">
        <v>3.62521</v>
      </c>
      <c r="AZ336" s="34">
        <v>4.0513100326061249</v>
      </c>
      <c r="BA336" s="34">
        <v>0.4260999858379364</v>
      </c>
      <c r="BB336" s="34">
        <v>3.6252100467681885</v>
      </c>
      <c r="BC336" s="34" t="s">
        <v>159</v>
      </c>
      <c r="BD336" s="34" t="s">
        <v>126</v>
      </c>
      <c r="BE336" s="34" t="s">
        <v>118</v>
      </c>
      <c r="BF336" s="34"/>
      <c r="BG336" s="34" t="s">
        <v>118</v>
      </c>
      <c r="BH336" s="34" t="s">
        <v>2040</v>
      </c>
      <c r="BI336" s="34" t="s">
        <v>3601</v>
      </c>
      <c r="BJ336" s="34" t="s">
        <v>377</v>
      </c>
      <c r="BK336" s="34" t="s">
        <v>3015</v>
      </c>
      <c r="BL336" s="34" t="s">
        <v>3015</v>
      </c>
      <c r="BM336" s="34" t="s">
        <v>999</v>
      </c>
      <c r="BN336" s="34" t="s">
        <v>2111</v>
      </c>
      <c r="BO336" s="34"/>
      <c r="BP336" s="34" t="s">
        <v>2111</v>
      </c>
      <c r="BQ336" s="34">
        <v>2024</v>
      </c>
      <c r="BR336" s="34"/>
      <c r="BS336" s="34"/>
      <c r="BT336" s="34" t="s">
        <v>2032</v>
      </c>
    </row>
    <row r="337" spans="1:72">
      <c r="A337" s="34">
        <v>102402622418</v>
      </c>
      <c r="B337" s="34">
        <v>1</v>
      </c>
      <c r="C337" s="34">
        <v>2024</v>
      </c>
      <c r="D337" s="34">
        <v>7</v>
      </c>
      <c r="E337" s="34" t="s">
        <v>3602</v>
      </c>
      <c r="F337" s="34" t="s">
        <v>3603</v>
      </c>
      <c r="G337" s="34">
        <v>72</v>
      </c>
      <c r="H337" s="34" t="s">
        <v>3604</v>
      </c>
      <c r="I337" s="34">
        <v>20240725</v>
      </c>
      <c r="J337" s="34">
        <v>20240725</v>
      </c>
      <c r="K337" s="34">
        <v>1</v>
      </c>
      <c r="L337" s="34">
        <v>1</v>
      </c>
      <c r="M337" s="34">
        <v>0</v>
      </c>
      <c r="N337" s="34" t="s">
        <v>3605</v>
      </c>
      <c r="O337" s="34" t="s">
        <v>2574</v>
      </c>
      <c r="P337" s="34" t="s">
        <v>118</v>
      </c>
      <c r="Q337" s="34" t="s">
        <v>36</v>
      </c>
      <c r="R337" s="34" t="s">
        <v>119</v>
      </c>
      <c r="S337" s="34" t="s">
        <v>147</v>
      </c>
      <c r="T337" s="34">
        <v>205</v>
      </c>
      <c r="U337" s="34" t="s">
        <v>407</v>
      </c>
      <c r="V337" s="34" t="s">
        <v>2081</v>
      </c>
      <c r="W337" s="34" t="s">
        <v>2082</v>
      </c>
      <c r="X337" s="34" t="s">
        <v>242</v>
      </c>
      <c r="Y337" s="34">
        <v>25939</v>
      </c>
      <c r="Z337" s="34">
        <v>1472</v>
      </c>
      <c r="AA337" s="34">
        <v>0</v>
      </c>
      <c r="AB337" s="34">
        <v>0</v>
      </c>
      <c r="AC337" s="34">
        <v>67.489999999999995</v>
      </c>
      <c r="AD337" s="34">
        <v>0</v>
      </c>
      <c r="AE337" s="34">
        <v>253973.42</v>
      </c>
      <c r="AF337" s="34">
        <v>254040.91</v>
      </c>
      <c r="AG337" s="34">
        <v>80</v>
      </c>
      <c r="AH337" s="34">
        <v>75</v>
      </c>
      <c r="AI337" s="34">
        <v>327318</v>
      </c>
      <c r="AJ337" s="34">
        <v>327318</v>
      </c>
      <c r="AK337" s="34">
        <v>55108.675963119225</v>
      </c>
      <c r="AL337" s="34" t="s">
        <v>118</v>
      </c>
      <c r="AM337" s="34" t="s">
        <v>36</v>
      </c>
      <c r="AN337" s="34" t="s">
        <v>119</v>
      </c>
      <c r="AO337" s="34" t="s">
        <v>147</v>
      </c>
      <c r="AP337" s="34">
        <v>3</v>
      </c>
      <c r="AQ337" s="34">
        <v>2</v>
      </c>
      <c r="AR337" s="34">
        <v>5</v>
      </c>
      <c r="AS337" s="34">
        <v>34762</v>
      </c>
      <c r="AT337" s="34">
        <v>295749</v>
      </c>
      <c r="AU337" s="34">
        <v>98583</v>
      </c>
      <c r="AV337" s="34">
        <v>344198</v>
      </c>
      <c r="AW337" s="34">
        <v>4.05131</v>
      </c>
      <c r="AX337" s="34">
        <v>0.42609999999999998</v>
      </c>
      <c r="AY337" s="34">
        <v>3.62521</v>
      </c>
      <c r="AZ337" s="34">
        <v>3.8382600396871567</v>
      </c>
      <c r="BA337" s="34">
        <v>0.2130499929189682</v>
      </c>
      <c r="BB337" s="34">
        <v>3.6252100467681885</v>
      </c>
      <c r="BC337" s="34" t="s">
        <v>159</v>
      </c>
      <c r="BD337" s="34" t="s">
        <v>126</v>
      </c>
      <c r="BE337" s="34" t="s">
        <v>118</v>
      </c>
      <c r="BF337" s="34"/>
      <c r="BG337" s="34" t="s">
        <v>118</v>
      </c>
      <c r="BH337" s="34" t="s">
        <v>2040</v>
      </c>
      <c r="BI337" s="34" t="s">
        <v>3606</v>
      </c>
      <c r="BJ337" s="34" t="s">
        <v>377</v>
      </c>
      <c r="BK337" s="34" t="s">
        <v>401</v>
      </c>
      <c r="BL337" s="34" t="s">
        <v>401</v>
      </c>
      <c r="BM337" s="34" t="s">
        <v>163</v>
      </c>
      <c r="BN337" s="34" t="s">
        <v>164</v>
      </c>
      <c r="BO337" s="34"/>
      <c r="BP337" s="34" t="s">
        <v>164</v>
      </c>
      <c r="BQ337" s="34">
        <v>2024</v>
      </c>
      <c r="BR337" s="34"/>
      <c r="BS337" s="34"/>
      <c r="BT337" s="34" t="s">
        <v>2032</v>
      </c>
    </row>
    <row r="338" spans="1:72">
      <c r="A338" s="34">
        <v>102402477278</v>
      </c>
      <c r="B338" s="34">
        <v>1</v>
      </c>
      <c r="C338" s="34">
        <v>2024</v>
      </c>
      <c r="D338" s="34">
        <v>7</v>
      </c>
      <c r="E338" s="34" t="s">
        <v>3607</v>
      </c>
      <c r="F338" s="34" t="s">
        <v>3608</v>
      </c>
      <c r="G338" s="34">
        <v>54</v>
      </c>
      <c r="H338" s="34" t="s">
        <v>3609</v>
      </c>
      <c r="I338" s="34">
        <v>20240722</v>
      </c>
      <c r="J338" s="34">
        <v>20240724</v>
      </c>
      <c r="K338" s="34">
        <v>3</v>
      </c>
      <c r="L338" s="34">
        <f t="shared" si="5"/>
        <v>2</v>
      </c>
      <c r="M338" s="34">
        <v>0</v>
      </c>
      <c r="N338" s="34" t="s">
        <v>3610</v>
      </c>
      <c r="O338" s="34" t="s">
        <v>2075</v>
      </c>
      <c r="P338" s="34" t="s">
        <v>118</v>
      </c>
      <c r="Q338" s="34" t="s">
        <v>36</v>
      </c>
      <c r="R338" s="34" t="s">
        <v>119</v>
      </c>
      <c r="S338" s="34" t="s">
        <v>120</v>
      </c>
      <c r="T338" s="34">
        <v>111</v>
      </c>
      <c r="U338" s="34" t="s">
        <v>407</v>
      </c>
      <c r="V338" s="34" t="s">
        <v>2058</v>
      </c>
      <c r="W338" s="34" t="s">
        <v>2059</v>
      </c>
      <c r="X338" s="34" t="s">
        <v>124</v>
      </c>
      <c r="Y338" s="34">
        <v>44165</v>
      </c>
      <c r="Z338" s="34">
        <v>3008</v>
      </c>
      <c r="AA338" s="34">
        <v>0</v>
      </c>
      <c r="AB338" s="34">
        <v>0</v>
      </c>
      <c r="AC338" s="34">
        <v>661.5</v>
      </c>
      <c r="AD338" s="34">
        <v>0</v>
      </c>
      <c r="AE338" s="34">
        <v>270862.28000000003</v>
      </c>
      <c r="AF338" s="34">
        <v>271523.78000000003</v>
      </c>
      <c r="AG338" s="34">
        <v>160</v>
      </c>
      <c r="AH338" s="34">
        <v>150</v>
      </c>
      <c r="AI338" s="34">
        <v>439631</v>
      </c>
      <c r="AJ338" s="34">
        <v>439631</v>
      </c>
      <c r="AK338" s="34">
        <v>113657.13120028825</v>
      </c>
      <c r="AL338" s="34" t="s">
        <v>118</v>
      </c>
      <c r="AM338" s="34" t="s">
        <v>36</v>
      </c>
      <c r="AN338" s="34" t="s">
        <v>119</v>
      </c>
      <c r="AO338" s="34" t="s">
        <v>120</v>
      </c>
      <c r="AP338" s="34">
        <v>3</v>
      </c>
      <c r="AQ338" s="34">
        <v>2</v>
      </c>
      <c r="AR338" s="34">
        <v>6</v>
      </c>
      <c r="AS338" s="34">
        <v>48342</v>
      </c>
      <c r="AT338" s="34">
        <v>341970</v>
      </c>
      <c r="AU338" s="34">
        <v>113990</v>
      </c>
      <c r="AV338" s="34">
        <v>418125</v>
      </c>
      <c r="AW338" s="34">
        <v>4.7843400000000003</v>
      </c>
      <c r="AX338" s="34">
        <v>0.59255999999999998</v>
      </c>
      <c r="AY338" s="34">
        <v>4.1917799999999996</v>
      </c>
      <c r="AZ338" s="34">
        <v>4.7843400835990906</v>
      </c>
      <c r="BA338" s="34">
        <v>0.59255999326705933</v>
      </c>
      <c r="BB338" s="34">
        <v>4.1917800903320313</v>
      </c>
      <c r="BC338" s="34" t="s">
        <v>159</v>
      </c>
      <c r="BD338" s="34" t="s">
        <v>126</v>
      </c>
      <c r="BE338" s="34" t="s">
        <v>118</v>
      </c>
      <c r="BF338" s="34"/>
      <c r="BG338" s="34" t="s">
        <v>118</v>
      </c>
      <c r="BH338" s="34" t="s">
        <v>2040</v>
      </c>
      <c r="BI338" s="34" t="s">
        <v>3611</v>
      </c>
      <c r="BJ338" s="34" t="s">
        <v>195</v>
      </c>
      <c r="BK338" s="34" t="s">
        <v>236</v>
      </c>
      <c r="BL338" s="34" t="s">
        <v>236</v>
      </c>
      <c r="BM338" s="34" t="s">
        <v>163</v>
      </c>
      <c r="BN338" s="34" t="s">
        <v>164</v>
      </c>
      <c r="BO338" s="34"/>
      <c r="BP338" s="34" t="s">
        <v>164</v>
      </c>
      <c r="BQ338" s="34">
        <v>2024</v>
      </c>
      <c r="BR338" s="34"/>
      <c r="BS338" s="34"/>
      <c r="BT338" s="34" t="s">
        <v>2032</v>
      </c>
    </row>
    <row r="339" spans="1:72">
      <c r="A339" s="34">
        <v>102402518542</v>
      </c>
      <c r="B339" s="34">
        <v>1</v>
      </c>
      <c r="C339" s="34">
        <v>2024</v>
      </c>
      <c r="D339" s="34">
        <v>7</v>
      </c>
      <c r="E339" s="34" t="s">
        <v>3612</v>
      </c>
      <c r="F339" s="34" t="s">
        <v>3613</v>
      </c>
      <c r="G339" s="34">
        <v>65</v>
      </c>
      <c r="H339" s="34" t="s">
        <v>3614</v>
      </c>
      <c r="I339" s="34">
        <v>20240722</v>
      </c>
      <c r="J339" s="34">
        <v>20240724</v>
      </c>
      <c r="K339" s="34">
        <v>3</v>
      </c>
      <c r="L339" s="34">
        <f t="shared" si="5"/>
        <v>2</v>
      </c>
      <c r="M339" s="34">
        <v>0</v>
      </c>
      <c r="N339" s="34" t="s">
        <v>3615</v>
      </c>
      <c r="O339" s="34" t="s">
        <v>2075</v>
      </c>
      <c r="P339" s="34" t="s">
        <v>118</v>
      </c>
      <c r="Q339" s="34" t="s">
        <v>36</v>
      </c>
      <c r="R339" s="34" t="s">
        <v>119</v>
      </c>
      <c r="S339" s="34" t="s">
        <v>147</v>
      </c>
      <c r="T339" s="34">
        <v>201</v>
      </c>
      <c r="U339" s="34" t="s">
        <v>407</v>
      </c>
      <c r="V339" s="34" t="s">
        <v>2058</v>
      </c>
      <c r="W339" s="34" t="s">
        <v>2059</v>
      </c>
      <c r="X339" s="34" t="s">
        <v>124</v>
      </c>
      <c r="Y339" s="34">
        <v>58745</v>
      </c>
      <c r="Z339" s="34">
        <v>2944</v>
      </c>
      <c r="AA339" s="34">
        <v>0</v>
      </c>
      <c r="AB339" s="34">
        <v>0</v>
      </c>
      <c r="AC339" s="34">
        <v>6457.08</v>
      </c>
      <c r="AD339" s="34">
        <v>0</v>
      </c>
      <c r="AE339" s="34">
        <v>305467</v>
      </c>
      <c r="AF339" s="34">
        <v>311924.09000000003</v>
      </c>
      <c r="AG339" s="34">
        <v>160</v>
      </c>
      <c r="AH339" s="34">
        <v>150</v>
      </c>
      <c r="AI339" s="34">
        <v>400120</v>
      </c>
      <c r="AJ339" s="34">
        <v>400120</v>
      </c>
      <c r="AK339" s="34">
        <v>38639.419373677811</v>
      </c>
      <c r="AL339" s="34" t="s">
        <v>118</v>
      </c>
      <c r="AM339" s="34" t="s">
        <v>36</v>
      </c>
      <c r="AN339" s="34" t="s">
        <v>119</v>
      </c>
      <c r="AO339" s="34" t="s">
        <v>147</v>
      </c>
      <c r="AP339" s="34">
        <v>3</v>
      </c>
      <c r="AQ339" s="34">
        <v>2</v>
      </c>
      <c r="AR339" s="34">
        <v>6</v>
      </c>
      <c r="AS339" s="34">
        <v>48342</v>
      </c>
      <c r="AT339" s="34">
        <v>341970</v>
      </c>
      <c r="AU339" s="34">
        <v>113990</v>
      </c>
      <c r="AV339" s="34">
        <v>418125</v>
      </c>
      <c r="AW339" s="34">
        <v>4.7843400000000003</v>
      </c>
      <c r="AX339" s="34">
        <v>0.59255999999999998</v>
      </c>
      <c r="AY339" s="34">
        <v>4.1917799999999996</v>
      </c>
      <c r="AZ339" s="34">
        <v>4.7843400835990906</v>
      </c>
      <c r="BA339" s="34">
        <v>0.59255999326705933</v>
      </c>
      <c r="BB339" s="34">
        <v>4.1917800903320313</v>
      </c>
      <c r="BC339" s="34" t="s">
        <v>159</v>
      </c>
      <c r="BD339" s="34" t="s">
        <v>148</v>
      </c>
      <c r="BE339" s="34" t="s">
        <v>118</v>
      </c>
      <c r="BF339" s="34"/>
      <c r="BG339" s="34" t="s">
        <v>118</v>
      </c>
      <c r="BH339" s="34" t="s">
        <v>2040</v>
      </c>
      <c r="BI339" s="34" t="s">
        <v>3616</v>
      </c>
      <c r="BJ339" s="34" t="s">
        <v>195</v>
      </c>
      <c r="BK339" s="34" t="s">
        <v>236</v>
      </c>
      <c r="BL339" s="34" t="s">
        <v>236</v>
      </c>
      <c r="BM339" s="34" t="s">
        <v>312</v>
      </c>
      <c r="BN339" s="34" t="s">
        <v>313</v>
      </c>
      <c r="BO339" s="34"/>
      <c r="BP339" s="34" t="s">
        <v>313</v>
      </c>
      <c r="BQ339" s="34">
        <v>2024</v>
      </c>
      <c r="BR339" s="34"/>
      <c r="BS339" s="34"/>
      <c r="BT339" s="34" t="s">
        <v>2032</v>
      </c>
    </row>
    <row r="340" spans="1:72">
      <c r="A340" s="34">
        <v>102402680000</v>
      </c>
      <c r="B340" s="34">
        <v>1</v>
      </c>
      <c r="C340" s="34">
        <v>2024</v>
      </c>
      <c r="D340" s="34">
        <v>7</v>
      </c>
      <c r="E340" s="34" t="s">
        <v>3617</v>
      </c>
      <c r="F340" s="34" t="s">
        <v>3618</v>
      </c>
      <c r="G340" s="34">
        <v>67</v>
      </c>
      <c r="H340" s="34" t="s">
        <v>3619</v>
      </c>
      <c r="I340" s="34">
        <v>20240718</v>
      </c>
      <c r="J340" s="34">
        <v>20240724</v>
      </c>
      <c r="K340" s="34">
        <v>7</v>
      </c>
      <c r="L340" s="34">
        <f t="shared" si="5"/>
        <v>6</v>
      </c>
      <c r="M340" s="34">
        <v>3</v>
      </c>
      <c r="N340" s="34" t="s">
        <v>3620</v>
      </c>
      <c r="O340" s="34" t="s">
        <v>2094</v>
      </c>
      <c r="P340" s="34" t="s">
        <v>118</v>
      </c>
      <c r="Q340" s="34" t="s">
        <v>36</v>
      </c>
      <c r="R340" s="34" t="s">
        <v>119</v>
      </c>
      <c r="S340" s="34" t="s">
        <v>120</v>
      </c>
      <c r="T340" s="34">
        <v>211</v>
      </c>
      <c r="U340" s="34" t="s">
        <v>407</v>
      </c>
      <c r="V340" s="34" t="s">
        <v>2058</v>
      </c>
      <c r="W340" s="34" t="s">
        <v>2059</v>
      </c>
      <c r="X340" s="34" t="s">
        <v>146</v>
      </c>
      <c r="Y340" s="34">
        <v>74294</v>
      </c>
      <c r="Z340" s="34">
        <v>4512</v>
      </c>
      <c r="AA340" s="34">
        <v>16542</v>
      </c>
      <c r="AB340" s="34">
        <v>0</v>
      </c>
      <c r="AC340" s="34">
        <v>67.489999999999995</v>
      </c>
      <c r="AD340" s="34">
        <v>0</v>
      </c>
      <c r="AE340" s="34">
        <v>281222.49</v>
      </c>
      <c r="AF340" s="34">
        <v>281289.96999999997</v>
      </c>
      <c r="AG340" s="34">
        <v>240</v>
      </c>
      <c r="AH340" s="34">
        <v>225</v>
      </c>
      <c r="AI340" s="34">
        <v>425141</v>
      </c>
      <c r="AJ340" s="34">
        <v>424391</v>
      </c>
      <c r="AK340" s="34">
        <v>81550.767761025287</v>
      </c>
      <c r="AL340" s="34" t="s">
        <v>118</v>
      </c>
      <c r="AM340" s="34" t="s">
        <v>36</v>
      </c>
      <c r="AN340" s="34" t="s">
        <v>170</v>
      </c>
      <c r="AO340" s="34" t="s">
        <v>171</v>
      </c>
      <c r="AP340" s="34">
        <v>3</v>
      </c>
      <c r="AQ340" s="34">
        <v>2</v>
      </c>
      <c r="AR340" s="34">
        <v>6</v>
      </c>
      <c r="AS340" s="34">
        <v>48342</v>
      </c>
      <c r="AT340" s="34">
        <v>341970</v>
      </c>
      <c r="AU340" s="34">
        <v>113990</v>
      </c>
      <c r="AV340" s="34">
        <v>418125</v>
      </c>
      <c r="AW340" s="34">
        <v>4.7843400000000003</v>
      </c>
      <c r="AX340" s="34">
        <v>0.59255999999999998</v>
      </c>
      <c r="AY340" s="34">
        <v>4.1917799999999996</v>
      </c>
      <c r="AZ340" s="34">
        <v>4.9028500914573669</v>
      </c>
      <c r="BA340" s="34">
        <v>0.71107000112533569</v>
      </c>
      <c r="BB340" s="34">
        <v>4.1917800903320313</v>
      </c>
      <c r="BC340" s="34" t="s">
        <v>193</v>
      </c>
      <c r="BD340" s="34" t="s">
        <v>126</v>
      </c>
      <c r="BE340" s="34" t="s">
        <v>118</v>
      </c>
      <c r="BF340" s="34"/>
      <c r="BG340" s="34" t="s">
        <v>118</v>
      </c>
      <c r="BH340" s="34" t="s">
        <v>2040</v>
      </c>
      <c r="BI340" s="34" t="s">
        <v>201</v>
      </c>
      <c r="BJ340" s="34" t="s">
        <v>129</v>
      </c>
      <c r="BK340" s="34" t="s">
        <v>130</v>
      </c>
      <c r="BL340" s="34" t="s">
        <v>131</v>
      </c>
      <c r="BM340" s="34" t="s">
        <v>2051</v>
      </c>
      <c r="BN340" s="34" t="s">
        <v>2052</v>
      </c>
      <c r="BO340" s="34"/>
      <c r="BP340" s="34" t="s">
        <v>2052</v>
      </c>
      <c r="BQ340" s="34">
        <v>2024</v>
      </c>
      <c r="BR340" s="34"/>
      <c r="BS340" s="34" t="s">
        <v>134</v>
      </c>
      <c r="BT340" s="34" t="s">
        <v>2032</v>
      </c>
    </row>
    <row r="341" spans="1:72">
      <c r="A341" s="34">
        <v>102402477274</v>
      </c>
      <c r="B341" s="34">
        <v>1</v>
      </c>
      <c r="C341" s="34">
        <v>2024</v>
      </c>
      <c r="D341" s="34">
        <v>7</v>
      </c>
      <c r="E341" s="34" t="s">
        <v>3621</v>
      </c>
      <c r="F341" s="34" t="s">
        <v>3622</v>
      </c>
      <c r="G341" s="34">
        <v>76</v>
      </c>
      <c r="H341" s="34" t="s">
        <v>3623</v>
      </c>
      <c r="I341" s="34">
        <v>20240722</v>
      </c>
      <c r="J341" s="34">
        <v>20240724</v>
      </c>
      <c r="K341" s="34">
        <v>3</v>
      </c>
      <c r="L341" s="34">
        <f t="shared" si="5"/>
        <v>2</v>
      </c>
      <c r="M341" s="34">
        <v>0</v>
      </c>
      <c r="N341" s="34" t="s">
        <v>3624</v>
      </c>
      <c r="O341" s="34" t="s">
        <v>3625</v>
      </c>
      <c r="P341" s="34" t="s">
        <v>118</v>
      </c>
      <c r="Q341" s="34" t="s">
        <v>36</v>
      </c>
      <c r="R341" s="34" t="s">
        <v>119</v>
      </c>
      <c r="S341" s="34" t="s">
        <v>120</v>
      </c>
      <c r="T341" s="34">
        <v>111</v>
      </c>
      <c r="U341" s="34" t="s">
        <v>407</v>
      </c>
      <c r="V341" s="34" t="s">
        <v>2081</v>
      </c>
      <c r="W341" s="34" t="s">
        <v>2082</v>
      </c>
      <c r="X341" s="34" t="s">
        <v>124</v>
      </c>
      <c r="Y341" s="34">
        <v>71452</v>
      </c>
      <c r="Z341" s="34">
        <v>3158</v>
      </c>
      <c r="AA341" s="34">
        <v>0</v>
      </c>
      <c r="AB341" s="34">
        <v>0</v>
      </c>
      <c r="AC341" s="34">
        <v>464.44</v>
      </c>
      <c r="AD341" s="34">
        <v>0</v>
      </c>
      <c r="AE341" s="34">
        <v>259662.28</v>
      </c>
      <c r="AF341" s="34">
        <v>260126.72</v>
      </c>
      <c r="AG341" s="34">
        <v>160</v>
      </c>
      <c r="AH341" s="34">
        <v>300</v>
      </c>
      <c r="AI341" s="34">
        <v>373023</v>
      </c>
      <c r="AJ341" s="34">
        <v>372273</v>
      </c>
      <c r="AK341" s="34">
        <v>72992.149915858899</v>
      </c>
      <c r="AL341" s="34" t="s">
        <v>118</v>
      </c>
      <c r="AM341" s="34" t="s">
        <v>36</v>
      </c>
      <c r="AN341" s="34" t="s">
        <v>119</v>
      </c>
      <c r="AO341" s="34" t="s">
        <v>120</v>
      </c>
      <c r="AP341" s="34">
        <v>3</v>
      </c>
      <c r="AQ341" s="34">
        <v>2</v>
      </c>
      <c r="AR341" s="34">
        <v>5</v>
      </c>
      <c r="AS341" s="34">
        <v>34762</v>
      </c>
      <c r="AT341" s="34">
        <v>295749</v>
      </c>
      <c r="AU341" s="34">
        <v>98583</v>
      </c>
      <c r="AV341" s="34">
        <v>344198</v>
      </c>
      <c r="AW341" s="34">
        <v>4.05131</v>
      </c>
      <c r="AX341" s="34">
        <v>0.42609999999999998</v>
      </c>
      <c r="AY341" s="34">
        <v>3.62521</v>
      </c>
      <c r="AZ341" s="34">
        <v>4.0513100326061249</v>
      </c>
      <c r="BA341" s="34">
        <v>0.4260999858379364</v>
      </c>
      <c r="BB341" s="34">
        <v>3.6252100467681885</v>
      </c>
      <c r="BC341" s="34" t="s">
        <v>193</v>
      </c>
      <c r="BD341" s="34" t="s">
        <v>148</v>
      </c>
      <c r="BE341" s="34" t="s">
        <v>118</v>
      </c>
      <c r="BF341" s="34"/>
      <c r="BG341" s="34" t="s">
        <v>118</v>
      </c>
      <c r="BH341" s="34" t="s">
        <v>2040</v>
      </c>
      <c r="BI341" s="34" t="s">
        <v>1254</v>
      </c>
      <c r="BJ341" s="34" t="s">
        <v>195</v>
      </c>
      <c r="BK341" s="34" t="s">
        <v>411</v>
      </c>
      <c r="BL341" s="34" t="s">
        <v>411</v>
      </c>
      <c r="BM341" s="34" t="s">
        <v>132</v>
      </c>
      <c r="BN341" s="34" t="s">
        <v>187</v>
      </c>
      <c r="BO341" s="34"/>
      <c r="BP341" s="34" t="s">
        <v>187</v>
      </c>
      <c r="BQ341" s="34">
        <v>2024</v>
      </c>
      <c r="BR341" s="34"/>
      <c r="BS341" s="34" t="s">
        <v>134</v>
      </c>
      <c r="BT341" s="34" t="s">
        <v>2032</v>
      </c>
    </row>
    <row r="342" spans="1:72">
      <c r="A342" s="34">
        <v>102402477282</v>
      </c>
      <c r="B342" s="34">
        <v>1</v>
      </c>
      <c r="C342" s="34">
        <v>2024</v>
      </c>
      <c r="D342" s="34">
        <v>7</v>
      </c>
      <c r="E342" s="34" t="s">
        <v>3626</v>
      </c>
      <c r="F342" s="34" t="s">
        <v>3627</v>
      </c>
      <c r="G342" s="34">
        <v>80</v>
      </c>
      <c r="H342" s="34" t="s">
        <v>3628</v>
      </c>
      <c r="I342" s="34">
        <v>20240723</v>
      </c>
      <c r="J342" s="34">
        <v>20240724</v>
      </c>
      <c r="K342" s="34">
        <v>2</v>
      </c>
      <c r="L342" s="34">
        <f t="shared" si="5"/>
        <v>1</v>
      </c>
      <c r="M342" s="34">
        <v>0</v>
      </c>
      <c r="N342" s="34" t="s">
        <v>3629</v>
      </c>
      <c r="O342" s="34" t="s">
        <v>2192</v>
      </c>
      <c r="P342" s="34" t="s">
        <v>118</v>
      </c>
      <c r="Q342" s="34" t="s">
        <v>36</v>
      </c>
      <c r="R342" s="34" t="s">
        <v>119</v>
      </c>
      <c r="S342" s="34" t="s">
        <v>147</v>
      </c>
      <c r="T342" s="34">
        <v>111</v>
      </c>
      <c r="U342" s="34" t="s">
        <v>407</v>
      </c>
      <c r="V342" s="34" t="s">
        <v>2081</v>
      </c>
      <c r="W342" s="34" t="s">
        <v>2082</v>
      </c>
      <c r="X342" s="34" t="s">
        <v>124</v>
      </c>
      <c r="Y342" s="34">
        <v>27271</v>
      </c>
      <c r="Z342" s="34">
        <v>1472</v>
      </c>
      <c r="AA342" s="34">
        <v>0</v>
      </c>
      <c r="AB342" s="34">
        <v>0</v>
      </c>
      <c r="AC342" s="34">
        <v>67.489999999999995</v>
      </c>
      <c r="AD342" s="34">
        <v>0</v>
      </c>
      <c r="AE342" s="34">
        <v>252942.28</v>
      </c>
      <c r="AF342" s="34">
        <v>253009.77</v>
      </c>
      <c r="AG342" s="34">
        <v>80</v>
      </c>
      <c r="AH342" s="34">
        <v>75</v>
      </c>
      <c r="AI342" s="34">
        <v>372273</v>
      </c>
      <c r="AJ342" s="34">
        <v>372273</v>
      </c>
      <c r="AK342" s="34">
        <v>80109.099915858911</v>
      </c>
      <c r="AL342" s="34" t="s">
        <v>118</v>
      </c>
      <c r="AM342" s="34" t="s">
        <v>36</v>
      </c>
      <c r="AN342" s="34" t="s">
        <v>119</v>
      </c>
      <c r="AO342" s="34" t="s">
        <v>147</v>
      </c>
      <c r="AP342" s="34">
        <v>3</v>
      </c>
      <c r="AQ342" s="34">
        <v>2</v>
      </c>
      <c r="AR342" s="34">
        <v>5</v>
      </c>
      <c r="AS342" s="34">
        <v>34762</v>
      </c>
      <c r="AT342" s="34">
        <v>295749</v>
      </c>
      <c r="AU342" s="34">
        <v>98583</v>
      </c>
      <c r="AV342" s="34">
        <v>344198</v>
      </c>
      <c r="AW342" s="34">
        <v>4.05131</v>
      </c>
      <c r="AX342" s="34">
        <v>0.42609999999999998</v>
      </c>
      <c r="AY342" s="34">
        <v>3.62521</v>
      </c>
      <c r="AZ342" s="34">
        <v>4.0513100326061249</v>
      </c>
      <c r="BA342" s="34">
        <v>0.4260999858379364</v>
      </c>
      <c r="BB342" s="34">
        <v>3.6252100467681885</v>
      </c>
      <c r="BC342" s="34" t="s">
        <v>159</v>
      </c>
      <c r="BD342" s="34" t="s">
        <v>148</v>
      </c>
      <c r="BE342" s="34" t="s">
        <v>118</v>
      </c>
      <c r="BF342" s="34"/>
      <c r="BG342" s="34" t="s">
        <v>118</v>
      </c>
      <c r="BH342" s="34" t="s">
        <v>2040</v>
      </c>
      <c r="BI342" s="34" t="s">
        <v>3630</v>
      </c>
      <c r="BJ342" s="34" t="s">
        <v>129</v>
      </c>
      <c r="BK342" s="34" t="s">
        <v>217</v>
      </c>
      <c r="BL342" s="34" t="s">
        <v>252</v>
      </c>
      <c r="BM342" s="34" t="s">
        <v>163</v>
      </c>
      <c r="BN342" s="34" t="s">
        <v>164</v>
      </c>
      <c r="BO342" s="34"/>
      <c r="BP342" s="34" t="s">
        <v>164</v>
      </c>
      <c r="BQ342" s="34">
        <v>2024</v>
      </c>
      <c r="BR342" s="34"/>
      <c r="BS342" s="34"/>
      <c r="BT342" s="34" t="s">
        <v>2032</v>
      </c>
    </row>
    <row r="343" spans="1:72">
      <c r="A343" s="34">
        <v>102402680546</v>
      </c>
      <c r="B343" s="34">
        <v>1</v>
      </c>
      <c r="C343" s="34">
        <v>2024</v>
      </c>
      <c r="D343" s="34">
        <v>7</v>
      </c>
      <c r="E343" s="34" t="s">
        <v>3631</v>
      </c>
      <c r="F343" s="34" t="s">
        <v>3632</v>
      </c>
      <c r="G343" s="34">
        <v>84</v>
      </c>
      <c r="H343" s="34" t="s">
        <v>3633</v>
      </c>
      <c r="I343" s="34">
        <v>20240723</v>
      </c>
      <c r="J343" s="34">
        <v>20240724</v>
      </c>
      <c r="K343" s="34">
        <v>2</v>
      </c>
      <c r="L343" s="34">
        <f t="shared" si="5"/>
        <v>1</v>
      </c>
      <c r="M343" s="34">
        <v>0</v>
      </c>
      <c r="N343" s="34" t="s">
        <v>3634</v>
      </c>
      <c r="O343" s="34" t="s">
        <v>2080</v>
      </c>
      <c r="P343" s="34" t="s">
        <v>118</v>
      </c>
      <c r="Q343" s="34" t="s">
        <v>36</v>
      </c>
      <c r="R343" s="34" t="s">
        <v>119</v>
      </c>
      <c r="S343" s="34" t="s">
        <v>120</v>
      </c>
      <c r="T343" s="34">
        <v>211</v>
      </c>
      <c r="U343" s="34" t="s">
        <v>407</v>
      </c>
      <c r="V343" s="34" t="s">
        <v>2081</v>
      </c>
      <c r="W343" s="34" t="s">
        <v>2082</v>
      </c>
      <c r="X343" s="34" t="s">
        <v>124</v>
      </c>
      <c r="Y343" s="34">
        <v>26587</v>
      </c>
      <c r="Z343" s="34">
        <v>1579</v>
      </c>
      <c r="AA343" s="34">
        <v>0</v>
      </c>
      <c r="AB343" s="34">
        <v>0</v>
      </c>
      <c r="AC343" s="34">
        <v>67.489999999999995</v>
      </c>
      <c r="AD343" s="34">
        <v>0</v>
      </c>
      <c r="AE343" s="34">
        <v>242951.14</v>
      </c>
      <c r="AF343" s="34">
        <v>243018.62</v>
      </c>
      <c r="AG343" s="34">
        <v>80</v>
      </c>
      <c r="AH343" s="34">
        <v>150</v>
      </c>
      <c r="AI343" s="34">
        <v>350682</v>
      </c>
      <c r="AJ343" s="34">
        <v>350682</v>
      </c>
      <c r="AK343" s="34">
        <v>70780.101744078216</v>
      </c>
      <c r="AL343" s="34" t="s">
        <v>118</v>
      </c>
      <c r="AM343" s="34" t="s">
        <v>36</v>
      </c>
      <c r="AN343" s="34" t="s">
        <v>119</v>
      </c>
      <c r="AO343" s="34" t="s">
        <v>120</v>
      </c>
      <c r="AP343" s="34">
        <v>3</v>
      </c>
      <c r="AQ343" s="34">
        <v>2</v>
      </c>
      <c r="AR343" s="34">
        <v>5</v>
      </c>
      <c r="AS343" s="34">
        <v>34762</v>
      </c>
      <c r="AT343" s="34">
        <v>295749</v>
      </c>
      <c r="AU343" s="34">
        <v>98583</v>
      </c>
      <c r="AV343" s="34">
        <v>344198</v>
      </c>
      <c r="AW343" s="34">
        <v>4.05131</v>
      </c>
      <c r="AX343" s="34">
        <v>0.42609999999999998</v>
      </c>
      <c r="AY343" s="34">
        <v>3.62521</v>
      </c>
      <c r="AZ343" s="34">
        <v>4.0513100326061249</v>
      </c>
      <c r="BA343" s="34">
        <v>0.4260999858379364</v>
      </c>
      <c r="BB343" s="34">
        <v>3.6252100467681885</v>
      </c>
      <c r="BC343" s="34" t="s">
        <v>159</v>
      </c>
      <c r="BD343" s="34" t="s">
        <v>126</v>
      </c>
      <c r="BE343" s="34" t="s">
        <v>118</v>
      </c>
      <c r="BF343" s="34"/>
      <c r="BG343" s="34" t="s">
        <v>118</v>
      </c>
      <c r="BH343" s="34" t="s">
        <v>2040</v>
      </c>
      <c r="BI343" s="34" t="s">
        <v>201</v>
      </c>
      <c r="BJ343" s="34" t="s">
        <v>129</v>
      </c>
      <c r="BK343" s="34" t="s">
        <v>130</v>
      </c>
      <c r="BL343" s="34" t="s">
        <v>131</v>
      </c>
      <c r="BM343" s="34" t="s">
        <v>999</v>
      </c>
      <c r="BN343" s="34" t="s">
        <v>2111</v>
      </c>
      <c r="BO343" s="34"/>
      <c r="BP343" s="34" t="s">
        <v>2111</v>
      </c>
      <c r="BQ343" s="34">
        <v>2024</v>
      </c>
      <c r="BR343" s="34"/>
      <c r="BS343" s="34"/>
      <c r="BT343" s="34" t="s">
        <v>2032</v>
      </c>
    </row>
    <row r="344" spans="1:72">
      <c r="A344" s="34">
        <v>102402679828</v>
      </c>
      <c r="B344" s="34">
        <v>1</v>
      </c>
      <c r="C344" s="34">
        <v>2024</v>
      </c>
      <c r="D344" s="34">
        <v>7</v>
      </c>
      <c r="E344" s="34" t="s">
        <v>3635</v>
      </c>
      <c r="F344" s="34" t="s">
        <v>3636</v>
      </c>
      <c r="G344" s="34">
        <v>68</v>
      </c>
      <c r="H344" s="34" t="s">
        <v>3637</v>
      </c>
      <c r="I344" s="34">
        <v>20240721</v>
      </c>
      <c r="J344" s="34">
        <v>20240723</v>
      </c>
      <c r="K344" s="34">
        <v>3</v>
      </c>
      <c r="L344" s="34">
        <f t="shared" si="5"/>
        <v>2</v>
      </c>
      <c r="M344" s="34">
        <v>0</v>
      </c>
      <c r="N344" s="34" t="s">
        <v>3638</v>
      </c>
      <c r="O344" s="34" t="s">
        <v>2075</v>
      </c>
      <c r="P344" s="34" t="s">
        <v>118</v>
      </c>
      <c r="Q344" s="34" t="s">
        <v>36</v>
      </c>
      <c r="R344" s="34" t="s">
        <v>119</v>
      </c>
      <c r="S344" s="34" t="s">
        <v>120</v>
      </c>
      <c r="T344" s="34">
        <v>211</v>
      </c>
      <c r="U344" s="34" t="s">
        <v>407</v>
      </c>
      <c r="V344" s="34" t="s">
        <v>2058</v>
      </c>
      <c r="W344" s="34" t="s">
        <v>2059</v>
      </c>
      <c r="X344" s="34" t="s">
        <v>124</v>
      </c>
      <c r="Y344" s="34">
        <v>48386</v>
      </c>
      <c r="Z344" s="34">
        <v>3008</v>
      </c>
      <c r="AA344" s="34">
        <v>0</v>
      </c>
      <c r="AB344" s="34">
        <v>0</v>
      </c>
      <c r="AC344" s="34">
        <v>530.52</v>
      </c>
      <c r="AD344" s="34">
        <v>0</v>
      </c>
      <c r="AE344" s="34">
        <v>280191.34999999998</v>
      </c>
      <c r="AF344" s="34">
        <v>280721.88</v>
      </c>
      <c r="AG344" s="34">
        <v>160</v>
      </c>
      <c r="AH344" s="34">
        <v>150</v>
      </c>
      <c r="AI344" s="34">
        <v>414133</v>
      </c>
      <c r="AJ344" s="34">
        <v>414133</v>
      </c>
      <c r="AK344" s="34">
        <v>82119.062285937485</v>
      </c>
      <c r="AL344" s="34" t="s">
        <v>118</v>
      </c>
      <c r="AM344" s="34" t="s">
        <v>36</v>
      </c>
      <c r="AN344" s="34" t="s">
        <v>119</v>
      </c>
      <c r="AO344" s="34" t="s">
        <v>120</v>
      </c>
      <c r="AP344" s="34">
        <v>3</v>
      </c>
      <c r="AQ344" s="34">
        <v>2</v>
      </c>
      <c r="AR344" s="34">
        <v>6</v>
      </c>
      <c r="AS344" s="34">
        <v>48342</v>
      </c>
      <c r="AT344" s="34">
        <v>341970</v>
      </c>
      <c r="AU344" s="34">
        <v>113990</v>
      </c>
      <c r="AV344" s="34">
        <v>418125</v>
      </c>
      <c r="AW344" s="34">
        <v>4.7843400000000003</v>
      </c>
      <c r="AX344" s="34">
        <v>0.59255999999999998</v>
      </c>
      <c r="AY344" s="34">
        <v>4.1917799999999996</v>
      </c>
      <c r="AZ344" s="34">
        <v>4.7843400835990906</v>
      </c>
      <c r="BA344" s="34">
        <v>0.59255999326705933</v>
      </c>
      <c r="BB344" s="34">
        <v>4.1917800903320313</v>
      </c>
      <c r="BC344" s="34" t="s">
        <v>159</v>
      </c>
      <c r="BD344" s="34" t="s">
        <v>126</v>
      </c>
      <c r="BE344" s="34" t="s">
        <v>118</v>
      </c>
      <c r="BF344" s="34"/>
      <c r="BG344" s="34" t="s">
        <v>118</v>
      </c>
      <c r="BH344" s="34" t="s">
        <v>2040</v>
      </c>
      <c r="BI344" s="34" t="s">
        <v>1156</v>
      </c>
      <c r="BJ344" s="34" t="s">
        <v>129</v>
      </c>
      <c r="BK344" s="34" t="s">
        <v>130</v>
      </c>
      <c r="BL344" s="34" t="s">
        <v>162</v>
      </c>
      <c r="BM344" s="34" t="s">
        <v>2051</v>
      </c>
      <c r="BN344" s="34" t="s">
        <v>2052</v>
      </c>
      <c r="BO344" s="34"/>
      <c r="BP344" s="34" t="s">
        <v>2052</v>
      </c>
      <c r="BQ344" s="34">
        <v>2024</v>
      </c>
      <c r="BR344" s="34"/>
      <c r="BS344" s="34"/>
      <c r="BT344" s="34" t="s">
        <v>2032</v>
      </c>
    </row>
    <row r="345" spans="1:72">
      <c r="A345" s="34">
        <v>102402622394</v>
      </c>
      <c r="B345" s="34">
        <v>1</v>
      </c>
      <c r="C345" s="34">
        <v>2024</v>
      </c>
      <c r="D345" s="34">
        <v>7</v>
      </c>
      <c r="E345" s="34" t="s">
        <v>3639</v>
      </c>
      <c r="F345" s="34" t="s">
        <v>3640</v>
      </c>
      <c r="G345" s="34">
        <v>70</v>
      </c>
      <c r="H345" s="34" t="s">
        <v>3641</v>
      </c>
      <c r="I345" s="34">
        <v>20240721</v>
      </c>
      <c r="J345" s="34">
        <v>20240723</v>
      </c>
      <c r="K345" s="34">
        <v>3</v>
      </c>
      <c r="L345" s="34">
        <f t="shared" si="5"/>
        <v>2</v>
      </c>
      <c r="M345" s="34">
        <v>0</v>
      </c>
      <c r="N345" s="34" t="s">
        <v>3642</v>
      </c>
      <c r="O345" s="34" t="s">
        <v>2394</v>
      </c>
      <c r="P345" s="34" t="s">
        <v>118</v>
      </c>
      <c r="Q345" s="34" t="s">
        <v>36</v>
      </c>
      <c r="R345" s="34" t="s">
        <v>119</v>
      </c>
      <c r="S345" s="34" t="s">
        <v>120</v>
      </c>
      <c r="T345" s="34">
        <v>205</v>
      </c>
      <c r="U345" s="34" t="s">
        <v>407</v>
      </c>
      <c r="V345" s="34" t="s">
        <v>2081</v>
      </c>
      <c r="W345" s="34" t="s">
        <v>2082</v>
      </c>
      <c r="X345" s="34" t="s">
        <v>124</v>
      </c>
      <c r="Y345" s="34">
        <v>32346</v>
      </c>
      <c r="Z345" s="34">
        <v>3008</v>
      </c>
      <c r="AA345" s="34">
        <v>0</v>
      </c>
      <c r="AB345" s="34">
        <v>0</v>
      </c>
      <c r="AC345" s="34">
        <v>67.489999999999995</v>
      </c>
      <c r="AD345" s="34">
        <v>0</v>
      </c>
      <c r="AE345" s="34">
        <v>252942.28</v>
      </c>
      <c r="AF345" s="34">
        <v>253009.77</v>
      </c>
      <c r="AG345" s="34">
        <v>160</v>
      </c>
      <c r="AH345" s="34">
        <v>150</v>
      </c>
      <c r="AI345" s="34">
        <v>345486</v>
      </c>
      <c r="AJ345" s="34">
        <v>345486</v>
      </c>
      <c r="AK345" s="34">
        <v>56139.445472920226</v>
      </c>
      <c r="AL345" s="34" t="s">
        <v>118</v>
      </c>
      <c r="AM345" s="34" t="s">
        <v>36</v>
      </c>
      <c r="AN345" s="34" t="s">
        <v>119</v>
      </c>
      <c r="AO345" s="34" t="s">
        <v>120</v>
      </c>
      <c r="AP345" s="34">
        <v>3</v>
      </c>
      <c r="AQ345" s="34">
        <v>2</v>
      </c>
      <c r="AR345" s="34">
        <v>5</v>
      </c>
      <c r="AS345" s="34">
        <v>34762</v>
      </c>
      <c r="AT345" s="34">
        <v>295749</v>
      </c>
      <c r="AU345" s="34">
        <v>98583</v>
      </c>
      <c r="AV345" s="34">
        <v>344198</v>
      </c>
      <c r="AW345" s="34">
        <v>4.05131</v>
      </c>
      <c r="AX345" s="34">
        <v>0.42609999999999998</v>
      </c>
      <c r="AY345" s="34">
        <v>3.62521</v>
      </c>
      <c r="AZ345" s="34">
        <v>4.0513100326061249</v>
      </c>
      <c r="BA345" s="34">
        <v>0.4260999858379364</v>
      </c>
      <c r="BB345" s="34">
        <v>3.6252100467681885</v>
      </c>
      <c r="BC345" s="34" t="s">
        <v>159</v>
      </c>
      <c r="BD345" s="34" t="s">
        <v>126</v>
      </c>
      <c r="BE345" s="34" t="s">
        <v>118</v>
      </c>
      <c r="BF345" s="34"/>
      <c r="BG345" s="34" t="s">
        <v>118</v>
      </c>
      <c r="BH345" s="34" t="s">
        <v>2040</v>
      </c>
      <c r="BI345" s="34" t="s">
        <v>3606</v>
      </c>
      <c r="BJ345" s="34" t="s">
        <v>377</v>
      </c>
      <c r="BK345" s="34" t="s">
        <v>401</v>
      </c>
      <c r="BL345" s="34" t="s">
        <v>401</v>
      </c>
      <c r="BM345" s="34" t="s">
        <v>2051</v>
      </c>
      <c r="BN345" s="34" t="s">
        <v>2052</v>
      </c>
      <c r="BO345" s="34"/>
      <c r="BP345" s="34" t="s">
        <v>2052</v>
      </c>
      <c r="BQ345" s="34">
        <v>2024</v>
      </c>
      <c r="BR345" s="34"/>
      <c r="BS345" s="34"/>
      <c r="BT345" s="34" t="s">
        <v>2032</v>
      </c>
    </row>
    <row r="346" spans="1:72">
      <c r="A346" s="34">
        <v>102408057182</v>
      </c>
      <c r="B346" s="34">
        <v>1</v>
      </c>
      <c r="C346" s="34">
        <v>2024</v>
      </c>
      <c r="D346" s="34">
        <v>7</v>
      </c>
      <c r="E346" s="34" t="s">
        <v>3643</v>
      </c>
      <c r="F346" s="34" t="s">
        <v>3644</v>
      </c>
      <c r="G346" s="34">
        <v>81</v>
      </c>
      <c r="H346" s="34" t="s">
        <v>3645</v>
      </c>
      <c r="I346" s="34">
        <v>20240617</v>
      </c>
      <c r="J346" s="34">
        <v>20240722</v>
      </c>
      <c r="K346" s="34">
        <v>36</v>
      </c>
      <c r="L346" s="34">
        <f t="shared" si="5"/>
        <v>35</v>
      </c>
      <c r="M346" s="34">
        <v>0</v>
      </c>
      <c r="N346" s="34" t="s">
        <v>3646</v>
      </c>
      <c r="O346" s="34" t="s">
        <v>3647</v>
      </c>
      <c r="P346" s="34" t="s">
        <v>1249</v>
      </c>
      <c r="Q346" s="34" t="s">
        <v>1250</v>
      </c>
      <c r="R346" s="34" t="s">
        <v>1538</v>
      </c>
      <c r="S346" s="34" t="s">
        <v>3648</v>
      </c>
      <c r="T346" s="34">
        <v>205</v>
      </c>
      <c r="U346" s="34" t="s">
        <v>407</v>
      </c>
      <c r="V346" s="34" t="s">
        <v>2081</v>
      </c>
      <c r="W346" s="34" t="s">
        <v>2082</v>
      </c>
      <c r="X346" s="34" t="s">
        <v>146</v>
      </c>
      <c r="Y346" s="34">
        <v>80819</v>
      </c>
      <c r="Z346" s="34">
        <v>33403</v>
      </c>
      <c r="AA346" s="34">
        <v>0</v>
      </c>
      <c r="AB346" s="34">
        <v>0</v>
      </c>
      <c r="AC346" s="34">
        <v>67.489999999999995</v>
      </c>
      <c r="AD346" s="34">
        <v>0</v>
      </c>
      <c r="AE346" s="34">
        <v>242975.21</v>
      </c>
      <c r="AF346" s="34">
        <v>243042.7</v>
      </c>
      <c r="AG346" s="34">
        <v>2470</v>
      </c>
      <c r="AH346" s="34">
        <v>150</v>
      </c>
      <c r="AI346" s="34">
        <v>570775</v>
      </c>
      <c r="AJ346" s="34">
        <v>570775</v>
      </c>
      <c r="AK346" s="34">
        <v>66107.019099532627</v>
      </c>
      <c r="AL346" s="34" t="s">
        <v>118</v>
      </c>
      <c r="AM346" s="34" t="s">
        <v>36</v>
      </c>
      <c r="AN346" s="34" t="s">
        <v>119</v>
      </c>
      <c r="AO346" s="34" t="s">
        <v>147</v>
      </c>
      <c r="AP346" s="34">
        <v>3</v>
      </c>
      <c r="AQ346" s="34">
        <v>2</v>
      </c>
      <c r="AR346" s="34">
        <v>5</v>
      </c>
      <c r="AS346" s="34">
        <v>34762</v>
      </c>
      <c r="AT346" s="34">
        <v>295749</v>
      </c>
      <c r="AU346" s="34">
        <v>98583</v>
      </c>
      <c r="AV346" s="34">
        <v>344198</v>
      </c>
      <c r="AW346" s="34">
        <v>4.05131</v>
      </c>
      <c r="AX346" s="34">
        <v>0.42609999999999998</v>
      </c>
      <c r="AY346" s="34">
        <v>3.62521</v>
      </c>
      <c r="AZ346" s="34">
        <v>6.6931300163269043</v>
      </c>
      <c r="BA346" s="34">
        <v>3.0679199695587158</v>
      </c>
      <c r="BB346" s="34">
        <v>3.6252100467681885</v>
      </c>
      <c r="BC346" s="34" t="s">
        <v>159</v>
      </c>
      <c r="BD346" s="34" t="s">
        <v>126</v>
      </c>
      <c r="BE346" s="34" t="s">
        <v>118</v>
      </c>
      <c r="BF346" s="34"/>
      <c r="BG346" s="34" t="s">
        <v>3649</v>
      </c>
      <c r="BH346" s="34" t="s">
        <v>2040</v>
      </c>
      <c r="BI346" s="34" t="s">
        <v>789</v>
      </c>
      <c r="BJ346" s="34" t="s">
        <v>129</v>
      </c>
      <c r="BK346" s="34" t="s">
        <v>130</v>
      </c>
      <c r="BL346" s="34" t="s">
        <v>131</v>
      </c>
      <c r="BM346" s="34" t="s">
        <v>312</v>
      </c>
      <c r="BN346" s="34" t="s">
        <v>313</v>
      </c>
      <c r="BO346" s="34"/>
      <c r="BP346" s="34" t="s">
        <v>313</v>
      </c>
      <c r="BQ346" s="34">
        <v>2024</v>
      </c>
      <c r="BR346" s="34"/>
      <c r="BS346" s="34"/>
      <c r="BT346" s="34" t="s">
        <v>2032</v>
      </c>
    </row>
    <row r="347" spans="1:72">
      <c r="A347" s="34">
        <v>102402690132</v>
      </c>
      <c r="B347" s="34">
        <v>1</v>
      </c>
      <c r="C347" s="34">
        <v>2024</v>
      </c>
      <c r="D347" s="34">
        <v>7</v>
      </c>
      <c r="E347" s="34" t="s">
        <v>3650</v>
      </c>
      <c r="F347" s="34" t="s">
        <v>3651</v>
      </c>
      <c r="G347" s="34">
        <v>82</v>
      </c>
      <c r="H347" s="34" t="s">
        <v>3652</v>
      </c>
      <c r="I347" s="34">
        <v>20240718</v>
      </c>
      <c r="J347" s="34">
        <v>20240720</v>
      </c>
      <c r="K347" s="34">
        <v>3</v>
      </c>
      <c r="L347" s="34">
        <f t="shared" si="5"/>
        <v>2</v>
      </c>
      <c r="M347" s="34">
        <v>0</v>
      </c>
      <c r="N347" s="34" t="s">
        <v>3653</v>
      </c>
      <c r="O347" s="34" t="s">
        <v>2075</v>
      </c>
      <c r="P347" s="34" t="s">
        <v>118</v>
      </c>
      <c r="Q347" s="34" t="s">
        <v>36</v>
      </c>
      <c r="R347" s="34" t="s">
        <v>119</v>
      </c>
      <c r="S347" s="34" t="s">
        <v>147</v>
      </c>
      <c r="T347" s="34">
        <v>213</v>
      </c>
      <c r="U347" s="34" t="s">
        <v>407</v>
      </c>
      <c r="V347" s="34" t="s">
        <v>2058</v>
      </c>
      <c r="W347" s="34" t="s">
        <v>2059</v>
      </c>
      <c r="X347" s="34" t="s">
        <v>124</v>
      </c>
      <c r="Y347" s="34">
        <v>47871</v>
      </c>
      <c r="Z347" s="34">
        <v>2944</v>
      </c>
      <c r="AA347" s="34">
        <v>0</v>
      </c>
      <c r="AB347" s="34">
        <v>0</v>
      </c>
      <c r="AC347" s="34">
        <v>1149.23</v>
      </c>
      <c r="AD347" s="34">
        <v>0</v>
      </c>
      <c r="AE347" s="34">
        <v>281222.49</v>
      </c>
      <c r="AF347" s="34">
        <v>282371.71999999997</v>
      </c>
      <c r="AG347" s="34">
        <v>160</v>
      </c>
      <c r="AH347" s="34">
        <v>150</v>
      </c>
      <c r="AI347" s="34">
        <v>396360</v>
      </c>
      <c r="AJ347" s="34">
        <v>396360</v>
      </c>
      <c r="AK347" s="34">
        <v>64897.480678173946</v>
      </c>
      <c r="AL347" s="34" t="s">
        <v>118</v>
      </c>
      <c r="AM347" s="34" t="s">
        <v>36</v>
      </c>
      <c r="AN347" s="34" t="s">
        <v>119</v>
      </c>
      <c r="AO347" s="34" t="s">
        <v>147</v>
      </c>
      <c r="AP347" s="34">
        <v>3</v>
      </c>
      <c r="AQ347" s="34">
        <v>2</v>
      </c>
      <c r="AR347" s="34">
        <v>6</v>
      </c>
      <c r="AS347" s="34">
        <v>48342</v>
      </c>
      <c r="AT347" s="34">
        <v>341970</v>
      </c>
      <c r="AU347" s="34">
        <v>113990</v>
      </c>
      <c r="AV347" s="34">
        <v>418125</v>
      </c>
      <c r="AW347" s="34">
        <v>4.7843400000000003</v>
      </c>
      <c r="AX347" s="34">
        <v>0.59255999999999998</v>
      </c>
      <c r="AY347" s="34">
        <v>4.1917799999999996</v>
      </c>
      <c r="AZ347" s="34">
        <v>4.7843400835990906</v>
      </c>
      <c r="BA347" s="34">
        <v>0.59255999326705933</v>
      </c>
      <c r="BB347" s="34">
        <v>4.1917800903320313</v>
      </c>
      <c r="BC347" s="34" t="s">
        <v>159</v>
      </c>
      <c r="BD347" s="34" t="s">
        <v>126</v>
      </c>
      <c r="BE347" s="34" t="s">
        <v>118</v>
      </c>
      <c r="BF347" s="34"/>
      <c r="BG347" s="34" t="s">
        <v>118</v>
      </c>
      <c r="BH347" s="34" t="s">
        <v>2040</v>
      </c>
      <c r="BI347" s="34" t="s">
        <v>194</v>
      </c>
      <c r="BJ347" s="34" t="s">
        <v>195</v>
      </c>
      <c r="BK347" s="34" t="s">
        <v>196</v>
      </c>
      <c r="BL347" s="34" t="s">
        <v>196</v>
      </c>
      <c r="BM347" s="34" t="s">
        <v>163</v>
      </c>
      <c r="BN347" s="34" t="s">
        <v>164</v>
      </c>
      <c r="BO347" s="34"/>
      <c r="BP347" s="34" t="s">
        <v>164</v>
      </c>
      <c r="BQ347" s="34">
        <v>2024</v>
      </c>
      <c r="BR347" s="34"/>
      <c r="BS347" s="34"/>
      <c r="BT347" s="34" t="s">
        <v>2032</v>
      </c>
    </row>
    <row r="348" spans="1:72">
      <c r="A348" s="34">
        <v>102402477262</v>
      </c>
      <c r="B348" s="34">
        <v>1</v>
      </c>
      <c r="C348" s="34">
        <v>2024</v>
      </c>
      <c r="D348" s="34">
        <v>7</v>
      </c>
      <c r="E348" s="34" t="s">
        <v>3654</v>
      </c>
      <c r="F348" s="34" t="s">
        <v>3655</v>
      </c>
      <c r="G348" s="34">
        <v>55</v>
      </c>
      <c r="H348" s="34" t="s">
        <v>3656</v>
      </c>
      <c r="I348" s="34">
        <v>20240717</v>
      </c>
      <c r="J348" s="34">
        <v>20240719</v>
      </c>
      <c r="K348" s="34">
        <v>3</v>
      </c>
      <c r="L348" s="34">
        <f t="shared" si="5"/>
        <v>2</v>
      </c>
      <c r="M348" s="34">
        <v>0</v>
      </c>
      <c r="N348" s="34" t="s">
        <v>3657</v>
      </c>
      <c r="O348" s="34" t="s">
        <v>3261</v>
      </c>
      <c r="P348" s="34" t="s">
        <v>118</v>
      </c>
      <c r="Q348" s="34" t="s">
        <v>36</v>
      </c>
      <c r="R348" s="34" t="s">
        <v>119</v>
      </c>
      <c r="S348" s="34" t="s">
        <v>147</v>
      </c>
      <c r="T348" s="34">
        <v>111</v>
      </c>
      <c r="U348" s="34" t="s">
        <v>407</v>
      </c>
      <c r="V348" s="34" t="s">
        <v>2038</v>
      </c>
      <c r="W348" s="34" t="s">
        <v>2039</v>
      </c>
      <c r="X348" s="34" t="s">
        <v>124</v>
      </c>
      <c r="Y348" s="34">
        <v>43120</v>
      </c>
      <c r="Z348" s="34">
        <v>2944</v>
      </c>
      <c r="AA348" s="34">
        <v>0</v>
      </c>
      <c r="AB348" s="34">
        <v>0</v>
      </c>
      <c r="AC348" s="34">
        <v>993.54</v>
      </c>
      <c r="AD348" s="34">
        <v>0</v>
      </c>
      <c r="AE348" s="34">
        <v>241726.1</v>
      </c>
      <c r="AF348" s="34">
        <v>242719.64</v>
      </c>
      <c r="AG348" s="34">
        <v>160</v>
      </c>
      <c r="AH348" s="34">
        <v>150</v>
      </c>
      <c r="AI348" s="34">
        <v>464123</v>
      </c>
      <c r="AJ348" s="34">
        <v>464123</v>
      </c>
      <c r="AK348" s="34">
        <v>100258.04059379391</v>
      </c>
      <c r="AL348" s="34" t="s">
        <v>118</v>
      </c>
      <c r="AM348" s="34" t="s">
        <v>36</v>
      </c>
      <c r="AN348" s="34" t="s">
        <v>119</v>
      </c>
      <c r="AO348" s="34" t="s">
        <v>147</v>
      </c>
      <c r="AP348" s="34">
        <v>5</v>
      </c>
      <c r="AQ348" s="34">
        <v>2</v>
      </c>
      <c r="AR348" s="34">
        <v>13</v>
      </c>
      <c r="AS348" s="34">
        <v>107555</v>
      </c>
      <c r="AT348" s="34">
        <v>304502</v>
      </c>
      <c r="AU348" s="34">
        <v>101501</v>
      </c>
      <c r="AV348" s="34">
        <v>365467</v>
      </c>
      <c r="AW348" s="34">
        <v>5.0508800000000003</v>
      </c>
      <c r="AX348" s="34">
        <v>1.3183800000000001</v>
      </c>
      <c r="AY348" s="34">
        <v>3.7324999999999999</v>
      </c>
      <c r="AZ348" s="34">
        <v>5.0508800745010376</v>
      </c>
      <c r="BA348" s="34">
        <v>1.3183799982070923</v>
      </c>
      <c r="BB348" s="34">
        <v>3.7325000762939453</v>
      </c>
      <c r="BC348" s="34" t="s">
        <v>159</v>
      </c>
      <c r="BD348" s="34" t="s">
        <v>126</v>
      </c>
      <c r="BE348" s="34" t="s">
        <v>118</v>
      </c>
      <c r="BF348" s="34"/>
      <c r="BG348" s="34" t="s">
        <v>118</v>
      </c>
      <c r="BH348" s="34" t="s">
        <v>2040</v>
      </c>
      <c r="BI348" s="34" t="s">
        <v>450</v>
      </c>
      <c r="BJ348" s="34" t="s">
        <v>129</v>
      </c>
      <c r="BK348" s="34" t="s">
        <v>130</v>
      </c>
      <c r="BL348" s="34" t="s">
        <v>131</v>
      </c>
      <c r="BM348" s="34" t="s">
        <v>312</v>
      </c>
      <c r="BN348" s="34" t="s">
        <v>1763</v>
      </c>
      <c r="BO348" s="34"/>
      <c r="BP348" s="34" t="s">
        <v>1763</v>
      </c>
      <c r="BQ348" s="34">
        <v>2024</v>
      </c>
      <c r="BR348" s="34"/>
      <c r="BS348" s="34"/>
      <c r="BT348" s="34" t="s">
        <v>2032</v>
      </c>
    </row>
    <row r="349" spans="1:72">
      <c r="A349" s="34">
        <v>102402679856</v>
      </c>
      <c r="B349" s="34">
        <v>1</v>
      </c>
      <c r="C349" s="34">
        <v>2024</v>
      </c>
      <c r="D349" s="34">
        <v>7</v>
      </c>
      <c r="E349" s="34" t="s">
        <v>3658</v>
      </c>
      <c r="F349" s="34" t="s">
        <v>3659</v>
      </c>
      <c r="G349" s="34">
        <v>59</v>
      </c>
      <c r="H349" s="34" t="s">
        <v>3660</v>
      </c>
      <c r="I349" s="34">
        <v>20240717</v>
      </c>
      <c r="J349" s="34">
        <v>20240719</v>
      </c>
      <c r="K349" s="34">
        <v>3</v>
      </c>
      <c r="L349" s="34">
        <f t="shared" si="5"/>
        <v>2</v>
      </c>
      <c r="M349" s="34">
        <v>0</v>
      </c>
      <c r="N349" s="34" t="s">
        <v>3661</v>
      </c>
      <c r="O349" s="34" t="s">
        <v>2262</v>
      </c>
      <c r="P349" s="34" t="s">
        <v>118</v>
      </c>
      <c r="Q349" s="34" t="s">
        <v>36</v>
      </c>
      <c r="R349" s="34" t="s">
        <v>119</v>
      </c>
      <c r="S349" s="34" t="s">
        <v>147</v>
      </c>
      <c r="T349" s="34">
        <v>211</v>
      </c>
      <c r="U349" s="34" t="s">
        <v>407</v>
      </c>
      <c r="V349" s="34" t="s">
        <v>2058</v>
      </c>
      <c r="W349" s="34" t="s">
        <v>2059</v>
      </c>
      <c r="X349" s="34" t="s">
        <v>124</v>
      </c>
      <c r="Y349" s="34">
        <v>47797</v>
      </c>
      <c r="Z349" s="34">
        <v>2944</v>
      </c>
      <c r="AA349" s="34">
        <v>0</v>
      </c>
      <c r="AB349" s="34">
        <v>0</v>
      </c>
      <c r="AC349" s="34">
        <v>530.52</v>
      </c>
      <c r="AD349" s="34">
        <v>0</v>
      </c>
      <c r="AE349" s="34">
        <v>281222.49</v>
      </c>
      <c r="AF349" s="34">
        <v>281753</v>
      </c>
      <c r="AG349" s="34">
        <v>160</v>
      </c>
      <c r="AH349" s="34">
        <v>150</v>
      </c>
      <c r="AI349" s="34">
        <v>414133</v>
      </c>
      <c r="AJ349" s="34">
        <v>414133</v>
      </c>
      <c r="AK349" s="34">
        <v>81087.94228593749</v>
      </c>
      <c r="AL349" s="34" t="s">
        <v>118</v>
      </c>
      <c r="AM349" s="34" t="s">
        <v>36</v>
      </c>
      <c r="AN349" s="34" t="s">
        <v>119</v>
      </c>
      <c r="AO349" s="34" t="s">
        <v>147</v>
      </c>
      <c r="AP349" s="34">
        <v>3</v>
      </c>
      <c r="AQ349" s="34">
        <v>2</v>
      </c>
      <c r="AR349" s="34">
        <v>6</v>
      </c>
      <c r="AS349" s="34">
        <v>48342</v>
      </c>
      <c r="AT349" s="34">
        <v>341970</v>
      </c>
      <c r="AU349" s="34">
        <v>113990</v>
      </c>
      <c r="AV349" s="34">
        <v>418125</v>
      </c>
      <c r="AW349" s="34">
        <v>4.7843400000000003</v>
      </c>
      <c r="AX349" s="34">
        <v>0.59255999999999998</v>
      </c>
      <c r="AY349" s="34">
        <v>4.1917799999999996</v>
      </c>
      <c r="AZ349" s="34">
        <v>4.7843400835990906</v>
      </c>
      <c r="BA349" s="34">
        <v>0.59255999326705933</v>
      </c>
      <c r="BB349" s="34">
        <v>4.1917800903320313</v>
      </c>
      <c r="BC349" s="34" t="s">
        <v>159</v>
      </c>
      <c r="BD349" s="34" t="s">
        <v>126</v>
      </c>
      <c r="BE349" s="34" t="s">
        <v>118</v>
      </c>
      <c r="BF349" s="34"/>
      <c r="BG349" s="34" t="s">
        <v>118</v>
      </c>
      <c r="BH349" s="34" t="s">
        <v>2040</v>
      </c>
      <c r="BI349" s="34" t="s">
        <v>2924</v>
      </c>
      <c r="BJ349" s="34" t="s">
        <v>195</v>
      </c>
      <c r="BK349" s="34" t="s">
        <v>196</v>
      </c>
      <c r="BL349" s="34" t="s">
        <v>196</v>
      </c>
      <c r="BM349" s="34" t="s">
        <v>312</v>
      </c>
      <c r="BN349" s="34" t="s">
        <v>1763</v>
      </c>
      <c r="BO349" s="34"/>
      <c r="BP349" s="34" t="s">
        <v>1763</v>
      </c>
      <c r="BQ349" s="34">
        <v>2024</v>
      </c>
      <c r="BR349" s="34"/>
      <c r="BS349" s="34"/>
      <c r="BT349" s="34" t="s">
        <v>2032</v>
      </c>
    </row>
    <row r="350" spans="1:72">
      <c r="A350" s="34">
        <v>102402477304</v>
      </c>
      <c r="B350" s="34">
        <v>1</v>
      </c>
      <c r="C350" s="34">
        <v>2024</v>
      </c>
      <c r="D350" s="34">
        <v>7</v>
      </c>
      <c r="E350" s="34" t="s">
        <v>3662</v>
      </c>
      <c r="F350" s="34" t="s">
        <v>3663</v>
      </c>
      <c r="G350" s="34">
        <v>63</v>
      </c>
      <c r="H350" s="34" t="s">
        <v>3664</v>
      </c>
      <c r="I350" s="34">
        <v>20240719</v>
      </c>
      <c r="J350" s="34">
        <v>20240719</v>
      </c>
      <c r="K350" s="34">
        <v>1</v>
      </c>
      <c r="L350" s="34">
        <v>1</v>
      </c>
      <c r="M350" s="34">
        <v>0</v>
      </c>
      <c r="N350" s="34" t="s">
        <v>3665</v>
      </c>
      <c r="O350" s="34" t="s">
        <v>2094</v>
      </c>
      <c r="P350" s="34" t="s">
        <v>118</v>
      </c>
      <c r="Q350" s="34" t="s">
        <v>36</v>
      </c>
      <c r="R350" s="34" t="s">
        <v>119</v>
      </c>
      <c r="S350" s="34" t="s">
        <v>147</v>
      </c>
      <c r="T350" s="34">
        <v>111</v>
      </c>
      <c r="U350" s="34" t="s">
        <v>407</v>
      </c>
      <c r="V350" s="34" t="s">
        <v>2058</v>
      </c>
      <c r="W350" s="34" t="s">
        <v>2059</v>
      </c>
      <c r="X350" s="34" t="s">
        <v>242</v>
      </c>
      <c r="Y350" s="34">
        <v>40369</v>
      </c>
      <c r="Z350" s="34">
        <v>1472</v>
      </c>
      <c r="AA350" s="34">
        <v>0</v>
      </c>
      <c r="AB350" s="34">
        <v>0</v>
      </c>
      <c r="AC350" s="34">
        <v>728.99</v>
      </c>
      <c r="AD350" s="34">
        <v>0</v>
      </c>
      <c r="AE350" s="34">
        <v>280191.34999999998</v>
      </c>
      <c r="AF350" s="34">
        <v>280920.34000000003</v>
      </c>
      <c r="AG350" s="34">
        <v>80</v>
      </c>
      <c r="AH350" s="34">
        <v>75</v>
      </c>
      <c r="AI350" s="34">
        <v>412406</v>
      </c>
      <c r="AJ350" s="34">
        <v>412406</v>
      </c>
      <c r="AK350" s="34">
        <v>104260.61266908061</v>
      </c>
      <c r="AL350" s="34" t="s">
        <v>118</v>
      </c>
      <c r="AM350" s="34" t="s">
        <v>36</v>
      </c>
      <c r="AN350" s="34" t="s">
        <v>119</v>
      </c>
      <c r="AO350" s="34" t="s">
        <v>147</v>
      </c>
      <c r="AP350" s="34">
        <v>3</v>
      </c>
      <c r="AQ350" s="34">
        <v>2</v>
      </c>
      <c r="AR350" s="34">
        <v>6</v>
      </c>
      <c r="AS350" s="34">
        <v>48342</v>
      </c>
      <c r="AT350" s="34">
        <v>341970</v>
      </c>
      <c r="AU350" s="34">
        <v>113990</v>
      </c>
      <c r="AV350" s="34">
        <v>418125</v>
      </c>
      <c r="AW350" s="34">
        <v>4.7843400000000003</v>
      </c>
      <c r="AX350" s="34">
        <v>0.59255999999999998</v>
      </c>
      <c r="AY350" s="34">
        <v>4.1917799999999996</v>
      </c>
      <c r="AZ350" s="34">
        <v>4.4880600869655609</v>
      </c>
      <c r="BA350" s="34">
        <v>0.29627999663352966</v>
      </c>
      <c r="BB350" s="34">
        <v>4.1917800903320313</v>
      </c>
      <c r="BC350" s="34" t="s">
        <v>159</v>
      </c>
      <c r="BD350" s="34" t="s">
        <v>126</v>
      </c>
      <c r="BE350" s="34" t="s">
        <v>118</v>
      </c>
      <c r="BF350" s="34"/>
      <c r="BG350" s="34" t="s">
        <v>118</v>
      </c>
      <c r="BH350" s="34" t="s">
        <v>2040</v>
      </c>
      <c r="BI350" s="34" t="s">
        <v>3666</v>
      </c>
      <c r="BJ350" s="34" t="s">
        <v>129</v>
      </c>
      <c r="BK350" s="34" t="s">
        <v>178</v>
      </c>
      <c r="BL350" s="34" t="s">
        <v>320</v>
      </c>
      <c r="BM350" s="34" t="s">
        <v>312</v>
      </c>
      <c r="BN350" s="34" t="s">
        <v>313</v>
      </c>
      <c r="BO350" s="34"/>
      <c r="BP350" s="34" t="s">
        <v>313</v>
      </c>
      <c r="BQ350" s="34">
        <v>2024</v>
      </c>
      <c r="BR350" s="34"/>
      <c r="BS350" s="34"/>
      <c r="BT350" s="34" t="s">
        <v>2032</v>
      </c>
    </row>
    <row r="351" spans="1:72">
      <c r="A351" s="34">
        <v>102402621580</v>
      </c>
      <c r="B351" s="34">
        <v>1</v>
      </c>
      <c r="C351" s="34">
        <v>2024</v>
      </c>
      <c r="D351" s="34">
        <v>7</v>
      </c>
      <c r="E351" s="34" t="s">
        <v>3667</v>
      </c>
      <c r="F351" s="34" t="s">
        <v>3668</v>
      </c>
      <c r="G351" s="34">
        <v>40</v>
      </c>
      <c r="H351" s="34" t="s">
        <v>3669</v>
      </c>
      <c r="I351" s="34">
        <v>20240716</v>
      </c>
      <c r="J351" s="34">
        <v>20240718</v>
      </c>
      <c r="K351" s="34">
        <v>3</v>
      </c>
      <c r="L351" s="34">
        <f t="shared" si="5"/>
        <v>2</v>
      </c>
      <c r="M351" s="34">
        <v>0</v>
      </c>
      <c r="N351" s="34" t="s">
        <v>3670</v>
      </c>
      <c r="O351" s="34" t="s">
        <v>2121</v>
      </c>
      <c r="P351" s="34" t="s">
        <v>118</v>
      </c>
      <c r="Q351" s="34" t="s">
        <v>36</v>
      </c>
      <c r="R351" s="34" t="s">
        <v>119</v>
      </c>
      <c r="S351" s="34" t="s">
        <v>120</v>
      </c>
      <c r="T351" s="34">
        <v>205</v>
      </c>
      <c r="U351" s="34" t="s">
        <v>407</v>
      </c>
      <c r="V351" s="34" t="s">
        <v>2081</v>
      </c>
      <c r="W351" s="34" t="s">
        <v>2082</v>
      </c>
      <c r="X351" s="34" t="s">
        <v>124</v>
      </c>
      <c r="Y351" s="34">
        <v>31692</v>
      </c>
      <c r="Z351" s="34">
        <v>3008</v>
      </c>
      <c r="AA351" s="34">
        <v>0</v>
      </c>
      <c r="AB351" s="34">
        <v>0</v>
      </c>
      <c r="AC351" s="34">
        <v>67.489999999999995</v>
      </c>
      <c r="AD351" s="34">
        <v>0</v>
      </c>
      <c r="AE351" s="34">
        <v>242951.14</v>
      </c>
      <c r="AF351" s="34">
        <v>243018.62</v>
      </c>
      <c r="AG351" s="34">
        <v>160</v>
      </c>
      <c r="AH351" s="34">
        <v>150</v>
      </c>
      <c r="AI351" s="34">
        <v>345486</v>
      </c>
      <c r="AJ351" s="34">
        <v>345486</v>
      </c>
      <c r="AK351" s="34">
        <v>66130.59547292022</v>
      </c>
      <c r="AL351" s="34" t="s">
        <v>118</v>
      </c>
      <c r="AM351" s="34" t="s">
        <v>36</v>
      </c>
      <c r="AN351" s="34" t="s">
        <v>119</v>
      </c>
      <c r="AO351" s="34" t="s">
        <v>120</v>
      </c>
      <c r="AP351" s="34">
        <v>3</v>
      </c>
      <c r="AQ351" s="34">
        <v>2</v>
      </c>
      <c r="AR351" s="34">
        <v>5</v>
      </c>
      <c r="AS351" s="34">
        <v>34762</v>
      </c>
      <c r="AT351" s="34">
        <v>295749</v>
      </c>
      <c r="AU351" s="34">
        <v>98583</v>
      </c>
      <c r="AV351" s="34">
        <v>344198</v>
      </c>
      <c r="AW351" s="34">
        <v>4.05131</v>
      </c>
      <c r="AX351" s="34">
        <v>0.42609999999999998</v>
      </c>
      <c r="AY351" s="34">
        <v>3.62521</v>
      </c>
      <c r="AZ351" s="34">
        <v>4.0513100326061249</v>
      </c>
      <c r="BA351" s="34">
        <v>0.4260999858379364</v>
      </c>
      <c r="BB351" s="34">
        <v>3.6252100467681885</v>
      </c>
      <c r="BC351" s="34" t="s">
        <v>159</v>
      </c>
      <c r="BD351" s="34" t="s">
        <v>126</v>
      </c>
      <c r="BE351" s="34" t="s">
        <v>118</v>
      </c>
      <c r="BF351" s="34"/>
      <c r="BG351" s="34" t="s">
        <v>118</v>
      </c>
      <c r="BH351" s="34" t="s">
        <v>2040</v>
      </c>
      <c r="BI351" s="34" t="s">
        <v>369</v>
      </c>
      <c r="BJ351" s="34" t="s">
        <v>129</v>
      </c>
      <c r="BK351" s="34" t="s">
        <v>130</v>
      </c>
      <c r="BL351" s="34" t="s">
        <v>370</v>
      </c>
      <c r="BM351" s="34" t="s">
        <v>312</v>
      </c>
      <c r="BN351" s="34" t="s">
        <v>1763</v>
      </c>
      <c r="BO351" s="34"/>
      <c r="BP351" s="34" t="s">
        <v>1763</v>
      </c>
      <c r="BQ351" s="34">
        <v>2024</v>
      </c>
      <c r="BR351" s="34"/>
      <c r="BS351" s="34"/>
      <c r="BT351" s="34" t="s">
        <v>2032</v>
      </c>
    </row>
    <row r="352" spans="1:72">
      <c r="A352" s="34">
        <v>102402679852</v>
      </c>
      <c r="B352" s="34">
        <v>1</v>
      </c>
      <c r="C352" s="34">
        <v>2024</v>
      </c>
      <c r="D352" s="34">
        <v>7</v>
      </c>
      <c r="E352" s="34" t="s">
        <v>3671</v>
      </c>
      <c r="F352" s="34" t="s">
        <v>3672</v>
      </c>
      <c r="G352" s="34">
        <v>51</v>
      </c>
      <c r="H352" s="34" t="s">
        <v>3673</v>
      </c>
      <c r="I352" s="34">
        <v>20240718</v>
      </c>
      <c r="J352" s="34">
        <v>20240718</v>
      </c>
      <c r="K352" s="34">
        <v>1</v>
      </c>
      <c r="L352" s="34">
        <v>1</v>
      </c>
      <c r="M352" s="34">
        <v>0</v>
      </c>
      <c r="N352" s="34" t="s">
        <v>3674</v>
      </c>
      <c r="O352" s="34" t="s">
        <v>2121</v>
      </c>
      <c r="P352" s="34" t="s">
        <v>118</v>
      </c>
      <c r="Q352" s="34" t="s">
        <v>36</v>
      </c>
      <c r="R352" s="34" t="s">
        <v>119</v>
      </c>
      <c r="S352" s="34" t="s">
        <v>147</v>
      </c>
      <c r="T352" s="34">
        <v>211</v>
      </c>
      <c r="U352" s="34" t="s">
        <v>407</v>
      </c>
      <c r="V352" s="34" t="s">
        <v>2081</v>
      </c>
      <c r="W352" s="34" t="s">
        <v>2082</v>
      </c>
      <c r="X352" s="34" t="s">
        <v>242</v>
      </c>
      <c r="Y352" s="34">
        <v>25817</v>
      </c>
      <c r="Z352" s="34">
        <v>1472</v>
      </c>
      <c r="AA352" s="34">
        <v>0</v>
      </c>
      <c r="AB352" s="34">
        <v>0</v>
      </c>
      <c r="AC352" s="34">
        <v>464.44</v>
      </c>
      <c r="AD352" s="34">
        <v>0</v>
      </c>
      <c r="AE352" s="34">
        <v>242951.14</v>
      </c>
      <c r="AF352" s="34">
        <v>243415.58</v>
      </c>
      <c r="AG352" s="34">
        <v>80</v>
      </c>
      <c r="AH352" s="34">
        <v>75</v>
      </c>
      <c r="AI352" s="34">
        <v>332240</v>
      </c>
      <c r="AJ352" s="34">
        <v>332240</v>
      </c>
      <c r="AK352" s="34">
        <v>70382.800902934483</v>
      </c>
      <c r="AL352" s="34" t="s">
        <v>118</v>
      </c>
      <c r="AM352" s="34" t="s">
        <v>36</v>
      </c>
      <c r="AN352" s="34" t="s">
        <v>119</v>
      </c>
      <c r="AO352" s="34" t="s">
        <v>147</v>
      </c>
      <c r="AP352" s="34">
        <v>3</v>
      </c>
      <c r="AQ352" s="34">
        <v>2</v>
      </c>
      <c r="AR352" s="34">
        <v>5</v>
      </c>
      <c r="AS352" s="34">
        <v>34762</v>
      </c>
      <c r="AT352" s="34">
        <v>295749</v>
      </c>
      <c r="AU352" s="34">
        <v>98583</v>
      </c>
      <c r="AV352" s="34">
        <v>344198</v>
      </c>
      <c r="AW352" s="34">
        <v>4.05131</v>
      </c>
      <c r="AX352" s="34">
        <v>0.42609999999999998</v>
      </c>
      <c r="AY352" s="34">
        <v>3.62521</v>
      </c>
      <c r="AZ352" s="34">
        <v>3.8382600396871567</v>
      </c>
      <c r="BA352" s="34">
        <v>0.2130499929189682</v>
      </c>
      <c r="BB352" s="34">
        <v>3.6252100467681885</v>
      </c>
      <c r="BC352" s="34" t="s">
        <v>159</v>
      </c>
      <c r="BD352" s="34" t="s">
        <v>126</v>
      </c>
      <c r="BE352" s="34" t="s">
        <v>118</v>
      </c>
      <c r="BF352" s="34"/>
      <c r="BG352" s="34" t="s">
        <v>118</v>
      </c>
      <c r="BH352" s="34" t="s">
        <v>2040</v>
      </c>
      <c r="BI352" s="34" t="s">
        <v>3675</v>
      </c>
      <c r="BJ352" s="34" t="s">
        <v>129</v>
      </c>
      <c r="BK352" s="34" t="s">
        <v>217</v>
      </c>
      <c r="BL352" s="34" t="s">
        <v>218</v>
      </c>
      <c r="BM352" s="34" t="s">
        <v>999</v>
      </c>
      <c r="BN352" s="34" t="s">
        <v>2111</v>
      </c>
      <c r="BO352" s="34"/>
      <c r="BP352" s="34" t="s">
        <v>2111</v>
      </c>
      <c r="BQ352" s="34">
        <v>2024</v>
      </c>
      <c r="BR352" s="34"/>
      <c r="BS352" s="34"/>
      <c r="BT352" s="34" t="s">
        <v>2032</v>
      </c>
    </row>
    <row r="353" spans="1:72">
      <c r="A353" s="34">
        <v>102402518580</v>
      </c>
      <c r="B353" s="34">
        <v>1</v>
      </c>
      <c r="C353" s="34">
        <v>2024</v>
      </c>
      <c r="D353" s="34">
        <v>7</v>
      </c>
      <c r="E353" s="34" t="s">
        <v>3676</v>
      </c>
      <c r="F353" s="34" t="s">
        <v>3677</v>
      </c>
      <c r="G353" s="34">
        <v>67</v>
      </c>
      <c r="H353" s="34" t="s">
        <v>3678</v>
      </c>
      <c r="I353" s="34">
        <v>20240718</v>
      </c>
      <c r="J353" s="34">
        <v>20240718</v>
      </c>
      <c r="K353" s="34">
        <v>1</v>
      </c>
      <c r="L353" s="34">
        <v>1</v>
      </c>
      <c r="M353" s="34">
        <v>0</v>
      </c>
      <c r="N353" s="34" t="s">
        <v>3674</v>
      </c>
      <c r="O353" s="34" t="s">
        <v>2192</v>
      </c>
      <c r="P353" s="34" t="s">
        <v>118</v>
      </c>
      <c r="Q353" s="34" t="s">
        <v>36</v>
      </c>
      <c r="R353" s="34" t="s">
        <v>119</v>
      </c>
      <c r="S353" s="34" t="s">
        <v>120</v>
      </c>
      <c r="T353" s="34">
        <v>201</v>
      </c>
      <c r="U353" s="34" t="s">
        <v>407</v>
      </c>
      <c r="V353" s="34" t="s">
        <v>2081</v>
      </c>
      <c r="W353" s="34" t="s">
        <v>2082</v>
      </c>
      <c r="X353" s="34" t="s">
        <v>242</v>
      </c>
      <c r="Y353" s="34">
        <v>39872</v>
      </c>
      <c r="Z353" s="34">
        <v>1504</v>
      </c>
      <c r="AA353" s="34">
        <v>0</v>
      </c>
      <c r="AB353" s="34">
        <v>0</v>
      </c>
      <c r="AC353" s="34">
        <v>1767.21</v>
      </c>
      <c r="AD353" s="34">
        <v>0</v>
      </c>
      <c r="AE353" s="34">
        <v>242951.14</v>
      </c>
      <c r="AF353" s="34">
        <v>244718.34</v>
      </c>
      <c r="AG353" s="34">
        <v>80</v>
      </c>
      <c r="AH353" s="34">
        <v>75</v>
      </c>
      <c r="AI353" s="34">
        <v>320998</v>
      </c>
      <c r="AJ353" s="34">
        <v>320998</v>
      </c>
      <c r="AK353" s="34">
        <v>58462.049697448179</v>
      </c>
      <c r="AL353" s="34" t="s">
        <v>118</v>
      </c>
      <c r="AM353" s="34" t="s">
        <v>36</v>
      </c>
      <c r="AN353" s="34" t="s">
        <v>119</v>
      </c>
      <c r="AO353" s="34" t="s">
        <v>120</v>
      </c>
      <c r="AP353" s="34">
        <v>3</v>
      </c>
      <c r="AQ353" s="34">
        <v>2</v>
      </c>
      <c r="AR353" s="34">
        <v>5</v>
      </c>
      <c r="AS353" s="34">
        <v>34762</v>
      </c>
      <c r="AT353" s="34">
        <v>295749</v>
      </c>
      <c r="AU353" s="34">
        <v>98583</v>
      </c>
      <c r="AV353" s="34">
        <v>344198</v>
      </c>
      <c r="AW353" s="34">
        <v>4.05131</v>
      </c>
      <c r="AX353" s="34">
        <v>0.42609999999999998</v>
      </c>
      <c r="AY353" s="34">
        <v>3.62521</v>
      </c>
      <c r="AZ353" s="34">
        <v>3.8382600396871567</v>
      </c>
      <c r="BA353" s="34">
        <v>0.2130499929189682</v>
      </c>
      <c r="BB353" s="34">
        <v>3.6252100467681885</v>
      </c>
      <c r="BC353" s="34" t="s">
        <v>159</v>
      </c>
      <c r="BD353" s="34" t="s">
        <v>126</v>
      </c>
      <c r="BE353" s="34" t="s">
        <v>118</v>
      </c>
      <c r="BF353" s="34"/>
      <c r="BG353" s="34" t="s">
        <v>118</v>
      </c>
      <c r="BH353" s="34" t="s">
        <v>2040</v>
      </c>
      <c r="BI353" s="34" t="s">
        <v>3679</v>
      </c>
      <c r="BJ353" s="34" t="s">
        <v>129</v>
      </c>
      <c r="BK353" s="34" t="s">
        <v>660</v>
      </c>
      <c r="BL353" s="34" t="s">
        <v>660</v>
      </c>
      <c r="BM353" s="34" t="s">
        <v>999</v>
      </c>
      <c r="BN353" s="34" t="s">
        <v>2111</v>
      </c>
      <c r="BO353" s="34"/>
      <c r="BP353" s="34" t="s">
        <v>2111</v>
      </c>
      <c r="BQ353" s="34">
        <v>2024</v>
      </c>
      <c r="BR353" s="34"/>
      <c r="BS353" s="34"/>
      <c r="BT353" s="34" t="s">
        <v>2032</v>
      </c>
    </row>
    <row r="354" spans="1:72">
      <c r="A354" s="34">
        <v>102402518622</v>
      </c>
      <c r="B354" s="34">
        <v>1</v>
      </c>
      <c r="C354" s="34">
        <v>2024</v>
      </c>
      <c r="D354" s="34">
        <v>7</v>
      </c>
      <c r="E354" s="34" t="s">
        <v>3680</v>
      </c>
      <c r="F354" s="34" t="s">
        <v>3681</v>
      </c>
      <c r="G354" s="34"/>
      <c r="H354" s="34" t="s">
        <v>2765</v>
      </c>
      <c r="I354" s="34">
        <v>20240707</v>
      </c>
      <c r="J354" s="34">
        <v>20240717</v>
      </c>
      <c r="K354" s="34">
        <v>11</v>
      </c>
      <c r="L354" s="34">
        <f t="shared" si="5"/>
        <v>10</v>
      </c>
      <c r="M354" s="34">
        <v>3</v>
      </c>
      <c r="N354" s="34" t="s">
        <v>3682</v>
      </c>
      <c r="O354" s="34" t="s">
        <v>3683</v>
      </c>
      <c r="P354" s="34" t="s">
        <v>118</v>
      </c>
      <c r="Q354" s="34" t="s">
        <v>36</v>
      </c>
      <c r="R354" s="34" t="s">
        <v>119</v>
      </c>
      <c r="S354" s="34" t="s">
        <v>147</v>
      </c>
      <c r="T354" s="34">
        <v>201</v>
      </c>
      <c r="U354" s="34" t="s">
        <v>407</v>
      </c>
      <c r="V354" s="34" t="s">
        <v>2081</v>
      </c>
      <c r="W354" s="34" t="s">
        <v>2082</v>
      </c>
      <c r="X354" s="34" t="s">
        <v>146</v>
      </c>
      <c r="Y354" s="34">
        <v>81240</v>
      </c>
      <c r="Z354" s="34">
        <v>9038</v>
      </c>
      <c r="AA354" s="34">
        <v>18942</v>
      </c>
      <c r="AB354" s="34">
        <v>0</v>
      </c>
      <c r="AC354" s="34">
        <v>1759.96</v>
      </c>
      <c r="AD354" s="34">
        <v>5857.78</v>
      </c>
      <c r="AE354" s="34">
        <v>246145.38</v>
      </c>
      <c r="AF354" s="34">
        <v>253763.12</v>
      </c>
      <c r="AG354" s="34">
        <v>560</v>
      </c>
      <c r="AH354" s="34">
        <v>525</v>
      </c>
      <c r="AI354" s="34">
        <v>381578</v>
      </c>
      <c r="AJ354" s="34">
        <v>381578</v>
      </c>
      <c r="AK354" s="34">
        <v>49417.366220203927</v>
      </c>
      <c r="AL354" s="34" t="s">
        <v>118</v>
      </c>
      <c r="AM354" s="34" t="s">
        <v>36</v>
      </c>
      <c r="AN354" s="34" t="s">
        <v>119</v>
      </c>
      <c r="AO354" s="34" t="s">
        <v>147</v>
      </c>
      <c r="AP354" s="34">
        <v>3</v>
      </c>
      <c r="AQ354" s="34">
        <v>2</v>
      </c>
      <c r="AR354" s="34">
        <v>5</v>
      </c>
      <c r="AS354" s="34">
        <v>34762</v>
      </c>
      <c r="AT354" s="34">
        <v>295749</v>
      </c>
      <c r="AU354" s="34">
        <v>98583</v>
      </c>
      <c r="AV354" s="34">
        <v>344198</v>
      </c>
      <c r="AW354" s="34">
        <v>4.05131</v>
      </c>
      <c r="AX354" s="34">
        <v>0.42609999999999998</v>
      </c>
      <c r="AY354" s="34">
        <v>3.62521</v>
      </c>
      <c r="AZ354" s="34">
        <v>4.5626300573348999</v>
      </c>
      <c r="BA354" s="34">
        <v>0.93742001056671143</v>
      </c>
      <c r="BB354" s="34">
        <v>3.6252100467681885</v>
      </c>
      <c r="BC354" s="34" t="s">
        <v>159</v>
      </c>
      <c r="BD354" s="34" t="s">
        <v>126</v>
      </c>
      <c r="BE354" s="34" t="s">
        <v>118</v>
      </c>
      <c r="BF354" s="34"/>
      <c r="BG354" s="34" t="s">
        <v>3684</v>
      </c>
      <c r="BH354" s="34" t="s">
        <v>2040</v>
      </c>
      <c r="BI354" s="34" t="s">
        <v>2765</v>
      </c>
      <c r="BJ354" s="34"/>
      <c r="BK354" s="34"/>
      <c r="BL354" s="34"/>
      <c r="BM354" s="34" t="s">
        <v>999</v>
      </c>
      <c r="BN354" s="34" t="s">
        <v>2111</v>
      </c>
      <c r="BO354" s="34"/>
      <c r="BP354" s="34" t="s">
        <v>2111</v>
      </c>
      <c r="BQ354" s="34">
        <v>2024</v>
      </c>
      <c r="BR354" s="34"/>
      <c r="BS354" s="34"/>
      <c r="BT354" s="34" t="s">
        <v>2032</v>
      </c>
    </row>
    <row r="355" spans="1:72">
      <c r="A355" s="34">
        <v>102402474956</v>
      </c>
      <c r="B355" s="34">
        <v>1</v>
      </c>
      <c r="C355" s="34">
        <v>2024</v>
      </c>
      <c r="D355" s="34">
        <v>7</v>
      </c>
      <c r="E355" s="34" t="s">
        <v>3685</v>
      </c>
      <c r="F355" s="34" t="s">
        <v>3686</v>
      </c>
      <c r="G355" s="34">
        <v>61</v>
      </c>
      <c r="H355" s="34" t="s">
        <v>3687</v>
      </c>
      <c r="I355" s="34">
        <v>20240714</v>
      </c>
      <c r="J355" s="34">
        <v>20240717</v>
      </c>
      <c r="K355" s="34">
        <v>4</v>
      </c>
      <c r="L355" s="34">
        <f t="shared" si="5"/>
        <v>3</v>
      </c>
      <c r="M355" s="34">
        <v>0</v>
      </c>
      <c r="N355" s="34" t="s">
        <v>3688</v>
      </c>
      <c r="O355" s="34" t="s">
        <v>2233</v>
      </c>
      <c r="P355" s="34" t="s">
        <v>118</v>
      </c>
      <c r="Q355" s="34" t="s">
        <v>36</v>
      </c>
      <c r="R355" s="34" t="s">
        <v>119</v>
      </c>
      <c r="S355" s="34" t="s">
        <v>147</v>
      </c>
      <c r="T355" s="34">
        <v>111</v>
      </c>
      <c r="U355" s="34" t="s">
        <v>407</v>
      </c>
      <c r="V355" s="34" t="s">
        <v>2058</v>
      </c>
      <c r="W355" s="34" t="s">
        <v>2059</v>
      </c>
      <c r="X355" s="34" t="s">
        <v>124</v>
      </c>
      <c r="Y355" s="34">
        <v>54176</v>
      </c>
      <c r="Z355" s="34">
        <v>4416</v>
      </c>
      <c r="AA355" s="34">
        <v>0</v>
      </c>
      <c r="AB355" s="34">
        <v>0</v>
      </c>
      <c r="AC355" s="34">
        <v>859.98</v>
      </c>
      <c r="AD355" s="34">
        <v>0</v>
      </c>
      <c r="AE355" s="34">
        <v>280444.3</v>
      </c>
      <c r="AF355" s="34">
        <v>281304.28000000003</v>
      </c>
      <c r="AG355" s="34">
        <v>240</v>
      </c>
      <c r="AH355" s="34">
        <v>225</v>
      </c>
      <c r="AI355" s="34">
        <v>439631</v>
      </c>
      <c r="AJ355" s="34">
        <v>439631</v>
      </c>
      <c r="AK355" s="34">
        <v>103876.63120028825</v>
      </c>
      <c r="AL355" s="34" t="s">
        <v>118</v>
      </c>
      <c r="AM355" s="34" t="s">
        <v>36</v>
      </c>
      <c r="AN355" s="34" t="s">
        <v>119</v>
      </c>
      <c r="AO355" s="34" t="s">
        <v>147</v>
      </c>
      <c r="AP355" s="34">
        <v>3</v>
      </c>
      <c r="AQ355" s="34">
        <v>2</v>
      </c>
      <c r="AR355" s="34">
        <v>6</v>
      </c>
      <c r="AS355" s="34">
        <v>48342</v>
      </c>
      <c r="AT355" s="34">
        <v>341970</v>
      </c>
      <c r="AU355" s="34">
        <v>113990</v>
      </c>
      <c r="AV355" s="34">
        <v>418125</v>
      </c>
      <c r="AW355" s="34">
        <v>4.7843400000000003</v>
      </c>
      <c r="AX355" s="34">
        <v>0.59255999999999998</v>
      </c>
      <c r="AY355" s="34">
        <v>4.1917799999999996</v>
      </c>
      <c r="AZ355" s="34">
        <v>4.7843400835990906</v>
      </c>
      <c r="BA355" s="34">
        <v>0.59255999326705933</v>
      </c>
      <c r="BB355" s="34">
        <v>4.1917800903320313</v>
      </c>
      <c r="BC355" s="34" t="s">
        <v>159</v>
      </c>
      <c r="BD355" s="34" t="s">
        <v>126</v>
      </c>
      <c r="BE355" s="34" t="s">
        <v>118</v>
      </c>
      <c r="BF355" s="34"/>
      <c r="BG355" s="34" t="s">
        <v>118</v>
      </c>
      <c r="BH355" s="34" t="s">
        <v>2040</v>
      </c>
      <c r="BI355" s="34" t="s">
        <v>3689</v>
      </c>
      <c r="BJ355" s="34" t="s">
        <v>2279</v>
      </c>
      <c r="BK355" s="34" t="s">
        <v>2279</v>
      </c>
      <c r="BL355" s="34" t="s">
        <v>2279</v>
      </c>
      <c r="BM355" s="34" t="s">
        <v>312</v>
      </c>
      <c r="BN355" s="34" t="s">
        <v>1763</v>
      </c>
      <c r="BO355" s="34"/>
      <c r="BP355" s="34" t="s">
        <v>1763</v>
      </c>
      <c r="BQ355" s="34">
        <v>2024</v>
      </c>
      <c r="BR355" s="34"/>
      <c r="BS355" s="34"/>
      <c r="BT355" s="34" t="s">
        <v>2032</v>
      </c>
    </row>
    <row r="356" spans="1:72">
      <c r="A356" s="34">
        <v>102402690126</v>
      </c>
      <c r="B356" s="34">
        <v>1</v>
      </c>
      <c r="C356" s="34">
        <v>2024</v>
      </c>
      <c r="D356" s="34">
        <v>7</v>
      </c>
      <c r="E356" s="34" t="s">
        <v>3690</v>
      </c>
      <c r="F356" s="34" t="s">
        <v>3691</v>
      </c>
      <c r="G356" s="34">
        <v>61</v>
      </c>
      <c r="H356" s="34" t="s">
        <v>3692</v>
      </c>
      <c r="I356" s="34">
        <v>20240714</v>
      </c>
      <c r="J356" s="34">
        <v>20240717</v>
      </c>
      <c r="K356" s="34">
        <v>4</v>
      </c>
      <c r="L356" s="34">
        <f t="shared" si="5"/>
        <v>3</v>
      </c>
      <c r="M356" s="34">
        <v>0</v>
      </c>
      <c r="N356" s="34" t="s">
        <v>3693</v>
      </c>
      <c r="O356" s="34" t="s">
        <v>2121</v>
      </c>
      <c r="P356" s="34" t="s">
        <v>118</v>
      </c>
      <c r="Q356" s="34" t="s">
        <v>36</v>
      </c>
      <c r="R356" s="34" t="s">
        <v>119</v>
      </c>
      <c r="S356" s="34" t="s">
        <v>147</v>
      </c>
      <c r="T356" s="34">
        <v>213</v>
      </c>
      <c r="U356" s="34" t="s">
        <v>407</v>
      </c>
      <c r="V356" s="34" t="s">
        <v>2081</v>
      </c>
      <c r="W356" s="34" t="s">
        <v>2082</v>
      </c>
      <c r="X356" s="34" t="s">
        <v>124</v>
      </c>
      <c r="Y356" s="34">
        <v>36413</v>
      </c>
      <c r="Z356" s="34">
        <v>4416</v>
      </c>
      <c r="AA356" s="34">
        <v>0</v>
      </c>
      <c r="AB356" s="34">
        <v>0</v>
      </c>
      <c r="AC356" s="34">
        <v>487.29</v>
      </c>
      <c r="AD356" s="34">
        <v>0</v>
      </c>
      <c r="AE356" s="34">
        <v>242951.14</v>
      </c>
      <c r="AF356" s="34">
        <v>243438.44</v>
      </c>
      <c r="AG356" s="34">
        <v>240</v>
      </c>
      <c r="AH356" s="34">
        <v>225</v>
      </c>
      <c r="AI356" s="34">
        <v>335632</v>
      </c>
      <c r="AJ356" s="34">
        <v>335632</v>
      </c>
      <c r="AK356" s="34">
        <v>56893.178322036692</v>
      </c>
      <c r="AL356" s="34" t="s">
        <v>118</v>
      </c>
      <c r="AM356" s="34" t="s">
        <v>36</v>
      </c>
      <c r="AN356" s="34" t="s">
        <v>119</v>
      </c>
      <c r="AO356" s="34" t="s">
        <v>147</v>
      </c>
      <c r="AP356" s="34">
        <v>3</v>
      </c>
      <c r="AQ356" s="34">
        <v>2</v>
      </c>
      <c r="AR356" s="34">
        <v>5</v>
      </c>
      <c r="AS356" s="34">
        <v>34762</v>
      </c>
      <c r="AT356" s="34">
        <v>295749</v>
      </c>
      <c r="AU356" s="34">
        <v>98583</v>
      </c>
      <c r="AV356" s="34">
        <v>344198</v>
      </c>
      <c r="AW356" s="34">
        <v>4.05131</v>
      </c>
      <c r="AX356" s="34">
        <v>0.42609999999999998</v>
      </c>
      <c r="AY356" s="34">
        <v>3.62521</v>
      </c>
      <c r="AZ356" s="34">
        <v>4.0513100326061249</v>
      </c>
      <c r="BA356" s="34">
        <v>0.4260999858379364</v>
      </c>
      <c r="BB356" s="34">
        <v>3.6252100467681885</v>
      </c>
      <c r="BC356" s="34" t="s">
        <v>159</v>
      </c>
      <c r="BD356" s="34" t="s">
        <v>126</v>
      </c>
      <c r="BE356" s="34" t="s">
        <v>118</v>
      </c>
      <c r="BF356" s="34"/>
      <c r="BG356" s="34" t="s">
        <v>118</v>
      </c>
      <c r="BH356" s="34" t="s">
        <v>2040</v>
      </c>
      <c r="BI356" s="34" t="s">
        <v>340</v>
      </c>
      <c r="BJ356" s="34" t="s">
        <v>195</v>
      </c>
      <c r="BK356" s="34" t="s">
        <v>327</v>
      </c>
      <c r="BL356" s="34" t="s">
        <v>327</v>
      </c>
      <c r="BM356" s="34" t="s">
        <v>999</v>
      </c>
      <c r="BN356" s="34" t="s">
        <v>2111</v>
      </c>
      <c r="BO356" s="34"/>
      <c r="BP356" s="34" t="s">
        <v>2111</v>
      </c>
      <c r="BQ356" s="34">
        <v>2024</v>
      </c>
      <c r="BR356" s="34"/>
      <c r="BS356" s="34"/>
      <c r="BT356" s="34" t="s">
        <v>2032</v>
      </c>
    </row>
    <row r="357" spans="1:72">
      <c r="A357" s="34">
        <v>102402518574</v>
      </c>
      <c r="B357" s="34">
        <v>1</v>
      </c>
      <c r="C357" s="34">
        <v>2024</v>
      </c>
      <c r="D357" s="34">
        <v>7</v>
      </c>
      <c r="E357" s="34" t="s">
        <v>3694</v>
      </c>
      <c r="F357" s="34" t="s">
        <v>3695</v>
      </c>
      <c r="G357" s="34">
        <v>75</v>
      </c>
      <c r="H357" s="34" t="s">
        <v>3696</v>
      </c>
      <c r="I357" s="34">
        <v>20240715</v>
      </c>
      <c r="J357" s="34">
        <v>20240717</v>
      </c>
      <c r="K357" s="34">
        <v>3</v>
      </c>
      <c r="L357" s="34">
        <f t="shared" si="5"/>
        <v>2</v>
      </c>
      <c r="M357" s="34">
        <v>0</v>
      </c>
      <c r="N357" s="34" t="s">
        <v>2521</v>
      </c>
      <c r="O357" s="34" t="s">
        <v>2192</v>
      </c>
      <c r="P357" s="34" t="s">
        <v>118</v>
      </c>
      <c r="Q357" s="34" t="s">
        <v>36</v>
      </c>
      <c r="R357" s="34" t="s">
        <v>119</v>
      </c>
      <c r="S357" s="34" t="s">
        <v>147</v>
      </c>
      <c r="T357" s="34">
        <v>201</v>
      </c>
      <c r="U357" s="34" t="s">
        <v>407</v>
      </c>
      <c r="V357" s="34" t="s">
        <v>2081</v>
      </c>
      <c r="W357" s="34" t="s">
        <v>2082</v>
      </c>
      <c r="X357" s="34" t="s">
        <v>124</v>
      </c>
      <c r="Y357" s="34">
        <v>44964</v>
      </c>
      <c r="Z357" s="34">
        <v>2944</v>
      </c>
      <c r="AA357" s="34">
        <v>0</v>
      </c>
      <c r="AB357" s="34">
        <v>0</v>
      </c>
      <c r="AC357" s="34">
        <v>1834.7</v>
      </c>
      <c r="AD357" s="34">
        <v>0</v>
      </c>
      <c r="AE357" s="34">
        <v>242951.14</v>
      </c>
      <c r="AF357" s="34">
        <v>244785.84</v>
      </c>
      <c r="AG357" s="34">
        <v>160</v>
      </c>
      <c r="AH357" s="34">
        <v>150</v>
      </c>
      <c r="AI357" s="34">
        <v>338816</v>
      </c>
      <c r="AJ357" s="34">
        <v>338816</v>
      </c>
      <c r="AK357" s="34">
        <v>58394.898408135021</v>
      </c>
      <c r="AL357" s="34" t="s">
        <v>118</v>
      </c>
      <c r="AM357" s="34" t="s">
        <v>36</v>
      </c>
      <c r="AN357" s="34" t="s">
        <v>119</v>
      </c>
      <c r="AO357" s="34" t="s">
        <v>147</v>
      </c>
      <c r="AP357" s="34">
        <v>3</v>
      </c>
      <c r="AQ357" s="34">
        <v>2</v>
      </c>
      <c r="AR357" s="34">
        <v>5</v>
      </c>
      <c r="AS357" s="34">
        <v>34762</v>
      </c>
      <c r="AT357" s="34">
        <v>295749</v>
      </c>
      <c r="AU357" s="34">
        <v>98583</v>
      </c>
      <c r="AV357" s="34">
        <v>344198</v>
      </c>
      <c r="AW357" s="34">
        <v>4.05131</v>
      </c>
      <c r="AX357" s="34">
        <v>0.42609999999999998</v>
      </c>
      <c r="AY357" s="34">
        <v>3.62521</v>
      </c>
      <c r="AZ357" s="34">
        <v>4.0513100326061249</v>
      </c>
      <c r="BA357" s="34">
        <v>0.4260999858379364</v>
      </c>
      <c r="BB357" s="34">
        <v>3.6252100467681885</v>
      </c>
      <c r="BC357" s="34" t="s">
        <v>159</v>
      </c>
      <c r="BD357" s="34" t="s">
        <v>126</v>
      </c>
      <c r="BE357" s="34" t="s">
        <v>118</v>
      </c>
      <c r="BF357" s="34"/>
      <c r="BG357" s="34" t="s">
        <v>118</v>
      </c>
      <c r="BH357" s="34" t="s">
        <v>2040</v>
      </c>
      <c r="BI357" s="34" t="s">
        <v>3697</v>
      </c>
      <c r="BJ357" s="34" t="s">
        <v>129</v>
      </c>
      <c r="BK357" s="34" t="s">
        <v>224</v>
      </c>
      <c r="BL357" s="34" t="s">
        <v>224</v>
      </c>
      <c r="BM357" s="34" t="s">
        <v>312</v>
      </c>
      <c r="BN357" s="34" t="s">
        <v>313</v>
      </c>
      <c r="BO357" s="34"/>
      <c r="BP357" s="34" t="s">
        <v>313</v>
      </c>
      <c r="BQ357" s="34">
        <v>2024</v>
      </c>
      <c r="BR357" s="34"/>
      <c r="BS357" s="34"/>
      <c r="BT357" s="34" t="s">
        <v>2032</v>
      </c>
    </row>
    <row r="358" spans="1:72">
      <c r="A358" s="34">
        <v>102408039114</v>
      </c>
      <c r="B358" s="34">
        <v>1</v>
      </c>
      <c r="C358" s="34">
        <v>2024</v>
      </c>
      <c r="D358" s="34">
        <v>7</v>
      </c>
      <c r="E358" s="34" t="s">
        <v>3698</v>
      </c>
      <c r="F358" s="34" t="s">
        <v>3699</v>
      </c>
      <c r="G358" s="34">
        <v>77</v>
      </c>
      <c r="H358" s="34" t="s">
        <v>3700</v>
      </c>
      <c r="I358" s="34">
        <v>20240712</v>
      </c>
      <c r="J358" s="34">
        <v>20240717</v>
      </c>
      <c r="K358" s="34">
        <v>6</v>
      </c>
      <c r="L358" s="34">
        <f t="shared" si="5"/>
        <v>5</v>
      </c>
      <c r="M358" s="34">
        <v>0</v>
      </c>
      <c r="N358" s="34" t="s">
        <v>3701</v>
      </c>
      <c r="O358" s="34" t="s">
        <v>3702</v>
      </c>
      <c r="P358" s="34" t="s">
        <v>118</v>
      </c>
      <c r="Q358" s="34" t="s">
        <v>36</v>
      </c>
      <c r="R358" s="34" t="s">
        <v>119</v>
      </c>
      <c r="S358" s="34" t="s">
        <v>120</v>
      </c>
      <c r="T358" s="34">
        <v>111</v>
      </c>
      <c r="U358" s="34" t="s">
        <v>407</v>
      </c>
      <c r="V358" s="34" t="s">
        <v>2048</v>
      </c>
      <c r="W358" s="34" t="s">
        <v>2049</v>
      </c>
      <c r="X358" s="34" t="s">
        <v>124</v>
      </c>
      <c r="Y358" s="34">
        <v>66070</v>
      </c>
      <c r="Z358" s="34">
        <v>7090</v>
      </c>
      <c r="AA358" s="34">
        <v>0</v>
      </c>
      <c r="AB358" s="34">
        <v>0</v>
      </c>
      <c r="AC358" s="34">
        <v>1919.6</v>
      </c>
      <c r="AD358" s="34">
        <v>0</v>
      </c>
      <c r="AE358" s="34">
        <v>296215.58</v>
      </c>
      <c r="AF358" s="34">
        <v>298135.19</v>
      </c>
      <c r="AG358" s="34">
        <v>400</v>
      </c>
      <c r="AH358" s="34">
        <v>375</v>
      </c>
      <c r="AI358" s="34">
        <v>747795</v>
      </c>
      <c r="AJ358" s="34">
        <v>747045</v>
      </c>
      <c r="AK358" s="34">
        <v>147988.27163664869</v>
      </c>
      <c r="AL358" s="34" t="s">
        <v>118</v>
      </c>
      <c r="AM358" s="34" t="s">
        <v>36</v>
      </c>
      <c r="AN358" s="34" t="s">
        <v>119</v>
      </c>
      <c r="AO358" s="34" t="s">
        <v>120</v>
      </c>
      <c r="AP358" s="34">
        <v>12</v>
      </c>
      <c r="AQ358" s="34">
        <v>4</v>
      </c>
      <c r="AR358" s="34">
        <v>23</v>
      </c>
      <c r="AS358" s="34">
        <v>267164</v>
      </c>
      <c r="AT358" s="34">
        <v>396077</v>
      </c>
      <c r="AU358" s="34">
        <v>132026</v>
      </c>
      <c r="AV358" s="34">
        <v>549601</v>
      </c>
      <c r="AW358" s="34">
        <v>8.1298200000000005</v>
      </c>
      <c r="AX358" s="34">
        <v>3.2748200000000001</v>
      </c>
      <c r="AY358" s="34">
        <v>4.8550000000000004</v>
      </c>
      <c r="AZ358" s="34">
        <v>8.1298201084136963</v>
      </c>
      <c r="BA358" s="34">
        <v>3.27482008934021</v>
      </c>
      <c r="BB358" s="34">
        <v>4.8550000190734863</v>
      </c>
      <c r="BC358" s="34" t="s">
        <v>193</v>
      </c>
      <c r="BD358" s="34" t="s">
        <v>126</v>
      </c>
      <c r="BE358" s="34" t="s">
        <v>118</v>
      </c>
      <c r="BF358" s="34"/>
      <c r="BG358" s="34" t="s">
        <v>118</v>
      </c>
      <c r="BH358" s="34" t="s">
        <v>2101</v>
      </c>
      <c r="BI358" s="34" t="s">
        <v>718</v>
      </c>
      <c r="BJ358" s="34" t="s">
        <v>129</v>
      </c>
      <c r="BK358" s="34" t="s">
        <v>178</v>
      </c>
      <c r="BL358" s="34" t="s">
        <v>320</v>
      </c>
      <c r="BM358" s="34" t="s">
        <v>876</v>
      </c>
      <c r="BN358" s="34" t="s">
        <v>2779</v>
      </c>
      <c r="BO358" s="34"/>
      <c r="BP358" s="34" t="s">
        <v>2779</v>
      </c>
      <c r="BQ358" s="34">
        <v>2024</v>
      </c>
      <c r="BR358" s="34"/>
      <c r="BS358" s="34" t="s">
        <v>134</v>
      </c>
      <c r="BT358" s="34" t="s">
        <v>2032</v>
      </c>
    </row>
    <row r="359" spans="1:72">
      <c r="A359" s="34">
        <v>102402477560</v>
      </c>
      <c r="B359" s="34">
        <v>1</v>
      </c>
      <c r="C359" s="34">
        <v>2024</v>
      </c>
      <c r="D359" s="34">
        <v>7</v>
      </c>
      <c r="E359" s="34" t="s">
        <v>3703</v>
      </c>
      <c r="F359" s="34" t="s">
        <v>3704</v>
      </c>
      <c r="G359" s="34">
        <v>72</v>
      </c>
      <c r="H359" s="34" t="s">
        <v>3705</v>
      </c>
      <c r="I359" s="34">
        <v>20240714</v>
      </c>
      <c r="J359" s="34">
        <v>20240716</v>
      </c>
      <c r="K359" s="34">
        <v>3</v>
      </c>
      <c r="L359" s="34">
        <f t="shared" si="5"/>
        <v>2</v>
      </c>
      <c r="M359" s="34">
        <v>0</v>
      </c>
      <c r="N359" s="34" t="s">
        <v>3706</v>
      </c>
      <c r="O359" s="34" t="s">
        <v>2569</v>
      </c>
      <c r="P359" s="34" t="s">
        <v>118</v>
      </c>
      <c r="Q359" s="34" t="s">
        <v>36</v>
      </c>
      <c r="R359" s="34" t="s">
        <v>119</v>
      </c>
      <c r="S359" s="34" t="s">
        <v>147</v>
      </c>
      <c r="T359" s="34">
        <v>111</v>
      </c>
      <c r="U359" s="34" t="s">
        <v>407</v>
      </c>
      <c r="V359" s="34" t="s">
        <v>2081</v>
      </c>
      <c r="W359" s="34" t="s">
        <v>2082</v>
      </c>
      <c r="X359" s="34" t="s">
        <v>124</v>
      </c>
      <c r="Y359" s="34">
        <v>32357</v>
      </c>
      <c r="Z359" s="34">
        <v>2944</v>
      </c>
      <c r="AA359" s="34">
        <v>0</v>
      </c>
      <c r="AB359" s="34">
        <v>0</v>
      </c>
      <c r="AC359" s="34">
        <v>67.489999999999995</v>
      </c>
      <c r="AD359" s="34">
        <v>0</v>
      </c>
      <c r="AE359" s="34">
        <v>252942.28</v>
      </c>
      <c r="AF359" s="34">
        <v>253009.77</v>
      </c>
      <c r="AG359" s="34">
        <v>160</v>
      </c>
      <c r="AH359" s="34">
        <v>150</v>
      </c>
      <c r="AI359" s="34">
        <v>372273</v>
      </c>
      <c r="AJ359" s="34">
        <v>372273</v>
      </c>
      <c r="AK359" s="34">
        <v>80109.099915858911</v>
      </c>
      <c r="AL359" s="34" t="s">
        <v>118</v>
      </c>
      <c r="AM359" s="34" t="s">
        <v>36</v>
      </c>
      <c r="AN359" s="34" t="s">
        <v>119</v>
      </c>
      <c r="AO359" s="34" t="s">
        <v>147</v>
      </c>
      <c r="AP359" s="34">
        <v>3</v>
      </c>
      <c r="AQ359" s="34">
        <v>2</v>
      </c>
      <c r="AR359" s="34">
        <v>5</v>
      </c>
      <c r="AS359" s="34">
        <v>34762</v>
      </c>
      <c r="AT359" s="34">
        <v>295749</v>
      </c>
      <c r="AU359" s="34">
        <v>98583</v>
      </c>
      <c r="AV359" s="34">
        <v>344198</v>
      </c>
      <c r="AW359" s="34">
        <v>4.05131</v>
      </c>
      <c r="AX359" s="34">
        <v>0.42609999999999998</v>
      </c>
      <c r="AY359" s="34">
        <v>3.62521</v>
      </c>
      <c r="AZ359" s="34">
        <v>4.0513100326061249</v>
      </c>
      <c r="BA359" s="34">
        <v>0.4260999858379364</v>
      </c>
      <c r="BB359" s="34">
        <v>3.6252100467681885</v>
      </c>
      <c r="BC359" s="34" t="s">
        <v>159</v>
      </c>
      <c r="BD359" s="34" t="s">
        <v>126</v>
      </c>
      <c r="BE359" s="34" t="s">
        <v>118</v>
      </c>
      <c r="BF359" s="34"/>
      <c r="BG359" s="34" t="s">
        <v>118</v>
      </c>
      <c r="BH359" s="34" t="s">
        <v>2040</v>
      </c>
      <c r="BI359" s="34" t="s">
        <v>864</v>
      </c>
      <c r="BJ359" s="34" t="s">
        <v>377</v>
      </c>
      <c r="BK359" s="34" t="s">
        <v>401</v>
      </c>
      <c r="BL359" s="34" t="s">
        <v>401</v>
      </c>
      <c r="BM359" s="34" t="s">
        <v>163</v>
      </c>
      <c r="BN359" s="34" t="s">
        <v>164</v>
      </c>
      <c r="BO359" s="34"/>
      <c r="BP359" s="34" t="s">
        <v>164</v>
      </c>
      <c r="BQ359" s="34">
        <v>2024</v>
      </c>
      <c r="BR359" s="34"/>
      <c r="BS359" s="34"/>
      <c r="BT359" s="34" t="s">
        <v>2032</v>
      </c>
    </row>
    <row r="360" spans="1:72">
      <c r="A360" s="34">
        <v>102402634244</v>
      </c>
      <c r="B360" s="34">
        <v>1</v>
      </c>
      <c r="C360" s="34">
        <v>2024</v>
      </c>
      <c r="D360" s="34">
        <v>7</v>
      </c>
      <c r="E360" s="34" t="s">
        <v>3707</v>
      </c>
      <c r="F360" s="34" t="s">
        <v>3708</v>
      </c>
      <c r="G360" s="34">
        <v>85</v>
      </c>
      <c r="H360" s="34" t="s">
        <v>3709</v>
      </c>
      <c r="I360" s="34">
        <v>20240714</v>
      </c>
      <c r="J360" s="34">
        <v>20240716</v>
      </c>
      <c r="K360" s="34">
        <v>3</v>
      </c>
      <c r="L360" s="34">
        <f t="shared" si="5"/>
        <v>2</v>
      </c>
      <c r="M360" s="34">
        <v>0</v>
      </c>
      <c r="N360" s="34" t="s">
        <v>3710</v>
      </c>
      <c r="O360" s="34" t="s">
        <v>2574</v>
      </c>
      <c r="P360" s="34" t="s">
        <v>118</v>
      </c>
      <c r="Q360" s="34" t="s">
        <v>36</v>
      </c>
      <c r="R360" s="34" t="s">
        <v>119</v>
      </c>
      <c r="S360" s="34" t="s">
        <v>120</v>
      </c>
      <c r="T360" s="34">
        <v>207</v>
      </c>
      <c r="U360" s="34" t="s">
        <v>407</v>
      </c>
      <c r="V360" s="34" t="s">
        <v>2081</v>
      </c>
      <c r="W360" s="34" t="s">
        <v>2082</v>
      </c>
      <c r="X360" s="34" t="s">
        <v>124</v>
      </c>
      <c r="Y360" s="34">
        <v>32111</v>
      </c>
      <c r="Z360" s="34">
        <v>3008</v>
      </c>
      <c r="AA360" s="34">
        <v>0</v>
      </c>
      <c r="AB360" s="34">
        <v>0</v>
      </c>
      <c r="AC360" s="34">
        <v>67.489999999999995</v>
      </c>
      <c r="AD360" s="34">
        <v>0</v>
      </c>
      <c r="AE360" s="34">
        <v>253973.42</v>
      </c>
      <c r="AF360" s="34">
        <v>254040.91</v>
      </c>
      <c r="AG360" s="34">
        <v>160</v>
      </c>
      <c r="AH360" s="34">
        <v>150</v>
      </c>
      <c r="AI360" s="34">
        <v>337577</v>
      </c>
      <c r="AJ360" s="34">
        <v>337577</v>
      </c>
      <c r="AK360" s="34">
        <v>48031.141289204214</v>
      </c>
      <c r="AL360" s="34" t="s">
        <v>118</v>
      </c>
      <c r="AM360" s="34" t="s">
        <v>36</v>
      </c>
      <c r="AN360" s="34" t="s">
        <v>119</v>
      </c>
      <c r="AO360" s="34" t="s">
        <v>120</v>
      </c>
      <c r="AP360" s="34">
        <v>3</v>
      </c>
      <c r="AQ360" s="34">
        <v>2</v>
      </c>
      <c r="AR360" s="34">
        <v>5</v>
      </c>
      <c r="AS360" s="34">
        <v>34762</v>
      </c>
      <c r="AT360" s="34">
        <v>295749</v>
      </c>
      <c r="AU360" s="34">
        <v>98583</v>
      </c>
      <c r="AV360" s="34">
        <v>344198</v>
      </c>
      <c r="AW360" s="34">
        <v>4.05131</v>
      </c>
      <c r="AX360" s="34">
        <v>0.42609999999999998</v>
      </c>
      <c r="AY360" s="34">
        <v>3.62521</v>
      </c>
      <c r="AZ360" s="34">
        <v>4.0513100326061249</v>
      </c>
      <c r="BA360" s="34">
        <v>0.4260999858379364</v>
      </c>
      <c r="BB360" s="34">
        <v>3.6252100467681885</v>
      </c>
      <c r="BC360" s="34" t="s">
        <v>159</v>
      </c>
      <c r="BD360" s="34" t="s">
        <v>126</v>
      </c>
      <c r="BE360" s="34" t="s">
        <v>118</v>
      </c>
      <c r="BF360" s="34"/>
      <c r="BG360" s="34" t="s">
        <v>118</v>
      </c>
      <c r="BH360" s="34" t="s">
        <v>2040</v>
      </c>
      <c r="BI360" s="34" t="s">
        <v>864</v>
      </c>
      <c r="BJ360" s="34" t="s">
        <v>377</v>
      </c>
      <c r="BK360" s="34" t="s">
        <v>401</v>
      </c>
      <c r="BL360" s="34" t="s">
        <v>401</v>
      </c>
      <c r="BM360" s="34" t="s">
        <v>163</v>
      </c>
      <c r="BN360" s="34" t="s">
        <v>164</v>
      </c>
      <c r="BO360" s="34"/>
      <c r="BP360" s="34" t="s">
        <v>164</v>
      </c>
      <c r="BQ360" s="34">
        <v>2024</v>
      </c>
      <c r="BR360" s="34"/>
      <c r="BS360" s="34"/>
      <c r="BT360" s="34" t="s">
        <v>2032</v>
      </c>
    </row>
    <row r="361" spans="1:72">
      <c r="A361" s="34">
        <v>102402634242</v>
      </c>
      <c r="B361" s="34">
        <v>1</v>
      </c>
      <c r="C361" s="34">
        <v>2024</v>
      </c>
      <c r="D361" s="34">
        <v>7</v>
      </c>
      <c r="E361" s="34" t="s">
        <v>3711</v>
      </c>
      <c r="F361" s="34" t="s">
        <v>3712</v>
      </c>
      <c r="G361" s="34">
        <v>52</v>
      </c>
      <c r="H361" s="34" t="s">
        <v>3713</v>
      </c>
      <c r="I361" s="34">
        <v>20240715</v>
      </c>
      <c r="J361" s="34">
        <v>20240715</v>
      </c>
      <c r="K361" s="34">
        <v>1</v>
      </c>
      <c r="L361" s="34">
        <v>1</v>
      </c>
      <c r="M361" s="34">
        <v>0</v>
      </c>
      <c r="N361" s="34" t="s">
        <v>3714</v>
      </c>
      <c r="O361" s="34" t="s">
        <v>2121</v>
      </c>
      <c r="P361" s="34" t="s">
        <v>118</v>
      </c>
      <c r="Q361" s="34" t="s">
        <v>36</v>
      </c>
      <c r="R361" s="34" t="s">
        <v>119</v>
      </c>
      <c r="S361" s="34" t="s">
        <v>147</v>
      </c>
      <c r="T361" s="34">
        <v>207</v>
      </c>
      <c r="U361" s="34" t="s">
        <v>407</v>
      </c>
      <c r="V361" s="34" t="s">
        <v>2081</v>
      </c>
      <c r="W361" s="34" t="s">
        <v>2082</v>
      </c>
      <c r="X361" s="34" t="s">
        <v>242</v>
      </c>
      <c r="Y361" s="34">
        <v>29585</v>
      </c>
      <c r="Z361" s="34">
        <v>1472</v>
      </c>
      <c r="AA361" s="34">
        <v>0</v>
      </c>
      <c r="AB361" s="34">
        <v>0</v>
      </c>
      <c r="AC361" s="34">
        <v>265.95999999999998</v>
      </c>
      <c r="AD361" s="34">
        <v>0</v>
      </c>
      <c r="AE361" s="34">
        <v>241920</v>
      </c>
      <c r="AF361" s="34">
        <v>242185.95</v>
      </c>
      <c r="AG361" s="34">
        <v>80</v>
      </c>
      <c r="AH361" s="34">
        <v>75</v>
      </c>
      <c r="AI361" s="34">
        <v>319825</v>
      </c>
      <c r="AJ361" s="34">
        <v>319825</v>
      </c>
      <c r="AK361" s="34">
        <v>59886.549314595002</v>
      </c>
      <c r="AL361" s="34" t="s">
        <v>118</v>
      </c>
      <c r="AM361" s="34" t="s">
        <v>36</v>
      </c>
      <c r="AN361" s="34" t="s">
        <v>119</v>
      </c>
      <c r="AO361" s="34" t="s">
        <v>147</v>
      </c>
      <c r="AP361" s="34">
        <v>3</v>
      </c>
      <c r="AQ361" s="34">
        <v>2</v>
      </c>
      <c r="AR361" s="34">
        <v>5</v>
      </c>
      <c r="AS361" s="34">
        <v>34762</v>
      </c>
      <c r="AT361" s="34">
        <v>295749</v>
      </c>
      <c r="AU361" s="34">
        <v>98583</v>
      </c>
      <c r="AV361" s="34">
        <v>344198</v>
      </c>
      <c r="AW361" s="34">
        <v>4.05131</v>
      </c>
      <c r="AX361" s="34">
        <v>0.42609999999999998</v>
      </c>
      <c r="AY361" s="34">
        <v>3.62521</v>
      </c>
      <c r="AZ361" s="34">
        <v>3.8382600396871567</v>
      </c>
      <c r="BA361" s="34">
        <v>0.2130499929189682</v>
      </c>
      <c r="BB361" s="34">
        <v>3.6252100467681885</v>
      </c>
      <c r="BC361" s="34" t="s">
        <v>159</v>
      </c>
      <c r="BD361" s="34" t="s">
        <v>126</v>
      </c>
      <c r="BE361" s="34" t="s">
        <v>118</v>
      </c>
      <c r="BF361" s="34"/>
      <c r="BG361" s="34" t="s">
        <v>118</v>
      </c>
      <c r="BH361" s="34" t="s">
        <v>2040</v>
      </c>
      <c r="BI361" s="34" t="s">
        <v>3715</v>
      </c>
      <c r="BJ361" s="34" t="s">
        <v>129</v>
      </c>
      <c r="BK361" s="34" t="s">
        <v>224</v>
      </c>
      <c r="BL361" s="34" t="s">
        <v>224</v>
      </c>
      <c r="BM361" s="34" t="s">
        <v>999</v>
      </c>
      <c r="BN361" s="34" t="s">
        <v>2111</v>
      </c>
      <c r="BO361" s="34"/>
      <c r="BP361" s="34" t="s">
        <v>2111</v>
      </c>
      <c r="BQ361" s="34">
        <v>2024</v>
      </c>
      <c r="BR361" s="34"/>
      <c r="BS361" s="34"/>
      <c r="BT361" s="34" t="s">
        <v>2032</v>
      </c>
    </row>
    <row r="362" spans="1:72">
      <c r="A362" s="34">
        <v>102402622162</v>
      </c>
      <c r="B362" s="34">
        <v>1</v>
      </c>
      <c r="C362" s="34">
        <v>2024</v>
      </c>
      <c r="D362" s="34">
        <v>7</v>
      </c>
      <c r="E362" s="34" t="s">
        <v>3716</v>
      </c>
      <c r="F362" s="34" t="s">
        <v>3717</v>
      </c>
      <c r="G362" s="34">
        <v>68</v>
      </c>
      <c r="H362" s="34" t="s">
        <v>3718</v>
      </c>
      <c r="I362" s="34">
        <v>20240701</v>
      </c>
      <c r="J362" s="34">
        <v>20240713</v>
      </c>
      <c r="K362" s="34">
        <v>12</v>
      </c>
      <c r="L362" s="34">
        <f t="shared" si="5"/>
        <v>11</v>
      </c>
      <c r="M362" s="34">
        <v>0</v>
      </c>
      <c r="N362" s="34" t="s">
        <v>3719</v>
      </c>
      <c r="O362" s="34" t="s">
        <v>3720</v>
      </c>
      <c r="P362" s="34" t="s">
        <v>118</v>
      </c>
      <c r="Q362" s="34" t="s">
        <v>36</v>
      </c>
      <c r="R362" s="34" t="s">
        <v>119</v>
      </c>
      <c r="S362" s="34" t="s">
        <v>120</v>
      </c>
      <c r="T362" s="34">
        <v>205</v>
      </c>
      <c r="U362" s="34" t="s">
        <v>407</v>
      </c>
      <c r="V362" s="34" t="s">
        <v>2058</v>
      </c>
      <c r="W362" s="34" t="s">
        <v>2059</v>
      </c>
      <c r="X362" s="34" t="s">
        <v>146</v>
      </c>
      <c r="Y362" s="34">
        <v>89908</v>
      </c>
      <c r="Z362" s="34">
        <v>13563</v>
      </c>
      <c r="AA362" s="34">
        <v>0</v>
      </c>
      <c r="AB362" s="34">
        <v>0</v>
      </c>
      <c r="AC362" s="34">
        <v>1475.24</v>
      </c>
      <c r="AD362" s="34">
        <v>0</v>
      </c>
      <c r="AE362" s="34">
        <v>288120.21000000002</v>
      </c>
      <c r="AF362" s="34">
        <v>289595.44</v>
      </c>
      <c r="AG362" s="34">
        <v>760</v>
      </c>
      <c r="AH362" s="34">
        <v>825</v>
      </c>
      <c r="AI362" s="34">
        <v>468636</v>
      </c>
      <c r="AJ362" s="34">
        <v>468636</v>
      </c>
      <c r="AK362" s="34">
        <v>67869.976434222306</v>
      </c>
      <c r="AL362" s="34" t="s">
        <v>700</v>
      </c>
      <c r="AM362" s="34" t="s">
        <v>701</v>
      </c>
      <c r="AN362" s="34" t="s">
        <v>702</v>
      </c>
      <c r="AO362" s="34" t="s">
        <v>703</v>
      </c>
      <c r="AP362" s="34">
        <v>3</v>
      </c>
      <c r="AQ362" s="34">
        <v>2</v>
      </c>
      <c r="AR362" s="34">
        <v>6</v>
      </c>
      <c r="AS362" s="34">
        <v>48342</v>
      </c>
      <c r="AT362" s="34">
        <v>341970</v>
      </c>
      <c r="AU362" s="34">
        <v>113990</v>
      </c>
      <c r="AV362" s="34">
        <v>418125</v>
      </c>
      <c r="AW362" s="34">
        <v>4.7843400000000003</v>
      </c>
      <c r="AX362" s="34">
        <v>0.59255999999999998</v>
      </c>
      <c r="AY362" s="34">
        <v>4.1917799999999996</v>
      </c>
      <c r="AZ362" s="34">
        <v>5.4954100847244263</v>
      </c>
      <c r="BA362" s="34">
        <v>1.303629994392395</v>
      </c>
      <c r="BB362" s="34">
        <v>4.1917800903320313</v>
      </c>
      <c r="BC362" s="34" t="s">
        <v>148</v>
      </c>
      <c r="BD362" s="34" t="s">
        <v>126</v>
      </c>
      <c r="BE362" s="34" t="s">
        <v>118</v>
      </c>
      <c r="BF362" s="34"/>
      <c r="BG362" s="34" t="s">
        <v>704</v>
      </c>
      <c r="BH362" s="34" t="s">
        <v>2040</v>
      </c>
      <c r="BI362" s="34" t="s">
        <v>981</v>
      </c>
      <c r="BJ362" s="34" t="s">
        <v>129</v>
      </c>
      <c r="BK362" s="34" t="s">
        <v>178</v>
      </c>
      <c r="BL362" s="34" t="s">
        <v>320</v>
      </c>
      <c r="BM362" s="34" t="s">
        <v>312</v>
      </c>
      <c r="BN362" s="34" t="s">
        <v>1763</v>
      </c>
      <c r="BO362" s="34"/>
      <c r="BP362" s="34" t="s">
        <v>1763</v>
      </c>
      <c r="BQ362" s="34">
        <v>2024</v>
      </c>
      <c r="BR362" s="34"/>
      <c r="BS362" s="34"/>
      <c r="BT362" s="34" t="s">
        <v>2032</v>
      </c>
    </row>
    <row r="363" spans="1:72">
      <c r="A363" s="34">
        <v>102402634234</v>
      </c>
      <c r="B363" s="34">
        <v>1</v>
      </c>
      <c r="C363" s="34">
        <v>2024</v>
      </c>
      <c r="D363" s="34">
        <v>7</v>
      </c>
      <c r="E363" s="34" t="s">
        <v>3721</v>
      </c>
      <c r="F363" s="34" t="s">
        <v>3722</v>
      </c>
      <c r="G363" s="34">
        <v>73</v>
      </c>
      <c r="H363" s="34" t="s">
        <v>3723</v>
      </c>
      <c r="I363" s="34">
        <v>20240711</v>
      </c>
      <c r="J363" s="34">
        <v>20240713</v>
      </c>
      <c r="K363" s="34">
        <v>3</v>
      </c>
      <c r="L363" s="34">
        <f t="shared" si="5"/>
        <v>2</v>
      </c>
      <c r="M363" s="34">
        <v>0</v>
      </c>
      <c r="N363" s="34" t="s">
        <v>3724</v>
      </c>
      <c r="O363" s="34" t="s">
        <v>2192</v>
      </c>
      <c r="P363" s="34" t="s">
        <v>118</v>
      </c>
      <c r="Q363" s="34" t="s">
        <v>36</v>
      </c>
      <c r="R363" s="34" t="s">
        <v>119</v>
      </c>
      <c r="S363" s="34" t="s">
        <v>120</v>
      </c>
      <c r="T363" s="34">
        <v>207</v>
      </c>
      <c r="U363" s="34" t="s">
        <v>407</v>
      </c>
      <c r="V363" s="34" t="s">
        <v>2081</v>
      </c>
      <c r="W363" s="34" t="s">
        <v>2082</v>
      </c>
      <c r="X363" s="34" t="s">
        <v>124</v>
      </c>
      <c r="Y363" s="34">
        <v>33287</v>
      </c>
      <c r="Z363" s="34">
        <v>3008</v>
      </c>
      <c r="AA363" s="34">
        <v>0</v>
      </c>
      <c r="AB363" s="34">
        <v>0</v>
      </c>
      <c r="AC363" s="34">
        <v>67.489999999999995</v>
      </c>
      <c r="AD363" s="34">
        <v>0</v>
      </c>
      <c r="AE363" s="34">
        <v>241920</v>
      </c>
      <c r="AF363" s="34">
        <v>241987.48</v>
      </c>
      <c r="AG363" s="34">
        <v>160</v>
      </c>
      <c r="AH363" s="34">
        <v>150</v>
      </c>
      <c r="AI363" s="34">
        <v>337577</v>
      </c>
      <c r="AJ363" s="34">
        <v>337577</v>
      </c>
      <c r="AK363" s="34">
        <v>60084.571289204207</v>
      </c>
      <c r="AL363" s="34" t="s">
        <v>118</v>
      </c>
      <c r="AM363" s="34" t="s">
        <v>36</v>
      </c>
      <c r="AN363" s="34" t="s">
        <v>119</v>
      </c>
      <c r="AO363" s="34" t="s">
        <v>120</v>
      </c>
      <c r="AP363" s="34">
        <v>3</v>
      </c>
      <c r="AQ363" s="34">
        <v>2</v>
      </c>
      <c r="AR363" s="34">
        <v>5</v>
      </c>
      <c r="AS363" s="34">
        <v>34762</v>
      </c>
      <c r="AT363" s="34">
        <v>295749</v>
      </c>
      <c r="AU363" s="34">
        <v>98583</v>
      </c>
      <c r="AV363" s="34">
        <v>344198</v>
      </c>
      <c r="AW363" s="34">
        <v>4.05131</v>
      </c>
      <c r="AX363" s="34">
        <v>0.42609999999999998</v>
      </c>
      <c r="AY363" s="34">
        <v>3.62521</v>
      </c>
      <c r="AZ363" s="34">
        <v>4.0513100326061249</v>
      </c>
      <c r="BA363" s="34">
        <v>0.4260999858379364</v>
      </c>
      <c r="BB363" s="34">
        <v>3.6252100467681885</v>
      </c>
      <c r="BC363" s="34" t="s">
        <v>159</v>
      </c>
      <c r="BD363" s="34" t="s">
        <v>126</v>
      </c>
      <c r="BE363" s="34" t="s">
        <v>118</v>
      </c>
      <c r="BF363" s="34"/>
      <c r="BG363" s="34" t="s">
        <v>118</v>
      </c>
      <c r="BH363" s="34" t="s">
        <v>2040</v>
      </c>
      <c r="BI363" s="34" t="s">
        <v>194</v>
      </c>
      <c r="BJ363" s="34" t="s">
        <v>195</v>
      </c>
      <c r="BK363" s="34" t="s">
        <v>196</v>
      </c>
      <c r="BL363" s="34" t="s">
        <v>196</v>
      </c>
      <c r="BM363" s="34" t="s">
        <v>999</v>
      </c>
      <c r="BN363" s="34" t="s">
        <v>2111</v>
      </c>
      <c r="BO363" s="34"/>
      <c r="BP363" s="34" t="s">
        <v>2111</v>
      </c>
      <c r="BQ363" s="34">
        <v>2024</v>
      </c>
      <c r="BR363" s="34"/>
      <c r="BS363" s="34"/>
      <c r="BT363" s="34" t="s">
        <v>2032</v>
      </c>
    </row>
    <row r="364" spans="1:72">
      <c r="A364" s="34">
        <v>102402680454</v>
      </c>
      <c r="B364" s="34">
        <v>1</v>
      </c>
      <c r="C364" s="34">
        <v>2024</v>
      </c>
      <c r="D364" s="34">
        <v>7</v>
      </c>
      <c r="E364" s="34" t="s">
        <v>3725</v>
      </c>
      <c r="F364" s="34" t="s">
        <v>3726</v>
      </c>
      <c r="G364" s="34">
        <v>54</v>
      </c>
      <c r="H364" s="34" t="s">
        <v>3727</v>
      </c>
      <c r="I364" s="34">
        <v>20240712</v>
      </c>
      <c r="J364" s="34">
        <v>20240712</v>
      </c>
      <c r="K364" s="34">
        <v>1</v>
      </c>
      <c r="L364" s="34">
        <v>1</v>
      </c>
      <c r="M364" s="34">
        <v>0</v>
      </c>
      <c r="N364" s="34" t="s">
        <v>3728</v>
      </c>
      <c r="O364" s="34" t="s">
        <v>2192</v>
      </c>
      <c r="P364" s="34" t="s">
        <v>118</v>
      </c>
      <c r="Q364" s="34" t="s">
        <v>36</v>
      </c>
      <c r="R364" s="34" t="s">
        <v>119</v>
      </c>
      <c r="S364" s="34" t="s">
        <v>147</v>
      </c>
      <c r="T364" s="34">
        <v>211</v>
      </c>
      <c r="U364" s="34" t="s">
        <v>407</v>
      </c>
      <c r="V364" s="34" t="s">
        <v>2081</v>
      </c>
      <c r="W364" s="34" t="s">
        <v>2082</v>
      </c>
      <c r="X364" s="34" t="s">
        <v>242</v>
      </c>
      <c r="Y364" s="34">
        <v>25623</v>
      </c>
      <c r="Z364" s="34">
        <v>1472</v>
      </c>
      <c r="AA364" s="34">
        <v>0</v>
      </c>
      <c r="AB364" s="34">
        <v>0</v>
      </c>
      <c r="AC364" s="34">
        <v>67.489999999999995</v>
      </c>
      <c r="AD364" s="34">
        <v>0</v>
      </c>
      <c r="AE364" s="34">
        <v>241920</v>
      </c>
      <c r="AF364" s="34">
        <v>241987.48</v>
      </c>
      <c r="AG364" s="34">
        <v>80</v>
      </c>
      <c r="AH364" s="34">
        <v>75</v>
      </c>
      <c r="AI364" s="34">
        <v>332240</v>
      </c>
      <c r="AJ364" s="34">
        <v>332240</v>
      </c>
      <c r="AK364" s="34">
        <v>71810.90090293446</v>
      </c>
      <c r="AL364" s="34" t="s">
        <v>118</v>
      </c>
      <c r="AM364" s="34" t="s">
        <v>36</v>
      </c>
      <c r="AN364" s="34" t="s">
        <v>119</v>
      </c>
      <c r="AO364" s="34" t="s">
        <v>147</v>
      </c>
      <c r="AP364" s="34">
        <v>3</v>
      </c>
      <c r="AQ364" s="34">
        <v>2</v>
      </c>
      <c r="AR364" s="34">
        <v>5</v>
      </c>
      <c r="AS364" s="34">
        <v>34762</v>
      </c>
      <c r="AT364" s="34">
        <v>295749</v>
      </c>
      <c r="AU364" s="34">
        <v>98583</v>
      </c>
      <c r="AV364" s="34">
        <v>344198</v>
      </c>
      <c r="AW364" s="34">
        <v>4.05131</v>
      </c>
      <c r="AX364" s="34">
        <v>0.42609999999999998</v>
      </c>
      <c r="AY364" s="34">
        <v>3.62521</v>
      </c>
      <c r="AZ364" s="34">
        <v>3.8382600396871567</v>
      </c>
      <c r="BA364" s="34">
        <v>0.2130499929189682</v>
      </c>
      <c r="BB364" s="34">
        <v>3.6252100467681885</v>
      </c>
      <c r="BC364" s="34" t="s">
        <v>159</v>
      </c>
      <c r="BD364" s="34" t="s">
        <v>126</v>
      </c>
      <c r="BE364" s="34" t="s">
        <v>118</v>
      </c>
      <c r="BF364" s="34"/>
      <c r="BG364" s="34" t="s">
        <v>118</v>
      </c>
      <c r="BH364" s="34" t="s">
        <v>2040</v>
      </c>
      <c r="BI364" s="34" t="s">
        <v>718</v>
      </c>
      <c r="BJ364" s="34" t="s">
        <v>129</v>
      </c>
      <c r="BK364" s="34" t="s">
        <v>178</v>
      </c>
      <c r="BL364" s="34" t="s">
        <v>320</v>
      </c>
      <c r="BM364" s="34" t="s">
        <v>999</v>
      </c>
      <c r="BN364" s="34" t="s">
        <v>2111</v>
      </c>
      <c r="BO364" s="34"/>
      <c r="BP364" s="34" t="s">
        <v>2111</v>
      </c>
      <c r="BQ364" s="34">
        <v>2024</v>
      </c>
      <c r="BR364" s="34"/>
      <c r="BS364" s="34"/>
      <c r="BT364" s="34" t="s">
        <v>2032</v>
      </c>
    </row>
    <row r="365" spans="1:72">
      <c r="A365" s="34">
        <v>102402622214</v>
      </c>
      <c r="B365" s="34">
        <v>1</v>
      </c>
      <c r="C365" s="34">
        <v>2024</v>
      </c>
      <c r="D365" s="34">
        <v>7</v>
      </c>
      <c r="E365" s="34" t="s">
        <v>3729</v>
      </c>
      <c r="F365" s="34" t="s">
        <v>3730</v>
      </c>
      <c r="G365" s="34">
        <v>58</v>
      </c>
      <c r="H365" s="34" t="s">
        <v>3731</v>
      </c>
      <c r="I365" s="34">
        <v>20240710</v>
      </c>
      <c r="J365" s="34">
        <v>20240712</v>
      </c>
      <c r="K365" s="34">
        <v>3</v>
      </c>
      <c r="L365" s="34">
        <f t="shared" si="5"/>
        <v>2</v>
      </c>
      <c r="M365" s="34">
        <v>0</v>
      </c>
      <c r="N365" s="34" t="s">
        <v>3732</v>
      </c>
      <c r="O365" s="34" t="s">
        <v>2075</v>
      </c>
      <c r="P365" s="34" t="s">
        <v>118</v>
      </c>
      <c r="Q365" s="34" t="s">
        <v>36</v>
      </c>
      <c r="R365" s="34" t="s">
        <v>119</v>
      </c>
      <c r="S365" s="34" t="s">
        <v>147</v>
      </c>
      <c r="T365" s="34">
        <v>205</v>
      </c>
      <c r="U365" s="34" t="s">
        <v>407</v>
      </c>
      <c r="V365" s="34" t="s">
        <v>2058</v>
      </c>
      <c r="W365" s="34" t="s">
        <v>2059</v>
      </c>
      <c r="X365" s="34" t="s">
        <v>124</v>
      </c>
      <c r="Y365" s="34">
        <v>47843</v>
      </c>
      <c r="Z365" s="34">
        <v>2944</v>
      </c>
      <c r="AA365" s="34">
        <v>0</v>
      </c>
      <c r="AB365" s="34">
        <v>0</v>
      </c>
      <c r="AC365" s="34">
        <v>265.95999999999998</v>
      </c>
      <c r="AD365" s="34">
        <v>0</v>
      </c>
      <c r="AE365" s="34">
        <v>267591.14</v>
      </c>
      <c r="AF365" s="34">
        <v>267857.09000000003</v>
      </c>
      <c r="AG365" s="34">
        <v>160</v>
      </c>
      <c r="AH365" s="34">
        <v>150</v>
      </c>
      <c r="AI365" s="34">
        <v>407997</v>
      </c>
      <c r="AJ365" s="34">
        <v>407997</v>
      </c>
      <c r="AK365" s="34">
        <v>89607.820861572574</v>
      </c>
      <c r="AL365" s="34" t="s">
        <v>118</v>
      </c>
      <c r="AM365" s="34" t="s">
        <v>36</v>
      </c>
      <c r="AN365" s="34" t="s">
        <v>119</v>
      </c>
      <c r="AO365" s="34" t="s">
        <v>147</v>
      </c>
      <c r="AP365" s="34">
        <v>3</v>
      </c>
      <c r="AQ365" s="34">
        <v>2</v>
      </c>
      <c r="AR365" s="34">
        <v>6</v>
      </c>
      <c r="AS365" s="34">
        <v>48342</v>
      </c>
      <c r="AT365" s="34">
        <v>341970</v>
      </c>
      <c r="AU365" s="34">
        <v>113990</v>
      </c>
      <c r="AV365" s="34">
        <v>418125</v>
      </c>
      <c r="AW365" s="34">
        <v>4.7843400000000003</v>
      </c>
      <c r="AX365" s="34">
        <v>0.59255999999999998</v>
      </c>
      <c r="AY365" s="34">
        <v>4.1917799999999996</v>
      </c>
      <c r="AZ365" s="34">
        <v>4.7843400835990906</v>
      </c>
      <c r="BA365" s="34">
        <v>0.59255999326705933</v>
      </c>
      <c r="BB365" s="34">
        <v>4.1917800903320313</v>
      </c>
      <c r="BC365" s="34" t="s">
        <v>159</v>
      </c>
      <c r="BD365" s="34" t="s">
        <v>126</v>
      </c>
      <c r="BE365" s="34" t="s">
        <v>118</v>
      </c>
      <c r="BF365" s="34"/>
      <c r="BG365" s="34" t="s">
        <v>118</v>
      </c>
      <c r="BH365" s="34" t="s">
        <v>2040</v>
      </c>
      <c r="BI365" s="34" t="s">
        <v>201</v>
      </c>
      <c r="BJ365" s="34" t="s">
        <v>129</v>
      </c>
      <c r="BK365" s="34" t="s">
        <v>130</v>
      </c>
      <c r="BL365" s="34" t="s">
        <v>131</v>
      </c>
      <c r="BM365" s="34" t="s">
        <v>999</v>
      </c>
      <c r="BN365" s="34" t="s">
        <v>2111</v>
      </c>
      <c r="BO365" s="34"/>
      <c r="BP365" s="34" t="s">
        <v>2111</v>
      </c>
      <c r="BQ365" s="34">
        <v>2024</v>
      </c>
      <c r="BR365" s="34"/>
      <c r="BS365" s="34"/>
      <c r="BT365" s="34" t="s">
        <v>2032</v>
      </c>
    </row>
    <row r="366" spans="1:72">
      <c r="A366" s="34">
        <v>102402477544</v>
      </c>
      <c r="B366" s="34">
        <v>1</v>
      </c>
      <c r="C366" s="34">
        <v>2024</v>
      </c>
      <c r="D366" s="34">
        <v>7</v>
      </c>
      <c r="E366" s="34" t="s">
        <v>3733</v>
      </c>
      <c r="F366" s="34" t="s">
        <v>3734</v>
      </c>
      <c r="G366" s="34">
        <v>66</v>
      </c>
      <c r="H366" s="34" t="s">
        <v>3735</v>
      </c>
      <c r="I366" s="34">
        <v>20240703</v>
      </c>
      <c r="J366" s="34">
        <v>20240712</v>
      </c>
      <c r="K366" s="34">
        <v>10</v>
      </c>
      <c r="L366" s="34">
        <f t="shared" si="5"/>
        <v>9</v>
      </c>
      <c r="M366" s="34">
        <v>0</v>
      </c>
      <c r="N366" s="34" t="s">
        <v>3736</v>
      </c>
      <c r="O366" s="34" t="s">
        <v>3737</v>
      </c>
      <c r="P366" s="34" t="s">
        <v>118</v>
      </c>
      <c r="Q366" s="34" t="s">
        <v>36</v>
      </c>
      <c r="R366" s="34" t="s">
        <v>119</v>
      </c>
      <c r="S366" s="34" t="s">
        <v>147</v>
      </c>
      <c r="T366" s="34">
        <v>111</v>
      </c>
      <c r="U366" s="34" t="s">
        <v>407</v>
      </c>
      <c r="V366" s="34" t="s">
        <v>2081</v>
      </c>
      <c r="W366" s="34" t="s">
        <v>2082</v>
      </c>
      <c r="X366" s="34" t="s">
        <v>146</v>
      </c>
      <c r="Y366" s="34">
        <v>54344</v>
      </c>
      <c r="Z366" s="34">
        <v>11982</v>
      </c>
      <c r="AA366" s="34">
        <v>0</v>
      </c>
      <c r="AB366" s="34">
        <v>0</v>
      </c>
      <c r="AC366" s="34">
        <v>67.489999999999995</v>
      </c>
      <c r="AD366" s="34">
        <v>2928.89</v>
      </c>
      <c r="AE366" s="34">
        <v>242951.14</v>
      </c>
      <c r="AF366" s="34">
        <v>245947.51999999999</v>
      </c>
      <c r="AG366" s="34">
        <v>720</v>
      </c>
      <c r="AH366" s="34">
        <v>675</v>
      </c>
      <c r="AI366" s="34">
        <v>411427</v>
      </c>
      <c r="AJ366" s="34">
        <v>411427</v>
      </c>
      <c r="AK366" s="34">
        <v>87171.244591054303</v>
      </c>
      <c r="AL366" s="34" t="s">
        <v>118</v>
      </c>
      <c r="AM366" s="34" t="s">
        <v>36</v>
      </c>
      <c r="AN366" s="34" t="s">
        <v>119</v>
      </c>
      <c r="AO366" s="34" t="s">
        <v>147</v>
      </c>
      <c r="AP366" s="34">
        <v>3</v>
      </c>
      <c r="AQ366" s="34">
        <v>2</v>
      </c>
      <c r="AR366" s="34">
        <v>5</v>
      </c>
      <c r="AS366" s="34">
        <v>34762</v>
      </c>
      <c r="AT366" s="34">
        <v>295749</v>
      </c>
      <c r="AU366" s="34">
        <v>98583</v>
      </c>
      <c r="AV366" s="34">
        <v>344198</v>
      </c>
      <c r="AW366" s="34">
        <v>4.05131</v>
      </c>
      <c r="AX366" s="34">
        <v>0.42609999999999998</v>
      </c>
      <c r="AY366" s="34">
        <v>3.62521</v>
      </c>
      <c r="AZ366" s="34">
        <v>4.4774100184440613</v>
      </c>
      <c r="BA366" s="34">
        <v>0.8521999716758728</v>
      </c>
      <c r="BB366" s="34">
        <v>3.6252100467681885</v>
      </c>
      <c r="BC366" s="34" t="s">
        <v>159</v>
      </c>
      <c r="BD366" s="34" t="s">
        <v>126</v>
      </c>
      <c r="BE366" s="34" t="s">
        <v>118</v>
      </c>
      <c r="BF366" s="34"/>
      <c r="BG366" s="34" t="s">
        <v>417</v>
      </c>
      <c r="BH366" s="34" t="s">
        <v>2040</v>
      </c>
      <c r="BI366" s="34" t="s">
        <v>3738</v>
      </c>
      <c r="BJ366" s="34" t="s">
        <v>530</v>
      </c>
      <c r="BK366" s="34" t="s">
        <v>833</v>
      </c>
      <c r="BL366" s="34" t="s">
        <v>833</v>
      </c>
      <c r="BM366" s="34" t="s">
        <v>202</v>
      </c>
      <c r="BN366" s="34" t="s">
        <v>297</v>
      </c>
      <c r="BO366" s="34"/>
      <c r="BP366" s="34" t="s">
        <v>297</v>
      </c>
      <c r="BQ366" s="34">
        <v>2024</v>
      </c>
      <c r="BR366" s="34"/>
      <c r="BS366" s="34"/>
      <c r="BT366" s="34" t="s">
        <v>2032</v>
      </c>
    </row>
    <row r="367" spans="1:72">
      <c r="A367" s="34">
        <v>102402680448</v>
      </c>
      <c r="B367" s="34">
        <v>1</v>
      </c>
      <c r="C367" s="34">
        <v>2024</v>
      </c>
      <c r="D367" s="34">
        <v>7</v>
      </c>
      <c r="E367" s="34" t="s">
        <v>3739</v>
      </c>
      <c r="F367" s="34" t="s">
        <v>3740</v>
      </c>
      <c r="G367" s="34">
        <v>71</v>
      </c>
      <c r="H367" s="34" t="s">
        <v>3741</v>
      </c>
      <c r="I367" s="34">
        <v>20240708</v>
      </c>
      <c r="J367" s="34">
        <v>20240711</v>
      </c>
      <c r="K367" s="34">
        <v>4</v>
      </c>
      <c r="L367" s="34">
        <f t="shared" si="5"/>
        <v>3</v>
      </c>
      <c r="M367" s="34">
        <v>0</v>
      </c>
      <c r="N367" s="34" t="s">
        <v>3742</v>
      </c>
      <c r="O367" s="34" t="s">
        <v>3743</v>
      </c>
      <c r="P367" s="34" t="s">
        <v>118</v>
      </c>
      <c r="Q367" s="34" t="s">
        <v>36</v>
      </c>
      <c r="R367" s="34" t="s">
        <v>119</v>
      </c>
      <c r="S367" s="34" t="s">
        <v>147</v>
      </c>
      <c r="T367" s="34">
        <v>211</v>
      </c>
      <c r="U367" s="34" t="s">
        <v>407</v>
      </c>
      <c r="V367" s="34" t="s">
        <v>2038</v>
      </c>
      <c r="W367" s="34" t="s">
        <v>2039</v>
      </c>
      <c r="X367" s="34" t="s">
        <v>124</v>
      </c>
      <c r="Y367" s="34">
        <v>51775</v>
      </c>
      <c r="Z367" s="34">
        <v>4416</v>
      </c>
      <c r="AA367" s="34">
        <v>0</v>
      </c>
      <c r="AB367" s="34">
        <v>0</v>
      </c>
      <c r="AC367" s="34">
        <v>1456.58</v>
      </c>
      <c r="AD367" s="34">
        <v>0</v>
      </c>
      <c r="AE367" s="34">
        <v>279404.98</v>
      </c>
      <c r="AF367" s="34">
        <v>280861.56</v>
      </c>
      <c r="AG367" s="34">
        <v>240</v>
      </c>
      <c r="AH367" s="34">
        <v>225</v>
      </c>
      <c r="AI367" s="34">
        <v>437205</v>
      </c>
      <c r="AJ367" s="34">
        <v>437205</v>
      </c>
      <c r="AK367" s="34">
        <v>42224.253122835245</v>
      </c>
      <c r="AL367" s="34" t="s">
        <v>118</v>
      </c>
      <c r="AM367" s="34" t="s">
        <v>36</v>
      </c>
      <c r="AN367" s="34" t="s">
        <v>119</v>
      </c>
      <c r="AO367" s="34" t="s">
        <v>147</v>
      </c>
      <c r="AP367" s="34">
        <v>5</v>
      </c>
      <c r="AQ367" s="34">
        <v>2</v>
      </c>
      <c r="AR367" s="34">
        <v>13</v>
      </c>
      <c r="AS367" s="34">
        <v>107555</v>
      </c>
      <c r="AT367" s="34">
        <v>304502</v>
      </c>
      <c r="AU367" s="34">
        <v>101501</v>
      </c>
      <c r="AV367" s="34">
        <v>365467</v>
      </c>
      <c r="AW367" s="34">
        <v>5.0508800000000003</v>
      </c>
      <c r="AX367" s="34">
        <v>1.3183800000000001</v>
      </c>
      <c r="AY367" s="34">
        <v>3.7324999999999999</v>
      </c>
      <c r="AZ367" s="34">
        <v>5.0508800745010376</v>
      </c>
      <c r="BA367" s="34">
        <v>1.3183799982070923</v>
      </c>
      <c r="BB367" s="34">
        <v>3.7325000762939453</v>
      </c>
      <c r="BC367" s="34" t="s">
        <v>159</v>
      </c>
      <c r="BD367" s="34" t="s">
        <v>126</v>
      </c>
      <c r="BE367" s="34" t="s">
        <v>118</v>
      </c>
      <c r="BF367" s="34"/>
      <c r="BG367" s="34" t="s">
        <v>417</v>
      </c>
      <c r="BH367" s="34" t="s">
        <v>2040</v>
      </c>
      <c r="BI367" s="34" t="s">
        <v>400</v>
      </c>
      <c r="BJ367" s="34" t="s">
        <v>377</v>
      </c>
      <c r="BK367" s="34" t="s">
        <v>401</v>
      </c>
      <c r="BL367" s="34" t="s">
        <v>401</v>
      </c>
      <c r="BM367" s="34" t="s">
        <v>999</v>
      </c>
      <c r="BN367" s="34" t="s">
        <v>1000</v>
      </c>
      <c r="BO367" s="34"/>
      <c r="BP367" s="34" t="s">
        <v>1000</v>
      </c>
      <c r="BQ367" s="34">
        <v>2024</v>
      </c>
      <c r="BR367" s="34"/>
      <c r="BS367" s="34"/>
      <c r="BT367" s="34" t="s">
        <v>2032</v>
      </c>
    </row>
    <row r="368" spans="1:72">
      <c r="A368" s="34">
        <v>102402622358</v>
      </c>
      <c r="B368" s="34">
        <v>1</v>
      </c>
      <c r="C368" s="34">
        <v>2024</v>
      </c>
      <c r="D368" s="34">
        <v>7</v>
      </c>
      <c r="E368" s="34" t="s">
        <v>3744</v>
      </c>
      <c r="F368" s="34" t="s">
        <v>3745</v>
      </c>
      <c r="G368" s="34">
        <v>61</v>
      </c>
      <c r="H368" s="34" t="s">
        <v>3746</v>
      </c>
      <c r="I368" s="34">
        <v>20240708</v>
      </c>
      <c r="J368" s="34">
        <v>20240710</v>
      </c>
      <c r="K368" s="34">
        <v>3</v>
      </c>
      <c r="L368" s="34">
        <f t="shared" si="5"/>
        <v>2</v>
      </c>
      <c r="M368" s="34">
        <v>0</v>
      </c>
      <c r="N368" s="34" t="s">
        <v>3747</v>
      </c>
      <c r="O368" s="34" t="s">
        <v>2121</v>
      </c>
      <c r="P368" s="34" t="s">
        <v>118</v>
      </c>
      <c r="Q368" s="34" t="s">
        <v>36</v>
      </c>
      <c r="R368" s="34" t="s">
        <v>119</v>
      </c>
      <c r="S368" s="34" t="s">
        <v>147</v>
      </c>
      <c r="T368" s="34">
        <v>205</v>
      </c>
      <c r="U368" s="34" t="s">
        <v>407</v>
      </c>
      <c r="V368" s="34" t="s">
        <v>2081</v>
      </c>
      <c r="W368" s="34" t="s">
        <v>2082</v>
      </c>
      <c r="X368" s="34" t="s">
        <v>124</v>
      </c>
      <c r="Y368" s="34">
        <v>32666</v>
      </c>
      <c r="Z368" s="34">
        <v>3019</v>
      </c>
      <c r="AA368" s="34">
        <v>0</v>
      </c>
      <c r="AB368" s="34">
        <v>0</v>
      </c>
      <c r="AC368" s="34">
        <v>67.489999999999995</v>
      </c>
      <c r="AD368" s="34">
        <v>0</v>
      </c>
      <c r="AE368" s="34">
        <v>242951.14</v>
      </c>
      <c r="AF368" s="34">
        <v>243018.62</v>
      </c>
      <c r="AG368" s="34">
        <v>160</v>
      </c>
      <c r="AH368" s="34">
        <v>225</v>
      </c>
      <c r="AI368" s="34">
        <v>345486</v>
      </c>
      <c r="AJ368" s="34">
        <v>345486</v>
      </c>
      <c r="AK368" s="34">
        <v>66130.59547292022</v>
      </c>
      <c r="AL368" s="34" t="s">
        <v>118</v>
      </c>
      <c r="AM368" s="34" t="s">
        <v>36</v>
      </c>
      <c r="AN368" s="34" t="s">
        <v>119</v>
      </c>
      <c r="AO368" s="34" t="s">
        <v>147</v>
      </c>
      <c r="AP368" s="34">
        <v>3</v>
      </c>
      <c r="AQ368" s="34">
        <v>2</v>
      </c>
      <c r="AR368" s="34">
        <v>5</v>
      </c>
      <c r="AS368" s="34">
        <v>34762</v>
      </c>
      <c r="AT368" s="34">
        <v>295749</v>
      </c>
      <c r="AU368" s="34">
        <v>98583</v>
      </c>
      <c r="AV368" s="34">
        <v>344198</v>
      </c>
      <c r="AW368" s="34">
        <v>4.05131</v>
      </c>
      <c r="AX368" s="34">
        <v>0.42609999999999998</v>
      </c>
      <c r="AY368" s="34">
        <v>3.62521</v>
      </c>
      <c r="AZ368" s="34">
        <v>4.0513100326061249</v>
      </c>
      <c r="BA368" s="34">
        <v>0.4260999858379364</v>
      </c>
      <c r="BB368" s="34">
        <v>3.6252100467681885</v>
      </c>
      <c r="BC368" s="34" t="s">
        <v>159</v>
      </c>
      <c r="BD368" s="34" t="s">
        <v>126</v>
      </c>
      <c r="BE368" s="34" t="s">
        <v>118</v>
      </c>
      <c r="BF368" s="34"/>
      <c r="BG368" s="34" t="s">
        <v>118</v>
      </c>
      <c r="BH368" s="34" t="s">
        <v>2040</v>
      </c>
      <c r="BI368" s="34" t="s">
        <v>3748</v>
      </c>
      <c r="BJ368" s="34" t="s">
        <v>195</v>
      </c>
      <c r="BK368" s="34" t="s">
        <v>327</v>
      </c>
      <c r="BL368" s="34" t="s">
        <v>327</v>
      </c>
      <c r="BM368" s="34" t="s">
        <v>999</v>
      </c>
      <c r="BN368" s="34" t="s">
        <v>2111</v>
      </c>
      <c r="BO368" s="34"/>
      <c r="BP368" s="34" t="s">
        <v>2111</v>
      </c>
      <c r="BQ368" s="34">
        <v>2024</v>
      </c>
      <c r="BR368" s="34"/>
      <c r="BS368" s="34"/>
      <c r="BT368" s="34" t="s">
        <v>2032</v>
      </c>
    </row>
    <row r="369" spans="1:72">
      <c r="A369" s="34">
        <v>102402475124</v>
      </c>
      <c r="B369" s="34">
        <v>1</v>
      </c>
      <c r="C369" s="34">
        <v>2024</v>
      </c>
      <c r="D369" s="34">
        <v>7</v>
      </c>
      <c r="E369" s="34" t="s">
        <v>3749</v>
      </c>
      <c r="F369" s="34" t="s">
        <v>3750</v>
      </c>
      <c r="G369" s="34">
        <v>70</v>
      </c>
      <c r="H369" s="34" t="s">
        <v>3751</v>
      </c>
      <c r="I369" s="34">
        <v>20240702</v>
      </c>
      <c r="J369" s="34">
        <v>20240710</v>
      </c>
      <c r="K369" s="34">
        <v>9</v>
      </c>
      <c r="L369" s="34">
        <f t="shared" si="5"/>
        <v>8</v>
      </c>
      <c r="M369" s="34">
        <v>3</v>
      </c>
      <c r="N369" s="34" t="s">
        <v>3752</v>
      </c>
      <c r="O369" s="34" t="s">
        <v>3753</v>
      </c>
      <c r="P369" s="34" t="s">
        <v>118</v>
      </c>
      <c r="Q369" s="34" t="s">
        <v>36</v>
      </c>
      <c r="R369" s="34" t="s">
        <v>119</v>
      </c>
      <c r="S369" s="34" t="s">
        <v>147</v>
      </c>
      <c r="T369" s="34">
        <v>111</v>
      </c>
      <c r="U369" s="34" t="s">
        <v>407</v>
      </c>
      <c r="V369" s="34" t="s">
        <v>2048</v>
      </c>
      <c r="W369" s="34" t="s">
        <v>2049</v>
      </c>
      <c r="X369" s="34" t="s">
        <v>124</v>
      </c>
      <c r="Y369" s="34">
        <v>99342</v>
      </c>
      <c r="Z369" s="34">
        <v>7163</v>
      </c>
      <c r="AA369" s="34">
        <v>17742</v>
      </c>
      <c r="AB369" s="34">
        <v>0</v>
      </c>
      <c r="AC369" s="34">
        <v>2382.63</v>
      </c>
      <c r="AD369" s="34">
        <v>837.68</v>
      </c>
      <c r="AE369" s="34">
        <v>343369.91</v>
      </c>
      <c r="AF369" s="34">
        <v>346590.22</v>
      </c>
      <c r="AG369" s="34">
        <v>400</v>
      </c>
      <c r="AH369" s="34">
        <v>600</v>
      </c>
      <c r="AI369" s="34">
        <v>747045</v>
      </c>
      <c r="AJ369" s="34">
        <v>747045</v>
      </c>
      <c r="AK369" s="34">
        <v>99533.241636648716</v>
      </c>
      <c r="AL369" s="34" t="s">
        <v>118</v>
      </c>
      <c r="AM369" s="34" t="s">
        <v>36</v>
      </c>
      <c r="AN369" s="34" t="s">
        <v>170</v>
      </c>
      <c r="AO369" s="34" t="s">
        <v>171</v>
      </c>
      <c r="AP369" s="34">
        <v>12</v>
      </c>
      <c r="AQ369" s="34">
        <v>4</v>
      </c>
      <c r="AR369" s="34">
        <v>23</v>
      </c>
      <c r="AS369" s="34">
        <v>267164</v>
      </c>
      <c r="AT369" s="34">
        <v>396077</v>
      </c>
      <c r="AU369" s="34">
        <v>132026</v>
      </c>
      <c r="AV369" s="34">
        <v>549601</v>
      </c>
      <c r="AW369" s="34">
        <v>8.1298200000000005</v>
      </c>
      <c r="AX369" s="34">
        <v>3.2748200000000001</v>
      </c>
      <c r="AY369" s="34">
        <v>4.8550000000000004</v>
      </c>
      <c r="AZ369" s="34">
        <v>8.1298201084136963</v>
      </c>
      <c r="BA369" s="34">
        <v>3.27482008934021</v>
      </c>
      <c r="BB369" s="34">
        <v>4.8550000190734863</v>
      </c>
      <c r="BC369" s="34" t="s">
        <v>125</v>
      </c>
      <c r="BD369" s="34" t="s">
        <v>126</v>
      </c>
      <c r="BE369" s="34" t="s">
        <v>118</v>
      </c>
      <c r="BF369" s="34"/>
      <c r="BG369" s="34" t="s">
        <v>417</v>
      </c>
      <c r="BH369" s="34" t="s">
        <v>2101</v>
      </c>
      <c r="BI369" s="34" t="s">
        <v>201</v>
      </c>
      <c r="BJ369" s="34" t="s">
        <v>129</v>
      </c>
      <c r="BK369" s="34" t="s">
        <v>130</v>
      </c>
      <c r="BL369" s="34" t="s">
        <v>131</v>
      </c>
      <c r="BM369" s="34" t="s">
        <v>876</v>
      </c>
      <c r="BN369" s="34" t="s">
        <v>3188</v>
      </c>
      <c r="BO369" s="34"/>
      <c r="BP369" s="34" t="s">
        <v>3188</v>
      </c>
      <c r="BQ369" s="34">
        <v>2024</v>
      </c>
      <c r="BR369" s="34" t="s">
        <v>134</v>
      </c>
      <c r="BS369" s="34" t="s">
        <v>134</v>
      </c>
      <c r="BT369" s="34" t="s">
        <v>2032</v>
      </c>
    </row>
    <row r="370" spans="1:72">
      <c r="A370" s="34">
        <v>102402621518</v>
      </c>
      <c r="B370" s="34">
        <v>1</v>
      </c>
      <c r="C370" s="34">
        <v>2024</v>
      </c>
      <c r="D370" s="34">
        <v>7</v>
      </c>
      <c r="E370" s="34" t="s">
        <v>3754</v>
      </c>
      <c r="F370" s="34" t="s">
        <v>3755</v>
      </c>
      <c r="G370" s="34">
        <v>66</v>
      </c>
      <c r="H370" s="34" t="s">
        <v>3756</v>
      </c>
      <c r="I370" s="34">
        <v>20240709</v>
      </c>
      <c r="J370" s="34">
        <v>20240709</v>
      </c>
      <c r="K370" s="34">
        <v>1</v>
      </c>
      <c r="L370" s="34">
        <v>1</v>
      </c>
      <c r="M370" s="34">
        <v>0</v>
      </c>
      <c r="N370" s="34" t="s">
        <v>3757</v>
      </c>
      <c r="O370" s="34" t="s">
        <v>2080</v>
      </c>
      <c r="P370" s="34" t="s">
        <v>118</v>
      </c>
      <c r="Q370" s="34" t="s">
        <v>36</v>
      </c>
      <c r="R370" s="34" t="s">
        <v>119</v>
      </c>
      <c r="S370" s="34" t="s">
        <v>120</v>
      </c>
      <c r="T370" s="34">
        <v>205</v>
      </c>
      <c r="U370" s="34" t="s">
        <v>407</v>
      </c>
      <c r="V370" s="34" t="s">
        <v>2081</v>
      </c>
      <c r="W370" s="34" t="s">
        <v>2082</v>
      </c>
      <c r="X370" s="34" t="s">
        <v>242</v>
      </c>
      <c r="Y370" s="34">
        <v>26046</v>
      </c>
      <c r="Z370" s="34">
        <v>1579</v>
      </c>
      <c r="AA370" s="34">
        <v>0</v>
      </c>
      <c r="AB370" s="34">
        <v>0</v>
      </c>
      <c r="AC370" s="34">
        <v>67.489999999999995</v>
      </c>
      <c r="AD370" s="34">
        <v>0</v>
      </c>
      <c r="AE370" s="34">
        <v>305850.33</v>
      </c>
      <c r="AF370" s="34">
        <v>305917.81</v>
      </c>
      <c r="AG370" s="34">
        <v>80</v>
      </c>
      <c r="AH370" s="34">
        <v>150</v>
      </c>
      <c r="AI370" s="34">
        <v>327318</v>
      </c>
      <c r="AJ370" s="34">
        <v>327318</v>
      </c>
      <c r="AK370" s="34">
        <v>3231.7759631192312</v>
      </c>
      <c r="AL370" s="34" t="s">
        <v>118</v>
      </c>
      <c r="AM370" s="34" t="s">
        <v>36</v>
      </c>
      <c r="AN370" s="34" t="s">
        <v>119</v>
      </c>
      <c r="AO370" s="34" t="s">
        <v>120</v>
      </c>
      <c r="AP370" s="34">
        <v>3</v>
      </c>
      <c r="AQ370" s="34">
        <v>2</v>
      </c>
      <c r="AR370" s="34">
        <v>5</v>
      </c>
      <c r="AS370" s="34">
        <v>34762</v>
      </c>
      <c r="AT370" s="34">
        <v>295749</v>
      </c>
      <c r="AU370" s="34">
        <v>98583</v>
      </c>
      <c r="AV370" s="34">
        <v>344198</v>
      </c>
      <c r="AW370" s="34">
        <v>4.05131</v>
      </c>
      <c r="AX370" s="34">
        <v>0.42609999999999998</v>
      </c>
      <c r="AY370" s="34">
        <v>3.62521</v>
      </c>
      <c r="AZ370" s="34">
        <v>3.8382600396871567</v>
      </c>
      <c r="BA370" s="34">
        <v>0.2130499929189682</v>
      </c>
      <c r="BB370" s="34">
        <v>3.6252100467681885</v>
      </c>
      <c r="BC370" s="34" t="s">
        <v>159</v>
      </c>
      <c r="BD370" s="34" t="s">
        <v>126</v>
      </c>
      <c r="BE370" s="34" t="s">
        <v>118</v>
      </c>
      <c r="BF370" s="34"/>
      <c r="BG370" s="34" t="s">
        <v>118</v>
      </c>
      <c r="BH370" s="34" t="s">
        <v>2040</v>
      </c>
      <c r="BI370" s="34" t="s">
        <v>428</v>
      </c>
      <c r="BJ370" s="34" t="s">
        <v>129</v>
      </c>
      <c r="BK370" s="34" t="s">
        <v>130</v>
      </c>
      <c r="BL370" s="34" t="s">
        <v>131</v>
      </c>
      <c r="BM370" s="34" t="s">
        <v>132</v>
      </c>
      <c r="BN370" s="34" t="s">
        <v>133</v>
      </c>
      <c r="BO370" s="34"/>
      <c r="BP370" s="34" t="s">
        <v>133</v>
      </c>
      <c r="BQ370" s="34">
        <v>2024</v>
      </c>
      <c r="BR370" s="34"/>
      <c r="BS370" s="34"/>
      <c r="BT370" s="34" t="s">
        <v>2032</v>
      </c>
    </row>
    <row r="371" spans="1:72">
      <c r="A371" s="34">
        <v>102402518616</v>
      </c>
      <c r="B371" s="34">
        <v>1</v>
      </c>
      <c r="C371" s="34">
        <v>2024</v>
      </c>
      <c r="D371" s="34">
        <v>7</v>
      </c>
      <c r="E371" s="34" t="s">
        <v>3758</v>
      </c>
      <c r="F371" s="34" t="s">
        <v>3759</v>
      </c>
      <c r="G371" s="34">
        <v>71</v>
      </c>
      <c r="H371" s="34" t="s">
        <v>3760</v>
      </c>
      <c r="I371" s="34">
        <v>20240707</v>
      </c>
      <c r="J371" s="34">
        <v>20240709</v>
      </c>
      <c r="K371" s="34">
        <v>3</v>
      </c>
      <c r="L371" s="34">
        <f t="shared" si="5"/>
        <v>2</v>
      </c>
      <c r="M371" s="34">
        <v>0</v>
      </c>
      <c r="N371" s="34" t="s">
        <v>3761</v>
      </c>
      <c r="O371" s="34" t="s">
        <v>2094</v>
      </c>
      <c r="P371" s="34" t="s">
        <v>118</v>
      </c>
      <c r="Q371" s="34" t="s">
        <v>36</v>
      </c>
      <c r="R371" s="34" t="s">
        <v>119</v>
      </c>
      <c r="S371" s="34" t="s">
        <v>120</v>
      </c>
      <c r="T371" s="34">
        <v>201</v>
      </c>
      <c r="U371" s="34" t="s">
        <v>407</v>
      </c>
      <c r="V371" s="34" t="s">
        <v>2058</v>
      </c>
      <c r="W371" s="34" t="s">
        <v>2059</v>
      </c>
      <c r="X371" s="34" t="s">
        <v>124</v>
      </c>
      <c r="Y371" s="34">
        <v>47413</v>
      </c>
      <c r="Z371" s="34">
        <v>3008</v>
      </c>
      <c r="AA371" s="34">
        <v>0</v>
      </c>
      <c r="AB371" s="34">
        <v>0</v>
      </c>
      <c r="AC371" s="34">
        <v>530.52</v>
      </c>
      <c r="AD371" s="34">
        <v>0</v>
      </c>
      <c r="AE371" s="34">
        <v>291582.7</v>
      </c>
      <c r="AF371" s="34">
        <v>292113.21999999997</v>
      </c>
      <c r="AG371" s="34">
        <v>160</v>
      </c>
      <c r="AH371" s="34">
        <v>150</v>
      </c>
      <c r="AI371" s="34">
        <v>400120</v>
      </c>
      <c r="AJ371" s="34">
        <v>400120</v>
      </c>
      <c r="AK371" s="34">
        <v>58450.289373677864</v>
      </c>
      <c r="AL371" s="34" t="s">
        <v>118</v>
      </c>
      <c r="AM371" s="34" t="s">
        <v>36</v>
      </c>
      <c r="AN371" s="34" t="s">
        <v>119</v>
      </c>
      <c r="AO371" s="34" t="s">
        <v>120</v>
      </c>
      <c r="AP371" s="34">
        <v>3</v>
      </c>
      <c r="AQ371" s="34">
        <v>2</v>
      </c>
      <c r="AR371" s="34">
        <v>6</v>
      </c>
      <c r="AS371" s="34">
        <v>48342</v>
      </c>
      <c r="AT371" s="34">
        <v>341970</v>
      </c>
      <c r="AU371" s="34">
        <v>113990</v>
      </c>
      <c r="AV371" s="34">
        <v>418125</v>
      </c>
      <c r="AW371" s="34">
        <v>4.7843400000000003</v>
      </c>
      <c r="AX371" s="34">
        <v>0.59255999999999998</v>
      </c>
      <c r="AY371" s="34">
        <v>4.1917799999999996</v>
      </c>
      <c r="AZ371" s="34">
        <v>4.7843400835990906</v>
      </c>
      <c r="BA371" s="34">
        <v>0.59255999326705933</v>
      </c>
      <c r="BB371" s="34">
        <v>4.1917800903320313</v>
      </c>
      <c r="BC371" s="34" t="s">
        <v>148</v>
      </c>
      <c r="BD371" s="34" t="s">
        <v>126</v>
      </c>
      <c r="BE371" s="34" t="s">
        <v>118</v>
      </c>
      <c r="BF371" s="34"/>
      <c r="BG371" s="34" t="s">
        <v>118</v>
      </c>
      <c r="BH371" s="34" t="s">
        <v>2040</v>
      </c>
      <c r="BI371" s="34" t="s">
        <v>3762</v>
      </c>
      <c r="BJ371" s="34" t="s">
        <v>377</v>
      </c>
      <c r="BK371" s="34" t="s">
        <v>401</v>
      </c>
      <c r="BL371" s="34" t="s">
        <v>401</v>
      </c>
      <c r="BM371" s="34" t="s">
        <v>132</v>
      </c>
      <c r="BN371" s="34" t="s">
        <v>187</v>
      </c>
      <c r="BO371" s="34"/>
      <c r="BP371" s="34" t="s">
        <v>187</v>
      </c>
      <c r="BQ371" s="34">
        <v>2024</v>
      </c>
      <c r="BR371" s="34"/>
      <c r="BS371" s="34"/>
      <c r="BT371" s="34" t="s">
        <v>2032</v>
      </c>
    </row>
    <row r="372" spans="1:72">
      <c r="A372" s="34">
        <v>102402475104</v>
      </c>
      <c r="B372" s="34">
        <v>1</v>
      </c>
      <c r="C372" s="34">
        <v>2024</v>
      </c>
      <c r="D372" s="34">
        <v>7</v>
      </c>
      <c r="E372" s="34" t="s">
        <v>3763</v>
      </c>
      <c r="F372" s="34" t="s">
        <v>3764</v>
      </c>
      <c r="G372" s="34">
        <v>77</v>
      </c>
      <c r="H372" s="34" t="s">
        <v>3765</v>
      </c>
      <c r="I372" s="34">
        <v>20240703</v>
      </c>
      <c r="J372" s="34">
        <v>20240709</v>
      </c>
      <c r="K372" s="34">
        <v>7</v>
      </c>
      <c r="L372" s="34">
        <f t="shared" si="5"/>
        <v>6</v>
      </c>
      <c r="M372" s="34">
        <v>6</v>
      </c>
      <c r="N372" s="34" t="s">
        <v>3766</v>
      </c>
      <c r="O372" s="34" t="s">
        <v>3767</v>
      </c>
      <c r="P372" s="34" t="s">
        <v>118</v>
      </c>
      <c r="Q372" s="34" t="s">
        <v>36</v>
      </c>
      <c r="R372" s="34" t="s">
        <v>170</v>
      </c>
      <c r="S372" s="34" t="s">
        <v>171</v>
      </c>
      <c r="T372" s="34">
        <v>111</v>
      </c>
      <c r="U372" s="34" t="s">
        <v>407</v>
      </c>
      <c r="V372" s="34" t="s">
        <v>2048</v>
      </c>
      <c r="W372" s="34" t="s">
        <v>2049</v>
      </c>
      <c r="X372" s="34" t="s">
        <v>124</v>
      </c>
      <c r="Y372" s="34">
        <v>95903</v>
      </c>
      <c r="Z372" s="34">
        <v>0</v>
      </c>
      <c r="AA372" s="34">
        <v>35484</v>
      </c>
      <c r="AB372" s="34">
        <v>0</v>
      </c>
      <c r="AC372" s="34">
        <v>1456.58</v>
      </c>
      <c r="AD372" s="34">
        <v>0</v>
      </c>
      <c r="AE372" s="34">
        <v>272360.53999999998</v>
      </c>
      <c r="AF372" s="34">
        <v>273817.12</v>
      </c>
      <c r="AG372" s="34">
        <v>0</v>
      </c>
      <c r="AH372" s="34">
        <v>0</v>
      </c>
      <c r="AI372" s="34">
        <v>747795</v>
      </c>
      <c r="AJ372" s="34">
        <v>747045</v>
      </c>
      <c r="AK372" s="34">
        <v>172306.34163664869</v>
      </c>
      <c r="AL372" s="34" t="s">
        <v>118</v>
      </c>
      <c r="AM372" s="34" t="s">
        <v>36</v>
      </c>
      <c r="AN372" s="34" t="s">
        <v>170</v>
      </c>
      <c r="AO372" s="34" t="s">
        <v>171</v>
      </c>
      <c r="AP372" s="34">
        <v>12</v>
      </c>
      <c r="AQ372" s="34">
        <v>4</v>
      </c>
      <c r="AR372" s="34">
        <v>23</v>
      </c>
      <c r="AS372" s="34">
        <v>267164</v>
      </c>
      <c r="AT372" s="34">
        <v>396077</v>
      </c>
      <c r="AU372" s="34">
        <v>132026</v>
      </c>
      <c r="AV372" s="34">
        <v>549601</v>
      </c>
      <c r="AW372" s="34">
        <v>8.1298200000000005</v>
      </c>
      <c r="AX372" s="34">
        <v>3.2748200000000001</v>
      </c>
      <c r="AY372" s="34">
        <v>4.8550000000000004</v>
      </c>
      <c r="AZ372" s="34">
        <v>8.1298201084136963</v>
      </c>
      <c r="BA372" s="34">
        <v>3.27482008934021</v>
      </c>
      <c r="BB372" s="34">
        <v>4.8550000190734863</v>
      </c>
      <c r="BC372" s="34" t="s">
        <v>193</v>
      </c>
      <c r="BD372" s="34" t="s">
        <v>126</v>
      </c>
      <c r="BE372" s="34" t="s">
        <v>118</v>
      </c>
      <c r="BF372" s="34"/>
      <c r="BG372" s="34" t="s">
        <v>417</v>
      </c>
      <c r="BH372" s="34" t="s">
        <v>3538</v>
      </c>
      <c r="BI372" s="34" t="s">
        <v>3715</v>
      </c>
      <c r="BJ372" s="34" t="s">
        <v>129</v>
      </c>
      <c r="BK372" s="34" t="s">
        <v>224</v>
      </c>
      <c r="BL372" s="34" t="s">
        <v>224</v>
      </c>
      <c r="BM372" s="34" t="s">
        <v>876</v>
      </c>
      <c r="BN372" s="34" t="s">
        <v>3188</v>
      </c>
      <c r="BO372" s="34"/>
      <c r="BP372" s="34" t="s">
        <v>3188</v>
      </c>
      <c r="BQ372" s="34">
        <v>2024</v>
      </c>
      <c r="BR372" s="34"/>
      <c r="BS372" s="34" t="s">
        <v>134</v>
      </c>
      <c r="BT372" s="34" t="s">
        <v>2032</v>
      </c>
    </row>
    <row r="373" spans="1:72">
      <c r="A373" s="34">
        <v>102408039476</v>
      </c>
      <c r="B373" s="34">
        <v>1</v>
      </c>
      <c r="C373" s="34">
        <v>2024</v>
      </c>
      <c r="D373" s="34">
        <v>7</v>
      </c>
      <c r="E373" s="34" t="s">
        <v>3768</v>
      </c>
      <c r="F373" s="34" t="s">
        <v>3769</v>
      </c>
      <c r="G373" s="34">
        <v>80</v>
      </c>
      <c r="H373" s="34" t="s">
        <v>2765</v>
      </c>
      <c r="I373" s="34">
        <v>20240704</v>
      </c>
      <c r="J373" s="34">
        <v>20240709</v>
      </c>
      <c r="K373" s="34">
        <v>6</v>
      </c>
      <c r="L373" s="34">
        <f t="shared" si="5"/>
        <v>5</v>
      </c>
      <c r="M373" s="34">
        <v>0</v>
      </c>
      <c r="N373" s="34" t="s">
        <v>3770</v>
      </c>
      <c r="O373" s="34" t="s">
        <v>2569</v>
      </c>
      <c r="P373" s="34" t="s">
        <v>118</v>
      </c>
      <c r="Q373" s="34" t="s">
        <v>36</v>
      </c>
      <c r="R373" s="34" t="s">
        <v>119</v>
      </c>
      <c r="S373" s="34" t="s">
        <v>120</v>
      </c>
      <c r="T373" s="34">
        <v>213</v>
      </c>
      <c r="U373" s="34" t="s">
        <v>407</v>
      </c>
      <c r="V373" s="34" t="s">
        <v>2081</v>
      </c>
      <c r="W373" s="34" t="s">
        <v>2082</v>
      </c>
      <c r="X373" s="34" t="s">
        <v>146</v>
      </c>
      <c r="Y373" s="34">
        <v>43470</v>
      </c>
      <c r="Z373" s="34">
        <v>7149</v>
      </c>
      <c r="AA373" s="34">
        <v>0</v>
      </c>
      <c r="AB373" s="34">
        <v>0</v>
      </c>
      <c r="AC373" s="34">
        <v>67.489999999999995</v>
      </c>
      <c r="AD373" s="34">
        <v>0</v>
      </c>
      <c r="AE373" s="34">
        <v>251911.14</v>
      </c>
      <c r="AF373" s="34">
        <v>251978.62</v>
      </c>
      <c r="AG373" s="34">
        <v>400</v>
      </c>
      <c r="AH373" s="34">
        <v>375</v>
      </c>
      <c r="AI373" s="34">
        <v>343442</v>
      </c>
      <c r="AJ373" s="34">
        <v>342692</v>
      </c>
      <c r="AK373" s="34">
        <v>48352.930556835781</v>
      </c>
      <c r="AL373" s="34" t="s">
        <v>118</v>
      </c>
      <c r="AM373" s="34" t="s">
        <v>36</v>
      </c>
      <c r="AN373" s="34" t="s">
        <v>119</v>
      </c>
      <c r="AO373" s="34" t="s">
        <v>120</v>
      </c>
      <c r="AP373" s="34">
        <v>3</v>
      </c>
      <c r="AQ373" s="34">
        <v>2</v>
      </c>
      <c r="AR373" s="34">
        <v>5</v>
      </c>
      <c r="AS373" s="34">
        <v>34762</v>
      </c>
      <c r="AT373" s="34">
        <v>295749</v>
      </c>
      <c r="AU373" s="34">
        <v>98583</v>
      </c>
      <c r="AV373" s="34">
        <v>344198</v>
      </c>
      <c r="AW373" s="34">
        <v>4.05131</v>
      </c>
      <c r="AX373" s="34">
        <v>0.42609999999999998</v>
      </c>
      <c r="AY373" s="34">
        <v>3.62521</v>
      </c>
      <c r="AZ373" s="34">
        <v>4.1365300416946411</v>
      </c>
      <c r="BA373" s="34">
        <v>0.51131999492645264</v>
      </c>
      <c r="BB373" s="34">
        <v>3.6252100467681885</v>
      </c>
      <c r="BC373" s="34" t="s">
        <v>193</v>
      </c>
      <c r="BD373" s="34" t="s">
        <v>126</v>
      </c>
      <c r="BE373" s="34" t="s">
        <v>118</v>
      </c>
      <c r="BF373" s="34"/>
      <c r="BG373" s="34" t="s">
        <v>118</v>
      </c>
      <c r="BH373" s="34" t="s">
        <v>2040</v>
      </c>
      <c r="BI373" s="34" t="s">
        <v>2765</v>
      </c>
      <c r="BJ373" s="34"/>
      <c r="BK373" s="34"/>
      <c r="BL373" s="34"/>
      <c r="BM373" s="34" t="s">
        <v>163</v>
      </c>
      <c r="BN373" s="34" t="s">
        <v>164</v>
      </c>
      <c r="BO373" s="34"/>
      <c r="BP373" s="34" t="s">
        <v>164</v>
      </c>
      <c r="BQ373" s="34">
        <v>2024</v>
      </c>
      <c r="BR373" s="34"/>
      <c r="BS373" s="34" t="s">
        <v>134</v>
      </c>
      <c r="BT373" s="34" t="s">
        <v>2032</v>
      </c>
    </row>
    <row r="374" spans="1:72">
      <c r="A374" s="34">
        <v>102402475110</v>
      </c>
      <c r="B374" s="34">
        <v>1</v>
      </c>
      <c r="C374" s="34">
        <v>2024</v>
      </c>
      <c r="D374" s="34">
        <v>7</v>
      </c>
      <c r="E374" s="34" t="s">
        <v>3771</v>
      </c>
      <c r="F374" s="34" t="s">
        <v>3772</v>
      </c>
      <c r="G374" s="34">
        <v>80</v>
      </c>
      <c r="H374" s="34" t="s">
        <v>3773</v>
      </c>
      <c r="I374" s="34">
        <v>20240707</v>
      </c>
      <c r="J374" s="34">
        <v>20240709</v>
      </c>
      <c r="K374" s="34">
        <v>3</v>
      </c>
      <c r="L374" s="34">
        <f t="shared" si="5"/>
        <v>2</v>
      </c>
      <c r="M374" s="34">
        <v>0</v>
      </c>
      <c r="N374" s="34" t="s">
        <v>3774</v>
      </c>
      <c r="O374" s="34" t="s">
        <v>2394</v>
      </c>
      <c r="P374" s="34" t="s">
        <v>118</v>
      </c>
      <c r="Q374" s="34" t="s">
        <v>36</v>
      </c>
      <c r="R374" s="34" t="s">
        <v>119</v>
      </c>
      <c r="S374" s="34" t="s">
        <v>120</v>
      </c>
      <c r="T374" s="34">
        <v>111</v>
      </c>
      <c r="U374" s="34" t="s">
        <v>407</v>
      </c>
      <c r="V374" s="34" t="s">
        <v>2081</v>
      </c>
      <c r="W374" s="34" t="s">
        <v>2082</v>
      </c>
      <c r="X374" s="34" t="s">
        <v>124</v>
      </c>
      <c r="Y374" s="34">
        <v>36222</v>
      </c>
      <c r="Z374" s="34">
        <v>3008</v>
      </c>
      <c r="AA374" s="34">
        <v>0</v>
      </c>
      <c r="AB374" s="34">
        <v>0</v>
      </c>
      <c r="AC374" s="34">
        <v>265.95999999999998</v>
      </c>
      <c r="AD374" s="34">
        <v>0</v>
      </c>
      <c r="AE374" s="34">
        <v>237150.28</v>
      </c>
      <c r="AF374" s="34">
        <v>237416.23</v>
      </c>
      <c r="AG374" s="34">
        <v>160</v>
      </c>
      <c r="AH374" s="34">
        <v>150</v>
      </c>
      <c r="AI374" s="34">
        <v>372273</v>
      </c>
      <c r="AJ374" s="34">
        <v>372273</v>
      </c>
      <c r="AK374" s="34">
        <v>95702.63991585889</v>
      </c>
      <c r="AL374" s="34" t="s">
        <v>118</v>
      </c>
      <c r="AM374" s="34" t="s">
        <v>36</v>
      </c>
      <c r="AN374" s="34" t="s">
        <v>119</v>
      </c>
      <c r="AO374" s="34" t="s">
        <v>120</v>
      </c>
      <c r="AP374" s="34">
        <v>3</v>
      </c>
      <c r="AQ374" s="34">
        <v>2</v>
      </c>
      <c r="AR374" s="34">
        <v>5</v>
      </c>
      <c r="AS374" s="34">
        <v>34762</v>
      </c>
      <c r="AT374" s="34">
        <v>295749</v>
      </c>
      <c r="AU374" s="34">
        <v>98583</v>
      </c>
      <c r="AV374" s="34">
        <v>344198</v>
      </c>
      <c r="AW374" s="34">
        <v>4.05131</v>
      </c>
      <c r="AX374" s="34">
        <v>0.42609999999999998</v>
      </c>
      <c r="AY374" s="34">
        <v>3.62521</v>
      </c>
      <c r="AZ374" s="34">
        <v>4.0513100326061249</v>
      </c>
      <c r="BA374" s="34">
        <v>0.4260999858379364</v>
      </c>
      <c r="BB374" s="34">
        <v>3.6252100467681885</v>
      </c>
      <c r="BC374" s="34" t="s">
        <v>159</v>
      </c>
      <c r="BD374" s="34" t="s">
        <v>126</v>
      </c>
      <c r="BE374" s="34" t="s">
        <v>118</v>
      </c>
      <c r="BF374" s="34"/>
      <c r="BG374" s="34" t="s">
        <v>118</v>
      </c>
      <c r="BH374" s="34" t="s">
        <v>2040</v>
      </c>
      <c r="BI374" s="34" t="s">
        <v>943</v>
      </c>
      <c r="BJ374" s="34" t="s">
        <v>195</v>
      </c>
      <c r="BK374" s="34" t="s">
        <v>196</v>
      </c>
      <c r="BL374" s="34" t="s">
        <v>196</v>
      </c>
      <c r="BM374" s="34" t="s">
        <v>163</v>
      </c>
      <c r="BN374" s="34" t="s">
        <v>164</v>
      </c>
      <c r="BO374" s="34"/>
      <c r="BP374" s="34" t="s">
        <v>164</v>
      </c>
      <c r="BQ374" s="34">
        <v>2024</v>
      </c>
      <c r="BR374" s="34"/>
      <c r="BS374" s="34"/>
      <c r="BT374" s="34" t="s">
        <v>2032</v>
      </c>
    </row>
    <row r="375" spans="1:72">
      <c r="A375" s="34">
        <v>102402680444</v>
      </c>
      <c r="B375" s="34">
        <v>1</v>
      </c>
      <c r="C375" s="34">
        <v>2024</v>
      </c>
      <c r="D375" s="34">
        <v>7</v>
      </c>
      <c r="E375" s="34" t="s">
        <v>3775</v>
      </c>
      <c r="F375" s="34" t="s">
        <v>3776</v>
      </c>
      <c r="G375" s="34">
        <v>75</v>
      </c>
      <c r="H375" s="34" t="s">
        <v>3777</v>
      </c>
      <c r="I375" s="34">
        <v>20240708</v>
      </c>
      <c r="J375" s="34">
        <v>20240708</v>
      </c>
      <c r="K375" s="34">
        <v>1</v>
      </c>
      <c r="L375" s="34">
        <v>1</v>
      </c>
      <c r="M375" s="34">
        <v>0</v>
      </c>
      <c r="N375" s="34" t="s">
        <v>3778</v>
      </c>
      <c r="O375" s="34" t="s">
        <v>2159</v>
      </c>
      <c r="P375" s="34" t="s">
        <v>118</v>
      </c>
      <c r="Q375" s="34" t="s">
        <v>36</v>
      </c>
      <c r="R375" s="34" t="s">
        <v>119</v>
      </c>
      <c r="S375" s="34" t="s">
        <v>147</v>
      </c>
      <c r="T375" s="34">
        <v>211</v>
      </c>
      <c r="U375" s="34" t="s">
        <v>407</v>
      </c>
      <c r="V375" s="34" t="s">
        <v>2058</v>
      </c>
      <c r="W375" s="34" t="s">
        <v>2059</v>
      </c>
      <c r="X375" s="34" t="s">
        <v>242</v>
      </c>
      <c r="Y375" s="34">
        <v>21319</v>
      </c>
      <c r="Z375" s="34">
        <v>1472</v>
      </c>
      <c r="AA375" s="34">
        <v>0</v>
      </c>
      <c r="AB375" s="34">
        <v>0</v>
      </c>
      <c r="AC375" s="34">
        <v>67.489999999999995</v>
      </c>
      <c r="AD375" s="34">
        <v>0</v>
      </c>
      <c r="AE375" s="34">
        <v>268744</v>
      </c>
      <c r="AF375" s="34">
        <v>268811.5</v>
      </c>
      <c r="AG375" s="34">
        <v>80</v>
      </c>
      <c r="AH375" s="34">
        <v>75</v>
      </c>
      <c r="AI375" s="34">
        <v>388487</v>
      </c>
      <c r="AJ375" s="34">
        <v>388487</v>
      </c>
      <c r="AK375" s="34">
        <v>94029.469237967278</v>
      </c>
      <c r="AL375" s="34" t="s">
        <v>118</v>
      </c>
      <c r="AM375" s="34" t="s">
        <v>36</v>
      </c>
      <c r="AN375" s="34" t="s">
        <v>119</v>
      </c>
      <c r="AO375" s="34" t="s">
        <v>147</v>
      </c>
      <c r="AP375" s="34">
        <v>3</v>
      </c>
      <c r="AQ375" s="34">
        <v>2</v>
      </c>
      <c r="AR375" s="34">
        <v>6</v>
      </c>
      <c r="AS375" s="34">
        <v>48342</v>
      </c>
      <c r="AT375" s="34">
        <v>341970</v>
      </c>
      <c r="AU375" s="34">
        <v>113990</v>
      </c>
      <c r="AV375" s="34">
        <v>418125</v>
      </c>
      <c r="AW375" s="34">
        <v>4.7843400000000003</v>
      </c>
      <c r="AX375" s="34">
        <v>0.59255999999999998</v>
      </c>
      <c r="AY375" s="34">
        <v>4.1917799999999996</v>
      </c>
      <c r="AZ375" s="34">
        <v>4.4880600869655609</v>
      </c>
      <c r="BA375" s="34">
        <v>0.29627999663352966</v>
      </c>
      <c r="BB375" s="34">
        <v>4.1917800903320313</v>
      </c>
      <c r="BC375" s="34" t="s">
        <v>159</v>
      </c>
      <c r="BD375" s="34" t="s">
        <v>126</v>
      </c>
      <c r="BE375" s="34" t="s">
        <v>118</v>
      </c>
      <c r="BF375" s="34"/>
      <c r="BG375" s="34" t="s">
        <v>118</v>
      </c>
      <c r="BH375" s="34" t="s">
        <v>2040</v>
      </c>
      <c r="BI375" s="34" t="s">
        <v>3779</v>
      </c>
      <c r="BJ375" s="34" t="s">
        <v>129</v>
      </c>
      <c r="BK375" s="34" t="s">
        <v>217</v>
      </c>
      <c r="BL375" s="34" t="s">
        <v>218</v>
      </c>
      <c r="BM375" s="34" t="s">
        <v>312</v>
      </c>
      <c r="BN375" s="34" t="s">
        <v>313</v>
      </c>
      <c r="BO375" s="34"/>
      <c r="BP375" s="34" t="s">
        <v>313</v>
      </c>
      <c r="BQ375" s="34">
        <v>2024</v>
      </c>
      <c r="BR375" s="34"/>
      <c r="BS375" s="34"/>
      <c r="BT375" s="34" t="s">
        <v>2032</v>
      </c>
    </row>
    <row r="376" spans="1:72">
      <c r="A376" s="34">
        <v>102402680512</v>
      </c>
      <c r="B376" s="34">
        <v>1</v>
      </c>
      <c r="C376" s="34">
        <v>2024</v>
      </c>
      <c r="D376" s="34">
        <v>7</v>
      </c>
      <c r="E376" s="34" t="s">
        <v>3780</v>
      </c>
      <c r="F376" s="34" t="s">
        <v>3781</v>
      </c>
      <c r="G376" s="34">
        <v>51</v>
      </c>
      <c r="H376" s="34" t="s">
        <v>3782</v>
      </c>
      <c r="I376" s="34">
        <v>20240703</v>
      </c>
      <c r="J376" s="34">
        <v>20240705</v>
      </c>
      <c r="K376" s="34">
        <v>3</v>
      </c>
      <c r="L376" s="34">
        <f t="shared" si="5"/>
        <v>2</v>
      </c>
      <c r="M376" s="34">
        <v>0</v>
      </c>
      <c r="N376" s="34" t="s">
        <v>3783</v>
      </c>
      <c r="O376" s="34" t="s">
        <v>2192</v>
      </c>
      <c r="P376" s="34" t="s">
        <v>118</v>
      </c>
      <c r="Q376" s="34" t="s">
        <v>36</v>
      </c>
      <c r="R376" s="34" t="s">
        <v>119</v>
      </c>
      <c r="S376" s="34" t="s">
        <v>120</v>
      </c>
      <c r="T376" s="34">
        <v>211</v>
      </c>
      <c r="U376" s="34" t="s">
        <v>407</v>
      </c>
      <c r="V376" s="34" t="s">
        <v>2081</v>
      </c>
      <c r="W376" s="34" t="s">
        <v>2082</v>
      </c>
      <c r="X376" s="34" t="s">
        <v>124</v>
      </c>
      <c r="Y376" s="34">
        <v>36665</v>
      </c>
      <c r="Z376" s="34">
        <v>3008</v>
      </c>
      <c r="AA376" s="34">
        <v>0</v>
      </c>
      <c r="AB376" s="34">
        <v>0</v>
      </c>
      <c r="AC376" s="34">
        <v>265.95999999999998</v>
      </c>
      <c r="AD376" s="34">
        <v>0</v>
      </c>
      <c r="AE376" s="34">
        <v>243982.28</v>
      </c>
      <c r="AF376" s="34">
        <v>244248.23</v>
      </c>
      <c r="AG376" s="34">
        <v>160</v>
      </c>
      <c r="AH376" s="34">
        <v>150</v>
      </c>
      <c r="AI376" s="34">
        <v>350682</v>
      </c>
      <c r="AJ376" s="34">
        <v>350682</v>
      </c>
      <c r="AK376" s="34">
        <v>69550.491744078201</v>
      </c>
      <c r="AL376" s="34" t="s">
        <v>118</v>
      </c>
      <c r="AM376" s="34" t="s">
        <v>36</v>
      </c>
      <c r="AN376" s="34" t="s">
        <v>119</v>
      </c>
      <c r="AO376" s="34" t="s">
        <v>120</v>
      </c>
      <c r="AP376" s="34">
        <v>3</v>
      </c>
      <c r="AQ376" s="34">
        <v>2</v>
      </c>
      <c r="AR376" s="34">
        <v>5</v>
      </c>
      <c r="AS376" s="34">
        <v>34762</v>
      </c>
      <c r="AT376" s="34">
        <v>295749</v>
      </c>
      <c r="AU376" s="34">
        <v>98583</v>
      </c>
      <c r="AV376" s="34">
        <v>344198</v>
      </c>
      <c r="AW376" s="34">
        <v>4.05131</v>
      </c>
      <c r="AX376" s="34">
        <v>0.42609999999999998</v>
      </c>
      <c r="AY376" s="34">
        <v>3.62521</v>
      </c>
      <c r="AZ376" s="34">
        <v>4.0513100326061249</v>
      </c>
      <c r="BA376" s="34">
        <v>0.4260999858379364</v>
      </c>
      <c r="BB376" s="34">
        <v>3.6252100467681885</v>
      </c>
      <c r="BC376" s="34" t="s">
        <v>159</v>
      </c>
      <c r="BD376" s="34" t="s">
        <v>126</v>
      </c>
      <c r="BE376" s="34" t="s">
        <v>118</v>
      </c>
      <c r="BF376" s="34"/>
      <c r="BG376" s="34" t="s">
        <v>118</v>
      </c>
      <c r="BH376" s="34" t="s">
        <v>2040</v>
      </c>
      <c r="BI376" s="34" t="s">
        <v>1085</v>
      </c>
      <c r="BJ376" s="34" t="s">
        <v>244</v>
      </c>
      <c r="BK376" s="34" t="s">
        <v>1086</v>
      </c>
      <c r="BL376" s="34" t="s">
        <v>1087</v>
      </c>
      <c r="BM376" s="34" t="s">
        <v>999</v>
      </c>
      <c r="BN376" s="34" t="s">
        <v>2111</v>
      </c>
      <c r="BO376" s="34"/>
      <c r="BP376" s="34" t="s">
        <v>2111</v>
      </c>
      <c r="BQ376" s="34">
        <v>2024</v>
      </c>
      <c r="BR376" s="34"/>
      <c r="BS376" s="34"/>
      <c r="BT376" s="34" t="s">
        <v>2032</v>
      </c>
    </row>
    <row r="377" spans="1:72">
      <c r="A377" s="34">
        <v>102402477216</v>
      </c>
      <c r="B377" s="34">
        <v>1</v>
      </c>
      <c r="C377" s="34">
        <v>2024</v>
      </c>
      <c r="D377" s="34">
        <v>7</v>
      </c>
      <c r="E377" s="34" t="s">
        <v>3784</v>
      </c>
      <c r="F377" s="34" t="s">
        <v>3785</v>
      </c>
      <c r="G377" s="34">
        <v>73</v>
      </c>
      <c r="H377" s="34" t="s">
        <v>3786</v>
      </c>
      <c r="I377" s="34">
        <v>20240703</v>
      </c>
      <c r="J377" s="34">
        <v>20240705</v>
      </c>
      <c r="K377" s="34">
        <v>3</v>
      </c>
      <c r="L377" s="34">
        <f t="shared" si="5"/>
        <v>2</v>
      </c>
      <c r="M377" s="34">
        <v>0</v>
      </c>
      <c r="N377" s="34" t="s">
        <v>3787</v>
      </c>
      <c r="O377" s="34" t="s">
        <v>2080</v>
      </c>
      <c r="P377" s="34" t="s">
        <v>118</v>
      </c>
      <c r="Q377" s="34" t="s">
        <v>36</v>
      </c>
      <c r="R377" s="34" t="s">
        <v>119</v>
      </c>
      <c r="S377" s="34" t="s">
        <v>120</v>
      </c>
      <c r="T377" s="34">
        <v>111</v>
      </c>
      <c r="U377" s="34" t="s">
        <v>407</v>
      </c>
      <c r="V377" s="34" t="s">
        <v>2081</v>
      </c>
      <c r="W377" s="34" t="s">
        <v>2082</v>
      </c>
      <c r="X377" s="34" t="s">
        <v>124</v>
      </c>
      <c r="Y377" s="34">
        <v>32030</v>
      </c>
      <c r="Z377" s="34">
        <v>3008</v>
      </c>
      <c r="AA377" s="34">
        <v>0</v>
      </c>
      <c r="AB377" s="34">
        <v>0</v>
      </c>
      <c r="AC377" s="34">
        <v>67.489999999999995</v>
      </c>
      <c r="AD377" s="34">
        <v>0</v>
      </c>
      <c r="AE377" s="34">
        <v>242951.14</v>
      </c>
      <c r="AF377" s="34">
        <v>243018.62</v>
      </c>
      <c r="AG377" s="34">
        <v>160</v>
      </c>
      <c r="AH377" s="34">
        <v>150</v>
      </c>
      <c r="AI377" s="34">
        <v>372273</v>
      </c>
      <c r="AJ377" s="34">
        <v>372273</v>
      </c>
      <c r="AK377" s="34">
        <v>90100.249915858905</v>
      </c>
      <c r="AL377" s="34" t="s">
        <v>118</v>
      </c>
      <c r="AM377" s="34" t="s">
        <v>36</v>
      </c>
      <c r="AN377" s="34" t="s">
        <v>119</v>
      </c>
      <c r="AO377" s="34" t="s">
        <v>120</v>
      </c>
      <c r="AP377" s="34">
        <v>3</v>
      </c>
      <c r="AQ377" s="34">
        <v>2</v>
      </c>
      <c r="AR377" s="34">
        <v>5</v>
      </c>
      <c r="AS377" s="34">
        <v>34762</v>
      </c>
      <c r="AT377" s="34">
        <v>295749</v>
      </c>
      <c r="AU377" s="34">
        <v>98583</v>
      </c>
      <c r="AV377" s="34">
        <v>344198</v>
      </c>
      <c r="AW377" s="34">
        <v>4.05131</v>
      </c>
      <c r="AX377" s="34">
        <v>0.42609999999999998</v>
      </c>
      <c r="AY377" s="34">
        <v>3.62521</v>
      </c>
      <c r="AZ377" s="34">
        <v>4.0513100326061249</v>
      </c>
      <c r="BA377" s="34">
        <v>0.4260999858379364</v>
      </c>
      <c r="BB377" s="34">
        <v>3.6252100467681885</v>
      </c>
      <c r="BC377" s="34" t="s">
        <v>159</v>
      </c>
      <c r="BD377" s="34" t="s">
        <v>126</v>
      </c>
      <c r="BE377" s="34" t="s">
        <v>118</v>
      </c>
      <c r="BF377" s="34"/>
      <c r="BG377" s="34" t="s">
        <v>118</v>
      </c>
      <c r="BH377" s="34" t="s">
        <v>2040</v>
      </c>
      <c r="BI377" s="34" t="s">
        <v>1804</v>
      </c>
      <c r="BJ377" s="34" t="s">
        <v>129</v>
      </c>
      <c r="BK377" s="34" t="s">
        <v>217</v>
      </c>
      <c r="BL377" s="34" t="s">
        <v>218</v>
      </c>
      <c r="BM377" s="34" t="s">
        <v>312</v>
      </c>
      <c r="BN377" s="34" t="s">
        <v>2531</v>
      </c>
      <c r="BO377" s="34"/>
      <c r="BP377" s="34" t="s">
        <v>2531</v>
      </c>
      <c r="BQ377" s="34">
        <v>2024</v>
      </c>
      <c r="BR377" s="34"/>
      <c r="BS377" s="34"/>
      <c r="BT377" s="34" t="s">
        <v>2032</v>
      </c>
    </row>
    <row r="378" spans="1:72">
      <c r="A378" s="34">
        <v>102402477204</v>
      </c>
      <c r="B378" s="34">
        <v>1</v>
      </c>
      <c r="C378" s="34">
        <v>2024</v>
      </c>
      <c r="D378" s="34">
        <v>7</v>
      </c>
      <c r="E378" s="34" t="s">
        <v>3788</v>
      </c>
      <c r="F378" s="34" t="s">
        <v>3789</v>
      </c>
      <c r="G378" s="34">
        <v>78</v>
      </c>
      <c r="H378" s="34" t="s">
        <v>3790</v>
      </c>
      <c r="I378" s="34">
        <v>20240704</v>
      </c>
      <c r="J378" s="34">
        <v>20240705</v>
      </c>
      <c r="K378" s="34">
        <v>2</v>
      </c>
      <c r="L378" s="34">
        <f t="shared" si="5"/>
        <v>1</v>
      </c>
      <c r="M378" s="34">
        <v>0</v>
      </c>
      <c r="N378" s="34" t="s">
        <v>3791</v>
      </c>
      <c r="O378" s="34" t="s">
        <v>2574</v>
      </c>
      <c r="P378" s="34" t="s">
        <v>118</v>
      </c>
      <c r="Q378" s="34" t="s">
        <v>36</v>
      </c>
      <c r="R378" s="34" t="s">
        <v>119</v>
      </c>
      <c r="S378" s="34" t="s">
        <v>120</v>
      </c>
      <c r="T378" s="34">
        <v>111</v>
      </c>
      <c r="U378" s="34" t="s">
        <v>407</v>
      </c>
      <c r="V378" s="34" t="s">
        <v>2081</v>
      </c>
      <c r="W378" s="34" t="s">
        <v>2082</v>
      </c>
      <c r="X378" s="34" t="s">
        <v>124</v>
      </c>
      <c r="Y378" s="34">
        <v>38011</v>
      </c>
      <c r="Z378" s="34">
        <v>1504</v>
      </c>
      <c r="AA378" s="34">
        <v>0</v>
      </c>
      <c r="AB378" s="34">
        <v>0</v>
      </c>
      <c r="AC378" s="34">
        <v>1834.7</v>
      </c>
      <c r="AD378" s="34">
        <v>0</v>
      </c>
      <c r="AE378" s="34">
        <v>253973.42</v>
      </c>
      <c r="AF378" s="34">
        <v>255808.12</v>
      </c>
      <c r="AG378" s="34">
        <v>80</v>
      </c>
      <c r="AH378" s="34">
        <v>75</v>
      </c>
      <c r="AI378" s="34">
        <v>372273</v>
      </c>
      <c r="AJ378" s="34">
        <v>372273</v>
      </c>
      <c r="AK378" s="34">
        <v>77310.749915858905</v>
      </c>
      <c r="AL378" s="34" t="s">
        <v>118</v>
      </c>
      <c r="AM378" s="34" t="s">
        <v>36</v>
      </c>
      <c r="AN378" s="34" t="s">
        <v>119</v>
      </c>
      <c r="AO378" s="34" t="s">
        <v>120</v>
      </c>
      <c r="AP378" s="34">
        <v>3</v>
      </c>
      <c r="AQ378" s="34">
        <v>2</v>
      </c>
      <c r="AR378" s="34">
        <v>5</v>
      </c>
      <c r="AS378" s="34">
        <v>34762</v>
      </c>
      <c r="AT378" s="34">
        <v>295749</v>
      </c>
      <c r="AU378" s="34">
        <v>98583</v>
      </c>
      <c r="AV378" s="34">
        <v>344198</v>
      </c>
      <c r="AW378" s="34">
        <v>4.05131</v>
      </c>
      <c r="AX378" s="34">
        <v>0.42609999999999998</v>
      </c>
      <c r="AY378" s="34">
        <v>3.62521</v>
      </c>
      <c r="AZ378" s="34">
        <v>4.0513100326061249</v>
      </c>
      <c r="BA378" s="34">
        <v>0.4260999858379364</v>
      </c>
      <c r="BB378" s="34">
        <v>3.6252100467681885</v>
      </c>
      <c r="BC378" s="34" t="s">
        <v>159</v>
      </c>
      <c r="BD378" s="34" t="s">
        <v>126</v>
      </c>
      <c r="BE378" s="34" t="s">
        <v>118</v>
      </c>
      <c r="BF378" s="34"/>
      <c r="BG378" s="34" t="s">
        <v>118</v>
      </c>
      <c r="BH378" s="34" t="s">
        <v>2040</v>
      </c>
      <c r="BI378" s="34" t="s">
        <v>3748</v>
      </c>
      <c r="BJ378" s="34" t="s">
        <v>195</v>
      </c>
      <c r="BK378" s="34" t="s">
        <v>327</v>
      </c>
      <c r="BL378" s="34" t="s">
        <v>327</v>
      </c>
      <c r="BM378" s="34" t="s">
        <v>312</v>
      </c>
      <c r="BN378" s="34" t="s">
        <v>1763</v>
      </c>
      <c r="BO378" s="34"/>
      <c r="BP378" s="34" t="s">
        <v>1763</v>
      </c>
      <c r="BQ378" s="34">
        <v>2024</v>
      </c>
      <c r="BR378" s="34"/>
      <c r="BS378" s="34"/>
      <c r="BT378" s="34" t="s">
        <v>2032</v>
      </c>
    </row>
    <row r="379" spans="1:72">
      <c r="A379" s="34">
        <v>102402477180</v>
      </c>
      <c r="B379" s="34">
        <v>1</v>
      </c>
      <c r="C379" s="34">
        <v>2024</v>
      </c>
      <c r="D379" s="34">
        <v>7</v>
      </c>
      <c r="E379" s="34" t="s">
        <v>3792</v>
      </c>
      <c r="F379" s="34" t="s">
        <v>3793</v>
      </c>
      <c r="G379" s="34">
        <v>93</v>
      </c>
      <c r="H379" s="34" t="s">
        <v>3794</v>
      </c>
      <c r="I379" s="34">
        <v>20240703</v>
      </c>
      <c r="J379" s="34">
        <v>20240705</v>
      </c>
      <c r="K379" s="34">
        <v>3</v>
      </c>
      <c r="L379" s="34">
        <f t="shared" si="5"/>
        <v>2</v>
      </c>
      <c r="M379" s="34">
        <v>0</v>
      </c>
      <c r="N379" s="34" t="s">
        <v>3795</v>
      </c>
      <c r="O379" s="34" t="s">
        <v>2192</v>
      </c>
      <c r="P379" s="34" t="s">
        <v>118</v>
      </c>
      <c r="Q379" s="34" t="s">
        <v>36</v>
      </c>
      <c r="R379" s="34" t="s">
        <v>119</v>
      </c>
      <c r="S379" s="34" t="s">
        <v>147</v>
      </c>
      <c r="T379" s="34">
        <v>111</v>
      </c>
      <c r="U379" s="34" t="s">
        <v>407</v>
      </c>
      <c r="V379" s="34" t="s">
        <v>2081</v>
      </c>
      <c r="W379" s="34" t="s">
        <v>2082</v>
      </c>
      <c r="X379" s="34" t="s">
        <v>124</v>
      </c>
      <c r="Y379" s="34">
        <v>34081</v>
      </c>
      <c r="Z379" s="34">
        <v>2944</v>
      </c>
      <c r="AA379" s="34">
        <v>0</v>
      </c>
      <c r="AB379" s="34">
        <v>0</v>
      </c>
      <c r="AC379" s="34">
        <v>67.489999999999995</v>
      </c>
      <c r="AD379" s="34">
        <v>0</v>
      </c>
      <c r="AE379" s="34">
        <v>245013.42</v>
      </c>
      <c r="AF379" s="34">
        <v>245080.91</v>
      </c>
      <c r="AG379" s="34">
        <v>160</v>
      </c>
      <c r="AH379" s="34">
        <v>150</v>
      </c>
      <c r="AI379" s="34">
        <v>372273</v>
      </c>
      <c r="AJ379" s="34">
        <v>372273</v>
      </c>
      <c r="AK379" s="34">
        <v>88037.959915858897</v>
      </c>
      <c r="AL379" s="34" t="s">
        <v>118</v>
      </c>
      <c r="AM379" s="34" t="s">
        <v>36</v>
      </c>
      <c r="AN379" s="34" t="s">
        <v>119</v>
      </c>
      <c r="AO379" s="34" t="s">
        <v>147</v>
      </c>
      <c r="AP379" s="34">
        <v>3</v>
      </c>
      <c r="AQ379" s="34">
        <v>2</v>
      </c>
      <c r="AR379" s="34">
        <v>5</v>
      </c>
      <c r="AS379" s="34">
        <v>34762</v>
      </c>
      <c r="AT379" s="34">
        <v>295749</v>
      </c>
      <c r="AU379" s="34">
        <v>98583</v>
      </c>
      <c r="AV379" s="34">
        <v>344198</v>
      </c>
      <c r="AW379" s="34">
        <v>4.05131</v>
      </c>
      <c r="AX379" s="34">
        <v>0.42609999999999998</v>
      </c>
      <c r="AY379" s="34">
        <v>3.62521</v>
      </c>
      <c r="AZ379" s="34">
        <v>4.0513100326061249</v>
      </c>
      <c r="BA379" s="34">
        <v>0.4260999858379364</v>
      </c>
      <c r="BB379" s="34">
        <v>3.6252100467681885</v>
      </c>
      <c r="BC379" s="34" t="s">
        <v>125</v>
      </c>
      <c r="BD379" s="34" t="s">
        <v>126</v>
      </c>
      <c r="BE379" s="34" t="s">
        <v>118</v>
      </c>
      <c r="BF379" s="34"/>
      <c r="BG379" s="34" t="s">
        <v>118</v>
      </c>
      <c r="BH379" s="34" t="s">
        <v>2040</v>
      </c>
      <c r="BI379" s="34" t="s">
        <v>201</v>
      </c>
      <c r="BJ379" s="34" t="s">
        <v>129</v>
      </c>
      <c r="BK379" s="34" t="s">
        <v>130</v>
      </c>
      <c r="BL379" s="34" t="s">
        <v>131</v>
      </c>
      <c r="BM379" s="34" t="s">
        <v>202</v>
      </c>
      <c r="BN379" s="34" t="s">
        <v>661</v>
      </c>
      <c r="BO379" s="34"/>
      <c r="BP379" s="34" t="s">
        <v>661</v>
      </c>
      <c r="BQ379" s="34">
        <v>2024</v>
      </c>
      <c r="BR379" s="34" t="s">
        <v>134</v>
      </c>
      <c r="BS379" s="34" t="s">
        <v>134</v>
      </c>
      <c r="BT379" s="34" t="s">
        <v>2032</v>
      </c>
    </row>
    <row r="380" spans="1:72">
      <c r="A380" s="34">
        <v>102402072300</v>
      </c>
      <c r="B380" s="34">
        <v>1</v>
      </c>
      <c r="C380" s="34">
        <v>2024</v>
      </c>
      <c r="D380" s="34">
        <v>7</v>
      </c>
      <c r="E380" s="34" t="s">
        <v>3796</v>
      </c>
      <c r="F380" s="34" t="s">
        <v>3797</v>
      </c>
      <c r="G380" s="34">
        <v>66</v>
      </c>
      <c r="H380" s="34" t="s">
        <v>3798</v>
      </c>
      <c r="I380" s="34">
        <v>20240618</v>
      </c>
      <c r="J380" s="34">
        <v>20240704</v>
      </c>
      <c r="K380" s="34">
        <v>17</v>
      </c>
      <c r="L380" s="34">
        <f t="shared" si="5"/>
        <v>16</v>
      </c>
      <c r="M380" s="34">
        <v>3</v>
      </c>
      <c r="N380" s="34" t="s">
        <v>3799</v>
      </c>
      <c r="O380" s="34" t="s">
        <v>3800</v>
      </c>
      <c r="P380" s="34" t="s">
        <v>700</v>
      </c>
      <c r="Q380" s="34" t="s">
        <v>701</v>
      </c>
      <c r="R380" s="34" t="s">
        <v>702</v>
      </c>
      <c r="S380" s="34" t="s">
        <v>703</v>
      </c>
      <c r="T380" s="34">
        <v>111</v>
      </c>
      <c r="U380" s="34" t="s">
        <v>407</v>
      </c>
      <c r="V380" s="34" t="s">
        <v>2081</v>
      </c>
      <c r="W380" s="34" t="s">
        <v>2082</v>
      </c>
      <c r="X380" s="34" t="s">
        <v>146</v>
      </c>
      <c r="Y380" s="34">
        <v>92488</v>
      </c>
      <c r="Z380" s="34">
        <v>18105</v>
      </c>
      <c r="AA380" s="34">
        <v>17742</v>
      </c>
      <c r="AB380" s="34">
        <v>0</v>
      </c>
      <c r="AC380" s="34">
        <v>2150.06</v>
      </c>
      <c r="AD380" s="34">
        <v>0</v>
      </c>
      <c r="AE380" s="34">
        <v>263350.63</v>
      </c>
      <c r="AF380" s="34">
        <v>265500.69</v>
      </c>
      <c r="AG380" s="34">
        <v>975</v>
      </c>
      <c r="AH380" s="34">
        <v>1950</v>
      </c>
      <c r="AI380" s="34">
        <v>466243</v>
      </c>
      <c r="AJ380" s="34">
        <v>466243</v>
      </c>
      <c r="AK380" s="34">
        <v>67618.239123482606</v>
      </c>
      <c r="AL380" s="34" t="s">
        <v>118</v>
      </c>
      <c r="AM380" s="34" t="s">
        <v>36</v>
      </c>
      <c r="AN380" s="34" t="s">
        <v>170</v>
      </c>
      <c r="AO380" s="34" t="s">
        <v>171</v>
      </c>
      <c r="AP380" s="34">
        <v>3</v>
      </c>
      <c r="AQ380" s="34">
        <v>2</v>
      </c>
      <c r="AR380" s="34">
        <v>5</v>
      </c>
      <c r="AS380" s="34">
        <v>34762</v>
      </c>
      <c r="AT380" s="34">
        <v>295749</v>
      </c>
      <c r="AU380" s="34">
        <v>98583</v>
      </c>
      <c r="AV380" s="34">
        <v>344198</v>
      </c>
      <c r="AW380" s="34">
        <v>4.05131</v>
      </c>
      <c r="AX380" s="34">
        <v>0.42609999999999998</v>
      </c>
      <c r="AY380" s="34">
        <v>3.62521</v>
      </c>
      <c r="AZ380" s="34">
        <v>5.0739500522613525</v>
      </c>
      <c r="BA380" s="34">
        <v>1.4487400054931641</v>
      </c>
      <c r="BB380" s="34">
        <v>3.6252100467681885</v>
      </c>
      <c r="BC380" s="34" t="s">
        <v>874</v>
      </c>
      <c r="BD380" s="34" t="s">
        <v>193</v>
      </c>
      <c r="BE380" s="34" t="s">
        <v>118</v>
      </c>
      <c r="BF380" s="34"/>
      <c r="BG380" s="34" t="s">
        <v>3801</v>
      </c>
      <c r="BH380" s="34" t="s">
        <v>2040</v>
      </c>
      <c r="BI380" s="34" t="s">
        <v>161</v>
      </c>
      <c r="BJ380" s="34" t="s">
        <v>129</v>
      </c>
      <c r="BK380" s="34" t="s">
        <v>130</v>
      </c>
      <c r="BL380" s="34" t="s">
        <v>162</v>
      </c>
      <c r="BM380" s="34" t="s">
        <v>132</v>
      </c>
      <c r="BN380" s="34" t="s">
        <v>133</v>
      </c>
      <c r="BO380" s="34"/>
      <c r="BP380" s="34" t="s">
        <v>133</v>
      </c>
      <c r="BQ380" s="34">
        <v>2024</v>
      </c>
      <c r="BR380" s="34" t="s">
        <v>134</v>
      </c>
      <c r="BS380" s="34" t="s">
        <v>134</v>
      </c>
      <c r="BT380" s="34" t="s">
        <v>2032</v>
      </c>
    </row>
    <row r="381" spans="1:72">
      <c r="A381" s="34">
        <v>102402474844</v>
      </c>
      <c r="B381" s="34">
        <v>1</v>
      </c>
      <c r="C381" s="34">
        <v>2024</v>
      </c>
      <c r="D381" s="34">
        <v>7</v>
      </c>
      <c r="E381" s="34" t="s">
        <v>3802</v>
      </c>
      <c r="F381" s="34" t="s">
        <v>3803</v>
      </c>
      <c r="G381" s="34">
        <v>72</v>
      </c>
      <c r="H381" s="34" t="s">
        <v>3804</v>
      </c>
      <c r="I381" s="34">
        <v>20240702</v>
      </c>
      <c r="J381" s="34">
        <v>20240704</v>
      </c>
      <c r="K381" s="34">
        <v>3</v>
      </c>
      <c r="L381" s="34">
        <f t="shared" si="5"/>
        <v>2</v>
      </c>
      <c r="M381" s="34">
        <v>0</v>
      </c>
      <c r="N381" s="34" t="s">
        <v>3805</v>
      </c>
      <c r="O381" s="34" t="s">
        <v>2233</v>
      </c>
      <c r="P381" s="34" t="s">
        <v>118</v>
      </c>
      <c r="Q381" s="34" t="s">
        <v>36</v>
      </c>
      <c r="R381" s="34" t="s">
        <v>119</v>
      </c>
      <c r="S381" s="34" t="s">
        <v>147</v>
      </c>
      <c r="T381" s="34">
        <v>111</v>
      </c>
      <c r="U381" s="34" t="s">
        <v>407</v>
      </c>
      <c r="V381" s="34" t="s">
        <v>2058</v>
      </c>
      <c r="W381" s="34" t="s">
        <v>2059</v>
      </c>
      <c r="X381" s="34" t="s">
        <v>124</v>
      </c>
      <c r="Y381" s="34">
        <v>58115</v>
      </c>
      <c r="Z381" s="34">
        <v>2944</v>
      </c>
      <c r="AA381" s="34">
        <v>0</v>
      </c>
      <c r="AB381" s="34">
        <v>0</v>
      </c>
      <c r="AC381" s="34">
        <v>2208.92</v>
      </c>
      <c r="AD381" s="34">
        <v>0</v>
      </c>
      <c r="AE381" s="34">
        <v>281222.49</v>
      </c>
      <c r="AF381" s="34">
        <v>283431.40999999997</v>
      </c>
      <c r="AG381" s="34">
        <v>160</v>
      </c>
      <c r="AH381" s="34">
        <v>150</v>
      </c>
      <c r="AI381" s="34">
        <v>439631</v>
      </c>
      <c r="AJ381" s="34">
        <v>439631</v>
      </c>
      <c r="AK381" s="34">
        <v>101749.5012002883</v>
      </c>
      <c r="AL381" s="34" t="s">
        <v>118</v>
      </c>
      <c r="AM381" s="34" t="s">
        <v>36</v>
      </c>
      <c r="AN381" s="34" t="s">
        <v>119</v>
      </c>
      <c r="AO381" s="34" t="s">
        <v>147</v>
      </c>
      <c r="AP381" s="34">
        <v>3</v>
      </c>
      <c r="AQ381" s="34">
        <v>2</v>
      </c>
      <c r="AR381" s="34">
        <v>6</v>
      </c>
      <c r="AS381" s="34">
        <v>48342</v>
      </c>
      <c r="AT381" s="34">
        <v>341970</v>
      </c>
      <c r="AU381" s="34">
        <v>113990</v>
      </c>
      <c r="AV381" s="34">
        <v>418125</v>
      </c>
      <c r="AW381" s="34">
        <v>4.7843400000000003</v>
      </c>
      <c r="AX381" s="34">
        <v>0.59255999999999998</v>
      </c>
      <c r="AY381" s="34">
        <v>4.1917799999999996</v>
      </c>
      <c r="AZ381" s="34">
        <v>4.7843400835990906</v>
      </c>
      <c r="BA381" s="34">
        <v>0.59255999326705933</v>
      </c>
      <c r="BB381" s="34">
        <v>4.1917800903320313</v>
      </c>
      <c r="BC381" s="34" t="s">
        <v>159</v>
      </c>
      <c r="BD381" s="34" t="s">
        <v>126</v>
      </c>
      <c r="BE381" s="34" t="s">
        <v>118</v>
      </c>
      <c r="BF381" s="34"/>
      <c r="BG381" s="34" t="s">
        <v>118</v>
      </c>
      <c r="BH381" s="34" t="s">
        <v>2040</v>
      </c>
      <c r="BI381" s="34" t="s">
        <v>718</v>
      </c>
      <c r="BJ381" s="34" t="s">
        <v>129</v>
      </c>
      <c r="BK381" s="34" t="s">
        <v>178</v>
      </c>
      <c r="BL381" s="34" t="s">
        <v>320</v>
      </c>
      <c r="BM381" s="34" t="s">
        <v>312</v>
      </c>
      <c r="BN381" s="34" t="s">
        <v>1763</v>
      </c>
      <c r="BO381" s="34"/>
      <c r="BP381" s="34" t="s">
        <v>1763</v>
      </c>
      <c r="BQ381" s="34">
        <v>2024</v>
      </c>
      <c r="BR381" s="34"/>
      <c r="BS381" s="34"/>
      <c r="BT381" s="34" t="s">
        <v>2032</v>
      </c>
    </row>
    <row r="382" spans="1:72">
      <c r="A382" s="34">
        <v>102402634228</v>
      </c>
      <c r="B382" s="34">
        <v>1</v>
      </c>
      <c r="C382" s="34">
        <v>2024</v>
      </c>
      <c r="D382" s="34">
        <v>7</v>
      </c>
      <c r="E382" s="34" t="s">
        <v>3806</v>
      </c>
      <c r="F382" s="34" t="s">
        <v>2072</v>
      </c>
      <c r="G382" s="34">
        <v>76</v>
      </c>
      <c r="H382" s="34" t="s">
        <v>2073</v>
      </c>
      <c r="I382" s="34">
        <v>20240626</v>
      </c>
      <c r="J382" s="34">
        <v>20240704</v>
      </c>
      <c r="K382" s="34">
        <v>9</v>
      </c>
      <c r="L382" s="34">
        <f t="shared" si="5"/>
        <v>8</v>
      </c>
      <c r="M382" s="34">
        <v>4</v>
      </c>
      <c r="N382" s="34" t="s">
        <v>3807</v>
      </c>
      <c r="O382" s="34" t="s">
        <v>3808</v>
      </c>
      <c r="P382" s="34" t="s">
        <v>118</v>
      </c>
      <c r="Q382" s="34" t="s">
        <v>36</v>
      </c>
      <c r="R382" s="34" t="s">
        <v>170</v>
      </c>
      <c r="S382" s="34" t="s">
        <v>171</v>
      </c>
      <c r="T382" s="34">
        <v>207</v>
      </c>
      <c r="U382" s="34" t="s">
        <v>172</v>
      </c>
      <c r="V382" s="34" t="s">
        <v>173</v>
      </c>
      <c r="W382" s="34" t="s">
        <v>174</v>
      </c>
      <c r="X382" s="34" t="s">
        <v>124</v>
      </c>
      <c r="Y382" s="34">
        <v>101882</v>
      </c>
      <c r="Z382" s="34">
        <v>5888</v>
      </c>
      <c r="AA382" s="34">
        <v>24456</v>
      </c>
      <c r="AB382" s="34">
        <v>0</v>
      </c>
      <c r="AC382" s="34">
        <v>1231.79</v>
      </c>
      <c r="AD382" s="34">
        <v>0</v>
      </c>
      <c r="AE382" s="34">
        <v>664295.61</v>
      </c>
      <c r="AF382" s="34">
        <v>665527.38</v>
      </c>
      <c r="AG382" s="34">
        <v>320</v>
      </c>
      <c r="AH382" s="34">
        <v>300</v>
      </c>
      <c r="AI382" s="34">
        <v>866400</v>
      </c>
      <c r="AJ382" s="34">
        <v>866400</v>
      </c>
      <c r="AK382" s="34">
        <v>-21596.23090149893</v>
      </c>
      <c r="AL382" s="34" t="s">
        <v>118</v>
      </c>
      <c r="AM382" s="34" t="s">
        <v>36</v>
      </c>
      <c r="AN382" s="34" t="s">
        <v>119</v>
      </c>
      <c r="AO382" s="34" t="s">
        <v>147</v>
      </c>
      <c r="AP382" s="34">
        <v>10</v>
      </c>
      <c r="AQ382" s="34">
        <v>3</v>
      </c>
      <c r="AR382" s="34">
        <v>20</v>
      </c>
      <c r="AS382" s="34">
        <v>230467</v>
      </c>
      <c r="AT382" s="34">
        <v>667081</v>
      </c>
      <c r="AU382" s="34">
        <v>222360</v>
      </c>
      <c r="AV382" s="34">
        <v>800033</v>
      </c>
      <c r="AW382" s="34">
        <v>11.001899999999999</v>
      </c>
      <c r="AX382" s="34">
        <v>2.8250000000000002</v>
      </c>
      <c r="AY382" s="34">
        <v>8.1768999999999998</v>
      </c>
      <c r="AZ382" s="34">
        <v>11.00189995765686</v>
      </c>
      <c r="BA382" s="34">
        <v>2.8250000476837158</v>
      </c>
      <c r="BB382" s="34">
        <v>8.1768999099731445</v>
      </c>
      <c r="BC382" s="34" t="s">
        <v>159</v>
      </c>
      <c r="BD382" s="34" t="s">
        <v>126</v>
      </c>
      <c r="BE382" s="34" t="s">
        <v>118</v>
      </c>
      <c r="BF382" s="34"/>
      <c r="BG382" s="34" t="s">
        <v>417</v>
      </c>
      <c r="BH382" s="34" t="s">
        <v>2705</v>
      </c>
      <c r="BI382" s="34" t="s">
        <v>201</v>
      </c>
      <c r="BJ382" s="34" t="s">
        <v>129</v>
      </c>
      <c r="BK382" s="34" t="s">
        <v>130</v>
      </c>
      <c r="BL382" s="34" t="s">
        <v>131</v>
      </c>
      <c r="BM382" s="34" t="s">
        <v>180</v>
      </c>
      <c r="BN382" s="34" t="s">
        <v>181</v>
      </c>
      <c r="BO382" s="34"/>
      <c r="BP382" s="34" t="s">
        <v>181</v>
      </c>
      <c r="BQ382" s="34">
        <v>2024</v>
      </c>
      <c r="BR382" s="34"/>
      <c r="BS382" s="34"/>
      <c r="BT382" s="34" t="s">
        <v>2032</v>
      </c>
    </row>
    <row r="383" spans="1:72">
      <c r="A383" s="34">
        <v>102402680492</v>
      </c>
      <c r="B383" s="34">
        <v>1</v>
      </c>
      <c r="C383" s="34">
        <v>2024</v>
      </c>
      <c r="D383" s="34">
        <v>7</v>
      </c>
      <c r="E383" s="34" t="s">
        <v>3809</v>
      </c>
      <c r="F383" s="34" t="s">
        <v>3810</v>
      </c>
      <c r="G383" s="34">
        <v>60</v>
      </c>
      <c r="H383" s="34" t="s">
        <v>3811</v>
      </c>
      <c r="I383" s="34">
        <v>20240630</v>
      </c>
      <c r="J383" s="34">
        <v>20240703</v>
      </c>
      <c r="K383" s="34">
        <v>4</v>
      </c>
      <c r="L383" s="34">
        <f t="shared" si="5"/>
        <v>3</v>
      </c>
      <c r="M383" s="34">
        <v>0</v>
      </c>
      <c r="N383" s="34" t="s">
        <v>3812</v>
      </c>
      <c r="O383" s="34" t="s">
        <v>3813</v>
      </c>
      <c r="P383" s="34" t="s">
        <v>118</v>
      </c>
      <c r="Q383" s="34" t="s">
        <v>36</v>
      </c>
      <c r="R383" s="34" t="s">
        <v>119</v>
      </c>
      <c r="S383" s="34" t="s">
        <v>147</v>
      </c>
      <c r="T383" s="34">
        <v>211</v>
      </c>
      <c r="U383" s="34" t="s">
        <v>407</v>
      </c>
      <c r="V383" s="34" t="s">
        <v>2038</v>
      </c>
      <c r="W383" s="34" t="s">
        <v>2039</v>
      </c>
      <c r="X383" s="34" t="s">
        <v>124</v>
      </c>
      <c r="Y383" s="34">
        <v>47035</v>
      </c>
      <c r="Z383" s="34">
        <v>4416</v>
      </c>
      <c r="AA383" s="34">
        <v>0</v>
      </c>
      <c r="AB383" s="34">
        <v>0</v>
      </c>
      <c r="AC383" s="34">
        <v>1192.01</v>
      </c>
      <c r="AD383" s="34">
        <v>0</v>
      </c>
      <c r="AE383" s="34">
        <v>255425.18</v>
      </c>
      <c r="AF383" s="34">
        <v>256617.19</v>
      </c>
      <c r="AG383" s="34">
        <v>240</v>
      </c>
      <c r="AH383" s="34">
        <v>225</v>
      </c>
      <c r="AI383" s="34">
        <v>437205</v>
      </c>
      <c r="AJ383" s="34">
        <v>437205</v>
      </c>
      <c r="AK383" s="34">
        <v>66468.623122835241</v>
      </c>
      <c r="AL383" s="34" t="s">
        <v>118</v>
      </c>
      <c r="AM383" s="34" t="s">
        <v>36</v>
      </c>
      <c r="AN383" s="34" t="s">
        <v>119</v>
      </c>
      <c r="AO383" s="34" t="s">
        <v>147</v>
      </c>
      <c r="AP383" s="34">
        <v>5</v>
      </c>
      <c r="AQ383" s="34">
        <v>2</v>
      </c>
      <c r="AR383" s="34">
        <v>13</v>
      </c>
      <c r="AS383" s="34">
        <v>107555</v>
      </c>
      <c r="AT383" s="34">
        <v>304502</v>
      </c>
      <c r="AU383" s="34">
        <v>101501</v>
      </c>
      <c r="AV383" s="34">
        <v>365467</v>
      </c>
      <c r="AW383" s="34">
        <v>5.0508800000000003</v>
      </c>
      <c r="AX383" s="34">
        <v>1.3183800000000001</v>
      </c>
      <c r="AY383" s="34">
        <v>3.7324999999999999</v>
      </c>
      <c r="AZ383" s="34">
        <v>5.0508800745010376</v>
      </c>
      <c r="BA383" s="34">
        <v>1.3183799982070923</v>
      </c>
      <c r="BB383" s="34">
        <v>3.7325000762939453</v>
      </c>
      <c r="BC383" s="34" t="s">
        <v>159</v>
      </c>
      <c r="BD383" s="34" t="s">
        <v>126</v>
      </c>
      <c r="BE383" s="34" t="s">
        <v>118</v>
      </c>
      <c r="BF383" s="34"/>
      <c r="BG383" s="34" t="s">
        <v>118</v>
      </c>
      <c r="BH383" s="34" t="s">
        <v>2040</v>
      </c>
      <c r="BI383" s="34" t="s">
        <v>3814</v>
      </c>
      <c r="BJ383" s="34" t="s">
        <v>377</v>
      </c>
      <c r="BK383" s="34" t="s">
        <v>401</v>
      </c>
      <c r="BL383" s="34" t="s">
        <v>401</v>
      </c>
      <c r="BM383" s="34" t="s">
        <v>132</v>
      </c>
      <c r="BN383" s="34" t="s">
        <v>187</v>
      </c>
      <c r="BO383" s="34"/>
      <c r="BP383" s="34" t="s">
        <v>187</v>
      </c>
      <c r="BQ383" s="34">
        <v>2024</v>
      </c>
      <c r="BR383" s="34"/>
      <c r="BS383" s="34"/>
      <c r="BT383" s="34" t="s">
        <v>2032</v>
      </c>
    </row>
    <row r="384" spans="1:72">
      <c r="A384" s="34">
        <v>102402518494</v>
      </c>
      <c r="B384" s="34">
        <v>1</v>
      </c>
      <c r="C384" s="34">
        <v>2024</v>
      </c>
      <c r="D384" s="34">
        <v>7</v>
      </c>
      <c r="E384" s="34" t="s">
        <v>3815</v>
      </c>
      <c r="F384" s="34" t="s">
        <v>3816</v>
      </c>
      <c r="G384" s="34">
        <v>78</v>
      </c>
      <c r="H384" s="34" t="s">
        <v>3817</v>
      </c>
      <c r="I384" s="34">
        <v>20240701</v>
      </c>
      <c r="J384" s="34">
        <v>20240703</v>
      </c>
      <c r="K384" s="34">
        <v>3</v>
      </c>
      <c r="L384" s="34">
        <f t="shared" si="5"/>
        <v>2</v>
      </c>
      <c r="M384" s="34">
        <v>0</v>
      </c>
      <c r="N384" s="34" t="s">
        <v>3818</v>
      </c>
      <c r="O384" s="34" t="s">
        <v>2075</v>
      </c>
      <c r="P384" s="34" t="s">
        <v>118</v>
      </c>
      <c r="Q384" s="34" t="s">
        <v>36</v>
      </c>
      <c r="R384" s="34" t="s">
        <v>119</v>
      </c>
      <c r="S384" s="34" t="s">
        <v>147</v>
      </c>
      <c r="T384" s="34">
        <v>201</v>
      </c>
      <c r="U384" s="34" t="s">
        <v>407</v>
      </c>
      <c r="V384" s="34" t="s">
        <v>2058</v>
      </c>
      <c r="W384" s="34" t="s">
        <v>2059</v>
      </c>
      <c r="X384" s="34" t="s">
        <v>124</v>
      </c>
      <c r="Y384" s="34">
        <v>59316</v>
      </c>
      <c r="Z384" s="34">
        <v>2944</v>
      </c>
      <c r="AA384" s="34">
        <v>0</v>
      </c>
      <c r="AB384" s="34">
        <v>0</v>
      </c>
      <c r="AC384" s="34">
        <v>1745.89</v>
      </c>
      <c r="AD384" s="34">
        <v>0</v>
      </c>
      <c r="AE384" s="34">
        <v>279160.21000000002</v>
      </c>
      <c r="AF384" s="34">
        <v>280906.09000000003</v>
      </c>
      <c r="AG384" s="34">
        <v>160</v>
      </c>
      <c r="AH384" s="34">
        <v>150</v>
      </c>
      <c r="AI384" s="34">
        <v>400120</v>
      </c>
      <c r="AJ384" s="34">
        <v>400120</v>
      </c>
      <c r="AK384" s="34">
        <v>69657.419373677811</v>
      </c>
      <c r="AL384" s="34" t="s">
        <v>118</v>
      </c>
      <c r="AM384" s="34" t="s">
        <v>36</v>
      </c>
      <c r="AN384" s="34" t="s">
        <v>119</v>
      </c>
      <c r="AO384" s="34" t="s">
        <v>147</v>
      </c>
      <c r="AP384" s="34">
        <v>3</v>
      </c>
      <c r="AQ384" s="34">
        <v>2</v>
      </c>
      <c r="AR384" s="34">
        <v>6</v>
      </c>
      <c r="AS384" s="34">
        <v>48342</v>
      </c>
      <c r="AT384" s="34">
        <v>341970</v>
      </c>
      <c r="AU384" s="34">
        <v>113990</v>
      </c>
      <c r="AV384" s="34">
        <v>418125</v>
      </c>
      <c r="AW384" s="34">
        <v>4.7843400000000003</v>
      </c>
      <c r="AX384" s="34">
        <v>0.59255999999999998</v>
      </c>
      <c r="AY384" s="34">
        <v>4.1917799999999996</v>
      </c>
      <c r="AZ384" s="34">
        <v>4.7843400835990906</v>
      </c>
      <c r="BA384" s="34">
        <v>0.59255999326705933</v>
      </c>
      <c r="BB384" s="34">
        <v>4.1917800903320313</v>
      </c>
      <c r="BC384" s="34" t="s">
        <v>159</v>
      </c>
      <c r="BD384" s="34" t="s">
        <v>126</v>
      </c>
      <c r="BE384" s="34" t="s">
        <v>118</v>
      </c>
      <c r="BF384" s="34"/>
      <c r="BG384" s="34" t="s">
        <v>118</v>
      </c>
      <c r="BH384" s="34" t="s">
        <v>2040</v>
      </c>
      <c r="BI384" s="34" t="s">
        <v>428</v>
      </c>
      <c r="BJ384" s="34" t="s">
        <v>129</v>
      </c>
      <c r="BK384" s="34" t="s">
        <v>130</v>
      </c>
      <c r="BL384" s="34" t="s">
        <v>131</v>
      </c>
      <c r="BM384" s="34" t="s">
        <v>312</v>
      </c>
      <c r="BN384" s="34" t="s">
        <v>1763</v>
      </c>
      <c r="BO384" s="34"/>
      <c r="BP384" s="34" t="s">
        <v>1763</v>
      </c>
      <c r="BQ384" s="34">
        <v>2024</v>
      </c>
      <c r="BR384" s="34"/>
      <c r="BS384" s="34"/>
      <c r="BT384" s="34" t="s">
        <v>2032</v>
      </c>
    </row>
    <row r="385" spans="1:72">
      <c r="A385" s="34">
        <v>102408046948</v>
      </c>
      <c r="B385" s="34">
        <v>1</v>
      </c>
      <c r="C385" s="34">
        <v>2024</v>
      </c>
      <c r="D385" s="34">
        <v>7</v>
      </c>
      <c r="E385" s="34" t="s">
        <v>3819</v>
      </c>
      <c r="F385" s="34" t="s">
        <v>3820</v>
      </c>
      <c r="G385" s="34">
        <v>78</v>
      </c>
      <c r="H385" s="34" t="s">
        <v>3821</v>
      </c>
      <c r="I385" s="34">
        <v>20240701</v>
      </c>
      <c r="J385" s="34">
        <v>20240703</v>
      </c>
      <c r="K385" s="34">
        <v>3</v>
      </c>
      <c r="L385" s="34">
        <f t="shared" si="5"/>
        <v>2</v>
      </c>
      <c r="M385" s="34">
        <v>0</v>
      </c>
      <c r="N385" s="34" t="s">
        <v>3822</v>
      </c>
      <c r="O385" s="34" t="s">
        <v>2075</v>
      </c>
      <c r="P385" s="34" t="s">
        <v>118</v>
      </c>
      <c r="Q385" s="34" t="s">
        <v>36</v>
      </c>
      <c r="R385" s="34" t="s">
        <v>119</v>
      </c>
      <c r="S385" s="34" t="s">
        <v>120</v>
      </c>
      <c r="T385" s="34">
        <v>111</v>
      </c>
      <c r="U385" s="34" t="s">
        <v>407</v>
      </c>
      <c r="V385" s="34" t="s">
        <v>2058</v>
      </c>
      <c r="W385" s="34" t="s">
        <v>2059</v>
      </c>
      <c r="X385" s="34" t="s">
        <v>124</v>
      </c>
      <c r="Y385" s="34">
        <v>48216</v>
      </c>
      <c r="Z385" s="34">
        <v>3008</v>
      </c>
      <c r="AA385" s="34">
        <v>0</v>
      </c>
      <c r="AB385" s="34">
        <v>0</v>
      </c>
      <c r="AC385" s="34">
        <v>1192.02</v>
      </c>
      <c r="AD385" s="34">
        <v>0</v>
      </c>
      <c r="AE385" s="34">
        <v>262248.21000000002</v>
      </c>
      <c r="AF385" s="34">
        <v>263440.21999999997</v>
      </c>
      <c r="AG385" s="34">
        <v>160</v>
      </c>
      <c r="AH385" s="34">
        <v>150</v>
      </c>
      <c r="AI385" s="34">
        <v>439631</v>
      </c>
      <c r="AJ385" s="34">
        <v>439631</v>
      </c>
      <c r="AK385" s="34">
        <v>121740.6912002883</v>
      </c>
      <c r="AL385" s="34" t="s">
        <v>118</v>
      </c>
      <c r="AM385" s="34" t="s">
        <v>36</v>
      </c>
      <c r="AN385" s="34" t="s">
        <v>119</v>
      </c>
      <c r="AO385" s="34" t="s">
        <v>120</v>
      </c>
      <c r="AP385" s="34">
        <v>3</v>
      </c>
      <c r="AQ385" s="34">
        <v>2</v>
      </c>
      <c r="AR385" s="34">
        <v>6</v>
      </c>
      <c r="AS385" s="34">
        <v>48342</v>
      </c>
      <c r="AT385" s="34">
        <v>341970</v>
      </c>
      <c r="AU385" s="34">
        <v>113990</v>
      </c>
      <c r="AV385" s="34">
        <v>418125</v>
      </c>
      <c r="AW385" s="34">
        <v>4.7843400000000003</v>
      </c>
      <c r="AX385" s="34">
        <v>0.59255999999999998</v>
      </c>
      <c r="AY385" s="34">
        <v>4.1917799999999996</v>
      </c>
      <c r="AZ385" s="34">
        <v>4.7843400835990906</v>
      </c>
      <c r="BA385" s="34">
        <v>0.59255999326705933</v>
      </c>
      <c r="BB385" s="34">
        <v>4.1917800903320313</v>
      </c>
      <c r="BC385" s="34" t="s">
        <v>159</v>
      </c>
      <c r="BD385" s="34" t="s">
        <v>126</v>
      </c>
      <c r="BE385" s="34" t="s">
        <v>118</v>
      </c>
      <c r="BF385" s="34"/>
      <c r="BG385" s="34" t="s">
        <v>118</v>
      </c>
      <c r="BH385" s="34" t="s">
        <v>2040</v>
      </c>
      <c r="BI385" s="34" t="s">
        <v>3823</v>
      </c>
      <c r="BJ385" s="34" t="s">
        <v>129</v>
      </c>
      <c r="BK385" s="34" t="s">
        <v>217</v>
      </c>
      <c r="BL385" s="34" t="s">
        <v>218</v>
      </c>
      <c r="BM385" s="34" t="s">
        <v>163</v>
      </c>
      <c r="BN385" s="34" t="s">
        <v>164</v>
      </c>
      <c r="BO385" s="34"/>
      <c r="BP385" s="34" t="s">
        <v>164</v>
      </c>
      <c r="BQ385" s="34">
        <v>2024</v>
      </c>
      <c r="BR385" s="34"/>
      <c r="BS385" s="34"/>
      <c r="BT385" s="34" t="s">
        <v>2032</v>
      </c>
    </row>
    <row r="386" spans="1:72">
      <c r="A386" s="34">
        <v>102402476972</v>
      </c>
      <c r="B386" s="34">
        <v>1</v>
      </c>
      <c r="C386" s="34">
        <v>2024</v>
      </c>
      <c r="D386" s="34">
        <v>7</v>
      </c>
      <c r="E386" s="34" t="s">
        <v>3824</v>
      </c>
      <c r="F386" s="34" t="s">
        <v>3825</v>
      </c>
      <c r="G386" s="34">
        <v>83</v>
      </c>
      <c r="H386" s="34" t="s">
        <v>3826</v>
      </c>
      <c r="I386" s="34">
        <v>20240701</v>
      </c>
      <c r="J386" s="34">
        <v>20240703</v>
      </c>
      <c r="K386" s="34">
        <v>3</v>
      </c>
      <c r="L386" s="34">
        <f t="shared" si="5"/>
        <v>2</v>
      </c>
      <c r="M386" s="34">
        <v>0</v>
      </c>
      <c r="N386" s="34" t="s">
        <v>3827</v>
      </c>
      <c r="O386" s="34" t="s">
        <v>3828</v>
      </c>
      <c r="P386" s="34" t="s">
        <v>118</v>
      </c>
      <c r="Q386" s="34" t="s">
        <v>36</v>
      </c>
      <c r="R386" s="34" t="s">
        <v>119</v>
      </c>
      <c r="S386" s="34" t="s">
        <v>120</v>
      </c>
      <c r="T386" s="34">
        <v>111</v>
      </c>
      <c r="U386" s="34" t="s">
        <v>407</v>
      </c>
      <c r="V386" s="34" t="s">
        <v>2058</v>
      </c>
      <c r="W386" s="34" t="s">
        <v>2059</v>
      </c>
      <c r="X386" s="34" t="s">
        <v>124</v>
      </c>
      <c r="Y386" s="34">
        <v>70437</v>
      </c>
      <c r="Z386" s="34">
        <v>3008</v>
      </c>
      <c r="AA386" s="34">
        <v>0</v>
      </c>
      <c r="AB386" s="34">
        <v>0</v>
      </c>
      <c r="AC386" s="34">
        <v>67.489999999999995</v>
      </c>
      <c r="AD386" s="34">
        <v>0</v>
      </c>
      <c r="AE386" s="34">
        <v>276920.21000000002</v>
      </c>
      <c r="AF386" s="34">
        <v>276987.69</v>
      </c>
      <c r="AG386" s="34">
        <v>160</v>
      </c>
      <c r="AH386" s="34">
        <v>150</v>
      </c>
      <c r="AI386" s="34">
        <v>439631</v>
      </c>
      <c r="AJ386" s="34">
        <v>439631</v>
      </c>
      <c r="AK386" s="34">
        <v>108193.22120028827</v>
      </c>
      <c r="AL386" s="34" t="s">
        <v>118</v>
      </c>
      <c r="AM386" s="34" t="s">
        <v>36</v>
      </c>
      <c r="AN386" s="34" t="s">
        <v>119</v>
      </c>
      <c r="AO386" s="34" t="s">
        <v>120</v>
      </c>
      <c r="AP386" s="34">
        <v>3</v>
      </c>
      <c r="AQ386" s="34">
        <v>2</v>
      </c>
      <c r="AR386" s="34">
        <v>6</v>
      </c>
      <c r="AS386" s="34">
        <v>48342</v>
      </c>
      <c r="AT386" s="34">
        <v>341970</v>
      </c>
      <c r="AU386" s="34">
        <v>113990</v>
      </c>
      <c r="AV386" s="34">
        <v>418125</v>
      </c>
      <c r="AW386" s="34">
        <v>4.7843400000000003</v>
      </c>
      <c r="AX386" s="34">
        <v>0.59255999999999998</v>
      </c>
      <c r="AY386" s="34">
        <v>4.1917799999999996</v>
      </c>
      <c r="AZ386" s="34">
        <v>4.7843400835990906</v>
      </c>
      <c r="BA386" s="34">
        <v>0.59255999326705933</v>
      </c>
      <c r="BB386" s="34">
        <v>4.1917800903320313</v>
      </c>
      <c r="BC386" s="34" t="s">
        <v>159</v>
      </c>
      <c r="BD386" s="34" t="s">
        <v>126</v>
      </c>
      <c r="BE386" s="34" t="s">
        <v>118</v>
      </c>
      <c r="BF386" s="34"/>
      <c r="BG386" s="34" t="s">
        <v>118</v>
      </c>
      <c r="BH386" s="34" t="s">
        <v>2040</v>
      </c>
      <c r="BI386" s="34" t="s">
        <v>3829</v>
      </c>
      <c r="BJ386" s="34" t="s">
        <v>129</v>
      </c>
      <c r="BK386" s="34" t="s">
        <v>130</v>
      </c>
      <c r="BL386" s="34" t="s">
        <v>370</v>
      </c>
      <c r="BM386" s="34" t="s">
        <v>132</v>
      </c>
      <c r="BN386" s="34" t="s">
        <v>133</v>
      </c>
      <c r="BO386" s="34"/>
      <c r="BP386" s="34" t="s">
        <v>133</v>
      </c>
      <c r="BQ386" s="34">
        <v>2024</v>
      </c>
      <c r="BR386" s="34"/>
      <c r="BS386" s="34"/>
      <c r="BT386" s="34" t="s">
        <v>2032</v>
      </c>
    </row>
    <row r="387" spans="1:72">
      <c r="A387" s="34">
        <v>102402622046</v>
      </c>
      <c r="B387" s="34">
        <v>1</v>
      </c>
      <c r="C387" s="34">
        <v>2024</v>
      </c>
      <c r="D387" s="34">
        <v>7</v>
      </c>
      <c r="E387" s="34" t="s">
        <v>3830</v>
      </c>
      <c r="F387" s="34" t="s">
        <v>3831</v>
      </c>
      <c r="G387" s="34">
        <v>67</v>
      </c>
      <c r="H387" s="34" t="s">
        <v>3832</v>
      </c>
      <c r="I387" s="34">
        <v>20240630</v>
      </c>
      <c r="J387" s="34">
        <v>20240702</v>
      </c>
      <c r="K387" s="34">
        <v>3</v>
      </c>
      <c r="L387" s="34">
        <f t="shared" si="5"/>
        <v>2</v>
      </c>
      <c r="M387" s="34">
        <v>0</v>
      </c>
      <c r="N387" s="34" t="s">
        <v>3833</v>
      </c>
      <c r="O387" s="34" t="s">
        <v>2192</v>
      </c>
      <c r="P387" s="34" t="s">
        <v>118</v>
      </c>
      <c r="Q387" s="34" t="s">
        <v>36</v>
      </c>
      <c r="R387" s="34" t="s">
        <v>119</v>
      </c>
      <c r="S387" s="34" t="s">
        <v>147</v>
      </c>
      <c r="T387" s="34">
        <v>205</v>
      </c>
      <c r="U387" s="34" t="s">
        <v>407</v>
      </c>
      <c r="V387" s="34" t="s">
        <v>2081</v>
      </c>
      <c r="W387" s="34" t="s">
        <v>2082</v>
      </c>
      <c r="X387" s="34" t="s">
        <v>124</v>
      </c>
      <c r="Y387" s="34">
        <v>37440</v>
      </c>
      <c r="Z387" s="34">
        <v>2944</v>
      </c>
      <c r="AA387" s="34">
        <v>0</v>
      </c>
      <c r="AB387" s="34">
        <v>0</v>
      </c>
      <c r="AC387" s="34">
        <v>67.489999999999995</v>
      </c>
      <c r="AD387" s="34">
        <v>849</v>
      </c>
      <c r="AE387" s="34">
        <v>224919.14</v>
      </c>
      <c r="AF387" s="34">
        <v>225835.62</v>
      </c>
      <c r="AG387" s="34">
        <v>160</v>
      </c>
      <c r="AH387" s="34">
        <v>150</v>
      </c>
      <c r="AI387" s="34">
        <v>345486</v>
      </c>
      <c r="AJ387" s="34">
        <v>345486</v>
      </c>
      <c r="AK387" s="34">
        <v>83313.59547292022</v>
      </c>
      <c r="AL387" s="34" t="s">
        <v>118</v>
      </c>
      <c r="AM387" s="34" t="s">
        <v>36</v>
      </c>
      <c r="AN387" s="34" t="s">
        <v>119</v>
      </c>
      <c r="AO387" s="34" t="s">
        <v>147</v>
      </c>
      <c r="AP387" s="34">
        <v>3</v>
      </c>
      <c r="AQ387" s="34">
        <v>2</v>
      </c>
      <c r="AR387" s="34">
        <v>5</v>
      </c>
      <c r="AS387" s="34">
        <v>34762</v>
      </c>
      <c r="AT387" s="34">
        <v>295749</v>
      </c>
      <c r="AU387" s="34">
        <v>98583</v>
      </c>
      <c r="AV387" s="34">
        <v>344198</v>
      </c>
      <c r="AW387" s="34">
        <v>4.05131</v>
      </c>
      <c r="AX387" s="34">
        <v>0.42609999999999998</v>
      </c>
      <c r="AY387" s="34">
        <v>3.62521</v>
      </c>
      <c r="AZ387" s="34">
        <v>4.0513100326061249</v>
      </c>
      <c r="BA387" s="34">
        <v>0.4260999858379364</v>
      </c>
      <c r="BB387" s="34">
        <v>3.6252100467681885</v>
      </c>
      <c r="BC387" s="34" t="s">
        <v>159</v>
      </c>
      <c r="BD387" s="34" t="s">
        <v>126</v>
      </c>
      <c r="BE387" s="34" t="s">
        <v>118</v>
      </c>
      <c r="BF387" s="34"/>
      <c r="BG387" s="34" t="s">
        <v>118</v>
      </c>
      <c r="BH387" s="34" t="s">
        <v>2040</v>
      </c>
      <c r="BI387" s="34" t="s">
        <v>229</v>
      </c>
      <c r="BJ387" s="34" t="s">
        <v>230</v>
      </c>
      <c r="BK387" s="34" t="s">
        <v>230</v>
      </c>
      <c r="BL387" s="34" t="s">
        <v>230</v>
      </c>
      <c r="BM387" s="34" t="s">
        <v>999</v>
      </c>
      <c r="BN387" s="34" t="s">
        <v>2111</v>
      </c>
      <c r="BO387" s="34"/>
      <c r="BP387" s="34" t="s">
        <v>2111</v>
      </c>
      <c r="BQ387" s="34">
        <v>2024</v>
      </c>
      <c r="BR387" s="34"/>
      <c r="BS387" s="34"/>
      <c r="BT387" s="34" t="s">
        <v>2032</v>
      </c>
    </row>
    <row r="388" spans="1:72">
      <c r="A388" s="34">
        <v>102402475048</v>
      </c>
      <c r="B388" s="34">
        <v>1</v>
      </c>
      <c r="C388" s="34">
        <v>2024</v>
      </c>
      <c r="D388" s="34">
        <v>7</v>
      </c>
      <c r="E388" s="34" t="s">
        <v>3834</v>
      </c>
      <c r="F388" s="34" t="s">
        <v>3835</v>
      </c>
      <c r="G388" s="34">
        <v>75</v>
      </c>
      <c r="H388" s="34" t="s">
        <v>3836</v>
      </c>
      <c r="I388" s="34">
        <v>20240628</v>
      </c>
      <c r="J388" s="34">
        <v>20240702</v>
      </c>
      <c r="K388" s="34">
        <v>5</v>
      </c>
      <c r="L388" s="34">
        <f t="shared" si="5"/>
        <v>4</v>
      </c>
      <c r="M388" s="34">
        <v>0</v>
      </c>
      <c r="N388" s="34" t="s">
        <v>3837</v>
      </c>
      <c r="O388" s="34" t="s">
        <v>2394</v>
      </c>
      <c r="P388" s="34" t="s">
        <v>118</v>
      </c>
      <c r="Q388" s="34" t="s">
        <v>36</v>
      </c>
      <c r="R388" s="34" t="s">
        <v>119</v>
      </c>
      <c r="S388" s="34" t="s">
        <v>120</v>
      </c>
      <c r="T388" s="34">
        <v>111</v>
      </c>
      <c r="U388" s="34" t="s">
        <v>407</v>
      </c>
      <c r="V388" s="34" t="s">
        <v>2081</v>
      </c>
      <c r="W388" s="34" t="s">
        <v>2082</v>
      </c>
      <c r="X388" s="34" t="s">
        <v>124</v>
      </c>
      <c r="Y388" s="34">
        <v>38826</v>
      </c>
      <c r="Z388" s="34">
        <v>5801</v>
      </c>
      <c r="AA388" s="34">
        <v>0</v>
      </c>
      <c r="AB388" s="34">
        <v>0</v>
      </c>
      <c r="AC388" s="34">
        <v>67.489999999999995</v>
      </c>
      <c r="AD388" s="34">
        <v>0</v>
      </c>
      <c r="AE388" s="34">
        <v>237150.28</v>
      </c>
      <c r="AF388" s="34">
        <v>237217.77</v>
      </c>
      <c r="AG388" s="34">
        <v>320</v>
      </c>
      <c r="AH388" s="34">
        <v>300</v>
      </c>
      <c r="AI388" s="34">
        <v>372273</v>
      </c>
      <c r="AJ388" s="34">
        <v>372273</v>
      </c>
      <c r="AK388" s="34">
        <v>95901.099915858911</v>
      </c>
      <c r="AL388" s="34" t="s">
        <v>118</v>
      </c>
      <c r="AM388" s="34" t="s">
        <v>36</v>
      </c>
      <c r="AN388" s="34" t="s">
        <v>119</v>
      </c>
      <c r="AO388" s="34" t="s">
        <v>120</v>
      </c>
      <c r="AP388" s="34">
        <v>3</v>
      </c>
      <c r="AQ388" s="34">
        <v>2</v>
      </c>
      <c r="AR388" s="34">
        <v>5</v>
      </c>
      <c r="AS388" s="34">
        <v>34762</v>
      </c>
      <c r="AT388" s="34">
        <v>295749</v>
      </c>
      <c r="AU388" s="34">
        <v>98583</v>
      </c>
      <c r="AV388" s="34">
        <v>344198</v>
      </c>
      <c r="AW388" s="34">
        <v>4.05131</v>
      </c>
      <c r="AX388" s="34">
        <v>0.42609999999999998</v>
      </c>
      <c r="AY388" s="34">
        <v>3.62521</v>
      </c>
      <c r="AZ388" s="34">
        <v>4.0513100326061249</v>
      </c>
      <c r="BA388" s="34">
        <v>0.4260999858379364</v>
      </c>
      <c r="BB388" s="34">
        <v>3.6252100467681885</v>
      </c>
      <c r="BC388" s="34" t="s">
        <v>125</v>
      </c>
      <c r="BD388" s="34" t="s">
        <v>148</v>
      </c>
      <c r="BE388" s="34" t="s">
        <v>118</v>
      </c>
      <c r="BF388" s="34"/>
      <c r="BG388" s="34" t="s">
        <v>118</v>
      </c>
      <c r="BH388" s="34" t="s">
        <v>2040</v>
      </c>
      <c r="BI388" s="34" t="s">
        <v>3090</v>
      </c>
      <c r="BJ388" s="34" t="s">
        <v>129</v>
      </c>
      <c r="BK388" s="34" t="s">
        <v>130</v>
      </c>
      <c r="BL388" s="34" t="s">
        <v>131</v>
      </c>
      <c r="BM388" s="34" t="s">
        <v>312</v>
      </c>
      <c r="BN388" s="34" t="s">
        <v>313</v>
      </c>
      <c r="BO388" s="34"/>
      <c r="BP388" s="34" t="s">
        <v>313</v>
      </c>
      <c r="BQ388" s="34">
        <v>2024</v>
      </c>
      <c r="BR388" s="34" t="s">
        <v>134</v>
      </c>
      <c r="BS388" s="34" t="s">
        <v>134</v>
      </c>
      <c r="BT388" s="34" t="s">
        <v>2032</v>
      </c>
    </row>
    <row r="389" spans="1:72">
      <c r="A389" s="34">
        <v>102402475064</v>
      </c>
      <c r="B389" s="34">
        <v>1</v>
      </c>
      <c r="C389" s="34">
        <v>2024</v>
      </c>
      <c r="D389" s="34">
        <v>7</v>
      </c>
      <c r="E389" s="34" t="s">
        <v>3838</v>
      </c>
      <c r="F389" s="34" t="s">
        <v>3839</v>
      </c>
      <c r="G389" s="34">
        <v>68</v>
      </c>
      <c r="H389" s="34" t="s">
        <v>3840</v>
      </c>
      <c r="I389" s="34">
        <v>20240627</v>
      </c>
      <c r="J389" s="34">
        <v>20240701</v>
      </c>
      <c r="K389" s="34">
        <v>5</v>
      </c>
      <c r="L389" s="34">
        <f t="shared" si="5"/>
        <v>4</v>
      </c>
      <c r="M389" s="34">
        <v>0</v>
      </c>
      <c r="N389" s="34" t="s">
        <v>3841</v>
      </c>
      <c r="O389" s="34" t="s">
        <v>2159</v>
      </c>
      <c r="P389" s="34" t="s">
        <v>118</v>
      </c>
      <c r="Q389" s="34" t="s">
        <v>36</v>
      </c>
      <c r="R389" s="34" t="s">
        <v>119</v>
      </c>
      <c r="S389" s="34" t="s">
        <v>147</v>
      </c>
      <c r="T389" s="34">
        <v>111</v>
      </c>
      <c r="U389" s="34" t="s">
        <v>407</v>
      </c>
      <c r="V389" s="34" t="s">
        <v>2058</v>
      </c>
      <c r="W389" s="34" t="s">
        <v>2059</v>
      </c>
      <c r="X389" s="34" t="s">
        <v>124</v>
      </c>
      <c r="Y389" s="34">
        <v>30001</v>
      </c>
      <c r="Z389" s="34">
        <v>5888</v>
      </c>
      <c r="AA389" s="34">
        <v>0</v>
      </c>
      <c r="AB389" s="34">
        <v>0</v>
      </c>
      <c r="AC389" s="34">
        <v>67.489999999999995</v>
      </c>
      <c r="AD389" s="34">
        <v>0</v>
      </c>
      <c r="AE389" s="34">
        <v>268744</v>
      </c>
      <c r="AF389" s="34">
        <v>268811.5</v>
      </c>
      <c r="AG389" s="34">
        <v>320</v>
      </c>
      <c r="AH389" s="34">
        <v>300</v>
      </c>
      <c r="AI389" s="34">
        <v>439631</v>
      </c>
      <c r="AJ389" s="34">
        <v>439631</v>
      </c>
      <c r="AK389" s="34">
        <v>116369.41120028828</v>
      </c>
      <c r="AL389" s="34" t="s">
        <v>118</v>
      </c>
      <c r="AM389" s="34" t="s">
        <v>36</v>
      </c>
      <c r="AN389" s="34" t="s">
        <v>119</v>
      </c>
      <c r="AO389" s="34" t="s">
        <v>147</v>
      </c>
      <c r="AP389" s="34">
        <v>3</v>
      </c>
      <c r="AQ389" s="34">
        <v>2</v>
      </c>
      <c r="AR389" s="34">
        <v>6</v>
      </c>
      <c r="AS389" s="34">
        <v>48342</v>
      </c>
      <c r="AT389" s="34">
        <v>341970</v>
      </c>
      <c r="AU389" s="34">
        <v>113990</v>
      </c>
      <c r="AV389" s="34">
        <v>418125</v>
      </c>
      <c r="AW389" s="34">
        <v>4.7843400000000003</v>
      </c>
      <c r="AX389" s="34">
        <v>0.59255999999999998</v>
      </c>
      <c r="AY389" s="34">
        <v>4.1917799999999996</v>
      </c>
      <c r="AZ389" s="34">
        <v>4.7843400835990906</v>
      </c>
      <c r="BA389" s="34">
        <v>0.59255999326705933</v>
      </c>
      <c r="BB389" s="34">
        <v>4.1917800903320313</v>
      </c>
      <c r="BC389" s="34" t="s">
        <v>159</v>
      </c>
      <c r="BD389" s="34" t="s">
        <v>148</v>
      </c>
      <c r="BE389" s="34" t="s">
        <v>118</v>
      </c>
      <c r="BF389" s="34"/>
      <c r="BG389" s="34" t="s">
        <v>118</v>
      </c>
      <c r="BH389" s="34" t="s">
        <v>2040</v>
      </c>
      <c r="BI389" s="34" t="s">
        <v>1804</v>
      </c>
      <c r="BJ389" s="34" t="s">
        <v>129</v>
      </c>
      <c r="BK389" s="34" t="s">
        <v>217</v>
      </c>
      <c r="BL389" s="34" t="s">
        <v>218</v>
      </c>
      <c r="BM389" s="34" t="s">
        <v>999</v>
      </c>
      <c r="BN389" s="34" t="s">
        <v>2111</v>
      </c>
      <c r="BO389" s="34"/>
      <c r="BP389" s="34" t="s">
        <v>2111</v>
      </c>
      <c r="BQ389" s="34">
        <v>2024</v>
      </c>
      <c r="BR389" s="34"/>
      <c r="BS389" s="34"/>
      <c r="BT389" s="34" t="s">
        <v>2032</v>
      </c>
    </row>
    <row r="390" spans="1:72">
      <c r="A390" s="34">
        <v>102402518474</v>
      </c>
      <c r="B390" s="34">
        <v>1</v>
      </c>
      <c r="C390" s="34">
        <v>2024</v>
      </c>
      <c r="D390" s="34">
        <v>7</v>
      </c>
      <c r="E390" s="34" t="s">
        <v>3842</v>
      </c>
      <c r="F390" s="34" t="s">
        <v>3843</v>
      </c>
      <c r="G390" s="34">
        <v>78</v>
      </c>
      <c r="H390" s="34" t="s">
        <v>3844</v>
      </c>
      <c r="I390" s="34">
        <v>20240627</v>
      </c>
      <c r="J390" s="34">
        <v>20240701</v>
      </c>
      <c r="K390" s="34">
        <v>5</v>
      </c>
      <c r="L390" s="34">
        <f t="shared" ref="L390:L453" si="6">K390-1</f>
        <v>4</v>
      </c>
      <c r="M390" s="34">
        <v>0</v>
      </c>
      <c r="N390" s="34" t="s">
        <v>3845</v>
      </c>
      <c r="O390" s="34" t="s">
        <v>3846</v>
      </c>
      <c r="P390" s="34" t="s">
        <v>118</v>
      </c>
      <c r="Q390" s="34" t="s">
        <v>36</v>
      </c>
      <c r="R390" s="34" t="s">
        <v>119</v>
      </c>
      <c r="S390" s="34" t="s">
        <v>147</v>
      </c>
      <c r="T390" s="34">
        <v>201</v>
      </c>
      <c r="U390" s="34" t="s">
        <v>407</v>
      </c>
      <c r="V390" s="34" t="s">
        <v>2058</v>
      </c>
      <c r="W390" s="34" t="s">
        <v>2059</v>
      </c>
      <c r="X390" s="34" t="s">
        <v>124</v>
      </c>
      <c r="Y390" s="34">
        <v>52281</v>
      </c>
      <c r="Z390" s="34">
        <v>5044</v>
      </c>
      <c r="AA390" s="34">
        <v>0</v>
      </c>
      <c r="AB390" s="34">
        <v>0</v>
      </c>
      <c r="AC390" s="34">
        <v>265.95999999999998</v>
      </c>
      <c r="AD390" s="34">
        <v>0</v>
      </c>
      <c r="AE390" s="34">
        <v>279160.21000000002</v>
      </c>
      <c r="AF390" s="34">
        <v>279426.15999999997</v>
      </c>
      <c r="AG390" s="34">
        <v>320</v>
      </c>
      <c r="AH390" s="34">
        <v>300</v>
      </c>
      <c r="AI390" s="34">
        <v>400120</v>
      </c>
      <c r="AJ390" s="34">
        <v>400120</v>
      </c>
      <c r="AK390" s="34">
        <v>71137.349373677862</v>
      </c>
      <c r="AL390" s="34" t="s">
        <v>118</v>
      </c>
      <c r="AM390" s="34" t="s">
        <v>36</v>
      </c>
      <c r="AN390" s="34" t="s">
        <v>119</v>
      </c>
      <c r="AO390" s="34" t="s">
        <v>147</v>
      </c>
      <c r="AP390" s="34">
        <v>3</v>
      </c>
      <c r="AQ390" s="34">
        <v>2</v>
      </c>
      <c r="AR390" s="34">
        <v>6</v>
      </c>
      <c r="AS390" s="34">
        <v>48342</v>
      </c>
      <c r="AT390" s="34">
        <v>341970</v>
      </c>
      <c r="AU390" s="34">
        <v>113990</v>
      </c>
      <c r="AV390" s="34">
        <v>418125</v>
      </c>
      <c r="AW390" s="34">
        <v>4.7843400000000003</v>
      </c>
      <c r="AX390" s="34">
        <v>0.59255999999999998</v>
      </c>
      <c r="AY390" s="34">
        <v>4.1917799999999996</v>
      </c>
      <c r="AZ390" s="34">
        <v>4.7843400835990906</v>
      </c>
      <c r="BA390" s="34">
        <v>0.59255999326705933</v>
      </c>
      <c r="BB390" s="34">
        <v>4.1917800903320313</v>
      </c>
      <c r="BC390" s="34" t="s">
        <v>148</v>
      </c>
      <c r="BD390" s="34" t="s">
        <v>126</v>
      </c>
      <c r="BE390" s="34" t="s">
        <v>118</v>
      </c>
      <c r="BF390" s="34"/>
      <c r="BG390" s="34" t="s">
        <v>296</v>
      </c>
      <c r="BH390" s="34" t="s">
        <v>2040</v>
      </c>
      <c r="BI390" s="34" t="s">
        <v>3393</v>
      </c>
      <c r="BJ390" s="34" t="s">
        <v>129</v>
      </c>
      <c r="BK390" s="34" t="s">
        <v>130</v>
      </c>
      <c r="BL390" s="34" t="s">
        <v>131</v>
      </c>
      <c r="BM390" s="34" t="s">
        <v>202</v>
      </c>
      <c r="BN390" s="34" t="s">
        <v>297</v>
      </c>
      <c r="BO390" s="34"/>
      <c r="BP390" s="34" t="s">
        <v>297</v>
      </c>
      <c r="BQ390" s="34">
        <v>2024</v>
      </c>
      <c r="BR390" s="34"/>
      <c r="BS390" s="34"/>
      <c r="BT390" s="34" t="s">
        <v>2032</v>
      </c>
    </row>
    <row r="391" spans="1:72">
      <c r="A391" s="34">
        <v>102402634382</v>
      </c>
      <c r="B391" s="34">
        <v>1</v>
      </c>
      <c r="C391" s="34">
        <v>2024</v>
      </c>
      <c r="D391" s="34">
        <v>6</v>
      </c>
      <c r="E391" s="34" t="s">
        <v>3847</v>
      </c>
      <c r="F391" s="34" t="s">
        <v>3848</v>
      </c>
      <c r="G391" s="34">
        <v>57</v>
      </c>
      <c r="H391" s="34" t="s">
        <v>3849</v>
      </c>
      <c r="I391" s="34">
        <v>20240628</v>
      </c>
      <c r="J391" s="34">
        <v>20240629</v>
      </c>
      <c r="K391" s="34">
        <v>2</v>
      </c>
      <c r="L391" s="34">
        <f t="shared" si="6"/>
        <v>1</v>
      </c>
      <c r="M391" s="34">
        <v>0</v>
      </c>
      <c r="N391" s="34" t="s">
        <v>3850</v>
      </c>
      <c r="O391" s="34" t="s">
        <v>2121</v>
      </c>
      <c r="P391" s="34" t="s">
        <v>118</v>
      </c>
      <c r="Q391" s="34" t="s">
        <v>36</v>
      </c>
      <c r="R391" s="34" t="s">
        <v>119</v>
      </c>
      <c r="S391" s="34" t="s">
        <v>147</v>
      </c>
      <c r="T391" s="34">
        <v>207</v>
      </c>
      <c r="U391" s="34" t="s">
        <v>407</v>
      </c>
      <c r="V391" s="34" t="s">
        <v>2081</v>
      </c>
      <c r="W391" s="34" t="s">
        <v>2082</v>
      </c>
      <c r="X391" s="34" t="s">
        <v>124</v>
      </c>
      <c r="Y391" s="34">
        <v>28225</v>
      </c>
      <c r="Z391" s="34">
        <v>1472</v>
      </c>
      <c r="AA391" s="34">
        <v>0</v>
      </c>
      <c r="AB391" s="34">
        <v>0</v>
      </c>
      <c r="AC391" s="34">
        <v>67.489999999999995</v>
      </c>
      <c r="AD391" s="34">
        <v>0</v>
      </c>
      <c r="AE391" s="34">
        <v>242951.14</v>
      </c>
      <c r="AF391" s="34">
        <v>243018.62</v>
      </c>
      <c r="AG391" s="34">
        <v>80</v>
      </c>
      <c r="AH391" s="34">
        <v>75</v>
      </c>
      <c r="AI391" s="34">
        <v>337577</v>
      </c>
      <c r="AJ391" s="34">
        <v>337577</v>
      </c>
      <c r="AK391" s="34">
        <v>59053.431289204222</v>
      </c>
      <c r="AL391" s="34" t="s">
        <v>118</v>
      </c>
      <c r="AM391" s="34" t="s">
        <v>36</v>
      </c>
      <c r="AN391" s="34" t="s">
        <v>119</v>
      </c>
      <c r="AO391" s="34" t="s">
        <v>147</v>
      </c>
      <c r="AP391" s="34">
        <v>3</v>
      </c>
      <c r="AQ391" s="34">
        <v>2</v>
      </c>
      <c r="AR391" s="34">
        <v>5</v>
      </c>
      <c r="AS391" s="34">
        <v>34762</v>
      </c>
      <c r="AT391" s="34">
        <v>295749</v>
      </c>
      <c r="AU391" s="34">
        <v>98583</v>
      </c>
      <c r="AV391" s="34">
        <v>344198</v>
      </c>
      <c r="AW391" s="34">
        <v>4.05131</v>
      </c>
      <c r="AX391" s="34">
        <v>0.42609999999999998</v>
      </c>
      <c r="AY391" s="34">
        <v>3.62521</v>
      </c>
      <c r="AZ391" s="34">
        <v>4.0513100326061249</v>
      </c>
      <c r="BA391" s="34">
        <v>0.4260999858379364</v>
      </c>
      <c r="BB391" s="34">
        <v>3.6252100467681885</v>
      </c>
      <c r="BC391" s="34" t="s">
        <v>159</v>
      </c>
      <c r="BD391" s="34" t="s">
        <v>126</v>
      </c>
      <c r="BE391" s="34" t="s">
        <v>118</v>
      </c>
      <c r="BF391" s="34"/>
      <c r="BG391" s="34" t="s">
        <v>118</v>
      </c>
      <c r="BH391" s="34" t="s">
        <v>2040</v>
      </c>
      <c r="BI391" s="34" t="s">
        <v>201</v>
      </c>
      <c r="BJ391" s="34" t="s">
        <v>129</v>
      </c>
      <c r="BK391" s="34" t="s">
        <v>130</v>
      </c>
      <c r="BL391" s="34" t="s">
        <v>131</v>
      </c>
      <c r="BM391" s="34" t="s">
        <v>999</v>
      </c>
      <c r="BN391" s="34" t="s">
        <v>2111</v>
      </c>
      <c r="BO391" s="34"/>
      <c r="BP391" s="34" t="s">
        <v>2111</v>
      </c>
      <c r="BQ391" s="34">
        <v>2024</v>
      </c>
      <c r="BR391" s="34"/>
      <c r="BS391" s="34"/>
      <c r="BT391" s="34" t="s">
        <v>2032</v>
      </c>
    </row>
    <row r="392" spans="1:72">
      <c r="A392" s="34">
        <v>102402473904</v>
      </c>
      <c r="B392" s="34">
        <v>1</v>
      </c>
      <c r="C392" s="34">
        <v>2024</v>
      </c>
      <c r="D392" s="34">
        <v>6</v>
      </c>
      <c r="E392" s="34" t="s">
        <v>3851</v>
      </c>
      <c r="F392" s="34" t="s">
        <v>3852</v>
      </c>
      <c r="G392" s="34">
        <v>66</v>
      </c>
      <c r="H392" s="34" t="s">
        <v>3853</v>
      </c>
      <c r="I392" s="34">
        <v>20240628</v>
      </c>
      <c r="J392" s="34">
        <v>20240628</v>
      </c>
      <c r="K392" s="34">
        <v>1</v>
      </c>
      <c r="L392" s="34">
        <v>1</v>
      </c>
      <c r="M392" s="34">
        <v>0</v>
      </c>
      <c r="N392" s="34" t="s">
        <v>3854</v>
      </c>
      <c r="O392" s="34" t="s">
        <v>3168</v>
      </c>
      <c r="P392" s="34" t="s">
        <v>118</v>
      </c>
      <c r="Q392" s="34" t="s">
        <v>36</v>
      </c>
      <c r="R392" s="34" t="s">
        <v>119</v>
      </c>
      <c r="S392" s="34" t="s">
        <v>147</v>
      </c>
      <c r="T392" s="34">
        <v>111</v>
      </c>
      <c r="U392" s="34" t="s">
        <v>407</v>
      </c>
      <c r="V392" s="34" t="s">
        <v>2081</v>
      </c>
      <c r="W392" s="34" t="s">
        <v>2082</v>
      </c>
      <c r="X392" s="34" t="s">
        <v>242</v>
      </c>
      <c r="Y392" s="34">
        <v>21319</v>
      </c>
      <c r="Z392" s="34">
        <v>1472</v>
      </c>
      <c r="AA392" s="34">
        <v>0</v>
      </c>
      <c r="AB392" s="34">
        <v>0</v>
      </c>
      <c r="AC392" s="34">
        <v>67.489999999999995</v>
      </c>
      <c r="AD392" s="34">
        <v>0</v>
      </c>
      <c r="AE392" s="34">
        <v>241897.59</v>
      </c>
      <c r="AF392" s="34">
        <v>241965.08</v>
      </c>
      <c r="AG392" s="34">
        <v>80</v>
      </c>
      <c r="AH392" s="34">
        <v>75</v>
      </c>
      <c r="AI392" s="34">
        <v>352696</v>
      </c>
      <c r="AJ392" s="34">
        <v>352696</v>
      </c>
      <c r="AK392" s="34">
        <v>91153.851347644493</v>
      </c>
      <c r="AL392" s="34" t="s">
        <v>118</v>
      </c>
      <c r="AM392" s="34" t="s">
        <v>36</v>
      </c>
      <c r="AN392" s="34" t="s">
        <v>119</v>
      </c>
      <c r="AO392" s="34" t="s">
        <v>147</v>
      </c>
      <c r="AP392" s="34">
        <v>3</v>
      </c>
      <c r="AQ392" s="34">
        <v>2</v>
      </c>
      <c r="AR392" s="34">
        <v>5</v>
      </c>
      <c r="AS392" s="34">
        <v>34762</v>
      </c>
      <c r="AT392" s="34">
        <v>295749</v>
      </c>
      <c r="AU392" s="34">
        <v>98583</v>
      </c>
      <c r="AV392" s="34">
        <v>344198</v>
      </c>
      <c r="AW392" s="34">
        <v>4.05131</v>
      </c>
      <c r="AX392" s="34">
        <v>0.42609999999999998</v>
      </c>
      <c r="AY392" s="34">
        <v>3.62521</v>
      </c>
      <c r="AZ392" s="34">
        <v>3.8382600396871567</v>
      </c>
      <c r="BA392" s="34">
        <v>0.2130499929189682</v>
      </c>
      <c r="BB392" s="34">
        <v>3.6252100467681885</v>
      </c>
      <c r="BC392" s="34" t="s">
        <v>159</v>
      </c>
      <c r="BD392" s="34" t="s">
        <v>126</v>
      </c>
      <c r="BE392" s="34" t="s">
        <v>118</v>
      </c>
      <c r="BF392" s="34"/>
      <c r="BG392" s="34" t="s">
        <v>118</v>
      </c>
      <c r="BH392" s="34" t="s">
        <v>2040</v>
      </c>
      <c r="BI392" s="34" t="s">
        <v>3779</v>
      </c>
      <c r="BJ392" s="34" t="s">
        <v>129</v>
      </c>
      <c r="BK392" s="34" t="s">
        <v>217</v>
      </c>
      <c r="BL392" s="34" t="s">
        <v>218</v>
      </c>
      <c r="BM392" s="34" t="s">
        <v>999</v>
      </c>
      <c r="BN392" s="34" t="s">
        <v>2111</v>
      </c>
      <c r="BO392" s="34"/>
      <c r="BP392" s="34" t="s">
        <v>2111</v>
      </c>
      <c r="BQ392" s="34">
        <v>2024</v>
      </c>
      <c r="BR392" s="34"/>
      <c r="BS392" s="34"/>
      <c r="BT392" s="34" t="s">
        <v>2032</v>
      </c>
    </row>
    <row r="393" spans="1:72">
      <c r="A393" s="34">
        <v>102402619860</v>
      </c>
      <c r="B393" s="34">
        <v>1</v>
      </c>
      <c r="C393" s="34">
        <v>2024</v>
      </c>
      <c r="D393" s="34">
        <v>6</v>
      </c>
      <c r="E393" s="34" t="s">
        <v>3855</v>
      </c>
      <c r="F393" s="34" t="s">
        <v>3856</v>
      </c>
      <c r="G393" s="34">
        <v>72</v>
      </c>
      <c r="H393" s="34" t="s">
        <v>3857</v>
      </c>
      <c r="I393" s="34">
        <v>20240620</v>
      </c>
      <c r="J393" s="34">
        <v>20240628</v>
      </c>
      <c r="K393" s="34">
        <v>9</v>
      </c>
      <c r="L393" s="34">
        <f t="shared" si="6"/>
        <v>8</v>
      </c>
      <c r="M393" s="34">
        <v>5</v>
      </c>
      <c r="N393" s="34" t="s">
        <v>3858</v>
      </c>
      <c r="O393" s="34" t="s">
        <v>3859</v>
      </c>
      <c r="P393" s="34" t="s">
        <v>118</v>
      </c>
      <c r="Q393" s="34" t="s">
        <v>36</v>
      </c>
      <c r="R393" s="34" t="s">
        <v>119</v>
      </c>
      <c r="S393" s="34" t="s">
        <v>120</v>
      </c>
      <c r="T393" s="34">
        <v>205</v>
      </c>
      <c r="U393" s="34" t="s">
        <v>407</v>
      </c>
      <c r="V393" s="34" t="s">
        <v>2048</v>
      </c>
      <c r="W393" s="34" t="s">
        <v>2049</v>
      </c>
      <c r="X393" s="34" t="s">
        <v>124</v>
      </c>
      <c r="Y393" s="34">
        <v>114340</v>
      </c>
      <c r="Z393" s="34">
        <v>4512</v>
      </c>
      <c r="AA393" s="34">
        <v>35191</v>
      </c>
      <c r="AB393" s="34">
        <v>0</v>
      </c>
      <c r="AC393" s="34">
        <v>5174.26</v>
      </c>
      <c r="AD393" s="34">
        <v>0</v>
      </c>
      <c r="AE393" s="34">
        <v>303954.51</v>
      </c>
      <c r="AF393" s="34">
        <v>309128.78000000003</v>
      </c>
      <c r="AG393" s="34">
        <v>240</v>
      </c>
      <c r="AH393" s="34">
        <v>225</v>
      </c>
      <c r="AI393" s="34">
        <v>693292</v>
      </c>
      <c r="AJ393" s="34">
        <v>693292</v>
      </c>
      <c r="AK393" s="34">
        <v>104894.23998540302</v>
      </c>
      <c r="AL393" s="34" t="s">
        <v>118</v>
      </c>
      <c r="AM393" s="34" t="s">
        <v>36</v>
      </c>
      <c r="AN393" s="34" t="s">
        <v>170</v>
      </c>
      <c r="AO393" s="34" t="s">
        <v>171</v>
      </c>
      <c r="AP393" s="34">
        <v>12</v>
      </c>
      <c r="AQ393" s="34">
        <v>4</v>
      </c>
      <c r="AR393" s="34">
        <v>23</v>
      </c>
      <c r="AS393" s="34">
        <v>267164</v>
      </c>
      <c r="AT393" s="34">
        <v>396077</v>
      </c>
      <c r="AU393" s="34">
        <v>132026</v>
      </c>
      <c r="AV393" s="34">
        <v>549601</v>
      </c>
      <c r="AW393" s="34">
        <v>8.1298200000000005</v>
      </c>
      <c r="AX393" s="34">
        <v>3.2748200000000001</v>
      </c>
      <c r="AY393" s="34">
        <v>4.8550000000000004</v>
      </c>
      <c r="AZ393" s="34">
        <v>8.1298201084136963</v>
      </c>
      <c r="BA393" s="34">
        <v>3.27482008934021</v>
      </c>
      <c r="BB393" s="34">
        <v>4.8550000190734863</v>
      </c>
      <c r="BC393" s="34" t="s">
        <v>125</v>
      </c>
      <c r="BD393" s="34" t="s">
        <v>126</v>
      </c>
      <c r="BE393" s="34" t="s">
        <v>118</v>
      </c>
      <c r="BF393" s="34"/>
      <c r="BG393" s="34" t="s">
        <v>417</v>
      </c>
      <c r="BH393" s="34" t="s">
        <v>2581</v>
      </c>
      <c r="BI393" s="34" t="s">
        <v>611</v>
      </c>
      <c r="BJ393" s="34" t="s">
        <v>129</v>
      </c>
      <c r="BK393" s="34" t="s">
        <v>178</v>
      </c>
      <c r="BL393" s="34" t="s">
        <v>320</v>
      </c>
      <c r="BM393" s="34" t="s">
        <v>876</v>
      </c>
      <c r="BN393" s="34" t="s">
        <v>877</v>
      </c>
      <c r="BO393" s="34"/>
      <c r="BP393" s="34" t="s">
        <v>877</v>
      </c>
      <c r="BQ393" s="34">
        <v>2024</v>
      </c>
      <c r="BR393" s="34" t="s">
        <v>134</v>
      </c>
      <c r="BS393" s="34" t="s">
        <v>134</v>
      </c>
      <c r="BT393" s="34" t="s">
        <v>2032</v>
      </c>
    </row>
    <row r="394" spans="1:72">
      <c r="A394" s="34">
        <v>102402474668</v>
      </c>
      <c r="B394" s="34">
        <v>1</v>
      </c>
      <c r="C394" s="34">
        <v>2024</v>
      </c>
      <c r="D394" s="34">
        <v>6</v>
      </c>
      <c r="E394" s="34" t="s">
        <v>3860</v>
      </c>
      <c r="F394" s="34" t="s">
        <v>3861</v>
      </c>
      <c r="G394" s="34">
        <v>74</v>
      </c>
      <c r="H394" s="34" t="s">
        <v>3862</v>
      </c>
      <c r="I394" s="34">
        <v>20240614</v>
      </c>
      <c r="J394" s="34">
        <v>20240628</v>
      </c>
      <c r="K394" s="34">
        <v>15</v>
      </c>
      <c r="L394" s="34">
        <f t="shared" si="6"/>
        <v>14</v>
      </c>
      <c r="M394" s="34">
        <v>14</v>
      </c>
      <c r="N394" s="34" t="s">
        <v>3863</v>
      </c>
      <c r="O394" s="34" t="s">
        <v>3864</v>
      </c>
      <c r="P394" s="34" t="s">
        <v>118</v>
      </c>
      <c r="Q394" s="34" t="s">
        <v>36</v>
      </c>
      <c r="R394" s="34" t="s">
        <v>170</v>
      </c>
      <c r="S394" s="34" t="s">
        <v>171</v>
      </c>
      <c r="T394" s="34">
        <v>111</v>
      </c>
      <c r="U394" s="34" t="s">
        <v>407</v>
      </c>
      <c r="V394" s="34" t="s">
        <v>2048</v>
      </c>
      <c r="W394" s="34" t="s">
        <v>2049</v>
      </c>
      <c r="X394" s="34" t="s">
        <v>124</v>
      </c>
      <c r="Y394" s="34">
        <v>181644</v>
      </c>
      <c r="Z394" s="34">
        <v>0</v>
      </c>
      <c r="AA394" s="34">
        <v>88417</v>
      </c>
      <c r="AB394" s="34">
        <v>0</v>
      </c>
      <c r="AC394" s="34">
        <v>1919.6</v>
      </c>
      <c r="AD394" s="34">
        <v>14644.45</v>
      </c>
      <c r="AE394" s="34">
        <v>301456.44</v>
      </c>
      <c r="AF394" s="34">
        <v>318020.5</v>
      </c>
      <c r="AG394" s="34">
        <v>0</v>
      </c>
      <c r="AH394" s="34">
        <v>0</v>
      </c>
      <c r="AI394" s="34">
        <v>747045</v>
      </c>
      <c r="AJ394" s="34">
        <v>747045</v>
      </c>
      <c r="AK394" s="34">
        <v>128102.96163664869</v>
      </c>
      <c r="AL394" s="34" t="s">
        <v>118</v>
      </c>
      <c r="AM394" s="34" t="s">
        <v>36</v>
      </c>
      <c r="AN394" s="34" t="s">
        <v>170</v>
      </c>
      <c r="AO394" s="34" t="s">
        <v>171</v>
      </c>
      <c r="AP394" s="34">
        <v>12</v>
      </c>
      <c r="AQ394" s="34">
        <v>4</v>
      </c>
      <c r="AR394" s="34">
        <v>23</v>
      </c>
      <c r="AS394" s="34">
        <v>267164</v>
      </c>
      <c r="AT394" s="34">
        <v>396077</v>
      </c>
      <c r="AU394" s="34">
        <v>132026</v>
      </c>
      <c r="AV394" s="34">
        <v>549601</v>
      </c>
      <c r="AW394" s="34">
        <v>8.1298200000000005</v>
      </c>
      <c r="AX394" s="34">
        <v>3.2748200000000001</v>
      </c>
      <c r="AY394" s="34">
        <v>4.8550000000000004</v>
      </c>
      <c r="AZ394" s="34">
        <v>8.1298201084136963</v>
      </c>
      <c r="BA394" s="34">
        <v>3.27482008934021</v>
      </c>
      <c r="BB394" s="34">
        <v>4.8550000190734863</v>
      </c>
      <c r="BC394" s="34" t="s">
        <v>125</v>
      </c>
      <c r="BD394" s="34" t="s">
        <v>148</v>
      </c>
      <c r="BE394" s="34" t="s">
        <v>118</v>
      </c>
      <c r="BF394" s="34"/>
      <c r="BG394" s="34" t="s">
        <v>417</v>
      </c>
      <c r="BH394" s="34" t="s">
        <v>2517</v>
      </c>
      <c r="BI394" s="34" t="s">
        <v>3865</v>
      </c>
      <c r="BJ394" s="34" t="s">
        <v>129</v>
      </c>
      <c r="BK394" s="34" t="s">
        <v>130</v>
      </c>
      <c r="BL394" s="34" t="s">
        <v>131</v>
      </c>
      <c r="BM394" s="34" t="s">
        <v>876</v>
      </c>
      <c r="BN394" s="34" t="s">
        <v>2779</v>
      </c>
      <c r="BO394" s="34"/>
      <c r="BP394" s="34" t="s">
        <v>2779</v>
      </c>
      <c r="BQ394" s="34">
        <v>2024</v>
      </c>
      <c r="BR394" s="34" t="s">
        <v>134</v>
      </c>
      <c r="BS394" s="34" t="s">
        <v>134</v>
      </c>
      <c r="BT394" s="34" t="s">
        <v>2032</v>
      </c>
    </row>
    <row r="395" spans="1:72">
      <c r="A395" s="34">
        <v>102402634378</v>
      </c>
      <c r="B395" s="34">
        <v>1</v>
      </c>
      <c r="C395" s="34">
        <v>2024</v>
      </c>
      <c r="D395" s="34">
        <v>6</v>
      </c>
      <c r="E395" s="34" t="s">
        <v>3866</v>
      </c>
      <c r="F395" s="34" t="s">
        <v>3867</v>
      </c>
      <c r="G395" s="34">
        <v>83</v>
      </c>
      <c r="H395" s="34" t="s">
        <v>3868</v>
      </c>
      <c r="I395" s="34">
        <v>20240626</v>
      </c>
      <c r="J395" s="34">
        <v>20240628</v>
      </c>
      <c r="K395" s="34">
        <v>3</v>
      </c>
      <c r="L395" s="34">
        <f t="shared" si="6"/>
        <v>2</v>
      </c>
      <c r="M395" s="34">
        <v>0</v>
      </c>
      <c r="N395" s="34" t="s">
        <v>3869</v>
      </c>
      <c r="O395" s="34" t="s">
        <v>2192</v>
      </c>
      <c r="P395" s="34" t="s">
        <v>118</v>
      </c>
      <c r="Q395" s="34" t="s">
        <v>36</v>
      </c>
      <c r="R395" s="34" t="s">
        <v>119</v>
      </c>
      <c r="S395" s="34" t="s">
        <v>120</v>
      </c>
      <c r="T395" s="34">
        <v>207</v>
      </c>
      <c r="U395" s="34" t="s">
        <v>407</v>
      </c>
      <c r="V395" s="34" t="s">
        <v>2081</v>
      </c>
      <c r="W395" s="34" t="s">
        <v>2082</v>
      </c>
      <c r="X395" s="34" t="s">
        <v>124</v>
      </c>
      <c r="Y395" s="34">
        <v>30523</v>
      </c>
      <c r="Z395" s="34">
        <v>3008</v>
      </c>
      <c r="AA395" s="34">
        <v>0</v>
      </c>
      <c r="AB395" s="34">
        <v>0</v>
      </c>
      <c r="AC395" s="34">
        <v>67.489999999999995</v>
      </c>
      <c r="AD395" s="34">
        <v>0</v>
      </c>
      <c r="AE395" s="34">
        <v>242951.14</v>
      </c>
      <c r="AF395" s="34">
        <v>243018.62</v>
      </c>
      <c r="AG395" s="34">
        <v>160</v>
      </c>
      <c r="AH395" s="34">
        <v>150</v>
      </c>
      <c r="AI395" s="34">
        <v>337577</v>
      </c>
      <c r="AJ395" s="34">
        <v>337577</v>
      </c>
      <c r="AK395" s="34">
        <v>59053.431289204222</v>
      </c>
      <c r="AL395" s="34" t="s">
        <v>118</v>
      </c>
      <c r="AM395" s="34" t="s">
        <v>36</v>
      </c>
      <c r="AN395" s="34" t="s">
        <v>119</v>
      </c>
      <c r="AO395" s="34" t="s">
        <v>120</v>
      </c>
      <c r="AP395" s="34">
        <v>3</v>
      </c>
      <c r="AQ395" s="34">
        <v>2</v>
      </c>
      <c r="AR395" s="34">
        <v>5</v>
      </c>
      <c r="AS395" s="34">
        <v>34762</v>
      </c>
      <c r="AT395" s="34">
        <v>295749</v>
      </c>
      <c r="AU395" s="34">
        <v>98583</v>
      </c>
      <c r="AV395" s="34">
        <v>344198</v>
      </c>
      <c r="AW395" s="34">
        <v>4.05131</v>
      </c>
      <c r="AX395" s="34">
        <v>0.42609999999999998</v>
      </c>
      <c r="AY395" s="34">
        <v>3.62521</v>
      </c>
      <c r="AZ395" s="34">
        <v>4.0513100326061249</v>
      </c>
      <c r="BA395" s="34">
        <v>0.4260999858379364</v>
      </c>
      <c r="BB395" s="34">
        <v>3.6252100467681885</v>
      </c>
      <c r="BC395" s="34" t="s">
        <v>159</v>
      </c>
      <c r="BD395" s="34" t="s">
        <v>126</v>
      </c>
      <c r="BE395" s="34" t="s">
        <v>118</v>
      </c>
      <c r="BF395" s="34"/>
      <c r="BG395" s="34" t="s">
        <v>118</v>
      </c>
      <c r="BH395" s="34" t="s">
        <v>2040</v>
      </c>
      <c r="BI395" s="34" t="s">
        <v>3870</v>
      </c>
      <c r="BJ395" s="34" t="s">
        <v>2168</v>
      </c>
      <c r="BK395" s="34" t="s">
        <v>2169</v>
      </c>
      <c r="BL395" s="34" t="s">
        <v>2169</v>
      </c>
      <c r="BM395" s="34" t="s">
        <v>999</v>
      </c>
      <c r="BN395" s="34" t="s">
        <v>2111</v>
      </c>
      <c r="BO395" s="34"/>
      <c r="BP395" s="34" t="s">
        <v>2111</v>
      </c>
      <c r="BQ395" s="34">
        <v>2024</v>
      </c>
      <c r="BR395" s="34"/>
      <c r="BS395" s="34"/>
      <c r="BT395" s="34" t="s">
        <v>2032</v>
      </c>
    </row>
    <row r="396" spans="1:72">
      <c r="A396" s="34">
        <v>102402474158</v>
      </c>
      <c r="B396" s="34">
        <v>1</v>
      </c>
      <c r="C396" s="34">
        <v>2024</v>
      </c>
      <c r="D396" s="34">
        <v>6</v>
      </c>
      <c r="E396" s="34" t="s">
        <v>3871</v>
      </c>
      <c r="F396" s="34" t="s">
        <v>3872</v>
      </c>
      <c r="G396" s="34">
        <v>68</v>
      </c>
      <c r="H396" s="34" t="s">
        <v>3873</v>
      </c>
      <c r="I396" s="34">
        <v>20240624</v>
      </c>
      <c r="J396" s="34">
        <v>20240627</v>
      </c>
      <c r="K396" s="34">
        <v>4</v>
      </c>
      <c r="L396" s="34">
        <f t="shared" si="6"/>
        <v>3</v>
      </c>
      <c r="M396" s="34">
        <v>0</v>
      </c>
      <c r="N396" s="34" t="s">
        <v>3874</v>
      </c>
      <c r="O396" s="34" t="s">
        <v>3875</v>
      </c>
      <c r="P396" s="34" t="s">
        <v>118</v>
      </c>
      <c r="Q396" s="34" t="s">
        <v>36</v>
      </c>
      <c r="R396" s="34" t="s">
        <v>119</v>
      </c>
      <c r="S396" s="34" t="s">
        <v>147</v>
      </c>
      <c r="T396" s="34">
        <v>111</v>
      </c>
      <c r="U396" s="34" t="s">
        <v>438</v>
      </c>
      <c r="V396" s="34" t="s">
        <v>2673</v>
      </c>
      <c r="W396" s="34" t="s">
        <v>2674</v>
      </c>
      <c r="X396" s="34" t="s">
        <v>387</v>
      </c>
      <c r="Y396" s="34">
        <v>50014</v>
      </c>
      <c r="Z396" s="34">
        <v>4416</v>
      </c>
      <c r="AA396" s="34">
        <v>0</v>
      </c>
      <c r="AB396" s="34">
        <v>0</v>
      </c>
      <c r="AC396" s="34">
        <v>67.489999999999995</v>
      </c>
      <c r="AD396" s="34">
        <v>0</v>
      </c>
      <c r="AE396" s="34">
        <v>255004.56</v>
      </c>
      <c r="AF396" s="34">
        <v>255072.05</v>
      </c>
      <c r="AG396" s="34">
        <v>240</v>
      </c>
      <c r="AH396" s="34">
        <v>225</v>
      </c>
      <c r="AI396" s="34">
        <v>234112</v>
      </c>
      <c r="AJ396" s="34">
        <v>234112</v>
      </c>
      <c r="AK396" s="34">
        <v>-72013.846697429661</v>
      </c>
      <c r="AL396" s="34" t="s">
        <v>118</v>
      </c>
      <c r="AM396" s="34" t="s">
        <v>36</v>
      </c>
      <c r="AN396" s="34" t="s">
        <v>119</v>
      </c>
      <c r="AO396" s="34" t="s">
        <v>147</v>
      </c>
      <c r="AP396" s="34">
        <v>3</v>
      </c>
      <c r="AQ396" s="34">
        <v>2</v>
      </c>
      <c r="AR396" s="34">
        <v>8</v>
      </c>
      <c r="AS396" s="34">
        <v>45044</v>
      </c>
      <c r="AT396" s="34">
        <v>30686</v>
      </c>
      <c r="AU396" s="34">
        <v>1</v>
      </c>
      <c r="AV396" s="34">
        <v>91541</v>
      </c>
      <c r="AW396" s="34">
        <v>0.92827999999999999</v>
      </c>
      <c r="AX396" s="34">
        <v>0.55213999999999996</v>
      </c>
      <c r="AY396" s="34">
        <v>0.37613999999999997</v>
      </c>
      <c r="AZ396" s="34">
        <v>2.5318900346755981</v>
      </c>
      <c r="BA396" s="34">
        <v>0.5521399974822998</v>
      </c>
      <c r="BB396" s="34">
        <v>1.9797500371932983</v>
      </c>
      <c r="BC396" s="34" t="s">
        <v>125</v>
      </c>
      <c r="BD396" s="34" t="s">
        <v>126</v>
      </c>
      <c r="BE396" s="34" t="s">
        <v>118</v>
      </c>
      <c r="BF396" s="34"/>
      <c r="BG396" s="34" t="s">
        <v>118</v>
      </c>
      <c r="BH396" s="34" t="s">
        <v>2040</v>
      </c>
      <c r="BI396" s="34" t="s">
        <v>3865</v>
      </c>
      <c r="BJ396" s="34" t="s">
        <v>129</v>
      </c>
      <c r="BK396" s="34" t="s">
        <v>130</v>
      </c>
      <c r="BL396" s="34" t="s">
        <v>131</v>
      </c>
      <c r="BM396" s="34" t="s">
        <v>1340</v>
      </c>
      <c r="BN396" s="34" t="s">
        <v>1341</v>
      </c>
      <c r="BO396" s="34"/>
      <c r="BP396" s="34" t="s">
        <v>1341</v>
      </c>
      <c r="BQ396" s="34">
        <v>2024</v>
      </c>
      <c r="BR396" s="34" t="s">
        <v>134</v>
      </c>
      <c r="BS396" s="34"/>
      <c r="BT396" s="34" t="s">
        <v>2032</v>
      </c>
    </row>
    <row r="397" spans="1:72">
      <c r="A397" s="34">
        <v>102402619848</v>
      </c>
      <c r="B397" s="34">
        <v>1</v>
      </c>
      <c r="C397" s="34">
        <v>2024</v>
      </c>
      <c r="D397" s="34">
        <v>6</v>
      </c>
      <c r="E397" s="34" t="s">
        <v>3876</v>
      </c>
      <c r="F397" s="34" t="s">
        <v>3877</v>
      </c>
      <c r="G397" s="34">
        <v>87</v>
      </c>
      <c r="H397" s="34" t="s">
        <v>3878</v>
      </c>
      <c r="I397" s="34">
        <v>20240625</v>
      </c>
      <c r="J397" s="34">
        <v>20240627</v>
      </c>
      <c r="K397" s="34">
        <v>3</v>
      </c>
      <c r="L397" s="34">
        <f t="shared" si="6"/>
        <v>2</v>
      </c>
      <c r="M397" s="34">
        <v>0</v>
      </c>
      <c r="N397" s="34" t="s">
        <v>3879</v>
      </c>
      <c r="O397" s="34" t="s">
        <v>2094</v>
      </c>
      <c r="P397" s="34" t="s">
        <v>118</v>
      </c>
      <c r="Q397" s="34" t="s">
        <v>36</v>
      </c>
      <c r="R397" s="34" t="s">
        <v>119</v>
      </c>
      <c r="S397" s="34" t="s">
        <v>147</v>
      </c>
      <c r="T397" s="34">
        <v>205</v>
      </c>
      <c r="U397" s="34" t="s">
        <v>407</v>
      </c>
      <c r="V397" s="34" t="s">
        <v>2058</v>
      </c>
      <c r="W397" s="34" t="s">
        <v>2059</v>
      </c>
      <c r="X397" s="34" t="s">
        <v>124</v>
      </c>
      <c r="Y397" s="34">
        <v>47901</v>
      </c>
      <c r="Z397" s="34">
        <v>2944</v>
      </c>
      <c r="AA397" s="34">
        <v>0</v>
      </c>
      <c r="AB397" s="34">
        <v>0</v>
      </c>
      <c r="AC397" s="34">
        <v>661.5</v>
      </c>
      <c r="AD397" s="34">
        <v>0</v>
      </c>
      <c r="AE397" s="34">
        <v>295106.78999999998</v>
      </c>
      <c r="AF397" s="34">
        <v>295768.28000000003</v>
      </c>
      <c r="AG397" s="34">
        <v>160</v>
      </c>
      <c r="AH397" s="34">
        <v>150</v>
      </c>
      <c r="AI397" s="34">
        <v>407997</v>
      </c>
      <c r="AJ397" s="34">
        <v>407997</v>
      </c>
      <c r="AK397" s="34">
        <v>61696.630861572572</v>
      </c>
      <c r="AL397" s="34" t="s">
        <v>118</v>
      </c>
      <c r="AM397" s="34" t="s">
        <v>36</v>
      </c>
      <c r="AN397" s="34" t="s">
        <v>119</v>
      </c>
      <c r="AO397" s="34" t="s">
        <v>147</v>
      </c>
      <c r="AP397" s="34">
        <v>3</v>
      </c>
      <c r="AQ397" s="34">
        <v>2</v>
      </c>
      <c r="AR397" s="34">
        <v>6</v>
      </c>
      <c r="AS397" s="34">
        <v>48342</v>
      </c>
      <c r="AT397" s="34">
        <v>341970</v>
      </c>
      <c r="AU397" s="34">
        <v>113990</v>
      </c>
      <c r="AV397" s="34">
        <v>418125</v>
      </c>
      <c r="AW397" s="34">
        <v>4.7843400000000003</v>
      </c>
      <c r="AX397" s="34">
        <v>0.59255999999999998</v>
      </c>
      <c r="AY397" s="34">
        <v>4.1917799999999996</v>
      </c>
      <c r="AZ397" s="34">
        <v>4.7843400835990906</v>
      </c>
      <c r="BA397" s="34">
        <v>0.59255999326705933</v>
      </c>
      <c r="BB397" s="34">
        <v>4.1917800903320313</v>
      </c>
      <c r="BC397" s="34" t="s">
        <v>159</v>
      </c>
      <c r="BD397" s="34" t="s">
        <v>126</v>
      </c>
      <c r="BE397" s="34" t="s">
        <v>118</v>
      </c>
      <c r="BF397" s="34"/>
      <c r="BG397" s="34" t="s">
        <v>118</v>
      </c>
      <c r="BH397" s="34" t="s">
        <v>2040</v>
      </c>
      <c r="BI397" s="34" t="s">
        <v>2607</v>
      </c>
      <c r="BJ397" s="34" t="s">
        <v>129</v>
      </c>
      <c r="BK397" s="34" t="s">
        <v>224</v>
      </c>
      <c r="BL397" s="34" t="s">
        <v>224</v>
      </c>
      <c r="BM397" s="34" t="s">
        <v>312</v>
      </c>
      <c r="BN397" s="34" t="s">
        <v>313</v>
      </c>
      <c r="BO397" s="34"/>
      <c r="BP397" s="34" t="s">
        <v>313</v>
      </c>
      <c r="BQ397" s="34">
        <v>2024</v>
      </c>
      <c r="BR397" s="34"/>
      <c r="BS397" s="34"/>
      <c r="BT397" s="34" t="s">
        <v>2032</v>
      </c>
    </row>
    <row r="398" spans="1:72">
      <c r="A398" s="34">
        <v>102402619950</v>
      </c>
      <c r="B398" s="34">
        <v>1</v>
      </c>
      <c r="C398" s="34">
        <v>2024</v>
      </c>
      <c r="D398" s="34">
        <v>6</v>
      </c>
      <c r="E398" s="34" t="s">
        <v>3880</v>
      </c>
      <c r="F398" s="34" t="s">
        <v>3881</v>
      </c>
      <c r="G398" s="34">
        <v>44</v>
      </c>
      <c r="H398" s="34" t="s">
        <v>3882</v>
      </c>
      <c r="I398" s="34">
        <v>20240624</v>
      </c>
      <c r="J398" s="34">
        <v>20240626</v>
      </c>
      <c r="K398" s="34">
        <v>3</v>
      </c>
      <c r="L398" s="34">
        <f t="shared" si="6"/>
        <v>2</v>
      </c>
      <c r="M398" s="34">
        <v>0</v>
      </c>
      <c r="N398" s="34" t="s">
        <v>3883</v>
      </c>
      <c r="O398" s="34" t="s">
        <v>3884</v>
      </c>
      <c r="P398" s="34" t="s">
        <v>118</v>
      </c>
      <c r="Q398" s="34" t="s">
        <v>36</v>
      </c>
      <c r="R398" s="34" t="s">
        <v>119</v>
      </c>
      <c r="S398" s="34" t="s">
        <v>147</v>
      </c>
      <c r="T398" s="34">
        <v>205</v>
      </c>
      <c r="U398" s="34" t="s">
        <v>407</v>
      </c>
      <c r="V398" s="34" t="s">
        <v>2081</v>
      </c>
      <c r="W398" s="34" t="s">
        <v>2082</v>
      </c>
      <c r="X398" s="34" t="s">
        <v>124</v>
      </c>
      <c r="Y398" s="34">
        <v>57532</v>
      </c>
      <c r="Z398" s="34">
        <v>2944</v>
      </c>
      <c r="AA398" s="34">
        <v>0</v>
      </c>
      <c r="AB398" s="34">
        <v>0</v>
      </c>
      <c r="AC398" s="34">
        <v>288.82</v>
      </c>
      <c r="AD398" s="34">
        <v>0</v>
      </c>
      <c r="AE398" s="34">
        <v>242951.14</v>
      </c>
      <c r="AF398" s="34">
        <v>243239.95</v>
      </c>
      <c r="AG398" s="34">
        <v>160</v>
      </c>
      <c r="AH398" s="34">
        <v>150</v>
      </c>
      <c r="AI398" s="34">
        <v>345486</v>
      </c>
      <c r="AJ398" s="34">
        <v>345486</v>
      </c>
      <c r="AK398" s="34">
        <v>65909.265472920204</v>
      </c>
      <c r="AL398" s="34" t="s">
        <v>118</v>
      </c>
      <c r="AM398" s="34" t="s">
        <v>36</v>
      </c>
      <c r="AN398" s="34" t="s">
        <v>119</v>
      </c>
      <c r="AO398" s="34" t="s">
        <v>147</v>
      </c>
      <c r="AP398" s="34">
        <v>3</v>
      </c>
      <c r="AQ398" s="34">
        <v>2</v>
      </c>
      <c r="AR398" s="34">
        <v>5</v>
      </c>
      <c r="AS398" s="34">
        <v>34762</v>
      </c>
      <c r="AT398" s="34">
        <v>295749</v>
      </c>
      <c r="AU398" s="34">
        <v>98583</v>
      </c>
      <c r="AV398" s="34">
        <v>344198</v>
      </c>
      <c r="AW398" s="34">
        <v>4.05131</v>
      </c>
      <c r="AX398" s="34">
        <v>0.42609999999999998</v>
      </c>
      <c r="AY398" s="34">
        <v>3.62521</v>
      </c>
      <c r="AZ398" s="34">
        <v>4.0513100326061249</v>
      </c>
      <c r="BA398" s="34">
        <v>0.4260999858379364</v>
      </c>
      <c r="BB398" s="34">
        <v>3.6252100467681885</v>
      </c>
      <c r="BC398" s="34" t="s">
        <v>148</v>
      </c>
      <c r="BD398" s="34" t="s">
        <v>126</v>
      </c>
      <c r="BE398" s="34" t="s">
        <v>118</v>
      </c>
      <c r="BF398" s="34"/>
      <c r="BG398" s="34" t="s">
        <v>118</v>
      </c>
      <c r="BH398" s="34" t="s">
        <v>2040</v>
      </c>
      <c r="BI398" s="34" t="s">
        <v>2715</v>
      </c>
      <c r="BJ398" s="34" t="s">
        <v>129</v>
      </c>
      <c r="BK398" s="34" t="s">
        <v>130</v>
      </c>
      <c r="BL398" s="34" t="s">
        <v>162</v>
      </c>
      <c r="BM398" s="34" t="s">
        <v>163</v>
      </c>
      <c r="BN398" s="34" t="s">
        <v>341</v>
      </c>
      <c r="BO398" s="34"/>
      <c r="BP398" s="34" t="s">
        <v>341</v>
      </c>
      <c r="BQ398" s="34">
        <v>2024</v>
      </c>
      <c r="BR398" s="34"/>
      <c r="BS398" s="34"/>
      <c r="BT398" s="34" t="s">
        <v>2032</v>
      </c>
    </row>
    <row r="399" spans="1:72">
      <c r="A399" s="34">
        <v>102402517952</v>
      </c>
      <c r="B399" s="34">
        <v>1</v>
      </c>
      <c r="C399" s="34">
        <v>2024</v>
      </c>
      <c r="D399" s="34">
        <v>6</v>
      </c>
      <c r="E399" s="34" t="s">
        <v>3885</v>
      </c>
      <c r="F399" s="34" t="s">
        <v>3886</v>
      </c>
      <c r="G399" s="34">
        <v>54</v>
      </c>
      <c r="H399" s="34" t="s">
        <v>3887</v>
      </c>
      <c r="I399" s="34">
        <v>20240623</v>
      </c>
      <c r="J399" s="34">
        <v>20240626</v>
      </c>
      <c r="K399" s="34">
        <v>4</v>
      </c>
      <c r="L399" s="34">
        <f t="shared" si="6"/>
        <v>3</v>
      </c>
      <c r="M399" s="34">
        <v>0</v>
      </c>
      <c r="N399" s="34" t="s">
        <v>3888</v>
      </c>
      <c r="O399" s="34" t="s">
        <v>2233</v>
      </c>
      <c r="P399" s="34" t="s">
        <v>118</v>
      </c>
      <c r="Q399" s="34" t="s">
        <v>36</v>
      </c>
      <c r="R399" s="34" t="s">
        <v>119</v>
      </c>
      <c r="S399" s="34" t="s">
        <v>147</v>
      </c>
      <c r="T399" s="34">
        <v>201</v>
      </c>
      <c r="U399" s="34" t="s">
        <v>407</v>
      </c>
      <c r="V399" s="34" t="s">
        <v>2058</v>
      </c>
      <c r="W399" s="34" t="s">
        <v>2059</v>
      </c>
      <c r="X399" s="34" t="s">
        <v>124</v>
      </c>
      <c r="Y399" s="34">
        <v>52117</v>
      </c>
      <c r="Z399" s="34">
        <v>4416</v>
      </c>
      <c r="AA399" s="34">
        <v>0</v>
      </c>
      <c r="AB399" s="34">
        <v>0</v>
      </c>
      <c r="AC399" s="34">
        <v>696.52</v>
      </c>
      <c r="AD399" s="34">
        <v>0</v>
      </c>
      <c r="AE399" s="34">
        <v>295106.78999999998</v>
      </c>
      <c r="AF399" s="34">
        <v>295803.31</v>
      </c>
      <c r="AG399" s="34">
        <v>240</v>
      </c>
      <c r="AH399" s="34">
        <v>225</v>
      </c>
      <c r="AI399" s="34">
        <v>400120</v>
      </c>
      <c r="AJ399" s="34">
        <v>400120</v>
      </c>
      <c r="AK399" s="34">
        <v>54760.199373677839</v>
      </c>
      <c r="AL399" s="34" t="s">
        <v>118</v>
      </c>
      <c r="AM399" s="34" t="s">
        <v>36</v>
      </c>
      <c r="AN399" s="34" t="s">
        <v>119</v>
      </c>
      <c r="AO399" s="34" t="s">
        <v>147</v>
      </c>
      <c r="AP399" s="34">
        <v>3</v>
      </c>
      <c r="AQ399" s="34">
        <v>2</v>
      </c>
      <c r="AR399" s="34">
        <v>6</v>
      </c>
      <c r="AS399" s="34">
        <v>48342</v>
      </c>
      <c r="AT399" s="34">
        <v>341970</v>
      </c>
      <c r="AU399" s="34">
        <v>113990</v>
      </c>
      <c r="AV399" s="34">
        <v>418125</v>
      </c>
      <c r="AW399" s="34">
        <v>4.7843400000000003</v>
      </c>
      <c r="AX399" s="34">
        <v>0.59255999999999998</v>
      </c>
      <c r="AY399" s="34">
        <v>4.1917799999999996</v>
      </c>
      <c r="AZ399" s="34">
        <v>4.7843400835990906</v>
      </c>
      <c r="BA399" s="34">
        <v>0.59255999326705933</v>
      </c>
      <c r="BB399" s="34">
        <v>4.1917800903320313</v>
      </c>
      <c r="BC399" s="34" t="s">
        <v>159</v>
      </c>
      <c r="BD399" s="34" t="s">
        <v>126</v>
      </c>
      <c r="BE399" s="34" t="s">
        <v>118</v>
      </c>
      <c r="BF399" s="34"/>
      <c r="BG399" s="34" t="s">
        <v>118</v>
      </c>
      <c r="BH399" s="34" t="s">
        <v>2040</v>
      </c>
      <c r="BI399" s="34" t="s">
        <v>3889</v>
      </c>
      <c r="BJ399" s="34" t="s">
        <v>244</v>
      </c>
      <c r="BK399" s="34" t="s">
        <v>1086</v>
      </c>
      <c r="BL399" s="34" t="s">
        <v>1087</v>
      </c>
      <c r="BM399" s="34" t="s">
        <v>999</v>
      </c>
      <c r="BN399" s="34" t="s">
        <v>2111</v>
      </c>
      <c r="BO399" s="34"/>
      <c r="BP399" s="34" t="s">
        <v>2111</v>
      </c>
      <c r="BQ399" s="34">
        <v>2024</v>
      </c>
      <c r="BR399" s="34"/>
      <c r="BS399" s="34"/>
      <c r="BT399" s="34" t="s">
        <v>2032</v>
      </c>
    </row>
    <row r="400" spans="1:72">
      <c r="A400" s="34">
        <v>102402474154</v>
      </c>
      <c r="B400" s="34">
        <v>1</v>
      </c>
      <c r="C400" s="34">
        <v>2024</v>
      </c>
      <c r="D400" s="34">
        <v>6</v>
      </c>
      <c r="E400" s="34" t="s">
        <v>3890</v>
      </c>
      <c r="F400" s="34" t="s">
        <v>3891</v>
      </c>
      <c r="G400" s="34">
        <v>61</v>
      </c>
      <c r="H400" s="34" t="s">
        <v>3892</v>
      </c>
      <c r="I400" s="34">
        <v>20240625</v>
      </c>
      <c r="J400" s="34">
        <v>20240626</v>
      </c>
      <c r="K400" s="34">
        <v>2</v>
      </c>
      <c r="L400" s="34">
        <f t="shared" si="6"/>
        <v>1</v>
      </c>
      <c r="M400" s="34">
        <v>1</v>
      </c>
      <c r="N400" s="34" t="s">
        <v>3893</v>
      </c>
      <c r="O400" s="34" t="s">
        <v>2075</v>
      </c>
      <c r="P400" s="34" t="s">
        <v>118</v>
      </c>
      <c r="Q400" s="34" t="s">
        <v>36</v>
      </c>
      <c r="R400" s="34" t="s">
        <v>170</v>
      </c>
      <c r="S400" s="34" t="s">
        <v>171</v>
      </c>
      <c r="T400" s="34">
        <v>111</v>
      </c>
      <c r="U400" s="34" t="s">
        <v>407</v>
      </c>
      <c r="V400" s="34" t="s">
        <v>2058</v>
      </c>
      <c r="W400" s="34" t="s">
        <v>2059</v>
      </c>
      <c r="X400" s="34" t="s">
        <v>124</v>
      </c>
      <c r="Y400" s="34">
        <v>61833</v>
      </c>
      <c r="Z400" s="34">
        <v>0</v>
      </c>
      <c r="AA400" s="34">
        <v>11935</v>
      </c>
      <c r="AB400" s="34">
        <v>0</v>
      </c>
      <c r="AC400" s="34">
        <v>530.52</v>
      </c>
      <c r="AD400" s="34">
        <v>0</v>
      </c>
      <c r="AE400" s="34">
        <v>281222.49</v>
      </c>
      <c r="AF400" s="34">
        <v>281753</v>
      </c>
      <c r="AG400" s="34">
        <v>0</v>
      </c>
      <c r="AH400" s="34">
        <v>0</v>
      </c>
      <c r="AI400" s="34">
        <v>440381</v>
      </c>
      <c r="AJ400" s="34">
        <v>439631</v>
      </c>
      <c r="AK400" s="34">
        <v>103427.91120028828</v>
      </c>
      <c r="AL400" s="34" t="s">
        <v>118</v>
      </c>
      <c r="AM400" s="34" t="s">
        <v>36</v>
      </c>
      <c r="AN400" s="34" t="s">
        <v>170</v>
      </c>
      <c r="AO400" s="34" t="s">
        <v>171</v>
      </c>
      <c r="AP400" s="34">
        <v>3</v>
      </c>
      <c r="AQ400" s="34">
        <v>2</v>
      </c>
      <c r="AR400" s="34">
        <v>6</v>
      </c>
      <c r="AS400" s="34">
        <v>48342</v>
      </c>
      <c r="AT400" s="34">
        <v>341970</v>
      </c>
      <c r="AU400" s="34">
        <v>113990</v>
      </c>
      <c r="AV400" s="34">
        <v>418125</v>
      </c>
      <c r="AW400" s="34">
        <v>4.7843400000000003</v>
      </c>
      <c r="AX400" s="34">
        <v>0.59255999999999998</v>
      </c>
      <c r="AY400" s="34">
        <v>4.1917799999999996</v>
      </c>
      <c r="AZ400" s="34">
        <v>4.7843400835990906</v>
      </c>
      <c r="BA400" s="34">
        <v>0.59255999326705933</v>
      </c>
      <c r="BB400" s="34">
        <v>4.1917800903320313</v>
      </c>
      <c r="BC400" s="34" t="s">
        <v>193</v>
      </c>
      <c r="BD400" s="34" t="s">
        <v>148</v>
      </c>
      <c r="BE400" s="34" t="s">
        <v>118</v>
      </c>
      <c r="BF400" s="34"/>
      <c r="BG400" s="34" t="s">
        <v>118</v>
      </c>
      <c r="BH400" s="34" t="s">
        <v>2040</v>
      </c>
      <c r="BI400" s="34" t="s">
        <v>718</v>
      </c>
      <c r="BJ400" s="34" t="s">
        <v>129</v>
      </c>
      <c r="BK400" s="34" t="s">
        <v>178</v>
      </c>
      <c r="BL400" s="34" t="s">
        <v>320</v>
      </c>
      <c r="BM400" s="34" t="s">
        <v>132</v>
      </c>
      <c r="BN400" s="34" t="s">
        <v>133</v>
      </c>
      <c r="BO400" s="34"/>
      <c r="BP400" s="34" t="s">
        <v>133</v>
      </c>
      <c r="BQ400" s="34">
        <v>2024</v>
      </c>
      <c r="BR400" s="34"/>
      <c r="BS400" s="34" t="s">
        <v>134</v>
      </c>
      <c r="BT400" s="34" t="s">
        <v>2032</v>
      </c>
    </row>
    <row r="401" spans="1:72">
      <c r="A401" s="34">
        <v>102402474028</v>
      </c>
      <c r="B401" s="34">
        <v>1</v>
      </c>
      <c r="C401" s="34">
        <v>2024</v>
      </c>
      <c r="D401" s="34">
        <v>6</v>
      </c>
      <c r="E401" s="34" t="s">
        <v>3894</v>
      </c>
      <c r="F401" s="34" t="s">
        <v>3895</v>
      </c>
      <c r="G401" s="34">
        <v>77</v>
      </c>
      <c r="H401" s="34" t="s">
        <v>3896</v>
      </c>
      <c r="I401" s="34">
        <v>20240625</v>
      </c>
      <c r="J401" s="34">
        <v>20240626</v>
      </c>
      <c r="K401" s="34">
        <v>2</v>
      </c>
      <c r="L401" s="34">
        <f t="shared" si="6"/>
        <v>1</v>
      </c>
      <c r="M401" s="34">
        <v>0</v>
      </c>
      <c r="N401" s="34" t="s">
        <v>3897</v>
      </c>
      <c r="O401" s="34" t="s">
        <v>2094</v>
      </c>
      <c r="P401" s="34" t="s">
        <v>118</v>
      </c>
      <c r="Q401" s="34" t="s">
        <v>36</v>
      </c>
      <c r="R401" s="34" t="s">
        <v>119</v>
      </c>
      <c r="S401" s="34" t="s">
        <v>147</v>
      </c>
      <c r="T401" s="34">
        <v>111</v>
      </c>
      <c r="U401" s="34" t="s">
        <v>407</v>
      </c>
      <c r="V401" s="34" t="s">
        <v>2058</v>
      </c>
      <c r="W401" s="34" t="s">
        <v>2059</v>
      </c>
      <c r="X401" s="34" t="s">
        <v>124</v>
      </c>
      <c r="Y401" s="34">
        <v>44841</v>
      </c>
      <c r="Z401" s="34">
        <v>1472</v>
      </c>
      <c r="AA401" s="34">
        <v>0</v>
      </c>
      <c r="AB401" s="34">
        <v>0</v>
      </c>
      <c r="AC401" s="34">
        <v>67.489999999999995</v>
      </c>
      <c r="AD401" s="34">
        <v>0</v>
      </c>
      <c r="AE401" s="34">
        <v>281222.49</v>
      </c>
      <c r="AF401" s="34">
        <v>281289.96999999997</v>
      </c>
      <c r="AG401" s="34">
        <v>80</v>
      </c>
      <c r="AH401" s="34">
        <v>75</v>
      </c>
      <c r="AI401" s="34">
        <v>439631</v>
      </c>
      <c r="AJ401" s="34">
        <v>439631</v>
      </c>
      <c r="AK401" s="34">
        <v>103890.9412002883</v>
      </c>
      <c r="AL401" s="34" t="s">
        <v>118</v>
      </c>
      <c r="AM401" s="34" t="s">
        <v>36</v>
      </c>
      <c r="AN401" s="34" t="s">
        <v>119</v>
      </c>
      <c r="AO401" s="34" t="s">
        <v>147</v>
      </c>
      <c r="AP401" s="34">
        <v>3</v>
      </c>
      <c r="AQ401" s="34">
        <v>2</v>
      </c>
      <c r="AR401" s="34">
        <v>6</v>
      </c>
      <c r="AS401" s="34">
        <v>48342</v>
      </c>
      <c r="AT401" s="34">
        <v>341970</v>
      </c>
      <c r="AU401" s="34">
        <v>113990</v>
      </c>
      <c r="AV401" s="34">
        <v>418125</v>
      </c>
      <c r="AW401" s="34">
        <v>4.7843400000000003</v>
      </c>
      <c r="AX401" s="34">
        <v>0.59255999999999998</v>
      </c>
      <c r="AY401" s="34">
        <v>4.1917799999999996</v>
      </c>
      <c r="AZ401" s="34">
        <v>4.7843400835990906</v>
      </c>
      <c r="BA401" s="34">
        <v>0.59255999326705933</v>
      </c>
      <c r="BB401" s="34">
        <v>4.1917800903320313</v>
      </c>
      <c r="BC401" s="34" t="s">
        <v>159</v>
      </c>
      <c r="BD401" s="34" t="s">
        <v>126</v>
      </c>
      <c r="BE401" s="34" t="s">
        <v>118</v>
      </c>
      <c r="BF401" s="34"/>
      <c r="BG401" s="34" t="s">
        <v>118</v>
      </c>
      <c r="BH401" s="34" t="s">
        <v>2040</v>
      </c>
      <c r="BI401" s="34" t="s">
        <v>981</v>
      </c>
      <c r="BJ401" s="34" t="s">
        <v>129</v>
      </c>
      <c r="BK401" s="34" t="s">
        <v>178</v>
      </c>
      <c r="BL401" s="34" t="s">
        <v>320</v>
      </c>
      <c r="BM401" s="34" t="s">
        <v>163</v>
      </c>
      <c r="BN401" s="34" t="s">
        <v>341</v>
      </c>
      <c r="BO401" s="34"/>
      <c r="BP401" s="34" t="s">
        <v>341</v>
      </c>
      <c r="BQ401" s="34">
        <v>2024</v>
      </c>
      <c r="BR401" s="34"/>
      <c r="BS401" s="34"/>
      <c r="BT401" s="34" t="s">
        <v>2032</v>
      </c>
    </row>
    <row r="402" spans="1:72">
      <c r="A402" s="34">
        <v>102402619972</v>
      </c>
      <c r="B402" s="34">
        <v>1</v>
      </c>
      <c r="C402" s="34">
        <v>2024</v>
      </c>
      <c r="D402" s="34">
        <v>6</v>
      </c>
      <c r="E402" s="34" t="s">
        <v>3898</v>
      </c>
      <c r="F402" s="34" t="s">
        <v>3899</v>
      </c>
      <c r="G402" s="34">
        <v>80</v>
      </c>
      <c r="H402" s="34" t="s">
        <v>3900</v>
      </c>
      <c r="I402" s="34">
        <v>20240625</v>
      </c>
      <c r="J402" s="34">
        <v>20240626</v>
      </c>
      <c r="K402" s="34">
        <v>2</v>
      </c>
      <c r="L402" s="34">
        <f t="shared" si="6"/>
        <v>1</v>
      </c>
      <c r="M402" s="34">
        <v>0</v>
      </c>
      <c r="N402" s="34" t="s">
        <v>3901</v>
      </c>
      <c r="O402" s="34" t="s">
        <v>2176</v>
      </c>
      <c r="P402" s="34" t="s">
        <v>118</v>
      </c>
      <c r="Q402" s="34" t="s">
        <v>36</v>
      </c>
      <c r="R402" s="34" t="s">
        <v>119</v>
      </c>
      <c r="S402" s="34" t="s">
        <v>147</v>
      </c>
      <c r="T402" s="34">
        <v>205</v>
      </c>
      <c r="U402" s="34" t="s">
        <v>407</v>
      </c>
      <c r="V402" s="34" t="s">
        <v>2058</v>
      </c>
      <c r="W402" s="34" t="s">
        <v>2059</v>
      </c>
      <c r="X402" s="34" t="s">
        <v>124</v>
      </c>
      <c r="Y402" s="34">
        <v>23531</v>
      </c>
      <c r="Z402" s="34">
        <v>1472</v>
      </c>
      <c r="AA402" s="34">
        <v>0</v>
      </c>
      <c r="AB402" s="34">
        <v>0</v>
      </c>
      <c r="AC402" s="34">
        <v>67.489999999999995</v>
      </c>
      <c r="AD402" s="34">
        <v>0</v>
      </c>
      <c r="AE402" s="34">
        <v>268744</v>
      </c>
      <c r="AF402" s="34">
        <v>268811.5</v>
      </c>
      <c r="AG402" s="34">
        <v>80</v>
      </c>
      <c r="AH402" s="34">
        <v>75</v>
      </c>
      <c r="AI402" s="34">
        <v>407997</v>
      </c>
      <c r="AJ402" s="34">
        <v>407997</v>
      </c>
      <c r="AK402" s="34">
        <v>88653.4108615726</v>
      </c>
      <c r="AL402" s="34" t="s">
        <v>118</v>
      </c>
      <c r="AM402" s="34" t="s">
        <v>36</v>
      </c>
      <c r="AN402" s="34" t="s">
        <v>119</v>
      </c>
      <c r="AO402" s="34" t="s">
        <v>147</v>
      </c>
      <c r="AP402" s="34">
        <v>3</v>
      </c>
      <c r="AQ402" s="34">
        <v>2</v>
      </c>
      <c r="AR402" s="34">
        <v>6</v>
      </c>
      <c r="AS402" s="34">
        <v>48342</v>
      </c>
      <c r="AT402" s="34">
        <v>341970</v>
      </c>
      <c r="AU402" s="34">
        <v>113990</v>
      </c>
      <c r="AV402" s="34">
        <v>418125</v>
      </c>
      <c r="AW402" s="34">
        <v>4.7843400000000003</v>
      </c>
      <c r="AX402" s="34">
        <v>0.59255999999999998</v>
      </c>
      <c r="AY402" s="34">
        <v>4.1917799999999996</v>
      </c>
      <c r="AZ402" s="34">
        <v>4.7843400835990906</v>
      </c>
      <c r="BA402" s="34">
        <v>0.59255999326705933</v>
      </c>
      <c r="BB402" s="34">
        <v>4.1917800903320313</v>
      </c>
      <c r="BC402" s="34" t="s">
        <v>159</v>
      </c>
      <c r="BD402" s="34" t="s">
        <v>126</v>
      </c>
      <c r="BE402" s="34" t="s">
        <v>118</v>
      </c>
      <c r="BF402" s="34"/>
      <c r="BG402" s="34" t="s">
        <v>118</v>
      </c>
      <c r="BH402" s="34" t="s">
        <v>2040</v>
      </c>
      <c r="BI402" s="34" t="s">
        <v>3902</v>
      </c>
      <c r="BJ402" s="34" t="s">
        <v>129</v>
      </c>
      <c r="BK402" s="34" t="s">
        <v>224</v>
      </c>
      <c r="BL402" s="34" t="s">
        <v>224</v>
      </c>
      <c r="BM402" s="34" t="s">
        <v>163</v>
      </c>
      <c r="BN402" s="34" t="s">
        <v>341</v>
      </c>
      <c r="BO402" s="34"/>
      <c r="BP402" s="34" t="s">
        <v>341</v>
      </c>
      <c r="BQ402" s="34">
        <v>2024</v>
      </c>
      <c r="BR402" s="34"/>
      <c r="BS402" s="34"/>
      <c r="BT402" s="34" t="s">
        <v>2032</v>
      </c>
    </row>
    <row r="403" spans="1:72">
      <c r="A403" s="34">
        <v>102402517948</v>
      </c>
      <c r="B403" s="34">
        <v>1</v>
      </c>
      <c r="C403" s="34">
        <v>2024</v>
      </c>
      <c r="D403" s="34">
        <v>6</v>
      </c>
      <c r="E403" s="34" t="s">
        <v>3903</v>
      </c>
      <c r="F403" s="34" t="s">
        <v>3904</v>
      </c>
      <c r="G403" s="34">
        <v>48</v>
      </c>
      <c r="H403" s="34" t="s">
        <v>3905</v>
      </c>
      <c r="I403" s="34">
        <v>20240623</v>
      </c>
      <c r="J403" s="34">
        <v>20240625</v>
      </c>
      <c r="K403" s="34">
        <v>3</v>
      </c>
      <c r="L403" s="34">
        <f t="shared" si="6"/>
        <v>2</v>
      </c>
      <c r="M403" s="34">
        <v>0</v>
      </c>
      <c r="N403" s="34" t="s">
        <v>3906</v>
      </c>
      <c r="O403" s="34" t="s">
        <v>2080</v>
      </c>
      <c r="P403" s="34" t="s">
        <v>118</v>
      </c>
      <c r="Q403" s="34" t="s">
        <v>36</v>
      </c>
      <c r="R403" s="34" t="s">
        <v>119</v>
      </c>
      <c r="S403" s="34" t="s">
        <v>120</v>
      </c>
      <c r="T403" s="34">
        <v>201</v>
      </c>
      <c r="U403" s="34" t="s">
        <v>407</v>
      </c>
      <c r="V403" s="34" t="s">
        <v>2081</v>
      </c>
      <c r="W403" s="34" t="s">
        <v>2082</v>
      </c>
      <c r="X403" s="34" t="s">
        <v>124</v>
      </c>
      <c r="Y403" s="34">
        <v>32913</v>
      </c>
      <c r="Z403" s="34">
        <v>3008</v>
      </c>
      <c r="AA403" s="34">
        <v>0</v>
      </c>
      <c r="AB403" s="34">
        <v>0</v>
      </c>
      <c r="AC403" s="34">
        <v>265.95999999999998</v>
      </c>
      <c r="AD403" s="34">
        <v>0</v>
      </c>
      <c r="AE403" s="34">
        <v>241920</v>
      </c>
      <c r="AF403" s="34">
        <v>242185.95</v>
      </c>
      <c r="AG403" s="34">
        <v>160</v>
      </c>
      <c r="AH403" s="34">
        <v>150</v>
      </c>
      <c r="AI403" s="34">
        <v>338816</v>
      </c>
      <c r="AJ403" s="34">
        <v>338816</v>
      </c>
      <c r="AK403" s="34">
        <v>60994.788408135006</v>
      </c>
      <c r="AL403" s="34" t="s">
        <v>118</v>
      </c>
      <c r="AM403" s="34" t="s">
        <v>36</v>
      </c>
      <c r="AN403" s="34" t="s">
        <v>119</v>
      </c>
      <c r="AO403" s="34" t="s">
        <v>120</v>
      </c>
      <c r="AP403" s="34">
        <v>3</v>
      </c>
      <c r="AQ403" s="34">
        <v>2</v>
      </c>
      <c r="AR403" s="34">
        <v>5</v>
      </c>
      <c r="AS403" s="34">
        <v>34762</v>
      </c>
      <c r="AT403" s="34">
        <v>295749</v>
      </c>
      <c r="AU403" s="34">
        <v>98583</v>
      </c>
      <c r="AV403" s="34">
        <v>344198</v>
      </c>
      <c r="AW403" s="34">
        <v>4.05131</v>
      </c>
      <c r="AX403" s="34">
        <v>0.42609999999999998</v>
      </c>
      <c r="AY403" s="34">
        <v>3.62521</v>
      </c>
      <c r="AZ403" s="34">
        <v>4.0513100326061249</v>
      </c>
      <c r="BA403" s="34">
        <v>0.4260999858379364</v>
      </c>
      <c r="BB403" s="34">
        <v>3.6252100467681885</v>
      </c>
      <c r="BC403" s="34" t="s">
        <v>159</v>
      </c>
      <c r="BD403" s="34" t="s">
        <v>126</v>
      </c>
      <c r="BE403" s="34" t="s">
        <v>118</v>
      </c>
      <c r="BF403" s="34"/>
      <c r="BG403" s="34" t="s">
        <v>118</v>
      </c>
      <c r="BH403" s="34" t="s">
        <v>2040</v>
      </c>
      <c r="BI403" s="34" t="s">
        <v>1600</v>
      </c>
      <c r="BJ403" s="34" t="s">
        <v>129</v>
      </c>
      <c r="BK403" s="34" t="s">
        <v>224</v>
      </c>
      <c r="BL403" s="34" t="s">
        <v>224</v>
      </c>
      <c r="BM403" s="34" t="s">
        <v>999</v>
      </c>
      <c r="BN403" s="34" t="s">
        <v>2111</v>
      </c>
      <c r="BO403" s="34"/>
      <c r="BP403" s="34" t="s">
        <v>2111</v>
      </c>
      <c r="BQ403" s="34">
        <v>2024</v>
      </c>
      <c r="BR403" s="34"/>
      <c r="BS403" s="34"/>
      <c r="BT403" s="34" t="s">
        <v>2032</v>
      </c>
    </row>
    <row r="404" spans="1:72">
      <c r="A404" s="34">
        <v>102402474022</v>
      </c>
      <c r="B404" s="34">
        <v>1</v>
      </c>
      <c r="C404" s="34">
        <v>2024</v>
      </c>
      <c r="D404" s="34">
        <v>6</v>
      </c>
      <c r="E404" s="34" t="s">
        <v>3907</v>
      </c>
      <c r="F404" s="34" t="s">
        <v>3908</v>
      </c>
      <c r="G404" s="34">
        <v>66</v>
      </c>
      <c r="H404" s="34" t="s">
        <v>3909</v>
      </c>
      <c r="I404" s="34">
        <v>20240623</v>
      </c>
      <c r="J404" s="34">
        <v>20240625</v>
      </c>
      <c r="K404" s="34">
        <v>3</v>
      </c>
      <c r="L404" s="34">
        <f t="shared" si="6"/>
        <v>2</v>
      </c>
      <c r="M404" s="34">
        <v>0</v>
      </c>
      <c r="N404" s="34" t="s">
        <v>3910</v>
      </c>
      <c r="O404" s="34" t="s">
        <v>2121</v>
      </c>
      <c r="P404" s="34" t="s">
        <v>118</v>
      </c>
      <c r="Q404" s="34" t="s">
        <v>36</v>
      </c>
      <c r="R404" s="34" t="s">
        <v>119</v>
      </c>
      <c r="S404" s="34" t="s">
        <v>147</v>
      </c>
      <c r="T404" s="34">
        <v>111</v>
      </c>
      <c r="U404" s="34" t="s">
        <v>407</v>
      </c>
      <c r="V404" s="34" t="s">
        <v>2081</v>
      </c>
      <c r="W404" s="34" t="s">
        <v>2082</v>
      </c>
      <c r="X404" s="34" t="s">
        <v>124</v>
      </c>
      <c r="Y404" s="34">
        <v>32603</v>
      </c>
      <c r="Z404" s="34">
        <v>2944</v>
      </c>
      <c r="AA404" s="34">
        <v>0</v>
      </c>
      <c r="AB404" s="34">
        <v>0</v>
      </c>
      <c r="AC404" s="34">
        <v>265.95999999999998</v>
      </c>
      <c r="AD404" s="34">
        <v>0</v>
      </c>
      <c r="AE404" s="34">
        <v>240711.14</v>
      </c>
      <c r="AF404" s="34">
        <v>240977.09</v>
      </c>
      <c r="AG404" s="34">
        <v>160</v>
      </c>
      <c r="AH404" s="34">
        <v>150</v>
      </c>
      <c r="AI404" s="34">
        <v>372273</v>
      </c>
      <c r="AJ404" s="34">
        <v>372273</v>
      </c>
      <c r="AK404" s="34">
        <v>92141.779915858904</v>
      </c>
      <c r="AL404" s="34" t="s">
        <v>118</v>
      </c>
      <c r="AM404" s="34" t="s">
        <v>36</v>
      </c>
      <c r="AN404" s="34" t="s">
        <v>119</v>
      </c>
      <c r="AO404" s="34" t="s">
        <v>147</v>
      </c>
      <c r="AP404" s="34">
        <v>3</v>
      </c>
      <c r="AQ404" s="34">
        <v>2</v>
      </c>
      <c r="AR404" s="34">
        <v>5</v>
      </c>
      <c r="AS404" s="34">
        <v>34762</v>
      </c>
      <c r="AT404" s="34">
        <v>295749</v>
      </c>
      <c r="AU404" s="34">
        <v>98583</v>
      </c>
      <c r="AV404" s="34">
        <v>344198</v>
      </c>
      <c r="AW404" s="34">
        <v>4.05131</v>
      </c>
      <c r="AX404" s="34">
        <v>0.42609999999999998</v>
      </c>
      <c r="AY404" s="34">
        <v>3.62521</v>
      </c>
      <c r="AZ404" s="34">
        <v>4.0513100326061249</v>
      </c>
      <c r="BA404" s="34">
        <v>0.4260999858379364</v>
      </c>
      <c r="BB404" s="34">
        <v>3.6252100467681885</v>
      </c>
      <c r="BC404" s="34" t="s">
        <v>159</v>
      </c>
      <c r="BD404" s="34" t="s">
        <v>126</v>
      </c>
      <c r="BE404" s="34" t="s">
        <v>118</v>
      </c>
      <c r="BF404" s="34"/>
      <c r="BG404" s="34" t="s">
        <v>118</v>
      </c>
      <c r="BH404" s="34" t="s">
        <v>2040</v>
      </c>
      <c r="BI404" s="34" t="s">
        <v>1104</v>
      </c>
      <c r="BJ404" s="34" t="s">
        <v>129</v>
      </c>
      <c r="BK404" s="34" t="s">
        <v>217</v>
      </c>
      <c r="BL404" s="34" t="s">
        <v>218</v>
      </c>
      <c r="BM404" s="34" t="s">
        <v>999</v>
      </c>
      <c r="BN404" s="34" t="s">
        <v>2111</v>
      </c>
      <c r="BO404" s="34"/>
      <c r="BP404" s="34" t="s">
        <v>2111</v>
      </c>
      <c r="BQ404" s="34">
        <v>2024</v>
      </c>
      <c r="BR404" s="34"/>
      <c r="BS404" s="34"/>
      <c r="BT404" s="34" t="s">
        <v>2032</v>
      </c>
    </row>
    <row r="405" spans="1:72">
      <c r="A405" s="34">
        <v>102402474174</v>
      </c>
      <c r="B405" s="34">
        <v>1</v>
      </c>
      <c r="C405" s="34">
        <v>2024</v>
      </c>
      <c r="D405" s="34">
        <v>6</v>
      </c>
      <c r="E405" s="34" t="s">
        <v>3911</v>
      </c>
      <c r="F405" s="34" t="s">
        <v>3912</v>
      </c>
      <c r="G405" s="34">
        <v>68</v>
      </c>
      <c r="H405" s="34" t="s">
        <v>3913</v>
      </c>
      <c r="I405" s="34">
        <v>20240623</v>
      </c>
      <c r="J405" s="34">
        <v>20240625</v>
      </c>
      <c r="K405" s="34">
        <v>3</v>
      </c>
      <c r="L405" s="34">
        <f t="shared" si="6"/>
        <v>2</v>
      </c>
      <c r="M405" s="34">
        <v>0</v>
      </c>
      <c r="N405" s="34" t="s">
        <v>1380</v>
      </c>
      <c r="O405" s="34" t="s">
        <v>2394</v>
      </c>
      <c r="P405" s="34" t="s">
        <v>118</v>
      </c>
      <c r="Q405" s="34" t="s">
        <v>36</v>
      </c>
      <c r="R405" s="34" t="s">
        <v>119</v>
      </c>
      <c r="S405" s="34" t="s">
        <v>147</v>
      </c>
      <c r="T405" s="34">
        <v>111</v>
      </c>
      <c r="U405" s="34" t="s">
        <v>407</v>
      </c>
      <c r="V405" s="34" t="s">
        <v>2081</v>
      </c>
      <c r="W405" s="34" t="s">
        <v>2082</v>
      </c>
      <c r="X405" s="34" t="s">
        <v>124</v>
      </c>
      <c r="Y405" s="34">
        <v>44050</v>
      </c>
      <c r="Z405" s="34">
        <v>2944</v>
      </c>
      <c r="AA405" s="34">
        <v>0</v>
      </c>
      <c r="AB405" s="34">
        <v>0</v>
      </c>
      <c r="AC405" s="34">
        <v>1824.15</v>
      </c>
      <c r="AD405" s="34">
        <v>0</v>
      </c>
      <c r="AE405" s="34">
        <v>252942.28</v>
      </c>
      <c r="AF405" s="34">
        <v>254766.44</v>
      </c>
      <c r="AG405" s="34">
        <v>160</v>
      </c>
      <c r="AH405" s="34">
        <v>150</v>
      </c>
      <c r="AI405" s="34">
        <v>372273</v>
      </c>
      <c r="AJ405" s="34">
        <v>372273</v>
      </c>
      <c r="AK405" s="34">
        <v>78352.429915858898</v>
      </c>
      <c r="AL405" s="34" t="s">
        <v>118</v>
      </c>
      <c r="AM405" s="34" t="s">
        <v>36</v>
      </c>
      <c r="AN405" s="34" t="s">
        <v>119</v>
      </c>
      <c r="AO405" s="34" t="s">
        <v>147</v>
      </c>
      <c r="AP405" s="34">
        <v>3</v>
      </c>
      <c r="AQ405" s="34">
        <v>2</v>
      </c>
      <c r="AR405" s="34">
        <v>5</v>
      </c>
      <c r="AS405" s="34">
        <v>34762</v>
      </c>
      <c r="AT405" s="34">
        <v>295749</v>
      </c>
      <c r="AU405" s="34">
        <v>98583</v>
      </c>
      <c r="AV405" s="34">
        <v>344198</v>
      </c>
      <c r="AW405" s="34">
        <v>4.05131</v>
      </c>
      <c r="AX405" s="34">
        <v>0.42609999999999998</v>
      </c>
      <c r="AY405" s="34">
        <v>3.62521</v>
      </c>
      <c r="AZ405" s="34">
        <v>4.0513100326061249</v>
      </c>
      <c r="BA405" s="34">
        <v>0.4260999858379364</v>
      </c>
      <c r="BB405" s="34">
        <v>3.6252100467681885</v>
      </c>
      <c r="BC405" s="34" t="s">
        <v>159</v>
      </c>
      <c r="BD405" s="34" t="s">
        <v>126</v>
      </c>
      <c r="BE405" s="34" t="s">
        <v>118</v>
      </c>
      <c r="BF405" s="34"/>
      <c r="BG405" s="34" t="s">
        <v>118</v>
      </c>
      <c r="BH405" s="34" t="s">
        <v>2040</v>
      </c>
      <c r="BI405" s="34" t="s">
        <v>3914</v>
      </c>
      <c r="BJ405" s="34" t="s">
        <v>377</v>
      </c>
      <c r="BK405" s="34" t="s">
        <v>378</v>
      </c>
      <c r="BL405" s="34" t="s">
        <v>378</v>
      </c>
      <c r="BM405" s="34" t="s">
        <v>163</v>
      </c>
      <c r="BN405" s="34" t="s">
        <v>164</v>
      </c>
      <c r="BO405" s="34"/>
      <c r="BP405" s="34" t="s">
        <v>164</v>
      </c>
      <c r="BQ405" s="34">
        <v>2024</v>
      </c>
      <c r="BR405" s="34"/>
      <c r="BS405" s="34"/>
      <c r="BT405" s="34" t="s">
        <v>2032</v>
      </c>
    </row>
    <row r="406" spans="1:72">
      <c r="A406" s="34">
        <v>102402474020</v>
      </c>
      <c r="B406" s="34">
        <v>1</v>
      </c>
      <c r="C406" s="34">
        <v>2024</v>
      </c>
      <c r="D406" s="34">
        <v>6</v>
      </c>
      <c r="E406" s="34" t="s">
        <v>3915</v>
      </c>
      <c r="F406" s="34" t="s">
        <v>3916</v>
      </c>
      <c r="G406" s="34">
        <v>68</v>
      </c>
      <c r="H406" s="34" t="s">
        <v>3917</v>
      </c>
      <c r="I406" s="34">
        <v>20240623</v>
      </c>
      <c r="J406" s="34">
        <v>20240625</v>
      </c>
      <c r="K406" s="34">
        <v>3</v>
      </c>
      <c r="L406" s="34">
        <f t="shared" si="6"/>
        <v>2</v>
      </c>
      <c r="M406" s="34">
        <v>0</v>
      </c>
      <c r="N406" s="34" t="s">
        <v>3918</v>
      </c>
      <c r="O406" s="34" t="s">
        <v>2094</v>
      </c>
      <c r="P406" s="34" t="s">
        <v>118</v>
      </c>
      <c r="Q406" s="34" t="s">
        <v>36</v>
      </c>
      <c r="R406" s="34" t="s">
        <v>119</v>
      </c>
      <c r="S406" s="34" t="s">
        <v>147</v>
      </c>
      <c r="T406" s="34">
        <v>111</v>
      </c>
      <c r="U406" s="34" t="s">
        <v>407</v>
      </c>
      <c r="V406" s="34" t="s">
        <v>2058</v>
      </c>
      <c r="W406" s="34" t="s">
        <v>2059</v>
      </c>
      <c r="X406" s="34" t="s">
        <v>124</v>
      </c>
      <c r="Y406" s="34">
        <v>47551</v>
      </c>
      <c r="Z406" s="34">
        <v>2944</v>
      </c>
      <c r="AA406" s="34">
        <v>0</v>
      </c>
      <c r="AB406" s="34">
        <v>0</v>
      </c>
      <c r="AC406" s="34">
        <v>728.99</v>
      </c>
      <c r="AD406" s="34">
        <v>0</v>
      </c>
      <c r="AE406" s="34">
        <v>292613.84000000003</v>
      </c>
      <c r="AF406" s="34">
        <v>293342.84000000003</v>
      </c>
      <c r="AG406" s="34">
        <v>160</v>
      </c>
      <c r="AH406" s="34">
        <v>150</v>
      </c>
      <c r="AI406" s="34">
        <v>439631</v>
      </c>
      <c r="AJ406" s="34">
        <v>439631</v>
      </c>
      <c r="AK406" s="34">
        <v>91838.07120028825</v>
      </c>
      <c r="AL406" s="34" t="s">
        <v>118</v>
      </c>
      <c r="AM406" s="34" t="s">
        <v>36</v>
      </c>
      <c r="AN406" s="34" t="s">
        <v>119</v>
      </c>
      <c r="AO406" s="34" t="s">
        <v>147</v>
      </c>
      <c r="AP406" s="34">
        <v>3</v>
      </c>
      <c r="AQ406" s="34">
        <v>2</v>
      </c>
      <c r="AR406" s="34">
        <v>6</v>
      </c>
      <c r="AS406" s="34">
        <v>48342</v>
      </c>
      <c r="AT406" s="34">
        <v>341970</v>
      </c>
      <c r="AU406" s="34">
        <v>113990</v>
      </c>
      <c r="AV406" s="34">
        <v>418125</v>
      </c>
      <c r="AW406" s="34">
        <v>4.7843400000000003</v>
      </c>
      <c r="AX406" s="34">
        <v>0.59255999999999998</v>
      </c>
      <c r="AY406" s="34">
        <v>4.1917799999999996</v>
      </c>
      <c r="AZ406" s="34">
        <v>4.7843400835990906</v>
      </c>
      <c r="BA406" s="34">
        <v>0.59255999326705933</v>
      </c>
      <c r="BB406" s="34">
        <v>4.1917800903320313</v>
      </c>
      <c r="BC406" s="34" t="s">
        <v>159</v>
      </c>
      <c r="BD406" s="34" t="s">
        <v>126</v>
      </c>
      <c r="BE406" s="34" t="s">
        <v>118</v>
      </c>
      <c r="BF406" s="34"/>
      <c r="BG406" s="34" t="s">
        <v>118</v>
      </c>
      <c r="BH406" s="34" t="s">
        <v>2040</v>
      </c>
      <c r="BI406" s="34" t="s">
        <v>3919</v>
      </c>
      <c r="BJ406" s="34" t="s">
        <v>129</v>
      </c>
      <c r="BK406" s="34" t="s">
        <v>217</v>
      </c>
      <c r="BL406" s="34" t="s">
        <v>218</v>
      </c>
      <c r="BM406" s="34" t="s">
        <v>999</v>
      </c>
      <c r="BN406" s="34" t="s">
        <v>2111</v>
      </c>
      <c r="BO406" s="34"/>
      <c r="BP406" s="34" t="s">
        <v>2111</v>
      </c>
      <c r="BQ406" s="34">
        <v>2024</v>
      </c>
      <c r="BR406" s="34"/>
      <c r="BS406" s="34"/>
      <c r="BT406" s="34" t="s">
        <v>2032</v>
      </c>
    </row>
    <row r="407" spans="1:72">
      <c r="A407" s="34">
        <v>102402679782</v>
      </c>
      <c r="B407" s="34">
        <v>1</v>
      </c>
      <c r="C407" s="34">
        <v>2024</v>
      </c>
      <c r="D407" s="34">
        <v>6</v>
      </c>
      <c r="E407" s="34" t="s">
        <v>3920</v>
      </c>
      <c r="F407" s="34" t="s">
        <v>3921</v>
      </c>
      <c r="G407" s="34">
        <v>76</v>
      </c>
      <c r="H407" s="34" t="s">
        <v>3922</v>
      </c>
      <c r="I407" s="34">
        <v>20240623</v>
      </c>
      <c r="J407" s="34">
        <v>20240625</v>
      </c>
      <c r="K407" s="34">
        <v>3</v>
      </c>
      <c r="L407" s="34">
        <f t="shared" si="6"/>
        <v>2</v>
      </c>
      <c r="M407" s="34">
        <v>0</v>
      </c>
      <c r="N407" s="34" t="s">
        <v>3923</v>
      </c>
      <c r="O407" s="34" t="s">
        <v>2192</v>
      </c>
      <c r="P407" s="34" t="s">
        <v>118</v>
      </c>
      <c r="Q407" s="34" t="s">
        <v>36</v>
      </c>
      <c r="R407" s="34" t="s">
        <v>119</v>
      </c>
      <c r="S407" s="34" t="s">
        <v>120</v>
      </c>
      <c r="T407" s="34">
        <v>211</v>
      </c>
      <c r="U407" s="34" t="s">
        <v>407</v>
      </c>
      <c r="V407" s="34" t="s">
        <v>2081</v>
      </c>
      <c r="W407" s="34" t="s">
        <v>2082</v>
      </c>
      <c r="X407" s="34" t="s">
        <v>124</v>
      </c>
      <c r="Y407" s="34">
        <v>32470</v>
      </c>
      <c r="Z407" s="34">
        <v>3008</v>
      </c>
      <c r="AA407" s="34">
        <v>0</v>
      </c>
      <c r="AB407" s="34">
        <v>0</v>
      </c>
      <c r="AC407" s="34">
        <v>265.95999999999998</v>
      </c>
      <c r="AD407" s="34">
        <v>0</v>
      </c>
      <c r="AE407" s="34">
        <v>242951.14</v>
      </c>
      <c r="AF407" s="34">
        <v>243217.09</v>
      </c>
      <c r="AG407" s="34">
        <v>160</v>
      </c>
      <c r="AH407" s="34">
        <v>150</v>
      </c>
      <c r="AI407" s="34">
        <v>350682</v>
      </c>
      <c r="AJ407" s="34">
        <v>350682</v>
      </c>
      <c r="AK407" s="34">
        <v>70581.631744078215</v>
      </c>
      <c r="AL407" s="34" t="s">
        <v>118</v>
      </c>
      <c r="AM407" s="34" t="s">
        <v>36</v>
      </c>
      <c r="AN407" s="34" t="s">
        <v>119</v>
      </c>
      <c r="AO407" s="34" t="s">
        <v>120</v>
      </c>
      <c r="AP407" s="34">
        <v>3</v>
      </c>
      <c r="AQ407" s="34">
        <v>2</v>
      </c>
      <c r="AR407" s="34">
        <v>5</v>
      </c>
      <c r="AS407" s="34">
        <v>34762</v>
      </c>
      <c r="AT407" s="34">
        <v>295749</v>
      </c>
      <c r="AU407" s="34">
        <v>98583</v>
      </c>
      <c r="AV407" s="34">
        <v>344198</v>
      </c>
      <c r="AW407" s="34">
        <v>4.05131</v>
      </c>
      <c r="AX407" s="34">
        <v>0.42609999999999998</v>
      </c>
      <c r="AY407" s="34">
        <v>3.62521</v>
      </c>
      <c r="AZ407" s="34">
        <v>4.0513100326061249</v>
      </c>
      <c r="BA407" s="34">
        <v>0.4260999858379364</v>
      </c>
      <c r="BB407" s="34">
        <v>3.6252100467681885</v>
      </c>
      <c r="BC407" s="34" t="s">
        <v>159</v>
      </c>
      <c r="BD407" s="34" t="s">
        <v>126</v>
      </c>
      <c r="BE407" s="34" t="s">
        <v>118</v>
      </c>
      <c r="BF407" s="34"/>
      <c r="BG407" s="34" t="s">
        <v>118</v>
      </c>
      <c r="BH407" s="34" t="s">
        <v>2040</v>
      </c>
      <c r="BI407" s="34" t="s">
        <v>3924</v>
      </c>
      <c r="BJ407" s="34" t="s">
        <v>129</v>
      </c>
      <c r="BK407" s="34" t="s">
        <v>224</v>
      </c>
      <c r="BL407" s="34" t="s">
        <v>224</v>
      </c>
      <c r="BM407" s="34" t="s">
        <v>999</v>
      </c>
      <c r="BN407" s="34" t="s">
        <v>3925</v>
      </c>
      <c r="BO407" s="34"/>
      <c r="BP407" s="34" t="s">
        <v>3925</v>
      </c>
      <c r="BQ407" s="34">
        <v>2024</v>
      </c>
      <c r="BR407" s="34"/>
      <c r="BS407" s="34"/>
      <c r="BT407" s="34" t="s">
        <v>2032</v>
      </c>
    </row>
    <row r="408" spans="1:72">
      <c r="A408" s="34">
        <v>102402072348</v>
      </c>
      <c r="B408" s="34">
        <v>1</v>
      </c>
      <c r="C408" s="34">
        <v>2024</v>
      </c>
      <c r="D408" s="34">
        <v>6</v>
      </c>
      <c r="E408" s="34" t="s">
        <v>3926</v>
      </c>
      <c r="F408" s="34" t="s">
        <v>3927</v>
      </c>
      <c r="G408" s="34">
        <v>91</v>
      </c>
      <c r="H408" s="34" t="s">
        <v>3928</v>
      </c>
      <c r="I408" s="34">
        <v>20240616</v>
      </c>
      <c r="J408" s="34">
        <v>20240625</v>
      </c>
      <c r="K408" s="34">
        <v>10</v>
      </c>
      <c r="L408" s="34">
        <f t="shared" si="6"/>
        <v>9</v>
      </c>
      <c r="M408" s="34">
        <v>0</v>
      </c>
      <c r="N408" s="34" t="s">
        <v>3929</v>
      </c>
      <c r="O408" s="34" t="s">
        <v>3930</v>
      </c>
      <c r="P408" s="34" t="s">
        <v>118</v>
      </c>
      <c r="Q408" s="34" t="s">
        <v>36</v>
      </c>
      <c r="R408" s="34" t="s">
        <v>119</v>
      </c>
      <c r="S408" s="34" t="s">
        <v>120</v>
      </c>
      <c r="T408" s="34">
        <v>111</v>
      </c>
      <c r="U408" s="34" t="s">
        <v>172</v>
      </c>
      <c r="V408" s="34" t="s">
        <v>173</v>
      </c>
      <c r="W408" s="34" t="s">
        <v>174</v>
      </c>
      <c r="X408" s="34" t="s">
        <v>124</v>
      </c>
      <c r="Y408" s="34">
        <v>134245</v>
      </c>
      <c r="Z408" s="34">
        <v>11378</v>
      </c>
      <c r="AA408" s="34">
        <v>0</v>
      </c>
      <c r="AB408" s="34">
        <v>0</v>
      </c>
      <c r="AC408" s="34">
        <v>1247.3499999999999</v>
      </c>
      <c r="AD408" s="34">
        <v>0</v>
      </c>
      <c r="AE408" s="34">
        <v>791729.16</v>
      </c>
      <c r="AF408" s="34">
        <v>792976.5</v>
      </c>
      <c r="AG408" s="34">
        <v>720</v>
      </c>
      <c r="AH408" s="34">
        <v>675</v>
      </c>
      <c r="AI408" s="34">
        <v>866510</v>
      </c>
      <c r="AJ408" s="34">
        <v>866510</v>
      </c>
      <c r="AK408" s="34">
        <v>-148963.59602338169</v>
      </c>
      <c r="AL408" s="34" t="s">
        <v>118</v>
      </c>
      <c r="AM408" s="34" t="s">
        <v>36</v>
      </c>
      <c r="AN408" s="34" t="s">
        <v>119</v>
      </c>
      <c r="AO408" s="34" t="s">
        <v>120</v>
      </c>
      <c r="AP408" s="34">
        <v>10</v>
      </c>
      <c r="AQ408" s="34">
        <v>3</v>
      </c>
      <c r="AR408" s="34">
        <v>20</v>
      </c>
      <c r="AS408" s="34">
        <v>230467</v>
      </c>
      <c r="AT408" s="34">
        <v>667081</v>
      </c>
      <c r="AU408" s="34">
        <v>222360</v>
      </c>
      <c r="AV408" s="34">
        <v>800033</v>
      </c>
      <c r="AW408" s="34">
        <v>11.001899999999999</v>
      </c>
      <c r="AX408" s="34">
        <v>2.8250000000000002</v>
      </c>
      <c r="AY408" s="34">
        <v>8.1768999999999998</v>
      </c>
      <c r="AZ408" s="34">
        <v>11.00189995765686</v>
      </c>
      <c r="BA408" s="34">
        <v>2.8250000476837158</v>
      </c>
      <c r="BB408" s="34">
        <v>8.1768999099731445</v>
      </c>
      <c r="BC408" s="34" t="s">
        <v>159</v>
      </c>
      <c r="BD408" s="34" t="s">
        <v>148</v>
      </c>
      <c r="BE408" s="34" t="s">
        <v>118</v>
      </c>
      <c r="BF408" s="34"/>
      <c r="BG408" s="34" t="s">
        <v>417</v>
      </c>
      <c r="BH408" s="34" t="s">
        <v>2705</v>
      </c>
      <c r="BI408" s="34" t="s">
        <v>3931</v>
      </c>
      <c r="BJ408" s="34" t="s">
        <v>377</v>
      </c>
      <c r="BK408" s="34" t="s">
        <v>3932</v>
      </c>
      <c r="BL408" s="34" t="s">
        <v>3932</v>
      </c>
      <c r="BM408" s="34" t="s">
        <v>180</v>
      </c>
      <c r="BN408" s="34" t="s">
        <v>181</v>
      </c>
      <c r="BO408" s="34"/>
      <c r="BP408" s="34" t="s">
        <v>181</v>
      </c>
      <c r="BQ408" s="34">
        <v>2024</v>
      </c>
      <c r="BR408" s="34"/>
      <c r="BS408" s="34"/>
      <c r="BT408" s="34" t="s">
        <v>2032</v>
      </c>
    </row>
    <row r="409" spans="1:72">
      <c r="A409" s="34">
        <v>102402303796</v>
      </c>
      <c r="B409" s="34">
        <v>1</v>
      </c>
      <c r="C409" s="34">
        <v>2024</v>
      </c>
      <c r="D409" s="34">
        <v>6</v>
      </c>
      <c r="E409" s="34" t="s">
        <v>3933</v>
      </c>
      <c r="F409" s="34" t="s">
        <v>3934</v>
      </c>
      <c r="G409" s="34">
        <v>59</v>
      </c>
      <c r="H409" s="34" t="s">
        <v>3935</v>
      </c>
      <c r="I409" s="34">
        <v>20240615</v>
      </c>
      <c r="J409" s="34">
        <v>20240624</v>
      </c>
      <c r="K409" s="34">
        <v>10</v>
      </c>
      <c r="L409" s="34">
        <f t="shared" si="6"/>
        <v>9</v>
      </c>
      <c r="M409" s="34">
        <v>0</v>
      </c>
      <c r="N409" s="34" t="s">
        <v>3936</v>
      </c>
      <c r="O409" s="34" t="s">
        <v>3937</v>
      </c>
      <c r="P409" s="34" t="s">
        <v>118</v>
      </c>
      <c r="Q409" s="34" t="s">
        <v>36</v>
      </c>
      <c r="R409" s="34" t="s">
        <v>119</v>
      </c>
      <c r="S409" s="34" t="s">
        <v>147</v>
      </c>
      <c r="T409" s="34">
        <v>211</v>
      </c>
      <c r="U409" s="34" t="s">
        <v>407</v>
      </c>
      <c r="V409" s="34" t="s">
        <v>2081</v>
      </c>
      <c r="W409" s="34" t="s">
        <v>2082</v>
      </c>
      <c r="X409" s="34" t="s">
        <v>146</v>
      </c>
      <c r="Y409" s="34">
        <v>63267</v>
      </c>
      <c r="Z409" s="34">
        <v>11982</v>
      </c>
      <c r="AA409" s="34">
        <v>0</v>
      </c>
      <c r="AB409" s="34">
        <v>0</v>
      </c>
      <c r="AC409" s="34">
        <v>734.25</v>
      </c>
      <c r="AD409" s="34">
        <v>0</v>
      </c>
      <c r="AE409" s="34">
        <v>242975.21</v>
      </c>
      <c r="AF409" s="34">
        <v>243709.45</v>
      </c>
      <c r="AG409" s="34">
        <v>720</v>
      </c>
      <c r="AH409" s="34">
        <v>675</v>
      </c>
      <c r="AI409" s="34">
        <v>387565</v>
      </c>
      <c r="AJ409" s="34">
        <v>387565</v>
      </c>
      <c r="AK409" s="34">
        <v>70089.046449508576</v>
      </c>
      <c r="AL409" s="34" t="s">
        <v>118</v>
      </c>
      <c r="AM409" s="34" t="s">
        <v>36</v>
      </c>
      <c r="AN409" s="34" t="s">
        <v>119</v>
      </c>
      <c r="AO409" s="34" t="s">
        <v>147</v>
      </c>
      <c r="AP409" s="34">
        <v>3</v>
      </c>
      <c r="AQ409" s="34">
        <v>2</v>
      </c>
      <c r="AR409" s="34">
        <v>5</v>
      </c>
      <c r="AS409" s="34">
        <v>34762</v>
      </c>
      <c r="AT409" s="34">
        <v>295749</v>
      </c>
      <c r="AU409" s="34">
        <v>98583</v>
      </c>
      <c r="AV409" s="34">
        <v>344198</v>
      </c>
      <c r="AW409" s="34">
        <v>4.05131</v>
      </c>
      <c r="AX409" s="34">
        <v>0.42609999999999998</v>
      </c>
      <c r="AY409" s="34">
        <v>3.62521</v>
      </c>
      <c r="AZ409" s="34">
        <v>4.4774100184440613</v>
      </c>
      <c r="BA409" s="34">
        <v>0.8521999716758728</v>
      </c>
      <c r="BB409" s="34">
        <v>3.6252100467681885</v>
      </c>
      <c r="BC409" s="34" t="s">
        <v>125</v>
      </c>
      <c r="BD409" s="34" t="s">
        <v>126</v>
      </c>
      <c r="BE409" s="34" t="s">
        <v>118</v>
      </c>
      <c r="BF409" s="34"/>
      <c r="BG409" s="34" t="s">
        <v>417</v>
      </c>
      <c r="BH409" s="34" t="s">
        <v>2040</v>
      </c>
      <c r="BI409" s="34" t="s">
        <v>201</v>
      </c>
      <c r="BJ409" s="34" t="s">
        <v>129</v>
      </c>
      <c r="BK409" s="34" t="s">
        <v>130</v>
      </c>
      <c r="BL409" s="34" t="s">
        <v>131</v>
      </c>
      <c r="BM409" s="34" t="s">
        <v>1074</v>
      </c>
      <c r="BN409" s="34" t="s">
        <v>2199</v>
      </c>
      <c r="BO409" s="34"/>
      <c r="BP409" s="34" t="s">
        <v>2199</v>
      </c>
      <c r="BQ409" s="34">
        <v>2024</v>
      </c>
      <c r="BR409" s="34" t="s">
        <v>134</v>
      </c>
      <c r="BS409" s="34"/>
      <c r="BT409" s="34" t="s">
        <v>2032</v>
      </c>
    </row>
    <row r="410" spans="1:72">
      <c r="A410" s="34">
        <v>102402237598</v>
      </c>
      <c r="B410" s="34">
        <v>1</v>
      </c>
      <c r="C410" s="34">
        <v>2024</v>
      </c>
      <c r="D410" s="34">
        <v>6</v>
      </c>
      <c r="E410" s="34" t="s">
        <v>3938</v>
      </c>
      <c r="F410" s="34" t="s">
        <v>3939</v>
      </c>
      <c r="G410" s="34">
        <v>77</v>
      </c>
      <c r="H410" s="34" t="s">
        <v>3940</v>
      </c>
      <c r="I410" s="34">
        <v>20240618</v>
      </c>
      <c r="J410" s="34">
        <v>20240622</v>
      </c>
      <c r="K410" s="34">
        <v>5</v>
      </c>
      <c r="L410" s="34">
        <f t="shared" si="6"/>
        <v>4</v>
      </c>
      <c r="M410" s="34">
        <v>0</v>
      </c>
      <c r="N410" s="34" t="s">
        <v>3941</v>
      </c>
      <c r="O410" s="34" t="s">
        <v>3942</v>
      </c>
      <c r="P410" s="34" t="s">
        <v>118</v>
      </c>
      <c r="Q410" s="34" t="s">
        <v>36</v>
      </c>
      <c r="R410" s="34" t="s">
        <v>119</v>
      </c>
      <c r="S410" s="34" t="s">
        <v>147</v>
      </c>
      <c r="T410" s="34">
        <v>205</v>
      </c>
      <c r="U410" s="34" t="s">
        <v>407</v>
      </c>
      <c r="V410" s="34" t="s">
        <v>2048</v>
      </c>
      <c r="W410" s="34" t="s">
        <v>2049</v>
      </c>
      <c r="X410" s="34" t="s">
        <v>124</v>
      </c>
      <c r="Y410" s="34">
        <v>73196</v>
      </c>
      <c r="Z410" s="34">
        <v>5888</v>
      </c>
      <c r="AA410" s="34">
        <v>0</v>
      </c>
      <c r="AB410" s="34">
        <v>0</v>
      </c>
      <c r="AC410" s="34">
        <v>3223.79</v>
      </c>
      <c r="AD410" s="34">
        <v>0</v>
      </c>
      <c r="AE410" s="34">
        <v>276006.69</v>
      </c>
      <c r="AF410" s="34">
        <v>279230.46999999997</v>
      </c>
      <c r="AG410" s="34">
        <v>320</v>
      </c>
      <c r="AH410" s="34">
        <v>300</v>
      </c>
      <c r="AI410" s="34">
        <v>693292</v>
      </c>
      <c r="AJ410" s="34">
        <v>693292</v>
      </c>
      <c r="AK410" s="34">
        <v>134792.54998540308</v>
      </c>
      <c r="AL410" s="34" t="s">
        <v>118</v>
      </c>
      <c r="AM410" s="34" t="s">
        <v>36</v>
      </c>
      <c r="AN410" s="34" t="s">
        <v>119</v>
      </c>
      <c r="AO410" s="34" t="s">
        <v>147</v>
      </c>
      <c r="AP410" s="34">
        <v>12</v>
      </c>
      <c r="AQ410" s="34">
        <v>4</v>
      </c>
      <c r="AR410" s="34">
        <v>23</v>
      </c>
      <c r="AS410" s="34">
        <v>267164</v>
      </c>
      <c r="AT410" s="34">
        <v>396077</v>
      </c>
      <c r="AU410" s="34">
        <v>132026</v>
      </c>
      <c r="AV410" s="34">
        <v>549601</v>
      </c>
      <c r="AW410" s="34">
        <v>8.1298200000000005</v>
      </c>
      <c r="AX410" s="34">
        <v>3.2748200000000001</v>
      </c>
      <c r="AY410" s="34">
        <v>4.8550000000000004</v>
      </c>
      <c r="AZ410" s="34">
        <v>8.1298201084136963</v>
      </c>
      <c r="BA410" s="34">
        <v>3.27482008934021</v>
      </c>
      <c r="BB410" s="34">
        <v>4.8550000190734863</v>
      </c>
      <c r="BC410" s="34" t="s">
        <v>159</v>
      </c>
      <c r="BD410" s="34" t="s">
        <v>126</v>
      </c>
      <c r="BE410" s="34" t="s">
        <v>118</v>
      </c>
      <c r="BF410" s="34"/>
      <c r="BG410" s="34" t="s">
        <v>118</v>
      </c>
      <c r="BH410" s="34" t="s">
        <v>2581</v>
      </c>
      <c r="BI410" s="34" t="s">
        <v>3943</v>
      </c>
      <c r="BJ410" s="34" t="s">
        <v>377</v>
      </c>
      <c r="BK410" s="34" t="s">
        <v>401</v>
      </c>
      <c r="BL410" s="34" t="s">
        <v>401</v>
      </c>
      <c r="BM410" s="34" t="s">
        <v>999</v>
      </c>
      <c r="BN410" s="34" t="s">
        <v>2111</v>
      </c>
      <c r="BO410" s="34"/>
      <c r="BP410" s="34" t="s">
        <v>2111</v>
      </c>
      <c r="BQ410" s="34">
        <v>2024</v>
      </c>
      <c r="BR410" s="34"/>
      <c r="BS410" s="34"/>
      <c r="BT410" s="34" t="s">
        <v>2032</v>
      </c>
    </row>
    <row r="411" spans="1:72">
      <c r="A411" s="34">
        <v>102402303794</v>
      </c>
      <c r="B411" s="34">
        <v>1</v>
      </c>
      <c r="C411" s="34">
        <v>2024</v>
      </c>
      <c r="D411" s="34">
        <v>6</v>
      </c>
      <c r="E411" s="34" t="s">
        <v>3944</v>
      </c>
      <c r="F411" s="34" t="s">
        <v>3945</v>
      </c>
      <c r="G411" s="34">
        <v>78</v>
      </c>
      <c r="H411" s="34" t="s">
        <v>3946</v>
      </c>
      <c r="I411" s="34">
        <v>20240619</v>
      </c>
      <c r="J411" s="34">
        <v>20240622</v>
      </c>
      <c r="K411" s="34">
        <v>4</v>
      </c>
      <c r="L411" s="34">
        <f t="shared" si="6"/>
        <v>3</v>
      </c>
      <c r="M411" s="34">
        <v>0</v>
      </c>
      <c r="N411" s="34" t="s">
        <v>3947</v>
      </c>
      <c r="O411" s="34" t="s">
        <v>2121</v>
      </c>
      <c r="P411" s="34" t="s">
        <v>118</v>
      </c>
      <c r="Q411" s="34" t="s">
        <v>36</v>
      </c>
      <c r="R411" s="34" t="s">
        <v>119</v>
      </c>
      <c r="S411" s="34" t="s">
        <v>147</v>
      </c>
      <c r="T411" s="34">
        <v>211</v>
      </c>
      <c r="U411" s="34" t="s">
        <v>407</v>
      </c>
      <c r="V411" s="34" t="s">
        <v>2081</v>
      </c>
      <c r="W411" s="34" t="s">
        <v>2082</v>
      </c>
      <c r="X411" s="34" t="s">
        <v>124</v>
      </c>
      <c r="Y411" s="34">
        <v>42087</v>
      </c>
      <c r="Z411" s="34">
        <v>4641</v>
      </c>
      <c r="AA411" s="34">
        <v>0</v>
      </c>
      <c r="AB411" s="34">
        <v>0</v>
      </c>
      <c r="AC411" s="34">
        <v>67.489999999999995</v>
      </c>
      <c r="AD411" s="34">
        <v>1173</v>
      </c>
      <c r="AE411" s="34">
        <v>242975.21</v>
      </c>
      <c r="AF411" s="34">
        <v>244215.7</v>
      </c>
      <c r="AG411" s="34">
        <v>240</v>
      </c>
      <c r="AH411" s="34">
        <v>450</v>
      </c>
      <c r="AI411" s="34">
        <v>350682</v>
      </c>
      <c r="AJ411" s="34">
        <v>350682</v>
      </c>
      <c r="AK411" s="34">
        <v>69583.0217440782</v>
      </c>
      <c r="AL411" s="34" t="s">
        <v>118</v>
      </c>
      <c r="AM411" s="34" t="s">
        <v>36</v>
      </c>
      <c r="AN411" s="34" t="s">
        <v>119</v>
      </c>
      <c r="AO411" s="34" t="s">
        <v>147</v>
      </c>
      <c r="AP411" s="34">
        <v>3</v>
      </c>
      <c r="AQ411" s="34">
        <v>2</v>
      </c>
      <c r="AR411" s="34">
        <v>5</v>
      </c>
      <c r="AS411" s="34">
        <v>34762</v>
      </c>
      <c r="AT411" s="34">
        <v>295749</v>
      </c>
      <c r="AU411" s="34">
        <v>98583</v>
      </c>
      <c r="AV411" s="34">
        <v>344198</v>
      </c>
      <c r="AW411" s="34">
        <v>4.05131</v>
      </c>
      <c r="AX411" s="34">
        <v>0.42609999999999998</v>
      </c>
      <c r="AY411" s="34">
        <v>3.62521</v>
      </c>
      <c r="AZ411" s="34">
        <v>4.0513100326061249</v>
      </c>
      <c r="BA411" s="34">
        <v>0.4260999858379364</v>
      </c>
      <c r="BB411" s="34">
        <v>3.6252100467681885</v>
      </c>
      <c r="BC411" s="34" t="s">
        <v>125</v>
      </c>
      <c r="BD411" s="34" t="s">
        <v>126</v>
      </c>
      <c r="BE411" s="34" t="s">
        <v>118</v>
      </c>
      <c r="BF411" s="34"/>
      <c r="BG411" s="34" t="s">
        <v>118</v>
      </c>
      <c r="BH411" s="34" t="s">
        <v>2040</v>
      </c>
      <c r="BI411" s="34" t="s">
        <v>201</v>
      </c>
      <c r="BJ411" s="34" t="s">
        <v>129</v>
      </c>
      <c r="BK411" s="34" t="s">
        <v>130</v>
      </c>
      <c r="BL411" s="34" t="s">
        <v>131</v>
      </c>
      <c r="BM411" s="34" t="s">
        <v>2051</v>
      </c>
      <c r="BN411" s="34" t="s">
        <v>2052</v>
      </c>
      <c r="BO411" s="34"/>
      <c r="BP411" s="34" t="s">
        <v>2052</v>
      </c>
      <c r="BQ411" s="34">
        <v>2024</v>
      </c>
      <c r="BR411" s="34" t="s">
        <v>134</v>
      </c>
      <c r="BS411" s="34" t="s">
        <v>134</v>
      </c>
      <c r="BT411" s="34" t="s">
        <v>2032</v>
      </c>
    </row>
    <row r="412" spans="1:72">
      <c r="A412" s="34">
        <v>102402237592</v>
      </c>
      <c r="B412" s="34">
        <v>1</v>
      </c>
      <c r="C412" s="34">
        <v>2024</v>
      </c>
      <c r="D412" s="34">
        <v>6</v>
      </c>
      <c r="E412" s="34" t="s">
        <v>3948</v>
      </c>
      <c r="F412" s="34" t="s">
        <v>3949</v>
      </c>
      <c r="G412" s="34">
        <v>52</v>
      </c>
      <c r="H412" s="34" t="s">
        <v>3950</v>
      </c>
      <c r="I412" s="34">
        <v>20240620</v>
      </c>
      <c r="J412" s="34">
        <v>20240621</v>
      </c>
      <c r="K412" s="34">
        <v>2</v>
      </c>
      <c r="L412" s="34">
        <f t="shared" si="6"/>
        <v>1</v>
      </c>
      <c r="M412" s="34">
        <v>0</v>
      </c>
      <c r="N412" s="34" t="s">
        <v>1761</v>
      </c>
      <c r="O412" s="34" t="s">
        <v>2094</v>
      </c>
      <c r="P412" s="34" t="s">
        <v>118</v>
      </c>
      <c r="Q412" s="34" t="s">
        <v>36</v>
      </c>
      <c r="R412" s="34" t="s">
        <v>119</v>
      </c>
      <c r="S412" s="34" t="s">
        <v>147</v>
      </c>
      <c r="T412" s="34">
        <v>205</v>
      </c>
      <c r="U412" s="34" t="s">
        <v>407</v>
      </c>
      <c r="V412" s="34" t="s">
        <v>2058</v>
      </c>
      <c r="W412" s="34" t="s">
        <v>2059</v>
      </c>
      <c r="X412" s="34" t="s">
        <v>124</v>
      </c>
      <c r="Y412" s="34">
        <v>44976</v>
      </c>
      <c r="Z412" s="34">
        <v>1472</v>
      </c>
      <c r="AA412" s="34">
        <v>0</v>
      </c>
      <c r="AB412" s="34">
        <v>0</v>
      </c>
      <c r="AC412" s="34">
        <v>728.99</v>
      </c>
      <c r="AD412" s="34">
        <v>0</v>
      </c>
      <c r="AE412" s="34">
        <v>276920.21000000002</v>
      </c>
      <c r="AF412" s="34">
        <v>277649.19</v>
      </c>
      <c r="AG412" s="34">
        <v>80</v>
      </c>
      <c r="AH412" s="34">
        <v>75</v>
      </c>
      <c r="AI412" s="34">
        <v>407997</v>
      </c>
      <c r="AJ412" s="34">
        <v>407997</v>
      </c>
      <c r="AK412" s="34">
        <v>79815.720861572598</v>
      </c>
      <c r="AL412" s="34" t="s">
        <v>118</v>
      </c>
      <c r="AM412" s="34" t="s">
        <v>36</v>
      </c>
      <c r="AN412" s="34" t="s">
        <v>119</v>
      </c>
      <c r="AO412" s="34" t="s">
        <v>147</v>
      </c>
      <c r="AP412" s="34">
        <v>3</v>
      </c>
      <c r="AQ412" s="34">
        <v>2</v>
      </c>
      <c r="AR412" s="34">
        <v>6</v>
      </c>
      <c r="AS412" s="34">
        <v>48342</v>
      </c>
      <c r="AT412" s="34">
        <v>341970</v>
      </c>
      <c r="AU412" s="34">
        <v>113990</v>
      </c>
      <c r="AV412" s="34">
        <v>418125</v>
      </c>
      <c r="AW412" s="34">
        <v>4.7843400000000003</v>
      </c>
      <c r="AX412" s="34">
        <v>0.59255999999999998</v>
      </c>
      <c r="AY412" s="34">
        <v>4.1917799999999996</v>
      </c>
      <c r="AZ412" s="34">
        <v>4.7843400835990906</v>
      </c>
      <c r="BA412" s="34">
        <v>0.59255999326705933</v>
      </c>
      <c r="BB412" s="34">
        <v>4.1917800903320313</v>
      </c>
      <c r="BC412" s="34" t="s">
        <v>159</v>
      </c>
      <c r="BD412" s="34" t="s">
        <v>126</v>
      </c>
      <c r="BE412" s="34" t="s">
        <v>118</v>
      </c>
      <c r="BF412" s="34"/>
      <c r="BG412" s="34" t="s">
        <v>118</v>
      </c>
      <c r="BH412" s="34" t="s">
        <v>2040</v>
      </c>
      <c r="BI412" s="34" t="s">
        <v>450</v>
      </c>
      <c r="BJ412" s="34" t="s">
        <v>129</v>
      </c>
      <c r="BK412" s="34" t="s">
        <v>130</v>
      </c>
      <c r="BL412" s="34" t="s">
        <v>131</v>
      </c>
      <c r="BM412" s="34" t="s">
        <v>312</v>
      </c>
      <c r="BN412" s="34" t="s">
        <v>1763</v>
      </c>
      <c r="BO412" s="34"/>
      <c r="BP412" s="34" t="s">
        <v>1763</v>
      </c>
      <c r="BQ412" s="34">
        <v>2024</v>
      </c>
      <c r="BR412" s="34"/>
      <c r="BS412" s="34"/>
      <c r="BT412" s="34" t="s">
        <v>2032</v>
      </c>
    </row>
    <row r="413" spans="1:72">
      <c r="A413" s="34">
        <v>102402072302</v>
      </c>
      <c r="B413" s="34">
        <v>1</v>
      </c>
      <c r="C413" s="34">
        <v>2024</v>
      </c>
      <c r="D413" s="34">
        <v>6</v>
      </c>
      <c r="E413" s="34" t="s">
        <v>3951</v>
      </c>
      <c r="F413" s="34" t="s">
        <v>3952</v>
      </c>
      <c r="G413" s="34">
        <v>54</v>
      </c>
      <c r="H413" s="34" t="s">
        <v>3953</v>
      </c>
      <c r="I413" s="34">
        <v>20240619</v>
      </c>
      <c r="J413" s="34">
        <v>20240621</v>
      </c>
      <c r="K413" s="34">
        <v>3</v>
      </c>
      <c r="L413" s="34">
        <f t="shared" si="6"/>
        <v>2</v>
      </c>
      <c r="M413" s="34">
        <v>0</v>
      </c>
      <c r="N413" s="34" t="s">
        <v>3674</v>
      </c>
      <c r="O413" s="34" t="s">
        <v>2121</v>
      </c>
      <c r="P413" s="34" t="s">
        <v>118</v>
      </c>
      <c r="Q413" s="34" t="s">
        <v>36</v>
      </c>
      <c r="R413" s="34" t="s">
        <v>119</v>
      </c>
      <c r="S413" s="34" t="s">
        <v>147</v>
      </c>
      <c r="T413" s="34">
        <v>111</v>
      </c>
      <c r="U413" s="34" t="s">
        <v>407</v>
      </c>
      <c r="V413" s="34" t="s">
        <v>2081</v>
      </c>
      <c r="W413" s="34" t="s">
        <v>2082</v>
      </c>
      <c r="X413" s="34" t="s">
        <v>124</v>
      </c>
      <c r="Y413" s="34">
        <v>43999</v>
      </c>
      <c r="Z413" s="34">
        <v>2944</v>
      </c>
      <c r="AA413" s="34">
        <v>0</v>
      </c>
      <c r="AB413" s="34">
        <v>0</v>
      </c>
      <c r="AC413" s="34">
        <v>1834.7</v>
      </c>
      <c r="AD413" s="34">
        <v>0</v>
      </c>
      <c r="AE413" s="34">
        <v>242975.21</v>
      </c>
      <c r="AF413" s="34">
        <v>244809.91</v>
      </c>
      <c r="AG413" s="34">
        <v>160</v>
      </c>
      <c r="AH413" s="34">
        <v>150</v>
      </c>
      <c r="AI413" s="34">
        <v>372273</v>
      </c>
      <c r="AJ413" s="34">
        <v>372273</v>
      </c>
      <c r="AK413" s="34">
        <v>88308.959915858897</v>
      </c>
      <c r="AL413" s="34" t="s">
        <v>118</v>
      </c>
      <c r="AM413" s="34" t="s">
        <v>36</v>
      </c>
      <c r="AN413" s="34" t="s">
        <v>119</v>
      </c>
      <c r="AO413" s="34" t="s">
        <v>147</v>
      </c>
      <c r="AP413" s="34">
        <v>3</v>
      </c>
      <c r="AQ413" s="34">
        <v>2</v>
      </c>
      <c r="AR413" s="34">
        <v>5</v>
      </c>
      <c r="AS413" s="34">
        <v>34762</v>
      </c>
      <c r="AT413" s="34">
        <v>295749</v>
      </c>
      <c r="AU413" s="34">
        <v>98583</v>
      </c>
      <c r="AV413" s="34">
        <v>344198</v>
      </c>
      <c r="AW413" s="34">
        <v>4.05131</v>
      </c>
      <c r="AX413" s="34">
        <v>0.42609999999999998</v>
      </c>
      <c r="AY413" s="34">
        <v>3.62521</v>
      </c>
      <c r="AZ413" s="34">
        <v>4.0513100326061249</v>
      </c>
      <c r="BA413" s="34">
        <v>0.4260999858379364</v>
      </c>
      <c r="BB413" s="34">
        <v>3.6252100467681885</v>
      </c>
      <c r="BC413" s="34" t="s">
        <v>159</v>
      </c>
      <c r="BD413" s="34" t="s">
        <v>126</v>
      </c>
      <c r="BE413" s="34" t="s">
        <v>118</v>
      </c>
      <c r="BF413" s="34"/>
      <c r="BG413" s="34" t="s">
        <v>118</v>
      </c>
      <c r="BH413" s="34" t="s">
        <v>2040</v>
      </c>
      <c r="BI413" s="34" t="s">
        <v>283</v>
      </c>
      <c r="BJ413" s="34" t="s">
        <v>129</v>
      </c>
      <c r="BK413" s="34" t="s">
        <v>130</v>
      </c>
      <c r="BL413" s="34" t="s">
        <v>284</v>
      </c>
      <c r="BM413" s="34" t="s">
        <v>999</v>
      </c>
      <c r="BN413" s="34" t="s">
        <v>2111</v>
      </c>
      <c r="BO413" s="34"/>
      <c r="BP413" s="34" t="s">
        <v>2111</v>
      </c>
      <c r="BQ413" s="34">
        <v>2024</v>
      </c>
      <c r="BR413" s="34"/>
      <c r="BS413" s="34"/>
      <c r="BT413" s="34" t="s">
        <v>2032</v>
      </c>
    </row>
    <row r="414" spans="1:72">
      <c r="A414" s="34">
        <v>102402679780</v>
      </c>
      <c r="B414" s="34">
        <v>1</v>
      </c>
      <c r="C414" s="34">
        <v>2024</v>
      </c>
      <c r="D414" s="34">
        <v>6</v>
      </c>
      <c r="E414" s="34" t="s">
        <v>3954</v>
      </c>
      <c r="F414" s="34" t="s">
        <v>3955</v>
      </c>
      <c r="G414" s="34">
        <v>60</v>
      </c>
      <c r="H414" s="34" t="s">
        <v>3956</v>
      </c>
      <c r="I414" s="34">
        <v>20240620</v>
      </c>
      <c r="J414" s="34">
        <v>20240621</v>
      </c>
      <c r="K414" s="34">
        <v>2</v>
      </c>
      <c r="L414" s="34">
        <f t="shared" si="6"/>
        <v>1</v>
      </c>
      <c r="M414" s="34">
        <v>0</v>
      </c>
      <c r="N414" s="34" t="s">
        <v>3957</v>
      </c>
      <c r="O414" s="34" t="s">
        <v>3958</v>
      </c>
      <c r="P414" s="34" t="s">
        <v>118</v>
      </c>
      <c r="Q414" s="34" t="s">
        <v>36</v>
      </c>
      <c r="R414" s="34" t="s">
        <v>119</v>
      </c>
      <c r="S414" s="34" t="s">
        <v>147</v>
      </c>
      <c r="T414" s="34">
        <v>211</v>
      </c>
      <c r="U414" s="34" t="s">
        <v>407</v>
      </c>
      <c r="V414" s="34" t="s">
        <v>2081</v>
      </c>
      <c r="W414" s="34" t="s">
        <v>2082</v>
      </c>
      <c r="X414" s="34" t="s">
        <v>387</v>
      </c>
      <c r="Y414" s="34">
        <v>33324</v>
      </c>
      <c r="Z414" s="34">
        <v>1472</v>
      </c>
      <c r="AA414" s="34">
        <v>0</v>
      </c>
      <c r="AB414" s="34">
        <v>0</v>
      </c>
      <c r="AC414" s="34">
        <v>530.52</v>
      </c>
      <c r="AD414" s="34">
        <v>0</v>
      </c>
      <c r="AE414" s="34">
        <v>980663.01</v>
      </c>
      <c r="AF414" s="34">
        <v>981193.5</v>
      </c>
      <c r="AG414" s="34">
        <v>80</v>
      </c>
      <c r="AH414" s="34">
        <v>75</v>
      </c>
      <c r="AI414" s="34">
        <v>891379</v>
      </c>
      <c r="AJ414" s="34">
        <v>891379</v>
      </c>
      <c r="AK414" s="34">
        <v>-126697.77305036492</v>
      </c>
      <c r="AL414" s="34" t="s">
        <v>118</v>
      </c>
      <c r="AM414" s="34" t="s">
        <v>36</v>
      </c>
      <c r="AN414" s="34" t="s">
        <v>119</v>
      </c>
      <c r="AO414" s="34" t="s">
        <v>147</v>
      </c>
      <c r="AP414" s="34">
        <v>3</v>
      </c>
      <c r="AQ414" s="34">
        <v>2</v>
      </c>
      <c r="AR414" s="34">
        <v>5</v>
      </c>
      <c r="AS414" s="34">
        <v>34762</v>
      </c>
      <c r="AT414" s="34">
        <v>295749</v>
      </c>
      <c r="AU414" s="34">
        <v>98583</v>
      </c>
      <c r="AV414" s="34">
        <v>344198</v>
      </c>
      <c r="AW414" s="34">
        <v>4.05131</v>
      </c>
      <c r="AX414" s="34">
        <v>0.42609999999999998</v>
      </c>
      <c r="AY414" s="34">
        <v>3.62521</v>
      </c>
      <c r="AZ414" s="34">
        <v>10.297800272703171</v>
      </c>
      <c r="BA414" s="34">
        <v>0.4260999858379364</v>
      </c>
      <c r="BB414" s="34">
        <v>9.8717002868652344</v>
      </c>
      <c r="BC414" s="34" t="s">
        <v>159</v>
      </c>
      <c r="BD414" s="34" t="s">
        <v>126</v>
      </c>
      <c r="BE414" s="34" t="s">
        <v>118</v>
      </c>
      <c r="BF414" s="34"/>
      <c r="BG414" s="34" t="s">
        <v>118</v>
      </c>
      <c r="BH414" s="34" t="s">
        <v>3959</v>
      </c>
      <c r="BI414" s="34" t="s">
        <v>201</v>
      </c>
      <c r="BJ414" s="34" t="s">
        <v>129</v>
      </c>
      <c r="BK414" s="34" t="s">
        <v>130</v>
      </c>
      <c r="BL414" s="34" t="s">
        <v>131</v>
      </c>
      <c r="BM414" s="34" t="s">
        <v>999</v>
      </c>
      <c r="BN414" s="34" t="s">
        <v>2111</v>
      </c>
      <c r="BO414" s="34"/>
      <c r="BP414" s="34" t="s">
        <v>2111</v>
      </c>
      <c r="BQ414" s="34">
        <v>2024</v>
      </c>
      <c r="BR414" s="34"/>
      <c r="BS414" s="34"/>
      <c r="BT414" s="34" t="s">
        <v>2032</v>
      </c>
    </row>
    <row r="415" spans="1:72">
      <c r="A415" s="34">
        <v>102402303786</v>
      </c>
      <c r="B415" s="34">
        <v>1</v>
      </c>
      <c r="C415" s="34">
        <v>2024</v>
      </c>
      <c r="D415" s="34">
        <v>6</v>
      </c>
      <c r="E415" s="34" t="s">
        <v>3960</v>
      </c>
      <c r="F415" s="34" t="s">
        <v>3961</v>
      </c>
      <c r="G415" s="34">
        <v>67</v>
      </c>
      <c r="H415" s="34" t="s">
        <v>3962</v>
      </c>
      <c r="I415" s="34">
        <v>20240620</v>
      </c>
      <c r="J415" s="34">
        <v>20240621</v>
      </c>
      <c r="K415" s="34">
        <v>2</v>
      </c>
      <c r="L415" s="34">
        <f t="shared" si="6"/>
        <v>1</v>
      </c>
      <c r="M415" s="34">
        <v>0</v>
      </c>
      <c r="N415" s="34" t="s">
        <v>3963</v>
      </c>
      <c r="O415" s="34" t="s">
        <v>3964</v>
      </c>
      <c r="P415" s="34" t="s">
        <v>118</v>
      </c>
      <c r="Q415" s="34" t="s">
        <v>36</v>
      </c>
      <c r="R415" s="34" t="s">
        <v>119</v>
      </c>
      <c r="S415" s="34" t="s">
        <v>147</v>
      </c>
      <c r="T415" s="34">
        <v>211</v>
      </c>
      <c r="U415" s="34" t="s">
        <v>407</v>
      </c>
      <c r="V415" s="34" t="s">
        <v>2081</v>
      </c>
      <c r="W415" s="34" t="s">
        <v>2082</v>
      </c>
      <c r="X415" s="34" t="s">
        <v>387</v>
      </c>
      <c r="Y415" s="34">
        <v>33130</v>
      </c>
      <c r="Z415" s="34">
        <v>1472</v>
      </c>
      <c r="AA415" s="34">
        <v>0</v>
      </c>
      <c r="AB415" s="34">
        <v>0</v>
      </c>
      <c r="AC415" s="34">
        <v>265.95999999999998</v>
      </c>
      <c r="AD415" s="34">
        <v>0</v>
      </c>
      <c r="AE415" s="34">
        <v>991541.89</v>
      </c>
      <c r="AF415" s="34">
        <v>991807.88</v>
      </c>
      <c r="AG415" s="34">
        <v>80</v>
      </c>
      <c r="AH415" s="34">
        <v>75</v>
      </c>
      <c r="AI415" s="34">
        <v>900389</v>
      </c>
      <c r="AJ415" s="34">
        <v>900389</v>
      </c>
      <c r="AK415" s="34">
        <v>-128302.15215467755</v>
      </c>
      <c r="AL415" s="34" t="s">
        <v>118</v>
      </c>
      <c r="AM415" s="34" t="s">
        <v>36</v>
      </c>
      <c r="AN415" s="34" t="s">
        <v>119</v>
      </c>
      <c r="AO415" s="34" t="s">
        <v>147</v>
      </c>
      <c r="AP415" s="34">
        <v>3</v>
      </c>
      <c r="AQ415" s="34">
        <v>2</v>
      </c>
      <c r="AR415" s="34">
        <v>5</v>
      </c>
      <c r="AS415" s="34">
        <v>34762</v>
      </c>
      <c r="AT415" s="34">
        <v>295749</v>
      </c>
      <c r="AU415" s="34">
        <v>98583</v>
      </c>
      <c r="AV415" s="34">
        <v>344198</v>
      </c>
      <c r="AW415" s="34">
        <v>4.05131</v>
      </c>
      <c r="AX415" s="34">
        <v>0.42609999999999998</v>
      </c>
      <c r="AY415" s="34">
        <v>3.62521</v>
      </c>
      <c r="AZ415" s="34">
        <v>10.401890009641647</v>
      </c>
      <c r="BA415" s="34">
        <v>0.4260999858379364</v>
      </c>
      <c r="BB415" s="34">
        <v>9.9757900238037109</v>
      </c>
      <c r="BC415" s="34" t="s">
        <v>159</v>
      </c>
      <c r="BD415" s="34" t="s">
        <v>126</v>
      </c>
      <c r="BE415" s="34" t="s">
        <v>118</v>
      </c>
      <c r="BF415" s="34"/>
      <c r="BG415" s="34" t="s">
        <v>118</v>
      </c>
      <c r="BH415" s="34" t="s">
        <v>3959</v>
      </c>
      <c r="BI415" s="34" t="s">
        <v>3965</v>
      </c>
      <c r="BJ415" s="34" t="s">
        <v>129</v>
      </c>
      <c r="BK415" s="34" t="s">
        <v>217</v>
      </c>
      <c r="BL415" s="34" t="s">
        <v>218</v>
      </c>
      <c r="BM415" s="34" t="s">
        <v>312</v>
      </c>
      <c r="BN415" s="34" t="s">
        <v>313</v>
      </c>
      <c r="BO415" s="34"/>
      <c r="BP415" s="34" t="s">
        <v>313</v>
      </c>
      <c r="BQ415" s="34">
        <v>2024</v>
      </c>
      <c r="BR415" s="34"/>
      <c r="BS415" s="34"/>
      <c r="BT415" s="34" t="s">
        <v>2032</v>
      </c>
    </row>
    <row r="416" spans="1:72">
      <c r="A416" s="34">
        <v>102402072304</v>
      </c>
      <c r="B416" s="34">
        <v>1</v>
      </c>
      <c r="C416" s="34">
        <v>2024</v>
      </c>
      <c r="D416" s="34">
        <v>6</v>
      </c>
      <c r="E416" s="34" t="s">
        <v>3966</v>
      </c>
      <c r="F416" s="34" t="s">
        <v>3967</v>
      </c>
      <c r="G416" s="34">
        <v>72</v>
      </c>
      <c r="H416" s="34" t="s">
        <v>3900</v>
      </c>
      <c r="I416" s="34">
        <v>20240619</v>
      </c>
      <c r="J416" s="34">
        <v>20240621</v>
      </c>
      <c r="K416" s="34">
        <v>3</v>
      </c>
      <c r="L416" s="34">
        <f t="shared" si="6"/>
        <v>2</v>
      </c>
      <c r="M416" s="34">
        <v>0</v>
      </c>
      <c r="N416" s="34" t="s">
        <v>3968</v>
      </c>
      <c r="O416" s="34" t="s">
        <v>2233</v>
      </c>
      <c r="P416" s="34" t="s">
        <v>118</v>
      </c>
      <c r="Q416" s="34" t="s">
        <v>36</v>
      </c>
      <c r="R416" s="34" t="s">
        <v>119</v>
      </c>
      <c r="S416" s="34" t="s">
        <v>147</v>
      </c>
      <c r="T416" s="34">
        <v>111</v>
      </c>
      <c r="U416" s="34" t="s">
        <v>407</v>
      </c>
      <c r="V416" s="34" t="s">
        <v>2058</v>
      </c>
      <c r="W416" s="34" t="s">
        <v>2059</v>
      </c>
      <c r="X416" s="34" t="s">
        <v>124</v>
      </c>
      <c r="Y416" s="34">
        <v>46428</v>
      </c>
      <c r="Z416" s="34">
        <v>2944</v>
      </c>
      <c r="AA416" s="34">
        <v>0</v>
      </c>
      <c r="AB416" s="34">
        <v>0</v>
      </c>
      <c r="AC416" s="34">
        <v>728.99</v>
      </c>
      <c r="AD416" s="34">
        <v>0</v>
      </c>
      <c r="AE416" s="34">
        <v>289390.84000000003</v>
      </c>
      <c r="AF416" s="34">
        <v>290119.84000000003</v>
      </c>
      <c r="AG416" s="34">
        <v>160</v>
      </c>
      <c r="AH416" s="34">
        <v>150</v>
      </c>
      <c r="AI416" s="34">
        <v>439631</v>
      </c>
      <c r="AJ416" s="34">
        <v>439631</v>
      </c>
      <c r="AK416" s="34">
        <v>95061.07120028825</v>
      </c>
      <c r="AL416" s="34" t="s">
        <v>118</v>
      </c>
      <c r="AM416" s="34" t="s">
        <v>36</v>
      </c>
      <c r="AN416" s="34" t="s">
        <v>119</v>
      </c>
      <c r="AO416" s="34" t="s">
        <v>147</v>
      </c>
      <c r="AP416" s="34">
        <v>3</v>
      </c>
      <c r="AQ416" s="34">
        <v>2</v>
      </c>
      <c r="AR416" s="34">
        <v>6</v>
      </c>
      <c r="AS416" s="34">
        <v>48342</v>
      </c>
      <c r="AT416" s="34">
        <v>341970</v>
      </c>
      <c r="AU416" s="34">
        <v>113990</v>
      </c>
      <c r="AV416" s="34">
        <v>418125</v>
      </c>
      <c r="AW416" s="34">
        <v>4.7843400000000003</v>
      </c>
      <c r="AX416" s="34">
        <v>0.59255999999999998</v>
      </c>
      <c r="AY416" s="34">
        <v>4.1917799999999996</v>
      </c>
      <c r="AZ416" s="34">
        <v>4.7843400835990906</v>
      </c>
      <c r="BA416" s="34">
        <v>0.59255999326705933</v>
      </c>
      <c r="BB416" s="34">
        <v>4.1917800903320313</v>
      </c>
      <c r="BC416" s="34" t="s">
        <v>159</v>
      </c>
      <c r="BD416" s="34" t="s">
        <v>126</v>
      </c>
      <c r="BE416" s="34" t="s">
        <v>118</v>
      </c>
      <c r="BF416" s="34"/>
      <c r="BG416" s="34" t="s">
        <v>118</v>
      </c>
      <c r="BH416" s="34" t="s">
        <v>2040</v>
      </c>
      <c r="BI416" s="34" t="s">
        <v>1200</v>
      </c>
      <c r="BJ416" s="34" t="s">
        <v>129</v>
      </c>
      <c r="BK416" s="34" t="s">
        <v>217</v>
      </c>
      <c r="BL416" s="34" t="s">
        <v>218</v>
      </c>
      <c r="BM416" s="34" t="s">
        <v>163</v>
      </c>
      <c r="BN416" s="34" t="s">
        <v>164</v>
      </c>
      <c r="BO416" s="34"/>
      <c r="BP416" s="34" t="s">
        <v>164</v>
      </c>
      <c r="BQ416" s="34">
        <v>2024</v>
      </c>
      <c r="BR416" s="34"/>
      <c r="BS416" s="34"/>
      <c r="BT416" s="34" t="s">
        <v>2032</v>
      </c>
    </row>
    <row r="417" spans="1:72">
      <c r="A417" s="34">
        <v>102402118530</v>
      </c>
      <c r="B417" s="34">
        <v>1</v>
      </c>
      <c r="C417" s="34">
        <v>2024</v>
      </c>
      <c r="D417" s="34">
        <v>6</v>
      </c>
      <c r="E417" s="34" t="s">
        <v>3969</v>
      </c>
      <c r="F417" s="34" t="s">
        <v>3970</v>
      </c>
      <c r="G417" s="34">
        <v>81</v>
      </c>
      <c r="H417" s="34" t="s">
        <v>3971</v>
      </c>
      <c r="I417" s="34">
        <v>20240620</v>
      </c>
      <c r="J417" s="34">
        <v>20240621</v>
      </c>
      <c r="K417" s="34">
        <v>2</v>
      </c>
      <c r="L417" s="34">
        <f t="shared" si="6"/>
        <v>1</v>
      </c>
      <c r="M417" s="34">
        <v>0</v>
      </c>
      <c r="N417" s="34" t="s">
        <v>3972</v>
      </c>
      <c r="O417" s="34" t="s">
        <v>2094</v>
      </c>
      <c r="P417" s="34" t="s">
        <v>118</v>
      </c>
      <c r="Q417" s="34" t="s">
        <v>36</v>
      </c>
      <c r="R417" s="34" t="s">
        <v>119</v>
      </c>
      <c r="S417" s="34" t="s">
        <v>120</v>
      </c>
      <c r="T417" s="34">
        <v>201</v>
      </c>
      <c r="U417" s="34" t="s">
        <v>407</v>
      </c>
      <c r="V417" s="34" t="s">
        <v>2058</v>
      </c>
      <c r="W417" s="34" t="s">
        <v>2059</v>
      </c>
      <c r="X417" s="34" t="s">
        <v>124</v>
      </c>
      <c r="Y417" s="34">
        <v>45026</v>
      </c>
      <c r="Z417" s="34">
        <v>1504</v>
      </c>
      <c r="AA417" s="34">
        <v>0</v>
      </c>
      <c r="AB417" s="34">
        <v>0</v>
      </c>
      <c r="AC417" s="34">
        <v>661.5</v>
      </c>
      <c r="AD417" s="34">
        <v>0</v>
      </c>
      <c r="AE417" s="34">
        <v>281270.63</v>
      </c>
      <c r="AF417" s="34">
        <v>281932.12</v>
      </c>
      <c r="AG417" s="34">
        <v>80</v>
      </c>
      <c r="AH417" s="34">
        <v>75</v>
      </c>
      <c r="AI417" s="34">
        <v>400120</v>
      </c>
      <c r="AJ417" s="34">
        <v>400120</v>
      </c>
      <c r="AK417" s="34">
        <v>68631.389373677841</v>
      </c>
      <c r="AL417" s="34" t="s">
        <v>118</v>
      </c>
      <c r="AM417" s="34" t="s">
        <v>36</v>
      </c>
      <c r="AN417" s="34" t="s">
        <v>119</v>
      </c>
      <c r="AO417" s="34" t="s">
        <v>120</v>
      </c>
      <c r="AP417" s="34">
        <v>3</v>
      </c>
      <c r="AQ417" s="34">
        <v>2</v>
      </c>
      <c r="AR417" s="34">
        <v>6</v>
      </c>
      <c r="AS417" s="34">
        <v>48342</v>
      </c>
      <c r="AT417" s="34">
        <v>341970</v>
      </c>
      <c r="AU417" s="34">
        <v>113990</v>
      </c>
      <c r="AV417" s="34">
        <v>418125</v>
      </c>
      <c r="AW417" s="34">
        <v>4.7843400000000003</v>
      </c>
      <c r="AX417" s="34">
        <v>0.59255999999999998</v>
      </c>
      <c r="AY417" s="34">
        <v>4.1917799999999996</v>
      </c>
      <c r="AZ417" s="34">
        <v>4.7843400835990906</v>
      </c>
      <c r="BA417" s="34">
        <v>0.59255999326705933</v>
      </c>
      <c r="BB417" s="34">
        <v>4.1917800903320313</v>
      </c>
      <c r="BC417" s="34" t="s">
        <v>159</v>
      </c>
      <c r="BD417" s="34" t="s">
        <v>126</v>
      </c>
      <c r="BE417" s="34" t="s">
        <v>118</v>
      </c>
      <c r="BF417" s="34"/>
      <c r="BG417" s="34" t="s">
        <v>118</v>
      </c>
      <c r="BH417" s="34" t="s">
        <v>2040</v>
      </c>
      <c r="BI417" s="34" t="s">
        <v>1886</v>
      </c>
      <c r="BJ417" s="34" t="s">
        <v>129</v>
      </c>
      <c r="BK417" s="34" t="s">
        <v>224</v>
      </c>
      <c r="BL417" s="34" t="s">
        <v>224</v>
      </c>
      <c r="BM417" s="34" t="s">
        <v>312</v>
      </c>
      <c r="BN417" s="34" t="s">
        <v>313</v>
      </c>
      <c r="BO417" s="34"/>
      <c r="BP417" s="34" t="s">
        <v>313</v>
      </c>
      <c r="BQ417" s="34">
        <v>2024</v>
      </c>
      <c r="BR417" s="34"/>
      <c r="BS417" s="34"/>
      <c r="BT417" s="34" t="s">
        <v>2032</v>
      </c>
    </row>
    <row r="418" spans="1:72">
      <c r="A418" s="34">
        <v>102402074754</v>
      </c>
      <c r="B418" s="34">
        <v>1</v>
      </c>
      <c r="C418" s="34">
        <v>2024</v>
      </c>
      <c r="D418" s="34">
        <v>6</v>
      </c>
      <c r="E418" s="34" t="s">
        <v>3973</v>
      </c>
      <c r="F418" s="34" t="s">
        <v>3974</v>
      </c>
      <c r="G418" s="34">
        <v>72</v>
      </c>
      <c r="H418" s="34" t="s">
        <v>3975</v>
      </c>
      <c r="I418" s="34">
        <v>20240617</v>
      </c>
      <c r="J418" s="34">
        <v>20240620</v>
      </c>
      <c r="K418" s="34">
        <v>4</v>
      </c>
      <c r="L418" s="34">
        <f t="shared" si="6"/>
        <v>3</v>
      </c>
      <c r="M418" s="34">
        <v>3</v>
      </c>
      <c r="N418" s="34" t="s">
        <v>3976</v>
      </c>
      <c r="O418" s="34" t="s">
        <v>3977</v>
      </c>
      <c r="P418" s="34" t="s">
        <v>118</v>
      </c>
      <c r="Q418" s="34" t="s">
        <v>36</v>
      </c>
      <c r="R418" s="34" t="s">
        <v>170</v>
      </c>
      <c r="S418" s="34" t="s">
        <v>171</v>
      </c>
      <c r="T418" s="34">
        <v>111</v>
      </c>
      <c r="U418" s="34" t="s">
        <v>407</v>
      </c>
      <c r="V418" s="34" t="s">
        <v>2048</v>
      </c>
      <c r="W418" s="34" t="s">
        <v>2049</v>
      </c>
      <c r="X418" s="34" t="s">
        <v>124</v>
      </c>
      <c r="Y418" s="34">
        <v>82965</v>
      </c>
      <c r="Z418" s="34">
        <v>0</v>
      </c>
      <c r="AA418" s="34">
        <v>22963</v>
      </c>
      <c r="AB418" s="34">
        <v>0</v>
      </c>
      <c r="AC418" s="34">
        <v>2382.63</v>
      </c>
      <c r="AD418" s="34">
        <v>0</v>
      </c>
      <c r="AE418" s="34">
        <v>357189.76</v>
      </c>
      <c r="AF418" s="34">
        <v>359572.38</v>
      </c>
      <c r="AG418" s="34">
        <v>0</v>
      </c>
      <c r="AH418" s="34">
        <v>0</v>
      </c>
      <c r="AI418" s="34">
        <v>747795</v>
      </c>
      <c r="AJ418" s="34">
        <v>747045</v>
      </c>
      <c r="AK418" s="34">
        <v>86551.081636648683</v>
      </c>
      <c r="AL418" s="34" t="s">
        <v>118</v>
      </c>
      <c r="AM418" s="34" t="s">
        <v>36</v>
      </c>
      <c r="AN418" s="34" t="s">
        <v>170</v>
      </c>
      <c r="AO418" s="34" t="s">
        <v>171</v>
      </c>
      <c r="AP418" s="34">
        <v>12</v>
      </c>
      <c r="AQ418" s="34">
        <v>4</v>
      </c>
      <c r="AR418" s="34">
        <v>23</v>
      </c>
      <c r="AS418" s="34">
        <v>267164</v>
      </c>
      <c r="AT418" s="34">
        <v>396077</v>
      </c>
      <c r="AU418" s="34">
        <v>132026</v>
      </c>
      <c r="AV418" s="34">
        <v>549601</v>
      </c>
      <c r="AW418" s="34">
        <v>8.1298200000000005</v>
      </c>
      <c r="AX418" s="34">
        <v>3.2748200000000001</v>
      </c>
      <c r="AY418" s="34">
        <v>4.8550000000000004</v>
      </c>
      <c r="AZ418" s="34">
        <v>8.1298201084136963</v>
      </c>
      <c r="BA418" s="34">
        <v>3.27482008934021</v>
      </c>
      <c r="BB418" s="34">
        <v>4.8550000190734863</v>
      </c>
      <c r="BC418" s="34" t="s">
        <v>193</v>
      </c>
      <c r="BD418" s="34" t="s">
        <v>148</v>
      </c>
      <c r="BE418" s="34" t="s">
        <v>118</v>
      </c>
      <c r="BF418" s="34"/>
      <c r="BG418" s="34" t="s">
        <v>296</v>
      </c>
      <c r="BH418" s="34" t="s">
        <v>2517</v>
      </c>
      <c r="BI418" s="34" t="s">
        <v>3978</v>
      </c>
      <c r="BJ418" s="34" t="s">
        <v>129</v>
      </c>
      <c r="BK418" s="34" t="s">
        <v>217</v>
      </c>
      <c r="BL418" s="34" t="s">
        <v>218</v>
      </c>
      <c r="BM418" s="34" t="s">
        <v>876</v>
      </c>
      <c r="BN418" s="34" t="s">
        <v>1704</v>
      </c>
      <c r="BO418" s="34"/>
      <c r="BP418" s="34" t="s">
        <v>1704</v>
      </c>
      <c r="BQ418" s="34">
        <v>2024</v>
      </c>
      <c r="BR418" s="34"/>
      <c r="BS418" s="34" t="s">
        <v>134</v>
      </c>
      <c r="BT418" s="34" t="s">
        <v>2032</v>
      </c>
    </row>
    <row r="419" spans="1:72">
      <c r="A419" s="34">
        <v>102402118502</v>
      </c>
      <c r="B419" s="34">
        <v>1</v>
      </c>
      <c r="C419" s="34">
        <v>2024</v>
      </c>
      <c r="D419" s="34">
        <v>6</v>
      </c>
      <c r="E419" s="34" t="s">
        <v>3979</v>
      </c>
      <c r="F419" s="34" t="s">
        <v>3980</v>
      </c>
      <c r="G419" s="34">
        <v>81</v>
      </c>
      <c r="H419" s="34" t="s">
        <v>3981</v>
      </c>
      <c r="I419" s="34">
        <v>20240611</v>
      </c>
      <c r="J419" s="34">
        <v>20240620</v>
      </c>
      <c r="K419" s="34">
        <v>10</v>
      </c>
      <c r="L419" s="34">
        <f t="shared" si="6"/>
        <v>9</v>
      </c>
      <c r="M419" s="34">
        <v>0</v>
      </c>
      <c r="N419" s="34" t="s">
        <v>3982</v>
      </c>
      <c r="O419" s="34" t="s">
        <v>3983</v>
      </c>
      <c r="P419" s="34" t="s">
        <v>700</v>
      </c>
      <c r="Q419" s="34" t="s">
        <v>701</v>
      </c>
      <c r="R419" s="34" t="s">
        <v>702</v>
      </c>
      <c r="S419" s="34" t="s">
        <v>703</v>
      </c>
      <c r="T419" s="34">
        <v>201</v>
      </c>
      <c r="U419" s="34" t="s">
        <v>407</v>
      </c>
      <c r="V419" s="34" t="s">
        <v>2048</v>
      </c>
      <c r="W419" s="34" t="s">
        <v>2049</v>
      </c>
      <c r="X419" s="34" t="s">
        <v>124</v>
      </c>
      <c r="Y419" s="34">
        <v>74352</v>
      </c>
      <c r="Z419" s="34">
        <v>13184</v>
      </c>
      <c r="AA419" s="34">
        <v>0</v>
      </c>
      <c r="AB419" s="34">
        <v>0</v>
      </c>
      <c r="AC419" s="34">
        <v>4791.37</v>
      </c>
      <c r="AD419" s="34">
        <v>0</v>
      </c>
      <c r="AE419" s="34">
        <v>281270.63</v>
      </c>
      <c r="AF419" s="34">
        <v>286062</v>
      </c>
      <c r="AG419" s="34">
        <v>680</v>
      </c>
      <c r="AH419" s="34">
        <v>1275</v>
      </c>
      <c r="AI419" s="34">
        <v>679907</v>
      </c>
      <c r="AJ419" s="34">
        <v>679907</v>
      </c>
      <c r="AK419" s="34">
        <v>119967.70963059639</v>
      </c>
      <c r="AL419" s="34" t="s">
        <v>118</v>
      </c>
      <c r="AM419" s="34" t="s">
        <v>36</v>
      </c>
      <c r="AN419" s="34" t="s">
        <v>119</v>
      </c>
      <c r="AO419" s="34" t="s">
        <v>120</v>
      </c>
      <c r="AP419" s="34">
        <v>12</v>
      </c>
      <c r="AQ419" s="34">
        <v>4</v>
      </c>
      <c r="AR419" s="34">
        <v>23</v>
      </c>
      <c r="AS419" s="34">
        <v>267164</v>
      </c>
      <c r="AT419" s="34">
        <v>396077</v>
      </c>
      <c r="AU419" s="34">
        <v>132026</v>
      </c>
      <c r="AV419" s="34">
        <v>549601</v>
      </c>
      <c r="AW419" s="34">
        <v>8.1298200000000005</v>
      </c>
      <c r="AX419" s="34">
        <v>3.2748200000000001</v>
      </c>
      <c r="AY419" s="34">
        <v>4.8550000000000004</v>
      </c>
      <c r="AZ419" s="34">
        <v>8.1298201084136963</v>
      </c>
      <c r="BA419" s="34">
        <v>3.27482008934021</v>
      </c>
      <c r="BB419" s="34">
        <v>4.8550000190734863</v>
      </c>
      <c r="BC419" s="34" t="s">
        <v>159</v>
      </c>
      <c r="BD419" s="34" t="s">
        <v>126</v>
      </c>
      <c r="BE419" s="34" t="s">
        <v>700</v>
      </c>
      <c r="BF419" s="34"/>
      <c r="BG419" s="34" t="s">
        <v>2464</v>
      </c>
      <c r="BH419" s="34" t="s">
        <v>2040</v>
      </c>
      <c r="BI419" s="34" t="s">
        <v>450</v>
      </c>
      <c r="BJ419" s="34" t="s">
        <v>129</v>
      </c>
      <c r="BK419" s="34" t="s">
        <v>130</v>
      </c>
      <c r="BL419" s="34" t="s">
        <v>131</v>
      </c>
      <c r="BM419" s="34" t="s">
        <v>163</v>
      </c>
      <c r="BN419" s="34" t="s">
        <v>341</v>
      </c>
      <c r="BO419" s="34"/>
      <c r="BP419" s="34" t="s">
        <v>341</v>
      </c>
      <c r="BQ419" s="34">
        <v>2024</v>
      </c>
      <c r="BR419" s="34"/>
      <c r="BS419" s="34"/>
      <c r="BT419" s="34" t="s">
        <v>2032</v>
      </c>
    </row>
    <row r="420" spans="1:72">
      <c r="A420" s="34">
        <v>102402303770</v>
      </c>
      <c r="B420" s="34">
        <v>1</v>
      </c>
      <c r="C420" s="34">
        <v>2024</v>
      </c>
      <c r="D420" s="34">
        <v>6</v>
      </c>
      <c r="E420" s="34" t="s">
        <v>3984</v>
      </c>
      <c r="F420" s="34" t="s">
        <v>3985</v>
      </c>
      <c r="G420" s="34">
        <v>59</v>
      </c>
      <c r="H420" s="34" t="s">
        <v>3986</v>
      </c>
      <c r="I420" s="34">
        <v>20240616</v>
      </c>
      <c r="J420" s="34">
        <v>20240619</v>
      </c>
      <c r="K420" s="34">
        <v>4</v>
      </c>
      <c r="L420" s="34">
        <f t="shared" si="6"/>
        <v>3</v>
      </c>
      <c r="M420" s="34">
        <v>0</v>
      </c>
      <c r="N420" s="34" t="s">
        <v>3987</v>
      </c>
      <c r="O420" s="34" t="s">
        <v>3988</v>
      </c>
      <c r="P420" s="34" t="s">
        <v>118</v>
      </c>
      <c r="Q420" s="34" t="s">
        <v>36</v>
      </c>
      <c r="R420" s="34" t="s">
        <v>119</v>
      </c>
      <c r="S420" s="34" t="s">
        <v>120</v>
      </c>
      <c r="T420" s="34">
        <v>211</v>
      </c>
      <c r="U420" s="34" t="s">
        <v>407</v>
      </c>
      <c r="V420" s="34" t="s">
        <v>2038</v>
      </c>
      <c r="W420" s="34" t="s">
        <v>2039</v>
      </c>
      <c r="X420" s="34" t="s">
        <v>124</v>
      </c>
      <c r="Y420" s="34">
        <v>64782</v>
      </c>
      <c r="Z420" s="34">
        <v>4512</v>
      </c>
      <c r="AA420" s="34">
        <v>0</v>
      </c>
      <c r="AB420" s="34">
        <v>0</v>
      </c>
      <c r="AC420" s="34">
        <v>1919.6</v>
      </c>
      <c r="AD420" s="34">
        <v>0</v>
      </c>
      <c r="AE420" s="34">
        <v>283879.38</v>
      </c>
      <c r="AF420" s="34">
        <v>285798.96999999997</v>
      </c>
      <c r="AG420" s="34">
        <v>240</v>
      </c>
      <c r="AH420" s="34">
        <v>225</v>
      </c>
      <c r="AI420" s="34">
        <v>437205</v>
      </c>
      <c r="AJ420" s="34">
        <v>437205</v>
      </c>
      <c r="AK420" s="34">
        <v>37286.843122835271</v>
      </c>
      <c r="AL420" s="34" t="s">
        <v>118</v>
      </c>
      <c r="AM420" s="34" t="s">
        <v>36</v>
      </c>
      <c r="AN420" s="34" t="s">
        <v>119</v>
      </c>
      <c r="AO420" s="34" t="s">
        <v>120</v>
      </c>
      <c r="AP420" s="34">
        <v>5</v>
      </c>
      <c r="AQ420" s="34">
        <v>2</v>
      </c>
      <c r="AR420" s="34">
        <v>13</v>
      </c>
      <c r="AS420" s="34">
        <v>107555</v>
      </c>
      <c r="AT420" s="34">
        <v>304502</v>
      </c>
      <c r="AU420" s="34">
        <v>101501</v>
      </c>
      <c r="AV420" s="34">
        <v>365467</v>
      </c>
      <c r="AW420" s="34">
        <v>5.0508800000000003</v>
      </c>
      <c r="AX420" s="34">
        <v>1.3183800000000001</v>
      </c>
      <c r="AY420" s="34">
        <v>3.7324999999999999</v>
      </c>
      <c r="AZ420" s="34">
        <v>5.0508800745010376</v>
      </c>
      <c r="BA420" s="34">
        <v>1.3183799982070923</v>
      </c>
      <c r="BB420" s="34">
        <v>3.7325000762939453</v>
      </c>
      <c r="BC420" s="34" t="s">
        <v>125</v>
      </c>
      <c r="BD420" s="34" t="s">
        <v>126</v>
      </c>
      <c r="BE420" s="34" t="s">
        <v>118</v>
      </c>
      <c r="BF420" s="34"/>
      <c r="BG420" s="34" t="s">
        <v>118</v>
      </c>
      <c r="BH420" s="34" t="s">
        <v>2040</v>
      </c>
      <c r="BI420" s="34" t="s">
        <v>290</v>
      </c>
      <c r="BJ420" s="34" t="s">
        <v>129</v>
      </c>
      <c r="BK420" s="34" t="s">
        <v>217</v>
      </c>
      <c r="BL420" s="34" t="s">
        <v>252</v>
      </c>
      <c r="BM420" s="34" t="s">
        <v>312</v>
      </c>
      <c r="BN420" s="34" t="s">
        <v>313</v>
      </c>
      <c r="BO420" s="34"/>
      <c r="BP420" s="34" t="s">
        <v>313</v>
      </c>
      <c r="BQ420" s="34">
        <v>2024</v>
      </c>
      <c r="BR420" s="34" t="s">
        <v>134</v>
      </c>
      <c r="BS420" s="34"/>
      <c r="BT420" s="34" t="s">
        <v>2032</v>
      </c>
    </row>
    <row r="421" spans="1:72">
      <c r="A421" s="34">
        <v>102402235384</v>
      </c>
      <c r="B421" s="34">
        <v>1</v>
      </c>
      <c r="C421" s="34">
        <v>2024</v>
      </c>
      <c r="D421" s="34">
        <v>6</v>
      </c>
      <c r="E421" s="34" t="s">
        <v>3989</v>
      </c>
      <c r="F421" s="34" t="s">
        <v>3990</v>
      </c>
      <c r="G421" s="34">
        <v>67</v>
      </c>
      <c r="H421" s="34" t="s">
        <v>3991</v>
      </c>
      <c r="I421" s="34">
        <v>20240617</v>
      </c>
      <c r="J421" s="34">
        <v>20240619</v>
      </c>
      <c r="K421" s="34">
        <v>3</v>
      </c>
      <c r="L421" s="34">
        <f t="shared" si="6"/>
        <v>2</v>
      </c>
      <c r="M421" s="34">
        <v>0</v>
      </c>
      <c r="N421" s="34" t="s">
        <v>3992</v>
      </c>
      <c r="O421" s="34" t="s">
        <v>2080</v>
      </c>
      <c r="P421" s="34" t="s">
        <v>118</v>
      </c>
      <c r="Q421" s="34" t="s">
        <v>36</v>
      </c>
      <c r="R421" s="34" t="s">
        <v>119</v>
      </c>
      <c r="S421" s="34" t="s">
        <v>147</v>
      </c>
      <c r="T421" s="34">
        <v>205</v>
      </c>
      <c r="U421" s="34" t="s">
        <v>407</v>
      </c>
      <c r="V421" s="34" t="s">
        <v>2081</v>
      </c>
      <c r="W421" s="34" t="s">
        <v>2082</v>
      </c>
      <c r="X421" s="34" t="s">
        <v>124</v>
      </c>
      <c r="Y421" s="34">
        <v>31034</v>
      </c>
      <c r="Z421" s="34">
        <v>2944</v>
      </c>
      <c r="AA421" s="34">
        <v>0</v>
      </c>
      <c r="AB421" s="34">
        <v>0</v>
      </c>
      <c r="AC421" s="34">
        <v>67.489999999999995</v>
      </c>
      <c r="AD421" s="34">
        <v>0</v>
      </c>
      <c r="AE421" s="34">
        <v>242975.21</v>
      </c>
      <c r="AF421" s="34">
        <v>243042.7</v>
      </c>
      <c r="AG421" s="34">
        <v>160</v>
      </c>
      <c r="AH421" s="34">
        <v>150</v>
      </c>
      <c r="AI421" s="34">
        <v>345486</v>
      </c>
      <c r="AJ421" s="34">
        <v>345486</v>
      </c>
      <c r="AK421" s="34">
        <v>66106.515472920204</v>
      </c>
      <c r="AL421" s="34" t="s">
        <v>118</v>
      </c>
      <c r="AM421" s="34" t="s">
        <v>36</v>
      </c>
      <c r="AN421" s="34" t="s">
        <v>119</v>
      </c>
      <c r="AO421" s="34" t="s">
        <v>147</v>
      </c>
      <c r="AP421" s="34">
        <v>3</v>
      </c>
      <c r="AQ421" s="34">
        <v>2</v>
      </c>
      <c r="AR421" s="34">
        <v>5</v>
      </c>
      <c r="AS421" s="34">
        <v>34762</v>
      </c>
      <c r="AT421" s="34">
        <v>295749</v>
      </c>
      <c r="AU421" s="34">
        <v>98583</v>
      </c>
      <c r="AV421" s="34">
        <v>344198</v>
      </c>
      <c r="AW421" s="34">
        <v>4.05131</v>
      </c>
      <c r="AX421" s="34">
        <v>0.42609999999999998</v>
      </c>
      <c r="AY421" s="34">
        <v>3.62521</v>
      </c>
      <c r="AZ421" s="34">
        <v>4.0513100326061249</v>
      </c>
      <c r="BA421" s="34">
        <v>0.4260999858379364</v>
      </c>
      <c r="BB421" s="34">
        <v>3.6252100467681885</v>
      </c>
      <c r="BC421" s="34" t="s">
        <v>159</v>
      </c>
      <c r="BD421" s="34" t="s">
        <v>126</v>
      </c>
      <c r="BE421" s="34" t="s">
        <v>118</v>
      </c>
      <c r="BF421" s="34"/>
      <c r="BG421" s="34" t="s">
        <v>118</v>
      </c>
      <c r="BH421" s="34" t="s">
        <v>2040</v>
      </c>
      <c r="BI421" s="34" t="s">
        <v>3993</v>
      </c>
      <c r="BJ421" s="34" t="s">
        <v>377</v>
      </c>
      <c r="BK421" s="34" t="s">
        <v>3015</v>
      </c>
      <c r="BL421" s="34" t="s">
        <v>3015</v>
      </c>
      <c r="BM421" s="34" t="s">
        <v>312</v>
      </c>
      <c r="BN421" s="34" t="s">
        <v>1763</v>
      </c>
      <c r="BO421" s="34"/>
      <c r="BP421" s="34" t="s">
        <v>1763</v>
      </c>
      <c r="BQ421" s="34">
        <v>2024</v>
      </c>
      <c r="BR421" s="34"/>
      <c r="BS421" s="34"/>
      <c r="BT421" s="34" t="s">
        <v>2032</v>
      </c>
    </row>
    <row r="422" spans="1:72">
      <c r="A422" s="34">
        <v>102402074714</v>
      </c>
      <c r="B422" s="34">
        <v>1</v>
      </c>
      <c r="C422" s="34">
        <v>2024</v>
      </c>
      <c r="D422" s="34">
        <v>6</v>
      </c>
      <c r="E422" s="34" t="s">
        <v>3994</v>
      </c>
      <c r="F422" s="34" t="s">
        <v>3995</v>
      </c>
      <c r="G422" s="34">
        <v>72</v>
      </c>
      <c r="H422" s="34" t="s">
        <v>3996</v>
      </c>
      <c r="I422" s="34">
        <v>20240617</v>
      </c>
      <c r="J422" s="34">
        <v>20240619</v>
      </c>
      <c r="K422" s="34">
        <v>3</v>
      </c>
      <c r="L422" s="34">
        <f t="shared" si="6"/>
        <v>2</v>
      </c>
      <c r="M422" s="34">
        <v>0</v>
      </c>
      <c r="N422" s="34" t="s">
        <v>3997</v>
      </c>
      <c r="O422" s="34" t="s">
        <v>2121</v>
      </c>
      <c r="P422" s="34" t="s">
        <v>118</v>
      </c>
      <c r="Q422" s="34" t="s">
        <v>36</v>
      </c>
      <c r="R422" s="34" t="s">
        <v>119</v>
      </c>
      <c r="S422" s="34" t="s">
        <v>120</v>
      </c>
      <c r="T422" s="34">
        <v>111</v>
      </c>
      <c r="U422" s="34" t="s">
        <v>407</v>
      </c>
      <c r="V422" s="34" t="s">
        <v>2081</v>
      </c>
      <c r="W422" s="34" t="s">
        <v>2082</v>
      </c>
      <c r="X422" s="34" t="s">
        <v>124</v>
      </c>
      <c r="Y422" s="34">
        <v>32169</v>
      </c>
      <c r="Z422" s="34">
        <v>3083</v>
      </c>
      <c r="AA422" s="34">
        <v>0</v>
      </c>
      <c r="AB422" s="34">
        <v>0</v>
      </c>
      <c r="AC422" s="34">
        <v>67.489999999999995</v>
      </c>
      <c r="AD422" s="34">
        <v>0</v>
      </c>
      <c r="AE422" s="34">
        <v>242975.21</v>
      </c>
      <c r="AF422" s="34">
        <v>243042.7</v>
      </c>
      <c r="AG422" s="34">
        <v>160</v>
      </c>
      <c r="AH422" s="34">
        <v>225</v>
      </c>
      <c r="AI422" s="34">
        <v>372273</v>
      </c>
      <c r="AJ422" s="34">
        <v>372273</v>
      </c>
      <c r="AK422" s="34">
        <v>90076.169915858889</v>
      </c>
      <c r="AL422" s="34" t="s">
        <v>118</v>
      </c>
      <c r="AM422" s="34" t="s">
        <v>36</v>
      </c>
      <c r="AN422" s="34" t="s">
        <v>119</v>
      </c>
      <c r="AO422" s="34" t="s">
        <v>120</v>
      </c>
      <c r="AP422" s="34">
        <v>3</v>
      </c>
      <c r="AQ422" s="34">
        <v>2</v>
      </c>
      <c r="AR422" s="34">
        <v>5</v>
      </c>
      <c r="AS422" s="34">
        <v>34762</v>
      </c>
      <c r="AT422" s="34">
        <v>295749</v>
      </c>
      <c r="AU422" s="34">
        <v>98583</v>
      </c>
      <c r="AV422" s="34">
        <v>344198</v>
      </c>
      <c r="AW422" s="34">
        <v>4.05131</v>
      </c>
      <c r="AX422" s="34">
        <v>0.42609999999999998</v>
      </c>
      <c r="AY422" s="34">
        <v>3.62521</v>
      </c>
      <c r="AZ422" s="34">
        <v>4.0513100326061249</v>
      </c>
      <c r="BA422" s="34">
        <v>0.4260999858379364</v>
      </c>
      <c r="BB422" s="34">
        <v>3.6252100467681885</v>
      </c>
      <c r="BC422" s="34" t="s">
        <v>159</v>
      </c>
      <c r="BD422" s="34" t="s">
        <v>126</v>
      </c>
      <c r="BE422" s="34" t="s">
        <v>118</v>
      </c>
      <c r="BF422" s="34"/>
      <c r="BG422" s="34" t="s">
        <v>118</v>
      </c>
      <c r="BH422" s="34" t="s">
        <v>2040</v>
      </c>
      <c r="BI422" s="34" t="s">
        <v>290</v>
      </c>
      <c r="BJ422" s="34" t="s">
        <v>129</v>
      </c>
      <c r="BK422" s="34" t="s">
        <v>217</v>
      </c>
      <c r="BL422" s="34" t="s">
        <v>252</v>
      </c>
      <c r="BM422" s="34" t="s">
        <v>999</v>
      </c>
      <c r="BN422" s="34" t="s">
        <v>2111</v>
      </c>
      <c r="BO422" s="34"/>
      <c r="BP422" s="34" t="s">
        <v>2111</v>
      </c>
      <c r="BQ422" s="34">
        <v>2024</v>
      </c>
      <c r="BR422" s="34"/>
      <c r="BS422" s="34"/>
      <c r="BT422" s="34" t="s">
        <v>2032</v>
      </c>
    </row>
    <row r="423" spans="1:72">
      <c r="A423" s="34">
        <v>102402236804</v>
      </c>
      <c r="B423" s="34">
        <v>1</v>
      </c>
      <c r="C423" s="34">
        <v>2024</v>
      </c>
      <c r="D423" s="34">
        <v>6</v>
      </c>
      <c r="E423" s="34" t="s">
        <v>3998</v>
      </c>
      <c r="F423" s="34" t="s">
        <v>3999</v>
      </c>
      <c r="G423" s="34">
        <v>74</v>
      </c>
      <c r="H423" s="34" t="s">
        <v>4000</v>
      </c>
      <c r="I423" s="34">
        <v>20240618</v>
      </c>
      <c r="J423" s="34">
        <v>20240619</v>
      </c>
      <c r="K423" s="34">
        <v>2</v>
      </c>
      <c r="L423" s="34">
        <f t="shared" si="6"/>
        <v>1</v>
      </c>
      <c r="M423" s="34">
        <v>0</v>
      </c>
      <c r="N423" s="34" t="s">
        <v>4001</v>
      </c>
      <c r="O423" s="34" t="s">
        <v>2121</v>
      </c>
      <c r="P423" s="34" t="s">
        <v>118</v>
      </c>
      <c r="Q423" s="34" t="s">
        <v>36</v>
      </c>
      <c r="R423" s="34" t="s">
        <v>119</v>
      </c>
      <c r="S423" s="34" t="s">
        <v>147</v>
      </c>
      <c r="T423" s="34">
        <v>205</v>
      </c>
      <c r="U423" s="34" t="s">
        <v>407</v>
      </c>
      <c r="V423" s="34" t="s">
        <v>2081</v>
      </c>
      <c r="W423" s="34" t="s">
        <v>2082</v>
      </c>
      <c r="X423" s="34" t="s">
        <v>124</v>
      </c>
      <c r="Y423" s="34">
        <v>37412</v>
      </c>
      <c r="Z423" s="34">
        <v>1472</v>
      </c>
      <c r="AA423" s="34">
        <v>0</v>
      </c>
      <c r="AB423" s="34">
        <v>0</v>
      </c>
      <c r="AC423" s="34">
        <v>1834.7</v>
      </c>
      <c r="AD423" s="34">
        <v>0</v>
      </c>
      <c r="AE423" s="34">
        <v>242975.21</v>
      </c>
      <c r="AF423" s="34">
        <v>244809.91</v>
      </c>
      <c r="AG423" s="34">
        <v>80</v>
      </c>
      <c r="AH423" s="34">
        <v>75</v>
      </c>
      <c r="AI423" s="34">
        <v>345486</v>
      </c>
      <c r="AJ423" s="34">
        <v>345486</v>
      </c>
      <c r="AK423" s="34">
        <v>64339.305472920212</v>
      </c>
      <c r="AL423" s="34" t="s">
        <v>118</v>
      </c>
      <c r="AM423" s="34" t="s">
        <v>36</v>
      </c>
      <c r="AN423" s="34" t="s">
        <v>119</v>
      </c>
      <c r="AO423" s="34" t="s">
        <v>147</v>
      </c>
      <c r="AP423" s="34">
        <v>3</v>
      </c>
      <c r="AQ423" s="34">
        <v>2</v>
      </c>
      <c r="AR423" s="34">
        <v>5</v>
      </c>
      <c r="AS423" s="34">
        <v>34762</v>
      </c>
      <c r="AT423" s="34">
        <v>295749</v>
      </c>
      <c r="AU423" s="34">
        <v>98583</v>
      </c>
      <c r="AV423" s="34">
        <v>344198</v>
      </c>
      <c r="AW423" s="34">
        <v>4.05131</v>
      </c>
      <c r="AX423" s="34">
        <v>0.42609999999999998</v>
      </c>
      <c r="AY423" s="34">
        <v>3.62521</v>
      </c>
      <c r="AZ423" s="34">
        <v>4.0513100326061249</v>
      </c>
      <c r="BA423" s="34">
        <v>0.4260999858379364</v>
      </c>
      <c r="BB423" s="34">
        <v>3.6252100467681885</v>
      </c>
      <c r="BC423" s="34" t="s">
        <v>159</v>
      </c>
      <c r="BD423" s="34" t="s">
        <v>126</v>
      </c>
      <c r="BE423" s="34" t="s">
        <v>118</v>
      </c>
      <c r="BF423" s="34"/>
      <c r="BG423" s="34" t="s">
        <v>118</v>
      </c>
      <c r="BH423" s="34" t="s">
        <v>2040</v>
      </c>
      <c r="BI423" s="34" t="s">
        <v>177</v>
      </c>
      <c r="BJ423" s="34" t="s">
        <v>129</v>
      </c>
      <c r="BK423" s="34" t="s">
        <v>178</v>
      </c>
      <c r="BL423" s="34" t="s">
        <v>179</v>
      </c>
      <c r="BM423" s="34" t="s">
        <v>999</v>
      </c>
      <c r="BN423" s="34" t="s">
        <v>2111</v>
      </c>
      <c r="BO423" s="34"/>
      <c r="BP423" s="34" t="s">
        <v>2111</v>
      </c>
      <c r="BQ423" s="34">
        <v>2024</v>
      </c>
      <c r="BR423" s="34"/>
      <c r="BS423" s="34"/>
      <c r="BT423" s="34" t="s">
        <v>2032</v>
      </c>
    </row>
    <row r="424" spans="1:72">
      <c r="A424" s="34">
        <v>102402237554</v>
      </c>
      <c r="B424" s="34">
        <v>1</v>
      </c>
      <c r="C424" s="34">
        <v>2024</v>
      </c>
      <c r="D424" s="34">
        <v>6</v>
      </c>
      <c r="E424" s="34" t="s">
        <v>4002</v>
      </c>
      <c r="F424" s="34" t="s">
        <v>4003</v>
      </c>
      <c r="G424" s="34">
        <v>61</v>
      </c>
      <c r="H424" s="34" t="s">
        <v>4004</v>
      </c>
      <c r="I424" s="34">
        <v>20240616</v>
      </c>
      <c r="J424" s="34">
        <v>20240618</v>
      </c>
      <c r="K424" s="34">
        <v>3</v>
      </c>
      <c r="L424" s="34">
        <f t="shared" si="6"/>
        <v>2</v>
      </c>
      <c r="M424" s="34">
        <v>0</v>
      </c>
      <c r="N424" s="34" t="s">
        <v>4005</v>
      </c>
      <c r="O424" s="34" t="s">
        <v>2574</v>
      </c>
      <c r="P424" s="34" t="s">
        <v>118</v>
      </c>
      <c r="Q424" s="34" t="s">
        <v>36</v>
      </c>
      <c r="R424" s="34" t="s">
        <v>119</v>
      </c>
      <c r="S424" s="34" t="s">
        <v>147</v>
      </c>
      <c r="T424" s="34">
        <v>205</v>
      </c>
      <c r="U424" s="34" t="s">
        <v>407</v>
      </c>
      <c r="V424" s="34" t="s">
        <v>2081</v>
      </c>
      <c r="W424" s="34" t="s">
        <v>2082</v>
      </c>
      <c r="X424" s="34" t="s">
        <v>124</v>
      </c>
      <c r="Y424" s="34">
        <v>31955</v>
      </c>
      <c r="Z424" s="34">
        <v>2944</v>
      </c>
      <c r="AA424" s="34">
        <v>0</v>
      </c>
      <c r="AB424" s="34">
        <v>0</v>
      </c>
      <c r="AC424" s="34">
        <v>265.95999999999998</v>
      </c>
      <c r="AD424" s="34">
        <v>0</v>
      </c>
      <c r="AE424" s="34">
        <v>250880</v>
      </c>
      <c r="AF424" s="34">
        <v>251145.95</v>
      </c>
      <c r="AG424" s="34">
        <v>160</v>
      </c>
      <c r="AH424" s="34">
        <v>150</v>
      </c>
      <c r="AI424" s="34">
        <v>345486</v>
      </c>
      <c r="AJ424" s="34">
        <v>345486</v>
      </c>
      <c r="AK424" s="34">
        <v>58003.265472920204</v>
      </c>
      <c r="AL424" s="34" t="s">
        <v>118</v>
      </c>
      <c r="AM424" s="34" t="s">
        <v>36</v>
      </c>
      <c r="AN424" s="34" t="s">
        <v>119</v>
      </c>
      <c r="AO424" s="34" t="s">
        <v>147</v>
      </c>
      <c r="AP424" s="34">
        <v>3</v>
      </c>
      <c r="AQ424" s="34">
        <v>2</v>
      </c>
      <c r="AR424" s="34">
        <v>5</v>
      </c>
      <c r="AS424" s="34">
        <v>34762</v>
      </c>
      <c r="AT424" s="34">
        <v>295749</v>
      </c>
      <c r="AU424" s="34">
        <v>98583</v>
      </c>
      <c r="AV424" s="34">
        <v>344198</v>
      </c>
      <c r="AW424" s="34">
        <v>4.05131</v>
      </c>
      <c r="AX424" s="34">
        <v>0.42609999999999998</v>
      </c>
      <c r="AY424" s="34">
        <v>3.62521</v>
      </c>
      <c r="AZ424" s="34">
        <v>4.0513100326061249</v>
      </c>
      <c r="BA424" s="34">
        <v>0.4260999858379364</v>
      </c>
      <c r="BB424" s="34">
        <v>3.6252100467681885</v>
      </c>
      <c r="BC424" s="34" t="s">
        <v>159</v>
      </c>
      <c r="BD424" s="34" t="s">
        <v>126</v>
      </c>
      <c r="BE424" s="34" t="s">
        <v>118</v>
      </c>
      <c r="BF424" s="34"/>
      <c r="BG424" s="34" t="s">
        <v>118</v>
      </c>
      <c r="BH424" s="34" t="s">
        <v>2040</v>
      </c>
      <c r="BI424" s="34" t="s">
        <v>467</v>
      </c>
      <c r="BJ424" s="34" t="s">
        <v>129</v>
      </c>
      <c r="BK424" s="34" t="s">
        <v>130</v>
      </c>
      <c r="BL424" s="34" t="s">
        <v>131</v>
      </c>
      <c r="BM424" s="34" t="s">
        <v>312</v>
      </c>
      <c r="BN424" s="34" t="s">
        <v>2772</v>
      </c>
      <c r="BO424" s="34"/>
      <c r="BP424" s="34" t="s">
        <v>2772</v>
      </c>
      <c r="BQ424" s="34">
        <v>2024</v>
      </c>
      <c r="BR424" s="34"/>
      <c r="BS424" s="34"/>
      <c r="BT424" s="34" t="s">
        <v>2032</v>
      </c>
    </row>
    <row r="425" spans="1:72">
      <c r="A425" s="34">
        <v>102402074704</v>
      </c>
      <c r="B425" s="34">
        <v>1</v>
      </c>
      <c r="C425" s="34">
        <v>2024</v>
      </c>
      <c r="D425" s="34">
        <v>6</v>
      </c>
      <c r="E425" s="34" t="s">
        <v>4006</v>
      </c>
      <c r="F425" s="34" t="s">
        <v>4007</v>
      </c>
      <c r="G425" s="34">
        <v>69</v>
      </c>
      <c r="H425" s="34" t="s">
        <v>4008</v>
      </c>
      <c r="I425" s="34">
        <v>20240618</v>
      </c>
      <c r="J425" s="34">
        <v>20240618</v>
      </c>
      <c r="K425" s="34">
        <v>1</v>
      </c>
      <c r="L425" s="34">
        <f t="shared" si="6"/>
        <v>0</v>
      </c>
      <c r="M425" s="34">
        <v>0</v>
      </c>
      <c r="N425" s="34" t="s">
        <v>4009</v>
      </c>
      <c r="O425" s="34" t="s">
        <v>3168</v>
      </c>
      <c r="P425" s="34" t="s">
        <v>118</v>
      </c>
      <c r="Q425" s="34" t="s">
        <v>36</v>
      </c>
      <c r="R425" s="34" t="s">
        <v>119</v>
      </c>
      <c r="S425" s="34" t="s">
        <v>147</v>
      </c>
      <c r="T425" s="34">
        <v>111</v>
      </c>
      <c r="U425" s="34" t="s">
        <v>407</v>
      </c>
      <c r="V425" s="34" t="s">
        <v>2081</v>
      </c>
      <c r="W425" s="34" t="s">
        <v>2082</v>
      </c>
      <c r="X425" s="34" t="s">
        <v>242</v>
      </c>
      <c r="Y425" s="34">
        <v>21319</v>
      </c>
      <c r="Z425" s="34">
        <v>1472</v>
      </c>
      <c r="AA425" s="34">
        <v>0</v>
      </c>
      <c r="AB425" s="34">
        <v>0</v>
      </c>
      <c r="AC425" s="34">
        <v>67.489999999999995</v>
      </c>
      <c r="AD425" s="34">
        <v>0</v>
      </c>
      <c r="AE425" s="34">
        <v>241897.59</v>
      </c>
      <c r="AF425" s="34">
        <v>241965.08</v>
      </c>
      <c r="AG425" s="34">
        <v>80</v>
      </c>
      <c r="AH425" s="34">
        <v>75</v>
      </c>
      <c r="AI425" s="34">
        <v>352696</v>
      </c>
      <c r="AJ425" s="34">
        <v>352696</v>
      </c>
      <c r="AK425" s="34">
        <v>91153.851347644493</v>
      </c>
      <c r="AL425" s="34" t="s">
        <v>118</v>
      </c>
      <c r="AM425" s="34" t="s">
        <v>36</v>
      </c>
      <c r="AN425" s="34" t="s">
        <v>119</v>
      </c>
      <c r="AO425" s="34" t="s">
        <v>147</v>
      </c>
      <c r="AP425" s="34">
        <v>3</v>
      </c>
      <c r="AQ425" s="34">
        <v>2</v>
      </c>
      <c r="AR425" s="34">
        <v>5</v>
      </c>
      <c r="AS425" s="34">
        <v>34762</v>
      </c>
      <c r="AT425" s="34">
        <v>295749</v>
      </c>
      <c r="AU425" s="34">
        <v>98583</v>
      </c>
      <c r="AV425" s="34">
        <v>344198</v>
      </c>
      <c r="AW425" s="34">
        <v>4.05131</v>
      </c>
      <c r="AX425" s="34">
        <v>0.42609999999999998</v>
      </c>
      <c r="AY425" s="34">
        <v>3.62521</v>
      </c>
      <c r="AZ425" s="34">
        <v>3.8382600396871567</v>
      </c>
      <c r="BA425" s="34">
        <v>0.2130499929189682</v>
      </c>
      <c r="BB425" s="34">
        <v>3.6252100467681885</v>
      </c>
      <c r="BC425" s="34" t="s">
        <v>159</v>
      </c>
      <c r="BD425" s="34" t="s">
        <v>126</v>
      </c>
      <c r="BE425" s="34" t="s">
        <v>118</v>
      </c>
      <c r="BF425" s="34"/>
      <c r="BG425" s="34" t="s">
        <v>118</v>
      </c>
      <c r="BH425" s="34" t="s">
        <v>2040</v>
      </c>
      <c r="BI425" s="34" t="s">
        <v>209</v>
      </c>
      <c r="BJ425" s="34" t="s">
        <v>129</v>
      </c>
      <c r="BK425" s="34" t="s">
        <v>178</v>
      </c>
      <c r="BL425" s="34" t="s">
        <v>210</v>
      </c>
      <c r="BM425" s="34" t="s">
        <v>312</v>
      </c>
      <c r="BN425" s="34" t="s">
        <v>1763</v>
      </c>
      <c r="BO425" s="34"/>
      <c r="BP425" s="34" t="s">
        <v>1763</v>
      </c>
      <c r="BQ425" s="34">
        <v>2024</v>
      </c>
      <c r="BR425" s="34"/>
      <c r="BS425" s="34"/>
      <c r="BT425" s="34" t="s">
        <v>2032</v>
      </c>
    </row>
    <row r="426" spans="1:72">
      <c r="A426" s="34">
        <v>102402237556</v>
      </c>
      <c r="B426" s="34">
        <v>1</v>
      </c>
      <c r="C426" s="34">
        <v>2024</v>
      </c>
      <c r="D426" s="34">
        <v>6</v>
      </c>
      <c r="E426" s="34" t="s">
        <v>4010</v>
      </c>
      <c r="F426" s="34" t="s">
        <v>4011</v>
      </c>
      <c r="G426" s="34">
        <v>69</v>
      </c>
      <c r="H426" s="34" t="s">
        <v>4012</v>
      </c>
      <c r="I426" s="34">
        <v>20240616</v>
      </c>
      <c r="J426" s="34">
        <v>20240618</v>
      </c>
      <c r="K426" s="34">
        <v>3</v>
      </c>
      <c r="L426" s="34">
        <f t="shared" si="6"/>
        <v>2</v>
      </c>
      <c r="M426" s="34">
        <v>0</v>
      </c>
      <c r="N426" s="34" t="s">
        <v>4013</v>
      </c>
      <c r="O426" s="34" t="s">
        <v>2267</v>
      </c>
      <c r="P426" s="34" t="s">
        <v>118</v>
      </c>
      <c r="Q426" s="34" t="s">
        <v>36</v>
      </c>
      <c r="R426" s="34" t="s">
        <v>119</v>
      </c>
      <c r="S426" s="34" t="s">
        <v>147</v>
      </c>
      <c r="T426" s="34">
        <v>205</v>
      </c>
      <c r="U426" s="34" t="s">
        <v>407</v>
      </c>
      <c r="V426" s="34" t="s">
        <v>2058</v>
      </c>
      <c r="W426" s="34" t="s">
        <v>2059</v>
      </c>
      <c r="X426" s="34" t="s">
        <v>124</v>
      </c>
      <c r="Y426" s="34">
        <v>28025</v>
      </c>
      <c r="Z426" s="34">
        <v>2944</v>
      </c>
      <c r="AA426" s="34">
        <v>0</v>
      </c>
      <c r="AB426" s="34">
        <v>0</v>
      </c>
      <c r="AC426" s="34">
        <v>67.489999999999995</v>
      </c>
      <c r="AD426" s="34">
        <v>0</v>
      </c>
      <c r="AE426" s="34">
        <v>268744</v>
      </c>
      <c r="AF426" s="34">
        <v>268811.5</v>
      </c>
      <c r="AG426" s="34">
        <v>160</v>
      </c>
      <c r="AH426" s="34">
        <v>150</v>
      </c>
      <c r="AI426" s="34">
        <v>407997</v>
      </c>
      <c r="AJ426" s="34">
        <v>407997</v>
      </c>
      <c r="AK426" s="34">
        <v>88653.4108615726</v>
      </c>
      <c r="AL426" s="34" t="s">
        <v>118</v>
      </c>
      <c r="AM426" s="34" t="s">
        <v>36</v>
      </c>
      <c r="AN426" s="34" t="s">
        <v>119</v>
      </c>
      <c r="AO426" s="34" t="s">
        <v>147</v>
      </c>
      <c r="AP426" s="34">
        <v>3</v>
      </c>
      <c r="AQ426" s="34">
        <v>2</v>
      </c>
      <c r="AR426" s="34">
        <v>6</v>
      </c>
      <c r="AS426" s="34">
        <v>48342</v>
      </c>
      <c r="AT426" s="34">
        <v>341970</v>
      </c>
      <c r="AU426" s="34">
        <v>113990</v>
      </c>
      <c r="AV426" s="34">
        <v>418125</v>
      </c>
      <c r="AW426" s="34">
        <v>4.7843400000000003</v>
      </c>
      <c r="AX426" s="34">
        <v>0.59255999999999998</v>
      </c>
      <c r="AY426" s="34">
        <v>4.1917799999999996</v>
      </c>
      <c r="AZ426" s="34">
        <v>4.7843400835990906</v>
      </c>
      <c r="BA426" s="34">
        <v>0.59255999326705933</v>
      </c>
      <c r="BB426" s="34">
        <v>4.1917800903320313</v>
      </c>
      <c r="BC426" s="34" t="s">
        <v>159</v>
      </c>
      <c r="BD426" s="34" t="s">
        <v>126</v>
      </c>
      <c r="BE426" s="34" t="s">
        <v>118</v>
      </c>
      <c r="BF426" s="34"/>
      <c r="BG426" s="34" t="s">
        <v>118</v>
      </c>
      <c r="BH426" s="34" t="s">
        <v>2040</v>
      </c>
      <c r="BI426" s="34" t="s">
        <v>177</v>
      </c>
      <c r="BJ426" s="34" t="s">
        <v>129</v>
      </c>
      <c r="BK426" s="34" t="s">
        <v>178</v>
      </c>
      <c r="BL426" s="34" t="s">
        <v>179</v>
      </c>
      <c r="BM426" s="34" t="s">
        <v>999</v>
      </c>
      <c r="BN426" s="34" t="s">
        <v>2111</v>
      </c>
      <c r="BO426" s="34"/>
      <c r="BP426" s="34" t="s">
        <v>2111</v>
      </c>
      <c r="BQ426" s="34">
        <v>2024</v>
      </c>
      <c r="BR426" s="34"/>
      <c r="BS426" s="34"/>
      <c r="BT426" s="34" t="s">
        <v>2032</v>
      </c>
    </row>
    <row r="427" spans="1:72">
      <c r="A427" s="34">
        <v>102402314678</v>
      </c>
      <c r="B427" s="34">
        <v>1</v>
      </c>
      <c r="C427" s="34">
        <v>2024</v>
      </c>
      <c r="D427" s="34">
        <v>6</v>
      </c>
      <c r="E427" s="34" t="s">
        <v>4014</v>
      </c>
      <c r="F427" s="34" t="s">
        <v>4015</v>
      </c>
      <c r="G427" s="34">
        <v>70</v>
      </c>
      <c r="H427" s="34" t="s">
        <v>4016</v>
      </c>
      <c r="I427" s="34">
        <v>20240617</v>
      </c>
      <c r="J427" s="34">
        <v>20240618</v>
      </c>
      <c r="K427" s="34">
        <v>2</v>
      </c>
      <c r="L427" s="34">
        <f t="shared" si="6"/>
        <v>1</v>
      </c>
      <c r="M427" s="34">
        <v>0</v>
      </c>
      <c r="N427" s="34" t="s">
        <v>4017</v>
      </c>
      <c r="O427" s="34" t="s">
        <v>2159</v>
      </c>
      <c r="P427" s="34" t="s">
        <v>118</v>
      </c>
      <c r="Q427" s="34" t="s">
        <v>36</v>
      </c>
      <c r="R427" s="34" t="s">
        <v>119</v>
      </c>
      <c r="S427" s="34" t="s">
        <v>147</v>
      </c>
      <c r="T427" s="34">
        <v>213</v>
      </c>
      <c r="U427" s="34" t="s">
        <v>407</v>
      </c>
      <c r="V427" s="34" t="s">
        <v>2058</v>
      </c>
      <c r="W427" s="34" t="s">
        <v>2059</v>
      </c>
      <c r="X427" s="34" t="s">
        <v>124</v>
      </c>
      <c r="Y427" s="34">
        <v>22211</v>
      </c>
      <c r="Z427" s="34">
        <v>1472</v>
      </c>
      <c r="AA427" s="34">
        <v>0</v>
      </c>
      <c r="AB427" s="34">
        <v>0</v>
      </c>
      <c r="AC427" s="34">
        <v>67.489999999999995</v>
      </c>
      <c r="AD427" s="34">
        <v>0</v>
      </c>
      <c r="AE427" s="34">
        <v>268744</v>
      </c>
      <c r="AF427" s="34">
        <v>268811.5</v>
      </c>
      <c r="AG427" s="34">
        <v>80</v>
      </c>
      <c r="AH427" s="34">
        <v>75</v>
      </c>
      <c r="AI427" s="34">
        <v>397110</v>
      </c>
      <c r="AJ427" s="34">
        <v>396360</v>
      </c>
      <c r="AK427" s="34">
        <v>78457.700678173918</v>
      </c>
      <c r="AL427" s="34" t="s">
        <v>118</v>
      </c>
      <c r="AM427" s="34" t="s">
        <v>36</v>
      </c>
      <c r="AN427" s="34" t="s">
        <v>119</v>
      </c>
      <c r="AO427" s="34" t="s">
        <v>147</v>
      </c>
      <c r="AP427" s="34">
        <v>3</v>
      </c>
      <c r="AQ427" s="34">
        <v>2</v>
      </c>
      <c r="AR427" s="34">
        <v>6</v>
      </c>
      <c r="AS427" s="34">
        <v>48342</v>
      </c>
      <c r="AT427" s="34">
        <v>341970</v>
      </c>
      <c r="AU427" s="34">
        <v>113990</v>
      </c>
      <c r="AV427" s="34">
        <v>418125</v>
      </c>
      <c r="AW427" s="34">
        <v>4.7843400000000003</v>
      </c>
      <c r="AX427" s="34">
        <v>0.59255999999999998</v>
      </c>
      <c r="AY427" s="34">
        <v>4.1917799999999996</v>
      </c>
      <c r="AZ427" s="34">
        <v>4.7843400835990906</v>
      </c>
      <c r="BA427" s="34">
        <v>0.59255999326705933</v>
      </c>
      <c r="BB427" s="34">
        <v>4.1917800903320313</v>
      </c>
      <c r="BC427" s="34" t="s">
        <v>193</v>
      </c>
      <c r="BD427" s="34" t="s">
        <v>126</v>
      </c>
      <c r="BE427" s="34" t="s">
        <v>118</v>
      </c>
      <c r="BF427" s="34"/>
      <c r="BG427" s="34" t="s">
        <v>118</v>
      </c>
      <c r="BH427" s="34" t="s">
        <v>2040</v>
      </c>
      <c r="BI427" s="34" t="s">
        <v>290</v>
      </c>
      <c r="BJ427" s="34" t="s">
        <v>129</v>
      </c>
      <c r="BK427" s="34" t="s">
        <v>217</v>
      </c>
      <c r="BL427" s="34" t="s">
        <v>252</v>
      </c>
      <c r="BM427" s="34" t="s">
        <v>312</v>
      </c>
      <c r="BN427" s="34" t="s">
        <v>1763</v>
      </c>
      <c r="BO427" s="34"/>
      <c r="BP427" s="34" t="s">
        <v>1763</v>
      </c>
      <c r="BQ427" s="34">
        <v>2024</v>
      </c>
      <c r="BR427" s="34"/>
      <c r="BS427" s="34" t="s">
        <v>134</v>
      </c>
      <c r="BT427" s="34" t="s">
        <v>2032</v>
      </c>
    </row>
    <row r="428" spans="1:72">
      <c r="A428" s="34">
        <v>102402074150</v>
      </c>
      <c r="B428" s="34">
        <v>1</v>
      </c>
      <c r="C428" s="34">
        <v>2024</v>
      </c>
      <c r="D428" s="34">
        <v>6</v>
      </c>
      <c r="E428" s="34" t="s">
        <v>4018</v>
      </c>
      <c r="F428" s="34" t="s">
        <v>4019</v>
      </c>
      <c r="G428" s="34">
        <v>78</v>
      </c>
      <c r="H428" s="34" t="s">
        <v>4020</v>
      </c>
      <c r="I428" s="34">
        <v>20240612</v>
      </c>
      <c r="J428" s="34">
        <v>20240618</v>
      </c>
      <c r="K428" s="34">
        <v>7</v>
      </c>
      <c r="L428" s="34">
        <f t="shared" si="6"/>
        <v>6</v>
      </c>
      <c r="M428" s="34">
        <v>5</v>
      </c>
      <c r="N428" s="34" t="s">
        <v>4021</v>
      </c>
      <c r="O428" s="34" t="s">
        <v>4022</v>
      </c>
      <c r="P428" s="34" t="s">
        <v>118</v>
      </c>
      <c r="Q428" s="34" t="s">
        <v>36</v>
      </c>
      <c r="R428" s="34" t="s">
        <v>170</v>
      </c>
      <c r="S428" s="34" t="s">
        <v>171</v>
      </c>
      <c r="T428" s="34">
        <v>111</v>
      </c>
      <c r="U428" s="34" t="s">
        <v>172</v>
      </c>
      <c r="V428" s="34" t="s">
        <v>173</v>
      </c>
      <c r="W428" s="34" t="s">
        <v>174</v>
      </c>
      <c r="X428" s="34" t="s">
        <v>124</v>
      </c>
      <c r="Y428" s="34">
        <v>128145</v>
      </c>
      <c r="Z428" s="34">
        <v>1504</v>
      </c>
      <c r="AA428" s="34">
        <v>29970</v>
      </c>
      <c r="AB428" s="34">
        <v>0</v>
      </c>
      <c r="AC428" s="34">
        <v>1011.61</v>
      </c>
      <c r="AD428" s="34">
        <v>2928.89</v>
      </c>
      <c r="AE428" s="34">
        <v>739097.16</v>
      </c>
      <c r="AF428" s="34">
        <v>743037.69</v>
      </c>
      <c r="AG428" s="34">
        <v>80</v>
      </c>
      <c r="AH428" s="34">
        <v>75</v>
      </c>
      <c r="AI428" s="34">
        <v>866510</v>
      </c>
      <c r="AJ428" s="34">
        <v>866510</v>
      </c>
      <c r="AK428" s="34">
        <v>-99024.786023381632</v>
      </c>
      <c r="AL428" s="34" t="s">
        <v>118</v>
      </c>
      <c r="AM428" s="34" t="s">
        <v>36</v>
      </c>
      <c r="AN428" s="34" t="s">
        <v>119</v>
      </c>
      <c r="AO428" s="34" t="s">
        <v>120</v>
      </c>
      <c r="AP428" s="34">
        <v>10</v>
      </c>
      <c r="AQ428" s="34">
        <v>3</v>
      </c>
      <c r="AR428" s="34">
        <v>20</v>
      </c>
      <c r="AS428" s="34">
        <v>230467</v>
      </c>
      <c r="AT428" s="34">
        <v>667081</v>
      </c>
      <c r="AU428" s="34">
        <v>222360</v>
      </c>
      <c r="AV428" s="34">
        <v>800033</v>
      </c>
      <c r="AW428" s="34">
        <v>11.001899999999999</v>
      </c>
      <c r="AX428" s="34">
        <v>2.8250000000000002</v>
      </c>
      <c r="AY428" s="34">
        <v>8.1768999999999998</v>
      </c>
      <c r="AZ428" s="34">
        <v>11.00189995765686</v>
      </c>
      <c r="BA428" s="34">
        <v>2.8250000476837158</v>
      </c>
      <c r="BB428" s="34">
        <v>8.1768999099731445</v>
      </c>
      <c r="BC428" s="34" t="s">
        <v>159</v>
      </c>
      <c r="BD428" s="34" t="s">
        <v>148</v>
      </c>
      <c r="BE428" s="34" t="s">
        <v>118</v>
      </c>
      <c r="BF428" s="34"/>
      <c r="BG428" s="34" t="s">
        <v>417</v>
      </c>
      <c r="BH428" s="34" t="s">
        <v>2705</v>
      </c>
      <c r="BI428" s="34" t="s">
        <v>680</v>
      </c>
      <c r="BJ428" s="34" t="s">
        <v>129</v>
      </c>
      <c r="BK428" s="34" t="s">
        <v>178</v>
      </c>
      <c r="BL428" s="34" t="s">
        <v>320</v>
      </c>
      <c r="BM428" s="34" t="s">
        <v>180</v>
      </c>
      <c r="BN428" s="34" t="s">
        <v>181</v>
      </c>
      <c r="BO428" s="34"/>
      <c r="BP428" s="34" t="s">
        <v>181</v>
      </c>
      <c r="BQ428" s="34">
        <v>2024</v>
      </c>
      <c r="BR428" s="34"/>
      <c r="BS428" s="34"/>
      <c r="BT428" s="34" t="s">
        <v>2032</v>
      </c>
    </row>
    <row r="429" spans="1:72">
      <c r="A429" s="34">
        <v>102402237558</v>
      </c>
      <c r="B429" s="34">
        <v>1</v>
      </c>
      <c r="C429" s="34">
        <v>2024</v>
      </c>
      <c r="D429" s="34">
        <v>6</v>
      </c>
      <c r="E429" s="34" t="s">
        <v>4023</v>
      </c>
      <c r="F429" s="34" t="s">
        <v>4024</v>
      </c>
      <c r="G429" s="34">
        <v>81</v>
      </c>
      <c r="H429" s="34" t="s">
        <v>4025</v>
      </c>
      <c r="I429" s="34">
        <v>20240616</v>
      </c>
      <c r="J429" s="34">
        <v>20240618</v>
      </c>
      <c r="K429" s="34">
        <v>3</v>
      </c>
      <c r="L429" s="34">
        <f t="shared" si="6"/>
        <v>2</v>
      </c>
      <c r="M429" s="34">
        <v>0</v>
      </c>
      <c r="N429" s="34" t="s">
        <v>4026</v>
      </c>
      <c r="O429" s="34" t="s">
        <v>2121</v>
      </c>
      <c r="P429" s="34" t="s">
        <v>118</v>
      </c>
      <c r="Q429" s="34" t="s">
        <v>36</v>
      </c>
      <c r="R429" s="34" t="s">
        <v>119</v>
      </c>
      <c r="S429" s="34" t="s">
        <v>147</v>
      </c>
      <c r="T429" s="34">
        <v>205</v>
      </c>
      <c r="U429" s="34" t="s">
        <v>407</v>
      </c>
      <c r="V429" s="34" t="s">
        <v>2081</v>
      </c>
      <c r="W429" s="34" t="s">
        <v>2082</v>
      </c>
      <c r="X429" s="34" t="s">
        <v>124</v>
      </c>
      <c r="Y429" s="34">
        <v>33125</v>
      </c>
      <c r="Z429" s="34">
        <v>2944</v>
      </c>
      <c r="AA429" s="34">
        <v>0</v>
      </c>
      <c r="AB429" s="34">
        <v>0</v>
      </c>
      <c r="AC429" s="34">
        <v>67.489999999999995</v>
      </c>
      <c r="AD429" s="34">
        <v>0</v>
      </c>
      <c r="AE429" s="34">
        <v>242975.21</v>
      </c>
      <c r="AF429" s="34">
        <v>243042.7</v>
      </c>
      <c r="AG429" s="34">
        <v>160</v>
      </c>
      <c r="AH429" s="34">
        <v>150</v>
      </c>
      <c r="AI429" s="34">
        <v>346236</v>
      </c>
      <c r="AJ429" s="34">
        <v>345486</v>
      </c>
      <c r="AK429" s="34">
        <v>66106.515472920204</v>
      </c>
      <c r="AL429" s="34" t="s">
        <v>118</v>
      </c>
      <c r="AM429" s="34" t="s">
        <v>36</v>
      </c>
      <c r="AN429" s="34" t="s">
        <v>119</v>
      </c>
      <c r="AO429" s="34" t="s">
        <v>147</v>
      </c>
      <c r="AP429" s="34">
        <v>3</v>
      </c>
      <c r="AQ429" s="34">
        <v>2</v>
      </c>
      <c r="AR429" s="34">
        <v>5</v>
      </c>
      <c r="AS429" s="34">
        <v>34762</v>
      </c>
      <c r="AT429" s="34">
        <v>295749</v>
      </c>
      <c r="AU429" s="34">
        <v>98583</v>
      </c>
      <c r="AV429" s="34">
        <v>344198</v>
      </c>
      <c r="AW429" s="34">
        <v>4.05131</v>
      </c>
      <c r="AX429" s="34">
        <v>0.42609999999999998</v>
      </c>
      <c r="AY429" s="34">
        <v>3.62521</v>
      </c>
      <c r="AZ429" s="34">
        <v>4.0513100326061249</v>
      </c>
      <c r="BA429" s="34">
        <v>0.4260999858379364</v>
      </c>
      <c r="BB429" s="34">
        <v>3.6252100467681885</v>
      </c>
      <c r="BC429" s="34" t="s">
        <v>193</v>
      </c>
      <c r="BD429" s="34" t="s">
        <v>126</v>
      </c>
      <c r="BE429" s="34" t="s">
        <v>118</v>
      </c>
      <c r="BF429" s="34"/>
      <c r="BG429" s="34" t="s">
        <v>118</v>
      </c>
      <c r="BH429" s="34" t="s">
        <v>2040</v>
      </c>
      <c r="BI429" s="34" t="s">
        <v>1489</v>
      </c>
      <c r="BJ429" s="34" t="s">
        <v>129</v>
      </c>
      <c r="BK429" s="34" t="s">
        <v>224</v>
      </c>
      <c r="BL429" s="34" t="s">
        <v>224</v>
      </c>
      <c r="BM429" s="34" t="s">
        <v>2051</v>
      </c>
      <c r="BN429" s="34" t="s">
        <v>2052</v>
      </c>
      <c r="BO429" s="34"/>
      <c r="BP429" s="34" t="s">
        <v>2052</v>
      </c>
      <c r="BQ429" s="34">
        <v>2024</v>
      </c>
      <c r="BR429" s="34"/>
      <c r="BS429" s="34" t="s">
        <v>134</v>
      </c>
      <c r="BT429" s="34" t="s">
        <v>2032</v>
      </c>
    </row>
    <row r="430" spans="1:72">
      <c r="A430" s="34">
        <v>102402237544</v>
      </c>
      <c r="B430" s="34">
        <v>1</v>
      </c>
      <c r="C430" s="34">
        <v>2024</v>
      </c>
      <c r="D430" s="34">
        <v>6</v>
      </c>
      <c r="E430" s="34" t="s">
        <v>4027</v>
      </c>
      <c r="F430" s="34" t="s">
        <v>4028</v>
      </c>
      <c r="G430" s="34">
        <v>66</v>
      </c>
      <c r="H430" s="34" t="s">
        <v>4029</v>
      </c>
      <c r="I430" s="34">
        <v>20240616</v>
      </c>
      <c r="J430" s="34">
        <v>20240617</v>
      </c>
      <c r="K430" s="34">
        <v>2</v>
      </c>
      <c r="L430" s="34">
        <f t="shared" si="6"/>
        <v>1</v>
      </c>
      <c r="M430" s="34">
        <v>0</v>
      </c>
      <c r="N430" s="34" t="s">
        <v>4030</v>
      </c>
      <c r="O430" s="34" t="s">
        <v>2267</v>
      </c>
      <c r="P430" s="34" t="s">
        <v>118</v>
      </c>
      <c r="Q430" s="34" t="s">
        <v>36</v>
      </c>
      <c r="R430" s="34" t="s">
        <v>119</v>
      </c>
      <c r="S430" s="34" t="s">
        <v>120</v>
      </c>
      <c r="T430" s="34">
        <v>205</v>
      </c>
      <c r="U430" s="34" t="s">
        <v>407</v>
      </c>
      <c r="V430" s="34" t="s">
        <v>2058</v>
      </c>
      <c r="W430" s="34" t="s">
        <v>2059</v>
      </c>
      <c r="X430" s="34" t="s">
        <v>124</v>
      </c>
      <c r="Y430" s="34">
        <v>25655</v>
      </c>
      <c r="Z430" s="34">
        <v>1504</v>
      </c>
      <c r="AA430" s="34">
        <v>0</v>
      </c>
      <c r="AB430" s="34">
        <v>0</v>
      </c>
      <c r="AC430" s="34">
        <v>67.489999999999995</v>
      </c>
      <c r="AD430" s="34">
        <v>0</v>
      </c>
      <c r="AE430" s="34">
        <v>268744</v>
      </c>
      <c r="AF430" s="34">
        <v>268811.5</v>
      </c>
      <c r="AG430" s="34">
        <v>80</v>
      </c>
      <c r="AH430" s="34">
        <v>75</v>
      </c>
      <c r="AI430" s="34">
        <v>407997</v>
      </c>
      <c r="AJ430" s="34">
        <v>407997</v>
      </c>
      <c r="AK430" s="34">
        <v>88653.4108615726</v>
      </c>
      <c r="AL430" s="34" t="s">
        <v>118</v>
      </c>
      <c r="AM430" s="34" t="s">
        <v>36</v>
      </c>
      <c r="AN430" s="34" t="s">
        <v>119</v>
      </c>
      <c r="AO430" s="34" t="s">
        <v>120</v>
      </c>
      <c r="AP430" s="34">
        <v>3</v>
      </c>
      <c r="AQ430" s="34">
        <v>2</v>
      </c>
      <c r="AR430" s="34">
        <v>6</v>
      </c>
      <c r="AS430" s="34">
        <v>48342</v>
      </c>
      <c r="AT430" s="34">
        <v>341970</v>
      </c>
      <c r="AU430" s="34">
        <v>113990</v>
      </c>
      <c r="AV430" s="34">
        <v>418125</v>
      </c>
      <c r="AW430" s="34">
        <v>4.7843400000000003</v>
      </c>
      <c r="AX430" s="34">
        <v>0.59255999999999998</v>
      </c>
      <c r="AY430" s="34">
        <v>4.1917799999999996</v>
      </c>
      <c r="AZ430" s="34">
        <v>4.7843400835990906</v>
      </c>
      <c r="BA430" s="34">
        <v>0.59255999326705933</v>
      </c>
      <c r="BB430" s="34">
        <v>4.1917800903320313</v>
      </c>
      <c r="BC430" s="34" t="s">
        <v>159</v>
      </c>
      <c r="BD430" s="34" t="s">
        <v>126</v>
      </c>
      <c r="BE430" s="34" t="s">
        <v>118</v>
      </c>
      <c r="BF430" s="34"/>
      <c r="BG430" s="34" t="s">
        <v>118</v>
      </c>
      <c r="BH430" s="34" t="s">
        <v>2040</v>
      </c>
      <c r="BI430" s="34" t="s">
        <v>2715</v>
      </c>
      <c r="BJ430" s="34" t="s">
        <v>129</v>
      </c>
      <c r="BK430" s="34" t="s">
        <v>130</v>
      </c>
      <c r="BL430" s="34" t="s">
        <v>162</v>
      </c>
      <c r="BM430" s="34" t="s">
        <v>312</v>
      </c>
      <c r="BN430" s="34" t="s">
        <v>313</v>
      </c>
      <c r="BO430" s="34"/>
      <c r="BP430" s="34" t="s">
        <v>313</v>
      </c>
      <c r="BQ430" s="34">
        <v>2024</v>
      </c>
      <c r="BR430" s="34"/>
      <c r="BS430" s="34"/>
      <c r="BT430" s="34" t="s">
        <v>2032</v>
      </c>
    </row>
    <row r="431" spans="1:72">
      <c r="A431" s="34">
        <v>102402074672</v>
      </c>
      <c r="B431" s="34">
        <v>1</v>
      </c>
      <c r="C431" s="34">
        <v>2024</v>
      </c>
      <c r="D431" s="34">
        <v>6</v>
      </c>
      <c r="E431" s="34" t="s">
        <v>4031</v>
      </c>
      <c r="F431" s="34" t="s">
        <v>4032</v>
      </c>
      <c r="G431" s="34">
        <v>69</v>
      </c>
      <c r="H431" s="34" t="s">
        <v>4033</v>
      </c>
      <c r="I431" s="34">
        <v>20240603</v>
      </c>
      <c r="J431" s="34">
        <v>20240615</v>
      </c>
      <c r="K431" s="34">
        <v>13</v>
      </c>
      <c r="L431" s="34">
        <f t="shared" si="6"/>
        <v>12</v>
      </c>
      <c r="M431" s="34">
        <v>9</v>
      </c>
      <c r="N431" s="34" t="s">
        <v>4034</v>
      </c>
      <c r="O431" s="34" t="s">
        <v>4035</v>
      </c>
      <c r="P431" s="34" t="s">
        <v>118</v>
      </c>
      <c r="Q431" s="34" t="s">
        <v>36</v>
      </c>
      <c r="R431" s="34" t="s">
        <v>119</v>
      </c>
      <c r="S431" s="34" t="s">
        <v>120</v>
      </c>
      <c r="T431" s="34">
        <v>111</v>
      </c>
      <c r="U431" s="34" t="s">
        <v>407</v>
      </c>
      <c r="V431" s="34" t="s">
        <v>2058</v>
      </c>
      <c r="W431" s="34" t="s">
        <v>2059</v>
      </c>
      <c r="X431" s="34" t="s">
        <v>146</v>
      </c>
      <c r="Y431" s="34">
        <v>127287</v>
      </c>
      <c r="Z431" s="34">
        <v>4512</v>
      </c>
      <c r="AA431" s="34">
        <v>60426</v>
      </c>
      <c r="AB431" s="34">
        <v>0</v>
      </c>
      <c r="AC431" s="34">
        <v>530.52</v>
      </c>
      <c r="AD431" s="34">
        <v>0</v>
      </c>
      <c r="AE431" s="34">
        <v>281270.63</v>
      </c>
      <c r="AF431" s="34">
        <v>281801.15999999997</v>
      </c>
      <c r="AG431" s="34">
        <v>240</v>
      </c>
      <c r="AH431" s="34">
        <v>225</v>
      </c>
      <c r="AI431" s="34">
        <v>515860</v>
      </c>
      <c r="AJ431" s="34">
        <v>515860</v>
      </c>
      <c r="AK431" s="34">
        <v>103379.18488158804</v>
      </c>
      <c r="AL431" s="34" t="s">
        <v>599</v>
      </c>
      <c r="AM431" s="34" t="s">
        <v>600</v>
      </c>
      <c r="AN431" s="34" t="s">
        <v>733</v>
      </c>
      <c r="AO431" s="34" t="s">
        <v>734</v>
      </c>
      <c r="AP431" s="34">
        <v>3</v>
      </c>
      <c r="AQ431" s="34">
        <v>2</v>
      </c>
      <c r="AR431" s="34">
        <v>6</v>
      </c>
      <c r="AS431" s="34">
        <v>48342</v>
      </c>
      <c r="AT431" s="34">
        <v>341970</v>
      </c>
      <c r="AU431" s="34">
        <v>113990</v>
      </c>
      <c r="AV431" s="34">
        <v>418125</v>
      </c>
      <c r="AW431" s="34">
        <v>4.7843400000000003</v>
      </c>
      <c r="AX431" s="34">
        <v>0.59255999999999998</v>
      </c>
      <c r="AY431" s="34">
        <v>4.1917799999999996</v>
      </c>
      <c r="AZ431" s="34">
        <v>5.6139200925827026</v>
      </c>
      <c r="BA431" s="34">
        <v>1.4221400022506714</v>
      </c>
      <c r="BB431" s="34">
        <v>4.1917800903320313</v>
      </c>
      <c r="BC431" s="34" t="s">
        <v>159</v>
      </c>
      <c r="BD431" s="34" t="s">
        <v>126</v>
      </c>
      <c r="BE431" s="34" t="s">
        <v>118</v>
      </c>
      <c r="BF431" s="34"/>
      <c r="BG431" s="34" t="s">
        <v>296</v>
      </c>
      <c r="BH431" s="34" t="s">
        <v>2040</v>
      </c>
      <c r="BI431" s="34" t="s">
        <v>1762</v>
      </c>
      <c r="BJ431" s="34" t="s">
        <v>129</v>
      </c>
      <c r="BK431" s="34" t="s">
        <v>130</v>
      </c>
      <c r="BL431" s="34" t="s">
        <v>131</v>
      </c>
      <c r="BM431" s="34" t="s">
        <v>312</v>
      </c>
      <c r="BN431" s="34" t="s">
        <v>313</v>
      </c>
      <c r="BO431" s="34"/>
      <c r="BP431" s="34" t="s">
        <v>313</v>
      </c>
      <c r="BQ431" s="34">
        <v>2024</v>
      </c>
      <c r="BR431" s="34" t="s">
        <v>134</v>
      </c>
      <c r="BS431" s="34" t="s">
        <v>134</v>
      </c>
      <c r="BT431" s="34" t="s">
        <v>2032</v>
      </c>
    </row>
    <row r="432" spans="1:72">
      <c r="A432" s="34">
        <v>102402237534</v>
      </c>
      <c r="B432" s="34">
        <v>1</v>
      </c>
      <c r="C432" s="34">
        <v>2024</v>
      </c>
      <c r="D432" s="34">
        <v>6</v>
      </c>
      <c r="E432" s="34" t="s">
        <v>4036</v>
      </c>
      <c r="F432" s="34" t="s">
        <v>4037</v>
      </c>
      <c r="G432" s="34">
        <v>72</v>
      </c>
      <c r="H432" s="34" t="s">
        <v>4038</v>
      </c>
      <c r="I432" s="34">
        <v>20240613</v>
      </c>
      <c r="J432" s="34">
        <v>20240615</v>
      </c>
      <c r="K432" s="34">
        <v>3</v>
      </c>
      <c r="L432" s="34">
        <f t="shared" si="6"/>
        <v>2</v>
      </c>
      <c r="M432" s="34">
        <v>0</v>
      </c>
      <c r="N432" s="34" t="s">
        <v>1897</v>
      </c>
      <c r="O432" s="34" t="s">
        <v>2394</v>
      </c>
      <c r="P432" s="34" t="s">
        <v>118</v>
      </c>
      <c r="Q432" s="34" t="s">
        <v>36</v>
      </c>
      <c r="R432" s="34" t="s">
        <v>119</v>
      </c>
      <c r="S432" s="34" t="s">
        <v>147</v>
      </c>
      <c r="T432" s="34">
        <v>205</v>
      </c>
      <c r="U432" s="34" t="s">
        <v>407</v>
      </c>
      <c r="V432" s="34" t="s">
        <v>2081</v>
      </c>
      <c r="W432" s="34" t="s">
        <v>2082</v>
      </c>
      <c r="X432" s="34" t="s">
        <v>124</v>
      </c>
      <c r="Y432" s="34">
        <v>32892</v>
      </c>
      <c r="Z432" s="34">
        <v>2944</v>
      </c>
      <c r="AA432" s="34">
        <v>0</v>
      </c>
      <c r="AB432" s="34">
        <v>0</v>
      </c>
      <c r="AC432" s="34">
        <v>67.489999999999995</v>
      </c>
      <c r="AD432" s="34">
        <v>0</v>
      </c>
      <c r="AE432" s="34">
        <v>237198.42</v>
      </c>
      <c r="AF432" s="34">
        <v>237265.91</v>
      </c>
      <c r="AG432" s="34">
        <v>160</v>
      </c>
      <c r="AH432" s="34">
        <v>150</v>
      </c>
      <c r="AI432" s="34">
        <v>345486</v>
      </c>
      <c r="AJ432" s="34">
        <v>345486</v>
      </c>
      <c r="AK432" s="34">
        <v>71883.305472920212</v>
      </c>
      <c r="AL432" s="34" t="s">
        <v>118</v>
      </c>
      <c r="AM432" s="34" t="s">
        <v>36</v>
      </c>
      <c r="AN432" s="34" t="s">
        <v>119</v>
      </c>
      <c r="AO432" s="34" t="s">
        <v>147</v>
      </c>
      <c r="AP432" s="34">
        <v>3</v>
      </c>
      <c r="AQ432" s="34">
        <v>2</v>
      </c>
      <c r="AR432" s="34">
        <v>5</v>
      </c>
      <c r="AS432" s="34">
        <v>34762</v>
      </c>
      <c r="AT432" s="34">
        <v>295749</v>
      </c>
      <c r="AU432" s="34">
        <v>98583</v>
      </c>
      <c r="AV432" s="34">
        <v>344198</v>
      </c>
      <c r="AW432" s="34">
        <v>4.05131</v>
      </c>
      <c r="AX432" s="34">
        <v>0.42609999999999998</v>
      </c>
      <c r="AY432" s="34">
        <v>3.62521</v>
      </c>
      <c r="AZ432" s="34">
        <v>4.0513100326061249</v>
      </c>
      <c r="BA432" s="34">
        <v>0.4260999858379364</v>
      </c>
      <c r="BB432" s="34">
        <v>3.6252100467681885</v>
      </c>
      <c r="BC432" s="34" t="s">
        <v>159</v>
      </c>
      <c r="BD432" s="34" t="s">
        <v>126</v>
      </c>
      <c r="BE432" s="34" t="s">
        <v>118</v>
      </c>
      <c r="BF432" s="34"/>
      <c r="BG432" s="34" t="s">
        <v>118</v>
      </c>
      <c r="BH432" s="34" t="s">
        <v>2040</v>
      </c>
      <c r="BI432" s="34" t="s">
        <v>766</v>
      </c>
      <c r="BJ432" s="34" t="s">
        <v>129</v>
      </c>
      <c r="BK432" s="34" t="s">
        <v>130</v>
      </c>
      <c r="BL432" s="34" t="s">
        <v>162</v>
      </c>
      <c r="BM432" s="34" t="s">
        <v>132</v>
      </c>
      <c r="BN432" s="34" t="s">
        <v>187</v>
      </c>
      <c r="BO432" s="34"/>
      <c r="BP432" s="34" t="s">
        <v>187</v>
      </c>
      <c r="BQ432" s="34">
        <v>2024</v>
      </c>
      <c r="BR432" s="34"/>
      <c r="BS432" s="34"/>
      <c r="BT432" s="34" t="s">
        <v>2032</v>
      </c>
    </row>
    <row r="433" spans="1:72">
      <c r="A433" s="34">
        <v>102402074188</v>
      </c>
      <c r="B433" s="34">
        <v>1</v>
      </c>
      <c r="C433" s="34">
        <v>2024</v>
      </c>
      <c r="D433" s="34">
        <v>6</v>
      </c>
      <c r="E433" s="34" t="s">
        <v>4039</v>
      </c>
      <c r="F433" s="34" t="s">
        <v>4040</v>
      </c>
      <c r="G433" s="34">
        <v>76</v>
      </c>
      <c r="H433" s="34" t="s">
        <v>4041</v>
      </c>
      <c r="I433" s="34">
        <v>20240613</v>
      </c>
      <c r="J433" s="34">
        <v>20240615</v>
      </c>
      <c r="K433" s="34">
        <v>3</v>
      </c>
      <c r="L433" s="34">
        <f t="shared" si="6"/>
        <v>2</v>
      </c>
      <c r="M433" s="34">
        <v>0</v>
      </c>
      <c r="N433" s="34" t="s">
        <v>4042</v>
      </c>
      <c r="O433" s="34" t="s">
        <v>2394</v>
      </c>
      <c r="P433" s="34" t="s">
        <v>118</v>
      </c>
      <c r="Q433" s="34" t="s">
        <v>36</v>
      </c>
      <c r="R433" s="34" t="s">
        <v>119</v>
      </c>
      <c r="S433" s="34" t="s">
        <v>147</v>
      </c>
      <c r="T433" s="34">
        <v>111</v>
      </c>
      <c r="U433" s="34" t="s">
        <v>407</v>
      </c>
      <c r="V433" s="34" t="s">
        <v>2081</v>
      </c>
      <c r="W433" s="34" t="s">
        <v>2082</v>
      </c>
      <c r="X433" s="34" t="s">
        <v>124</v>
      </c>
      <c r="Y433" s="34">
        <v>31726</v>
      </c>
      <c r="Z433" s="34">
        <v>2944</v>
      </c>
      <c r="AA433" s="34">
        <v>0</v>
      </c>
      <c r="AB433" s="34">
        <v>0</v>
      </c>
      <c r="AC433" s="34">
        <v>265.95999999999998</v>
      </c>
      <c r="AD433" s="34">
        <v>0</v>
      </c>
      <c r="AE433" s="34">
        <v>252990.42</v>
      </c>
      <c r="AF433" s="34">
        <v>253256.38</v>
      </c>
      <c r="AG433" s="34">
        <v>160</v>
      </c>
      <c r="AH433" s="34">
        <v>150</v>
      </c>
      <c r="AI433" s="34">
        <v>372273</v>
      </c>
      <c r="AJ433" s="34">
        <v>372273</v>
      </c>
      <c r="AK433" s="34">
        <v>79862.489915858896</v>
      </c>
      <c r="AL433" s="34" t="s">
        <v>118</v>
      </c>
      <c r="AM433" s="34" t="s">
        <v>36</v>
      </c>
      <c r="AN433" s="34" t="s">
        <v>119</v>
      </c>
      <c r="AO433" s="34" t="s">
        <v>147</v>
      </c>
      <c r="AP433" s="34">
        <v>3</v>
      </c>
      <c r="AQ433" s="34">
        <v>2</v>
      </c>
      <c r="AR433" s="34">
        <v>5</v>
      </c>
      <c r="AS433" s="34">
        <v>34762</v>
      </c>
      <c r="AT433" s="34">
        <v>295749</v>
      </c>
      <c r="AU433" s="34">
        <v>98583</v>
      </c>
      <c r="AV433" s="34">
        <v>344198</v>
      </c>
      <c r="AW433" s="34">
        <v>4.05131</v>
      </c>
      <c r="AX433" s="34">
        <v>0.42609999999999998</v>
      </c>
      <c r="AY433" s="34">
        <v>3.62521</v>
      </c>
      <c r="AZ433" s="34">
        <v>4.0513100326061249</v>
      </c>
      <c r="BA433" s="34">
        <v>0.4260999858379364</v>
      </c>
      <c r="BB433" s="34">
        <v>3.6252100467681885</v>
      </c>
      <c r="BC433" s="34" t="s">
        <v>159</v>
      </c>
      <c r="BD433" s="34" t="s">
        <v>126</v>
      </c>
      <c r="BE433" s="34" t="s">
        <v>118</v>
      </c>
      <c r="BF433" s="34"/>
      <c r="BG433" s="34" t="s">
        <v>118</v>
      </c>
      <c r="BH433" s="34" t="s">
        <v>2040</v>
      </c>
      <c r="BI433" s="34" t="s">
        <v>4043</v>
      </c>
      <c r="BJ433" s="34" t="s">
        <v>377</v>
      </c>
      <c r="BK433" s="34" t="s">
        <v>401</v>
      </c>
      <c r="BL433" s="34" t="s">
        <v>401</v>
      </c>
      <c r="BM433" s="34" t="s">
        <v>2051</v>
      </c>
      <c r="BN433" s="34" t="s">
        <v>2052</v>
      </c>
      <c r="BO433" s="34"/>
      <c r="BP433" s="34" t="s">
        <v>2052</v>
      </c>
      <c r="BQ433" s="34">
        <v>2024</v>
      </c>
      <c r="BR433" s="34"/>
      <c r="BS433" s="34"/>
      <c r="BT433" s="34" t="s">
        <v>2032</v>
      </c>
    </row>
    <row r="434" spans="1:72">
      <c r="A434" s="34">
        <v>102402074674</v>
      </c>
      <c r="B434" s="34">
        <v>1</v>
      </c>
      <c r="C434" s="34">
        <v>2024</v>
      </c>
      <c r="D434" s="34">
        <v>6</v>
      </c>
      <c r="E434" s="34" t="s">
        <v>4044</v>
      </c>
      <c r="F434" s="34" t="s">
        <v>4045</v>
      </c>
      <c r="G434" s="34">
        <v>81</v>
      </c>
      <c r="H434" s="34" t="s">
        <v>4046</v>
      </c>
      <c r="I434" s="34">
        <v>20240613</v>
      </c>
      <c r="J434" s="34">
        <v>20240615</v>
      </c>
      <c r="K434" s="34">
        <v>3</v>
      </c>
      <c r="L434" s="34">
        <f t="shared" si="6"/>
        <v>2</v>
      </c>
      <c r="M434" s="34">
        <v>0</v>
      </c>
      <c r="N434" s="34" t="s">
        <v>4047</v>
      </c>
      <c r="O434" s="34" t="s">
        <v>2394</v>
      </c>
      <c r="P434" s="34" t="s">
        <v>118</v>
      </c>
      <c r="Q434" s="34" t="s">
        <v>36</v>
      </c>
      <c r="R434" s="34" t="s">
        <v>119</v>
      </c>
      <c r="S434" s="34" t="s">
        <v>120</v>
      </c>
      <c r="T434" s="34">
        <v>111</v>
      </c>
      <c r="U434" s="34" t="s">
        <v>407</v>
      </c>
      <c r="V434" s="34" t="s">
        <v>2081</v>
      </c>
      <c r="W434" s="34" t="s">
        <v>2082</v>
      </c>
      <c r="X434" s="34" t="s">
        <v>124</v>
      </c>
      <c r="Y434" s="34">
        <v>32421</v>
      </c>
      <c r="Z434" s="34">
        <v>3008</v>
      </c>
      <c r="AA434" s="34">
        <v>0</v>
      </c>
      <c r="AB434" s="34">
        <v>0</v>
      </c>
      <c r="AC434" s="34">
        <v>67.489999999999995</v>
      </c>
      <c r="AD434" s="34">
        <v>0</v>
      </c>
      <c r="AE434" s="34">
        <v>237198.42</v>
      </c>
      <c r="AF434" s="34">
        <v>237265.91</v>
      </c>
      <c r="AG434" s="34">
        <v>160</v>
      </c>
      <c r="AH434" s="34">
        <v>150</v>
      </c>
      <c r="AI434" s="34">
        <v>372273</v>
      </c>
      <c r="AJ434" s="34">
        <v>372273</v>
      </c>
      <c r="AK434" s="34">
        <v>95852.959915858897</v>
      </c>
      <c r="AL434" s="34" t="s">
        <v>118</v>
      </c>
      <c r="AM434" s="34" t="s">
        <v>36</v>
      </c>
      <c r="AN434" s="34" t="s">
        <v>119</v>
      </c>
      <c r="AO434" s="34" t="s">
        <v>120</v>
      </c>
      <c r="AP434" s="34">
        <v>3</v>
      </c>
      <c r="AQ434" s="34">
        <v>2</v>
      </c>
      <c r="AR434" s="34">
        <v>5</v>
      </c>
      <c r="AS434" s="34">
        <v>34762</v>
      </c>
      <c r="AT434" s="34">
        <v>295749</v>
      </c>
      <c r="AU434" s="34">
        <v>98583</v>
      </c>
      <c r="AV434" s="34">
        <v>344198</v>
      </c>
      <c r="AW434" s="34">
        <v>4.05131</v>
      </c>
      <c r="AX434" s="34">
        <v>0.42609999999999998</v>
      </c>
      <c r="AY434" s="34">
        <v>3.62521</v>
      </c>
      <c r="AZ434" s="34">
        <v>4.0513100326061249</v>
      </c>
      <c r="BA434" s="34">
        <v>0.4260999858379364</v>
      </c>
      <c r="BB434" s="34">
        <v>3.6252100467681885</v>
      </c>
      <c r="BC434" s="34" t="s">
        <v>159</v>
      </c>
      <c r="BD434" s="34" t="s">
        <v>126</v>
      </c>
      <c r="BE434" s="34" t="s">
        <v>118</v>
      </c>
      <c r="BF434" s="34"/>
      <c r="BG434" s="34" t="s">
        <v>118</v>
      </c>
      <c r="BH434" s="34" t="s">
        <v>2040</v>
      </c>
      <c r="BI434" s="34" t="s">
        <v>161</v>
      </c>
      <c r="BJ434" s="34" t="s">
        <v>129</v>
      </c>
      <c r="BK434" s="34" t="s">
        <v>130</v>
      </c>
      <c r="BL434" s="34" t="s">
        <v>162</v>
      </c>
      <c r="BM434" s="34" t="s">
        <v>202</v>
      </c>
      <c r="BN434" s="34" t="s">
        <v>297</v>
      </c>
      <c r="BO434" s="34"/>
      <c r="BP434" s="34" t="s">
        <v>297</v>
      </c>
      <c r="BQ434" s="34">
        <v>2024</v>
      </c>
      <c r="BR434" s="34"/>
      <c r="BS434" s="34"/>
      <c r="BT434" s="34" t="s">
        <v>2032</v>
      </c>
    </row>
    <row r="435" spans="1:72">
      <c r="A435" s="34">
        <v>102402074638</v>
      </c>
      <c r="B435" s="34">
        <v>1</v>
      </c>
      <c r="C435" s="34">
        <v>2024</v>
      </c>
      <c r="D435" s="34">
        <v>6</v>
      </c>
      <c r="E435" s="34" t="s">
        <v>4048</v>
      </c>
      <c r="F435" s="34" t="s">
        <v>4049</v>
      </c>
      <c r="G435" s="34">
        <v>47</v>
      </c>
      <c r="H435" s="34" t="s">
        <v>4050</v>
      </c>
      <c r="I435" s="34">
        <v>20240612</v>
      </c>
      <c r="J435" s="34">
        <v>20240614</v>
      </c>
      <c r="K435" s="34">
        <v>3</v>
      </c>
      <c r="L435" s="34">
        <f t="shared" si="6"/>
        <v>2</v>
      </c>
      <c r="M435" s="34">
        <v>0</v>
      </c>
      <c r="N435" s="34" t="s">
        <v>4051</v>
      </c>
      <c r="O435" s="34" t="s">
        <v>2569</v>
      </c>
      <c r="P435" s="34" t="s">
        <v>118</v>
      </c>
      <c r="Q435" s="34" t="s">
        <v>36</v>
      </c>
      <c r="R435" s="34" t="s">
        <v>119</v>
      </c>
      <c r="S435" s="34" t="s">
        <v>147</v>
      </c>
      <c r="T435" s="34">
        <v>111</v>
      </c>
      <c r="U435" s="34" t="s">
        <v>407</v>
      </c>
      <c r="V435" s="34" t="s">
        <v>2081</v>
      </c>
      <c r="W435" s="34" t="s">
        <v>2082</v>
      </c>
      <c r="X435" s="34" t="s">
        <v>124</v>
      </c>
      <c r="Y435" s="34">
        <v>32802</v>
      </c>
      <c r="Z435" s="34">
        <v>2944</v>
      </c>
      <c r="AA435" s="34">
        <v>0</v>
      </c>
      <c r="AB435" s="34">
        <v>0</v>
      </c>
      <c r="AC435" s="34">
        <v>67.489999999999995</v>
      </c>
      <c r="AD435" s="34">
        <v>0</v>
      </c>
      <c r="AE435" s="34">
        <v>252990.42</v>
      </c>
      <c r="AF435" s="34">
        <v>253057.91</v>
      </c>
      <c r="AG435" s="34">
        <v>160</v>
      </c>
      <c r="AH435" s="34">
        <v>150</v>
      </c>
      <c r="AI435" s="34">
        <v>372273</v>
      </c>
      <c r="AJ435" s="34">
        <v>372273</v>
      </c>
      <c r="AK435" s="34">
        <v>80060.959915858897</v>
      </c>
      <c r="AL435" s="34" t="s">
        <v>118</v>
      </c>
      <c r="AM435" s="34" t="s">
        <v>36</v>
      </c>
      <c r="AN435" s="34" t="s">
        <v>119</v>
      </c>
      <c r="AO435" s="34" t="s">
        <v>147</v>
      </c>
      <c r="AP435" s="34">
        <v>3</v>
      </c>
      <c r="AQ435" s="34">
        <v>2</v>
      </c>
      <c r="AR435" s="34">
        <v>5</v>
      </c>
      <c r="AS435" s="34">
        <v>34762</v>
      </c>
      <c r="AT435" s="34">
        <v>295749</v>
      </c>
      <c r="AU435" s="34">
        <v>98583</v>
      </c>
      <c r="AV435" s="34">
        <v>344198</v>
      </c>
      <c r="AW435" s="34">
        <v>4.05131</v>
      </c>
      <c r="AX435" s="34">
        <v>0.42609999999999998</v>
      </c>
      <c r="AY435" s="34">
        <v>3.62521</v>
      </c>
      <c r="AZ435" s="34">
        <v>4.0513100326061249</v>
      </c>
      <c r="BA435" s="34">
        <v>0.4260999858379364</v>
      </c>
      <c r="BB435" s="34">
        <v>3.6252100467681885</v>
      </c>
      <c r="BC435" s="34" t="s">
        <v>159</v>
      </c>
      <c r="BD435" s="34" t="s">
        <v>126</v>
      </c>
      <c r="BE435" s="34" t="s">
        <v>118</v>
      </c>
      <c r="BF435" s="34"/>
      <c r="BG435" s="34" t="s">
        <v>118</v>
      </c>
      <c r="BH435" s="34" t="s">
        <v>2040</v>
      </c>
      <c r="BI435" s="34" t="s">
        <v>954</v>
      </c>
      <c r="BJ435" s="34" t="s">
        <v>129</v>
      </c>
      <c r="BK435" s="34" t="s">
        <v>660</v>
      </c>
      <c r="BL435" s="34" t="s">
        <v>660</v>
      </c>
      <c r="BM435" s="34" t="s">
        <v>999</v>
      </c>
      <c r="BN435" s="34" t="s">
        <v>2111</v>
      </c>
      <c r="BO435" s="34"/>
      <c r="BP435" s="34" t="s">
        <v>2111</v>
      </c>
      <c r="BQ435" s="34">
        <v>2024</v>
      </c>
      <c r="BR435" s="34"/>
      <c r="BS435" s="34"/>
      <c r="BT435" s="34" t="s">
        <v>2032</v>
      </c>
    </row>
    <row r="436" spans="1:72">
      <c r="A436" s="34">
        <v>102402074664</v>
      </c>
      <c r="B436" s="34">
        <v>1</v>
      </c>
      <c r="C436" s="34">
        <v>2024</v>
      </c>
      <c r="D436" s="34">
        <v>6</v>
      </c>
      <c r="E436" s="34" t="s">
        <v>4052</v>
      </c>
      <c r="F436" s="34" t="s">
        <v>4053</v>
      </c>
      <c r="G436" s="34">
        <v>76</v>
      </c>
      <c r="H436" s="34" t="s">
        <v>4054</v>
      </c>
      <c r="I436" s="34">
        <v>20240613</v>
      </c>
      <c r="J436" s="34">
        <v>20240614</v>
      </c>
      <c r="K436" s="34">
        <v>2</v>
      </c>
      <c r="L436" s="34">
        <f t="shared" si="6"/>
        <v>1</v>
      </c>
      <c r="M436" s="34">
        <v>0</v>
      </c>
      <c r="N436" s="34" t="s">
        <v>4055</v>
      </c>
      <c r="O436" s="34" t="s">
        <v>2569</v>
      </c>
      <c r="P436" s="34" t="s">
        <v>118</v>
      </c>
      <c r="Q436" s="34" t="s">
        <v>36</v>
      </c>
      <c r="R436" s="34" t="s">
        <v>119</v>
      </c>
      <c r="S436" s="34" t="s">
        <v>120</v>
      </c>
      <c r="T436" s="34">
        <v>111</v>
      </c>
      <c r="U436" s="34" t="s">
        <v>407</v>
      </c>
      <c r="V436" s="34" t="s">
        <v>2081</v>
      </c>
      <c r="W436" s="34" t="s">
        <v>2082</v>
      </c>
      <c r="X436" s="34" t="s">
        <v>124</v>
      </c>
      <c r="Y436" s="34">
        <v>27524</v>
      </c>
      <c r="Z436" s="34">
        <v>1504</v>
      </c>
      <c r="AA436" s="34">
        <v>0</v>
      </c>
      <c r="AB436" s="34">
        <v>0</v>
      </c>
      <c r="AC436" s="34">
        <v>67.489999999999995</v>
      </c>
      <c r="AD436" s="34">
        <v>0</v>
      </c>
      <c r="AE436" s="34">
        <v>252990.42</v>
      </c>
      <c r="AF436" s="34">
        <v>253057.91</v>
      </c>
      <c r="AG436" s="34">
        <v>80</v>
      </c>
      <c r="AH436" s="34">
        <v>75</v>
      </c>
      <c r="AI436" s="34">
        <v>372273</v>
      </c>
      <c r="AJ436" s="34">
        <v>372273</v>
      </c>
      <c r="AK436" s="34">
        <v>80060.959915858897</v>
      </c>
      <c r="AL436" s="34" t="s">
        <v>118</v>
      </c>
      <c r="AM436" s="34" t="s">
        <v>36</v>
      </c>
      <c r="AN436" s="34" t="s">
        <v>119</v>
      </c>
      <c r="AO436" s="34" t="s">
        <v>120</v>
      </c>
      <c r="AP436" s="34">
        <v>3</v>
      </c>
      <c r="AQ436" s="34">
        <v>2</v>
      </c>
      <c r="AR436" s="34">
        <v>5</v>
      </c>
      <c r="AS436" s="34">
        <v>34762</v>
      </c>
      <c r="AT436" s="34">
        <v>295749</v>
      </c>
      <c r="AU436" s="34">
        <v>98583</v>
      </c>
      <c r="AV436" s="34">
        <v>344198</v>
      </c>
      <c r="AW436" s="34">
        <v>4.05131</v>
      </c>
      <c r="AX436" s="34">
        <v>0.42609999999999998</v>
      </c>
      <c r="AY436" s="34">
        <v>3.62521</v>
      </c>
      <c r="AZ436" s="34">
        <v>4.0513100326061249</v>
      </c>
      <c r="BA436" s="34">
        <v>0.4260999858379364</v>
      </c>
      <c r="BB436" s="34">
        <v>3.6252100467681885</v>
      </c>
      <c r="BC436" s="34" t="s">
        <v>159</v>
      </c>
      <c r="BD436" s="34" t="s">
        <v>126</v>
      </c>
      <c r="BE436" s="34" t="s">
        <v>118</v>
      </c>
      <c r="BF436" s="34"/>
      <c r="BG436" s="34" t="s">
        <v>118</v>
      </c>
      <c r="BH436" s="34" t="s">
        <v>2040</v>
      </c>
      <c r="BI436" s="34" t="s">
        <v>216</v>
      </c>
      <c r="BJ436" s="34" t="s">
        <v>129</v>
      </c>
      <c r="BK436" s="34" t="s">
        <v>217</v>
      </c>
      <c r="BL436" s="34" t="s">
        <v>218</v>
      </c>
      <c r="BM436" s="34" t="s">
        <v>202</v>
      </c>
      <c r="BN436" s="34" t="s">
        <v>297</v>
      </c>
      <c r="BO436" s="34"/>
      <c r="BP436" s="34" t="s">
        <v>297</v>
      </c>
      <c r="BQ436" s="34">
        <v>2024</v>
      </c>
      <c r="BR436" s="34"/>
      <c r="BS436" s="34"/>
      <c r="BT436" s="34" t="s">
        <v>2032</v>
      </c>
    </row>
    <row r="437" spans="1:72">
      <c r="A437" s="34">
        <v>102402118448</v>
      </c>
      <c r="B437" s="34">
        <v>1</v>
      </c>
      <c r="C437" s="34">
        <v>2024</v>
      </c>
      <c r="D437" s="34">
        <v>6</v>
      </c>
      <c r="E437" s="34" t="s">
        <v>4056</v>
      </c>
      <c r="F437" s="34" t="s">
        <v>4057</v>
      </c>
      <c r="G437" s="34">
        <v>92</v>
      </c>
      <c r="H437" s="34" t="s">
        <v>4058</v>
      </c>
      <c r="I437" s="34">
        <v>20240613</v>
      </c>
      <c r="J437" s="34">
        <v>20240614</v>
      </c>
      <c r="K437" s="34">
        <v>2</v>
      </c>
      <c r="L437" s="34">
        <f t="shared" si="6"/>
        <v>1</v>
      </c>
      <c r="M437" s="34">
        <v>0</v>
      </c>
      <c r="N437" s="34" t="s">
        <v>4059</v>
      </c>
      <c r="O437" s="34" t="s">
        <v>2094</v>
      </c>
      <c r="P437" s="34" t="s">
        <v>118</v>
      </c>
      <c r="Q437" s="34" t="s">
        <v>36</v>
      </c>
      <c r="R437" s="34" t="s">
        <v>119</v>
      </c>
      <c r="S437" s="34" t="s">
        <v>120</v>
      </c>
      <c r="T437" s="34">
        <v>201</v>
      </c>
      <c r="U437" s="34" t="s">
        <v>407</v>
      </c>
      <c r="V437" s="34" t="s">
        <v>2058</v>
      </c>
      <c r="W437" s="34" t="s">
        <v>2059</v>
      </c>
      <c r="X437" s="34" t="s">
        <v>124</v>
      </c>
      <c r="Y437" s="34">
        <v>46273</v>
      </c>
      <c r="Z437" s="34">
        <v>1504</v>
      </c>
      <c r="AA437" s="34">
        <v>0</v>
      </c>
      <c r="AB437" s="34">
        <v>0</v>
      </c>
      <c r="AC437" s="34">
        <v>67.489999999999995</v>
      </c>
      <c r="AD437" s="34">
        <v>0</v>
      </c>
      <c r="AE437" s="34">
        <v>280215.42</v>
      </c>
      <c r="AF437" s="34">
        <v>280282.90999999997</v>
      </c>
      <c r="AG437" s="34">
        <v>80</v>
      </c>
      <c r="AH437" s="34">
        <v>75</v>
      </c>
      <c r="AI437" s="34">
        <v>400120</v>
      </c>
      <c r="AJ437" s="34">
        <v>400120</v>
      </c>
      <c r="AK437" s="34">
        <v>70280.599373677862</v>
      </c>
      <c r="AL437" s="34" t="s">
        <v>118</v>
      </c>
      <c r="AM437" s="34" t="s">
        <v>36</v>
      </c>
      <c r="AN437" s="34" t="s">
        <v>119</v>
      </c>
      <c r="AO437" s="34" t="s">
        <v>120</v>
      </c>
      <c r="AP437" s="34">
        <v>3</v>
      </c>
      <c r="AQ437" s="34">
        <v>2</v>
      </c>
      <c r="AR437" s="34">
        <v>6</v>
      </c>
      <c r="AS437" s="34">
        <v>48342</v>
      </c>
      <c r="AT437" s="34">
        <v>341970</v>
      </c>
      <c r="AU437" s="34">
        <v>113990</v>
      </c>
      <c r="AV437" s="34">
        <v>418125</v>
      </c>
      <c r="AW437" s="34">
        <v>4.7843400000000003</v>
      </c>
      <c r="AX437" s="34">
        <v>0.59255999999999998</v>
      </c>
      <c r="AY437" s="34">
        <v>4.1917799999999996</v>
      </c>
      <c r="AZ437" s="34">
        <v>4.7843400835990906</v>
      </c>
      <c r="BA437" s="34">
        <v>0.59255999326705933</v>
      </c>
      <c r="BB437" s="34">
        <v>4.1917800903320313</v>
      </c>
      <c r="BC437" s="34" t="s">
        <v>159</v>
      </c>
      <c r="BD437" s="34" t="s">
        <v>126</v>
      </c>
      <c r="BE437" s="34" t="s">
        <v>118</v>
      </c>
      <c r="BF437" s="34"/>
      <c r="BG437" s="34" t="s">
        <v>118</v>
      </c>
      <c r="BH437" s="34" t="s">
        <v>2040</v>
      </c>
      <c r="BI437" s="34" t="s">
        <v>201</v>
      </c>
      <c r="BJ437" s="34" t="s">
        <v>129</v>
      </c>
      <c r="BK437" s="34" t="s">
        <v>130</v>
      </c>
      <c r="BL437" s="34" t="s">
        <v>131</v>
      </c>
      <c r="BM437" s="34" t="s">
        <v>312</v>
      </c>
      <c r="BN437" s="34" t="s">
        <v>313</v>
      </c>
      <c r="BO437" s="34"/>
      <c r="BP437" s="34" t="s">
        <v>313</v>
      </c>
      <c r="BQ437" s="34">
        <v>2024</v>
      </c>
      <c r="BR437" s="34"/>
      <c r="BS437" s="34"/>
      <c r="BT437" s="34" t="s">
        <v>2032</v>
      </c>
    </row>
    <row r="438" spans="1:72">
      <c r="A438" s="34">
        <v>102402074644</v>
      </c>
      <c r="B438" s="34">
        <v>1</v>
      </c>
      <c r="C438" s="34">
        <v>2024</v>
      </c>
      <c r="D438" s="34">
        <v>6</v>
      </c>
      <c r="E438" s="34" t="s">
        <v>4060</v>
      </c>
      <c r="F438" s="34" t="s">
        <v>4061</v>
      </c>
      <c r="G438" s="34">
        <v>92</v>
      </c>
      <c r="H438" s="34" t="s">
        <v>4062</v>
      </c>
      <c r="I438" s="34">
        <v>20240613</v>
      </c>
      <c r="J438" s="34">
        <v>20240614</v>
      </c>
      <c r="K438" s="34">
        <v>2</v>
      </c>
      <c r="L438" s="34">
        <f t="shared" si="6"/>
        <v>1</v>
      </c>
      <c r="M438" s="34">
        <v>1</v>
      </c>
      <c r="N438" s="34" t="s">
        <v>4063</v>
      </c>
      <c r="O438" s="34" t="s">
        <v>2080</v>
      </c>
      <c r="P438" s="34" t="s">
        <v>118</v>
      </c>
      <c r="Q438" s="34" t="s">
        <v>36</v>
      </c>
      <c r="R438" s="34" t="s">
        <v>170</v>
      </c>
      <c r="S438" s="34" t="s">
        <v>171</v>
      </c>
      <c r="T438" s="34">
        <v>111</v>
      </c>
      <c r="U438" s="34" t="s">
        <v>407</v>
      </c>
      <c r="V438" s="34" t="s">
        <v>2081</v>
      </c>
      <c r="W438" s="34" t="s">
        <v>2082</v>
      </c>
      <c r="X438" s="34" t="s">
        <v>124</v>
      </c>
      <c r="Y438" s="34">
        <v>31802</v>
      </c>
      <c r="Z438" s="34">
        <v>0</v>
      </c>
      <c r="AA438" s="34">
        <v>5514</v>
      </c>
      <c r="AB438" s="34">
        <v>0</v>
      </c>
      <c r="AC438" s="34">
        <v>67.489999999999995</v>
      </c>
      <c r="AD438" s="34">
        <v>0</v>
      </c>
      <c r="AE438" s="34">
        <v>224943.21</v>
      </c>
      <c r="AF438" s="34">
        <v>225010.7</v>
      </c>
      <c r="AG438" s="34">
        <v>0</v>
      </c>
      <c r="AH438" s="34">
        <v>0</v>
      </c>
      <c r="AI438" s="34">
        <v>373023</v>
      </c>
      <c r="AJ438" s="34">
        <v>372273</v>
      </c>
      <c r="AK438" s="34">
        <v>108108.16991585889</v>
      </c>
      <c r="AL438" s="34" t="s">
        <v>118</v>
      </c>
      <c r="AM438" s="34" t="s">
        <v>36</v>
      </c>
      <c r="AN438" s="34" t="s">
        <v>170</v>
      </c>
      <c r="AO438" s="34" t="s">
        <v>171</v>
      </c>
      <c r="AP438" s="34">
        <v>3</v>
      </c>
      <c r="AQ438" s="34">
        <v>2</v>
      </c>
      <c r="AR438" s="34">
        <v>5</v>
      </c>
      <c r="AS438" s="34">
        <v>34762</v>
      </c>
      <c r="AT438" s="34">
        <v>295749</v>
      </c>
      <c r="AU438" s="34">
        <v>98583</v>
      </c>
      <c r="AV438" s="34">
        <v>344198</v>
      </c>
      <c r="AW438" s="34">
        <v>4.05131</v>
      </c>
      <c r="AX438" s="34">
        <v>0.42609999999999998</v>
      </c>
      <c r="AY438" s="34">
        <v>3.62521</v>
      </c>
      <c r="AZ438" s="34">
        <v>4.0513100326061249</v>
      </c>
      <c r="BA438" s="34">
        <v>0.4260999858379364</v>
      </c>
      <c r="BB438" s="34">
        <v>3.6252100467681885</v>
      </c>
      <c r="BC438" s="34" t="s">
        <v>193</v>
      </c>
      <c r="BD438" s="34" t="s">
        <v>148</v>
      </c>
      <c r="BE438" s="34" t="s">
        <v>118</v>
      </c>
      <c r="BF438" s="34"/>
      <c r="BG438" s="34" t="s">
        <v>118</v>
      </c>
      <c r="BH438" s="34" t="s">
        <v>2040</v>
      </c>
      <c r="BI438" s="34" t="s">
        <v>467</v>
      </c>
      <c r="BJ438" s="34" t="s">
        <v>129</v>
      </c>
      <c r="BK438" s="34" t="s">
        <v>130</v>
      </c>
      <c r="BL438" s="34" t="s">
        <v>131</v>
      </c>
      <c r="BM438" s="34" t="s">
        <v>312</v>
      </c>
      <c r="BN438" s="34" t="s">
        <v>313</v>
      </c>
      <c r="BO438" s="34"/>
      <c r="BP438" s="34" t="s">
        <v>313</v>
      </c>
      <c r="BQ438" s="34">
        <v>2024</v>
      </c>
      <c r="BR438" s="34"/>
      <c r="BS438" s="34" t="s">
        <v>134</v>
      </c>
      <c r="BT438" s="34" t="s">
        <v>2032</v>
      </c>
    </row>
    <row r="439" spans="1:72">
      <c r="A439" s="34">
        <v>102402118504</v>
      </c>
      <c r="B439" s="34">
        <v>1</v>
      </c>
      <c r="C439" s="34">
        <v>2024</v>
      </c>
      <c r="D439" s="34">
        <v>6</v>
      </c>
      <c r="E439" s="34" t="s">
        <v>4064</v>
      </c>
      <c r="F439" s="34" t="s">
        <v>4065</v>
      </c>
      <c r="G439" s="34">
        <v>66</v>
      </c>
      <c r="H439" s="34" t="s">
        <v>4066</v>
      </c>
      <c r="I439" s="34">
        <v>20240613</v>
      </c>
      <c r="J439" s="34">
        <v>20240613</v>
      </c>
      <c r="K439" s="34">
        <v>1</v>
      </c>
      <c r="L439" s="34">
        <v>1</v>
      </c>
      <c r="M439" s="34">
        <v>0</v>
      </c>
      <c r="N439" s="34" t="s">
        <v>4067</v>
      </c>
      <c r="O439" s="34" t="s">
        <v>2197</v>
      </c>
      <c r="P439" s="34" t="s">
        <v>118</v>
      </c>
      <c r="Q439" s="34" t="s">
        <v>36</v>
      </c>
      <c r="R439" s="34" t="s">
        <v>119</v>
      </c>
      <c r="S439" s="34" t="s">
        <v>147</v>
      </c>
      <c r="T439" s="34">
        <v>201</v>
      </c>
      <c r="U439" s="34" t="s">
        <v>407</v>
      </c>
      <c r="V439" s="34" t="s">
        <v>2081</v>
      </c>
      <c r="W439" s="34" t="s">
        <v>2082</v>
      </c>
      <c r="X439" s="34" t="s">
        <v>242</v>
      </c>
      <c r="Y439" s="34">
        <v>11523</v>
      </c>
      <c r="Z439" s="34">
        <v>1472</v>
      </c>
      <c r="AA439" s="34">
        <v>0</v>
      </c>
      <c r="AB439" s="34">
        <v>0</v>
      </c>
      <c r="AC439" s="34">
        <v>67.489999999999995</v>
      </c>
      <c r="AD439" s="34">
        <v>0</v>
      </c>
      <c r="AE439" s="34">
        <v>221424</v>
      </c>
      <c r="AF439" s="34">
        <v>221491.48</v>
      </c>
      <c r="AG439" s="34">
        <v>80</v>
      </c>
      <c r="AH439" s="34">
        <v>75</v>
      </c>
      <c r="AI439" s="34">
        <v>320998</v>
      </c>
      <c r="AJ439" s="34">
        <v>320998</v>
      </c>
      <c r="AK439" s="34">
        <v>81688.909697448165</v>
      </c>
      <c r="AL439" s="34" t="s">
        <v>118</v>
      </c>
      <c r="AM439" s="34" t="s">
        <v>36</v>
      </c>
      <c r="AN439" s="34" t="s">
        <v>119</v>
      </c>
      <c r="AO439" s="34" t="s">
        <v>147</v>
      </c>
      <c r="AP439" s="34">
        <v>3</v>
      </c>
      <c r="AQ439" s="34">
        <v>2</v>
      </c>
      <c r="AR439" s="34">
        <v>5</v>
      </c>
      <c r="AS439" s="34">
        <v>34762</v>
      </c>
      <c r="AT439" s="34">
        <v>295749</v>
      </c>
      <c r="AU439" s="34">
        <v>98583</v>
      </c>
      <c r="AV439" s="34">
        <v>344198</v>
      </c>
      <c r="AW439" s="34">
        <v>4.05131</v>
      </c>
      <c r="AX439" s="34">
        <v>0.42609999999999998</v>
      </c>
      <c r="AY439" s="34">
        <v>3.62521</v>
      </c>
      <c r="AZ439" s="34">
        <v>3.8382600396871567</v>
      </c>
      <c r="BA439" s="34">
        <v>0.2130499929189682</v>
      </c>
      <c r="BB439" s="34">
        <v>3.6252100467681885</v>
      </c>
      <c r="BC439" s="34" t="s">
        <v>159</v>
      </c>
      <c r="BD439" s="34" t="s">
        <v>126</v>
      </c>
      <c r="BE439" s="34" t="s">
        <v>118</v>
      </c>
      <c r="BF439" s="34"/>
      <c r="BG439" s="34" t="s">
        <v>118</v>
      </c>
      <c r="BH439" s="34" t="s">
        <v>2040</v>
      </c>
      <c r="BI439" s="34" t="s">
        <v>201</v>
      </c>
      <c r="BJ439" s="34" t="s">
        <v>129</v>
      </c>
      <c r="BK439" s="34" t="s">
        <v>130</v>
      </c>
      <c r="BL439" s="34" t="s">
        <v>131</v>
      </c>
      <c r="BM439" s="34" t="s">
        <v>2051</v>
      </c>
      <c r="BN439" s="34" t="s">
        <v>2052</v>
      </c>
      <c r="BO439" s="34"/>
      <c r="BP439" s="34" t="s">
        <v>2052</v>
      </c>
      <c r="BQ439" s="34">
        <v>2024</v>
      </c>
      <c r="BR439" s="34"/>
      <c r="BS439" s="34"/>
      <c r="BT439" s="34" t="s">
        <v>2032</v>
      </c>
    </row>
    <row r="440" spans="1:72">
      <c r="A440" s="34">
        <v>102401678778</v>
      </c>
      <c r="B440" s="34">
        <v>1</v>
      </c>
      <c r="C440" s="34">
        <v>2024</v>
      </c>
      <c r="D440" s="34">
        <v>6</v>
      </c>
      <c r="E440" s="34" t="s">
        <v>4068</v>
      </c>
      <c r="F440" s="34" t="s">
        <v>4069</v>
      </c>
      <c r="G440" s="34">
        <v>86</v>
      </c>
      <c r="H440" s="34" t="s">
        <v>4070</v>
      </c>
      <c r="I440" s="34">
        <v>20240520</v>
      </c>
      <c r="J440" s="34">
        <v>20240613</v>
      </c>
      <c r="K440" s="34">
        <v>25</v>
      </c>
      <c r="L440" s="34">
        <f t="shared" si="6"/>
        <v>24</v>
      </c>
      <c r="M440" s="34">
        <v>0</v>
      </c>
      <c r="N440" s="34" t="s">
        <v>4071</v>
      </c>
      <c r="O440" s="34" t="s">
        <v>4072</v>
      </c>
      <c r="P440" s="34" t="s">
        <v>434</v>
      </c>
      <c r="Q440" s="34" t="s">
        <v>435</v>
      </c>
      <c r="R440" s="34" t="s">
        <v>436</v>
      </c>
      <c r="S440" s="34" t="s">
        <v>437</v>
      </c>
      <c r="T440" s="34">
        <v>111</v>
      </c>
      <c r="U440" s="34" t="s">
        <v>438</v>
      </c>
      <c r="V440" s="34" t="s">
        <v>4073</v>
      </c>
      <c r="W440" s="34" t="s">
        <v>4074</v>
      </c>
      <c r="X440" s="34" t="s">
        <v>1630</v>
      </c>
      <c r="Y440" s="34">
        <v>108626</v>
      </c>
      <c r="Z440" s="34">
        <v>32468</v>
      </c>
      <c r="AA440" s="34">
        <v>0</v>
      </c>
      <c r="AB440" s="34">
        <v>0</v>
      </c>
      <c r="AC440" s="34">
        <v>470.77</v>
      </c>
      <c r="AD440" s="34">
        <v>8786.67</v>
      </c>
      <c r="AE440" s="34">
        <v>249966.42</v>
      </c>
      <c r="AF440" s="34">
        <v>259223.86</v>
      </c>
      <c r="AG440" s="34">
        <v>1850</v>
      </c>
      <c r="AH440" s="34">
        <v>3300</v>
      </c>
      <c r="AI440" s="34">
        <v>344666</v>
      </c>
      <c r="AJ440" s="34">
        <v>344666</v>
      </c>
      <c r="AK440" s="34">
        <v>-32160.68633738748</v>
      </c>
      <c r="AL440" s="34" t="s">
        <v>118</v>
      </c>
      <c r="AM440" s="34" t="s">
        <v>36</v>
      </c>
      <c r="AN440" s="34" t="s">
        <v>119</v>
      </c>
      <c r="AO440" s="34" t="s">
        <v>120</v>
      </c>
      <c r="AP440" s="34">
        <v>5</v>
      </c>
      <c r="AQ440" s="34">
        <v>2</v>
      </c>
      <c r="AR440" s="34">
        <v>9</v>
      </c>
      <c r="AS440" s="34">
        <v>35534</v>
      </c>
      <c r="AT440" s="34">
        <v>8511</v>
      </c>
      <c r="AU440" s="34">
        <v>1</v>
      </c>
      <c r="AV440" s="34">
        <v>19454</v>
      </c>
      <c r="AW440" s="34">
        <v>0.53990000000000005</v>
      </c>
      <c r="AX440" s="34">
        <v>0.43557000000000001</v>
      </c>
      <c r="AY440" s="34">
        <v>0.10433000000000001</v>
      </c>
      <c r="AZ440" s="34">
        <v>3.7275201082229614</v>
      </c>
      <c r="BA440" s="34">
        <v>1.2718600034713745</v>
      </c>
      <c r="BB440" s="34">
        <v>2.4556601047515869</v>
      </c>
      <c r="BC440" s="34" t="s">
        <v>159</v>
      </c>
      <c r="BD440" s="34" t="s">
        <v>148</v>
      </c>
      <c r="BE440" s="34" t="s">
        <v>434</v>
      </c>
      <c r="BF440" s="34"/>
      <c r="BG440" s="34" t="s">
        <v>4075</v>
      </c>
      <c r="BH440" s="34" t="s">
        <v>2040</v>
      </c>
      <c r="BI440" s="34" t="s">
        <v>201</v>
      </c>
      <c r="BJ440" s="34" t="s">
        <v>129</v>
      </c>
      <c r="BK440" s="34" t="s">
        <v>130</v>
      </c>
      <c r="BL440" s="34" t="s">
        <v>131</v>
      </c>
      <c r="BM440" s="34" t="s">
        <v>4076</v>
      </c>
      <c r="BN440" s="34"/>
      <c r="BO440" s="34"/>
      <c r="BP440" s="34" t="s">
        <v>4076</v>
      </c>
      <c r="BQ440" s="34">
        <v>2024</v>
      </c>
      <c r="BR440" s="34"/>
      <c r="BS440" s="34"/>
      <c r="BT440" s="34" t="s">
        <v>2032</v>
      </c>
    </row>
    <row r="441" spans="1:72">
      <c r="A441" s="34">
        <v>102402303746</v>
      </c>
      <c r="B441" s="34">
        <v>1</v>
      </c>
      <c r="C441" s="34">
        <v>2024</v>
      </c>
      <c r="D441" s="34">
        <v>6</v>
      </c>
      <c r="E441" s="34" t="s">
        <v>4077</v>
      </c>
      <c r="F441" s="34" t="s">
        <v>4078</v>
      </c>
      <c r="G441" s="34">
        <v>56</v>
      </c>
      <c r="H441" s="34" t="s">
        <v>4079</v>
      </c>
      <c r="I441" s="34">
        <v>20240610</v>
      </c>
      <c r="J441" s="34">
        <v>20240612</v>
      </c>
      <c r="K441" s="34">
        <v>3</v>
      </c>
      <c r="L441" s="34">
        <f t="shared" si="6"/>
        <v>2</v>
      </c>
      <c r="M441" s="34">
        <v>0</v>
      </c>
      <c r="N441" s="34" t="s">
        <v>4080</v>
      </c>
      <c r="O441" s="34" t="s">
        <v>2563</v>
      </c>
      <c r="P441" s="34" t="s">
        <v>118</v>
      </c>
      <c r="Q441" s="34" t="s">
        <v>36</v>
      </c>
      <c r="R441" s="34" t="s">
        <v>119</v>
      </c>
      <c r="S441" s="34" t="s">
        <v>120</v>
      </c>
      <c r="T441" s="34">
        <v>211</v>
      </c>
      <c r="U441" s="34" t="s">
        <v>407</v>
      </c>
      <c r="V441" s="34" t="s">
        <v>2058</v>
      </c>
      <c r="W441" s="34" t="s">
        <v>2059</v>
      </c>
      <c r="X441" s="34" t="s">
        <v>387</v>
      </c>
      <c r="Y441" s="34">
        <v>71825</v>
      </c>
      <c r="Z441" s="34">
        <v>3008</v>
      </c>
      <c r="AA441" s="34">
        <v>0</v>
      </c>
      <c r="AB441" s="34">
        <v>0</v>
      </c>
      <c r="AC441" s="34">
        <v>198.47</v>
      </c>
      <c r="AD441" s="34">
        <v>0</v>
      </c>
      <c r="AE441" s="34">
        <v>439939.83</v>
      </c>
      <c r="AF441" s="34">
        <v>440138.31</v>
      </c>
      <c r="AG441" s="34">
        <v>160</v>
      </c>
      <c r="AH441" s="34">
        <v>150</v>
      </c>
      <c r="AI441" s="34">
        <v>432819</v>
      </c>
      <c r="AJ441" s="34">
        <v>432819</v>
      </c>
      <c r="AK441" s="34">
        <v>-58611.400609047269</v>
      </c>
      <c r="AL441" s="34" t="s">
        <v>118</v>
      </c>
      <c r="AM441" s="34" t="s">
        <v>36</v>
      </c>
      <c r="AN441" s="34" t="s">
        <v>119</v>
      </c>
      <c r="AO441" s="34" t="s">
        <v>120</v>
      </c>
      <c r="AP441" s="34">
        <v>3</v>
      </c>
      <c r="AQ441" s="34">
        <v>2</v>
      </c>
      <c r="AR441" s="34">
        <v>6</v>
      </c>
      <c r="AS441" s="34">
        <v>48342</v>
      </c>
      <c r="AT441" s="34">
        <v>341970</v>
      </c>
      <c r="AU441" s="34">
        <v>113990</v>
      </c>
      <c r="AV441" s="34">
        <v>418125</v>
      </c>
      <c r="AW441" s="34">
        <v>4.7843400000000003</v>
      </c>
      <c r="AX441" s="34">
        <v>0.59255999999999998</v>
      </c>
      <c r="AY441" s="34">
        <v>4.1917799999999996</v>
      </c>
      <c r="AZ441" s="34">
        <v>5.0002099871635437</v>
      </c>
      <c r="BA441" s="34">
        <v>0.59255999326705933</v>
      </c>
      <c r="BB441" s="34">
        <v>4.4076499938964844</v>
      </c>
      <c r="BC441" s="34" t="s">
        <v>159</v>
      </c>
      <c r="BD441" s="34" t="s">
        <v>126</v>
      </c>
      <c r="BE441" s="34" t="s">
        <v>118</v>
      </c>
      <c r="BF441" s="34"/>
      <c r="BG441" s="34" t="s">
        <v>118</v>
      </c>
      <c r="BH441" s="34" t="s">
        <v>2040</v>
      </c>
      <c r="BI441" s="34" t="s">
        <v>4081</v>
      </c>
      <c r="BJ441" s="34" t="s">
        <v>129</v>
      </c>
      <c r="BK441" s="34" t="s">
        <v>660</v>
      </c>
      <c r="BL441" s="34" t="s">
        <v>660</v>
      </c>
      <c r="BM441" s="34" t="s">
        <v>312</v>
      </c>
      <c r="BN441" s="34" t="s">
        <v>1763</v>
      </c>
      <c r="BO441" s="34"/>
      <c r="BP441" s="34" t="s">
        <v>1763</v>
      </c>
      <c r="BQ441" s="34">
        <v>2024</v>
      </c>
      <c r="BR441" s="34"/>
      <c r="BS441" s="34"/>
      <c r="BT441" s="34" t="s">
        <v>2032</v>
      </c>
    </row>
    <row r="442" spans="1:72">
      <c r="A442" s="34">
        <v>102402251496</v>
      </c>
      <c r="B442" s="34">
        <v>1</v>
      </c>
      <c r="C442" s="34">
        <v>2024</v>
      </c>
      <c r="D442" s="34">
        <v>6</v>
      </c>
      <c r="E442" s="34" t="s">
        <v>4082</v>
      </c>
      <c r="F442" s="34" t="s">
        <v>4083</v>
      </c>
      <c r="G442" s="34">
        <v>83</v>
      </c>
      <c r="H442" s="34" t="s">
        <v>4084</v>
      </c>
      <c r="I442" s="34">
        <v>20240610</v>
      </c>
      <c r="J442" s="34">
        <v>20240612</v>
      </c>
      <c r="K442" s="34">
        <v>3</v>
      </c>
      <c r="L442" s="34">
        <f t="shared" si="6"/>
        <v>2</v>
      </c>
      <c r="M442" s="34">
        <v>0</v>
      </c>
      <c r="N442" s="34" t="s">
        <v>4085</v>
      </c>
      <c r="O442" s="34" t="s">
        <v>2176</v>
      </c>
      <c r="P442" s="34" t="s">
        <v>118</v>
      </c>
      <c r="Q442" s="34" t="s">
        <v>36</v>
      </c>
      <c r="R442" s="34" t="s">
        <v>119</v>
      </c>
      <c r="S442" s="34" t="s">
        <v>147</v>
      </c>
      <c r="T442" s="34">
        <v>207</v>
      </c>
      <c r="U442" s="34" t="s">
        <v>407</v>
      </c>
      <c r="V442" s="34" t="s">
        <v>2058</v>
      </c>
      <c r="W442" s="34" t="s">
        <v>2059</v>
      </c>
      <c r="X442" s="34" t="s">
        <v>124</v>
      </c>
      <c r="Y442" s="34">
        <v>29202</v>
      </c>
      <c r="Z442" s="34">
        <v>2944</v>
      </c>
      <c r="AA442" s="34">
        <v>0</v>
      </c>
      <c r="AB442" s="34">
        <v>0</v>
      </c>
      <c r="AC442" s="34">
        <v>67.489999999999995</v>
      </c>
      <c r="AD442" s="34">
        <v>0</v>
      </c>
      <c r="AE442" s="34">
        <v>244496</v>
      </c>
      <c r="AF442" s="34">
        <v>244563.48</v>
      </c>
      <c r="AG442" s="34">
        <v>160</v>
      </c>
      <c r="AH442" s="34">
        <v>150</v>
      </c>
      <c r="AI442" s="34">
        <v>398658</v>
      </c>
      <c r="AJ442" s="34">
        <v>398658</v>
      </c>
      <c r="AK442" s="34">
        <v>104719.1040245218</v>
      </c>
      <c r="AL442" s="34" t="s">
        <v>118</v>
      </c>
      <c r="AM442" s="34" t="s">
        <v>36</v>
      </c>
      <c r="AN442" s="34" t="s">
        <v>119</v>
      </c>
      <c r="AO442" s="34" t="s">
        <v>147</v>
      </c>
      <c r="AP442" s="34">
        <v>3</v>
      </c>
      <c r="AQ442" s="34">
        <v>2</v>
      </c>
      <c r="AR442" s="34">
        <v>6</v>
      </c>
      <c r="AS442" s="34">
        <v>48342</v>
      </c>
      <c r="AT442" s="34">
        <v>341970</v>
      </c>
      <c r="AU442" s="34">
        <v>113990</v>
      </c>
      <c r="AV442" s="34">
        <v>418125</v>
      </c>
      <c r="AW442" s="34">
        <v>4.7843400000000003</v>
      </c>
      <c r="AX442" s="34">
        <v>0.59255999999999998</v>
      </c>
      <c r="AY442" s="34">
        <v>4.1917799999999996</v>
      </c>
      <c r="AZ442" s="34">
        <v>4.7843400835990906</v>
      </c>
      <c r="BA442" s="34">
        <v>0.59255999326705933</v>
      </c>
      <c r="BB442" s="34">
        <v>4.1917800903320313</v>
      </c>
      <c r="BC442" s="34" t="s">
        <v>159</v>
      </c>
      <c r="BD442" s="34" t="s">
        <v>126</v>
      </c>
      <c r="BE442" s="34" t="s">
        <v>118</v>
      </c>
      <c r="BF442" s="34"/>
      <c r="BG442" s="34" t="s">
        <v>118</v>
      </c>
      <c r="BH442" s="34" t="s">
        <v>2040</v>
      </c>
      <c r="BI442" s="34" t="s">
        <v>201</v>
      </c>
      <c r="BJ442" s="34" t="s">
        <v>129</v>
      </c>
      <c r="BK442" s="34" t="s">
        <v>130</v>
      </c>
      <c r="BL442" s="34" t="s">
        <v>131</v>
      </c>
      <c r="BM442" s="34" t="s">
        <v>999</v>
      </c>
      <c r="BN442" s="34" t="s">
        <v>2111</v>
      </c>
      <c r="BO442" s="34"/>
      <c r="BP442" s="34" t="s">
        <v>2111</v>
      </c>
      <c r="BQ442" s="34">
        <v>2024</v>
      </c>
      <c r="BR442" s="34"/>
      <c r="BS442" s="34"/>
      <c r="BT442" s="34" t="s">
        <v>2032</v>
      </c>
    </row>
    <row r="443" spans="1:72">
      <c r="A443" s="34">
        <v>102402118498</v>
      </c>
      <c r="B443" s="34">
        <v>1</v>
      </c>
      <c r="C443" s="34">
        <v>2024</v>
      </c>
      <c r="D443" s="34">
        <v>6</v>
      </c>
      <c r="E443" s="34" t="s">
        <v>4086</v>
      </c>
      <c r="F443" s="34" t="s">
        <v>4087</v>
      </c>
      <c r="G443" s="34">
        <v>90</v>
      </c>
      <c r="H443" s="34" t="s">
        <v>4088</v>
      </c>
      <c r="I443" s="34">
        <v>20240606</v>
      </c>
      <c r="J443" s="34">
        <v>20240612</v>
      </c>
      <c r="K443" s="34">
        <v>7</v>
      </c>
      <c r="L443" s="34">
        <f t="shared" si="6"/>
        <v>6</v>
      </c>
      <c r="M443" s="34">
        <v>6</v>
      </c>
      <c r="N443" s="34" t="s">
        <v>4089</v>
      </c>
      <c r="O443" s="34" t="s">
        <v>4090</v>
      </c>
      <c r="P443" s="34" t="s">
        <v>118</v>
      </c>
      <c r="Q443" s="34" t="s">
        <v>36</v>
      </c>
      <c r="R443" s="34" t="s">
        <v>170</v>
      </c>
      <c r="S443" s="34" t="s">
        <v>171</v>
      </c>
      <c r="T443" s="34">
        <v>201</v>
      </c>
      <c r="U443" s="34" t="s">
        <v>407</v>
      </c>
      <c r="V443" s="34" t="s">
        <v>2081</v>
      </c>
      <c r="W443" s="34" t="s">
        <v>2082</v>
      </c>
      <c r="X443" s="34" t="s">
        <v>146</v>
      </c>
      <c r="Y443" s="34">
        <v>72045</v>
      </c>
      <c r="Z443" s="34">
        <v>0</v>
      </c>
      <c r="AA443" s="34">
        <v>35484</v>
      </c>
      <c r="AB443" s="34">
        <v>0</v>
      </c>
      <c r="AC443" s="34">
        <v>620.83000000000004</v>
      </c>
      <c r="AD443" s="34">
        <v>0</v>
      </c>
      <c r="AE443" s="34">
        <v>242975.21</v>
      </c>
      <c r="AF443" s="34">
        <v>243596.05</v>
      </c>
      <c r="AG443" s="34">
        <v>0</v>
      </c>
      <c r="AH443" s="34">
        <v>0</v>
      </c>
      <c r="AI443" s="34">
        <v>353070</v>
      </c>
      <c r="AJ443" s="34">
        <v>353070</v>
      </c>
      <c r="AK443" s="34">
        <v>59584.59898477199</v>
      </c>
      <c r="AL443" s="34" t="s">
        <v>118</v>
      </c>
      <c r="AM443" s="34" t="s">
        <v>36</v>
      </c>
      <c r="AN443" s="34" t="s">
        <v>170</v>
      </c>
      <c r="AO443" s="34" t="s">
        <v>171</v>
      </c>
      <c r="AP443" s="34">
        <v>3</v>
      </c>
      <c r="AQ443" s="34">
        <v>2</v>
      </c>
      <c r="AR443" s="34">
        <v>5</v>
      </c>
      <c r="AS443" s="34">
        <v>34762</v>
      </c>
      <c r="AT443" s="34">
        <v>295749</v>
      </c>
      <c r="AU443" s="34">
        <v>98583</v>
      </c>
      <c r="AV443" s="34">
        <v>344198</v>
      </c>
      <c r="AW443" s="34">
        <v>4.05131</v>
      </c>
      <c r="AX443" s="34">
        <v>0.42609999999999998</v>
      </c>
      <c r="AY443" s="34">
        <v>3.62521</v>
      </c>
      <c r="AZ443" s="34">
        <v>4.221750020980835</v>
      </c>
      <c r="BA443" s="34">
        <v>0.59653997421264648</v>
      </c>
      <c r="BB443" s="34">
        <v>3.6252100467681885</v>
      </c>
      <c r="BC443" s="34" t="s">
        <v>125</v>
      </c>
      <c r="BD443" s="34" t="s">
        <v>126</v>
      </c>
      <c r="BE443" s="34" t="s">
        <v>118</v>
      </c>
      <c r="BF443" s="34"/>
      <c r="BG443" s="34" t="s">
        <v>296</v>
      </c>
      <c r="BH443" s="34" t="s">
        <v>2040</v>
      </c>
      <c r="BI443" s="34" t="s">
        <v>1679</v>
      </c>
      <c r="BJ443" s="34" t="s">
        <v>129</v>
      </c>
      <c r="BK443" s="34" t="s">
        <v>130</v>
      </c>
      <c r="BL443" s="34" t="s">
        <v>162</v>
      </c>
      <c r="BM443" s="34" t="s">
        <v>2051</v>
      </c>
      <c r="BN443" s="34" t="s">
        <v>2052</v>
      </c>
      <c r="BO443" s="34"/>
      <c r="BP443" s="34" t="s">
        <v>2052</v>
      </c>
      <c r="BQ443" s="34">
        <v>2024</v>
      </c>
      <c r="BR443" s="34" t="s">
        <v>134</v>
      </c>
      <c r="BS443" s="34" t="s">
        <v>134</v>
      </c>
      <c r="BT443" s="34" t="s">
        <v>2032</v>
      </c>
    </row>
    <row r="444" spans="1:72">
      <c r="A444" s="34">
        <v>102402074566</v>
      </c>
      <c r="B444" s="34">
        <v>1</v>
      </c>
      <c r="C444" s="34">
        <v>2024</v>
      </c>
      <c r="D444" s="34">
        <v>6</v>
      </c>
      <c r="E444" s="34" t="s">
        <v>4091</v>
      </c>
      <c r="F444" s="34" t="s">
        <v>4092</v>
      </c>
      <c r="G444" s="34">
        <v>76</v>
      </c>
      <c r="H444" s="34" t="s">
        <v>4093</v>
      </c>
      <c r="I444" s="34">
        <v>20240527</v>
      </c>
      <c r="J444" s="34">
        <v>20240608</v>
      </c>
      <c r="K444" s="34">
        <v>13</v>
      </c>
      <c r="L444" s="34">
        <f t="shared" si="6"/>
        <v>12</v>
      </c>
      <c r="M444" s="34">
        <v>0</v>
      </c>
      <c r="N444" s="34" t="s">
        <v>4094</v>
      </c>
      <c r="O444" s="34" t="s">
        <v>4095</v>
      </c>
      <c r="P444" s="34" t="s">
        <v>118</v>
      </c>
      <c r="Q444" s="34" t="s">
        <v>36</v>
      </c>
      <c r="R444" s="34" t="s">
        <v>119</v>
      </c>
      <c r="S444" s="34" t="s">
        <v>147</v>
      </c>
      <c r="T444" s="34">
        <v>111</v>
      </c>
      <c r="U444" s="34" t="s">
        <v>407</v>
      </c>
      <c r="V444" s="34" t="s">
        <v>2058</v>
      </c>
      <c r="W444" s="34" t="s">
        <v>2059</v>
      </c>
      <c r="X444" s="34" t="s">
        <v>146</v>
      </c>
      <c r="Y444" s="34">
        <v>88608</v>
      </c>
      <c r="Z444" s="34">
        <v>14062</v>
      </c>
      <c r="AA444" s="34">
        <v>0</v>
      </c>
      <c r="AB444" s="34">
        <v>0</v>
      </c>
      <c r="AC444" s="34">
        <v>1217.1300000000001</v>
      </c>
      <c r="AD444" s="34">
        <v>0</v>
      </c>
      <c r="AE444" s="34">
        <v>277975.42</v>
      </c>
      <c r="AF444" s="34">
        <v>279192.56</v>
      </c>
      <c r="AG444" s="34">
        <v>860</v>
      </c>
      <c r="AH444" s="34">
        <v>900</v>
      </c>
      <c r="AI444" s="34">
        <v>515860</v>
      </c>
      <c r="AJ444" s="34">
        <v>515860</v>
      </c>
      <c r="AK444" s="34">
        <v>105987.78488158801</v>
      </c>
      <c r="AL444" s="34" t="s">
        <v>1249</v>
      </c>
      <c r="AM444" s="34" t="s">
        <v>1250</v>
      </c>
      <c r="AN444" s="34" t="s">
        <v>1538</v>
      </c>
      <c r="AO444" s="34" t="s">
        <v>4096</v>
      </c>
      <c r="AP444" s="34">
        <v>3</v>
      </c>
      <c r="AQ444" s="34">
        <v>2</v>
      </c>
      <c r="AR444" s="34">
        <v>6</v>
      </c>
      <c r="AS444" s="34">
        <v>48342</v>
      </c>
      <c r="AT444" s="34">
        <v>341970</v>
      </c>
      <c r="AU444" s="34">
        <v>113990</v>
      </c>
      <c r="AV444" s="34">
        <v>418125</v>
      </c>
      <c r="AW444" s="34">
        <v>4.7843400000000003</v>
      </c>
      <c r="AX444" s="34">
        <v>0.59255999999999998</v>
      </c>
      <c r="AY444" s="34">
        <v>4.1917799999999996</v>
      </c>
      <c r="AZ444" s="34">
        <v>5.6139200925827026</v>
      </c>
      <c r="BA444" s="34">
        <v>1.4221400022506714</v>
      </c>
      <c r="BB444" s="34">
        <v>4.1917800903320313</v>
      </c>
      <c r="BC444" s="34" t="s">
        <v>159</v>
      </c>
      <c r="BD444" s="34" t="s">
        <v>126</v>
      </c>
      <c r="BE444" s="34" t="s">
        <v>118</v>
      </c>
      <c r="BF444" s="34"/>
      <c r="BG444" s="34" t="s">
        <v>4097</v>
      </c>
      <c r="BH444" s="34" t="s">
        <v>2040</v>
      </c>
      <c r="BI444" s="34" t="s">
        <v>201</v>
      </c>
      <c r="BJ444" s="34" t="s">
        <v>129</v>
      </c>
      <c r="BK444" s="34" t="s">
        <v>130</v>
      </c>
      <c r="BL444" s="34" t="s">
        <v>131</v>
      </c>
      <c r="BM444" s="34" t="s">
        <v>312</v>
      </c>
      <c r="BN444" s="34" t="s">
        <v>2531</v>
      </c>
      <c r="BO444" s="34"/>
      <c r="BP444" s="34" t="s">
        <v>2531</v>
      </c>
      <c r="BQ444" s="34">
        <v>2024</v>
      </c>
      <c r="BR444" s="34" t="s">
        <v>134</v>
      </c>
      <c r="BS444" s="34" t="s">
        <v>134</v>
      </c>
      <c r="BT444" s="34" t="s">
        <v>2032</v>
      </c>
    </row>
    <row r="445" spans="1:72">
      <c r="A445" s="34">
        <v>102402237476</v>
      </c>
      <c r="B445" s="34">
        <v>1</v>
      </c>
      <c r="C445" s="34">
        <v>2024</v>
      </c>
      <c r="D445" s="34">
        <v>6</v>
      </c>
      <c r="E445" s="34" t="s">
        <v>4098</v>
      </c>
      <c r="F445" s="34" t="s">
        <v>4099</v>
      </c>
      <c r="G445" s="34">
        <v>76</v>
      </c>
      <c r="H445" s="34" t="s">
        <v>2765</v>
      </c>
      <c r="I445" s="34">
        <v>20240606</v>
      </c>
      <c r="J445" s="34">
        <v>20240608</v>
      </c>
      <c r="K445" s="34">
        <v>3</v>
      </c>
      <c r="L445" s="34">
        <f t="shared" si="6"/>
        <v>2</v>
      </c>
      <c r="M445" s="34">
        <v>0</v>
      </c>
      <c r="N445" s="34" t="s">
        <v>4100</v>
      </c>
      <c r="O445" s="34" t="s">
        <v>2233</v>
      </c>
      <c r="P445" s="34" t="s">
        <v>118</v>
      </c>
      <c r="Q445" s="34" t="s">
        <v>36</v>
      </c>
      <c r="R445" s="34" t="s">
        <v>119</v>
      </c>
      <c r="S445" s="34" t="s">
        <v>120</v>
      </c>
      <c r="T445" s="34">
        <v>205</v>
      </c>
      <c r="U445" s="34" t="s">
        <v>407</v>
      </c>
      <c r="V445" s="34" t="s">
        <v>2058</v>
      </c>
      <c r="W445" s="34" t="s">
        <v>2059</v>
      </c>
      <c r="X445" s="34" t="s">
        <v>124</v>
      </c>
      <c r="Y445" s="34">
        <v>46510</v>
      </c>
      <c r="Z445" s="34">
        <v>3008</v>
      </c>
      <c r="AA445" s="34">
        <v>0</v>
      </c>
      <c r="AB445" s="34">
        <v>0</v>
      </c>
      <c r="AC445" s="34">
        <v>728.99</v>
      </c>
      <c r="AD445" s="34">
        <v>0</v>
      </c>
      <c r="AE445" s="34">
        <v>281270.63</v>
      </c>
      <c r="AF445" s="34">
        <v>281999.62</v>
      </c>
      <c r="AG445" s="34">
        <v>160</v>
      </c>
      <c r="AH445" s="34">
        <v>150</v>
      </c>
      <c r="AI445" s="34">
        <v>407997</v>
      </c>
      <c r="AJ445" s="34">
        <v>407997</v>
      </c>
      <c r="AK445" s="34">
        <v>75465.290861572605</v>
      </c>
      <c r="AL445" s="34" t="s">
        <v>118</v>
      </c>
      <c r="AM445" s="34" t="s">
        <v>36</v>
      </c>
      <c r="AN445" s="34" t="s">
        <v>119</v>
      </c>
      <c r="AO445" s="34" t="s">
        <v>120</v>
      </c>
      <c r="AP445" s="34">
        <v>3</v>
      </c>
      <c r="AQ445" s="34">
        <v>2</v>
      </c>
      <c r="AR445" s="34">
        <v>6</v>
      </c>
      <c r="AS445" s="34">
        <v>48342</v>
      </c>
      <c r="AT445" s="34">
        <v>341970</v>
      </c>
      <c r="AU445" s="34">
        <v>113990</v>
      </c>
      <c r="AV445" s="34">
        <v>418125</v>
      </c>
      <c r="AW445" s="34">
        <v>4.7843400000000003</v>
      </c>
      <c r="AX445" s="34">
        <v>0.59255999999999998</v>
      </c>
      <c r="AY445" s="34">
        <v>4.1917799999999996</v>
      </c>
      <c r="AZ445" s="34">
        <v>4.7843400835990906</v>
      </c>
      <c r="BA445" s="34">
        <v>0.59255999326705933</v>
      </c>
      <c r="BB445" s="34">
        <v>4.1917800903320313</v>
      </c>
      <c r="BC445" s="34" t="s">
        <v>159</v>
      </c>
      <c r="BD445" s="34" t="s">
        <v>126</v>
      </c>
      <c r="BE445" s="34" t="s">
        <v>118</v>
      </c>
      <c r="BF445" s="34"/>
      <c r="BG445" s="34" t="s">
        <v>118</v>
      </c>
      <c r="BH445" s="34" t="s">
        <v>2040</v>
      </c>
      <c r="BI445" s="34" t="s">
        <v>2765</v>
      </c>
      <c r="BJ445" s="34"/>
      <c r="BK445" s="34"/>
      <c r="BL445" s="34"/>
      <c r="BM445" s="34" t="s">
        <v>312</v>
      </c>
      <c r="BN445" s="34" t="s">
        <v>1763</v>
      </c>
      <c r="BO445" s="34"/>
      <c r="BP445" s="34" t="s">
        <v>1763</v>
      </c>
      <c r="BQ445" s="34">
        <v>2024</v>
      </c>
      <c r="BR445" s="34"/>
      <c r="BS445" s="34"/>
      <c r="BT445" s="34" t="s">
        <v>2032</v>
      </c>
    </row>
    <row r="446" spans="1:72">
      <c r="A446" s="34">
        <v>102402074470</v>
      </c>
      <c r="B446" s="34">
        <v>1</v>
      </c>
      <c r="C446" s="34">
        <v>2024</v>
      </c>
      <c r="D446" s="34">
        <v>6</v>
      </c>
      <c r="E446" s="34" t="s">
        <v>4101</v>
      </c>
      <c r="F446" s="34" t="s">
        <v>4102</v>
      </c>
      <c r="G446" s="34">
        <v>83</v>
      </c>
      <c r="H446" s="34" t="s">
        <v>4103</v>
      </c>
      <c r="I446" s="34">
        <v>20240602</v>
      </c>
      <c r="J446" s="34">
        <v>20240607</v>
      </c>
      <c r="K446" s="34">
        <v>6</v>
      </c>
      <c r="L446" s="34">
        <f t="shared" si="6"/>
        <v>5</v>
      </c>
      <c r="M446" s="34">
        <v>5</v>
      </c>
      <c r="N446" s="34" t="s">
        <v>4104</v>
      </c>
      <c r="O446" s="34" t="s">
        <v>4105</v>
      </c>
      <c r="P446" s="34" t="s">
        <v>118</v>
      </c>
      <c r="Q446" s="34" t="s">
        <v>36</v>
      </c>
      <c r="R446" s="34" t="s">
        <v>170</v>
      </c>
      <c r="S446" s="34" t="s">
        <v>171</v>
      </c>
      <c r="T446" s="34">
        <v>111</v>
      </c>
      <c r="U446" s="34" t="s">
        <v>407</v>
      </c>
      <c r="V446" s="34" t="s">
        <v>2048</v>
      </c>
      <c r="W446" s="34" t="s">
        <v>2049</v>
      </c>
      <c r="X446" s="34" t="s">
        <v>124</v>
      </c>
      <c r="Y446" s="34">
        <v>107646</v>
      </c>
      <c r="Z446" s="34">
        <v>0</v>
      </c>
      <c r="AA446" s="34">
        <v>29970</v>
      </c>
      <c r="AB446" s="34">
        <v>0</v>
      </c>
      <c r="AC446" s="34">
        <v>3044.13</v>
      </c>
      <c r="AD446" s="34">
        <v>0</v>
      </c>
      <c r="AE446" s="34">
        <v>359391.61</v>
      </c>
      <c r="AF446" s="34">
        <v>362435.75</v>
      </c>
      <c r="AG446" s="34">
        <v>0</v>
      </c>
      <c r="AH446" s="34">
        <v>0</v>
      </c>
      <c r="AI446" s="34">
        <v>747045</v>
      </c>
      <c r="AJ446" s="34">
        <v>747045</v>
      </c>
      <c r="AK446" s="34">
        <v>83687.711636648688</v>
      </c>
      <c r="AL446" s="34" t="s">
        <v>118</v>
      </c>
      <c r="AM446" s="34" t="s">
        <v>36</v>
      </c>
      <c r="AN446" s="34" t="s">
        <v>170</v>
      </c>
      <c r="AO446" s="34" t="s">
        <v>171</v>
      </c>
      <c r="AP446" s="34">
        <v>12</v>
      </c>
      <c r="AQ446" s="34">
        <v>4</v>
      </c>
      <c r="AR446" s="34">
        <v>23</v>
      </c>
      <c r="AS446" s="34">
        <v>267164</v>
      </c>
      <c r="AT446" s="34">
        <v>396077</v>
      </c>
      <c r="AU446" s="34">
        <v>132026</v>
      </c>
      <c r="AV446" s="34">
        <v>549601</v>
      </c>
      <c r="AW446" s="34">
        <v>8.1298200000000005</v>
      </c>
      <c r="AX446" s="34">
        <v>3.2748200000000001</v>
      </c>
      <c r="AY446" s="34">
        <v>4.8550000000000004</v>
      </c>
      <c r="AZ446" s="34">
        <v>8.1298201084136963</v>
      </c>
      <c r="BA446" s="34">
        <v>3.27482008934021</v>
      </c>
      <c r="BB446" s="34">
        <v>4.8550000190734863</v>
      </c>
      <c r="BC446" s="34" t="s">
        <v>148</v>
      </c>
      <c r="BD446" s="34" t="s">
        <v>126</v>
      </c>
      <c r="BE446" s="34" t="s">
        <v>118</v>
      </c>
      <c r="BF446" s="34"/>
      <c r="BG446" s="34" t="s">
        <v>296</v>
      </c>
      <c r="BH446" s="34" t="s">
        <v>3538</v>
      </c>
      <c r="BI446" s="34" t="s">
        <v>4106</v>
      </c>
      <c r="BJ446" s="34" t="s">
        <v>389</v>
      </c>
      <c r="BK446" s="34" t="s">
        <v>390</v>
      </c>
      <c r="BL446" s="34" t="s">
        <v>390</v>
      </c>
      <c r="BM446" s="34" t="s">
        <v>999</v>
      </c>
      <c r="BN446" s="34" t="s">
        <v>2111</v>
      </c>
      <c r="BO446" s="34"/>
      <c r="BP446" s="34" t="s">
        <v>2111</v>
      </c>
      <c r="BQ446" s="34">
        <v>2024</v>
      </c>
      <c r="BR446" s="34"/>
      <c r="BS446" s="34"/>
      <c r="BT446" s="34" t="s">
        <v>2032</v>
      </c>
    </row>
    <row r="447" spans="1:72">
      <c r="A447" s="34">
        <v>102402251490</v>
      </c>
      <c r="B447" s="34">
        <v>1</v>
      </c>
      <c r="C447" s="34">
        <v>2024</v>
      </c>
      <c r="D447" s="34">
        <v>6</v>
      </c>
      <c r="E447" s="34" t="s">
        <v>4107</v>
      </c>
      <c r="F447" s="34" t="s">
        <v>4108</v>
      </c>
      <c r="G447" s="34">
        <v>61</v>
      </c>
      <c r="H447" s="34" t="s">
        <v>4109</v>
      </c>
      <c r="I447" s="34">
        <v>20240603</v>
      </c>
      <c r="J447" s="34">
        <v>20240604</v>
      </c>
      <c r="K447" s="34">
        <v>2</v>
      </c>
      <c r="L447" s="34">
        <f t="shared" si="6"/>
        <v>1</v>
      </c>
      <c r="M447" s="34">
        <v>0</v>
      </c>
      <c r="N447" s="34" t="s">
        <v>4110</v>
      </c>
      <c r="O447" s="34" t="s">
        <v>2121</v>
      </c>
      <c r="P447" s="34" t="s">
        <v>118</v>
      </c>
      <c r="Q447" s="34" t="s">
        <v>36</v>
      </c>
      <c r="R447" s="34" t="s">
        <v>119</v>
      </c>
      <c r="S447" s="34" t="s">
        <v>120</v>
      </c>
      <c r="T447" s="34">
        <v>207</v>
      </c>
      <c r="U447" s="34" t="s">
        <v>407</v>
      </c>
      <c r="V447" s="34" t="s">
        <v>2081</v>
      </c>
      <c r="W447" s="34" t="s">
        <v>2082</v>
      </c>
      <c r="X447" s="34" t="s">
        <v>124</v>
      </c>
      <c r="Y447" s="34">
        <v>27403</v>
      </c>
      <c r="Z447" s="34">
        <v>1504</v>
      </c>
      <c r="AA447" s="34">
        <v>0</v>
      </c>
      <c r="AB447" s="34">
        <v>0</v>
      </c>
      <c r="AC447" s="34">
        <v>67.489999999999995</v>
      </c>
      <c r="AD447" s="34">
        <v>0</v>
      </c>
      <c r="AE447" s="34">
        <v>242975.21</v>
      </c>
      <c r="AF447" s="34">
        <v>243042.7</v>
      </c>
      <c r="AG447" s="34">
        <v>80</v>
      </c>
      <c r="AH447" s="34">
        <v>75</v>
      </c>
      <c r="AI447" s="34">
        <v>338327</v>
      </c>
      <c r="AJ447" s="34">
        <v>337577</v>
      </c>
      <c r="AK447" s="34">
        <v>59029.351289204205</v>
      </c>
      <c r="AL447" s="34" t="s">
        <v>118</v>
      </c>
      <c r="AM447" s="34" t="s">
        <v>36</v>
      </c>
      <c r="AN447" s="34" t="s">
        <v>119</v>
      </c>
      <c r="AO447" s="34" t="s">
        <v>120</v>
      </c>
      <c r="AP447" s="34">
        <v>3</v>
      </c>
      <c r="AQ447" s="34">
        <v>2</v>
      </c>
      <c r="AR447" s="34">
        <v>5</v>
      </c>
      <c r="AS447" s="34">
        <v>34762</v>
      </c>
      <c r="AT447" s="34">
        <v>295749</v>
      </c>
      <c r="AU447" s="34">
        <v>98583</v>
      </c>
      <c r="AV447" s="34">
        <v>344198</v>
      </c>
      <c r="AW447" s="34">
        <v>4.05131</v>
      </c>
      <c r="AX447" s="34">
        <v>0.42609999999999998</v>
      </c>
      <c r="AY447" s="34">
        <v>3.62521</v>
      </c>
      <c r="AZ447" s="34">
        <v>4.0513100326061249</v>
      </c>
      <c r="BA447" s="34">
        <v>0.4260999858379364</v>
      </c>
      <c r="BB447" s="34">
        <v>3.6252100467681885</v>
      </c>
      <c r="BC447" s="34" t="s">
        <v>148</v>
      </c>
      <c r="BD447" s="34" t="s">
        <v>148</v>
      </c>
      <c r="BE447" s="34" t="s">
        <v>118</v>
      </c>
      <c r="BF447" s="34"/>
      <c r="BG447" s="34" t="s">
        <v>118</v>
      </c>
      <c r="BH447" s="34" t="s">
        <v>2040</v>
      </c>
      <c r="BI447" s="34" t="s">
        <v>290</v>
      </c>
      <c r="BJ447" s="34" t="s">
        <v>129</v>
      </c>
      <c r="BK447" s="34" t="s">
        <v>217</v>
      </c>
      <c r="BL447" s="34" t="s">
        <v>252</v>
      </c>
      <c r="BM447" s="34" t="s">
        <v>2041</v>
      </c>
      <c r="BN447" s="34" t="s">
        <v>2042</v>
      </c>
      <c r="BO447" s="34"/>
      <c r="BP447" s="34" t="s">
        <v>2042</v>
      </c>
      <c r="BQ447" s="34">
        <v>2024</v>
      </c>
      <c r="BR447" s="34"/>
      <c r="BS447" s="34" t="s">
        <v>134</v>
      </c>
      <c r="BT447" s="34" t="s">
        <v>2032</v>
      </c>
    </row>
    <row r="448" spans="1:72">
      <c r="A448" s="34">
        <v>102402074508</v>
      </c>
      <c r="B448" s="34">
        <v>1</v>
      </c>
      <c r="C448" s="34">
        <v>2024</v>
      </c>
      <c r="D448" s="34">
        <v>6</v>
      </c>
      <c r="E448" s="34" t="s">
        <v>4111</v>
      </c>
      <c r="F448" s="34" t="s">
        <v>4112</v>
      </c>
      <c r="G448" s="34">
        <v>64</v>
      </c>
      <c r="H448" s="34" t="s">
        <v>4113</v>
      </c>
      <c r="I448" s="34">
        <v>20240602</v>
      </c>
      <c r="J448" s="34">
        <v>20240604</v>
      </c>
      <c r="K448" s="34">
        <v>3</v>
      </c>
      <c r="L448" s="34">
        <f t="shared" si="6"/>
        <v>2</v>
      </c>
      <c r="M448" s="34">
        <v>0</v>
      </c>
      <c r="N448" s="34" t="s">
        <v>4114</v>
      </c>
      <c r="O448" s="34" t="s">
        <v>2262</v>
      </c>
      <c r="P448" s="34" t="s">
        <v>118</v>
      </c>
      <c r="Q448" s="34" t="s">
        <v>36</v>
      </c>
      <c r="R448" s="34" t="s">
        <v>119</v>
      </c>
      <c r="S448" s="34" t="s">
        <v>120</v>
      </c>
      <c r="T448" s="34">
        <v>111</v>
      </c>
      <c r="U448" s="34" t="s">
        <v>407</v>
      </c>
      <c r="V448" s="34" t="s">
        <v>2058</v>
      </c>
      <c r="W448" s="34" t="s">
        <v>2059</v>
      </c>
      <c r="X448" s="34" t="s">
        <v>124</v>
      </c>
      <c r="Y448" s="34">
        <v>48069</v>
      </c>
      <c r="Z448" s="34">
        <v>3008</v>
      </c>
      <c r="AA448" s="34">
        <v>0</v>
      </c>
      <c r="AB448" s="34">
        <v>0</v>
      </c>
      <c r="AC448" s="34">
        <v>464.44</v>
      </c>
      <c r="AD448" s="34">
        <v>0</v>
      </c>
      <c r="AE448" s="34">
        <v>277975.42</v>
      </c>
      <c r="AF448" s="34">
        <v>278439.88</v>
      </c>
      <c r="AG448" s="34">
        <v>160</v>
      </c>
      <c r="AH448" s="34">
        <v>150</v>
      </c>
      <c r="AI448" s="34">
        <v>439631</v>
      </c>
      <c r="AJ448" s="34">
        <v>439631</v>
      </c>
      <c r="AK448" s="34">
        <v>106741.03120028827</v>
      </c>
      <c r="AL448" s="34" t="s">
        <v>118</v>
      </c>
      <c r="AM448" s="34" t="s">
        <v>36</v>
      </c>
      <c r="AN448" s="34" t="s">
        <v>119</v>
      </c>
      <c r="AO448" s="34" t="s">
        <v>120</v>
      </c>
      <c r="AP448" s="34">
        <v>3</v>
      </c>
      <c r="AQ448" s="34">
        <v>2</v>
      </c>
      <c r="AR448" s="34">
        <v>6</v>
      </c>
      <c r="AS448" s="34">
        <v>48342</v>
      </c>
      <c r="AT448" s="34">
        <v>341970</v>
      </c>
      <c r="AU448" s="34">
        <v>113990</v>
      </c>
      <c r="AV448" s="34">
        <v>418125</v>
      </c>
      <c r="AW448" s="34">
        <v>4.7843400000000003</v>
      </c>
      <c r="AX448" s="34">
        <v>0.59255999999999998</v>
      </c>
      <c r="AY448" s="34">
        <v>4.1917799999999996</v>
      </c>
      <c r="AZ448" s="34">
        <v>4.7843400835990906</v>
      </c>
      <c r="BA448" s="34">
        <v>0.59255999326705933</v>
      </c>
      <c r="BB448" s="34">
        <v>4.1917800903320313</v>
      </c>
      <c r="BC448" s="34" t="s">
        <v>159</v>
      </c>
      <c r="BD448" s="34" t="s">
        <v>126</v>
      </c>
      <c r="BE448" s="34" t="s">
        <v>118</v>
      </c>
      <c r="BF448" s="34"/>
      <c r="BG448" s="34" t="s">
        <v>118</v>
      </c>
      <c r="BH448" s="34" t="s">
        <v>2040</v>
      </c>
      <c r="BI448" s="34" t="s">
        <v>2371</v>
      </c>
      <c r="BJ448" s="34" t="s">
        <v>129</v>
      </c>
      <c r="BK448" s="34" t="s">
        <v>178</v>
      </c>
      <c r="BL448" s="34" t="s">
        <v>320</v>
      </c>
      <c r="BM448" s="34" t="s">
        <v>312</v>
      </c>
      <c r="BN448" s="34" t="s">
        <v>1763</v>
      </c>
      <c r="BO448" s="34"/>
      <c r="BP448" s="34" t="s">
        <v>1763</v>
      </c>
      <c r="BQ448" s="34">
        <v>2024</v>
      </c>
      <c r="BR448" s="34"/>
      <c r="BS448" s="34"/>
      <c r="BT448" s="34" t="s">
        <v>2032</v>
      </c>
    </row>
    <row r="449" spans="1:72">
      <c r="A449" s="34">
        <v>102402474166</v>
      </c>
      <c r="B449" s="34">
        <v>1</v>
      </c>
      <c r="C449" s="34">
        <v>2024</v>
      </c>
      <c r="D449" s="34">
        <v>6</v>
      </c>
      <c r="E449" s="34" t="s">
        <v>4115</v>
      </c>
      <c r="F449" s="34" t="s">
        <v>4116</v>
      </c>
      <c r="G449" s="34">
        <v>70</v>
      </c>
      <c r="H449" s="34" t="s">
        <v>4117</v>
      </c>
      <c r="I449" s="34">
        <v>20240528</v>
      </c>
      <c r="J449" s="34">
        <v>20240604</v>
      </c>
      <c r="K449" s="34">
        <v>8</v>
      </c>
      <c r="L449" s="34">
        <f t="shared" si="6"/>
        <v>7</v>
      </c>
      <c r="M449" s="34">
        <v>7</v>
      </c>
      <c r="N449" s="34" t="s">
        <v>4118</v>
      </c>
      <c r="O449" s="34" t="s">
        <v>4119</v>
      </c>
      <c r="P449" s="34" t="s">
        <v>118</v>
      </c>
      <c r="Q449" s="34" t="s">
        <v>36</v>
      </c>
      <c r="R449" s="34" t="s">
        <v>170</v>
      </c>
      <c r="S449" s="34" t="s">
        <v>171</v>
      </c>
      <c r="T449" s="34">
        <v>111</v>
      </c>
      <c r="U449" s="34" t="s">
        <v>407</v>
      </c>
      <c r="V449" s="34" t="s">
        <v>2048</v>
      </c>
      <c r="W449" s="34" t="s">
        <v>2049</v>
      </c>
      <c r="X449" s="34" t="s">
        <v>124</v>
      </c>
      <c r="Y449" s="34">
        <v>99992</v>
      </c>
      <c r="Z449" s="34">
        <v>0</v>
      </c>
      <c r="AA449" s="34">
        <v>43398</v>
      </c>
      <c r="AB449" s="34">
        <v>0</v>
      </c>
      <c r="AC449" s="34">
        <v>1405.15</v>
      </c>
      <c r="AD449" s="34">
        <v>0</v>
      </c>
      <c r="AE449" s="34">
        <v>315939.84000000003</v>
      </c>
      <c r="AF449" s="34">
        <v>317345</v>
      </c>
      <c r="AG449" s="34">
        <v>0</v>
      </c>
      <c r="AH449" s="34">
        <v>0</v>
      </c>
      <c r="AI449" s="34">
        <v>747795</v>
      </c>
      <c r="AJ449" s="34">
        <v>747045</v>
      </c>
      <c r="AK449" s="34">
        <v>128778.46163664869</v>
      </c>
      <c r="AL449" s="34" t="s">
        <v>118</v>
      </c>
      <c r="AM449" s="34" t="s">
        <v>36</v>
      </c>
      <c r="AN449" s="34" t="s">
        <v>170</v>
      </c>
      <c r="AO449" s="34" t="s">
        <v>171</v>
      </c>
      <c r="AP449" s="34">
        <v>12</v>
      </c>
      <c r="AQ449" s="34">
        <v>4</v>
      </c>
      <c r="AR449" s="34">
        <v>23</v>
      </c>
      <c r="AS449" s="34">
        <v>267164</v>
      </c>
      <c r="AT449" s="34">
        <v>396077</v>
      </c>
      <c r="AU449" s="34">
        <v>132026</v>
      </c>
      <c r="AV449" s="34">
        <v>549601</v>
      </c>
      <c r="AW449" s="34">
        <v>8.1298200000000005</v>
      </c>
      <c r="AX449" s="34">
        <v>3.2748200000000001</v>
      </c>
      <c r="AY449" s="34">
        <v>4.8550000000000004</v>
      </c>
      <c r="AZ449" s="34">
        <v>8.1298201084136963</v>
      </c>
      <c r="BA449" s="34">
        <v>3.27482008934021</v>
      </c>
      <c r="BB449" s="34">
        <v>4.8550000190734863</v>
      </c>
      <c r="BC449" s="34" t="s">
        <v>193</v>
      </c>
      <c r="BD449" s="34" t="s">
        <v>148</v>
      </c>
      <c r="BE449" s="34" t="s">
        <v>118</v>
      </c>
      <c r="BF449" s="34"/>
      <c r="BG449" s="34" t="s">
        <v>417</v>
      </c>
      <c r="BH449" s="34" t="s">
        <v>2040</v>
      </c>
      <c r="BI449" s="34" t="s">
        <v>3978</v>
      </c>
      <c r="BJ449" s="34" t="s">
        <v>129</v>
      </c>
      <c r="BK449" s="34" t="s">
        <v>217</v>
      </c>
      <c r="BL449" s="34" t="s">
        <v>218</v>
      </c>
      <c r="BM449" s="34" t="s">
        <v>2051</v>
      </c>
      <c r="BN449" s="34" t="s">
        <v>2052</v>
      </c>
      <c r="BO449" s="34"/>
      <c r="BP449" s="34" t="s">
        <v>2052</v>
      </c>
      <c r="BQ449" s="34">
        <v>2024</v>
      </c>
      <c r="BR449" s="34"/>
      <c r="BS449" s="34" t="s">
        <v>134</v>
      </c>
      <c r="BT449" s="34" t="s">
        <v>2032</v>
      </c>
    </row>
    <row r="450" spans="1:72">
      <c r="A450" s="34">
        <v>102402237430</v>
      </c>
      <c r="B450" s="34">
        <v>1</v>
      </c>
      <c r="C450" s="34">
        <v>2024</v>
      </c>
      <c r="D450" s="34">
        <v>6</v>
      </c>
      <c r="E450" s="34" t="s">
        <v>4120</v>
      </c>
      <c r="F450" s="34" t="s">
        <v>4121</v>
      </c>
      <c r="G450" s="34">
        <v>76</v>
      </c>
      <c r="H450" s="34" t="s">
        <v>4122</v>
      </c>
      <c r="I450" s="34">
        <v>20240528</v>
      </c>
      <c r="J450" s="34">
        <v>20240604</v>
      </c>
      <c r="K450" s="34">
        <v>8</v>
      </c>
      <c r="L450" s="34">
        <f t="shared" si="6"/>
        <v>7</v>
      </c>
      <c r="M450" s="34">
        <v>0</v>
      </c>
      <c r="N450" s="34" t="s">
        <v>4123</v>
      </c>
      <c r="O450" s="34" t="s">
        <v>4124</v>
      </c>
      <c r="P450" s="34" t="s">
        <v>118</v>
      </c>
      <c r="Q450" s="34" t="s">
        <v>36</v>
      </c>
      <c r="R450" s="34" t="s">
        <v>119</v>
      </c>
      <c r="S450" s="34" t="s">
        <v>147</v>
      </c>
      <c r="T450" s="34">
        <v>205</v>
      </c>
      <c r="U450" s="34" t="s">
        <v>172</v>
      </c>
      <c r="V450" s="34" t="s">
        <v>173</v>
      </c>
      <c r="W450" s="34" t="s">
        <v>174</v>
      </c>
      <c r="X450" s="34" t="s">
        <v>124</v>
      </c>
      <c r="Y450" s="34">
        <v>69558</v>
      </c>
      <c r="Z450" s="34">
        <v>7561</v>
      </c>
      <c r="AA450" s="34">
        <v>0</v>
      </c>
      <c r="AB450" s="34">
        <v>0</v>
      </c>
      <c r="AC450" s="34">
        <v>1657.55</v>
      </c>
      <c r="AD450" s="34">
        <v>0</v>
      </c>
      <c r="AE450" s="34">
        <v>691506.87</v>
      </c>
      <c r="AF450" s="34">
        <v>693164.44</v>
      </c>
      <c r="AG450" s="34">
        <v>560</v>
      </c>
      <c r="AH450" s="34">
        <v>525</v>
      </c>
      <c r="AI450" s="34">
        <v>866400</v>
      </c>
      <c r="AJ450" s="34">
        <v>866400</v>
      </c>
      <c r="AK450" s="34">
        <v>-49233.290901498869</v>
      </c>
      <c r="AL450" s="34" t="s">
        <v>118</v>
      </c>
      <c r="AM450" s="34" t="s">
        <v>36</v>
      </c>
      <c r="AN450" s="34" t="s">
        <v>119</v>
      </c>
      <c r="AO450" s="34" t="s">
        <v>147</v>
      </c>
      <c r="AP450" s="34">
        <v>10</v>
      </c>
      <c r="AQ450" s="34">
        <v>3</v>
      </c>
      <c r="AR450" s="34">
        <v>20</v>
      </c>
      <c r="AS450" s="34">
        <v>230467</v>
      </c>
      <c r="AT450" s="34">
        <v>667081</v>
      </c>
      <c r="AU450" s="34">
        <v>222360</v>
      </c>
      <c r="AV450" s="34">
        <v>800033</v>
      </c>
      <c r="AW450" s="34">
        <v>11.001899999999999</v>
      </c>
      <c r="AX450" s="34">
        <v>2.8250000000000002</v>
      </c>
      <c r="AY450" s="34">
        <v>8.1768999999999998</v>
      </c>
      <c r="AZ450" s="34">
        <v>11.00189995765686</v>
      </c>
      <c r="BA450" s="34">
        <v>2.8250000476837158</v>
      </c>
      <c r="BB450" s="34">
        <v>8.1768999099731445</v>
      </c>
      <c r="BC450" s="34" t="s">
        <v>159</v>
      </c>
      <c r="BD450" s="34" t="s">
        <v>126</v>
      </c>
      <c r="BE450" s="34" t="s">
        <v>118</v>
      </c>
      <c r="BF450" s="34"/>
      <c r="BG450" s="34" t="s">
        <v>417</v>
      </c>
      <c r="BH450" s="34" t="s">
        <v>2088</v>
      </c>
      <c r="BI450" s="34" t="s">
        <v>949</v>
      </c>
      <c r="BJ450" s="34" t="s">
        <v>129</v>
      </c>
      <c r="BK450" s="34" t="s">
        <v>178</v>
      </c>
      <c r="BL450" s="34" t="s">
        <v>320</v>
      </c>
      <c r="BM450" s="34" t="s">
        <v>180</v>
      </c>
      <c r="BN450" s="34" t="s">
        <v>181</v>
      </c>
      <c r="BO450" s="34"/>
      <c r="BP450" s="34" t="s">
        <v>181</v>
      </c>
      <c r="BQ450" s="34">
        <v>2024</v>
      </c>
      <c r="BR450" s="34"/>
      <c r="BS450" s="34"/>
      <c r="BT450" s="34" t="s">
        <v>2032</v>
      </c>
    </row>
    <row r="451" spans="1:72">
      <c r="A451" s="34">
        <v>102402074502</v>
      </c>
      <c r="B451" s="34">
        <v>1</v>
      </c>
      <c r="C451" s="34">
        <v>2024</v>
      </c>
      <c r="D451" s="34">
        <v>6</v>
      </c>
      <c r="E451" s="34" t="s">
        <v>4125</v>
      </c>
      <c r="F451" s="34" t="s">
        <v>4126</v>
      </c>
      <c r="G451" s="34">
        <v>64</v>
      </c>
      <c r="H451" s="34" t="s">
        <v>4127</v>
      </c>
      <c r="I451" s="34">
        <v>20240530</v>
      </c>
      <c r="J451" s="34">
        <v>20240603</v>
      </c>
      <c r="K451" s="34">
        <v>5</v>
      </c>
      <c r="L451" s="34">
        <f t="shared" si="6"/>
        <v>4</v>
      </c>
      <c r="M451" s="34">
        <v>0</v>
      </c>
      <c r="N451" s="34" t="s">
        <v>4128</v>
      </c>
      <c r="O451" s="34" t="s">
        <v>4129</v>
      </c>
      <c r="P451" s="34" t="s">
        <v>118</v>
      </c>
      <c r="Q451" s="34" t="s">
        <v>36</v>
      </c>
      <c r="R451" s="34" t="s">
        <v>119</v>
      </c>
      <c r="S451" s="34" t="s">
        <v>120</v>
      </c>
      <c r="T451" s="34">
        <v>111</v>
      </c>
      <c r="U451" s="34" t="s">
        <v>407</v>
      </c>
      <c r="V451" s="34" t="s">
        <v>2048</v>
      </c>
      <c r="W451" s="34" t="s">
        <v>2049</v>
      </c>
      <c r="X451" s="34" t="s">
        <v>124</v>
      </c>
      <c r="Y451" s="34">
        <v>59622</v>
      </c>
      <c r="Z451" s="34">
        <v>5801</v>
      </c>
      <c r="AA451" s="34">
        <v>0</v>
      </c>
      <c r="AB451" s="34">
        <v>0</v>
      </c>
      <c r="AC451" s="34">
        <v>1192.02</v>
      </c>
      <c r="AD451" s="34">
        <v>0</v>
      </c>
      <c r="AE451" s="34">
        <v>348754.79</v>
      </c>
      <c r="AF451" s="34">
        <v>349946.81</v>
      </c>
      <c r="AG451" s="34">
        <v>320</v>
      </c>
      <c r="AH451" s="34">
        <v>300</v>
      </c>
      <c r="AI451" s="34">
        <v>747045</v>
      </c>
      <c r="AJ451" s="34">
        <v>747045</v>
      </c>
      <c r="AK451" s="34">
        <v>96176.65163664869</v>
      </c>
      <c r="AL451" s="34" t="s">
        <v>118</v>
      </c>
      <c r="AM451" s="34" t="s">
        <v>36</v>
      </c>
      <c r="AN451" s="34" t="s">
        <v>119</v>
      </c>
      <c r="AO451" s="34" t="s">
        <v>120</v>
      </c>
      <c r="AP451" s="34">
        <v>12</v>
      </c>
      <c r="AQ451" s="34">
        <v>4</v>
      </c>
      <c r="AR451" s="34">
        <v>23</v>
      </c>
      <c r="AS451" s="34">
        <v>267164</v>
      </c>
      <c r="AT451" s="34">
        <v>396077</v>
      </c>
      <c r="AU451" s="34">
        <v>132026</v>
      </c>
      <c r="AV451" s="34">
        <v>549601</v>
      </c>
      <c r="AW451" s="34">
        <v>8.1298200000000005</v>
      </c>
      <c r="AX451" s="34">
        <v>3.2748200000000001</v>
      </c>
      <c r="AY451" s="34">
        <v>4.8550000000000004</v>
      </c>
      <c r="AZ451" s="34">
        <v>8.1298201084136963</v>
      </c>
      <c r="BA451" s="34">
        <v>3.27482008934021</v>
      </c>
      <c r="BB451" s="34">
        <v>4.8550000190734863</v>
      </c>
      <c r="BC451" s="34" t="s">
        <v>159</v>
      </c>
      <c r="BD451" s="34" t="s">
        <v>126</v>
      </c>
      <c r="BE451" s="34" t="s">
        <v>118</v>
      </c>
      <c r="BF451" s="34"/>
      <c r="BG451" s="34" t="s">
        <v>118</v>
      </c>
      <c r="BH451" s="34" t="s">
        <v>2040</v>
      </c>
      <c r="BI451" s="34" t="s">
        <v>1285</v>
      </c>
      <c r="BJ451" s="34" t="s">
        <v>129</v>
      </c>
      <c r="BK451" s="34" t="s">
        <v>178</v>
      </c>
      <c r="BL451" s="34" t="s">
        <v>210</v>
      </c>
      <c r="BM451" s="34" t="s">
        <v>312</v>
      </c>
      <c r="BN451" s="34" t="s">
        <v>313</v>
      </c>
      <c r="BO451" s="34"/>
      <c r="BP451" s="34" t="s">
        <v>313</v>
      </c>
      <c r="BQ451" s="34">
        <v>2024</v>
      </c>
      <c r="BR451" s="34"/>
      <c r="BS451" s="34"/>
      <c r="BT451" s="34" t="s">
        <v>2032</v>
      </c>
    </row>
    <row r="452" spans="1:72">
      <c r="A452" s="34">
        <v>102402074496</v>
      </c>
      <c r="B452" s="34">
        <v>1</v>
      </c>
      <c r="C452" s="34">
        <v>2024</v>
      </c>
      <c r="D452" s="34">
        <v>6</v>
      </c>
      <c r="E452" s="34" t="s">
        <v>4130</v>
      </c>
      <c r="F452" s="34" t="s">
        <v>4131</v>
      </c>
      <c r="G452" s="34">
        <v>85</v>
      </c>
      <c r="H452" s="34" t="s">
        <v>4132</v>
      </c>
      <c r="I452" s="34">
        <v>20240526</v>
      </c>
      <c r="J452" s="34">
        <v>20240603</v>
      </c>
      <c r="K452" s="34">
        <v>9</v>
      </c>
      <c r="L452" s="34">
        <f t="shared" si="6"/>
        <v>8</v>
      </c>
      <c r="M452" s="34">
        <v>0</v>
      </c>
      <c r="N452" s="34" t="s">
        <v>4133</v>
      </c>
      <c r="O452" s="34" t="s">
        <v>4134</v>
      </c>
      <c r="P452" s="34" t="s">
        <v>118</v>
      </c>
      <c r="Q452" s="34" t="s">
        <v>36</v>
      </c>
      <c r="R452" s="34" t="s">
        <v>119</v>
      </c>
      <c r="S452" s="34" t="s">
        <v>147</v>
      </c>
      <c r="T452" s="34">
        <v>111</v>
      </c>
      <c r="U452" s="34" t="s">
        <v>407</v>
      </c>
      <c r="V452" s="34" t="s">
        <v>4135</v>
      </c>
      <c r="W452" s="34" t="s">
        <v>4136</v>
      </c>
      <c r="X452" s="34" t="s">
        <v>124</v>
      </c>
      <c r="Y452" s="34">
        <v>81829</v>
      </c>
      <c r="Z452" s="34">
        <v>10932</v>
      </c>
      <c r="AA452" s="34">
        <v>0</v>
      </c>
      <c r="AB452" s="34">
        <v>0</v>
      </c>
      <c r="AC452" s="34">
        <v>3452.48</v>
      </c>
      <c r="AD452" s="34">
        <v>0</v>
      </c>
      <c r="AE452" s="34">
        <v>945874.23</v>
      </c>
      <c r="AF452" s="34">
        <v>949326.69</v>
      </c>
      <c r="AG452" s="34">
        <v>640</v>
      </c>
      <c r="AH452" s="34">
        <v>600</v>
      </c>
      <c r="AI452" s="34">
        <v>1321691</v>
      </c>
      <c r="AJ452" s="34">
        <v>1321691</v>
      </c>
      <c r="AK452" s="34">
        <v>-125172.36407950253</v>
      </c>
      <c r="AL452" s="34" t="s">
        <v>118</v>
      </c>
      <c r="AM452" s="34" t="s">
        <v>36</v>
      </c>
      <c r="AN452" s="34" t="s">
        <v>119</v>
      </c>
      <c r="AO452" s="34" t="s">
        <v>147</v>
      </c>
      <c r="AP452" s="34">
        <v>9</v>
      </c>
      <c r="AQ452" s="34">
        <v>3</v>
      </c>
      <c r="AR452" s="34">
        <v>16</v>
      </c>
      <c r="AS452" s="34">
        <v>441722</v>
      </c>
      <c r="AT452" s="34">
        <v>731699</v>
      </c>
      <c r="AU452" s="34">
        <v>243900</v>
      </c>
      <c r="AV452" s="34">
        <v>976458</v>
      </c>
      <c r="AW452" s="34">
        <v>14.38348</v>
      </c>
      <c r="AX452" s="34">
        <v>5.4145099999999999</v>
      </c>
      <c r="AY452" s="34">
        <v>8.9689700000000006</v>
      </c>
      <c r="AZ452" s="34">
        <v>14.383480072021484</v>
      </c>
      <c r="BA452" s="34">
        <v>5.4145097732543945</v>
      </c>
      <c r="BB452" s="34">
        <v>8.9689702987670898</v>
      </c>
      <c r="BC452" s="34" t="s">
        <v>159</v>
      </c>
      <c r="BD452" s="34" t="s">
        <v>126</v>
      </c>
      <c r="BE452" s="34" t="s">
        <v>118</v>
      </c>
      <c r="BF452" s="34" t="s">
        <v>118</v>
      </c>
      <c r="BG452" s="34" t="s">
        <v>118</v>
      </c>
      <c r="BH452" s="34" t="s">
        <v>4137</v>
      </c>
      <c r="BI452" s="34" t="s">
        <v>418</v>
      </c>
      <c r="BJ452" s="34" t="s">
        <v>129</v>
      </c>
      <c r="BK452" s="34" t="s">
        <v>224</v>
      </c>
      <c r="BL452" s="34" t="s">
        <v>224</v>
      </c>
      <c r="BM452" s="34" t="s">
        <v>999</v>
      </c>
      <c r="BN452" s="34" t="s">
        <v>2111</v>
      </c>
      <c r="BO452" s="34"/>
      <c r="BP452" s="34" t="s">
        <v>2111</v>
      </c>
      <c r="BQ452" s="34">
        <v>2024</v>
      </c>
      <c r="BR452" s="34"/>
      <c r="BS452" s="34"/>
      <c r="BT452" s="34" t="s">
        <v>2032</v>
      </c>
    </row>
    <row r="453" spans="1:72">
      <c r="A453" s="34">
        <v>102402303698</v>
      </c>
      <c r="B453" s="34">
        <v>1</v>
      </c>
      <c r="C453" s="34">
        <v>2024</v>
      </c>
      <c r="D453" s="34">
        <v>6</v>
      </c>
      <c r="E453" s="34" t="s">
        <v>4138</v>
      </c>
      <c r="F453" s="34" t="s">
        <v>4139</v>
      </c>
      <c r="G453" s="34">
        <v>69</v>
      </c>
      <c r="H453" s="34" t="s">
        <v>4140</v>
      </c>
      <c r="I453" s="34">
        <v>20240530</v>
      </c>
      <c r="J453" s="34">
        <v>20240601</v>
      </c>
      <c r="K453" s="34">
        <v>3</v>
      </c>
      <c r="L453" s="34">
        <f t="shared" si="6"/>
        <v>2</v>
      </c>
      <c r="M453" s="34">
        <v>0</v>
      </c>
      <c r="N453" s="34" t="s">
        <v>4141</v>
      </c>
      <c r="O453" s="34" t="s">
        <v>4142</v>
      </c>
      <c r="P453" s="34" t="s">
        <v>118</v>
      </c>
      <c r="Q453" s="34" t="s">
        <v>36</v>
      </c>
      <c r="R453" s="34" t="s">
        <v>119</v>
      </c>
      <c r="S453" s="34" t="s">
        <v>147</v>
      </c>
      <c r="T453" s="34">
        <v>211</v>
      </c>
      <c r="U453" s="34" t="s">
        <v>407</v>
      </c>
      <c r="V453" s="34" t="s">
        <v>2058</v>
      </c>
      <c r="W453" s="34" t="s">
        <v>2059</v>
      </c>
      <c r="X453" s="34" t="s">
        <v>124</v>
      </c>
      <c r="Y453" s="34">
        <v>46995</v>
      </c>
      <c r="Z453" s="34">
        <v>2944</v>
      </c>
      <c r="AA453" s="34">
        <v>0</v>
      </c>
      <c r="AB453" s="34">
        <v>0</v>
      </c>
      <c r="AC453" s="34">
        <v>530.52</v>
      </c>
      <c r="AD453" s="34">
        <v>0</v>
      </c>
      <c r="AE453" s="34">
        <v>281222.49</v>
      </c>
      <c r="AF453" s="34">
        <v>281753</v>
      </c>
      <c r="AG453" s="34">
        <v>160</v>
      </c>
      <c r="AH453" s="34">
        <v>150</v>
      </c>
      <c r="AI453" s="34">
        <v>414133</v>
      </c>
      <c r="AJ453" s="34">
        <v>414133</v>
      </c>
      <c r="AK453" s="34">
        <v>81087.94228593749</v>
      </c>
      <c r="AL453" s="34" t="s">
        <v>118</v>
      </c>
      <c r="AM453" s="34" t="s">
        <v>36</v>
      </c>
      <c r="AN453" s="34" t="s">
        <v>119</v>
      </c>
      <c r="AO453" s="34" t="s">
        <v>147</v>
      </c>
      <c r="AP453" s="34">
        <v>3</v>
      </c>
      <c r="AQ453" s="34">
        <v>2</v>
      </c>
      <c r="AR453" s="34">
        <v>6</v>
      </c>
      <c r="AS453" s="34">
        <v>48342</v>
      </c>
      <c r="AT453" s="34">
        <v>341970</v>
      </c>
      <c r="AU453" s="34">
        <v>113990</v>
      </c>
      <c r="AV453" s="34">
        <v>418125</v>
      </c>
      <c r="AW453" s="34">
        <v>4.7843400000000003</v>
      </c>
      <c r="AX453" s="34">
        <v>0.59255999999999998</v>
      </c>
      <c r="AY453" s="34">
        <v>4.1917799999999996</v>
      </c>
      <c r="AZ453" s="34">
        <v>4.7843400835990906</v>
      </c>
      <c r="BA453" s="34">
        <v>0.59255999326705933</v>
      </c>
      <c r="BB453" s="34">
        <v>4.1917800903320313</v>
      </c>
      <c r="BC453" s="34" t="s">
        <v>159</v>
      </c>
      <c r="BD453" s="34" t="s">
        <v>126</v>
      </c>
      <c r="BE453" s="34" t="s">
        <v>118</v>
      </c>
      <c r="BF453" s="34"/>
      <c r="BG453" s="34" t="s">
        <v>118</v>
      </c>
      <c r="BH453" s="34" t="s">
        <v>2040</v>
      </c>
      <c r="BI453" s="34" t="s">
        <v>3924</v>
      </c>
      <c r="BJ453" s="34" t="s">
        <v>129</v>
      </c>
      <c r="BK453" s="34" t="s">
        <v>224</v>
      </c>
      <c r="BL453" s="34" t="s">
        <v>224</v>
      </c>
      <c r="BM453" s="34" t="s">
        <v>999</v>
      </c>
      <c r="BN453" s="34" t="s">
        <v>2111</v>
      </c>
      <c r="BO453" s="34"/>
      <c r="BP453" s="34" t="s">
        <v>2111</v>
      </c>
      <c r="BQ453" s="34">
        <v>2024</v>
      </c>
      <c r="BR453" s="34"/>
      <c r="BS453" s="34"/>
      <c r="BT453" s="34" t="s">
        <v>2032</v>
      </c>
    </row>
    <row r="454" spans="1:72">
      <c r="A454" s="34">
        <v>102402303700</v>
      </c>
      <c r="B454" s="34">
        <v>1</v>
      </c>
      <c r="C454" s="34">
        <v>2024</v>
      </c>
      <c r="D454" s="34">
        <v>6</v>
      </c>
      <c r="E454" s="34" t="s">
        <v>4143</v>
      </c>
      <c r="F454" s="34" t="s">
        <v>4144</v>
      </c>
      <c r="G454" s="34">
        <v>73</v>
      </c>
      <c r="H454" s="34" t="s">
        <v>4145</v>
      </c>
      <c r="I454" s="34">
        <v>20240530</v>
      </c>
      <c r="J454" s="34">
        <v>20240601</v>
      </c>
      <c r="K454" s="34">
        <v>3</v>
      </c>
      <c r="L454" s="34">
        <f t="shared" ref="L454:L517" si="7">K454-1</f>
        <v>2</v>
      </c>
      <c r="M454" s="34">
        <v>0</v>
      </c>
      <c r="N454" s="34" t="s">
        <v>4146</v>
      </c>
      <c r="O454" s="34" t="s">
        <v>4147</v>
      </c>
      <c r="P454" s="34" t="s">
        <v>118</v>
      </c>
      <c r="Q454" s="34" t="s">
        <v>36</v>
      </c>
      <c r="R454" s="34" t="s">
        <v>119</v>
      </c>
      <c r="S454" s="34" t="s">
        <v>120</v>
      </c>
      <c r="T454" s="34">
        <v>211</v>
      </c>
      <c r="U454" s="34" t="s">
        <v>407</v>
      </c>
      <c r="V454" s="34" t="s">
        <v>2048</v>
      </c>
      <c r="W454" s="34" t="s">
        <v>2049</v>
      </c>
      <c r="X454" s="34" t="s">
        <v>1591</v>
      </c>
      <c r="Y454" s="34">
        <v>44412</v>
      </c>
      <c r="Z454" s="34">
        <v>3008</v>
      </c>
      <c r="AA454" s="34">
        <v>0</v>
      </c>
      <c r="AB454" s="34">
        <v>0</v>
      </c>
      <c r="AC454" s="34">
        <v>134.97999999999999</v>
      </c>
      <c r="AD454" s="34">
        <v>0</v>
      </c>
      <c r="AE454" s="34">
        <v>983778.84</v>
      </c>
      <c r="AF454" s="34">
        <v>983913.81</v>
      </c>
      <c r="AG454" s="34">
        <v>160</v>
      </c>
      <c r="AH454" s="34">
        <v>150</v>
      </c>
      <c r="AI454" s="34">
        <v>1001506</v>
      </c>
      <c r="AJ454" s="34">
        <v>1001506</v>
      </c>
      <c r="AK454" s="34">
        <v>-195009.71954787499</v>
      </c>
      <c r="AL454" s="34" t="s">
        <v>118</v>
      </c>
      <c r="AM454" s="34" t="s">
        <v>36</v>
      </c>
      <c r="AN454" s="34" t="s">
        <v>119</v>
      </c>
      <c r="AO454" s="34" t="s">
        <v>120</v>
      </c>
      <c r="AP454" s="34">
        <v>12</v>
      </c>
      <c r="AQ454" s="34">
        <v>4</v>
      </c>
      <c r="AR454" s="34">
        <v>23</v>
      </c>
      <c r="AS454" s="34">
        <v>267164</v>
      </c>
      <c r="AT454" s="34">
        <v>396077</v>
      </c>
      <c r="AU454" s="34">
        <v>132026</v>
      </c>
      <c r="AV454" s="34">
        <v>549601</v>
      </c>
      <c r="AW454" s="34">
        <v>8.1298200000000005</v>
      </c>
      <c r="AX454" s="34">
        <v>3.2748200000000001</v>
      </c>
      <c r="AY454" s="34">
        <v>4.8550000000000004</v>
      </c>
      <c r="AZ454" s="34">
        <v>11.570069789886475</v>
      </c>
      <c r="BA454" s="34">
        <v>2.4561200141906738</v>
      </c>
      <c r="BB454" s="34">
        <v>9.1139497756958008</v>
      </c>
      <c r="BC454" s="34" t="s">
        <v>159</v>
      </c>
      <c r="BD454" s="34" t="s">
        <v>126</v>
      </c>
      <c r="BE454" s="34" t="s">
        <v>118</v>
      </c>
      <c r="BF454" s="34"/>
      <c r="BG454" s="34" t="s">
        <v>118</v>
      </c>
      <c r="BH454" s="34" t="s">
        <v>3959</v>
      </c>
      <c r="BI454" s="34" t="s">
        <v>290</v>
      </c>
      <c r="BJ454" s="34" t="s">
        <v>129</v>
      </c>
      <c r="BK454" s="34" t="s">
        <v>217</v>
      </c>
      <c r="BL454" s="34" t="s">
        <v>252</v>
      </c>
      <c r="BM454" s="34" t="s">
        <v>999</v>
      </c>
      <c r="BN454" s="34" t="s">
        <v>2111</v>
      </c>
      <c r="BO454" s="34"/>
      <c r="BP454" s="34" t="s">
        <v>2111</v>
      </c>
      <c r="BQ454" s="34">
        <v>2024</v>
      </c>
      <c r="BR454" s="34"/>
      <c r="BS454" s="34"/>
      <c r="BT454" s="34" t="s">
        <v>2032</v>
      </c>
    </row>
    <row r="455" spans="1:72">
      <c r="A455" s="34">
        <v>102402303702</v>
      </c>
      <c r="B455" s="34">
        <v>1</v>
      </c>
      <c r="C455" s="34">
        <v>2024</v>
      </c>
      <c r="D455" s="34">
        <v>6</v>
      </c>
      <c r="E455" s="34" t="s">
        <v>4148</v>
      </c>
      <c r="F455" s="34" t="s">
        <v>4149</v>
      </c>
      <c r="G455" s="34">
        <v>75</v>
      </c>
      <c r="H455" s="34" t="s">
        <v>4150</v>
      </c>
      <c r="I455" s="34">
        <v>20240530</v>
      </c>
      <c r="J455" s="34">
        <v>20240601</v>
      </c>
      <c r="K455" s="34">
        <v>3</v>
      </c>
      <c r="L455" s="34">
        <f t="shared" si="7"/>
        <v>2</v>
      </c>
      <c r="M455" s="34">
        <v>0</v>
      </c>
      <c r="N455" s="34" t="s">
        <v>4151</v>
      </c>
      <c r="O455" s="34" t="s">
        <v>2262</v>
      </c>
      <c r="P455" s="34" t="s">
        <v>118</v>
      </c>
      <c r="Q455" s="34" t="s">
        <v>36</v>
      </c>
      <c r="R455" s="34" t="s">
        <v>119</v>
      </c>
      <c r="S455" s="34" t="s">
        <v>147</v>
      </c>
      <c r="T455" s="34">
        <v>211</v>
      </c>
      <c r="U455" s="34" t="s">
        <v>407</v>
      </c>
      <c r="V455" s="34" t="s">
        <v>2058</v>
      </c>
      <c r="W455" s="34" t="s">
        <v>2059</v>
      </c>
      <c r="X455" s="34" t="s">
        <v>124</v>
      </c>
      <c r="Y455" s="34">
        <v>46765</v>
      </c>
      <c r="Z455" s="34">
        <v>2944</v>
      </c>
      <c r="AA455" s="34">
        <v>0</v>
      </c>
      <c r="AB455" s="34">
        <v>0</v>
      </c>
      <c r="AC455" s="34">
        <v>530.52</v>
      </c>
      <c r="AD455" s="34">
        <v>0</v>
      </c>
      <c r="AE455" s="34">
        <v>280191.34999999998</v>
      </c>
      <c r="AF455" s="34">
        <v>280721.88</v>
      </c>
      <c r="AG455" s="34">
        <v>160</v>
      </c>
      <c r="AH455" s="34">
        <v>150</v>
      </c>
      <c r="AI455" s="34">
        <v>414133</v>
      </c>
      <c r="AJ455" s="34">
        <v>414133</v>
      </c>
      <c r="AK455" s="34">
        <v>82119.062285937485</v>
      </c>
      <c r="AL455" s="34" t="s">
        <v>118</v>
      </c>
      <c r="AM455" s="34" t="s">
        <v>36</v>
      </c>
      <c r="AN455" s="34" t="s">
        <v>119</v>
      </c>
      <c r="AO455" s="34" t="s">
        <v>147</v>
      </c>
      <c r="AP455" s="34">
        <v>3</v>
      </c>
      <c r="AQ455" s="34">
        <v>2</v>
      </c>
      <c r="AR455" s="34">
        <v>6</v>
      </c>
      <c r="AS455" s="34">
        <v>48342</v>
      </c>
      <c r="AT455" s="34">
        <v>341970</v>
      </c>
      <c r="AU455" s="34">
        <v>113990</v>
      </c>
      <c r="AV455" s="34">
        <v>418125</v>
      </c>
      <c r="AW455" s="34">
        <v>4.7843400000000003</v>
      </c>
      <c r="AX455" s="34">
        <v>0.59255999999999998</v>
      </c>
      <c r="AY455" s="34">
        <v>4.1917799999999996</v>
      </c>
      <c r="AZ455" s="34">
        <v>4.7843400835990906</v>
      </c>
      <c r="BA455" s="34">
        <v>0.59255999326705933</v>
      </c>
      <c r="BB455" s="34">
        <v>4.1917800903320313</v>
      </c>
      <c r="BC455" s="34" t="s">
        <v>159</v>
      </c>
      <c r="BD455" s="34" t="s">
        <v>126</v>
      </c>
      <c r="BE455" s="34" t="s">
        <v>118</v>
      </c>
      <c r="BF455" s="34"/>
      <c r="BG455" s="34" t="s">
        <v>118</v>
      </c>
      <c r="BH455" s="34" t="s">
        <v>2040</v>
      </c>
      <c r="BI455" s="34" t="s">
        <v>290</v>
      </c>
      <c r="BJ455" s="34" t="s">
        <v>129</v>
      </c>
      <c r="BK455" s="34" t="s">
        <v>217</v>
      </c>
      <c r="BL455" s="34" t="s">
        <v>252</v>
      </c>
      <c r="BM455" s="34" t="s">
        <v>999</v>
      </c>
      <c r="BN455" s="34" t="s">
        <v>2111</v>
      </c>
      <c r="BO455" s="34"/>
      <c r="BP455" s="34" t="s">
        <v>2111</v>
      </c>
      <c r="BQ455" s="34">
        <v>2024</v>
      </c>
      <c r="BR455" s="34"/>
      <c r="BS455" s="34"/>
      <c r="BT455" s="34" t="s">
        <v>2032</v>
      </c>
    </row>
    <row r="456" spans="1:72">
      <c r="A456" s="34">
        <v>102402237416</v>
      </c>
      <c r="B456" s="34">
        <v>1</v>
      </c>
      <c r="C456" s="34">
        <v>2024</v>
      </c>
      <c r="D456" s="34">
        <v>6</v>
      </c>
      <c r="E456" s="34" t="s">
        <v>4152</v>
      </c>
      <c r="F456" s="34" t="s">
        <v>4153</v>
      </c>
      <c r="G456" s="34">
        <v>81</v>
      </c>
      <c r="H456" s="34" t="s">
        <v>4154</v>
      </c>
      <c r="I456" s="34">
        <v>20240530</v>
      </c>
      <c r="J456" s="34">
        <v>20240601</v>
      </c>
      <c r="K456" s="34">
        <v>3</v>
      </c>
      <c r="L456" s="34">
        <f t="shared" si="7"/>
        <v>2</v>
      </c>
      <c r="M456" s="34">
        <v>0</v>
      </c>
      <c r="N456" s="34" t="s">
        <v>4155</v>
      </c>
      <c r="O456" s="34" t="s">
        <v>2262</v>
      </c>
      <c r="P456" s="34" t="s">
        <v>118</v>
      </c>
      <c r="Q456" s="34" t="s">
        <v>36</v>
      </c>
      <c r="R456" s="34" t="s">
        <v>119</v>
      </c>
      <c r="S456" s="34" t="s">
        <v>120</v>
      </c>
      <c r="T456" s="34">
        <v>205</v>
      </c>
      <c r="U456" s="34" t="s">
        <v>407</v>
      </c>
      <c r="V456" s="34" t="s">
        <v>2058</v>
      </c>
      <c r="W456" s="34" t="s">
        <v>2059</v>
      </c>
      <c r="X456" s="34" t="s">
        <v>124</v>
      </c>
      <c r="Y456" s="34">
        <v>47530</v>
      </c>
      <c r="Z456" s="34">
        <v>3008</v>
      </c>
      <c r="AA456" s="34">
        <v>0</v>
      </c>
      <c r="AB456" s="34">
        <v>0</v>
      </c>
      <c r="AC456" s="34">
        <v>751.85</v>
      </c>
      <c r="AD456" s="34">
        <v>0</v>
      </c>
      <c r="AE456" s="34">
        <v>281222.49</v>
      </c>
      <c r="AF456" s="34">
        <v>281974.34000000003</v>
      </c>
      <c r="AG456" s="34">
        <v>160</v>
      </c>
      <c r="AH456" s="34">
        <v>150</v>
      </c>
      <c r="AI456" s="34">
        <v>408747</v>
      </c>
      <c r="AJ456" s="34">
        <v>407997</v>
      </c>
      <c r="AK456" s="34">
        <v>75490.570861572574</v>
      </c>
      <c r="AL456" s="34" t="s">
        <v>118</v>
      </c>
      <c r="AM456" s="34" t="s">
        <v>36</v>
      </c>
      <c r="AN456" s="34" t="s">
        <v>119</v>
      </c>
      <c r="AO456" s="34" t="s">
        <v>120</v>
      </c>
      <c r="AP456" s="34">
        <v>3</v>
      </c>
      <c r="AQ456" s="34">
        <v>2</v>
      </c>
      <c r="AR456" s="34">
        <v>6</v>
      </c>
      <c r="AS456" s="34">
        <v>48342</v>
      </c>
      <c r="AT456" s="34">
        <v>341970</v>
      </c>
      <c r="AU456" s="34">
        <v>113990</v>
      </c>
      <c r="AV456" s="34">
        <v>418125</v>
      </c>
      <c r="AW456" s="34">
        <v>4.7843400000000003</v>
      </c>
      <c r="AX456" s="34">
        <v>0.59255999999999998</v>
      </c>
      <c r="AY456" s="34">
        <v>4.1917799999999996</v>
      </c>
      <c r="AZ456" s="34">
        <v>4.7843400835990906</v>
      </c>
      <c r="BA456" s="34">
        <v>0.59255999326705933</v>
      </c>
      <c r="BB456" s="34">
        <v>4.1917800903320313</v>
      </c>
      <c r="BC456" s="34" t="s">
        <v>193</v>
      </c>
      <c r="BD456" s="34" t="s">
        <v>126</v>
      </c>
      <c r="BE456" s="34" t="s">
        <v>118</v>
      </c>
      <c r="BF456" s="34"/>
      <c r="BG456" s="34" t="s">
        <v>118</v>
      </c>
      <c r="BH456" s="34" t="s">
        <v>2040</v>
      </c>
      <c r="BI456" s="34" t="s">
        <v>1713</v>
      </c>
      <c r="BJ456" s="34" t="s">
        <v>129</v>
      </c>
      <c r="BK456" s="34" t="s">
        <v>130</v>
      </c>
      <c r="BL456" s="34" t="s">
        <v>1714</v>
      </c>
      <c r="BM456" s="34" t="s">
        <v>132</v>
      </c>
      <c r="BN456" s="34" t="s">
        <v>133</v>
      </c>
      <c r="BO456" s="34"/>
      <c r="BP456" s="34" t="s">
        <v>133</v>
      </c>
      <c r="BQ456" s="34">
        <v>2024</v>
      </c>
      <c r="BR456" s="34"/>
      <c r="BS456" s="34" t="s">
        <v>134</v>
      </c>
      <c r="BT456" s="34" t="s">
        <v>2032</v>
      </c>
    </row>
    <row r="457" spans="1:72">
      <c r="A457" s="34">
        <v>102402073250</v>
      </c>
      <c r="B457" s="34">
        <v>1</v>
      </c>
      <c r="C457" s="34">
        <v>2024</v>
      </c>
      <c r="D457" s="34">
        <v>5</v>
      </c>
      <c r="E457" s="34" t="s">
        <v>4156</v>
      </c>
      <c r="F457" s="34" t="s">
        <v>4157</v>
      </c>
      <c r="G457" s="34">
        <v>52</v>
      </c>
      <c r="H457" s="34" t="s">
        <v>4158</v>
      </c>
      <c r="I457" s="34">
        <v>20240529</v>
      </c>
      <c r="J457" s="34">
        <v>20240531</v>
      </c>
      <c r="K457" s="34">
        <v>3</v>
      </c>
      <c r="L457" s="34">
        <f t="shared" si="7"/>
        <v>2</v>
      </c>
      <c r="M457" s="34">
        <v>0</v>
      </c>
      <c r="N457" s="34" t="s">
        <v>4159</v>
      </c>
      <c r="O457" s="34" t="s">
        <v>4160</v>
      </c>
      <c r="P457" s="34" t="s">
        <v>118</v>
      </c>
      <c r="Q457" s="34" t="s">
        <v>36</v>
      </c>
      <c r="R457" s="34" t="s">
        <v>119</v>
      </c>
      <c r="S457" s="34" t="s">
        <v>147</v>
      </c>
      <c r="T457" s="34">
        <v>111</v>
      </c>
      <c r="U457" s="34" t="s">
        <v>407</v>
      </c>
      <c r="V457" s="34" t="s">
        <v>408</v>
      </c>
      <c r="W457" s="34" t="s">
        <v>409</v>
      </c>
      <c r="X457" s="34" t="s">
        <v>387</v>
      </c>
      <c r="Y457" s="34">
        <v>56769</v>
      </c>
      <c r="Z457" s="34">
        <v>2944</v>
      </c>
      <c r="AA457" s="34">
        <v>0</v>
      </c>
      <c r="AB457" s="34">
        <v>0</v>
      </c>
      <c r="AC457" s="34">
        <v>67.489999999999995</v>
      </c>
      <c r="AD457" s="34">
        <v>0</v>
      </c>
      <c r="AE457" s="34">
        <v>330077.49</v>
      </c>
      <c r="AF457" s="34">
        <v>330144.96999999997</v>
      </c>
      <c r="AG457" s="34">
        <v>160</v>
      </c>
      <c r="AH457" s="34">
        <v>150</v>
      </c>
      <c r="AI457" s="34">
        <v>263839</v>
      </c>
      <c r="AJ457" s="34">
        <v>263839</v>
      </c>
      <c r="AK457" s="34">
        <v>-141427.57572721562</v>
      </c>
      <c r="AL457" s="34" t="s">
        <v>118</v>
      </c>
      <c r="AM457" s="34" t="s">
        <v>36</v>
      </c>
      <c r="AN457" s="34" t="s">
        <v>119</v>
      </c>
      <c r="AO457" s="34" t="s">
        <v>147</v>
      </c>
      <c r="AP457" s="34">
        <v>4</v>
      </c>
      <c r="AQ457" s="34">
        <v>2</v>
      </c>
      <c r="AR457" s="34">
        <v>10</v>
      </c>
      <c r="AS457" s="34">
        <v>66694</v>
      </c>
      <c r="AT457" s="34">
        <v>151810</v>
      </c>
      <c r="AU457" s="34">
        <v>50603</v>
      </c>
      <c r="AV457" s="34">
        <v>310475</v>
      </c>
      <c r="AW457" s="34">
        <v>2.6783700000000001</v>
      </c>
      <c r="AX457" s="34">
        <v>0.81752000000000002</v>
      </c>
      <c r="AY457" s="34">
        <v>1.8608499999999999</v>
      </c>
      <c r="AZ457" s="34">
        <v>2.8712600469589233</v>
      </c>
      <c r="BA457" s="34">
        <v>0.81752002239227295</v>
      </c>
      <c r="BB457" s="34">
        <v>2.0537400245666504</v>
      </c>
      <c r="BC457" s="34" t="s">
        <v>159</v>
      </c>
      <c r="BD457" s="34" t="s">
        <v>126</v>
      </c>
      <c r="BE457" s="34" t="s">
        <v>118</v>
      </c>
      <c r="BF457" s="34"/>
      <c r="BG457" s="34" t="s">
        <v>118</v>
      </c>
      <c r="BH457" s="34" t="s">
        <v>2040</v>
      </c>
      <c r="BI457" s="34" t="s">
        <v>410</v>
      </c>
      <c r="BJ457" s="34" t="s">
        <v>195</v>
      </c>
      <c r="BK457" s="34" t="s">
        <v>411</v>
      </c>
      <c r="BL457" s="34" t="s">
        <v>411</v>
      </c>
      <c r="BM457" s="34" t="s">
        <v>4161</v>
      </c>
      <c r="BN457" s="34" t="s">
        <v>4162</v>
      </c>
      <c r="BO457" s="34"/>
      <c r="BP457" s="34" t="s">
        <v>4162</v>
      </c>
      <c r="BQ457" s="34">
        <v>2024</v>
      </c>
      <c r="BR457" s="34"/>
      <c r="BS457" s="34"/>
      <c r="BT457" s="34" t="s">
        <v>2032</v>
      </c>
    </row>
    <row r="458" spans="1:72">
      <c r="A458" s="34">
        <v>102402073248</v>
      </c>
      <c r="B458" s="34">
        <v>1</v>
      </c>
      <c r="C458" s="34">
        <v>2024</v>
      </c>
      <c r="D458" s="34">
        <v>5</v>
      </c>
      <c r="E458" s="34" t="s">
        <v>4163</v>
      </c>
      <c r="F458" s="34" t="s">
        <v>4164</v>
      </c>
      <c r="G458" s="34">
        <v>73</v>
      </c>
      <c r="H458" s="34" t="s">
        <v>4165</v>
      </c>
      <c r="I458" s="34">
        <v>20240529</v>
      </c>
      <c r="J458" s="34">
        <v>20240531</v>
      </c>
      <c r="K458" s="34">
        <v>3</v>
      </c>
      <c r="L458" s="34">
        <f t="shared" si="7"/>
        <v>2</v>
      </c>
      <c r="M458" s="34">
        <v>0</v>
      </c>
      <c r="N458" s="34" t="s">
        <v>4166</v>
      </c>
      <c r="O458" s="34" t="s">
        <v>2075</v>
      </c>
      <c r="P458" s="34" t="s">
        <v>118</v>
      </c>
      <c r="Q458" s="34" t="s">
        <v>36</v>
      </c>
      <c r="R458" s="34" t="s">
        <v>119</v>
      </c>
      <c r="S458" s="34" t="s">
        <v>147</v>
      </c>
      <c r="T458" s="34">
        <v>111</v>
      </c>
      <c r="U458" s="34" t="s">
        <v>407</v>
      </c>
      <c r="V458" s="34" t="s">
        <v>2058</v>
      </c>
      <c r="W458" s="34" t="s">
        <v>2059</v>
      </c>
      <c r="X458" s="34" t="s">
        <v>124</v>
      </c>
      <c r="Y458" s="34">
        <v>50574</v>
      </c>
      <c r="Z458" s="34">
        <v>2944</v>
      </c>
      <c r="AA458" s="34">
        <v>0</v>
      </c>
      <c r="AB458" s="34">
        <v>0</v>
      </c>
      <c r="AC458" s="34">
        <v>530.52</v>
      </c>
      <c r="AD458" s="34">
        <v>1137.6600000000001</v>
      </c>
      <c r="AE458" s="34">
        <v>294075.65000000002</v>
      </c>
      <c r="AF458" s="34">
        <v>295743.84000000003</v>
      </c>
      <c r="AG458" s="34">
        <v>160</v>
      </c>
      <c r="AH458" s="34">
        <v>150</v>
      </c>
      <c r="AI458" s="34">
        <v>439631</v>
      </c>
      <c r="AJ458" s="34">
        <v>439631</v>
      </c>
      <c r="AK458" s="34">
        <v>89437.07120028825</v>
      </c>
      <c r="AL458" s="34" t="s">
        <v>118</v>
      </c>
      <c r="AM458" s="34" t="s">
        <v>36</v>
      </c>
      <c r="AN458" s="34" t="s">
        <v>119</v>
      </c>
      <c r="AO458" s="34" t="s">
        <v>147</v>
      </c>
      <c r="AP458" s="34">
        <v>3</v>
      </c>
      <c r="AQ458" s="34">
        <v>2</v>
      </c>
      <c r="AR458" s="34">
        <v>6</v>
      </c>
      <c r="AS458" s="34">
        <v>48342</v>
      </c>
      <c r="AT458" s="34">
        <v>341970</v>
      </c>
      <c r="AU458" s="34">
        <v>113990</v>
      </c>
      <c r="AV458" s="34">
        <v>418125</v>
      </c>
      <c r="AW458" s="34">
        <v>4.7843400000000003</v>
      </c>
      <c r="AX458" s="34">
        <v>0.59255999999999998</v>
      </c>
      <c r="AY458" s="34">
        <v>4.1917799999999996</v>
      </c>
      <c r="AZ458" s="34">
        <v>4.7843400835990906</v>
      </c>
      <c r="BA458" s="34">
        <v>0.59255999326705933</v>
      </c>
      <c r="BB458" s="34">
        <v>4.1917800903320313</v>
      </c>
      <c r="BC458" s="34" t="s">
        <v>159</v>
      </c>
      <c r="BD458" s="34" t="s">
        <v>126</v>
      </c>
      <c r="BE458" s="34" t="s">
        <v>118</v>
      </c>
      <c r="BF458" s="34"/>
      <c r="BG458" s="34" t="s">
        <v>118</v>
      </c>
      <c r="BH458" s="34" t="s">
        <v>2040</v>
      </c>
      <c r="BI458" s="34" t="s">
        <v>201</v>
      </c>
      <c r="BJ458" s="34" t="s">
        <v>129</v>
      </c>
      <c r="BK458" s="34" t="s">
        <v>130</v>
      </c>
      <c r="BL458" s="34" t="s">
        <v>131</v>
      </c>
      <c r="BM458" s="34" t="s">
        <v>999</v>
      </c>
      <c r="BN458" s="34" t="s">
        <v>2111</v>
      </c>
      <c r="BO458" s="34"/>
      <c r="BP458" s="34" t="s">
        <v>2111</v>
      </c>
      <c r="BQ458" s="34">
        <v>2024</v>
      </c>
      <c r="BR458" s="34"/>
      <c r="BS458" s="34"/>
      <c r="BT458" s="34" t="s">
        <v>2032</v>
      </c>
    </row>
    <row r="459" spans="1:72">
      <c r="A459" s="34">
        <v>102402234760</v>
      </c>
      <c r="B459" s="34">
        <v>1</v>
      </c>
      <c r="C459" s="34">
        <v>2024</v>
      </c>
      <c r="D459" s="34">
        <v>5</v>
      </c>
      <c r="E459" s="34" t="s">
        <v>4167</v>
      </c>
      <c r="F459" s="34" t="s">
        <v>4168</v>
      </c>
      <c r="G459" s="34">
        <v>77</v>
      </c>
      <c r="H459" s="34" t="s">
        <v>4169</v>
      </c>
      <c r="I459" s="34">
        <v>20240530</v>
      </c>
      <c r="J459" s="34">
        <v>20240531</v>
      </c>
      <c r="K459" s="34">
        <v>2</v>
      </c>
      <c r="L459" s="34">
        <f t="shared" si="7"/>
        <v>1</v>
      </c>
      <c r="M459" s="34">
        <v>0</v>
      </c>
      <c r="N459" s="34" t="s">
        <v>4170</v>
      </c>
      <c r="O459" s="34" t="s">
        <v>2121</v>
      </c>
      <c r="P459" s="34" t="s">
        <v>118</v>
      </c>
      <c r="Q459" s="34" t="s">
        <v>36</v>
      </c>
      <c r="R459" s="34" t="s">
        <v>119</v>
      </c>
      <c r="S459" s="34" t="s">
        <v>147</v>
      </c>
      <c r="T459" s="34">
        <v>205</v>
      </c>
      <c r="U459" s="34" t="s">
        <v>407</v>
      </c>
      <c r="V459" s="34" t="s">
        <v>2081</v>
      </c>
      <c r="W459" s="34" t="s">
        <v>2082</v>
      </c>
      <c r="X459" s="34" t="s">
        <v>124</v>
      </c>
      <c r="Y459" s="34">
        <v>38630</v>
      </c>
      <c r="Z459" s="34">
        <v>1472</v>
      </c>
      <c r="AA459" s="34">
        <v>0</v>
      </c>
      <c r="AB459" s="34">
        <v>0</v>
      </c>
      <c r="AC459" s="34">
        <v>1965.68</v>
      </c>
      <c r="AD459" s="34">
        <v>0</v>
      </c>
      <c r="AE459" s="34">
        <v>242951.14</v>
      </c>
      <c r="AF459" s="34">
        <v>244916.81</v>
      </c>
      <c r="AG459" s="34">
        <v>80</v>
      </c>
      <c r="AH459" s="34">
        <v>75</v>
      </c>
      <c r="AI459" s="34">
        <v>345486</v>
      </c>
      <c r="AJ459" s="34">
        <v>345486</v>
      </c>
      <c r="AK459" s="34">
        <v>64232.405472920218</v>
      </c>
      <c r="AL459" s="34" t="s">
        <v>118</v>
      </c>
      <c r="AM459" s="34" t="s">
        <v>36</v>
      </c>
      <c r="AN459" s="34" t="s">
        <v>119</v>
      </c>
      <c r="AO459" s="34" t="s">
        <v>147</v>
      </c>
      <c r="AP459" s="34">
        <v>3</v>
      </c>
      <c r="AQ459" s="34">
        <v>2</v>
      </c>
      <c r="AR459" s="34">
        <v>5</v>
      </c>
      <c r="AS459" s="34">
        <v>34762</v>
      </c>
      <c r="AT459" s="34">
        <v>295749</v>
      </c>
      <c r="AU459" s="34">
        <v>98583</v>
      </c>
      <c r="AV459" s="34">
        <v>344198</v>
      </c>
      <c r="AW459" s="34">
        <v>4.05131</v>
      </c>
      <c r="AX459" s="34">
        <v>0.42609999999999998</v>
      </c>
      <c r="AY459" s="34">
        <v>3.62521</v>
      </c>
      <c r="AZ459" s="34">
        <v>4.0513100326061249</v>
      </c>
      <c r="BA459" s="34">
        <v>0.4260999858379364</v>
      </c>
      <c r="BB459" s="34">
        <v>3.6252100467681885</v>
      </c>
      <c r="BC459" s="34" t="s">
        <v>159</v>
      </c>
      <c r="BD459" s="34" t="s">
        <v>126</v>
      </c>
      <c r="BE459" s="34" t="s">
        <v>118</v>
      </c>
      <c r="BF459" s="34"/>
      <c r="BG459" s="34" t="s">
        <v>118</v>
      </c>
      <c r="BH459" s="34" t="s">
        <v>2040</v>
      </c>
      <c r="BI459" s="34" t="s">
        <v>450</v>
      </c>
      <c r="BJ459" s="34" t="s">
        <v>129</v>
      </c>
      <c r="BK459" s="34" t="s">
        <v>130</v>
      </c>
      <c r="BL459" s="34" t="s">
        <v>131</v>
      </c>
      <c r="BM459" s="34" t="s">
        <v>163</v>
      </c>
      <c r="BN459" s="34" t="s">
        <v>341</v>
      </c>
      <c r="BO459" s="34"/>
      <c r="BP459" s="34" t="s">
        <v>341</v>
      </c>
      <c r="BQ459" s="34">
        <v>2024</v>
      </c>
      <c r="BR459" s="34"/>
      <c r="BS459" s="34"/>
      <c r="BT459" s="34" t="s">
        <v>2032</v>
      </c>
    </row>
    <row r="460" spans="1:72">
      <c r="A460" s="34">
        <v>102402073232</v>
      </c>
      <c r="B460" s="34">
        <v>1</v>
      </c>
      <c r="C460" s="34">
        <v>2024</v>
      </c>
      <c r="D460" s="34">
        <v>5</v>
      </c>
      <c r="E460" s="34" t="s">
        <v>4171</v>
      </c>
      <c r="F460" s="34" t="s">
        <v>4172</v>
      </c>
      <c r="G460" s="34">
        <v>84</v>
      </c>
      <c r="H460" s="34" t="s">
        <v>4173</v>
      </c>
      <c r="I460" s="34">
        <v>20240528</v>
      </c>
      <c r="J460" s="34">
        <v>20240530</v>
      </c>
      <c r="K460" s="34">
        <v>3</v>
      </c>
      <c r="L460" s="34">
        <f t="shared" si="7"/>
        <v>2</v>
      </c>
      <c r="M460" s="34">
        <v>0</v>
      </c>
      <c r="N460" s="34" t="s">
        <v>4174</v>
      </c>
      <c r="O460" s="34" t="s">
        <v>4175</v>
      </c>
      <c r="P460" s="34" t="s">
        <v>118</v>
      </c>
      <c r="Q460" s="34" t="s">
        <v>36</v>
      </c>
      <c r="R460" s="34" t="s">
        <v>119</v>
      </c>
      <c r="S460" s="34" t="s">
        <v>147</v>
      </c>
      <c r="T460" s="34">
        <v>111</v>
      </c>
      <c r="U460" s="34" t="s">
        <v>407</v>
      </c>
      <c r="V460" s="34" t="s">
        <v>2081</v>
      </c>
      <c r="W460" s="34" t="s">
        <v>2082</v>
      </c>
      <c r="X460" s="34" t="s">
        <v>124</v>
      </c>
      <c r="Y460" s="34">
        <v>27943</v>
      </c>
      <c r="Z460" s="34">
        <v>2944</v>
      </c>
      <c r="AA460" s="34">
        <v>0</v>
      </c>
      <c r="AB460" s="34">
        <v>0</v>
      </c>
      <c r="AC460" s="34">
        <v>67.489999999999995</v>
      </c>
      <c r="AD460" s="34">
        <v>0</v>
      </c>
      <c r="AE460" s="34">
        <v>250846.41</v>
      </c>
      <c r="AF460" s="34">
        <v>250913.91</v>
      </c>
      <c r="AG460" s="34">
        <v>160</v>
      </c>
      <c r="AH460" s="34">
        <v>150</v>
      </c>
      <c r="AI460" s="34">
        <v>372273</v>
      </c>
      <c r="AJ460" s="34">
        <v>372273</v>
      </c>
      <c r="AK460" s="34">
        <v>82204.959915858897</v>
      </c>
      <c r="AL460" s="34" t="s">
        <v>118</v>
      </c>
      <c r="AM460" s="34" t="s">
        <v>36</v>
      </c>
      <c r="AN460" s="34" t="s">
        <v>119</v>
      </c>
      <c r="AO460" s="34" t="s">
        <v>147</v>
      </c>
      <c r="AP460" s="34">
        <v>3</v>
      </c>
      <c r="AQ460" s="34">
        <v>2</v>
      </c>
      <c r="AR460" s="34">
        <v>5</v>
      </c>
      <c r="AS460" s="34">
        <v>34762</v>
      </c>
      <c r="AT460" s="34">
        <v>295749</v>
      </c>
      <c r="AU460" s="34">
        <v>98583</v>
      </c>
      <c r="AV460" s="34">
        <v>344198</v>
      </c>
      <c r="AW460" s="34">
        <v>4.05131</v>
      </c>
      <c r="AX460" s="34">
        <v>0.42609999999999998</v>
      </c>
      <c r="AY460" s="34">
        <v>3.62521</v>
      </c>
      <c r="AZ460" s="34">
        <v>4.0513100326061249</v>
      </c>
      <c r="BA460" s="34">
        <v>0.4260999858379364</v>
      </c>
      <c r="BB460" s="34">
        <v>3.6252100467681885</v>
      </c>
      <c r="BC460" s="34" t="s">
        <v>159</v>
      </c>
      <c r="BD460" s="34" t="s">
        <v>126</v>
      </c>
      <c r="BE460" s="34" t="s">
        <v>118</v>
      </c>
      <c r="BF460" s="34"/>
      <c r="BG460" s="34" t="s">
        <v>118</v>
      </c>
      <c r="BH460" s="34" t="s">
        <v>2040</v>
      </c>
      <c r="BI460" s="34" t="s">
        <v>201</v>
      </c>
      <c r="BJ460" s="34" t="s">
        <v>129</v>
      </c>
      <c r="BK460" s="34" t="s">
        <v>130</v>
      </c>
      <c r="BL460" s="34" t="s">
        <v>131</v>
      </c>
      <c r="BM460" s="34" t="s">
        <v>163</v>
      </c>
      <c r="BN460" s="34" t="s">
        <v>341</v>
      </c>
      <c r="BO460" s="34"/>
      <c r="BP460" s="34" t="s">
        <v>341</v>
      </c>
      <c r="BQ460" s="34">
        <v>2024</v>
      </c>
      <c r="BR460" s="34"/>
      <c r="BS460" s="34"/>
      <c r="BT460" s="34" t="s">
        <v>2032</v>
      </c>
    </row>
    <row r="461" spans="1:72">
      <c r="A461" s="34">
        <v>102401898064</v>
      </c>
      <c r="B461" s="34">
        <v>1</v>
      </c>
      <c r="C461" s="34">
        <v>2024</v>
      </c>
      <c r="D461" s="34">
        <v>5</v>
      </c>
      <c r="E461" s="34" t="s">
        <v>4176</v>
      </c>
      <c r="F461" s="34" t="s">
        <v>4177</v>
      </c>
      <c r="G461" s="34">
        <v>49</v>
      </c>
      <c r="H461" s="34" t="s">
        <v>4178</v>
      </c>
      <c r="I461" s="34">
        <v>20240520</v>
      </c>
      <c r="J461" s="34">
        <v>20240528</v>
      </c>
      <c r="K461" s="34">
        <v>9</v>
      </c>
      <c r="L461" s="34">
        <f t="shared" si="7"/>
        <v>8</v>
      </c>
      <c r="M461" s="34">
        <v>0</v>
      </c>
      <c r="N461" s="34" t="s">
        <v>4179</v>
      </c>
      <c r="O461" s="34" t="s">
        <v>4180</v>
      </c>
      <c r="P461" s="34" t="s">
        <v>118</v>
      </c>
      <c r="Q461" s="34" t="s">
        <v>36</v>
      </c>
      <c r="R461" s="34" t="s">
        <v>119</v>
      </c>
      <c r="S461" s="34" t="s">
        <v>147</v>
      </c>
      <c r="T461" s="34">
        <v>211</v>
      </c>
      <c r="U461" s="34" t="s">
        <v>407</v>
      </c>
      <c r="V461" s="34" t="s">
        <v>2048</v>
      </c>
      <c r="W461" s="34" t="s">
        <v>2049</v>
      </c>
      <c r="X461" s="34" t="s">
        <v>387</v>
      </c>
      <c r="Y461" s="34">
        <v>119450</v>
      </c>
      <c r="Z461" s="34">
        <v>11175</v>
      </c>
      <c r="AA461" s="34">
        <v>0</v>
      </c>
      <c r="AB461" s="34">
        <v>0</v>
      </c>
      <c r="AC461" s="34">
        <v>1987.1</v>
      </c>
      <c r="AD461" s="34">
        <v>0</v>
      </c>
      <c r="AE461" s="34">
        <v>562685.23</v>
      </c>
      <c r="AF461" s="34">
        <v>564672.31000000006</v>
      </c>
      <c r="AG461" s="34">
        <v>640</v>
      </c>
      <c r="AH461" s="34">
        <v>600</v>
      </c>
      <c r="AI461" s="34">
        <v>717261</v>
      </c>
      <c r="AJ461" s="34">
        <v>716511</v>
      </c>
      <c r="AK461" s="34">
        <v>-131630.16139768466</v>
      </c>
      <c r="AL461" s="34" t="s">
        <v>118</v>
      </c>
      <c r="AM461" s="34" t="s">
        <v>36</v>
      </c>
      <c r="AN461" s="34" t="s">
        <v>119</v>
      </c>
      <c r="AO461" s="34" t="s">
        <v>120</v>
      </c>
      <c r="AP461" s="34">
        <v>12</v>
      </c>
      <c r="AQ461" s="34">
        <v>4</v>
      </c>
      <c r="AR461" s="34">
        <v>23</v>
      </c>
      <c r="AS461" s="34">
        <v>267164</v>
      </c>
      <c r="AT461" s="34">
        <v>396077</v>
      </c>
      <c r="AU461" s="34">
        <v>132026</v>
      </c>
      <c r="AV461" s="34">
        <v>549601</v>
      </c>
      <c r="AW461" s="34">
        <v>8.1298200000000005</v>
      </c>
      <c r="AX461" s="34">
        <v>3.2748200000000001</v>
      </c>
      <c r="AY461" s="34">
        <v>4.8550000000000004</v>
      </c>
      <c r="AZ461" s="34">
        <v>8.2776100635528564</v>
      </c>
      <c r="BA461" s="34">
        <v>3.27482008934021</v>
      </c>
      <c r="BB461" s="34">
        <v>5.0027899742126465</v>
      </c>
      <c r="BC461" s="34" t="s">
        <v>159</v>
      </c>
      <c r="BD461" s="34" t="s">
        <v>126</v>
      </c>
      <c r="BE461" s="34" t="s">
        <v>118</v>
      </c>
      <c r="BF461" s="34"/>
      <c r="BG461" s="34" t="s">
        <v>118</v>
      </c>
      <c r="BH461" s="34" t="s">
        <v>4181</v>
      </c>
      <c r="BI461" s="34" t="s">
        <v>201</v>
      </c>
      <c r="BJ461" s="34" t="s">
        <v>129</v>
      </c>
      <c r="BK461" s="34" t="s">
        <v>130</v>
      </c>
      <c r="BL461" s="34" t="s">
        <v>131</v>
      </c>
      <c r="BM461" s="34" t="s">
        <v>312</v>
      </c>
      <c r="BN461" s="34" t="s">
        <v>2531</v>
      </c>
      <c r="BO461" s="34"/>
      <c r="BP461" s="34" t="s">
        <v>2531</v>
      </c>
      <c r="BQ461" s="34">
        <v>2024</v>
      </c>
      <c r="BR461" s="34"/>
      <c r="BS461" s="34"/>
      <c r="BT461" s="34" t="s">
        <v>2032</v>
      </c>
    </row>
    <row r="462" spans="1:72">
      <c r="A462" s="34">
        <v>102402304578</v>
      </c>
      <c r="B462" s="34">
        <v>1</v>
      </c>
      <c r="C462" s="34">
        <v>2024</v>
      </c>
      <c r="D462" s="34">
        <v>5</v>
      </c>
      <c r="E462" s="34" t="s">
        <v>4176</v>
      </c>
      <c r="F462" s="34" t="s">
        <v>4177</v>
      </c>
      <c r="G462" s="34">
        <v>49</v>
      </c>
      <c r="H462" s="34" t="s">
        <v>4178</v>
      </c>
      <c r="I462" s="34">
        <v>20240520</v>
      </c>
      <c r="J462" s="34">
        <v>20240528</v>
      </c>
      <c r="K462" s="34">
        <v>9</v>
      </c>
      <c r="L462" s="34">
        <f t="shared" si="7"/>
        <v>8</v>
      </c>
      <c r="M462" s="34">
        <v>0</v>
      </c>
      <c r="N462" s="34" t="s">
        <v>4179</v>
      </c>
      <c r="O462" s="34" t="s">
        <v>4180</v>
      </c>
      <c r="P462" s="34" t="s">
        <v>118</v>
      </c>
      <c r="Q462" s="34" t="s">
        <v>36</v>
      </c>
      <c r="R462" s="34" t="s">
        <v>119</v>
      </c>
      <c r="S462" s="34" t="s">
        <v>147</v>
      </c>
      <c r="T462" s="34">
        <v>211</v>
      </c>
      <c r="U462" s="34" t="s">
        <v>407</v>
      </c>
      <c r="V462" s="34" t="s">
        <v>2048</v>
      </c>
      <c r="W462" s="34" t="s">
        <v>2049</v>
      </c>
      <c r="X462" s="34" t="s">
        <v>387</v>
      </c>
      <c r="Y462" s="34">
        <v>119450</v>
      </c>
      <c r="Z462" s="34">
        <v>11175</v>
      </c>
      <c r="AA462" s="34">
        <v>0</v>
      </c>
      <c r="AB462" s="34">
        <v>0</v>
      </c>
      <c r="AC462" s="34">
        <v>1987.1</v>
      </c>
      <c r="AD462" s="34">
        <v>0</v>
      </c>
      <c r="AE462" s="34">
        <v>562685.23</v>
      </c>
      <c r="AF462" s="34">
        <v>564672.31000000006</v>
      </c>
      <c r="AG462" s="34">
        <v>640</v>
      </c>
      <c r="AH462" s="34">
        <v>600</v>
      </c>
      <c r="AI462" s="34">
        <v>717261</v>
      </c>
      <c r="AJ462" s="34">
        <v>716511</v>
      </c>
      <c r="AK462" s="34">
        <v>-131630.16139768466</v>
      </c>
      <c r="AL462" s="34" t="s">
        <v>118</v>
      </c>
      <c r="AM462" s="34" t="s">
        <v>36</v>
      </c>
      <c r="AN462" s="34" t="s">
        <v>119</v>
      </c>
      <c r="AO462" s="34" t="s">
        <v>120</v>
      </c>
      <c r="AP462" s="34">
        <v>12</v>
      </c>
      <c r="AQ462" s="34">
        <v>4</v>
      </c>
      <c r="AR462" s="34">
        <v>23</v>
      </c>
      <c r="AS462" s="34">
        <v>267164</v>
      </c>
      <c r="AT462" s="34">
        <v>396077</v>
      </c>
      <c r="AU462" s="34">
        <v>132026</v>
      </c>
      <c r="AV462" s="34">
        <v>549601</v>
      </c>
      <c r="AW462" s="34">
        <v>8.1298200000000005</v>
      </c>
      <c r="AX462" s="34">
        <v>3.2748200000000001</v>
      </c>
      <c r="AY462" s="34">
        <v>4.8550000000000004</v>
      </c>
      <c r="AZ462" s="34">
        <v>8.2776100635528564</v>
      </c>
      <c r="BA462" s="34">
        <v>3.27482008934021</v>
      </c>
      <c r="BB462" s="34">
        <v>5.0027899742126465</v>
      </c>
      <c r="BC462" s="34" t="s">
        <v>159</v>
      </c>
      <c r="BD462" s="34" t="s">
        <v>126</v>
      </c>
      <c r="BE462" s="34" t="s">
        <v>118</v>
      </c>
      <c r="BF462" s="34"/>
      <c r="BG462" s="34" t="s">
        <v>118</v>
      </c>
      <c r="BH462" s="34" t="s">
        <v>4181</v>
      </c>
      <c r="BI462" s="34" t="s">
        <v>201</v>
      </c>
      <c r="BJ462" s="34" t="s">
        <v>129</v>
      </c>
      <c r="BK462" s="34" t="s">
        <v>130</v>
      </c>
      <c r="BL462" s="34" t="s">
        <v>131</v>
      </c>
      <c r="BM462" s="34" t="s">
        <v>312</v>
      </c>
      <c r="BN462" s="34" t="s">
        <v>2531</v>
      </c>
      <c r="BO462" s="34"/>
      <c r="BP462" s="34" t="s">
        <v>2531</v>
      </c>
      <c r="BQ462" s="34">
        <v>2024</v>
      </c>
      <c r="BR462" s="34"/>
      <c r="BS462" s="34"/>
      <c r="BT462" s="34" t="s">
        <v>2032</v>
      </c>
    </row>
    <row r="463" spans="1:72">
      <c r="A463" s="34">
        <v>102402314792</v>
      </c>
      <c r="B463" s="34">
        <v>1</v>
      </c>
      <c r="C463" s="34">
        <v>2024</v>
      </c>
      <c r="D463" s="34">
        <v>5</v>
      </c>
      <c r="E463" s="34" t="s">
        <v>4182</v>
      </c>
      <c r="F463" s="34" t="s">
        <v>4183</v>
      </c>
      <c r="G463" s="34">
        <v>63</v>
      </c>
      <c r="H463" s="34" t="s">
        <v>4184</v>
      </c>
      <c r="I463" s="34">
        <v>20240526</v>
      </c>
      <c r="J463" s="34">
        <v>20240528</v>
      </c>
      <c r="K463" s="34">
        <v>3</v>
      </c>
      <c r="L463" s="34">
        <f t="shared" si="7"/>
        <v>2</v>
      </c>
      <c r="M463" s="34">
        <v>0</v>
      </c>
      <c r="N463" s="34" t="s">
        <v>4185</v>
      </c>
      <c r="O463" s="34" t="s">
        <v>2110</v>
      </c>
      <c r="P463" s="34" t="s">
        <v>118</v>
      </c>
      <c r="Q463" s="34" t="s">
        <v>36</v>
      </c>
      <c r="R463" s="34" t="s">
        <v>119</v>
      </c>
      <c r="S463" s="34" t="s">
        <v>147</v>
      </c>
      <c r="T463" s="34">
        <v>213</v>
      </c>
      <c r="U463" s="34" t="s">
        <v>407</v>
      </c>
      <c r="V463" s="34" t="s">
        <v>2081</v>
      </c>
      <c r="W463" s="34" t="s">
        <v>2082</v>
      </c>
      <c r="X463" s="34" t="s">
        <v>124</v>
      </c>
      <c r="Y463" s="34">
        <v>33696</v>
      </c>
      <c r="Z463" s="34">
        <v>2944</v>
      </c>
      <c r="AA463" s="34">
        <v>0</v>
      </c>
      <c r="AB463" s="34">
        <v>0</v>
      </c>
      <c r="AC463" s="34">
        <v>67.489999999999995</v>
      </c>
      <c r="AD463" s="34">
        <v>0</v>
      </c>
      <c r="AE463" s="34">
        <v>253311.35</v>
      </c>
      <c r="AF463" s="34">
        <v>253378.84</v>
      </c>
      <c r="AG463" s="34">
        <v>160</v>
      </c>
      <c r="AH463" s="34">
        <v>150</v>
      </c>
      <c r="AI463" s="34">
        <v>335632</v>
      </c>
      <c r="AJ463" s="34">
        <v>335632</v>
      </c>
      <c r="AK463" s="34">
        <v>46952.778322036698</v>
      </c>
      <c r="AL463" s="34" t="s">
        <v>118</v>
      </c>
      <c r="AM463" s="34" t="s">
        <v>36</v>
      </c>
      <c r="AN463" s="34" t="s">
        <v>119</v>
      </c>
      <c r="AO463" s="34" t="s">
        <v>147</v>
      </c>
      <c r="AP463" s="34">
        <v>3</v>
      </c>
      <c r="AQ463" s="34">
        <v>2</v>
      </c>
      <c r="AR463" s="34">
        <v>5</v>
      </c>
      <c r="AS463" s="34">
        <v>34762</v>
      </c>
      <c r="AT463" s="34">
        <v>295749</v>
      </c>
      <c r="AU463" s="34">
        <v>98583</v>
      </c>
      <c r="AV463" s="34">
        <v>344198</v>
      </c>
      <c r="AW463" s="34">
        <v>4.05131</v>
      </c>
      <c r="AX463" s="34">
        <v>0.42609999999999998</v>
      </c>
      <c r="AY463" s="34">
        <v>3.62521</v>
      </c>
      <c r="AZ463" s="34">
        <v>4.0513100326061249</v>
      </c>
      <c r="BA463" s="34">
        <v>0.4260999858379364</v>
      </c>
      <c r="BB463" s="34">
        <v>3.6252100467681885</v>
      </c>
      <c r="BC463" s="34" t="s">
        <v>159</v>
      </c>
      <c r="BD463" s="34" t="s">
        <v>126</v>
      </c>
      <c r="BE463" s="34" t="s">
        <v>118</v>
      </c>
      <c r="BF463" s="34"/>
      <c r="BG463" s="34" t="s">
        <v>118</v>
      </c>
      <c r="BH463" s="34" t="s">
        <v>2040</v>
      </c>
      <c r="BI463" s="34" t="s">
        <v>1956</v>
      </c>
      <c r="BJ463" s="34" t="s">
        <v>195</v>
      </c>
      <c r="BK463" s="34" t="s">
        <v>196</v>
      </c>
      <c r="BL463" s="34" t="s">
        <v>196</v>
      </c>
      <c r="BM463" s="34" t="s">
        <v>312</v>
      </c>
      <c r="BN463" s="34" t="s">
        <v>1763</v>
      </c>
      <c r="BO463" s="34"/>
      <c r="BP463" s="34" t="s">
        <v>1763</v>
      </c>
      <c r="BQ463" s="34">
        <v>2024</v>
      </c>
      <c r="BR463" s="34"/>
      <c r="BS463" s="34"/>
      <c r="BT463" s="34" t="s">
        <v>2032</v>
      </c>
    </row>
    <row r="464" spans="1:72">
      <c r="A464" s="34">
        <v>102402073178</v>
      </c>
      <c r="B464" s="34">
        <v>1</v>
      </c>
      <c r="C464" s="34">
        <v>2024</v>
      </c>
      <c r="D464" s="34">
        <v>5</v>
      </c>
      <c r="E464" s="34" t="s">
        <v>4186</v>
      </c>
      <c r="F464" s="34" t="s">
        <v>4187</v>
      </c>
      <c r="G464" s="34">
        <v>74</v>
      </c>
      <c r="H464" s="34" t="s">
        <v>4188</v>
      </c>
      <c r="I464" s="34">
        <v>20240526</v>
      </c>
      <c r="J464" s="34">
        <v>20240528</v>
      </c>
      <c r="K464" s="34">
        <v>3</v>
      </c>
      <c r="L464" s="34">
        <f t="shared" si="7"/>
        <v>2</v>
      </c>
      <c r="M464" s="34">
        <v>0</v>
      </c>
      <c r="N464" s="34" t="s">
        <v>4189</v>
      </c>
      <c r="O464" s="34" t="s">
        <v>2574</v>
      </c>
      <c r="P464" s="34" t="s">
        <v>118</v>
      </c>
      <c r="Q464" s="34" t="s">
        <v>36</v>
      </c>
      <c r="R464" s="34" t="s">
        <v>119</v>
      </c>
      <c r="S464" s="34" t="s">
        <v>147</v>
      </c>
      <c r="T464" s="34">
        <v>111</v>
      </c>
      <c r="U464" s="34" t="s">
        <v>407</v>
      </c>
      <c r="V464" s="34" t="s">
        <v>2081</v>
      </c>
      <c r="W464" s="34" t="s">
        <v>2082</v>
      </c>
      <c r="X464" s="34" t="s">
        <v>124</v>
      </c>
      <c r="Y464" s="34">
        <v>33494</v>
      </c>
      <c r="Z464" s="34">
        <v>2944</v>
      </c>
      <c r="AA464" s="34">
        <v>0</v>
      </c>
      <c r="AB464" s="34">
        <v>0</v>
      </c>
      <c r="AC464" s="34">
        <v>67.489999999999995</v>
      </c>
      <c r="AD464" s="34">
        <v>0</v>
      </c>
      <c r="AE464" s="34">
        <v>250880</v>
      </c>
      <c r="AF464" s="34">
        <v>250947.48</v>
      </c>
      <c r="AG464" s="34">
        <v>160</v>
      </c>
      <c r="AH464" s="34">
        <v>150</v>
      </c>
      <c r="AI464" s="34">
        <v>372273</v>
      </c>
      <c r="AJ464" s="34">
        <v>372273</v>
      </c>
      <c r="AK464" s="34">
        <v>82171.38991585889</v>
      </c>
      <c r="AL464" s="34" t="s">
        <v>118</v>
      </c>
      <c r="AM464" s="34" t="s">
        <v>36</v>
      </c>
      <c r="AN464" s="34" t="s">
        <v>119</v>
      </c>
      <c r="AO464" s="34" t="s">
        <v>147</v>
      </c>
      <c r="AP464" s="34">
        <v>3</v>
      </c>
      <c r="AQ464" s="34">
        <v>2</v>
      </c>
      <c r="AR464" s="34">
        <v>5</v>
      </c>
      <c r="AS464" s="34">
        <v>34762</v>
      </c>
      <c r="AT464" s="34">
        <v>295749</v>
      </c>
      <c r="AU464" s="34">
        <v>98583</v>
      </c>
      <c r="AV464" s="34">
        <v>344198</v>
      </c>
      <c r="AW464" s="34">
        <v>4.05131</v>
      </c>
      <c r="AX464" s="34">
        <v>0.42609999999999998</v>
      </c>
      <c r="AY464" s="34">
        <v>3.62521</v>
      </c>
      <c r="AZ464" s="34">
        <v>4.0513100326061249</v>
      </c>
      <c r="BA464" s="34">
        <v>0.4260999858379364</v>
      </c>
      <c r="BB464" s="34">
        <v>3.6252100467681885</v>
      </c>
      <c r="BC464" s="34" t="s">
        <v>159</v>
      </c>
      <c r="BD464" s="34" t="s">
        <v>126</v>
      </c>
      <c r="BE464" s="34" t="s">
        <v>118</v>
      </c>
      <c r="BF464" s="34"/>
      <c r="BG464" s="34" t="s">
        <v>118</v>
      </c>
      <c r="BH464" s="34" t="s">
        <v>2040</v>
      </c>
      <c r="BI464" s="34" t="s">
        <v>2389</v>
      </c>
      <c r="BJ464" s="34" t="s">
        <v>377</v>
      </c>
      <c r="BK464" s="34" t="s">
        <v>401</v>
      </c>
      <c r="BL464" s="34" t="s">
        <v>401</v>
      </c>
      <c r="BM464" s="34" t="s">
        <v>2051</v>
      </c>
      <c r="BN464" s="34" t="s">
        <v>4190</v>
      </c>
      <c r="BO464" s="34"/>
      <c r="BP464" s="34" t="s">
        <v>4190</v>
      </c>
      <c r="BQ464" s="34">
        <v>2024</v>
      </c>
      <c r="BR464" s="34"/>
      <c r="BS464" s="34"/>
      <c r="BT464" s="34" t="s">
        <v>2032</v>
      </c>
    </row>
    <row r="465" spans="1:72">
      <c r="A465" s="34">
        <v>102402304582</v>
      </c>
      <c r="B465" s="34">
        <v>1</v>
      </c>
      <c r="C465" s="34">
        <v>2024</v>
      </c>
      <c r="D465" s="34">
        <v>5</v>
      </c>
      <c r="E465" s="34" t="s">
        <v>4191</v>
      </c>
      <c r="F465" s="34" t="s">
        <v>4192</v>
      </c>
      <c r="G465" s="34">
        <v>75</v>
      </c>
      <c r="H465" s="34" t="s">
        <v>4193</v>
      </c>
      <c r="I465" s="34">
        <v>20240526</v>
      </c>
      <c r="J465" s="34">
        <v>20240528</v>
      </c>
      <c r="K465" s="34">
        <v>3</v>
      </c>
      <c r="L465" s="34">
        <f t="shared" si="7"/>
        <v>2</v>
      </c>
      <c r="M465" s="34">
        <v>0</v>
      </c>
      <c r="N465" s="34" t="s">
        <v>4194</v>
      </c>
      <c r="O465" s="34" t="s">
        <v>4195</v>
      </c>
      <c r="P465" s="34" t="s">
        <v>118</v>
      </c>
      <c r="Q465" s="34" t="s">
        <v>36</v>
      </c>
      <c r="R465" s="34" t="s">
        <v>119</v>
      </c>
      <c r="S465" s="34" t="s">
        <v>147</v>
      </c>
      <c r="T465" s="34">
        <v>211</v>
      </c>
      <c r="U465" s="34" t="s">
        <v>407</v>
      </c>
      <c r="V465" s="34" t="s">
        <v>2038</v>
      </c>
      <c r="W465" s="34" t="s">
        <v>2039</v>
      </c>
      <c r="X465" s="34" t="s">
        <v>124</v>
      </c>
      <c r="Y465" s="34">
        <v>43974</v>
      </c>
      <c r="Z465" s="34">
        <v>2944</v>
      </c>
      <c r="AA465" s="34">
        <v>0</v>
      </c>
      <c r="AB465" s="34">
        <v>0</v>
      </c>
      <c r="AC465" s="34">
        <v>993.54</v>
      </c>
      <c r="AD465" s="34">
        <v>0</v>
      </c>
      <c r="AE465" s="34">
        <v>251674.87</v>
      </c>
      <c r="AF465" s="34">
        <v>252668.41</v>
      </c>
      <c r="AG465" s="34">
        <v>160</v>
      </c>
      <c r="AH465" s="34">
        <v>150</v>
      </c>
      <c r="AI465" s="34">
        <v>437205</v>
      </c>
      <c r="AJ465" s="34">
        <v>437205</v>
      </c>
      <c r="AK465" s="34">
        <v>70417.40312283524</v>
      </c>
      <c r="AL465" s="34" t="s">
        <v>118</v>
      </c>
      <c r="AM465" s="34" t="s">
        <v>36</v>
      </c>
      <c r="AN465" s="34" t="s">
        <v>119</v>
      </c>
      <c r="AO465" s="34" t="s">
        <v>147</v>
      </c>
      <c r="AP465" s="34">
        <v>5</v>
      </c>
      <c r="AQ465" s="34">
        <v>2</v>
      </c>
      <c r="AR465" s="34">
        <v>13</v>
      </c>
      <c r="AS465" s="34">
        <v>107555</v>
      </c>
      <c r="AT465" s="34">
        <v>304502</v>
      </c>
      <c r="AU465" s="34">
        <v>101501</v>
      </c>
      <c r="AV465" s="34">
        <v>365467</v>
      </c>
      <c r="AW465" s="34">
        <v>5.0508800000000003</v>
      </c>
      <c r="AX465" s="34">
        <v>1.3183800000000001</v>
      </c>
      <c r="AY465" s="34">
        <v>3.7324999999999999</v>
      </c>
      <c r="AZ465" s="34">
        <v>5.0508800745010376</v>
      </c>
      <c r="BA465" s="34">
        <v>1.3183799982070923</v>
      </c>
      <c r="BB465" s="34">
        <v>3.7325000762939453</v>
      </c>
      <c r="BC465" s="34" t="s">
        <v>159</v>
      </c>
      <c r="BD465" s="34" t="s">
        <v>126</v>
      </c>
      <c r="BE465" s="34" t="s">
        <v>118</v>
      </c>
      <c r="BF465" s="34"/>
      <c r="BG465" s="34" t="s">
        <v>118</v>
      </c>
      <c r="BH465" s="34" t="s">
        <v>2040</v>
      </c>
      <c r="BI465" s="34" t="s">
        <v>903</v>
      </c>
      <c r="BJ465" s="34" t="s">
        <v>195</v>
      </c>
      <c r="BK465" s="34" t="s">
        <v>196</v>
      </c>
      <c r="BL465" s="34" t="s">
        <v>196</v>
      </c>
      <c r="BM465" s="34" t="s">
        <v>132</v>
      </c>
      <c r="BN465" s="34" t="s">
        <v>187</v>
      </c>
      <c r="BO465" s="34"/>
      <c r="BP465" s="34" t="s">
        <v>187</v>
      </c>
      <c r="BQ465" s="34">
        <v>2024</v>
      </c>
      <c r="BR465" s="34"/>
      <c r="BS465" s="34"/>
      <c r="BT465" s="34" t="s">
        <v>2032</v>
      </c>
    </row>
    <row r="466" spans="1:72">
      <c r="A466" s="34">
        <v>102402251764</v>
      </c>
      <c r="B466" s="34">
        <v>1</v>
      </c>
      <c r="C466" s="34">
        <v>2024</v>
      </c>
      <c r="D466" s="34">
        <v>5</v>
      </c>
      <c r="E466" s="34" t="s">
        <v>4196</v>
      </c>
      <c r="F466" s="34" t="s">
        <v>4197</v>
      </c>
      <c r="G466" s="34">
        <v>75</v>
      </c>
      <c r="H466" s="34" t="s">
        <v>4198</v>
      </c>
      <c r="I466" s="34">
        <v>20240526</v>
      </c>
      <c r="J466" s="34">
        <v>20240528</v>
      </c>
      <c r="K466" s="34">
        <v>3</v>
      </c>
      <c r="L466" s="34">
        <f t="shared" si="7"/>
        <v>2</v>
      </c>
      <c r="M466" s="34">
        <v>0</v>
      </c>
      <c r="N466" s="34" t="s">
        <v>4199</v>
      </c>
      <c r="O466" s="34" t="s">
        <v>2075</v>
      </c>
      <c r="P466" s="34" t="s">
        <v>118</v>
      </c>
      <c r="Q466" s="34" t="s">
        <v>36</v>
      </c>
      <c r="R466" s="34" t="s">
        <v>119</v>
      </c>
      <c r="S466" s="34" t="s">
        <v>147</v>
      </c>
      <c r="T466" s="34">
        <v>207</v>
      </c>
      <c r="U466" s="34" t="s">
        <v>407</v>
      </c>
      <c r="V466" s="34" t="s">
        <v>2058</v>
      </c>
      <c r="W466" s="34" t="s">
        <v>2059</v>
      </c>
      <c r="X466" s="34" t="s">
        <v>124</v>
      </c>
      <c r="Y466" s="34">
        <v>48453</v>
      </c>
      <c r="Z466" s="34">
        <v>2944</v>
      </c>
      <c r="AA466" s="34">
        <v>0</v>
      </c>
      <c r="AB466" s="34">
        <v>0</v>
      </c>
      <c r="AC466" s="34">
        <v>1655.05</v>
      </c>
      <c r="AD466" s="34">
        <v>0</v>
      </c>
      <c r="AE466" s="34">
        <v>279160.21000000002</v>
      </c>
      <c r="AF466" s="34">
        <v>280815.25</v>
      </c>
      <c r="AG466" s="34">
        <v>160</v>
      </c>
      <c r="AH466" s="34">
        <v>150</v>
      </c>
      <c r="AI466" s="34">
        <v>398658</v>
      </c>
      <c r="AJ466" s="34">
        <v>398658</v>
      </c>
      <c r="AK466" s="34">
        <v>68467.334024521813</v>
      </c>
      <c r="AL466" s="34" t="s">
        <v>118</v>
      </c>
      <c r="AM466" s="34" t="s">
        <v>36</v>
      </c>
      <c r="AN466" s="34" t="s">
        <v>119</v>
      </c>
      <c r="AO466" s="34" t="s">
        <v>147</v>
      </c>
      <c r="AP466" s="34">
        <v>3</v>
      </c>
      <c r="AQ466" s="34">
        <v>2</v>
      </c>
      <c r="AR466" s="34">
        <v>6</v>
      </c>
      <c r="AS466" s="34">
        <v>48342</v>
      </c>
      <c r="AT466" s="34">
        <v>341970</v>
      </c>
      <c r="AU466" s="34">
        <v>113990</v>
      </c>
      <c r="AV466" s="34">
        <v>418125</v>
      </c>
      <c r="AW466" s="34">
        <v>4.7843400000000003</v>
      </c>
      <c r="AX466" s="34">
        <v>0.59255999999999998</v>
      </c>
      <c r="AY466" s="34">
        <v>4.1917799999999996</v>
      </c>
      <c r="AZ466" s="34">
        <v>4.7843400835990906</v>
      </c>
      <c r="BA466" s="34">
        <v>0.59255999326705933</v>
      </c>
      <c r="BB466" s="34">
        <v>4.1917800903320313</v>
      </c>
      <c r="BC466" s="34" t="s">
        <v>159</v>
      </c>
      <c r="BD466" s="34" t="s">
        <v>126</v>
      </c>
      <c r="BE466" s="34" t="s">
        <v>118</v>
      </c>
      <c r="BF466" s="34"/>
      <c r="BG466" s="34" t="s">
        <v>118</v>
      </c>
      <c r="BH466" s="34" t="s">
        <v>2040</v>
      </c>
      <c r="BI466" s="34" t="s">
        <v>1489</v>
      </c>
      <c r="BJ466" s="34" t="s">
        <v>129</v>
      </c>
      <c r="BK466" s="34" t="s">
        <v>224</v>
      </c>
      <c r="BL466" s="34" t="s">
        <v>224</v>
      </c>
      <c r="BM466" s="34" t="s">
        <v>312</v>
      </c>
      <c r="BN466" s="34" t="s">
        <v>1763</v>
      </c>
      <c r="BO466" s="34"/>
      <c r="BP466" s="34" t="s">
        <v>1763</v>
      </c>
      <c r="BQ466" s="34">
        <v>2024</v>
      </c>
      <c r="BR466" s="34"/>
      <c r="BS466" s="34"/>
      <c r="BT466" s="34" t="s">
        <v>2032</v>
      </c>
    </row>
    <row r="467" spans="1:72">
      <c r="A467" s="34">
        <v>102402234730</v>
      </c>
      <c r="B467" s="34">
        <v>1</v>
      </c>
      <c r="C467" s="34">
        <v>2024</v>
      </c>
      <c r="D467" s="34">
        <v>5</v>
      </c>
      <c r="E467" s="34" t="s">
        <v>4200</v>
      </c>
      <c r="F467" s="34" t="s">
        <v>4201</v>
      </c>
      <c r="G467" s="34">
        <v>82</v>
      </c>
      <c r="H467" s="34" t="s">
        <v>4202</v>
      </c>
      <c r="I467" s="34">
        <v>20240528</v>
      </c>
      <c r="J467" s="34">
        <v>20240528</v>
      </c>
      <c r="K467" s="34">
        <v>1</v>
      </c>
      <c r="L467" s="34">
        <v>1</v>
      </c>
      <c r="M467" s="34">
        <v>0</v>
      </c>
      <c r="N467" s="34" t="s">
        <v>4203</v>
      </c>
      <c r="O467" s="34" t="s">
        <v>2569</v>
      </c>
      <c r="P467" s="34" t="s">
        <v>118</v>
      </c>
      <c r="Q467" s="34" t="s">
        <v>36</v>
      </c>
      <c r="R467" s="34" t="s">
        <v>119</v>
      </c>
      <c r="S467" s="34" t="s">
        <v>147</v>
      </c>
      <c r="T467" s="34">
        <v>205</v>
      </c>
      <c r="U467" s="34" t="s">
        <v>407</v>
      </c>
      <c r="V467" s="34" t="s">
        <v>2081</v>
      </c>
      <c r="W467" s="34" t="s">
        <v>2082</v>
      </c>
      <c r="X467" s="34" t="s">
        <v>242</v>
      </c>
      <c r="Y467" s="34">
        <v>25100</v>
      </c>
      <c r="Z467" s="34">
        <v>1472</v>
      </c>
      <c r="AA467" s="34">
        <v>0</v>
      </c>
      <c r="AB467" s="34">
        <v>0</v>
      </c>
      <c r="AC467" s="34">
        <v>67.489999999999995</v>
      </c>
      <c r="AD467" s="34">
        <v>0</v>
      </c>
      <c r="AE467" s="34">
        <v>252942.28</v>
      </c>
      <c r="AF467" s="34">
        <v>253009.77</v>
      </c>
      <c r="AG467" s="34">
        <v>80</v>
      </c>
      <c r="AH467" s="34">
        <v>75</v>
      </c>
      <c r="AI467" s="34">
        <v>328068</v>
      </c>
      <c r="AJ467" s="34">
        <v>327318</v>
      </c>
      <c r="AK467" s="34">
        <v>56139.815963119239</v>
      </c>
      <c r="AL467" s="34" t="s">
        <v>118</v>
      </c>
      <c r="AM467" s="34" t="s">
        <v>36</v>
      </c>
      <c r="AN467" s="34" t="s">
        <v>119</v>
      </c>
      <c r="AO467" s="34" t="s">
        <v>147</v>
      </c>
      <c r="AP467" s="34">
        <v>3</v>
      </c>
      <c r="AQ467" s="34">
        <v>2</v>
      </c>
      <c r="AR467" s="34">
        <v>5</v>
      </c>
      <c r="AS467" s="34">
        <v>34762</v>
      </c>
      <c r="AT467" s="34">
        <v>295749</v>
      </c>
      <c r="AU467" s="34">
        <v>98583</v>
      </c>
      <c r="AV467" s="34">
        <v>344198</v>
      </c>
      <c r="AW467" s="34">
        <v>4.05131</v>
      </c>
      <c r="AX467" s="34">
        <v>0.42609999999999998</v>
      </c>
      <c r="AY467" s="34">
        <v>3.62521</v>
      </c>
      <c r="AZ467" s="34">
        <v>3.8382600396871567</v>
      </c>
      <c r="BA467" s="34">
        <v>0.2130499929189682</v>
      </c>
      <c r="BB467" s="34">
        <v>3.6252100467681885</v>
      </c>
      <c r="BC467" s="34" t="s">
        <v>193</v>
      </c>
      <c r="BD467" s="34" t="s">
        <v>126</v>
      </c>
      <c r="BE467" s="34" t="s">
        <v>118</v>
      </c>
      <c r="BF467" s="34"/>
      <c r="BG467" s="34" t="s">
        <v>118</v>
      </c>
      <c r="BH467" s="34" t="s">
        <v>2040</v>
      </c>
      <c r="BI467" s="34" t="s">
        <v>1285</v>
      </c>
      <c r="BJ467" s="34" t="s">
        <v>129</v>
      </c>
      <c r="BK467" s="34" t="s">
        <v>178</v>
      </c>
      <c r="BL467" s="34" t="s">
        <v>210</v>
      </c>
      <c r="BM467" s="34" t="s">
        <v>163</v>
      </c>
      <c r="BN467" s="34" t="s">
        <v>164</v>
      </c>
      <c r="BO467" s="34"/>
      <c r="BP467" s="34" t="s">
        <v>164</v>
      </c>
      <c r="BQ467" s="34">
        <v>2024</v>
      </c>
      <c r="BR467" s="34"/>
      <c r="BS467" s="34" t="s">
        <v>134</v>
      </c>
      <c r="BT467" s="34" t="s">
        <v>2032</v>
      </c>
    </row>
    <row r="468" spans="1:72">
      <c r="A468" s="34">
        <v>102402119150</v>
      </c>
      <c r="B468" s="34">
        <v>1</v>
      </c>
      <c r="C468" s="34">
        <v>2024</v>
      </c>
      <c r="D468" s="34">
        <v>5</v>
      </c>
      <c r="E468" s="34" t="s">
        <v>4204</v>
      </c>
      <c r="F468" s="34" t="s">
        <v>4205</v>
      </c>
      <c r="G468" s="34">
        <v>84</v>
      </c>
      <c r="H468" s="34" t="s">
        <v>4206</v>
      </c>
      <c r="I468" s="34">
        <v>20240526</v>
      </c>
      <c r="J468" s="34">
        <v>20240528</v>
      </c>
      <c r="K468" s="34">
        <v>3</v>
      </c>
      <c r="L468" s="34">
        <f t="shared" si="7"/>
        <v>2</v>
      </c>
      <c r="M468" s="34">
        <v>0</v>
      </c>
      <c r="N468" s="34" t="s">
        <v>4207</v>
      </c>
      <c r="O468" s="34" t="s">
        <v>2394</v>
      </c>
      <c r="P468" s="34" t="s">
        <v>118</v>
      </c>
      <c r="Q468" s="34" t="s">
        <v>36</v>
      </c>
      <c r="R468" s="34" t="s">
        <v>119</v>
      </c>
      <c r="S468" s="34" t="s">
        <v>147</v>
      </c>
      <c r="T468" s="34">
        <v>201</v>
      </c>
      <c r="U468" s="34" t="s">
        <v>407</v>
      </c>
      <c r="V468" s="34" t="s">
        <v>2081</v>
      </c>
      <c r="W468" s="34" t="s">
        <v>2082</v>
      </c>
      <c r="X468" s="34" t="s">
        <v>124</v>
      </c>
      <c r="Y468" s="34">
        <v>34475</v>
      </c>
      <c r="Z468" s="34">
        <v>2944</v>
      </c>
      <c r="AA468" s="34">
        <v>0</v>
      </c>
      <c r="AB468" s="34">
        <v>0</v>
      </c>
      <c r="AC468" s="34">
        <v>67.489999999999995</v>
      </c>
      <c r="AD468" s="34">
        <v>0</v>
      </c>
      <c r="AE468" s="34">
        <v>290798.28000000003</v>
      </c>
      <c r="AF468" s="34">
        <v>290865.78000000003</v>
      </c>
      <c r="AG468" s="34">
        <v>160</v>
      </c>
      <c r="AH468" s="34">
        <v>150</v>
      </c>
      <c r="AI468" s="34">
        <v>338816</v>
      </c>
      <c r="AJ468" s="34">
        <v>338816</v>
      </c>
      <c r="AK468" s="34">
        <v>12314.958408134989</v>
      </c>
      <c r="AL468" s="34" t="s">
        <v>118</v>
      </c>
      <c r="AM468" s="34" t="s">
        <v>36</v>
      </c>
      <c r="AN468" s="34" t="s">
        <v>119</v>
      </c>
      <c r="AO468" s="34" t="s">
        <v>147</v>
      </c>
      <c r="AP468" s="34">
        <v>3</v>
      </c>
      <c r="AQ468" s="34">
        <v>2</v>
      </c>
      <c r="AR468" s="34">
        <v>5</v>
      </c>
      <c r="AS468" s="34">
        <v>34762</v>
      </c>
      <c r="AT468" s="34">
        <v>295749</v>
      </c>
      <c r="AU468" s="34">
        <v>98583</v>
      </c>
      <c r="AV468" s="34">
        <v>344198</v>
      </c>
      <c r="AW468" s="34">
        <v>4.05131</v>
      </c>
      <c r="AX468" s="34">
        <v>0.42609999999999998</v>
      </c>
      <c r="AY468" s="34">
        <v>3.62521</v>
      </c>
      <c r="AZ468" s="34">
        <v>4.0513100326061249</v>
      </c>
      <c r="BA468" s="34">
        <v>0.4260999858379364</v>
      </c>
      <c r="BB468" s="34">
        <v>3.6252100467681885</v>
      </c>
      <c r="BC468" s="34" t="s">
        <v>159</v>
      </c>
      <c r="BD468" s="34" t="s">
        <v>126</v>
      </c>
      <c r="BE468" s="34" t="s">
        <v>118</v>
      </c>
      <c r="BF468" s="34"/>
      <c r="BG468" s="34" t="s">
        <v>118</v>
      </c>
      <c r="BH468" s="34" t="s">
        <v>2040</v>
      </c>
      <c r="BI468" s="34" t="s">
        <v>1085</v>
      </c>
      <c r="BJ468" s="34" t="s">
        <v>244</v>
      </c>
      <c r="BK468" s="34" t="s">
        <v>1086</v>
      </c>
      <c r="BL468" s="34" t="s">
        <v>1087</v>
      </c>
      <c r="BM468" s="34" t="s">
        <v>132</v>
      </c>
      <c r="BN468" s="34" t="s">
        <v>133</v>
      </c>
      <c r="BO468" s="34"/>
      <c r="BP468" s="34" t="s">
        <v>133</v>
      </c>
      <c r="BQ468" s="34">
        <v>2024</v>
      </c>
      <c r="BR468" s="34"/>
      <c r="BS468" s="34"/>
      <c r="BT468" s="34" t="s">
        <v>2032</v>
      </c>
    </row>
    <row r="469" spans="1:72">
      <c r="A469" s="34">
        <v>102402073184</v>
      </c>
      <c r="B469" s="34">
        <v>1</v>
      </c>
      <c r="C469" s="34">
        <v>2024</v>
      </c>
      <c r="D469" s="34">
        <v>5</v>
      </c>
      <c r="E469" s="34" t="s">
        <v>4208</v>
      </c>
      <c r="F469" s="34" t="s">
        <v>4209</v>
      </c>
      <c r="G469" s="34">
        <v>91</v>
      </c>
      <c r="H469" s="34" t="s">
        <v>4210</v>
      </c>
      <c r="I469" s="34">
        <v>20240527</v>
      </c>
      <c r="J469" s="34">
        <v>20240528</v>
      </c>
      <c r="K469" s="34">
        <v>2</v>
      </c>
      <c r="L469" s="34">
        <f t="shared" si="7"/>
        <v>1</v>
      </c>
      <c r="M469" s="34">
        <v>0</v>
      </c>
      <c r="N469" s="34" t="s">
        <v>4211</v>
      </c>
      <c r="O469" s="34" t="s">
        <v>2526</v>
      </c>
      <c r="P469" s="34" t="s">
        <v>118</v>
      </c>
      <c r="Q469" s="34" t="s">
        <v>36</v>
      </c>
      <c r="R469" s="34" t="s">
        <v>119</v>
      </c>
      <c r="S469" s="34" t="s">
        <v>120</v>
      </c>
      <c r="T469" s="34">
        <v>111</v>
      </c>
      <c r="U469" s="34" t="s">
        <v>407</v>
      </c>
      <c r="V469" s="34" t="s">
        <v>2081</v>
      </c>
      <c r="W469" s="34" t="s">
        <v>2082</v>
      </c>
      <c r="X469" s="34" t="s">
        <v>124</v>
      </c>
      <c r="Y469" s="34">
        <v>26838</v>
      </c>
      <c r="Z469" s="34">
        <v>1504</v>
      </c>
      <c r="AA469" s="34">
        <v>0</v>
      </c>
      <c r="AB469" s="34">
        <v>0</v>
      </c>
      <c r="AC469" s="34">
        <v>67.489999999999995</v>
      </c>
      <c r="AD469" s="34">
        <v>0</v>
      </c>
      <c r="AE469" s="34">
        <v>241897.59</v>
      </c>
      <c r="AF469" s="34">
        <v>241965.08</v>
      </c>
      <c r="AG469" s="34">
        <v>80</v>
      </c>
      <c r="AH469" s="34">
        <v>75</v>
      </c>
      <c r="AI469" s="34">
        <v>372273</v>
      </c>
      <c r="AJ469" s="34">
        <v>372273</v>
      </c>
      <c r="AK469" s="34">
        <v>91153.789915858913</v>
      </c>
      <c r="AL469" s="34" t="s">
        <v>118</v>
      </c>
      <c r="AM469" s="34" t="s">
        <v>36</v>
      </c>
      <c r="AN469" s="34" t="s">
        <v>119</v>
      </c>
      <c r="AO469" s="34" t="s">
        <v>120</v>
      </c>
      <c r="AP469" s="34">
        <v>3</v>
      </c>
      <c r="AQ469" s="34">
        <v>2</v>
      </c>
      <c r="AR469" s="34">
        <v>5</v>
      </c>
      <c r="AS469" s="34">
        <v>34762</v>
      </c>
      <c r="AT469" s="34">
        <v>295749</v>
      </c>
      <c r="AU469" s="34">
        <v>98583</v>
      </c>
      <c r="AV469" s="34">
        <v>344198</v>
      </c>
      <c r="AW469" s="34">
        <v>4.05131</v>
      </c>
      <c r="AX469" s="34">
        <v>0.42609999999999998</v>
      </c>
      <c r="AY469" s="34">
        <v>3.62521</v>
      </c>
      <c r="AZ469" s="34">
        <v>4.0513100326061249</v>
      </c>
      <c r="BA469" s="34">
        <v>0.4260999858379364</v>
      </c>
      <c r="BB469" s="34">
        <v>3.6252100467681885</v>
      </c>
      <c r="BC469" s="34" t="s">
        <v>159</v>
      </c>
      <c r="BD469" s="34" t="s">
        <v>126</v>
      </c>
      <c r="BE469" s="34" t="s">
        <v>118</v>
      </c>
      <c r="BF469" s="34"/>
      <c r="BG469" s="34" t="s">
        <v>118</v>
      </c>
      <c r="BH469" s="34" t="s">
        <v>2040</v>
      </c>
      <c r="BI469" s="34" t="s">
        <v>3919</v>
      </c>
      <c r="BJ469" s="34" t="s">
        <v>129</v>
      </c>
      <c r="BK469" s="34" t="s">
        <v>217</v>
      </c>
      <c r="BL469" s="34" t="s">
        <v>218</v>
      </c>
      <c r="BM469" s="34" t="s">
        <v>1074</v>
      </c>
      <c r="BN469" s="34" t="s">
        <v>1075</v>
      </c>
      <c r="BO469" s="34"/>
      <c r="BP469" s="34" t="s">
        <v>1075</v>
      </c>
      <c r="BQ469" s="34">
        <v>2024</v>
      </c>
      <c r="BR469" s="34"/>
      <c r="BS469" s="34"/>
      <c r="BT469" s="34" t="s">
        <v>2032</v>
      </c>
    </row>
    <row r="470" spans="1:72">
      <c r="A470" s="34">
        <v>102402304576</v>
      </c>
      <c r="B470" s="34">
        <v>1</v>
      </c>
      <c r="C470" s="34">
        <v>2024</v>
      </c>
      <c r="D470" s="34">
        <v>5</v>
      </c>
      <c r="E470" s="34" t="s">
        <v>4212</v>
      </c>
      <c r="F470" s="34" t="s">
        <v>4213</v>
      </c>
      <c r="G470" s="34">
        <v>81</v>
      </c>
      <c r="H470" s="34" t="s">
        <v>4214</v>
      </c>
      <c r="I470" s="34">
        <v>20240526</v>
      </c>
      <c r="J470" s="34">
        <v>20240527</v>
      </c>
      <c r="K470" s="34">
        <v>2</v>
      </c>
      <c r="L470" s="34">
        <f t="shared" si="7"/>
        <v>1</v>
      </c>
      <c r="M470" s="34">
        <v>0</v>
      </c>
      <c r="N470" s="34" t="s">
        <v>4215</v>
      </c>
      <c r="O470" s="34" t="s">
        <v>3168</v>
      </c>
      <c r="P470" s="34" t="s">
        <v>118</v>
      </c>
      <c r="Q470" s="34" t="s">
        <v>36</v>
      </c>
      <c r="R470" s="34" t="s">
        <v>119</v>
      </c>
      <c r="S470" s="34" t="s">
        <v>120</v>
      </c>
      <c r="T470" s="34">
        <v>211</v>
      </c>
      <c r="U470" s="34" t="s">
        <v>407</v>
      </c>
      <c r="V470" s="34" t="s">
        <v>2081</v>
      </c>
      <c r="W470" s="34" t="s">
        <v>2082</v>
      </c>
      <c r="X470" s="34" t="s">
        <v>124</v>
      </c>
      <c r="Y470" s="34">
        <v>25649</v>
      </c>
      <c r="Z470" s="34">
        <v>1504</v>
      </c>
      <c r="AA470" s="34">
        <v>0</v>
      </c>
      <c r="AB470" s="34">
        <v>0</v>
      </c>
      <c r="AC470" s="34">
        <v>67.489999999999995</v>
      </c>
      <c r="AD470" s="34">
        <v>0</v>
      </c>
      <c r="AE470" s="34">
        <v>241897.59</v>
      </c>
      <c r="AF470" s="34">
        <v>241965.08</v>
      </c>
      <c r="AG470" s="34">
        <v>80</v>
      </c>
      <c r="AH470" s="34">
        <v>75</v>
      </c>
      <c r="AI470" s="34">
        <v>350682</v>
      </c>
      <c r="AJ470" s="34">
        <v>350682</v>
      </c>
      <c r="AK470" s="34">
        <v>71833.641744078224</v>
      </c>
      <c r="AL470" s="34" t="s">
        <v>118</v>
      </c>
      <c r="AM470" s="34" t="s">
        <v>36</v>
      </c>
      <c r="AN470" s="34" t="s">
        <v>119</v>
      </c>
      <c r="AO470" s="34" t="s">
        <v>120</v>
      </c>
      <c r="AP470" s="34">
        <v>3</v>
      </c>
      <c r="AQ470" s="34">
        <v>2</v>
      </c>
      <c r="AR470" s="34">
        <v>5</v>
      </c>
      <c r="AS470" s="34">
        <v>34762</v>
      </c>
      <c r="AT470" s="34">
        <v>295749</v>
      </c>
      <c r="AU470" s="34">
        <v>98583</v>
      </c>
      <c r="AV470" s="34">
        <v>344198</v>
      </c>
      <c r="AW470" s="34">
        <v>4.05131</v>
      </c>
      <c r="AX470" s="34">
        <v>0.42609999999999998</v>
      </c>
      <c r="AY470" s="34">
        <v>3.62521</v>
      </c>
      <c r="AZ470" s="34">
        <v>4.0513100326061249</v>
      </c>
      <c r="BA470" s="34">
        <v>0.4260999858379364</v>
      </c>
      <c r="BB470" s="34">
        <v>3.6252100467681885</v>
      </c>
      <c r="BC470" s="34" t="s">
        <v>159</v>
      </c>
      <c r="BD470" s="34" t="s">
        <v>126</v>
      </c>
      <c r="BE470" s="34" t="s">
        <v>118</v>
      </c>
      <c r="BF470" s="34"/>
      <c r="BG470" s="34" t="s">
        <v>118</v>
      </c>
      <c r="BH470" s="34" t="s">
        <v>2040</v>
      </c>
      <c r="BI470" s="34" t="s">
        <v>2715</v>
      </c>
      <c r="BJ470" s="34" t="s">
        <v>129</v>
      </c>
      <c r="BK470" s="34" t="s">
        <v>130</v>
      </c>
      <c r="BL470" s="34" t="s">
        <v>162</v>
      </c>
      <c r="BM470" s="34" t="s">
        <v>999</v>
      </c>
      <c r="BN470" s="34" t="s">
        <v>1000</v>
      </c>
      <c r="BO470" s="34"/>
      <c r="BP470" s="34" t="s">
        <v>1000</v>
      </c>
      <c r="BQ470" s="34">
        <v>2024</v>
      </c>
      <c r="BR470" s="34"/>
      <c r="BS470" s="34"/>
      <c r="BT470" s="34" t="s">
        <v>2032</v>
      </c>
    </row>
    <row r="471" spans="1:72">
      <c r="A471" s="34">
        <v>102401834954</v>
      </c>
      <c r="B471" s="34">
        <v>1</v>
      </c>
      <c r="C471" s="34">
        <v>2024</v>
      </c>
      <c r="D471" s="34">
        <v>5</v>
      </c>
      <c r="E471" s="34" t="s">
        <v>4216</v>
      </c>
      <c r="F471" s="34" t="s">
        <v>4217</v>
      </c>
      <c r="G471" s="34">
        <v>54</v>
      </c>
      <c r="H471" s="34" t="s">
        <v>4218</v>
      </c>
      <c r="I471" s="34">
        <v>20240523</v>
      </c>
      <c r="J471" s="34">
        <v>20240525</v>
      </c>
      <c r="K471" s="34">
        <v>3</v>
      </c>
      <c r="L471" s="34">
        <f t="shared" si="7"/>
        <v>2</v>
      </c>
      <c r="M471" s="34">
        <v>0</v>
      </c>
      <c r="N471" s="34" t="s">
        <v>4219</v>
      </c>
      <c r="O471" s="34" t="s">
        <v>2094</v>
      </c>
      <c r="P471" s="34" t="s">
        <v>118</v>
      </c>
      <c r="Q471" s="34" t="s">
        <v>36</v>
      </c>
      <c r="R471" s="34" t="s">
        <v>119</v>
      </c>
      <c r="S471" s="34" t="s">
        <v>147</v>
      </c>
      <c r="T471" s="34">
        <v>205</v>
      </c>
      <c r="U471" s="34" t="s">
        <v>407</v>
      </c>
      <c r="V471" s="34" t="s">
        <v>2058</v>
      </c>
      <c r="W471" s="34" t="s">
        <v>2059</v>
      </c>
      <c r="X471" s="34" t="s">
        <v>124</v>
      </c>
      <c r="Y471" s="34">
        <v>46718</v>
      </c>
      <c r="Z471" s="34">
        <v>2944</v>
      </c>
      <c r="AA471" s="34">
        <v>0</v>
      </c>
      <c r="AB471" s="34">
        <v>0</v>
      </c>
      <c r="AC471" s="34">
        <v>1158.27</v>
      </c>
      <c r="AD471" s="34">
        <v>0</v>
      </c>
      <c r="AE471" s="34">
        <v>276920.21000000002</v>
      </c>
      <c r="AF471" s="34">
        <v>278078.46999999997</v>
      </c>
      <c r="AG471" s="34">
        <v>160</v>
      </c>
      <c r="AH471" s="34">
        <v>150</v>
      </c>
      <c r="AI471" s="34">
        <v>407997</v>
      </c>
      <c r="AJ471" s="34">
        <v>407997</v>
      </c>
      <c r="AK471" s="34">
        <v>79386.440861572628</v>
      </c>
      <c r="AL471" s="34" t="s">
        <v>118</v>
      </c>
      <c r="AM471" s="34" t="s">
        <v>36</v>
      </c>
      <c r="AN471" s="34" t="s">
        <v>119</v>
      </c>
      <c r="AO471" s="34" t="s">
        <v>147</v>
      </c>
      <c r="AP471" s="34">
        <v>3</v>
      </c>
      <c r="AQ471" s="34">
        <v>2</v>
      </c>
      <c r="AR471" s="34">
        <v>6</v>
      </c>
      <c r="AS471" s="34">
        <v>48342</v>
      </c>
      <c r="AT471" s="34">
        <v>341970</v>
      </c>
      <c r="AU471" s="34">
        <v>113990</v>
      </c>
      <c r="AV471" s="34">
        <v>418125</v>
      </c>
      <c r="AW471" s="34">
        <v>4.7843400000000003</v>
      </c>
      <c r="AX471" s="34">
        <v>0.59255999999999998</v>
      </c>
      <c r="AY471" s="34">
        <v>4.1917799999999996</v>
      </c>
      <c r="AZ471" s="34">
        <v>4.7843400835990906</v>
      </c>
      <c r="BA471" s="34">
        <v>0.59255999326705933</v>
      </c>
      <c r="BB471" s="34">
        <v>4.1917800903320313</v>
      </c>
      <c r="BC471" s="34" t="s">
        <v>159</v>
      </c>
      <c r="BD471" s="34" t="s">
        <v>126</v>
      </c>
      <c r="BE471" s="34" t="s">
        <v>118</v>
      </c>
      <c r="BF471" s="34"/>
      <c r="BG471" s="34" t="s">
        <v>118</v>
      </c>
      <c r="BH471" s="34" t="s">
        <v>2040</v>
      </c>
      <c r="BI471" s="34" t="s">
        <v>1285</v>
      </c>
      <c r="BJ471" s="34" t="s">
        <v>129</v>
      </c>
      <c r="BK471" s="34" t="s">
        <v>178</v>
      </c>
      <c r="BL471" s="34" t="s">
        <v>210</v>
      </c>
      <c r="BM471" s="34" t="s">
        <v>312</v>
      </c>
      <c r="BN471" s="34" t="s">
        <v>313</v>
      </c>
      <c r="BO471" s="34"/>
      <c r="BP471" s="34" t="s">
        <v>313</v>
      </c>
      <c r="BQ471" s="34">
        <v>2024</v>
      </c>
      <c r="BR471" s="34"/>
      <c r="BS471" s="34"/>
      <c r="BT471" s="34" t="s">
        <v>2032</v>
      </c>
    </row>
    <row r="472" spans="1:72">
      <c r="A472" s="34">
        <v>102402073160</v>
      </c>
      <c r="B472" s="34">
        <v>1</v>
      </c>
      <c r="C472" s="34">
        <v>2024</v>
      </c>
      <c r="D472" s="34">
        <v>5</v>
      </c>
      <c r="E472" s="34" t="s">
        <v>4220</v>
      </c>
      <c r="F472" s="34" t="s">
        <v>4221</v>
      </c>
      <c r="G472" s="34">
        <v>68</v>
      </c>
      <c r="H472" s="34" t="s">
        <v>4222</v>
      </c>
      <c r="I472" s="34">
        <v>20240523</v>
      </c>
      <c r="J472" s="34">
        <v>20240525</v>
      </c>
      <c r="K472" s="34">
        <v>3</v>
      </c>
      <c r="L472" s="34">
        <f t="shared" si="7"/>
        <v>2</v>
      </c>
      <c r="M472" s="34">
        <v>0</v>
      </c>
      <c r="N472" s="34" t="s">
        <v>4223</v>
      </c>
      <c r="O472" s="34" t="s">
        <v>2262</v>
      </c>
      <c r="P472" s="34" t="s">
        <v>118</v>
      </c>
      <c r="Q472" s="34" t="s">
        <v>36</v>
      </c>
      <c r="R472" s="34" t="s">
        <v>119</v>
      </c>
      <c r="S472" s="34" t="s">
        <v>147</v>
      </c>
      <c r="T472" s="34">
        <v>111</v>
      </c>
      <c r="U472" s="34" t="s">
        <v>407</v>
      </c>
      <c r="V472" s="34" t="s">
        <v>2058</v>
      </c>
      <c r="W472" s="34" t="s">
        <v>2059</v>
      </c>
      <c r="X472" s="34" t="s">
        <v>124</v>
      </c>
      <c r="Y472" s="34">
        <v>46712</v>
      </c>
      <c r="Z472" s="34">
        <v>2944</v>
      </c>
      <c r="AA472" s="34">
        <v>0</v>
      </c>
      <c r="AB472" s="34">
        <v>0</v>
      </c>
      <c r="AC472" s="34">
        <v>530.52</v>
      </c>
      <c r="AD472" s="34">
        <v>0</v>
      </c>
      <c r="AE472" s="34">
        <v>281222.49</v>
      </c>
      <c r="AF472" s="34">
        <v>281753</v>
      </c>
      <c r="AG472" s="34">
        <v>160</v>
      </c>
      <c r="AH472" s="34">
        <v>150</v>
      </c>
      <c r="AI472" s="34">
        <v>439631</v>
      </c>
      <c r="AJ472" s="34">
        <v>439631</v>
      </c>
      <c r="AK472" s="34">
        <v>103427.91120028828</v>
      </c>
      <c r="AL472" s="34" t="s">
        <v>118</v>
      </c>
      <c r="AM472" s="34" t="s">
        <v>36</v>
      </c>
      <c r="AN472" s="34" t="s">
        <v>119</v>
      </c>
      <c r="AO472" s="34" t="s">
        <v>147</v>
      </c>
      <c r="AP472" s="34">
        <v>3</v>
      </c>
      <c r="AQ472" s="34">
        <v>2</v>
      </c>
      <c r="AR472" s="34">
        <v>6</v>
      </c>
      <c r="AS472" s="34">
        <v>48342</v>
      </c>
      <c r="AT472" s="34">
        <v>341970</v>
      </c>
      <c r="AU472" s="34">
        <v>113990</v>
      </c>
      <c r="AV472" s="34">
        <v>418125</v>
      </c>
      <c r="AW472" s="34">
        <v>4.7843400000000003</v>
      </c>
      <c r="AX472" s="34">
        <v>0.59255999999999998</v>
      </c>
      <c r="AY472" s="34">
        <v>4.1917799999999996</v>
      </c>
      <c r="AZ472" s="34">
        <v>4.7843400835990906</v>
      </c>
      <c r="BA472" s="34">
        <v>0.59255999326705933</v>
      </c>
      <c r="BB472" s="34">
        <v>4.1917800903320313</v>
      </c>
      <c r="BC472" s="34" t="s">
        <v>159</v>
      </c>
      <c r="BD472" s="34" t="s">
        <v>126</v>
      </c>
      <c r="BE472" s="34" t="s">
        <v>118</v>
      </c>
      <c r="BF472" s="34"/>
      <c r="BG472" s="34" t="s">
        <v>118</v>
      </c>
      <c r="BH472" s="34" t="s">
        <v>2040</v>
      </c>
      <c r="BI472" s="34" t="s">
        <v>4224</v>
      </c>
      <c r="BJ472" s="34" t="s">
        <v>377</v>
      </c>
      <c r="BK472" s="34" t="s">
        <v>401</v>
      </c>
      <c r="BL472" s="34" t="s">
        <v>401</v>
      </c>
      <c r="BM472" s="34" t="s">
        <v>312</v>
      </c>
      <c r="BN472" s="34" t="s">
        <v>1763</v>
      </c>
      <c r="BO472" s="34"/>
      <c r="BP472" s="34" t="s">
        <v>1763</v>
      </c>
      <c r="BQ472" s="34">
        <v>2024</v>
      </c>
      <c r="BR472" s="34"/>
      <c r="BS472" s="34"/>
      <c r="BT472" s="34" t="s">
        <v>2032</v>
      </c>
    </row>
    <row r="473" spans="1:72">
      <c r="A473" s="34">
        <v>102408033032</v>
      </c>
      <c r="B473" s="34">
        <v>1</v>
      </c>
      <c r="C473" s="34">
        <v>2024</v>
      </c>
      <c r="D473" s="34">
        <v>5</v>
      </c>
      <c r="E473" s="34" t="s">
        <v>4225</v>
      </c>
      <c r="F473" s="34" t="s">
        <v>4226</v>
      </c>
      <c r="G473" s="34">
        <v>77</v>
      </c>
      <c r="H473" s="34" t="s">
        <v>4227</v>
      </c>
      <c r="I473" s="34">
        <v>20240523</v>
      </c>
      <c r="J473" s="34">
        <v>20240525</v>
      </c>
      <c r="K473" s="34">
        <v>3</v>
      </c>
      <c r="L473" s="34">
        <f t="shared" si="7"/>
        <v>2</v>
      </c>
      <c r="M473" s="34">
        <v>0</v>
      </c>
      <c r="N473" s="34" t="s">
        <v>4228</v>
      </c>
      <c r="O473" s="34" t="s">
        <v>2553</v>
      </c>
      <c r="P473" s="34" t="s">
        <v>118</v>
      </c>
      <c r="Q473" s="34" t="s">
        <v>36</v>
      </c>
      <c r="R473" s="34" t="s">
        <v>119</v>
      </c>
      <c r="S473" s="34" t="s">
        <v>120</v>
      </c>
      <c r="T473" s="34">
        <v>213</v>
      </c>
      <c r="U473" s="34" t="s">
        <v>407</v>
      </c>
      <c r="V473" s="34" t="s">
        <v>2038</v>
      </c>
      <c r="W473" s="34" t="s">
        <v>2039</v>
      </c>
      <c r="X473" s="34" t="s">
        <v>124</v>
      </c>
      <c r="Y473" s="34">
        <v>56931</v>
      </c>
      <c r="Z473" s="34">
        <v>2944</v>
      </c>
      <c r="AA473" s="34">
        <v>0</v>
      </c>
      <c r="AB473" s="34">
        <v>0</v>
      </c>
      <c r="AC473" s="34">
        <v>1456.57</v>
      </c>
      <c r="AD473" s="34">
        <v>0</v>
      </c>
      <c r="AE473" s="34">
        <v>284863.73</v>
      </c>
      <c r="AF473" s="34">
        <v>286320.31</v>
      </c>
      <c r="AG473" s="34">
        <v>160</v>
      </c>
      <c r="AH473" s="34">
        <v>150</v>
      </c>
      <c r="AI473" s="34">
        <v>418441</v>
      </c>
      <c r="AJ473" s="34">
        <v>418441</v>
      </c>
      <c r="AK473" s="34">
        <v>22899.279732350493</v>
      </c>
      <c r="AL473" s="34" t="s">
        <v>118</v>
      </c>
      <c r="AM473" s="34" t="s">
        <v>36</v>
      </c>
      <c r="AN473" s="34" t="s">
        <v>119</v>
      </c>
      <c r="AO473" s="34" t="s">
        <v>120</v>
      </c>
      <c r="AP473" s="34">
        <v>5</v>
      </c>
      <c r="AQ473" s="34">
        <v>2</v>
      </c>
      <c r="AR473" s="34">
        <v>13</v>
      </c>
      <c r="AS473" s="34">
        <v>107555</v>
      </c>
      <c r="AT473" s="34">
        <v>304502</v>
      </c>
      <c r="AU473" s="34">
        <v>101501</v>
      </c>
      <c r="AV473" s="34">
        <v>365467</v>
      </c>
      <c r="AW473" s="34">
        <v>5.0508800000000003</v>
      </c>
      <c r="AX473" s="34">
        <v>1.3183800000000001</v>
      </c>
      <c r="AY473" s="34">
        <v>3.7324999999999999</v>
      </c>
      <c r="AZ473" s="34">
        <v>5.0508800745010376</v>
      </c>
      <c r="BA473" s="34">
        <v>1.3183799982070923</v>
      </c>
      <c r="BB473" s="34">
        <v>3.7325000762939453</v>
      </c>
      <c r="BC473" s="34" t="s">
        <v>159</v>
      </c>
      <c r="BD473" s="34" t="s">
        <v>126</v>
      </c>
      <c r="BE473" s="34" t="s">
        <v>118</v>
      </c>
      <c r="BF473" s="34"/>
      <c r="BG473" s="34" t="s">
        <v>118</v>
      </c>
      <c r="BH473" s="34" t="s">
        <v>2040</v>
      </c>
      <c r="BI473" s="34" t="s">
        <v>194</v>
      </c>
      <c r="BJ473" s="34" t="s">
        <v>195</v>
      </c>
      <c r="BK473" s="34" t="s">
        <v>196</v>
      </c>
      <c r="BL473" s="34" t="s">
        <v>196</v>
      </c>
      <c r="BM473" s="34" t="s">
        <v>999</v>
      </c>
      <c r="BN473" s="34" t="s">
        <v>3925</v>
      </c>
      <c r="BO473" s="34"/>
      <c r="BP473" s="34" t="s">
        <v>3925</v>
      </c>
      <c r="BQ473" s="34">
        <v>2024</v>
      </c>
      <c r="BR473" s="34"/>
      <c r="BS473" s="34"/>
      <c r="BT473" s="34" t="s">
        <v>2032</v>
      </c>
    </row>
    <row r="474" spans="1:72">
      <c r="A474" s="34">
        <v>102402073164</v>
      </c>
      <c r="B474" s="34">
        <v>1</v>
      </c>
      <c r="C474" s="34">
        <v>2024</v>
      </c>
      <c r="D474" s="34">
        <v>5</v>
      </c>
      <c r="E474" s="34" t="s">
        <v>4229</v>
      </c>
      <c r="F474" s="34" t="s">
        <v>4230</v>
      </c>
      <c r="G474" s="34">
        <v>84</v>
      </c>
      <c r="H474" s="34" t="s">
        <v>4231</v>
      </c>
      <c r="I474" s="34">
        <v>20240523</v>
      </c>
      <c r="J474" s="34">
        <v>20240525</v>
      </c>
      <c r="K474" s="34">
        <v>3</v>
      </c>
      <c r="L474" s="34">
        <f t="shared" si="7"/>
        <v>2</v>
      </c>
      <c r="M474" s="34">
        <v>0</v>
      </c>
      <c r="N474" s="34" t="s">
        <v>4232</v>
      </c>
      <c r="O474" s="34" t="s">
        <v>2394</v>
      </c>
      <c r="P474" s="34" t="s">
        <v>118</v>
      </c>
      <c r="Q474" s="34" t="s">
        <v>36</v>
      </c>
      <c r="R474" s="34" t="s">
        <v>119</v>
      </c>
      <c r="S474" s="34" t="s">
        <v>120</v>
      </c>
      <c r="T474" s="34">
        <v>111</v>
      </c>
      <c r="U474" s="34" t="s">
        <v>407</v>
      </c>
      <c r="V474" s="34" t="s">
        <v>2081</v>
      </c>
      <c r="W474" s="34" t="s">
        <v>2082</v>
      </c>
      <c r="X474" s="34" t="s">
        <v>124</v>
      </c>
      <c r="Y474" s="34">
        <v>32667</v>
      </c>
      <c r="Z474" s="34">
        <v>3008</v>
      </c>
      <c r="AA474" s="34">
        <v>0</v>
      </c>
      <c r="AB474" s="34">
        <v>0</v>
      </c>
      <c r="AC474" s="34">
        <v>67.489999999999995</v>
      </c>
      <c r="AD474" s="34">
        <v>0</v>
      </c>
      <c r="AE474" s="34">
        <v>237150.28</v>
      </c>
      <c r="AF474" s="34">
        <v>237217.77</v>
      </c>
      <c r="AG474" s="34">
        <v>160</v>
      </c>
      <c r="AH474" s="34">
        <v>150</v>
      </c>
      <c r="AI474" s="34">
        <v>372273</v>
      </c>
      <c r="AJ474" s="34">
        <v>372273</v>
      </c>
      <c r="AK474" s="34">
        <v>95901.099915858911</v>
      </c>
      <c r="AL474" s="34" t="s">
        <v>118</v>
      </c>
      <c r="AM474" s="34" t="s">
        <v>36</v>
      </c>
      <c r="AN474" s="34" t="s">
        <v>119</v>
      </c>
      <c r="AO474" s="34" t="s">
        <v>120</v>
      </c>
      <c r="AP474" s="34">
        <v>3</v>
      </c>
      <c r="AQ474" s="34">
        <v>2</v>
      </c>
      <c r="AR474" s="34">
        <v>5</v>
      </c>
      <c r="AS474" s="34">
        <v>34762</v>
      </c>
      <c r="AT474" s="34">
        <v>295749</v>
      </c>
      <c r="AU474" s="34">
        <v>98583</v>
      </c>
      <c r="AV474" s="34">
        <v>344198</v>
      </c>
      <c r="AW474" s="34">
        <v>4.05131</v>
      </c>
      <c r="AX474" s="34">
        <v>0.42609999999999998</v>
      </c>
      <c r="AY474" s="34">
        <v>3.62521</v>
      </c>
      <c r="AZ474" s="34">
        <v>4.0513100326061249</v>
      </c>
      <c r="BA474" s="34">
        <v>0.4260999858379364</v>
      </c>
      <c r="BB474" s="34">
        <v>3.6252100467681885</v>
      </c>
      <c r="BC474" s="34" t="s">
        <v>159</v>
      </c>
      <c r="BD474" s="34" t="s">
        <v>126</v>
      </c>
      <c r="BE474" s="34" t="s">
        <v>118</v>
      </c>
      <c r="BF474" s="34"/>
      <c r="BG474" s="34" t="s">
        <v>118</v>
      </c>
      <c r="BH474" s="34" t="s">
        <v>2040</v>
      </c>
      <c r="BI474" s="34" t="s">
        <v>410</v>
      </c>
      <c r="BJ474" s="34" t="s">
        <v>195</v>
      </c>
      <c r="BK474" s="34" t="s">
        <v>411</v>
      </c>
      <c r="BL474" s="34" t="s">
        <v>411</v>
      </c>
      <c r="BM474" s="34" t="s">
        <v>163</v>
      </c>
      <c r="BN474" s="34" t="s">
        <v>164</v>
      </c>
      <c r="BO474" s="34"/>
      <c r="BP474" s="34" t="s">
        <v>164</v>
      </c>
      <c r="BQ474" s="34">
        <v>2024</v>
      </c>
      <c r="BR474" s="34"/>
      <c r="BS474" s="34"/>
      <c r="BT474" s="34" t="s">
        <v>2032</v>
      </c>
    </row>
    <row r="475" spans="1:72">
      <c r="A475" s="34">
        <v>102401834946</v>
      </c>
      <c r="B475" s="34">
        <v>1</v>
      </c>
      <c r="C475" s="34">
        <v>2024</v>
      </c>
      <c r="D475" s="34">
        <v>5</v>
      </c>
      <c r="E475" s="34" t="s">
        <v>4233</v>
      </c>
      <c r="F475" s="34" t="s">
        <v>4234</v>
      </c>
      <c r="G475" s="34">
        <v>45</v>
      </c>
      <c r="H475" s="34" t="s">
        <v>4235</v>
      </c>
      <c r="I475" s="34">
        <v>20240523</v>
      </c>
      <c r="J475" s="34">
        <v>20240524</v>
      </c>
      <c r="K475" s="34">
        <v>2</v>
      </c>
      <c r="L475" s="34">
        <f t="shared" si="7"/>
        <v>1</v>
      </c>
      <c r="M475" s="34">
        <v>0</v>
      </c>
      <c r="N475" s="34" t="s">
        <v>4236</v>
      </c>
      <c r="O475" s="34" t="s">
        <v>2110</v>
      </c>
      <c r="P475" s="34" t="s">
        <v>118</v>
      </c>
      <c r="Q475" s="34" t="s">
        <v>36</v>
      </c>
      <c r="R475" s="34" t="s">
        <v>119</v>
      </c>
      <c r="S475" s="34" t="s">
        <v>147</v>
      </c>
      <c r="T475" s="34">
        <v>205</v>
      </c>
      <c r="U475" s="34" t="s">
        <v>407</v>
      </c>
      <c r="V475" s="34" t="s">
        <v>2081</v>
      </c>
      <c r="W475" s="34" t="s">
        <v>2082</v>
      </c>
      <c r="X475" s="34" t="s">
        <v>124</v>
      </c>
      <c r="Y475" s="34">
        <v>31256</v>
      </c>
      <c r="Z475" s="34">
        <v>1472</v>
      </c>
      <c r="AA475" s="34">
        <v>0</v>
      </c>
      <c r="AB475" s="34">
        <v>0</v>
      </c>
      <c r="AC475" s="34">
        <v>265.95999999999998</v>
      </c>
      <c r="AD475" s="34">
        <v>0</v>
      </c>
      <c r="AE475" s="34">
        <v>242975.21</v>
      </c>
      <c r="AF475" s="34">
        <v>243241.17</v>
      </c>
      <c r="AG475" s="34">
        <v>80</v>
      </c>
      <c r="AH475" s="34">
        <v>75</v>
      </c>
      <c r="AI475" s="34">
        <v>345486</v>
      </c>
      <c r="AJ475" s="34">
        <v>345486</v>
      </c>
      <c r="AK475" s="34">
        <v>65908.045472920203</v>
      </c>
      <c r="AL475" s="34" t="s">
        <v>118</v>
      </c>
      <c r="AM475" s="34" t="s">
        <v>36</v>
      </c>
      <c r="AN475" s="34" t="s">
        <v>119</v>
      </c>
      <c r="AO475" s="34" t="s">
        <v>147</v>
      </c>
      <c r="AP475" s="34">
        <v>3</v>
      </c>
      <c r="AQ475" s="34">
        <v>2</v>
      </c>
      <c r="AR475" s="34">
        <v>5</v>
      </c>
      <c r="AS475" s="34">
        <v>34762</v>
      </c>
      <c r="AT475" s="34">
        <v>295749</v>
      </c>
      <c r="AU475" s="34">
        <v>98583</v>
      </c>
      <c r="AV475" s="34">
        <v>344198</v>
      </c>
      <c r="AW475" s="34">
        <v>4.05131</v>
      </c>
      <c r="AX475" s="34">
        <v>0.42609999999999998</v>
      </c>
      <c r="AY475" s="34">
        <v>3.62521</v>
      </c>
      <c r="AZ475" s="34">
        <v>4.0513100326061249</v>
      </c>
      <c r="BA475" s="34">
        <v>0.4260999858379364</v>
      </c>
      <c r="BB475" s="34">
        <v>3.6252100467681885</v>
      </c>
      <c r="BC475" s="34" t="s">
        <v>159</v>
      </c>
      <c r="BD475" s="34" t="s">
        <v>126</v>
      </c>
      <c r="BE475" s="34" t="s">
        <v>118</v>
      </c>
      <c r="BF475" s="34"/>
      <c r="BG475" s="34" t="s">
        <v>118</v>
      </c>
      <c r="BH475" s="34" t="s">
        <v>2040</v>
      </c>
      <c r="BI475" s="34" t="s">
        <v>209</v>
      </c>
      <c r="BJ475" s="34" t="s">
        <v>129</v>
      </c>
      <c r="BK475" s="34" t="s">
        <v>178</v>
      </c>
      <c r="BL475" s="34" t="s">
        <v>210</v>
      </c>
      <c r="BM475" s="34" t="s">
        <v>1074</v>
      </c>
      <c r="BN475" s="34" t="s">
        <v>2199</v>
      </c>
      <c r="BO475" s="34"/>
      <c r="BP475" s="34" t="s">
        <v>2199</v>
      </c>
      <c r="BQ475" s="34">
        <v>2024</v>
      </c>
      <c r="BR475" s="34"/>
      <c r="BS475" s="34"/>
      <c r="BT475" s="34" t="s">
        <v>2032</v>
      </c>
    </row>
    <row r="476" spans="1:72">
      <c r="A476" s="34">
        <v>102401834952</v>
      </c>
      <c r="B476" s="34">
        <v>1</v>
      </c>
      <c r="C476" s="34">
        <v>2024</v>
      </c>
      <c r="D476" s="34">
        <v>5</v>
      </c>
      <c r="E476" s="34" t="s">
        <v>4237</v>
      </c>
      <c r="F476" s="34" t="s">
        <v>4238</v>
      </c>
      <c r="G476" s="34">
        <v>55</v>
      </c>
      <c r="H476" s="34" t="s">
        <v>4239</v>
      </c>
      <c r="I476" s="34">
        <v>20240524</v>
      </c>
      <c r="J476" s="34">
        <v>20240524</v>
      </c>
      <c r="K476" s="34">
        <v>1</v>
      </c>
      <c r="L476" s="34">
        <v>1</v>
      </c>
      <c r="M476" s="34">
        <v>0</v>
      </c>
      <c r="N476" s="34" t="s">
        <v>4240</v>
      </c>
      <c r="O476" s="34" t="s">
        <v>2526</v>
      </c>
      <c r="P476" s="34" t="s">
        <v>118</v>
      </c>
      <c r="Q476" s="34" t="s">
        <v>36</v>
      </c>
      <c r="R476" s="34" t="s">
        <v>119</v>
      </c>
      <c r="S476" s="34" t="s">
        <v>147</v>
      </c>
      <c r="T476" s="34">
        <v>205</v>
      </c>
      <c r="U476" s="34" t="s">
        <v>407</v>
      </c>
      <c r="V476" s="34" t="s">
        <v>2081</v>
      </c>
      <c r="W476" s="34" t="s">
        <v>2082</v>
      </c>
      <c r="X476" s="34" t="s">
        <v>242</v>
      </c>
      <c r="Y476" s="34">
        <v>20189</v>
      </c>
      <c r="Z476" s="34">
        <v>1472</v>
      </c>
      <c r="AA476" s="34">
        <v>0</v>
      </c>
      <c r="AB476" s="34">
        <v>0</v>
      </c>
      <c r="AC476" s="34">
        <v>67.489999999999995</v>
      </c>
      <c r="AD476" s="34">
        <v>0</v>
      </c>
      <c r="AE476" s="34">
        <v>241897.59</v>
      </c>
      <c r="AF476" s="34">
        <v>241965.08</v>
      </c>
      <c r="AG476" s="34">
        <v>80</v>
      </c>
      <c r="AH476" s="34">
        <v>75</v>
      </c>
      <c r="AI476" s="34">
        <v>327318</v>
      </c>
      <c r="AJ476" s="34">
        <v>327318</v>
      </c>
      <c r="AK476" s="34">
        <v>67184.505963119242</v>
      </c>
      <c r="AL476" s="34" t="s">
        <v>118</v>
      </c>
      <c r="AM476" s="34" t="s">
        <v>36</v>
      </c>
      <c r="AN476" s="34" t="s">
        <v>119</v>
      </c>
      <c r="AO476" s="34" t="s">
        <v>147</v>
      </c>
      <c r="AP476" s="34">
        <v>3</v>
      </c>
      <c r="AQ476" s="34">
        <v>2</v>
      </c>
      <c r="AR476" s="34">
        <v>5</v>
      </c>
      <c r="AS476" s="34">
        <v>34762</v>
      </c>
      <c r="AT476" s="34">
        <v>295749</v>
      </c>
      <c r="AU476" s="34">
        <v>98583</v>
      </c>
      <c r="AV476" s="34">
        <v>344198</v>
      </c>
      <c r="AW476" s="34">
        <v>4.05131</v>
      </c>
      <c r="AX476" s="34">
        <v>0.42609999999999998</v>
      </c>
      <c r="AY476" s="34">
        <v>3.62521</v>
      </c>
      <c r="AZ476" s="34">
        <v>3.8382600396871567</v>
      </c>
      <c r="BA476" s="34">
        <v>0.2130499929189682</v>
      </c>
      <c r="BB476" s="34">
        <v>3.6252100467681885</v>
      </c>
      <c r="BC476" s="34" t="s">
        <v>159</v>
      </c>
      <c r="BD476" s="34" t="s">
        <v>126</v>
      </c>
      <c r="BE476" s="34" t="s">
        <v>118</v>
      </c>
      <c r="BF476" s="34"/>
      <c r="BG476" s="34" t="s">
        <v>118</v>
      </c>
      <c r="BH476" s="34" t="s">
        <v>2040</v>
      </c>
      <c r="BI476" s="34" t="s">
        <v>1489</v>
      </c>
      <c r="BJ476" s="34" t="s">
        <v>129</v>
      </c>
      <c r="BK476" s="34" t="s">
        <v>224</v>
      </c>
      <c r="BL476" s="34" t="s">
        <v>224</v>
      </c>
      <c r="BM476" s="34" t="s">
        <v>1074</v>
      </c>
      <c r="BN476" s="34" t="s">
        <v>1075</v>
      </c>
      <c r="BO476" s="34"/>
      <c r="BP476" s="34" t="s">
        <v>1075</v>
      </c>
      <c r="BQ476" s="34">
        <v>2024</v>
      </c>
      <c r="BR476" s="34"/>
      <c r="BS476" s="34"/>
      <c r="BT476" s="34" t="s">
        <v>2032</v>
      </c>
    </row>
    <row r="477" spans="1:72">
      <c r="A477" s="34">
        <v>102401678784</v>
      </c>
      <c r="B477" s="34">
        <v>1</v>
      </c>
      <c r="C477" s="34">
        <v>2024</v>
      </c>
      <c r="D477" s="34">
        <v>5</v>
      </c>
      <c r="E477" s="34" t="s">
        <v>4241</v>
      </c>
      <c r="F477" s="34" t="s">
        <v>4242</v>
      </c>
      <c r="G477" s="34">
        <v>73</v>
      </c>
      <c r="H477" s="34" t="s">
        <v>4243</v>
      </c>
      <c r="I477" s="34">
        <v>20240522</v>
      </c>
      <c r="J477" s="34">
        <v>20240524</v>
      </c>
      <c r="K477" s="34">
        <v>3</v>
      </c>
      <c r="L477" s="34">
        <f t="shared" si="7"/>
        <v>2</v>
      </c>
      <c r="M477" s="34">
        <v>0</v>
      </c>
      <c r="N477" s="34" t="s">
        <v>4244</v>
      </c>
      <c r="O477" s="34" t="s">
        <v>4160</v>
      </c>
      <c r="P477" s="34" t="s">
        <v>118</v>
      </c>
      <c r="Q477" s="34" t="s">
        <v>36</v>
      </c>
      <c r="R477" s="34" t="s">
        <v>119</v>
      </c>
      <c r="S477" s="34" t="s">
        <v>120</v>
      </c>
      <c r="T477" s="34">
        <v>111</v>
      </c>
      <c r="U477" s="34" t="s">
        <v>407</v>
      </c>
      <c r="V477" s="34" t="s">
        <v>2081</v>
      </c>
      <c r="W477" s="34" t="s">
        <v>2082</v>
      </c>
      <c r="X477" s="34" t="s">
        <v>387</v>
      </c>
      <c r="Y477" s="34">
        <v>57160</v>
      </c>
      <c r="Z477" s="34">
        <v>3008</v>
      </c>
      <c r="AA477" s="34">
        <v>0</v>
      </c>
      <c r="AB477" s="34">
        <v>0</v>
      </c>
      <c r="AC477" s="34">
        <v>265.95999999999998</v>
      </c>
      <c r="AD477" s="34">
        <v>0</v>
      </c>
      <c r="AE477" s="34">
        <v>403693.29</v>
      </c>
      <c r="AF477" s="34">
        <v>403959.25</v>
      </c>
      <c r="AG477" s="34">
        <v>160</v>
      </c>
      <c r="AH477" s="34">
        <v>150</v>
      </c>
      <c r="AI477" s="34">
        <v>426123</v>
      </c>
      <c r="AJ477" s="34">
        <v>426123</v>
      </c>
      <c r="AK477" s="34">
        <v>-16990.379753845918</v>
      </c>
      <c r="AL477" s="34" t="s">
        <v>118</v>
      </c>
      <c r="AM477" s="34" t="s">
        <v>36</v>
      </c>
      <c r="AN477" s="34" t="s">
        <v>119</v>
      </c>
      <c r="AO477" s="34" t="s">
        <v>120</v>
      </c>
      <c r="AP477" s="34">
        <v>3</v>
      </c>
      <c r="AQ477" s="34">
        <v>2</v>
      </c>
      <c r="AR477" s="34">
        <v>5</v>
      </c>
      <c r="AS477" s="34">
        <v>34762</v>
      </c>
      <c r="AT477" s="34">
        <v>295749</v>
      </c>
      <c r="AU477" s="34">
        <v>98583</v>
      </c>
      <c r="AV477" s="34">
        <v>344198</v>
      </c>
      <c r="AW477" s="34">
        <v>4.05131</v>
      </c>
      <c r="AX477" s="34">
        <v>0.42609999999999998</v>
      </c>
      <c r="AY477" s="34">
        <v>3.62521</v>
      </c>
      <c r="AZ477" s="34">
        <v>4.6373398005962372</v>
      </c>
      <c r="BA477" s="34">
        <v>0.4260999858379364</v>
      </c>
      <c r="BB477" s="34">
        <v>4.2112398147583008</v>
      </c>
      <c r="BC477" s="34" t="s">
        <v>159</v>
      </c>
      <c r="BD477" s="34" t="s">
        <v>126</v>
      </c>
      <c r="BE477" s="34" t="s">
        <v>118</v>
      </c>
      <c r="BF477" s="34"/>
      <c r="BG477" s="34" t="s">
        <v>118</v>
      </c>
      <c r="BH477" s="34" t="s">
        <v>2040</v>
      </c>
      <c r="BI477" s="34" t="s">
        <v>450</v>
      </c>
      <c r="BJ477" s="34" t="s">
        <v>129</v>
      </c>
      <c r="BK477" s="34" t="s">
        <v>130</v>
      </c>
      <c r="BL477" s="34" t="s">
        <v>131</v>
      </c>
      <c r="BM477" s="34" t="s">
        <v>163</v>
      </c>
      <c r="BN477" s="34" t="s">
        <v>341</v>
      </c>
      <c r="BO477" s="34"/>
      <c r="BP477" s="34" t="s">
        <v>341</v>
      </c>
      <c r="BQ477" s="34">
        <v>2024</v>
      </c>
      <c r="BR477" s="34"/>
      <c r="BS477" s="34"/>
      <c r="BT477" s="34" t="s">
        <v>2032</v>
      </c>
    </row>
    <row r="478" spans="1:72">
      <c r="A478" s="34">
        <v>102401834944</v>
      </c>
      <c r="B478" s="34">
        <v>1</v>
      </c>
      <c r="C478" s="34">
        <v>2024</v>
      </c>
      <c r="D478" s="34">
        <v>5</v>
      </c>
      <c r="E478" s="34" t="s">
        <v>4245</v>
      </c>
      <c r="F478" s="34" t="s">
        <v>4246</v>
      </c>
      <c r="G478" s="34">
        <v>76</v>
      </c>
      <c r="H478" s="34" t="s">
        <v>4247</v>
      </c>
      <c r="I478" s="34">
        <v>20240522</v>
      </c>
      <c r="J478" s="34">
        <v>20240524</v>
      </c>
      <c r="K478" s="34">
        <v>3</v>
      </c>
      <c r="L478" s="34">
        <f t="shared" si="7"/>
        <v>2</v>
      </c>
      <c r="M478" s="34">
        <v>0</v>
      </c>
      <c r="N478" s="34" t="s">
        <v>4248</v>
      </c>
      <c r="O478" s="34" t="s">
        <v>2233</v>
      </c>
      <c r="P478" s="34" t="s">
        <v>118</v>
      </c>
      <c r="Q478" s="34" t="s">
        <v>36</v>
      </c>
      <c r="R478" s="34" t="s">
        <v>119</v>
      </c>
      <c r="S478" s="34" t="s">
        <v>147</v>
      </c>
      <c r="T478" s="34">
        <v>205</v>
      </c>
      <c r="U478" s="34" t="s">
        <v>407</v>
      </c>
      <c r="V478" s="34" t="s">
        <v>2058</v>
      </c>
      <c r="W478" s="34" t="s">
        <v>2059</v>
      </c>
      <c r="X478" s="34" t="s">
        <v>124</v>
      </c>
      <c r="Y478" s="34">
        <v>48744</v>
      </c>
      <c r="Z478" s="34">
        <v>2944</v>
      </c>
      <c r="AA478" s="34">
        <v>0</v>
      </c>
      <c r="AB478" s="34">
        <v>0</v>
      </c>
      <c r="AC478" s="34">
        <v>530.52</v>
      </c>
      <c r="AD478" s="34">
        <v>0</v>
      </c>
      <c r="AE478" s="34">
        <v>274718.84000000003</v>
      </c>
      <c r="AF478" s="34">
        <v>275249.38</v>
      </c>
      <c r="AG478" s="34">
        <v>160</v>
      </c>
      <c r="AH478" s="34">
        <v>150</v>
      </c>
      <c r="AI478" s="34">
        <v>407997</v>
      </c>
      <c r="AJ478" s="34">
        <v>407997</v>
      </c>
      <c r="AK478" s="34">
        <v>82215.530861572595</v>
      </c>
      <c r="AL478" s="34" t="s">
        <v>118</v>
      </c>
      <c r="AM478" s="34" t="s">
        <v>36</v>
      </c>
      <c r="AN478" s="34" t="s">
        <v>119</v>
      </c>
      <c r="AO478" s="34" t="s">
        <v>147</v>
      </c>
      <c r="AP478" s="34">
        <v>3</v>
      </c>
      <c r="AQ478" s="34">
        <v>2</v>
      </c>
      <c r="AR478" s="34">
        <v>6</v>
      </c>
      <c r="AS478" s="34">
        <v>48342</v>
      </c>
      <c r="AT478" s="34">
        <v>341970</v>
      </c>
      <c r="AU478" s="34">
        <v>113990</v>
      </c>
      <c r="AV478" s="34">
        <v>418125</v>
      </c>
      <c r="AW478" s="34">
        <v>4.7843400000000003</v>
      </c>
      <c r="AX478" s="34">
        <v>0.59255999999999998</v>
      </c>
      <c r="AY478" s="34">
        <v>4.1917799999999996</v>
      </c>
      <c r="AZ478" s="34">
        <v>4.7843400835990906</v>
      </c>
      <c r="BA478" s="34">
        <v>0.59255999326705933</v>
      </c>
      <c r="BB478" s="34">
        <v>4.1917800903320313</v>
      </c>
      <c r="BC478" s="34" t="s">
        <v>159</v>
      </c>
      <c r="BD478" s="34" t="s">
        <v>126</v>
      </c>
      <c r="BE478" s="34" t="s">
        <v>118</v>
      </c>
      <c r="BF478" s="34"/>
      <c r="BG478" s="34" t="s">
        <v>118</v>
      </c>
      <c r="BH478" s="34" t="s">
        <v>2040</v>
      </c>
      <c r="BI478" s="34" t="s">
        <v>1156</v>
      </c>
      <c r="BJ478" s="34" t="s">
        <v>129</v>
      </c>
      <c r="BK478" s="34" t="s">
        <v>130</v>
      </c>
      <c r="BL478" s="34" t="s">
        <v>162</v>
      </c>
      <c r="BM478" s="34" t="s">
        <v>132</v>
      </c>
      <c r="BN478" s="34" t="s">
        <v>133</v>
      </c>
      <c r="BO478" s="34"/>
      <c r="BP478" s="34" t="s">
        <v>133</v>
      </c>
      <c r="BQ478" s="34">
        <v>2024</v>
      </c>
      <c r="BR478" s="34"/>
      <c r="BS478" s="34"/>
      <c r="BT478" s="34" t="s">
        <v>2032</v>
      </c>
    </row>
    <row r="479" spans="1:72">
      <c r="A479" s="34">
        <v>102401678748</v>
      </c>
      <c r="B479" s="34">
        <v>1</v>
      </c>
      <c r="C479" s="34">
        <v>2024</v>
      </c>
      <c r="D479" s="34">
        <v>5</v>
      </c>
      <c r="E479" s="34" t="s">
        <v>4249</v>
      </c>
      <c r="F479" s="34" t="s">
        <v>4250</v>
      </c>
      <c r="G479" s="34">
        <v>25</v>
      </c>
      <c r="H479" s="34" t="s">
        <v>4251</v>
      </c>
      <c r="I479" s="34">
        <v>20240515</v>
      </c>
      <c r="J479" s="34">
        <v>20240523</v>
      </c>
      <c r="K479" s="34">
        <v>9</v>
      </c>
      <c r="L479" s="34">
        <f t="shared" si="7"/>
        <v>8</v>
      </c>
      <c r="M479" s="34">
        <v>8</v>
      </c>
      <c r="N479" s="34" t="s">
        <v>4252</v>
      </c>
      <c r="O479" s="34" t="s">
        <v>4253</v>
      </c>
      <c r="P479" s="34" t="s">
        <v>118</v>
      </c>
      <c r="Q479" s="34" t="s">
        <v>36</v>
      </c>
      <c r="R479" s="34" t="s">
        <v>170</v>
      </c>
      <c r="S479" s="34" t="s">
        <v>171</v>
      </c>
      <c r="T479" s="34">
        <v>111</v>
      </c>
      <c r="U479" s="34" t="s">
        <v>407</v>
      </c>
      <c r="V479" s="34" t="s">
        <v>2038</v>
      </c>
      <c r="W479" s="34" t="s">
        <v>2039</v>
      </c>
      <c r="X479" s="34" t="s">
        <v>124</v>
      </c>
      <c r="Y479" s="34">
        <v>142614</v>
      </c>
      <c r="Z479" s="34">
        <v>0</v>
      </c>
      <c r="AA479" s="34">
        <v>66602</v>
      </c>
      <c r="AB479" s="34">
        <v>0</v>
      </c>
      <c r="AC479" s="34">
        <v>2760.75</v>
      </c>
      <c r="AD479" s="34">
        <v>0</v>
      </c>
      <c r="AE479" s="34">
        <v>245583.96</v>
      </c>
      <c r="AF479" s="34">
        <v>248344.7</v>
      </c>
      <c r="AG479" s="34">
        <v>0</v>
      </c>
      <c r="AH479" s="34">
        <v>0</v>
      </c>
      <c r="AI479" s="34">
        <v>464123</v>
      </c>
      <c r="AJ479" s="34">
        <v>464123</v>
      </c>
      <c r="AK479" s="34">
        <v>94632.980593793909</v>
      </c>
      <c r="AL479" s="34" t="s">
        <v>2003</v>
      </c>
      <c r="AM479" s="34" t="s">
        <v>2004</v>
      </c>
      <c r="AN479" s="34" t="s">
        <v>2005</v>
      </c>
      <c r="AO479" s="34" t="s">
        <v>2006</v>
      </c>
      <c r="AP479" s="34">
        <v>5</v>
      </c>
      <c r="AQ479" s="34">
        <v>2</v>
      </c>
      <c r="AR479" s="34">
        <v>13</v>
      </c>
      <c r="AS479" s="34">
        <v>107555</v>
      </c>
      <c r="AT479" s="34">
        <v>304502</v>
      </c>
      <c r="AU479" s="34">
        <v>101501</v>
      </c>
      <c r="AV479" s="34">
        <v>365467</v>
      </c>
      <c r="AW479" s="34">
        <v>5.0508800000000003</v>
      </c>
      <c r="AX479" s="34">
        <v>1.3183800000000001</v>
      </c>
      <c r="AY479" s="34">
        <v>3.7324999999999999</v>
      </c>
      <c r="AZ479" s="34">
        <v>5.0508800745010376</v>
      </c>
      <c r="BA479" s="34">
        <v>1.3183799982070923</v>
      </c>
      <c r="BB479" s="34">
        <v>3.7325000762939453</v>
      </c>
      <c r="BC479" s="34" t="s">
        <v>193</v>
      </c>
      <c r="BD479" s="34" t="s">
        <v>126</v>
      </c>
      <c r="BE479" s="34" t="s">
        <v>118</v>
      </c>
      <c r="BF479" s="34"/>
      <c r="BG479" s="34" t="s">
        <v>2835</v>
      </c>
      <c r="BH479" s="34" t="s">
        <v>2040</v>
      </c>
      <c r="BI479" s="34" t="s">
        <v>161</v>
      </c>
      <c r="BJ479" s="34" t="s">
        <v>129</v>
      </c>
      <c r="BK479" s="34" t="s">
        <v>130</v>
      </c>
      <c r="BL479" s="34" t="s">
        <v>162</v>
      </c>
      <c r="BM479" s="34" t="s">
        <v>163</v>
      </c>
      <c r="BN479" s="34" t="s">
        <v>2273</v>
      </c>
      <c r="BO479" s="34"/>
      <c r="BP479" s="34" t="s">
        <v>2273</v>
      </c>
      <c r="BQ479" s="34">
        <v>2024</v>
      </c>
      <c r="BR479" s="34"/>
      <c r="BS479" s="34"/>
      <c r="BT479" s="34" t="s">
        <v>2032</v>
      </c>
    </row>
    <row r="480" spans="1:72">
      <c r="A480" s="34">
        <v>102401834918</v>
      </c>
      <c r="B480" s="34">
        <v>1</v>
      </c>
      <c r="C480" s="34">
        <v>2024</v>
      </c>
      <c r="D480" s="34">
        <v>5</v>
      </c>
      <c r="E480" s="34" t="s">
        <v>4254</v>
      </c>
      <c r="F480" s="34" t="s">
        <v>4255</v>
      </c>
      <c r="G480" s="34">
        <v>56</v>
      </c>
      <c r="H480" s="34" t="s">
        <v>4256</v>
      </c>
      <c r="I480" s="34">
        <v>20240520</v>
      </c>
      <c r="J480" s="34">
        <v>20240522</v>
      </c>
      <c r="K480" s="34">
        <v>3</v>
      </c>
      <c r="L480" s="34">
        <f t="shared" si="7"/>
        <v>2</v>
      </c>
      <c r="M480" s="34">
        <v>0</v>
      </c>
      <c r="N480" s="34" t="s">
        <v>4257</v>
      </c>
      <c r="O480" s="34" t="s">
        <v>2110</v>
      </c>
      <c r="P480" s="34" t="s">
        <v>118</v>
      </c>
      <c r="Q480" s="34" t="s">
        <v>36</v>
      </c>
      <c r="R480" s="34" t="s">
        <v>119</v>
      </c>
      <c r="S480" s="34" t="s">
        <v>147</v>
      </c>
      <c r="T480" s="34">
        <v>205</v>
      </c>
      <c r="U480" s="34" t="s">
        <v>407</v>
      </c>
      <c r="V480" s="34" t="s">
        <v>2081</v>
      </c>
      <c r="W480" s="34" t="s">
        <v>2082</v>
      </c>
      <c r="X480" s="34" t="s">
        <v>124</v>
      </c>
      <c r="Y480" s="34">
        <v>32481</v>
      </c>
      <c r="Z480" s="34">
        <v>2944</v>
      </c>
      <c r="AA480" s="34">
        <v>0</v>
      </c>
      <c r="AB480" s="34">
        <v>0</v>
      </c>
      <c r="AC480" s="34">
        <v>67.489999999999995</v>
      </c>
      <c r="AD480" s="34">
        <v>0</v>
      </c>
      <c r="AE480" s="34">
        <v>242975.21</v>
      </c>
      <c r="AF480" s="34">
        <v>243042.7</v>
      </c>
      <c r="AG480" s="34">
        <v>160</v>
      </c>
      <c r="AH480" s="34">
        <v>150</v>
      </c>
      <c r="AI480" s="34">
        <v>345486</v>
      </c>
      <c r="AJ480" s="34">
        <v>345486</v>
      </c>
      <c r="AK480" s="34">
        <v>66106.515472920204</v>
      </c>
      <c r="AL480" s="34" t="s">
        <v>118</v>
      </c>
      <c r="AM480" s="34" t="s">
        <v>36</v>
      </c>
      <c r="AN480" s="34" t="s">
        <v>119</v>
      </c>
      <c r="AO480" s="34" t="s">
        <v>147</v>
      </c>
      <c r="AP480" s="34">
        <v>3</v>
      </c>
      <c r="AQ480" s="34">
        <v>2</v>
      </c>
      <c r="AR480" s="34">
        <v>5</v>
      </c>
      <c r="AS480" s="34">
        <v>34762</v>
      </c>
      <c r="AT480" s="34">
        <v>295749</v>
      </c>
      <c r="AU480" s="34">
        <v>98583</v>
      </c>
      <c r="AV480" s="34">
        <v>344198</v>
      </c>
      <c r="AW480" s="34">
        <v>4.05131</v>
      </c>
      <c r="AX480" s="34">
        <v>0.42609999999999998</v>
      </c>
      <c r="AY480" s="34">
        <v>3.62521</v>
      </c>
      <c r="AZ480" s="34">
        <v>4.0513100326061249</v>
      </c>
      <c r="BA480" s="34">
        <v>0.4260999858379364</v>
      </c>
      <c r="BB480" s="34">
        <v>3.6252100467681885</v>
      </c>
      <c r="BC480" s="34" t="s">
        <v>159</v>
      </c>
      <c r="BD480" s="34" t="s">
        <v>126</v>
      </c>
      <c r="BE480" s="34" t="s">
        <v>118</v>
      </c>
      <c r="BF480" s="34"/>
      <c r="BG480" s="34" t="s">
        <v>118</v>
      </c>
      <c r="BH480" s="34" t="s">
        <v>2040</v>
      </c>
      <c r="BI480" s="34" t="s">
        <v>161</v>
      </c>
      <c r="BJ480" s="34" t="s">
        <v>129</v>
      </c>
      <c r="BK480" s="34" t="s">
        <v>130</v>
      </c>
      <c r="BL480" s="34" t="s">
        <v>162</v>
      </c>
      <c r="BM480" s="34" t="s">
        <v>312</v>
      </c>
      <c r="BN480" s="34" t="s">
        <v>1763</v>
      </c>
      <c r="BO480" s="34"/>
      <c r="BP480" s="34" t="s">
        <v>1763</v>
      </c>
      <c r="BQ480" s="34">
        <v>2024</v>
      </c>
      <c r="BR480" s="34"/>
      <c r="BS480" s="34"/>
      <c r="BT480" s="34" t="s">
        <v>2032</v>
      </c>
    </row>
    <row r="481" spans="1:72">
      <c r="A481" s="34">
        <v>102401898066</v>
      </c>
      <c r="B481" s="34">
        <v>1</v>
      </c>
      <c r="C481" s="34">
        <v>2024</v>
      </c>
      <c r="D481" s="34">
        <v>5</v>
      </c>
      <c r="E481" s="34" t="s">
        <v>4258</v>
      </c>
      <c r="F481" s="34" t="s">
        <v>4259</v>
      </c>
      <c r="G481" s="34">
        <v>63</v>
      </c>
      <c r="H481" s="34" t="s">
        <v>4260</v>
      </c>
      <c r="I481" s="34">
        <v>20240517</v>
      </c>
      <c r="J481" s="34">
        <v>20240522</v>
      </c>
      <c r="K481" s="34">
        <v>6</v>
      </c>
      <c r="L481" s="34">
        <f t="shared" si="7"/>
        <v>5</v>
      </c>
      <c r="M481" s="34">
        <v>0</v>
      </c>
      <c r="N481" s="34" t="s">
        <v>4261</v>
      </c>
      <c r="O481" s="34" t="s">
        <v>2150</v>
      </c>
      <c r="P481" s="34" t="s">
        <v>118</v>
      </c>
      <c r="Q481" s="34" t="s">
        <v>36</v>
      </c>
      <c r="R481" s="34" t="s">
        <v>119</v>
      </c>
      <c r="S481" s="34" t="s">
        <v>120</v>
      </c>
      <c r="T481" s="34">
        <v>211</v>
      </c>
      <c r="U481" s="34" t="s">
        <v>407</v>
      </c>
      <c r="V481" s="34" t="s">
        <v>2038</v>
      </c>
      <c r="W481" s="34" t="s">
        <v>2039</v>
      </c>
      <c r="X481" s="34" t="s">
        <v>124</v>
      </c>
      <c r="Y481" s="34">
        <v>64168</v>
      </c>
      <c r="Z481" s="34">
        <v>7090</v>
      </c>
      <c r="AA481" s="34">
        <v>0</v>
      </c>
      <c r="AB481" s="34">
        <v>0</v>
      </c>
      <c r="AC481" s="34">
        <v>1953.34</v>
      </c>
      <c r="AD481" s="34">
        <v>0</v>
      </c>
      <c r="AE481" s="34">
        <v>302426.45</v>
      </c>
      <c r="AF481" s="34">
        <v>304379.78000000003</v>
      </c>
      <c r="AG481" s="34">
        <v>400</v>
      </c>
      <c r="AH481" s="34">
        <v>375</v>
      </c>
      <c r="AI481" s="34">
        <v>437205</v>
      </c>
      <c r="AJ481" s="34">
        <v>437205</v>
      </c>
      <c r="AK481" s="34">
        <v>18706.033122835215</v>
      </c>
      <c r="AL481" s="34" t="s">
        <v>118</v>
      </c>
      <c r="AM481" s="34" t="s">
        <v>36</v>
      </c>
      <c r="AN481" s="34" t="s">
        <v>119</v>
      </c>
      <c r="AO481" s="34" t="s">
        <v>120</v>
      </c>
      <c r="AP481" s="34">
        <v>5</v>
      </c>
      <c r="AQ481" s="34">
        <v>2</v>
      </c>
      <c r="AR481" s="34">
        <v>13</v>
      </c>
      <c r="AS481" s="34">
        <v>107555</v>
      </c>
      <c r="AT481" s="34">
        <v>304502</v>
      </c>
      <c r="AU481" s="34">
        <v>101501</v>
      </c>
      <c r="AV481" s="34">
        <v>365467</v>
      </c>
      <c r="AW481" s="34">
        <v>5.0508800000000003</v>
      </c>
      <c r="AX481" s="34">
        <v>1.3183800000000001</v>
      </c>
      <c r="AY481" s="34">
        <v>3.7324999999999999</v>
      </c>
      <c r="AZ481" s="34">
        <v>5.0508800745010376</v>
      </c>
      <c r="BA481" s="34">
        <v>1.3183799982070923</v>
      </c>
      <c r="BB481" s="34">
        <v>3.7325000762939453</v>
      </c>
      <c r="BC481" s="34" t="s">
        <v>159</v>
      </c>
      <c r="BD481" s="34" t="s">
        <v>126</v>
      </c>
      <c r="BE481" s="34" t="s">
        <v>118</v>
      </c>
      <c r="BF481" s="34"/>
      <c r="BG481" s="34" t="s">
        <v>118</v>
      </c>
      <c r="BH481" s="34" t="s">
        <v>2040</v>
      </c>
      <c r="BI481" s="34" t="s">
        <v>361</v>
      </c>
      <c r="BJ481" s="34" t="s">
        <v>129</v>
      </c>
      <c r="BK481" s="34" t="s">
        <v>130</v>
      </c>
      <c r="BL481" s="34" t="s">
        <v>131</v>
      </c>
      <c r="BM481" s="34" t="s">
        <v>202</v>
      </c>
      <c r="BN481" s="34" t="s">
        <v>297</v>
      </c>
      <c r="BO481" s="34"/>
      <c r="BP481" s="34" t="s">
        <v>297</v>
      </c>
      <c r="BQ481" s="34">
        <v>2024</v>
      </c>
      <c r="BR481" s="34"/>
      <c r="BS481" s="34"/>
      <c r="BT481" s="34" t="s">
        <v>2032</v>
      </c>
    </row>
    <row r="482" spans="1:72">
      <c r="A482" s="34">
        <v>102408024266</v>
      </c>
      <c r="B482" s="34">
        <v>1</v>
      </c>
      <c r="C482" s="34">
        <v>2024</v>
      </c>
      <c r="D482" s="34">
        <v>5</v>
      </c>
      <c r="E482" s="34" t="s">
        <v>4262</v>
      </c>
      <c r="F482" s="34" t="s">
        <v>4263</v>
      </c>
      <c r="G482" s="34">
        <v>72</v>
      </c>
      <c r="H482" s="34" t="s">
        <v>4264</v>
      </c>
      <c r="I482" s="34">
        <v>20240519</v>
      </c>
      <c r="J482" s="34">
        <v>20240522</v>
      </c>
      <c r="K482" s="34">
        <v>4</v>
      </c>
      <c r="L482" s="34">
        <f t="shared" si="7"/>
        <v>3</v>
      </c>
      <c r="M482" s="34">
        <v>0</v>
      </c>
      <c r="N482" s="34" t="s">
        <v>4265</v>
      </c>
      <c r="O482" s="34" t="s">
        <v>4266</v>
      </c>
      <c r="P482" s="34" t="s">
        <v>118</v>
      </c>
      <c r="Q482" s="34" t="s">
        <v>36</v>
      </c>
      <c r="R482" s="34" t="s">
        <v>119</v>
      </c>
      <c r="S482" s="34" t="s">
        <v>147</v>
      </c>
      <c r="T482" s="34">
        <v>211</v>
      </c>
      <c r="U482" s="34" t="s">
        <v>407</v>
      </c>
      <c r="V482" s="34" t="s">
        <v>2048</v>
      </c>
      <c r="W482" s="34" t="s">
        <v>2049</v>
      </c>
      <c r="X482" s="34" t="s">
        <v>124</v>
      </c>
      <c r="Y482" s="34">
        <v>44009</v>
      </c>
      <c r="Z482" s="34">
        <v>4416</v>
      </c>
      <c r="AA482" s="34">
        <v>0</v>
      </c>
      <c r="AB482" s="34">
        <v>0</v>
      </c>
      <c r="AC482" s="34">
        <v>1041.76</v>
      </c>
      <c r="AD482" s="34">
        <v>0</v>
      </c>
      <c r="AE482" s="34">
        <v>251805.63</v>
      </c>
      <c r="AF482" s="34">
        <v>252847.39</v>
      </c>
      <c r="AG482" s="34">
        <v>240</v>
      </c>
      <c r="AH482" s="34">
        <v>225</v>
      </c>
      <c r="AI482" s="34">
        <v>703718</v>
      </c>
      <c r="AJ482" s="34">
        <v>703718</v>
      </c>
      <c r="AK482" s="34">
        <v>167401.87232826551</v>
      </c>
      <c r="AL482" s="34" t="s">
        <v>118</v>
      </c>
      <c r="AM482" s="34" t="s">
        <v>36</v>
      </c>
      <c r="AN482" s="34" t="s">
        <v>119</v>
      </c>
      <c r="AO482" s="34" t="s">
        <v>147</v>
      </c>
      <c r="AP482" s="34">
        <v>12</v>
      </c>
      <c r="AQ482" s="34">
        <v>4</v>
      </c>
      <c r="AR482" s="34">
        <v>23</v>
      </c>
      <c r="AS482" s="34">
        <v>267164</v>
      </c>
      <c r="AT482" s="34">
        <v>396077</v>
      </c>
      <c r="AU482" s="34">
        <v>132026</v>
      </c>
      <c r="AV482" s="34">
        <v>549601</v>
      </c>
      <c r="AW482" s="34">
        <v>8.1298200000000005</v>
      </c>
      <c r="AX482" s="34">
        <v>3.2748200000000001</v>
      </c>
      <c r="AY482" s="34">
        <v>4.8550000000000004</v>
      </c>
      <c r="AZ482" s="34">
        <v>8.1298201084136963</v>
      </c>
      <c r="BA482" s="34">
        <v>3.27482008934021</v>
      </c>
      <c r="BB482" s="34">
        <v>4.8550000190734863</v>
      </c>
      <c r="BC482" s="34" t="s">
        <v>159</v>
      </c>
      <c r="BD482" s="34" t="s">
        <v>126</v>
      </c>
      <c r="BE482" s="34" t="s">
        <v>118</v>
      </c>
      <c r="BF482" s="34"/>
      <c r="BG482" s="34" t="s">
        <v>118</v>
      </c>
      <c r="BH482" s="34" t="s">
        <v>2040</v>
      </c>
      <c r="BI482" s="34" t="s">
        <v>1468</v>
      </c>
      <c r="BJ482" s="34" t="s">
        <v>129</v>
      </c>
      <c r="BK482" s="34" t="s">
        <v>130</v>
      </c>
      <c r="BL482" s="34" t="s">
        <v>131</v>
      </c>
      <c r="BM482" s="34" t="s">
        <v>312</v>
      </c>
      <c r="BN482" s="34" t="s">
        <v>313</v>
      </c>
      <c r="BO482" s="34"/>
      <c r="BP482" s="34" t="s">
        <v>313</v>
      </c>
      <c r="BQ482" s="34">
        <v>2024</v>
      </c>
      <c r="BR482" s="34"/>
      <c r="BS482" s="34"/>
      <c r="BT482" s="34" t="s">
        <v>2032</v>
      </c>
    </row>
    <row r="483" spans="1:72">
      <c r="A483" s="34">
        <v>102402304572</v>
      </c>
      <c r="B483" s="34">
        <v>1</v>
      </c>
      <c r="C483" s="34">
        <v>2024</v>
      </c>
      <c r="D483" s="34">
        <v>5</v>
      </c>
      <c r="E483" s="34" t="s">
        <v>4267</v>
      </c>
      <c r="F483" s="34" t="s">
        <v>4268</v>
      </c>
      <c r="G483" s="34">
        <v>75</v>
      </c>
      <c r="H483" s="34" t="s">
        <v>4269</v>
      </c>
      <c r="I483" s="34">
        <v>20240521</v>
      </c>
      <c r="J483" s="34">
        <v>20240522</v>
      </c>
      <c r="K483" s="34">
        <v>2</v>
      </c>
      <c r="L483" s="34">
        <f t="shared" si="7"/>
        <v>1</v>
      </c>
      <c r="M483" s="34">
        <v>0</v>
      </c>
      <c r="N483" s="34" t="s">
        <v>4270</v>
      </c>
      <c r="O483" s="34" t="s">
        <v>2094</v>
      </c>
      <c r="P483" s="34" t="s">
        <v>118</v>
      </c>
      <c r="Q483" s="34" t="s">
        <v>36</v>
      </c>
      <c r="R483" s="34" t="s">
        <v>119</v>
      </c>
      <c r="S483" s="34" t="s">
        <v>120</v>
      </c>
      <c r="T483" s="34">
        <v>211</v>
      </c>
      <c r="U483" s="34" t="s">
        <v>407</v>
      </c>
      <c r="V483" s="34" t="s">
        <v>2058</v>
      </c>
      <c r="W483" s="34" t="s">
        <v>2059</v>
      </c>
      <c r="X483" s="34" t="s">
        <v>124</v>
      </c>
      <c r="Y483" s="34">
        <v>42597</v>
      </c>
      <c r="Z483" s="34">
        <v>1579</v>
      </c>
      <c r="AA483" s="34">
        <v>0</v>
      </c>
      <c r="AB483" s="34">
        <v>0</v>
      </c>
      <c r="AC483" s="34">
        <v>728.99</v>
      </c>
      <c r="AD483" s="34">
        <v>0</v>
      </c>
      <c r="AE483" s="34">
        <v>280191.34999999998</v>
      </c>
      <c r="AF483" s="34">
        <v>280920.34000000003</v>
      </c>
      <c r="AG483" s="34">
        <v>80</v>
      </c>
      <c r="AH483" s="34">
        <v>150</v>
      </c>
      <c r="AI483" s="34">
        <v>414133</v>
      </c>
      <c r="AJ483" s="34">
        <v>414133</v>
      </c>
      <c r="AK483" s="34">
        <v>81920.602285937464</v>
      </c>
      <c r="AL483" s="34" t="s">
        <v>118</v>
      </c>
      <c r="AM483" s="34" t="s">
        <v>36</v>
      </c>
      <c r="AN483" s="34" t="s">
        <v>119</v>
      </c>
      <c r="AO483" s="34" t="s">
        <v>120</v>
      </c>
      <c r="AP483" s="34">
        <v>3</v>
      </c>
      <c r="AQ483" s="34">
        <v>2</v>
      </c>
      <c r="AR483" s="34">
        <v>6</v>
      </c>
      <c r="AS483" s="34">
        <v>48342</v>
      </c>
      <c r="AT483" s="34">
        <v>341970</v>
      </c>
      <c r="AU483" s="34">
        <v>113990</v>
      </c>
      <c r="AV483" s="34">
        <v>418125</v>
      </c>
      <c r="AW483" s="34">
        <v>4.7843400000000003</v>
      </c>
      <c r="AX483" s="34">
        <v>0.59255999999999998</v>
      </c>
      <c r="AY483" s="34">
        <v>4.1917799999999996</v>
      </c>
      <c r="AZ483" s="34">
        <v>4.7843400835990906</v>
      </c>
      <c r="BA483" s="34">
        <v>0.59255999326705933</v>
      </c>
      <c r="BB483" s="34">
        <v>4.1917800903320313</v>
      </c>
      <c r="BC483" s="34" t="s">
        <v>148</v>
      </c>
      <c r="BD483" s="34" t="s">
        <v>126</v>
      </c>
      <c r="BE483" s="34" t="s">
        <v>118</v>
      </c>
      <c r="BF483" s="34"/>
      <c r="BG483" s="34" t="s">
        <v>118</v>
      </c>
      <c r="BH483" s="34" t="s">
        <v>2040</v>
      </c>
      <c r="BI483" s="34" t="s">
        <v>1033</v>
      </c>
      <c r="BJ483" s="34" t="s">
        <v>129</v>
      </c>
      <c r="BK483" s="34" t="s">
        <v>130</v>
      </c>
      <c r="BL483" s="34" t="s">
        <v>131</v>
      </c>
      <c r="BM483" s="34" t="s">
        <v>202</v>
      </c>
      <c r="BN483" s="34" t="s">
        <v>297</v>
      </c>
      <c r="BO483" s="34"/>
      <c r="BP483" s="34" t="s">
        <v>297</v>
      </c>
      <c r="BQ483" s="34">
        <v>2024</v>
      </c>
      <c r="BR483" s="34"/>
      <c r="BS483" s="34"/>
      <c r="BT483" s="34" t="s">
        <v>2032</v>
      </c>
    </row>
    <row r="484" spans="1:72">
      <c r="A484" s="34">
        <v>102401720706</v>
      </c>
      <c r="B484" s="34">
        <v>1</v>
      </c>
      <c r="C484" s="34">
        <v>2024</v>
      </c>
      <c r="D484" s="34">
        <v>5</v>
      </c>
      <c r="E484" s="34" t="s">
        <v>4271</v>
      </c>
      <c r="F484" s="34" t="s">
        <v>4272</v>
      </c>
      <c r="G484" s="34">
        <v>56</v>
      </c>
      <c r="H484" s="34" t="s">
        <v>4273</v>
      </c>
      <c r="I484" s="34">
        <v>20240519</v>
      </c>
      <c r="J484" s="34">
        <v>20240521</v>
      </c>
      <c r="K484" s="34">
        <v>3</v>
      </c>
      <c r="L484" s="34">
        <f t="shared" si="7"/>
        <v>2</v>
      </c>
      <c r="M484" s="34">
        <v>0</v>
      </c>
      <c r="N484" s="34" t="s">
        <v>4274</v>
      </c>
      <c r="O484" s="34" t="s">
        <v>2262</v>
      </c>
      <c r="P484" s="34" t="s">
        <v>118</v>
      </c>
      <c r="Q484" s="34" t="s">
        <v>36</v>
      </c>
      <c r="R484" s="34" t="s">
        <v>119</v>
      </c>
      <c r="S484" s="34" t="s">
        <v>147</v>
      </c>
      <c r="T484" s="34">
        <v>201</v>
      </c>
      <c r="U484" s="34" t="s">
        <v>407</v>
      </c>
      <c r="V484" s="34" t="s">
        <v>2058</v>
      </c>
      <c r="W484" s="34" t="s">
        <v>2059</v>
      </c>
      <c r="X484" s="34" t="s">
        <v>124</v>
      </c>
      <c r="Y484" s="34">
        <v>48126</v>
      </c>
      <c r="Z484" s="34">
        <v>2944</v>
      </c>
      <c r="AA484" s="34">
        <v>0</v>
      </c>
      <c r="AB484" s="34">
        <v>0</v>
      </c>
      <c r="AC484" s="34">
        <v>686.2</v>
      </c>
      <c r="AD484" s="34">
        <v>0</v>
      </c>
      <c r="AE484" s="34">
        <v>298989.77</v>
      </c>
      <c r="AF484" s="34">
        <v>299675.96999999997</v>
      </c>
      <c r="AG484" s="34">
        <v>160</v>
      </c>
      <c r="AH484" s="34">
        <v>150</v>
      </c>
      <c r="AI484" s="34">
        <v>400120</v>
      </c>
      <c r="AJ484" s="34">
        <v>400120</v>
      </c>
      <c r="AK484" s="34">
        <v>50887.539373677864</v>
      </c>
      <c r="AL484" s="34" t="s">
        <v>118</v>
      </c>
      <c r="AM484" s="34" t="s">
        <v>36</v>
      </c>
      <c r="AN484" s="34" t="s">
        <v>119</v>
      </c>
      <c r="AO484" s="34" t="s">
        <v>147</v>
      </c>
      <c r="AP484" s="34">
        <v>3</v>
      </c>
      <c r="AQ484" s="34">
        <v>2</v>
      </c>
      <c r="AR484" s="34">
        <v>6</v>
      </c>
      <c r="AS484" s="34">
        <v>48342</v>
      </c>
      <c r="AT484" s="34">
        <v>341970</v>
      </c>
      <c r="AU484" s="34">
        <v>113990</v>
      </c>
      <c r="AV484" s="34">
        <v>418125</v>
      </c>
      <c r="AW484" s="34">
        <v>4.7843400000000003</v>
      </c>
      <c r="AX484" s="34">
        <v>0.59255999999999998</v>
      </c>
      <c r="AY484" s="34">
        <v>4.1917799999999996</v>
      </c>
      <c r="AZ484" s="34">
        <v>4.7843400835990906</v>
      </c>
      <c r="BA484" s="34">
        <v>0.59255999326705933</v>
      </c>
      <c r="BB484" s="34">
        <v>4.1917800903320313</v>
      </c>
      <c r="BC484" s="34" t="s">
        <v>159</v>
      </c>
      <c r="BD484" s="34" t="s">
        <v>126</v>
      </c>
      <c r="BE484" s="34" t="s">
        <v>118</v>
      </c>
      <c r="BF484" s="34"/>
      <c r="BG484" s="34" t="s">
        <v>118</v>
      </c>
      <c r="BH484" s="34" t="s">
        <v>2040</v>
      </c>
      <c r="BI484" s="34" t="s">
        <v>290</v>
      </c>
      <c r="BJ484" s="34" t="s">
        <v>129</v>
      </c>
      <c r="BK484" s="34" t="s">
        <v>217</v>
      </c>
      <c r="BL484" s="34" t="s">
        <v>252</v>
      </c>
      <c r="BM484" s="34" t="s">
        <v>1074</v>
      </c>
      <c r="BN484" s="34" t="s">
        <v>1075</v>
      </c>
      <c r="BO484" s="34"/>
      <c r="BP484" s="34" t="s">
        <v>1075</v>
      </c>
      <c r="BQ484" s="34">
        <v>2024</v>
      </c>
      <c r="BR484" s="34"/>
      <c r="BS484" s="34"/>
      <c r="BT484" s="34" t="s">
        <v>2032</v>
      </c>
    </row>
    <row r="485" spans="1:72">
      <c r="A485" s="34">
        <v>102401678734</v>
      </c>
      <c r="B485" s="34">
        <v>1</v>
      </c>
      <c r="C485" s="34">
        <v>2024</v>
      </c>
      <c r="D485" s="34">
        <v>5</v>
      </c>
      <c r="E485" s="34" t="s">
        <v>4275</v>
      </c>
      <c r="F485" s="34" t="s">
        <v>4276</v>
      </c>
      <c r="G485" s="34">
        <v>65</v>
      </c>
      <c r="H485" s="34" t="s">
        <v>4277</v>
      </c>
      <c r="I485" s="34">
        <v>20240520</v>
      </c>
      <c r="J485" s="34">
        <v>20240520</v>
      </c>
      <c r="K485" s="34">
        <v>1</v>
      </c>
      <c r="L485" s="34">
        <v>1</v>
      </c>
      <c r="M485" s="34">
        <v>0</v>
      </c>
      <c r="N485" s="34" t="s">
        <v>4278</v>
      </c>
      <c r="O485" s="34" t="s">
        <v>2233</v>
      </c>
      <c r="P485" s="34" t="s">
        <v>118</v>
      </c>
      <c r="Q485" s="34" t="s">
        <v>36</v>
      </c>
      <c r="R485" s="34" t="s">
        <v>119</v>
      </c>
      <c r="S485" s="34" t="s">
        <v>147</v>
      </c>
      <c r="T485" s="34">
        <v>111</v>
      </c>
      <c r="U485" s="34" t="s">
        <v>407</v>
      </c>
      <c r="V485" s="34" t="s">
        <v>2058</v>
      </c>
      <c r="W485" s="34" t="s">
        <v>2059</v>
      </c>
      <c r="X485" s="34" t="s">
        <v>242</v>
      </c>
      <c r="Y485" s="34">
        <v>44256</v>
      </c>
      <c r="Z485" s="34">
        <v>1472</v>
      </c>
      <c r="AA485" s="34">
        <v>0</v>
      </c>
      <c r="AB485" s="34">
        <v>0</v>
      </c>
      <c r="AC485" s="34">
        <v>67.489999999999995</v>
      </c>
      <c r="AD485" s="34">
        <v>0</v>
      </c>
      <c r="AE485" s="34">
        <v>279104.21000000002</v>
      </c>
      <c r="AF485" s="34">
        <v>279171.69</v>
      </c>
      <c r="AG485" s="34">
        <v>80</v>
      </c>
      <c r="AH485" s="34">
        <v>75</v>
      </c>
      <c r="AI485" s="34">
        <v>412406</v>
      </c>
      <c r="AJ485" s="34">
        <v>412406</v>
      </c>
      <c r="AK485" s="34">
        <v>106009.26266908064</v>
      </c>
      <c r="AL485" s="34" t="s">
        <v>118</v>
      </c>
      <c r="AM485" s="34" t="s">
        <v>36</v>
      </c>
      <c r="AN485" s="34" t="s">
        <v>119</v>
      </c>
      <c r="AO485" s="34" t="s">
        <v>147</v>
      </c>
      <c r="AP485" s="34">
        <v>3</v>
      </c>
      <c r="AQ485" s="34">
        <v>2</v>
      </c>
      <c r="AR485" s="34">
        <v>6</v>
      </c>
      <c r="AS485" s="34">
        <v>48342</v>
      </c>
      <c r="AT485" s="34">
        <v>341970</v>
      </c>
      <c r="AU485" s="34">
        <v>113990</v>
      </c>
      <c r="AV485" s="34">
        <v>418125</v>
      </c>
      <c r="AW485" s="34">
        <v>4.7843400000000003</v>
      </c>
      <c r="AX485" s="34">
        <v>0.59255999999999998</v>
      </c>
      <c r="AY485" s="34">
        <v>4.1917799999999996</v>
      </c>
      <c r="AZ485" s="34">
        <v>4.4880600869655609</v>
      </c>
      <c r="BA485" s="34">
        <v>0.29627999663352966</v>
      </c>
      <c r="BB485" s="34">
        <v>4.1917800903320313</v>
      </c>
      <c r="BC485" s="34" t="s">
        <v>159</v>
      </c>
      <c r="BD485" s="34" t="s">
        <v>126</v>
      </c>
      <c r="BE485" s="34" t="s">
        <v>118</v>
      </c>
      <c r="BF485" s="34"/>
      <c r="BG485" s="34" t="s">
        <v>118</v>
      </c>
      <c r="BH485" s="34" t="s">
        <v>2040</v>
      </c>
      <c r="BI485" s="34" t="s">
        <v>4279</v>
      </c>
      <c r="BJ485" s="34" t="s">
        <v>195</v>
      </c>
      <c r="BK485" s="34" t="s">
        <v>327</v>
      </c>
      <c r="BL485" s="34" t="s">
        <v>327</v>
      </c>
      <c r="BM485" s="34" t="s">
        <v>2051</v>
      </c>
      <c r="BN485" s="34" t="s">
        <v>2052</v>
      </c>
      <c r="BO485" s="34"/>
      <c r="BP485" s="34" t="s">
        <v>2052</v>
      </c>
      <c r="BQ485" s="34">
        <v>2024</v>
      </c>
      <c r="BR485" s="34"/>
      <c r="BS485" s="34"/>
      <c r="BT485" s="34" t="s">
        <v>2032</v>
      </c>
    </row>
    <row r="486" spans="1:72">
      <c r="A486" s="34">
        <v>102402234708</v>
      </c>
      <c r="B486" s="34">
        <v>1</v>
      </c>
      <c r="C486" s="34">
        <v>2024</v>
      </c>
      <c r="D486" s="34">
        <v>5</v>
      </c>
      <c r="E486" s="34" t="s">
        <v>4280</v>
      </c>
      <c r="F486" s="34" t="s">
        <v>4281</v>
      </c>
      <c r="G486" s="34">
        <v>82</v>
      </c>
      <c r="H486" s="34" t="s">
        <v>4282</v>
      </c>
      <c r="I486" s="34">
        <v>20240506</v>
      </c>
      <c r="J486" s="34">
        <v>20240520</v>
      </c>
      <c r="K486" s="34">
        <v>15</v>
      </c>
      <c r="L486" s="34">
        <f t="shared" si="7"/>
        <v>14</v>
      </c>
      <c r="M486" s="34">
        <v>10</v>
      </c>
      <c r="N486" s="34" t="s">
        <v>4283</v>
      </c>
      <c r="O486" s="34" t="s">
        <v>4284</v>
      </c>
      <c r="P486" s="34" t="s">
        <v>118</v>
      </c>
      <c r="Q486" s="34" t="s">
        <v>36</v>
      </c>
      <c r="R486" s="34" t="s">
        <v>119</v>
      </c>
      <c r="S486" s="34" t="s">
        <v>147</v>
      </c>
      <c r="T486" s="34">
        <v>205</v>
      </c>
      <c r="U486" s="34" t="s">
        <v>407</v>
      </c>
      <c r="V486" s="34" t="s">
        <v>2038</v>
      </c>
      <c r="W486" s="34" t="s">
        <v>2039</v>
      </c>
      <c r="X486" s="34" t="s">
        <v>146</v>
      </c>
      <c r="Y486" s="34">
        <v>208999</v>
      </c>
      <c r="Z486" s="34">
        <v>5194</v>
      </c>
      <c r="AA486" s="34">
        <v>97266</v>
      </c>
      <c r="AB486" s="34">
        <v>0</v>
      </c>
      <c r="AC486" s="34">
        <v>3174.27</v>
      </c>
      <c r="AD486" s="34">
        <v>0</v>
      </c>
      <c r="AE486" s="34">
        <v>255337.64</v>
      </c>
      <c r="AF486" s="34">
        <v>258511.91</v>
      </c>
      <c r="AG486" s="34">
        <v>320</v>
      </c>
      <c r="AH486" s="34">
        <v>450</v>
      </c>
      <c r="AI486" s="34">
        <v>457710</v>
      </c>
      <c r="AJ486" s="34">
        <v>457710</v>
      </c>
      <c r="AK486" s="34">
        <v>59787.00873888316</v>
      </c>
      <c r="AL486" s="34" t="s">
        <v>599</v>
      </c>
      <c r="AM486" s="34" t="s">
        <v>600</v>
      </c>
      <c r="AN486" s="34" t="s">
        <v>601</v>
      </c>
      <c r="AO486" s="34" t="s">
        <v>1108</v>
      </c>
      <c r="AP486" s="34">
        <v>5</v>
      </c>
      <c r="AQ486" s="34">
        <v>2</v>
      </c>
      <c r="AR486" s="34">
        <v>13</v>
      </c>
      <c r="AS486" s="34">
        <v>107555</v>
      </c>
      <c r="AT486" s="34">
        <v>304502</v>
      </c>
      <c r="AU486" s="34">
        <v>101501</v>
      </c>
      <c r="AV486" s="34">
        <v>365467</v>
      </c>
      <c r="AW486" s="34">
        <v>5.0508800000000003</v>
      </c>
      <c r="AX486" s="34">
        <v>1.3183800000000001</v>
      </c>
      <c r="AY486" s="34">
        <v>3.7324999999999999</v>
      </c>
      <c r="AZ486" s="34">
        <v>5.3672900199890137</v>
      </c>
      <c r="BA486" s="34">
        <v>1.6347899436950684</v>
      </c>
      <c r="BB486" s="34">
        <v>3.7325000762939453</v>
      </c>
      <c r="BC486" s="34" t="s">
        <v>159</v>
      </c>
      <c r="BD486" s="34" t="s">
        <v>1227</v>
      </c>
      <c r="BE486" s="34" t="s">
        <v>118</v>
      </c>
      <c r="BF486" s="34"/>
      <c r="BG486" s="34" t="s">
        <v>296</v>
      </c>
      <c r="BH486" s="34" t="s">
        <v>2040</v>
      </c>
      <c r="BI486" s="34" t="s">
        <v>3865</v>
      </c>
      <c r="BJ486" s="34" t="s">
        <v>129</v>
      </c>
      <c r="BK486" s="34" t="s">
        <v>130</v>
      </c>
      <c r="BL486" s="34" t="s">
        <v>131</v>
      </c>
      <c r="BM486" s="34" t="s">
        <v>1074</v>
      </c>
      <c r="BN486" s="34" t="s">
        <v>1075</v>
      </c>
      <c r="BO486" s="34"/>
      <c r="BP486" s="34" t="s">
        <v>1075</v>
      </c>
      <c r="BQ486" s="34">
        <v>2024</v>
      </c>
      <c r="BR486" s="34" t="s">
        <v>134</v>
      </c>
      <c r="BS486" s="34" t="s">
        <v>134</v>
      </c>
      <c r="BT486" s="34" t="s">
        <v>2032</v>
      </c>
    </row>
    <row r="487" spans="1:72">
      <c r="A487" s="34">
        <v>102401720702</v>
      </c>
      <c r="B487" s="34">
        <v>1</v>
      </c>
      <c r="C487" s="34">
        <v>2024</v>
      </c>
      <c r="D487" s="34">
        <v>5</v>
      </c>
      <c r="E487" s="34" t="s">
        <v>4285</v>
      </c>
      <c r="F487" s="34" t="s">
        <v>4286</v>
      </c>
      <c r="G487" s="34">
        <v>77</v>
      </c>
      <c r="H487" s="34" t="s">
        <v>4287</v>
      </c>
      <c r="I487" s="34">
        <v>20240515</v>
      </c>
      <c r="J487" s="34">
        <v>20240518</v>
      </c>
      <c r="K487" s="34">
        <v>4</v>
      </c>
      <c r="L487" s="34">
        <f t="shared" si="7"/>
        <v>3</v>
      </c>
      <c r="M487" s="34">
        <v>0</v>
      </c>
      <c r="N487" s="34" t="s">
        <v>4288</v>
      </c>
      <c r="O487" s="34" t="s">
        <v>4289</v>
      </c>
      <c r="P487" s="34" t="s">
        <v>118</v>
      </c>
      <c r="Q487" s="34" t="s">
        <v>36</v>
      </c>
      <c r="R487" s="34" t="s">
        <v>119</v>
      </c>
      <c r="S487" s="34" t="s">
        <v>147</v>
      </c>
      <c r="T487" s="34">
        <v>201</v>
      </c>
      <c r="U487" s="34" t="s">
        <v>407</v>
      </c>
      <c r="V487" s="34" t="s">
        <v>2038</v>
      </c>
      <c r="W487" s="34" t="s">
        <v>2039</v>
      </c>
      <c r="X487" s="34" t="s">
        <v>124</v>
      </c>
      <c r="Y487" s="34">
        <v>51014</v>
      </c>
      <c r="Z487" s="34">
        <v>4416</v>
      </c>
      <c r="AA487" s="34">
        <v>0</v>
      </c>
      <c r="AB487" s="34">
        <v>0</v>
      </c>
      <c r="AC487" s="34">
        <v>993.54</v>
      </c>
      <c r="AD487" s="34">
        <v>0</v>
      </c>
      <c r="AE487" s="34">
        <v>246411.89</v>
      </c>
      <c r="AF487" s="34">
        <v>247405.44</v>
      </c>
      <c r="AG487" s="34">
        <v>240</v>
      </c>
      <c r="AH487" s="34">
        <v>225</v>
      </c>
      <c r="AI487" s="34">
        <v>422411</v>
      </c>
      <c r="AJ487" s="34">
        <v>422411</v>
      </c>
      <c r="AK487" s="34">
        <v>64747.900897359301</v>
      </c>
      <c r="AL487" s="34" t="s">
        <v>118</v>
      </c>
      <c r="AM487" s="34" t="s">
        <v>36</v>
      </c>
      <c r="AN487" s="34" t="s">
        <v>119</v>
      </c>
      <c r="AO487" s="34" t="s">
        <v>147</v>
      </c>
      <c r="AP487" s="34">
        <v>5</v>
      </c>
      <c r="AQ487" s="34">
        <v>2</v>
      </c>
      <c r="AR487" s="34">
        <v>13</v>
      </c>
      <c r="AS487" s="34">
        <v>107555</v>
      </c>
      <c r="AT487" s="34">
        <v>304502</v>
      </c>
      <c r="AU487" s="34">
        <v>101501</v>
      </c>
      <c r="AV487" s="34">
        <v>365467</v>
      </c>
      <c r="AW487" s="34">
        <v>5.0508800000000003</v>
      </c>
      <c r="AX487" s="34">
        <v>1.3183800000000001</v>
      </c>
      <c r="AY487" s="34">
        <v>3.7324999999999999</v>
      </c>
      <c r="AZ487" s="34">
        <v>5.0508800745010376</v>
      </c>
      <c r="BA487" s="34">
        <v>1.3183799982070923</v>
      </c>
      <c r="BB487" s="34">
        <v>3.7325000762939453</v>
      </c>
      <c r="BC487" s="34" t="s">
        <v>125</v>
      </c>
      <c r="BD487" s="34" t="s">
        <v>126</v>
      </c>
      <c r="BE487" s="34" t="s">
        <v>118</v>
      </c>
      <c r="BF487" s="34"/>
      <c r="BG487" s="34" t="s">
        <v>118</v>
      </c>
      <c r="BH487" s="34" t="s">
        <v>4290</v>
      </c>
      <c r="BI487" s="34" t="s">
        <v>201</v>
      </c>
      <c r="BJ487" s="34" t="s">
        <v>129</v>
      </c>
      <c r="BK487" s="34" t="s">
        <v>130</v>
      </c>
      <c r="BL487" s="34" t="s">
        <v>131</v>
      </c>
      <c r="BM487" s="34" t="s">
        <v>2051</v>
      </c>
      <c r="BN487" s="34" t="s">
        <v>2052</v>
      </c>
      <c r="BO487" s="34"/>
      <c r="BP487" s="34" t="s">
        <v>2052</v>
      </c>
      <c r="BQ487" s="34">
        <v>2024</v>
      </c>
      <c r="BR487" s="34" t="s">
        <v>134</v>
      </c>
      <c r="BS487" s="34" t="s">
        <v>134</v>
      </c>
      <c r="BT487" s="34" t="s">
        <v>2032</v>
      </c>
    </row>
    <row r="488" spans="1:72">
      <c r="A488" s="34">
        <v>102401678684</v>
      </c>
      <c r="B488" s="34">
        <v>1</v>
      </c>
      <c r="C488" s="34">
        <v>2024</v>
      </c>
      <c r="D488" s="34">
        <v>5</v>
      </c>
      <c r="E488" s="34" t="s">
        <v>4291</v>
      </c>
      <c r="F488" s="34" t="s">
        <v>4292</v>
      </c>
      <c r="G488" s="34">
        <v>79</v>
      </c>
      <c r="H488" s="34" t="s">
        <v>2765</v>
      </c>
      <c r="I488" s="34">
        <v>20240512</v>
      </c>
      <c r="J488" s="34">
        <v>20240518</v>
      </c>
      <c r="K488" s="34">
        <v>7</v>
      </c>
      <c r="L488" s="34">
        <f t="shared" si="7"/>
        <v>6</v>
      </c>
      <c r="M488" s="34">
        <v>0</v>
      </c>
      <c r="N488" s="34" t="s">
        <v>4293</v>
      </c>
      <c r="O488" s="34" t="s">
        <v>4294</v>
      </c>
      <c r="P488" s="34" t="s">
        <v>118</v>
      </c>
      <c r="Q488" s="34" t="s">
        <v>36</v>
      </c>
      <c r="R488" s="34" t="s">
        <v>119</v>
      </c>
      <c r="S488" s="34" t="s">
        <v>147</v>
      </c>
      <c r="T488" s="34">
        <v>111</v>
      </c>
      <c r="U488" s="34" t="s">
        <v>407</v>
      </c>
      <c r="V488" s="34" t="s">
        <v>2048</v>
      </c>
      <c r="W488" s="34" t="s">
        <v>2049</v>
      </c>
      <c r="X488" s="34" t="s">
        <v>124</v>
      </c>
      <c r="Y488" s="34">
        <v>81196</v>
      </c>
      <c r="Z488" s="34">
        <v>8410</v>
      </c>
      <c r="AA488" s="34">
        <v>0</v>
      </c>
      <c r="AB488" s="34">
        <v>0</v>
      </c>
      <c r="AC488" s="34">
        <v>3223.79</v>
      </c>
      <c r="AD488" s="34">
        <v>0</v>
      </c>
      <c r="AE488" s="34">
        <v>275466.31</v>
      </c>
      <c r="AF488" s="34">
        <v>278690.09000000003</v>
      </c>
      <c r="AG488" s="34">
        <v>480</v>
      </c>
      <c r="AH488" s="34">
        <v>450</v>
      </c>
      <c r="AI488" s="34">
        <v>747045</v>
      </c>
      <c r="AJ488" s="34">
        <v>747045</v>
      </c>
      <c r="AK488" s="34">
        <v>167433.37163664866</v>
      </c>
      <c r="AL488" s="34" t="s">
        <v>118</v>
      </c>
      <c r="AM488" s="34" t="s">
        <v>36</v>
      </c>
      <c r="AN488" s="34" t="s">
        <v>119</v>
      </c>
      <c r="AO488" s="34" t="s">
        <v>147</v>
      </c>
      <c r="AP488" s="34">
        <v>12</v>
      </c>
      <c r="AQ488" s="34">
        <v>4</v>
      </c>
      <c r="AR488" s="34">
        <v>23</v>
      </c>
      <c r="AS488" s="34">
        <v>267164</v>
      </c>
      <c r="AT488" s="34">
        <v>396077</v>
      </c>
      <c r="AU488" s="34">
        <v>132026</v>
      </c>
      <c r="AV488" s="34">
        <v>549601</v>
      </c>
      <c r="AW488" s="34">
        <v>8.1298200000000005</v>
      </c>
      <c r="AX488" s="34">
        <v>3.2748200000000001</v>
      </c>
      <c r="AY488" s="34">
        <v>4.8550000000000004</v>
      </c>
      <c r="AZ488" s="34">
        <v>8.1298201084136963</v>
      </c>
      <c r="BA488" s="34">
        <v>3.27482008934021</v>
      </c>
      <c r="BB488" s="34">
        <v>4.8550000190734863</v>
      </c>
      <c r="BC488" s="34" t="s">
        <v>126</v>
      </c>
      <c r="BD488" s="34" t="s">
        <v>126</v>
      </c>
      <c r="BE488" s="34" t="s">
        <v>118</v>
      </c>
      <c r="BF488" s="34"/>
      <c r="BG488" s="34" t="s">
        <v>118</v>
      </c>
      <c r="BH488" s="34" t="s">
        <v>2362</v>
      </c>
      <c r="BI488" s="34" t="s">
        <v>2765</v>
      </c>
      <c r="BJ488" s="34"/>
      <c r="BK488" s="34"/>
      <c r="BL488" s="34"/>
      <c r="BM488" s="34" t="s">
        <v>999</v>
      </c>
      <c r="BN488" s="34" t="s">
        <v>1000</v>
      </c>
      <c r="BO488" s="34"/>
      <c r="BP488" s="34" t="s">
        <v>1000</v>
      </c>
      <c r="BQ488" s="34">
        <v>2024</v>
      </c>
      <c r="BR488" s="34"/>
      <c r="BS488" s="34"/>
      <c r="BT488" s="34" t="s">
        <v>2032</v>
      </c>
    </row>
    <row r="489" spans="1:72">
      <c r="A489" s="34">
        <v>102401678688</v>
      </c>
      <c r="B489" s="34">
        <v>1</v>
      </c>
      <c r="C489" s="34">
        <v>2024</v>
      </c>
      <c r="D489" s="34">
        <v>5</v>
      </c>
      <c r="E489" s="34" t="s">
        <v>4295</v>
      </c>
      <c r="F489" s="34" t="s">
        <v>4296</v>
      </c>
      <c r="G489" s="34">
        <v>83</v>
      </c>
      <c r="H489" s="34" t="s">
        <v>4297</v>
      </c>
      <c r="I489" s="34">
        <v>20240516</v>
      </c>
      <c r="J489" s="34">
        <v>20240518</v>
      </c>
      <c r="K489" s="34">
        <v>3</v>
      </c>
      <c r="L489" s="34">
        <f t="shared" si="7"/>
        <v>2</v>
      </c>
      <c r="M489" s="34">
        <v>0</v>
      </c>
      <c r="N489" s="34" t="s">
        <v>4298</v>
      </c>
      <c r="O489" s="34" t="s">
        <v>2569</v>
      </c>
      <c r="P489" s="34" t="s">
        <v>118</v>
      </c>
      <c r="Q489" s="34" t="s">
        <v>36</v>
      </c>
      <c r="R489" s="34" t="s">
        <v>119</v>
      </c>
      <c r="S489" s="34" t="s">
        <v>120</v>
      </c>
      <c r="T489" s="34">
        <v>111</v>
      </c>
      <c r="U489" s="34" t="s">
        <v>407</v>
      </c>
      <c r="V489" s="34" t="s">
        <v>2081</v>
      </c>
      <c r="W489" s="34" t="s">
        <v>2082</v>
      </c>
      <c r="X489" s="34" t="s">
        <v>124</v>
      </c>
      <c r="Y489" s="34">
        <v>33052</v>
      </c>
      <c r="Z489" s="34">
        <v>3008</v>
      </c>
      <c r="AA489" s="34">
        <v>0</v>
      </c>
      <c r="AB489" s="34">
        <v>0</v>
      </c>
      <c r="AC489" s="34">
        <v>67.489999999999995</v>
      </c>
      <c r="AD489" s="34">
        <v>0</v>
      </c>
      <c r="AE489" s="34">
        <v>252990.42</v>
      </c>
      <c r="AF489" s="34">
        <v>253057.91</v>
      </c>
      <c r="AG489" s="34">
        <v>160</v>
      </c>
      <c r="AH489" s="34">
        <v>150</v>
      </c>
      <c r="AI489" s="34">
        <v>372273</v>
      </c>
      <c r="AJ489" s="34">
        <v>372273</v>
      </c>
      <c r="AK489" s="34">
        <v>80060.959915858897</v>
      </c>
      <c r="AL489" s="34" t="s">
        <v>118</v>
      </c>
      <c r="AM489" s="34" t="s">
        <v>36</v>
      </c>
      <c r="AN489" s="34" t="s">
        <v>119</v>
      </c>
      <c r="AO489" s="34" t="s">
        <v>120</v>
      </c>
      <c r="AP489" s="34">
        <v>3</v>
      </c>
      <c r="AQ489" s="34">
        <v>2</v>
      </c>
      <c r="AR489" s="34">
        <v>5</v>
      </c>
      <c r="AS489" s="34">
        <v>34762</v>
      </c>
      <c r="AT489" s="34">
        <v>295749</v>
      </c>
      <c r="AU489" s="34">
        <v>98583</v>
      </c>
      <c r="AV489" s="34">
        <v>344198</v>
      </c>
      <c r="AW489" s="34">
        <v>4.05131</v>
      </c>
      <c r="AX489" s="34">
        <v>0.42609999999999998</v>
      </c>
      <c r="AY489" s="34">
        <v>3.62521</v>
      </c>
      <c r="AZ489" s="34">
        <v>4.0513100326061249</v>
      </c>
      <c r="BA489" s="34">
        <v>0.4260999858379364</v>
      </c>
      <c r="BB489" s="34">
        <v>3.6252100467681885</v>
      </c>
      <c r="BC489" s="34" t="s">
        <v>159</v>
      </c>
      <c r="BD489" s="34" t="s">
        <v>126</v>
      </c>
      <c r="BE489" s="34" t="s">
        <v>118</v>
      </c>
      <c r="BF489" s="34"/>
      <c r="BG489" s="34" t="s">
        <v>118</v>
      </c>
      <c r="BH489" s="34" t="s">
        <v>2040</v>
      </c>
      <c r="BI489" s="34" t="s">
        <v>981</v>
      </c>
      <c r="BJ489" s="34" t="s">
        <v>129</v>
      </c>
      <c r="BK489" s="34" t="s">
        <v>178</v>
      </c>
      <c r="BL489" s="34" t="s">
        <v>320</v>
      </c>
      <c r="BM489" s="34" t="s">
        <v>163</v>
      </c>
      <c r="BN489" s="34" t="s">
        <v>1019</v>
      </c>
      <c r="BO489" s="34"/>
      <c r="BP489" s="34" t="s">
        <v>1019</v>
      </c>
      <c r="BQ489" s="34">
        <v>2024</v>
      </c>
      <c r="BR489" s="34"/>
      <c r="BS489" s="34"/>
      <c r="BT489" s="34" t="s">
        <v>2032</v>
      </c>
    </row>
    <row r="490" spans="1:72">
      <c r="A490" s="34">
        <v>102401834982</v>
      </c>
      <c r="B490" s="34">
        <v>1</v>
      </c>
      <c r="C490" s="34">
        <v>2024</v>
      </c>
      <c r="D490" s="34">
        <v>5</v>
      </c>
      <c r="E490" s="34" t="s">
        <v>4299</v>
      </c>
      <c r="F490" s="34" t="s">
        <v>4300</v>
      </c>
      <c r="G490" s="34">
        <v>58</v>
      </c>
      <c r="H490" s="34" t="s">
        <v>4301</v>
      </c>
      <c r="I490" s="34">
        <v>20240515</v>
      </c>
      <c r="J490" s="34">
        <v>20240517</v>
      </c>
      <c r="K490" s="34">
        <v>3</v>
      </c>
      <c r="L490" s="34">
        <f t="shared" si="7"/>
        <v>2</v>
      </c>
      <c r="M490" s="34">
        <v>0</v>
      </c>
      <c r="N490" s="34" t="s">
        <v>4302</v>
      </c>
      <c r="O490" s="34" t="s">
        <v>2233</v>
      </c>
      <c r="P490" s="34" t="s">
        <v>118</v>
      </c>
      <c r="Q490" s="34" t="s">
        <v>36</v>
      </c>
      <c r="R490" s="34" t="s">
        <v>119</v>
      </c>
      <c r="S490" s="34" t="s">
        <v>120</v>
      </c>
      <c r="T490" s="34">
        <v>205</v>
      </c>
      <c r="U490" s="34" t="s">
        <v>407</v>
      </c>
      <c r="V490" s="34" t="s">
        <v>2058</v>
      </c>
      <c r="W490" s="34" t="s">
        <v>2059</v>
      </c>
      <c r="X490" s="34" t="s">
        <v>124</v>
      </c>
      <c r="Y490" s="34">
        <v>48912</v>
      </c>
      <c r="Z490" s="34">
        <v>3008</v>
      </c>
      <c r="AA490" s="34">
        <v>0</v>
      </c>
      <c r="AB490" s="34">
        <v>0</v>
      </c>
      <c r="AC490" s="34">
        <v>400.94</v>
      </c>
      <c r="AD490" s="34">
        <v>0</v>
      </c>
      <c r="AE490" s="34">
        <v>276728.34999999998</v>
      </c>
      <c r="AF490" s="34">
        <v>277129.28000000003</v>
      </c>
      <c r="AG490" s="34">
        <v>160</v>
      </c>
      <c r="AH490" s="34">
        <v>150</v>
      </c>
      <c r="AI490" s="34">
        <v>407997</v>
      </c>
      <c r="AJ490" s="34">
        <v>407997</v>
      </c>
      <c r="AK490" s="34">
        <v>80335.630861572572</v>
      </c>
      <c r="AL490" s="34" t="s">
        <v>118</v>
      </c>
      <c r="AM490" s="34" t="s">
        <v>36</v>
      </c>
      <c r="AN490" s="34" t="s">
        <v>119</v>
      </c>
      <c r="AO490" s="34" t="s">
        <v>120</v>
      </c>
      <c r="AP490" s="34">
        <v>3</v>
      </c>
      <c r="AQ490" s="34">
        <v>2</v>
      </c>
      <c r="AR490" s="34">
        <v>6</v>
      </c>
      <c r="AS490" s="34">
        <v>48342</v>
      </c>
      <c r="AT490" s="34">
        <v>341970</v>
      </c>
      <c r="AU490" s="34">
        <v>113990</v>
      </c>
      <c r="AV490" s="34">
        <v>418125</v>
      </c>
      <c r="AW490" s="34">
        <v>4.7843400000000003</v>
      </c>
      <c r="AX490" s="34">
        <v>0.59255999999999998</v>
      </c>
      <c r="AY490" s="34">
        <v>4.1917799999999996</v>
      </c>
      <c r="AZ490" s="34">
        <v>4.7843400835990906</v>
      </c>
      <c r="BA490" s="34">
        <v>0.59255999326705933</v>
      </c>
      <c r="BB490" s="34">
        <v>4.1917800903320313</v>
      </c>
      <c r="BC490" s="34" t="s">
        <v>159</v>
      </c>
      <c r="BD490" s="34" t="s">
        <v>126</v>
      </c>
      <c r="BE490" s="34" t="s">
        <v>118</v>
      </c>
      <c r="BF490" s="34"/>
      <c r="BG490" s="34" t="s">
        <v>118</v>
      </c>
      <c r="BH490" s="34" t="s">
        <v>2040</v>
      </c>
      <c r="BI490" s="34" t="s">
        <v>209</v>
      </c>
      <c r="BJ490" s="34" t="s">
        <v>129</v>
      </c>
      <c r="BK490" s="34" t="s">
        <v>178</v>
      </c>
      <c r="BL490" s="34" t="s">
        <v>210</v>
      </c>
      <c r="BM490" s="34" t="s">
        <v>312</v>
      </c>
      <c r="BN490" s="34" t="s">
        <v>313</v>
      </c>
      <c r="BO490" s="34"/>
      <c r="BP490" s="34" t="s">
        <v>313</v>
      </c>
      <c r="BQ490" s="34">
        <v>2024</v>
      </c>
      <c r="BR490" s="34"/>
      <c r="BS490" s="34"/>
      <c r="BT490" s="34" t="s">
        <v>2032</v>
      </c>
    </row>
    <row r="491" spans="1:72">
      <c r="A491" s="34">
        <v>102401678674</v>
      </c>
      <c r="B491" s="34">
        <v>1</v>
      </c>
      <c r="C491" s="34">
        <v>2024</v>
      </c>
      <c r="D491" s="34">
        <v>5</v>
      </c>
      <c r="E491" s="34" t="s">
        <v>4303</v>
      </c>
      <c r="F491" s="34" t="s">
        <v>4304</v>
      </c>
      <c r="G491" s="34">
        <v>73</v>
      </c>
      <c r="H491" s="34" t="s">
        <v>4305</v>
      </c>
      <c r="I491" s="34">
        <v>20240516</v>
      </c>
      <c r="J491" s="34">
        <v>20240517</v>
      </c>
      <c r="K491" s="34">
        <v>2</v>
      </c>
      <c r="L491" s="34">
        <f t="shared" si="7"/>
        <v>1</v>
      </c>
      <c r="M491" s="34">
        <v>0</v>
      </c>
      <c r="N491" s="34" t="s">
        <v>4306</v>
      </c>
      <c r="O491" s="34" t="s">
        <v>2192</v>
      </c>
      <c r="P491" s="34" t="s">
        <v>118</v>
      </c>
      <c r="Q491" s="34" t="s">
        <v>36</v>
      </c>
      <c r="R491" s="34" t="s">
        <v>119</v>
      </c>
      <c r="S491" s="34" t="s">
        <v>120</v>
      </c>
      <c r="T491" s="34">
        <v>111</v>
      </c>
      <c r="U491" s="34" t="s">
        <v>407</v>
      </c>
      <c r="V491" s="34" t="s">
        <v>2081</v>
      </c>
      <c r="W491" s="34" t="s">
        <v>2082</v>
      </c>
      <c r="X491" s="34" t="s">
        <v>124</v>
      </c>
      <c r="Y491" s="34">
        <v>43055</v>
      </c>
      <c r="Z491" s="34">
        <v>1504</v>
      </c>
      <c r="AA491" s="34">
        <v>0</v>
      </c>
      <c r="AB491" s="34">
        <v>0</v>
      </c>
      <c r="AC491" s="34">
        <v>1834.7</v>
      </c>
      <c r="AD491" s="34">
        <v>0</v>
      </c>
      <c r="AE491" s="34">
        <v>240735.21</v>
      </c>
      <c r="AF491" s="34">
        <v>242569.91</v>
      </c>
      <c r="AG491" s="34">
        <v>80</v>
      </c>
      <c r="AH491" s="34">
        <v>75</v>
      </c>
      <c r="AI491" s="34">
        <v>372273</v>
      </c>
      <c r="AJ491" s="34">
        <v>372273</v>
      </c>
      <c r="AK491" s="34">
        <v>90548.959915858897</v>
      </c>
      <c r="AL491" s="34" t="s">
        <v>118</v>
      </c>
      <c r="AM491" s="34" t="s">
        <v>36</v>
      </c>
      <c r="AN491" s="34" t="s">
        <v>119</v>
      </c>
      <c r="AO491" s="34" t="s">
        <v>120</v>
      </c>
      <c r="AP491" s="34">
        <v>3</v>
      </c>
      <c r="AQ491" s="34">
        <v>2</v>
      </c>
      <c r="AR491" s="34">
        <v>5</v>
      </c>
      <c r="AS491" s="34">
        <v>34762</v>
      </c>
      <c r="AT491" s="34">
        <v>295749</v>
      </c>
      <c r="AU491" s="34">
        <v>98583</v>
      </c>
      <c r="AV491" s="34">
        <v>344198</v>
      </c>
      <c r="AW491" s="34">
        <v>4.05131</v>
      </c>
      <c r="AX491" s="34">
        <v>0.42609999999999998</v>
      </c>
      <c r="AY491" s="34">
        <v>3.62521</v>
      </c>
      <c r="AZ491" s="34">
        <v>4.0513100326061249</v>
      </c>
      <c r="BA491" s="34">
        <v>0.4260999858379364</v>
      </c>
      <c r="BB491" s="34">
        <v>3.6252100467681885</v>
      </c>
      <c r="BC491" s="34" t="s">
        <v>159</v>
      </c>
      <c r="BD491" s="34" t="s">
        <v>126</v>
      </c>
      <c r="BE491" s="34" t="s">
        <v>118</v>
      </c>
      <c r="BF491" s="34"/>
      <c r="BG491" s="34" t="s">
        <v>118</v>
      </c>
      <c r="BH491" s="34" t="s">
        <v>2040</v>
      </c>
      <c r="BI491" s="34" t="s">
        <v>461</v>
      </c>
      <c r="BJ491" s="34" t="s">
        <v>129</v>
      </c>
      <c r="BK491" s="34" t="s">
        <v>178</v>
      </c>
      <c r="BL491" s="34" t="s">
        <v>210</v>
      </c>
      <c r="BM491" s="34" t="s">
        <v>999</v>
      </c>
      <c r="BN491" s="34" t="s">
        <v>2111</v>
      </c>
      <c r="BO491" s="34"/>
      <c r="BP491" s="34" t="s">
        <v>2111</v>
      </c>
      <c r="BQ491" s="34">
        <v>2024</v>
      </c>
      <c r="BR491" s="34"/>
      <c r="BS491" s="34"/>
      <c r="BT491" s="34" t="s">
        <v>2032</v>
      </c>
    </row>
    <row r="492" spans="1:72">
      <c r="A492" s="34">
        <v>102401834986</v>
      </c>
      <c r="B492" s="34">
        <v>1</v>
      </c>
      <c r="C492" s="34">
        <v>2024</v>
      </c>
      <c r="D492" s="34">
        <v>5</v>
      </c>
      <c r="E492" s="34" t="s">
        <v>4307</v>
      </c>
      <c r="F492" s="34" t="s">
        <v>4308</v>
      </c>
      <c r="G492" s="34">
        <v>76</v>
      </c>
      <c r="H492" s="34" t="s">
        <v>4309</v>
      </c>
      <c r="I492" s="34">
        <v>20240516</v>
      </c>
      <c r="J492" s="34">
        <v>20240517</v>
      </c>
      <c r="K492" s="34">
        <v>2</v>
      </c>
      <c r="L492" s="34">
        <f t="shared" si="7"/>
        <v>1</v>
      </c>
      <c r="M492" s="34">
        <v>0</v>
      </c>
      <c r="N492" s="34" t="s">
        <v>4310</v>
      </c>
      <c r="O492" s="34" t="s">
        <v>2110</v>
      </c>
      <c r="P492" s="34" t="s">
        <v>118</v>
      </c>
      <c r="Q492" s="34" t="s">
        <v>36</v>
      </c>
      <c r="R492" s="34" t="s">
        <v>119</v>
      </c>
      <c r="S492" s="34" t="s">
        <v>120</v>
      </c>
      <c r="T492" s="34">
        <v>205</v>
      </c>
      <c r="U492" s="34" t="s">
        <v>407</v>
      </c>
      <c r="V492" s="34" t="s">
        <v>2081</v>
      </c>
      <c r="W492" s="34" t="s">
        <v>2082</v>
      </c>
      <c r="X492" s="34" t="s">
        <v>124</v>
      </c>
      <c r="Y492" s="34">
        <v>29547</v>
      </c>
      <c r="Z492" s="34">
        <v>1504</v>
      </c>
      <c r="AA492" s="34">
        <v>0</v>
      </c>
      <c r="AB492" s="34">
        <v>0</v>
      </c>
      <c r="AC492" s="34">
        <v>67.489999999999995</v>
      </c>
      <c r="AD492" s="34">
        <v>0</v>
      </c>
      <c r="AE492" s="34">
        <v>240735.21</v>
      </c>
      <c r="AF492" s="34">
        <v>240802.7</v>
      </c>
      <c r="AG492" s="34">
        <v>80</v>
      </c>
      <c r="AH492" s="34">
        <v>75</v>
      </c>
      <c r="AI492" s="34">
        <v>345486</v>
      </c>
      <c r="AJ492" s="34">
        <v>345486</v>
      </c>
      <c r="AK492" s="34">
        <v>68346.515472920204</v>
      </c>
      <c r="AL492" s="34" t="s">
        <v>118</v>
      </c>
      <c r="AM492" s="34" t="s">
        <v>36</v>
      </c>
      <c r="AN492" s="34" t="s">
        <v>119</v>
      </c>
      <c r="AO492" s="34" t="s">
        <v>120</v>
      </c>
      <c r="AP492" s="34">
        <v>3</v>
      </c>
      <c r="AQ492" s="34">
        <v>2</v>
      </c>
      <c r="AR492" s="34">
        <v>5</v>
      </c>
      <c r="AS492" s="34">
        <v>34762</v>
      </c>
      <c r="AT492" s="34">
        <v>295749</v>
      </c>
      <c r="AU492" s="34">
        <v>98583</v>
      </c>
      <c r="AV492" s="34">
        <v>344198</v>
      </c>
      <c r="AW492" s="34">
        <v>4.05131</v>
      </c>
      <c r="AX492" s="34">
        <v>0.42609999999999998</v>
      </c>
      <c r="AY492" s="34">
        <v>3.62521</v>
      </c>
      <c r="AZ492" s="34">
        <v>4.0513100326061249</v>
      </c>
      <c r="BA492" s="34">
        <v>0.4260999858379364</v>
      </c>
      <c r="BB492" s="34">
        <v>3.6252100467681885</v>
      </c>
      <c r="BC492" s="34" t="s">
        <v>148</v>
      </c>
      <c r="BD492" s="34" t="s">
        <v>126</v>
      </c>
      <c r="BE492" s="34" t="s">
        <v>118</v>
      </c>
      <c r="BF492" s="34"/>
      <c r="BG492" s="34" t="s">
        <v>118</v>
      </c>
      <c r="BH492" s="34" t="s">
        <v>2040</v>
      </c>
      <c r="BI492" s="34" t="s">
        <v>1033</v>
      </c>
      <c r="BJ492" s="34" t="s">
        <v>129</v>
      </c>
      <c r="BK492" s="34" t="s">
        <v>130</v>
      </c>
      <c r="BL492" s="34" t="s">
        <v>131</v>
      </c>
      <c r="BM492" s="34" t="s">
        <v>999</v>
      </c>
      <c r="BN492" s="34" t="s">
        <v>2111</v>
      </c>
      <c r="BO492" s="34"/>
      <c r="BP492" s="34" t="s">
        <v>2111</v>
      </c>
      <c r="BQ492" s="34">
        <v>2024</v>
      </c>
      <c r="BR492" s="34"/>
      <c r="BS492" s="34"/>
      <c r="BT492" s="34" t="s">
        <v>2032</v>
      </c>
    </row>
    <row r="493" spans="1:72">
      <c r="A493" s="34">
        <v>102401720694</v>
      </c>
      <c r="B493" s="34">
        <v>1</v>
      </c>
      <c r="C493" s="34">
        <v>2024</v>
      </c>
      <c r="D493" s="34">
        <v>5</v>
      </c>
      <c r="E493" s="34" t="s">
        <v>4311</v>
      </c>
      <c r="F493" s="34" t="s">
        <v>4312</v>
      </c>
      <c r="G493" s="34">
        <v>80</v>
      </c>
      <c r="H493" s="34" t="s">
        <v>4313</v>
      </c>
      <c r="I493" s="34">
        <v>20240516</v>
      </c>
      <c r="J493" s="34">
        <v>20240517</v>
      </c>
      <c r="K493" s="34">
        <v>2</v>
      </c>
      <c r="L493" s="34">
        <f t="shared" si="7"/>
        <v>1</v>
      </c>
      <c r="M493" s="34">
        <v>0</v>
      </c>
      <c r="N493" s="34" t="s">
        <v>4314</v>
      </c>
      <c r="O493" s="34" t="s">
        <v>2262</v>
      </c>
      <c r="P493" s="34" t="s">
        <v>118</v>
      </c>
      <c r="Q493" s="34" t="s">
        <v>36</v>
      </c>
      <c r="R493" s="34" t="s">
        <v>119</v>
      </c>
      <c r="S493" s="34" t="s">
        <v>147</v>
      </c>
      <c r="T493" s="34">
        <v>201</v>
      </c>
      <c r="U493" s="34" t="s">
        <v>407</v>
      </c>
      <c r="V493" s="34" t="s">
        <v>2058</v>
      </c>
      <c r="W493" s="34" t="s">
        <v>2059</v>
      </c>
      <c r="X493" s="34" t="s">
        <v>124</v>
      </c>
      <c r="Y493" s="34">
        <v>55828</v>
      </c>
      <c r="Z493" s="34">
        <v>1472</v>
      </c>
      <c r="AA493" s="34">
        <v>0</v>
      </c>
      <c r="AB493" s="34">
        <v>0</v>
      </c>
      <c r="AC493" s="34">
        <v>2297.73</v>
      </c>
      <c r="AD493" s="34">
        <v>0</v>
      </c>
      <c r="AE493" s="34">
        <v>297934.56</v>
      </c>
      <c r="AF493" s="34">
        <v>300232.28000000003</v>
      </c>
      <c r="AG493" s="34">
        <v>80</v>
      </c>
      <c r="AH493" s="34">
        <v>75</v>
      </c>
      <c r="AI493" s="34">
        <v>400120</v>
      </c>
      <c r="AJ493" s="34">
        <v>400120</v>
      </c>
      <c r="AK493" s="34">
        <v>50331.229373677808</v>
      </c>
      <c r="AL493" s="34" t="s">
        <v>118</v>
      </c>
      <c r="AM493" s="34" t="s">
        <v>36</v>
      </c>
      <c r="AN493" s="34" t="s">
        <v>119</v>
      </c>
      <c r="AO493" s="34" t="s">
        <v>147</v>
      </c>
      <c r="AP493" s="34">
        <v>3</v>
      </c>
      <c r="AQ493" s="34">
        <v>2</v>
      </c>
      <c r="AR493" s="34">
        <v>6</v>
      </c>
      <c r="AS493" s="34">
        <v>48342</v>
      </c>
      <c r="AT493" s="34">
        <v>341970</v>
      </c>
      <c r="AU493" s="34">
        <v>113990</v>
      </c>
      <c r="AV493" s="34">
        <v>418125</v>
      </c>
      <c r="AW493" s="34">
        <v>4.7843400000000003</v>
      </c>
      <c r="AX493" s="34">
        <v>0.59255999999999998</v>
      </c>
      <c r="AY493" s="34">
        <v>4.1917799999999996</v>
      </c>
      <c r="AZ493" s="34">
        <v>4.7843400835990906</v>
      </c>
      <c r="BA493" s="34">
        <v>0.59255999326705933</v>
      </c>
      <c r="BB493" s="34">
        <v>4.1917800903320313</v>
      </c>
      <c r="BC493" s="34" t="s">
        <v>159</v>
      </c>
      <c r="BD493" s="34" t="s">
        <v>126</v>
      </c>
      <c r="BE493" s="34" t="s">
        <v>118</v>
      </c>
      <c r="BF493" s="34"/>
      <c r="BG493" s="34" t="s">
        <v>118</v>
      </c>
      <c r="BH493" s="34" t="s">
        <v>2040</v>
      </c>
      <c r="BI493" s="34" t="s">
        <v>201</v>
      </c>
      <c r="BJ493" s="34" t="s">
        <v>129</v>
      </c>
      <c r="BK493" s="34" t="s">
        <v>130</v>
      </c>
      <c r="BL493" s="34" t="s">
        <v>131</v>
      </c>
      <c r="BM493" s="34" t="s">
        <v>999</v>
      </c>
      <c r="BN493" s="34" t="s">
        <v>1000</v>
      </c>
      <c r="BO493" s="34"/>
      <c r="BP493" s="34" t="s">
        <v>1000</v>
      </c>
      <c r="BQ493" s="34">
        <v>2024</v>
      </c>
      <c r="BR493" s="34"/>
      <c r="BS493" s="34"/>
      <c r="BT493" s="34" t="s">
        <v>2032</v>
      </c>
    </row>
    <row r="494" spans="1:72">
      <c r="A494" s="34">
        <v>102401834688</v>
      </c>
      <c r="B494" s="34">
        <v>1</v>
      </c>
      <c r="C494" s="34">
        <v>2024</v>
      </c>
      <c r="D494" s="34">
        <v>5</v>
      </c>
      <c r="E494" s="34" t="s">
        <v>4315</v>
      </c>
      <c r="F494" s="34" t="s">
        <v>4316</v>
      </c>
      <c r="G494" s="34">
        <v>67</v>
      </c>
      <c r="H494" s="34" t="s">
        <v>4317</v>
      </c>
      <c r="I494" s="34">
        <v>20240513</v>
      </c>
      <c r="J494" s="34">
        <v>20240515</v>
      </c>
      <c r="K494" s="34">
        <v>3</v>
      </c>
      <c r="L494" s="34">
        <f t="shared" si="7"/>
        <v>2</v>
      </c>
      <c r="M494" s="34">
        <v>0</v>
      </c>
      <c r="N494" s="34" t="s">
        <v>4318</v>
      </c>
      <c r="O494" s="34" t="s">
        <v>2110</v>
      </c>
      <c r="P494" s="34" t="s">
        <v>118</v>
      </c>
      <c r="Q494" s="34" t="s">
        <v>36</v>
      </c>
      <c r="R494" s="34" t="s">
        <v>119</v>
      </c>
      <c r="S494" s="34" t="s">
        <v>147</v>
      </c>
      <c r="T494" s="34">
        <v>205</v>
      </c>
      <c r="U494" s="34" t="s">
        <v>407</v>
      </c>
      <c r="V494" s="34" t="s">
        <v>2081</v>
      </c>
      <c r="W494" s="34" t="s">
        <v>2082</v>
      </c>
      <c r="X494" s="34" t="s">
        <v>124</v>
      </c>
      <c r="Y494" s="34">
        <v>34672</v>
      </c>
      <c r="Z494" s="34">
        <v>2944</v>
      </c>
      <c r="AA494" s="34">
        <v>0</v>
      </c>
      <c r="AB494" s="34">
        <v>0</v>
      </c>
      <c r="AC494" s="34">
        <v>67.489999999999995</v>
      </c>
      <c r="AD494" s="34">
        <v>713.37</v>
      </c>
      <c r="AE494" s="34">
        <v>242975.21</v>
      </c>
      <c r="AF494" s="34">
        <v>243756.06</v>
      </c>
      <c r="AG494" s="34">
        <v>160</v>
      </c>
      <c r="AH494" s="34">
        <v>150</v>
      </c>
      <c r="AI494" s="34">
        <v>345486</v>
      </c>
      <c r="AJ494" s="34">
        <v>345486</v>
      </c>
      <c r="AK494" s="34">
        <v>65393.155472920218</v>
      </c>
      <c r="AL494" s="34" t="s">
        <v>118</v>
      </c>
      <c r="AM494" s="34" t="s">
        <v>36</v>
      </c>
      <c r="AN494" s="34" t="s">
        <v>119</v>
      </c>
      <c r="AO494" s="34" t="s">
        <v>147</v>
      </c>
      <c r="AP494" s="34">
        <v>3</v>
      </c>
      <c r="AQ494" s="34">
        <v>2</v>
      </c>
      <c r="AR494" s="34">
        <v>5</v>
      </c>
      <c r="AS494" s="34">
        <v>34762</v>
      </c>
      <c r="AT494" s="34">
        <v>295749</v>
      </c>
      <c r="AU494" s="34">
        <v>98583</v>
      </c>
      <c r="AV494" s="34">
        <v>344198</v>
      </c>
      <c r="AW494" s="34">
        <v>4.05131</v>
      </c>
      <c r="AX494" s="34">
        <v>0.42609999999999998</v>
      </c>
      <c r="AY494" s="34">
        <v>3.62521</v>
      </c>
      <c r="AZ494" s="34">
        <v>4.0513100326061249</v>
      </c>
      <c r="BA494" s="34">
        <v>0.4260999858379364</v>
      </c>
      <c r="BB494" s="34">
        <v>3.6252100467681885</v>
      </c>
      <c r="BC494" s="34" t="s">
        <v>159</v>
      </c>
      <c r="BD494" s="34" t="s">
        <v>126</v>
      </c>
      <c r="BE494" s="34" t="s">
        <v>118</v>
      </c>
      <c r="BF494" s="34"/>
      <c r="BG494" s="34" t="s">
        <v>118</v>
      </c>
      <c r="BH494" s="34" t="s">
        <v>2040</v>
      </c>
      <c r="BI494" s="34" t="s">
        <v>2426</v>
      </c>
      <c r="BJ494" s="34" t="s">
        <v>195</v>
      </c>
      <c r="BK494" s="34" t="s">
        <v>327</v>
      </c>
      <c r="BL494" s="34" t="s">
        <v>327</v>
      </c>
      <c r="BM494" s="34" t="s">
        <v>999</v>
      </c>
      <c r="BN494" s="34" t="s">
        <v>2111</v>
      </c>
      <c r="BO494" s="34"/>
      <c r="BP494" s="34" t="s">
        <v>2111</v>
      </c>
      <c r="BQ494" s="34">
        <v>2024</v>
      </c>
      <c r="BR494" s="34"/>
      <c r="BS494" s="34"/>
      <c r="BT494" s="34" t="s">
        <v>2032</v>
      </c>
    </row>
    <row r="495" spans="1:72">
      <c r="A495" s="34">
        <v>102401720686</v>
      </c>
      <c r="B495" s="34">
        <v>1</v>
      </c>
      <c r="C495" s="34">
        <v>2024</v>
      </c>
      <c r="D495" s="34">
        <v>5</v>
      </c>
      <c r="E495" s="34" t="s">
        <v>4319</v>
      </c>
      <c r="F495" s="34" t="s">
        <v>4320</v>
      </c>
      <c r="G495" s="34">
        <v>78</v>
      </c>
      <c r="H495" s="34" t="s">
        <v>4321</v>
      </c>
      <c r="I495" s="34">
        <v>20240514</v>
      </c>
      <c r="J495" s="34">
        <v>20240515</v>
      </c>
      <c r="K495" s="34">
        <v>2</v>
      </c>
      <c r="L495" s="34">
        <f t="shared" si="7"/>
        <v>1</v>
      </c>
      <c r="M495" s="34">
        <v>0</v>
      </c>
      <c r="N495" s="34" t="s">
        <v>4322</v>
      </c>
      <c r="O495" s="34" t="s">
        <v>2094</v>
      </c>
      <c r="P495" s="34" t="s">
        <v>118</v>
      </c>
      <c r="Q495" s="34" t="s">
        <v>36</v>
      </c>
      <c r="R495" s="34" t="s">
        <v>119</v>
      </c>
      <c r="S495" s="34" t="s">
        <v>147</v>
      </c>
      <c r="T495" s="34">
        <v>201</v>
      </c>
      <c r="U495" s="34" t="s">
        <v>407</v>
      </c>
      <c r="V495" s="34" t="s">
        <v>2058</v>
      </c>
      <c r="W495" s="34" t="s">
        <v>2059</v>
      </c>
      <c r="X495" s="34" t="s">
        <v>124</v>
      </c>
      <c r="Y495" s="34">
        <v>45298</v>
      </c>
      <c r="Z495" s="34">
        <v>1472</v>
      </c>
      <c r="AA495" s="34">
        <v>0</v>
      </c>
      <c r="AB495" s="34">
        <v>0</v>
      </c>
      <c r="AC495" s="34">
        <v>265.95999999999998</v>
      </c>
      <c r="AD495" s="34">
        <v>0</v>
      </c>
      <c r="AE495" s="34">
        <v>297934.56</v>
      </c>
      <c r="AF495" s="34">
        <v>298200.53000000003</v>
      </c>
      <c r="AG495" s="34">
        <v>80</v>
      </c>
      <c r="AH495" s="34">
        <v>75</v>
      </c>
      <c r="AI495" s="34">
        <v>400120</v>
      </c>
      <c r="AJ495" s="34">
        <v>400120</v>
      </c>
      <c r="AK495" s="34">
        <v>52362.979373677808</v>
      </c>
      <c r="AL495" s="34" t="s">
        <v>118</v>
      </c>
      <c r="AM495" s="34" t="s">
        <v>36</v>
      </c>
      <c r="AN495" s="34" t="s">
        <v>119</v>
      </c>
      <c r="AO495" s="34" t="s">
        <v>147</v>
      </c>
      <c r="AP495" s="34">
        <v>3</v>
      </c>
      <c r="AQ495" s="34">
        <v>2</v>
      </c>
      <c r="AR495" s="34">
        <v>6</v>
      </c>
      <c r="AS495" s="34">
        <v>48342</v>
      </c>
      <c r="AT495" s="34">
        <v>341970</v>
      </c>
      <c r="AU495" s="34">
        <v>113990</v>
      </c>
      <c r="AV495" s="34">
        <v>418125</v>
      </c>
      <c r="AW495" s="34">
        <v>4.7843400000000003</v>
      </c>
      <c r="AX495" s="34">
        <v>0.59255999999999998</v>
      </c>
      <c r="AY495" s="34">
        <v>4.1917799999999996</v>
      </c>
      <c r="AZ495" s="34">
        <v>4.7843400835990906</v>
      </c>
      <c r="BA495" s="34">
        <v>0.59255999326705933</v>
      </c>
      <c r="BB495" s="34">
        <v>4.1917800903320313</v>
      </c>
      <c r="BC495" s="34" t="s">
        <v>159</v>
      </c>
      <c r="BD495" s="34" t="s">
        <v>126</v>
      </c>
      <c r="BE495" s="34" t="s">
        <v>118</v>
      </c>
      <c r="BF495" s="34"/>
      <c r="BG495" s="34" t="s">
        <v>118</v>
      </c>
      <c r="BH495" s="34" t="s">
        <v>2040</v>
      </c>
      <c r="BI495" s="34" t="s">
        <v>209</v>
      </c>
      <c r="BJ495" s="34" t="s">
        <v>129</v>
      </c>
      <c r="BK495" s="34" t="s">
        <v>178</v>
      </c>
      <c r="BL495" s="34" t="s">
        <v>210</v>
      </c>
      <c r="BM495" s="34" t="s">
        <v>312</v>
      </c>
      <c r="BN495" s="34" t="s">
        <v>313</v>
      </c>
      <c r="BO495" s="34"/>
      <c r="BP495" s="34" t="s">
        <v>313</v>
      </c>
      <c r="BQ495" s="34">
        <v>2024</v>
      </c>
      <c r="BR495" s="34"/>
      <c r="BS495" s="34"/>
      <c r="BT495" s="34" t="s">
        <v>2032</v>
      </c>
    </row>
    <row r="496" spans="1:72">
      <c r="A496" s="34">
        <v>102401678568</v>
      </c>
      <c r="B496" s="34">
        <v>1</v>
      </c>
      <c r="C496" s="34">
        <v>2024</v>
      </c>
      <c r="D496" s="34">
        <v>5</v>
      </c>
      <c r="E496" s="34" t="s">
        <v>4323</v>
      </c>
      <c r="F496" s="34" t="s">
        <v>4324</v>
      </c>
      <c r="G496" s="34">
        <v>60</v>
      </c>
      <c r="H496" s="34" t="s">
        <v>4325</v>
      </c>
      <c r="I496" s="34">
        <v>20240512</v>
      </c>
      <c r="J496" s="34">
        <v>20240514</v>
      </c>
      <c r="K496" s="34">
        <v>3</v>
      </c>
      <c r="L496" s="34">
        <f t="shared" si="7"/>
        <v>2</v>
      </c>
      <c r="M496" s="34">
        <v>0</v>
      </c>
      <c r="N496" s="34" t="s">
        <v>2891</v>
      </c>
      <c r="O496" s="34" t="s">
        <v>2192</v>
      </c>
      <c r="P496" s="34" t="s">
        <v>118</v>
      </c>
      <c r="Q496" s="34" t="s">
        <v>36</v>
      </c>
      <c r="R496" s="34" t="s">
        <v>119</v>
      </c>
      <c r="S496" s="34" t="s">
        <v>147</v>
      </c>
      <c r="T496" s="34">
        <v>111</v>
      </c>
      <c r="U496" s="34" t="s">
        <v>407</v>
      </c>
      <c r="V496" s="34" t="s">
        <v>2081</v>
      </c>
      <c r="W496" s="34" t="s">
        <v>2082</v>
      </c>
      <c r="X496" s="34" t="s">
        <v>124</v>
      </c>
      <c r="Y496" s="34">
        <v>31966</v>
      </c>
      <c r="Z496" s="34">
        <v>2944</v>
      </c>
      <c r="AA496" s="34">
        <v>0</v>
      </c>
      <c r="AB496" s="34">
        <v>0</v>
      </c>
      <c r="AC496" s="34">
        <v>67.489999999999995</v>
      </c>
      <c r="AD496" s="34">
        <v>0</v>
      </c>
      <c r="AE496" s="34">
        <v>242975.21</v>
      </c>
      <c r="AF496" s="34">
        <v>243042.7</v>
      </c>
      <c r="AG496" s="34">
        <v>160</v>
      </c>
      <c r="AH496" s="34">
        <v>150</v>
      </c>
      <c r="AI496" s="34">
        <v>372273</v>
      </c>
      <c r="AJ496" s="34">
        <v>372273</v>
      </c>
      <c r="AK496" s="34">
        <v>90076.169915858889</v>
      </c>
      <c r="AL496" s="34" t="s">
        <v>118</v>
      </c>
      <c r="AM496" s="34" t="s">
        <v>36</v>
      </c>
      <c r="AN496" s="34" t="s">
        <v>119</v>
      </c>
      <c r="AO496" s="34" t="s">
        <v>147</v>
      </c>
      <c r="AP496" s="34">
        <v>3</v>
      </c>
      <c r="AQ496" s="34">
        <v>2</v>
      </c>
      <c r="AR496" s="34">
        <v>5</v>
      </c>
      <c r="AS496" s="34">
        <v>34762</v>
      </c>
      <c r="AT496" s="34">
        <v>295749</v>
      </c>
      <c r="AU496" s="34">
        <v>98583</v>
      </c>
      <c r="AV496" s="34">
        <v>344198</v>
      </c>
      <c r="AW496" s="34">
        <v>4.05131</v>
      </c>
      <c r="AX496" s="34">
        <v>0.42609999999999998</v>
      </c>
      <c r="AY496" s="34">
        <v>3.62521</v>
      </c>
      <c r="AZ496" s="34">
        <v>4.0513100326061249</v>
      </c>
      <c r="BA496" s="34">
        <v>0.4260999858379364</v>
      </c>
      <c r="BB496" s="34">
        <v>3.6252100467681885</v>
      </c>
      <c r="BC496" s="34" t="s">
        <v>159</v>
      </c>
      <c r="BD496" s="34" t="s">
        <v>126</v>
      </c>
      <c r="BE496" s="34" t="s">
        <v>118</v>
      </c>
      <c r="BF496" s="34"/>
      <c r="BG496" s="34" t="s">
        <v>118</v>
      </c>
      <c r="BH496" s="34" t="s">
        <v>2040</v>
      </c>
      <c r="BI496" s="34" t="s">
        <v>2881</v>
      </c>
      <c r="BJ496" s="34" t="s">
        <v>129</v>
      </c>
      <c r="BK496" s="34" t="s">
        <v>224</v>
      </c>
      <c r="BL496" s="34" t="s">
        <v>224</v>
      </c>
      <c r="BM496" s="34" t="s">
        <v>999</v>
      </c>
      <c r="BN496" s="34" t="s">
        <v>2111</v>
      </c>
      <c r="BO496" s="34"/>
      <c r="BP496" s="34" t="s">
        <v>2111</v>
      </c>
      <c r="BQ496" s="34">
        <v>2024</v>
      </c>
      <c r="BR496" s="34"/>
      <c r="BS496" s="34"/>
      <c r="BT496" s="34" t="s">
        <v>2032</v>
      </c>
    </row>
    <row r="497" spans="1:72">
      <c r="A497" s="34">
        <v>102401678516</v>
      </c>
      <c r="B497" s="34">
        <v>1</v>
      </c>
      <c r="C497" s="34">
        <v>2024</v>
      </c>
      <c r="D497" s="34">
        <v>5</v>
      </c>
      <c r="E497" s="34" t="s">
        <v>4326</v>
      </c>
      <c r="F497" s="34" t="s">
        <v>4327</v>
      </c>
      <c r="G497" s="34">
        <v>56</v>
      </c>
      <c r="H497" s="34" t="s">
        <v>4328</v>
      </c>
      <c r="I497" s="34">
        <v>20240506</v>
      </c>
      <c r="J497" s="34">
        <v>20240511</v>
      </c>
      <c r="K497" s="34">
        <v>6</v>
      </c>
      <c r="L497" s="34">
        <f t="shared" si="7"/>
        <v>5</v>
      </c>
      <c r="M497" s="34">
        <v>0</v>
      </c>
      <c r="N497" s="34" t="s">
        <v>4329</v>
      </c>
      <c r="O497" s="34" t="s">
        <v>4330</v>
      </c>
      <c r="P497" s="34" t="s">
        <v>118</v>
      </c>
      <c r="Q497" s="34" t="s">
        <v>36</v>
      </c>
      <c r="R497" s="34" t="s">
        <v>119</v>
      </c>
      <c r="S497" s="34" t="s">
        <v>120</v>
      </c>
      <c r="T497" s="34">
        <v>111</v>
      </c>
      <c r="U497" s="34" t="s">
        <v>407</v>
      </c>
      <c r="V497" s="34" t="s">
        <v>2048</v>
      </c>
      <c r="W497" s="34" t="s">
        <v>2049</v>
      </c>
      <c r="X497" s="34" t="s">
        <v>124</v>
      </c>
      <c r="Y497" s="34">
        <v>87652</v>
      </c>
      <c r="Z497" s="34">
        <v>7090</v>
      </c>
      <c r="AA497" s="34">
        <v>0</v>
      </c>
      <c r="AB497" s="34">
        <v>0</v>
      </c>
      <c r="AC497" s="34">
        <v>917.85</v>
      </c>
      <c r="AD497" s="34">
        <v>0</v>
      </c>
      <c r="AE497" s="34">
        <v>325091.20000000001</v>
      </c>
      <c r="AF497" s="34">
        <v>326009.06</v>
      </c>
      <c r="AG497" s="34">
        <v>400</v>
      </c>
      <c r="AH497" s="34">
        <v>375</v>
      </c>
      <c r="AI497" s="34">
        <v>747795</v>
      </c>
      <c r="AJ497" s="34">
        <v>747045</v>
      </c>
      <c r="AK497" s="34">
        <v>120114.40163664869</v>
      </c>
      <c r="AL497" s="34" t="s">
        <v>118</v>
      </c>
      <c r="AM497" s="34" t="s">
        <v>36</v>
      </c>
      <c r="AN497" s="34" t="s">
        <v>119</v>
      </c>
      <c r="AO497" s="34" t="s">
        <v>120</v>
      </c>
      <c r="AP497" s="34">
        <v>12</v>
      </c>
      <c r="AQ497" s="34">
        <v>4</v>
      </c>
      <c r="AR497" s="34">
        <v>23</v>
      </c>
      <c r="AS497" s="34">
        <v>267164</v>
      </c>
      <c r="AT497" s="34">
        <v>396077</v>
      </c>
      <c r="AU497" s="34">
        <v>132026</v>
      </c>
      <c r="AV497" s="34">
        <v>549601</v>
      </c>
      <c r="AW497" s="34">
        <v>8.1298200000000005</v>
      </c>
      <c r="AX497" s="34">
        <v>3.2748200000000001</v>
      </c>
      <c r="AY497" s="34">
        <v>4.8550000000000004</v>
      </c>
      <c r="AZ497" s="34">
        <v>8.1298201084136963</v>
      </c>
      <c r="BA497" s="34">
        <v>3.27482008934021</v>
      </c>
      <c r="BB497" s="34">
        <v>4.8550000190734863</v>
      </c>
      <c r="BC497" s="34" t="s">
        <v>193</v>
      </c>
      <c r="BD497" s="34" t="s">
        <v>126</v>
      </c>
      <c r="BE497" s="34" t="s">
        <v>118</v>
      </c>
      <c r="BF497" s="34"/>
      <c r="BG497" s="34" t="s">
        <v>118</v>
      </c>
      <c r="BH497" s="34" t="s">
        <v>2362</v>
      </c>
      <c r="BI497" s="34" t="s">
        <v>2399</v>
      </c>
      <c r="BJ497" s="34" t="s">
        <v>129</v>
      </c>
      <c r="BK497" s="34" t="s">
        <v>178</v>
      </c>
      <c r="BL497" s="34" t="s">
        <v>320</v>
      </c>
      <c r="BM497" s="34" t="s">
        <v>876</v>
      </c>
      <c r="BN497" s="34" t="s">
        <v>3188</v>
      </c>
      <c r="BO497" s="34"/>
      <c r="BP497" s="34" t="s">
        <v>3188</v>
      </c>
      <c r="BQ497" s="34">
        <v>2024</v>
      </c>
      <c r="BR497" s="34"/>
      <c r="BS497" s="34" t="s">
        <v>134</v>
      </c>
      <c r="BT497" s="34" t="s">
        <v>2032</v>
      </c>
    </row>
    <row r="498" spans="1:72">
      <c r="A498" s="34">
        <v>102401834956</v>
      </c>
      <c r="B498" s="34">
        <v>1</v>
      </c>
      <c r="C498" s="34">
        <v>2024</v>
      </c>
      <c r="D498" s="34">
        <v>5</v>
      </c>
      <c r="E498" s="34" t="s">
        <v>4331</v>
      </c>
      <c r="F498" s="34" t="s">
        <v>4332</v>
      </c>
      <c r="G498" s="34">
        <v>73</v>
      </c>
      <c r="H498" s="34" t="s">
        <v>4333</v>
      </c>
      <c r="I498" s="34">
        <v>20240509</v>
      </c>
      <c r="J498" s="34">
        <v>20240511</v>
      </c>
      <c r="K498" s="34">
        <v>3</v>
      </c>
      <c r="L498" s="34">
        <f t="shared" si="7"/>
        <v>2</v>
      </c>
      <c r="M498" s="34">
        <v>0</v>
      </c>
      <c r="N498" s="34" t="s">
        <v>4334</v>
      </c>
      <c r="O498" s="34" t="s">
        <v>2569</v>
      </c>
      <c r="P498" s="34" t="s">
        <v>118</v>
      </c>
      <c r="Q498" s="34" t="s">
        <v>36</v>
      </c>
      <c r="R498" s="34" t="s">
        <v>119</v>
      </c>
      <c r="S498" s="34" t="s">
        <v>120</v>
      </c>
      <c r="T498" s="34">
        <v>205</v>
      </c>
      <c r="U498" s="34" t="s">
        <v>407</v>
      </c>
      <c r="V498" s="34" t="s">
        <v>2081</v>
      </c>
      <c r="W498" s="34" t="s">
        <v>2082</v>
      </c>
      <c r="X498" s="34" t="s">
        <v>124</v>
      </c>
      <c r="Y498" s="34">
        <v>31790</v>
      </c>
      <c r="Z498" s="34">
        <v>3008</v>
      </c>
      <c r="AA498" s="34">
        <v>0</v>
      </c>
      <c r="AB498" s="34">
        <v>0</v>
      </c>
      <c r="AC498" s="34">
        <v>0</v>
      </c>
      <c r="AD498" s="34">
        <v>0</v>
      </c>
      <c r="AE498" s="34">
        <v>252990.42</v>
      </c>
      <c r="AF498" s="34">
        <v>252990.42</v>
      </c>
      <c r="AG498" s="34">
        <v>160</v>
      </c>
      <c r="AH498" s="34">
        <v>150</v>
      </c>
      <c r="AI498" s="34">
        <v>345486</v>
      </c>
      <c r="AJ498" s="34">
        <v>345486</v>
      </c>
      <c r="AK498" s="34">
        <v>56158.795472920203</v>
      </c>
      <c r="AL498" s="34" t="s">
        <v>118</v>
      </c>
      <c r="AM498" s="34" t="s">
        <v>36</v>
      </c>
      <c r="AN498" s="34" t="s">
        <v>119</v>
      </c>
      <c r="AO498" s="34" t="s">
        <v>120</v>
      </c>
      <c r="AP498" s="34">
        <v>3</v>
      </c>
      <c r="AQ498" s="34">
        <v>2</v>
      </c>
      <c r="AR498" s="34">
        <v>5</v>
      </c>
      <c r="AS498" s="34">
        <v>34762</v>
      </c>
      <c r="AT498" s="34">
        <v>295749</v>
      </c>
      <c r="AU498" s="34">
        <v>98583</v>
      </c>
      <c r="AV498" s="34">
        <v>344198</v>
      </c>
      <c r="AW498" s="34">
        <v>4.05131</v>
      </c>
      <c r="AX498" s="34">
        <v>0.42609999999999998</v>
      </c>
      <c r="AY498" s="34">
        <v>3.62521</v>
      </c>
      <c r="AZ498" s="34">
        <v>4.0513100326061249</v>
      </c>
      <c r="BA498" s="34">
        <v>0.4260999858379364</v>
      </c>
      <c r="BB498" s="34">
        <v>3.6252100467681885</v>
      </c>
      <c r="BC498" s="34" t="s">
        <v>159</v>
      </c>
      <c r="BD498" s="34" t="s">
        <v>126</v>
      </c>
      <c r="BE498" s="34" t="s">
        <v>118</v>
      </c>
      <c r="BF498" s="34"/>
      <c r="BG498" s="34" t="s">
        <v>118</v>
      </c>
      <c r="BH498" s="34" t="s">
        <v>2040</v>
      </c>
      <c r="BI498" s="34" t="s">
        <v>1156</v>
      </c>
      <c r="BJ498" s="34" t="s">
        <v>129</v>
      </c>
      <c r="BK498" s="34" t="s">
        <v>130</v>
      </c>
      <c r="BL498" s="34" t="s">
        <v>162</v>
      </c>
      <c r="BM498" s="34" t="s">
        <v>2051</v>
      </c>
      <c r="BN498" s="34" t="s">
        <v>2052</v>
      </c>
      <c r="BO498" s="34"/>
      <c r="BP498" s="34" t="s">
        <v>2052</v>
      </c>
      <c r="BQ498" s="34">
        <v>2024</v>
      </c>
      <c r="BR498" s="34"/>
      <c r="BS498" s="34"/>
      <c r="BT498" s="34" t="s">
        <v>2032</v>
      </c>
    </row>
    <row r="499" spans="1:72">
      <c r="A499" s="34">
        <v>102401744382</v>
      </c>
      <c r="B499" s="34">
        <v>1</v>
      </c>
      <c r="C499" s="34">
        <v>2024</v>
      </c>
      <c r="D499" s="34">
        <v>5</v>
      </c>
      <c r="E499" s="34" t="s">
        <v>4335</v>
      </c>
      <c r="F499" s="34" t="s">
        <v>4336</v>
      </c>
      <c r="G499" s="34">
        <v>75</v>
      </c>
      <c r="H499" s="34" t="s">
        <v>4337</v>
      </c>
      <c r="I499" s="34">
        <v>20240425</v>
      </c>
      <c r="J499" s="34">
        <v>20240511</v>
      </c>
      <c r="K499" s="34">
        <v>17</v>
      </c>
      <c r="L499" s="34">
        <f t="shared" si="7"/>
        <v>16</v>
      </c>
      <c r="M499" s="34">
        <v>2</v>
      </c>
      <c r="N499" s="34" t="s">
        <v>4338</v>
      </c>
      <c r="O499" s="34" t="s">
        <v>4339</v>
      </c>
      <c r="P499" s="34" t="s">
        <v>263</v>
      </c>
      <c r="Q499" s="34" t="s">
        <v>264</v>
      </c>
      <c r="R499" s="34" t="s">
        <v>265</v>
      </c>
      <c r="S499" s="34" t="s">
        <v>266</v>
      </c>
      <c r="T499" s="34">
        <v>205</v>
      </c>
      <c r="U499" s="34" t="s">
        <v>407</v>
      </c>
      <c r="V499" s="34" t="s">
        <v>2048</v>
      </c>
      <c r="W499" s="34" t="s">
        <v>2049</v>
      </c>
      <c r="X499" s="34" t="s">
        <v>124</v>
      </c>
      <c r="Y499" s="34">
        <v>179436</v>
      </c>
      <c r="Z499" s="34">
        <v>15403</v>
      </c>
      <c r="AA499" s="34">
        <v>43939</v>
      </c>
      <c r="AB499" s="34">
        <v>0</v>
      </c>
      <c r="AC499" s="34">
        <v>1776.78</v>
      </c>
      <c r="AD499" s="34">
        <v>8588.49</v>
      </c>
      <c r="AE499" s="34">
        <v>281862.68</v>
      </c>
      <c r="AF499" s="34">
        <v>286568.34000000003</v>
      </c>
      <c r="AG499" s="34">
        <v>1680</v>
      </c>
      <c r="AH499" s="34">
        <v>1050</v>
      </c>
      <c r="AI499" s="34">
        <v>699702</v>
      </c>
      <c r="AJ499" s="34">
        <v>693292</v>
      </c>
      <c r="AK499" s="34">
        <v>127454.67998540303</v>
      </c>
      <c r="AL499" s="34" t="s">
        <v>263</v>
      </c>
      <c r="AM499" s="34" t="s">
        <v>264</v>
      </c>
      <c r="AN499" s="34" t="s">
        <v>265</v>
      </c>
      <c r="AO499" s="34" t="s">
        <v>266</v>
      </c>
      <c r="AP499" s="34">
        <v>12</v>
      </c>
      <c r="AQ499" s="34">
        <v>4</v>
      </c>
      <c r="AR499" s="34">
        <v>23</v>
      </c>
      <c r="AS499" s="34">
        <v>267164</v>
      </c>
      <c r="AT499" s="34">
        <v>396077</v>
      </c>
      <c r="AU499" s="34">
        <v>132026</v>
      </c>
      <c r="AV499" s="34">
        <v>549601</v>
      </c>
      <c r="AW499" s="34">
        <v>8.1298200000000005</v>
      </c>
      <c r="AX499" s="34">
        <v>3.2748200000000001</v>
      </c>
      <c r="AY499" s="34">
        <v>4.8550000000000004</v>
      </c>
      <c r="AZ499" s="34">
        <v>8.1298201084136963</v>
      </c>
      <c r="BA499" s="34">
        <v>3.27482008934021</v>
      </c>
      <c r="BB499" s="34">
        <v>4.8550000190734863</v>
      </c>
      <c r="BC499" s="34" t="s">
        <v>159</v>
      </c>
      <c r="BD499" s="34" t="s">
        <v>126</v>
      </c>
      <c r="BE499" s="34" t="s">
        <v>263</v>
      </c>
      <c r="BF499" s="34" t="s">
        <v>263</v>
      </c>
      <c r="BG499" s="34" t="s">
        <v>2065</v>
      </c>
      <c r="BH499" s="34" t="s">
        <v>2040</v>
      </c>
      <c r="BI499" s="34" t="s">
        <v>1853</v>
      </c>
      <c r="BJ499" s="34" t="s">
        <v>195</v>
      </c>
      <c r="BK499" s="34" t="s">
        <v>411</v>
      </c>
      <c r="BL499" s="34" t="s">
        <v>411</v>
      </c>
      <c r="BM499" s="34" t="s">
        <v>999</v>
      </c>
      <c r="BN499" s="34" t="s">
        <v>1000</v>
      </c>
      <c r="BO499" s="34"/>
      <c r="BP499" s="34" t="s">
        <v>1000</v>
      </c>
      <c r="BQ499" s="34">
        <v>2024</v>
      </c>
      <c r="BR499" s="34"/>
      <c r="BS499" s="34" t="s">
        <v>134</v>
      </c>
      <c r="BT499" s="34" t="s">
        <v>2032</v>
      </c>
    </row>
    <row r="500" spans="1:72">
      <c r="A500" s="34">
        <v>102401834534</v>
      </c>
      <c r="B500" s="34">
        <v>1</v>
      </c>
      <c r="C500" s="34">
        <v>2024</v>
      </c>
      <c r="D500" s="34">
        <v>5</v>
      </c>
      <c r="E500" s="34" t="s">
        <v>4340</v>
      </c>
      <c r="F500" s="34" t="s">
        <v>4341</v>
      </c>
      <c r="G500" s="34">
        <v>80</v>
      </c>
      <c r="H500" s="34" t="s">
        <v>4342</v>
      </c>
      <c r="I500" s="34">
        <v>20240507</v>
      </c>
      <c r="J500" s="34">
        <v>20240510</v>
      </c>
      <c r="K500" s="34">
        <v>4</v>
      </c>
      <c r="L500" s="34">
        <f t="shared" si="7"/>
        <v>3</v>
      </c>
      <c r="M500" s="34">
        <v>0</v>
      </c>
      <c r="N500" s="34" t="s">
        <v>4343</v>
      </c>
      <c r="O500" s="34" t="s">
        <v>4344</v>
      </c>
      <c r="P500" s="34" t="s">
        <v>118</v>
      </c>
      <c r="Q500" s="34" t="s">
        <v>36</v>
      </c>
      <c r="R500" s="34" t="s">
        <v>119</v>
      </c>
      <c r="S500" s="34" t="s">
        <v>120</v>
      </c>
      <c r="T500" s="34">
        <v>205</v>
      </c>
      <c r="U500" s="34" t="s">
        <v>407</v>
      </c>
      <c r="V500" s="34" t="s">
        <v>2038</v>
      </c>
      <c r="W500" s="34" t="s">
        <v>2039</v>
      </c>
      <c r="X500" s="34" t="s">
        <v>124</v>
      </c>
      <c r="Y500" s="34">
        <v>60195</v>
      </c>
      <c r="Z500" s="34">
        <v>4512</v>
      </c>
      <c r="AA500" s="34">
        <v>0</v>
      </c>
      <c r="AB500" s="34">
        <v>0</v>
      </c>
      <c r="AC500" s="34">
        <v>2118.0700000000002</v>
      </c>
      <c r="AD500" s="34">
        <v>0</v>
      </c>
      <c r="AE500" s="34">
        <v>284934.59000000003</v>
      </c>
      <c r="AF500" s="34">
        <v>287052.65999999997</v>
      </c>
      <c r="AG500" s="34">
        <v>240</v>
      </c>
      <c r="AH500" s="34">
        <v>225</v>
      </c>
      <c r="AI500" s="34">
        <v>431477</v>
      </c>
      <c r="AJ500" s="34">
        <v>430727</v>
      </c>
      <c r="AK500" s="34">
        <v>31246.039760888962</v>
      </c>
      <c r="AL500" s="34" t="s">
        <v>118</v>
      </c>
      <c r="AM500" s="34" t="s">
        <v>36</v>
      </c>
      <c r="AN500" s="34" t="s">
        <v>119</v>
      </c>
      <c r="AO500" s="34" t="s">
        <v>120</v>
      </c>
      <c r="AP500" s="34">
        <v>5</v>
      </c>
      <c r="AQ500" s="34">
        <v>2</v>
      </c>
      <c r="AR500" s="34">
        <v>13</v>
      </c>
      <c r="AS500" s="34">
        <v>107555</v>
      </c>
      <c r="AT500" s="34">
        <v>304502</v>
      </c>
      <c r="AU500" s="34">
        <v>101501</v>
      </c>
      <c r="AV500" s="34">
        <v>365467</v>
      </c>
      <c r="AW500" s="34">
        <v>5.0508800000000003</v>
      </c>
      <c r="AX500" s="34">
        <v>1.3183800000000001</v>
      </c>
      <c r="AY500" s="34">
        <v>3.7324999999999999</v>
      </c>
      <c r="AZ500" s="34">
        <v>5.0508800745010376</v>
      </c>
      <c r="BA500" s="34">
        <v>1.3183799982070923</v>
      </c>
      <c r="BB500" s="34">
        <v>3.7325000762939453</v>
      </c>
      <c r="BC500" s="34" t="s">
        <v>148</v>
      </c>
      <c r="BD500" s="34" t="s">
        <v>126</v>
      </c>
      <c r="BE500" s="34" t="s">
        <v>118</v>
      </c>
      <c r="BF500" s="34"/>
      <c r="BG500" s="34" t="s">
        <v>118</v>
      </c>
      <c r="BH500" s="34" t="s">
        <v>2040</v>
      </c>
      <c r="BI500" s="34" t="s">
        <v>971</v>
      </c>
      <c r="BJ500" s="34" t="s">
        <v>129</v>
      </c>
      <c r="BK500" s="34" t="s">
        <v>178</v>
      </c>
      <c r="BL500" s="34" t="s">
        <v>320</v>
      </c>
      <c r="BM500" s="34" t="s">
        <v>132</v>
      </c>
      <c r="BN500" s="34" t="s">
        <v>133</v>
      </c>
      <c r="BO500" s="34"/>
      <c r="BP500" s="34" t="s">
        <v>133</v>
      </c>
      <c r="BQ500" s="34">
        <v>2024</v>
      </c>
      <c r="BR500" s="34"/>
      <c r="BS500" s="34" t="s">
        <v>134</v>
      </c>
      <c r="BT500" s="34" t="s">
        <v>2032</v>
      </c>
    </row>
    <row r="501" spans="1:72">
      <c r="A501" s="34">
        <v>102401678506</v>
      </c>
      <c r="B501" s="34">
        <v>1</v>
      </c>
      <c r="C501" s="34">
        <v>2024</v>
      </c>
      <c r="D501" s="34">
        <v>5</v>
      </c>
      <c r="E501" s="34" t="s">
        <v>4345</v>
      </c>
      <c r="F501" s="34" t="s">
        <v>4346</v>
      </c>
      <c r="G501" s="34">
        <v>84</v>
      </c>
      <c r="H501" s="34" t="s">
        <v>4347</v>
      </c>
      <c r="I501" s="34">
        <v>20240424</v>
      </c>
      <c r="J501" s="34">
        <v>20240510</v>
      </c>
      <c r="K501" s="34">
        <v>17</v>
      </c>
      <c r="L501" s="34">
        <f t="shared" si="7"/>
        <v>16</v>
      </c>
      <c r="M501" s="34">
        <v>6</v>
      </c>
      <c r="N501" s="34" t="s">
        <v>4348</v>
      </c>
      <c r="O501" s="34" t="s">
        <v>4349</v>
      </c>
      <c r="P501" s="34" t="s">
        <v>118</v>
      </c>
      <c r="Q501" s="34" t="s">
        <v>36</v>
      </c>
      <c r="R501" s="34" t="s">
        <v>119</v>
      </c>
      <c r="S501" s="34" t="s">
        <v>120</v>
      </c>
      <c r="T501" s="34">
        <v>111</v>
      </c>
      <c r="U501" s="34" t="s">
        <v>172</v>
      </c>
      <c r="V501" s="34" t="s">
        <v>173</v>
      </c>
      <c r="W501" s="34" t="s">
        <v>174</v>
      </c>
      <c r="X501" s="34" t="s">
        <v>124</v>
      </c>
      <c r="Y501" s="34">
        <v>225198</v>
      </c>
      <c r="Z501" s="34">
        <v>12450</v>
      </c>
      <c r="AA501" s="34">
        <v>44305</v>
      </c>
      <c r="AB501" s="34">
        <v>0</v>
      </c>
      <c r="AC501" s="34">
        <v>5457.33</v>
      </c>
      <c r="AD501" s="34">
        <v>0</v>
      </c>
      <c r="AE501" s="34">
        <v>767547.49</v>
      </c>
      <c r="AF501" s="34">
        <v>773004.81</v>
      </c>
      <c r="AG501" s="34">
        <v>800</v>
      </c>
      <c r="AH501" s="34">
        <v>750</v>
      </c>
      <c r="AI501" s="34">
        <v>866510</v>
      </c>
      <c r="AJ501" s="34">
        <v>866510</v>
      </c>
      <c r="AK501" s="34">
        <v>-128991.90602338174</v>
      </c>
      <c r="AL501" s="34" t="s">
        <v>118</v>
      </c>
      <c r="AM501" s="34" t="s">
        <v>36</v>
      </c>
      <c r="AN501" s="34" t="s">
        <v>119</v>
      </c>
      <c r="AO501" s="34" t="s">
        <v>120</v>
      </c>
      <c r="AP501" s="34">
        <v>10</v>
      </c>
      <c r="AQ501" s="34">
        <v>3</v>
      </c>
      <c r="AR501" s="34">
        <v>20</v>
      </c>
      <c r="AS501" s="34">
        <v>230467</v>
      </c>
      <c r="AT501" s="34">
        <v>667081</v>
      </c>
      <c r="AU501" s="34">
        <v>222360</v>
      </c>
      <c r="AV501" s="34">
        <v>800033</v>
      </c>
      <c r="AW501" s="34">
        <v>11.001899999999999</v>
      </c>
      <c r="AX501" s="34">
        <v>2.8250000000000002</v>
      </c>
      <c r="AY501" s="34">
        <v>8.1768999999999998</v>
      </c>
      <c r="AZ501" s="34">
        <v>11.00189995765686</v>
      </c>
      <c r="BA501" s="34">
        <v>2.8250000476837158</v>
      </c>
      <c r="BB501" s="34">
        <v>8.1768999099731445</v>
      </c>
      <c r="BC501" s="34" t="s">
        <v>193</v>
      </c>
      <c r="BD501" s="34" t="s">
        <v>148</v>
      </c>
      <c r="BE501" s="34" t="s">
        <v>118</v>
      </c>
      <c r="BF501" s="34"/>
      <c r="BG501" s="34" t="s">
        <v>296</v>
      </c>
      <c r="BH501" s="34" t="s">
        <v>2088</v>
      </c>
      <c r="BI501" s="34" t="s">
        <v>4350</v>
      </c>
      <c r="BJ501" s="34" t="s">
        <v>129</v>
      </c>
      <c r="BK501" s="34" t="s">
        <v>178</v>
      </c>
      <c r="BL501" s="34" t="s">
        <v>320</v>
      </c>
      <c r="BM501" s="34" t="s">
        <v>180</v>
      </c>
      <c r="BN501" s="34" t="s">
        <v>181</v>
      </c>
      <c r="BO501" s="34"/>
      <c r="BP501" s="34" t="s">
        <v>181</v>
      </c>
      <c r="BQ501" s="34">
        <v>2024</v>
      </c>
      <c r="BR501" s="34"/>
      <c r="BS501" s="34"/>
      <c r="BT501" s="34" t="s">
        <v>2032</v>
      </c>
    </row>
    <row r="502" spans="1:72">
      <c r="A502" s="34">
        <v>102401834520</v>
      </c>
      <c r="B502" s="34">
        <v>1</v>
      </c>
      <c r="C502" s="34">
        <v>2024</v>
      </c>
      <c r="D502" s="34">
        <v>5</v>
      </c>
      <c r="E502" s="34" t="s">
        <v>4351</v>
      </c>
      <c r="F502" s="34" t="s">
        <v>4352</v>
      </c>
      <c r="G502" s="34">
        <v>73</v>
      </c>
      <c r="H502" s="34" t="s">
        <v>4353</v>
      </c>
      <c r="I502" s="34">
        <v>20240505</v>
      </c>
      <c r="J502" s="34">
        <v>20240508</v>
      </c>
      <c r="K502" s="34">
        <v>4</v>
      </c>
      <c r="L502" s="34">
        <f t="shared" si="7"/>
        <v>3</v>
      </c>
      <c r="M502" s="34">
        <v>0</v>
      </c>
      <c r="N502" s="34" t="s">
        <v>4354</v>
      </c>
      <c r="O502" s="34" t="s">
        <v>4355</v>
      </c>
      <c r="P502" s="34" t="s">
        <v>118</v>
      </c>
      <c r="Q502" s="34" t="s">
        <v>36</v>
      </c>
      <c r="R502" s="34" t="s">
        <v>119</v>
      </c>
      <c r="S502" s="34" t="s">
        <v>120</v>
      </c>
      <c r="T502" s="34">
        <v>205</v>
      </c>
      <c r="U502" s="34" t="s">
        <v>407</v>
      </c>
      <c r="V502" s="34" t="s">
        <v>2048</v>
      </c>
      <c r="W502" s="34" t="s">
        <v>2049</v>
      </c>
      <c r="X502" s="34" t="s">
        <v>124</v>
      </c>
      <c r="Y502" s="34">
        <v>71717</v>
      </c>
      <c r="Z502" s="34">
        <v>4512</v>
      </c>
      <c r="AA502" s="34">
        <v>0</v>
      </c>
      <c r="AB502" s="34">
        <v>0</v>
      </c>
      <c r="AC502" s="34">
        <v>3044.13</v>
      </c>
      <c r="AD502" s="34">
        <v>0</v>
      </c>
      <c r="AE502" s="34">
        <v>338492.29</v>
      </c>
      <c r="AF502" s="34">
        <v>341536.41</v>
      </c>
      <c r="AG502" s="34">
        <v>240</v>
      </c>
      <c r="AH502" s="34">
        <v>225</v>
      </c>
      <c r="AI502" s="34">
        <v>693292</v>
      </c>
      <c r="AJ502" s="34">
        <v>693292</v>
      </c>
      <c r="AK502" s="34">
        <v>72486.609985403076</v>
      </c>
      <c r="AL502" s="34" t="s">
        <v>118</v>
      </c>
      <c r="AM502" s="34" t="s">
        <v>36</v>
      </c>
      <c r="AN502" s="34" t="s">
        <v>119</v>
      </c>
      <c r="AO502" s="34" t="s">
        <v>120</v>
      </c>
      <c r="AP502" s="34">
        <v>12</v>
      </c>
      <c r="AQ502" s="34">
        <v>4</v>
      </c>
      <c r="AR502" s="34">
        <v>23</v>
      </c>
      <c r="AS502" s="34">
        <v>267164</v>
      </c>
      <c r="AT502" s="34">
        <v>396077</v>
      </c>
      <c r="AU502" s="34">
        <v>132026</v>
      </c>
      <c r="AV502" s="34">
        <v>549601</v>
      </c>
      <c r="AW502" s="34">
        <v>8.1298200000000005</v>
      </c>
      <c r="AX502" s="34">
        <v>3.2748200000000001</v>
      </c>
      <c r="AY502" s="34">
        <v>4.8550000000000004</v>
      </c>
      <c r="AZ502" s="34">
        <v>8.1298201084136963</v>
      </c>
      <c r="BA502" s="34">
        <v>3.27482008934021</v>
      </c>
      <c r="BB502" s="34">
        <v>4.8550000190734863</v>
      </c>
      <c r="BC502" s="34" t="s">
        <v>159</v>
      </c>
      <c r="BD502" s="34" t="s">
        <v>126</v>
      </c>
      <c r="BE502" s="34" t="s">
        <v>118</v>
      </c>
      <c r="BF502" s="34"/>
      <c r="BG502" s="34" t="s">
        <v>118</v>
      </c>
      <c r="BH502" s="34" t="s">
        <v>2050</v>
      </c>
      <c r="BI502" s="34" t="s">
        <v>3118</v>
      </c>
      <c r="BJ502" s="34" t="s">
        <v>129</v>
      </c>
      <c r="BK502" s="34" t="s">
        <v>224</v>
      </c>
      <c r="BL502" s="34" t="s">
        <v>224</v>
      </c>
      <c r="BM502" s="34" t="s">
        <v>999</v>
      </c>
      <c r="BN502" s="34" t="s">
        <v>2111</v>
      </c>
      <c r="BO502" s="34"/>
      <c r="BP502" s="34" t="s">
        <v>2111</v>
      </c>
      <c r="BQ502" s="34">
        <v>2024</v>
      </c>
      <c r="BR502" s="34"/>
      <c r="BS502" s="34"/>
      <c r="BT502" s="34" t="s">
        <v>2032</v>
      </c>
    </row>
    <row r="503" spans="1:72">
      <c r="A503" s="34">
        <v>102401702940</v>
      </c>
      <c r="B503" s="34">
        <v>1</v>
      </c>
      <c r="C503" s="34">
        <v>2024</v>
      </c>
      <c r="D503" s="34">
        <v>5</v>
      </c>
      <c r="E503" s="34" t="s">
        <v>4356</v>
      </c>
      <c r="F503" s="34" t="s">
        <v>4357</v>
      </c>
      <c r="G503" s="34">
        <v>65</v>
      </c>
      <c r="H503" s="34" t="s">
        <v>4358</v>
      </c>
      <c r="I503" s="34">
        <v>20240426</v>
      </c>
      <c r="J503" s="34">
        <v>20240506</v>
      </c>
      <c r="K503" s="34">
        <v>11</v>
      </c>
      <c r="L503" s="34">
        <f t="shared" si="7"/>
        <v>10</v>
      </c>
      <c r="M503" s="34">
        <v>2</v>
      </c>
      <c r="N503" s="34" t="s">
        <v>4359</v>
      </c>
      <c r="O503" s="34" t="s">
        <v>4360</v>
      </c>
      <c r="P503" s="34" t="s">
        <v>263</v>
      </c>
      <c r="Q503" s="34" t="s">
        <v>264</v>
      </c>
      <c r="R503" s="34" t="s">
        <v>265</v>
      </c>
      <c r="S503" s="34" t="s">
        <v>266</v>
      </c>
      <c r="T503" s="34">
        <v>201</v>
      </c>
      <c r="U503" s="34" t="s">
        <v>407</v>
      </c>
      <c r="V503" s="34" t="s">
        <v>2048</v>
      </c>
      <c r="W503" s="34" t="s">
        <v>2049</v>
      </c>
      <c r="X503" s="34" t="s">
        <v>124</v>
      </c>
      <c r="Y503" s="34">
        <v>171982</v>
      </c>
      <c r="Z503" s="34">
        <v>8801</v>
      </c>
      <c r="AA503" s="34">
        <v>43939</v>
      </c>
      <c r="AB503" s="34">
        <v>0</v>
      </c>
      <c r="AC503" s="34">
        <v>134.97999999999999</v>
      </c>
      <c r="AD503" s="34">
        <v>11616.47</v>
      </c>
      <c r="AE503" s="34">
        <v>272947.49</v>
      </c>
      <c r="AF503" s="34">
        <v>281869.12</v>
      </c>
      <c r="AG503" s="34">
        <v>960</v>
      </c>
      <c r="AH503" s="34">
        <v>600</v>
      </c>
      <c r="AI503" s="34">
        <v>682737</v>
      </c>
      <c r="AJ503" s="34">
        <v>679907</v>
      </c>
      <c r="AK503" s="34">
        <v>124160.5896305964</v>
      </c>
      <c r="AL503" s="34" t="s">
        <v>263</v>
      </c>
      <c r="AM503" s="34" t="s">
        <v>264</v>
      </c>
      <c r="AN503" s="34" t="s">
        <v>872</v>
      </c>
      <c r="AO503" s="34" t="s">
        <v>873</v>
      </c>
      <c r="AP503" s="34">
        <v>12</v>
      </c>
      <c r="AQ503" s="34">
        <v>4</v>
      </c>
      <c r="AR503" s="34">
        <v>23</v>
      </c>
      <c r="AS503" s="34">
        <v>267164</v>
      </c>
      <c r="AT503" s="34">
        <v>396077</v>
      </c>
      <c r="AU503" s="34">
        <v>132026</v>
      </c>
      <c r="AV503" s="34">
        <v>549601</v>
      </c>
      <c r="AW503" s="34">
        <v>8.1298200000000005</v>
      </c>
      <c r="AX503" s="34">
        <v>3.2748200000000001</v>
      </c>
      <c r="AY503" s="34">
        <v>4.8550000000000004</v>
      </c>
      <c r="AZ503" s="34">
        <v>8.1298201084136963</v>
      </c>
      <c r="BA503" s="34">
        <v>3.27482008934021</v>
      </c>
      <c r="BB503" s="34">
        <v>4.8550000190734863</v>
      </c>
      <c r="BC503" s="34" t="s">
        <v>874</v>
      </c>
      <c r="BD503" s="34" t="s">
        <v>126</v>
      </c>
      <c r="BE503" s="34" t="s">
        <v>263</v>
      </c>
      <c r="BF503" s="34" t="s">
        <v>263</v>
      </c>
      <c r="BG503" s="34" t="s">
        <v>4361</v>
      </c>
      <c r="BH503" s="34" t="s">
        <v>2040</v>
      </c>
      <c r="BI503" s="34" t="s">
        <v>4362</v>
      </c>
      <c r="BJ503" s="34" t="s">
        <v>377</v>
      </c>
      <c r="BK503" s="34" t="s">
        <v>1073</v>
      </c>
      <c r="BL503" s="34" t="s">
        <v>1073</v>
      </c>
      <c r="BM503" s="34" t="s">
        <v>876</v>
      </c>
      <c r="BN503" s="34" t="s">
        <v>877</v>
      </c>
      <c r="BO503" s="34"/>
      <c r="BP503" s="34" t="s">
        <v>877</v>
      </c>
      <c r="BQ503" s="34">
        <v>2024</v>
      </c>
      <c r="BR503" s="34"/>
      <c r="BS503" s="34"/>
      <c r="BT503" s="34" t="s">
        <v>2032</v>
      </c>
    </row>
    <row r="504" spans="1:72">
      <c r="A504" s="34">
        <v>102401678898</v>
      </c>
      <c r="B504" s="34">
        <v>1</v>
      </c>
      <c r="C504" s="34">
        <v>2024</v>
      </c>
      <c r="D504" s="34">
        <v>5</v>
      </c>
      <c r="E504" s="34" t="s">
        <v>4363</v>
      </c>
      <c r="F504" s="34" t="s">
        <v>4364</v>
      </c>
      <c r="G504" s="34">
        <v>83</v>
      </c>
      <c r="H504" s="34" t="s">
        <v>4365</v>
      </c>
      <c r="I504" s="34">
        <v>20240430</v>
      </c>
      <c r="J504" s="34">
        <v>20240506</v>
      </c>
      <c r="K504" s="34">
        <v>7</v>
      </c>
      <c r="L504" s="34">
        <f t="shared" si="7"/>
        <v>6</v>
      </c>
      <c r="M504" s="34">
        <v>4</v>
      </c>
      <c r="N504" s="34" t="s">
        <v>4366</v>
      </c>
      <c r="O504" s="34" t="s">
        <v>4367</v>
      </c>
      <c r="P504" s="34" t="s">
        <v>118</v>
      </c>
      <c r="Q504" s="34" t="s">
        <v>36</v>
      </c>
      <c r="R504" s="34" t="s">
        <v>119</v>
      </c>
      <c r="S504" s="34" t="s">
        <v>120</v>
      </c>
      <c r="T504" s="34">
        <v>111</v>
      </c>
      <c r="U504" s="34" t="s">
        <v>407</v>
      </c>
      <c r="V504" s="34" t="s">
        <v>2038</v>
      </c>
      <c r="W504" s="34" t="s">
        <v>2039</v>
      </c>
      <c r="X504" s="34" t="s">
        <v>124</v>
      </c>
      <c r="Y504" s="34">
        <v>101583</v>
      </c>
      <c r="Z504" s="34">
        <v>3008</v>
      </c>
      <c r="AA504" s="34">
        <v>37298</v>
      </c>
      <c r="AB504" s="34">
        <v>0</v>
      </c>
      <c r="AC504" s="34">
        <v>1655.04</v>
      </c>
      <c r="AD504" s="34">
        <v>0</v>
      </c>
      <c r="AE504" s="34">
        <v>281639.38</v>
      </c>
      <c r="AF504" s="34">
        <v>283294.40999999997</v>
      </c>
      <c r="AG504" s="34">
        <v>160</v>
      </c>
      <c r="AH504" s="34">
        <v>150</v>
      </c>
      <c r="AI504" s="34">
        <v>464873</v>
      </c>
      <c r="AJ504" s="34">
        <v>464123</v>
      </c>
      <c r="AK504" s="34">
        <v>59683.270593793946</v>
      </c>
      <c r="AL504" s="34" t="s">
        <v>118</v>
      </c>
      <c r="AM504" s="34" t="s">
        <v>36</v>
      </c>
      <c r="AN504" s="34" t="s">
        <v>170</v>
      </c>
      <c r="AO504" s="34" t="s">
        <v>171</v>
      </c>
      <c r="AP504" s="34">
        <v>5</v>
      </c>
      <c r="AQ504" s="34">
        <v>2</v>
      </c>
      <c r="AR504" s="34">
        <v>13</v>
      </c>
      <c r="AS504" s="34">
        <v>107555</v>
      </c>
      <c r="AT504" s="34">
        <v>304502</v>
      </c>
      <c r="AU504" s="34">
        <v>101501</v>
      </c>
      <c r="AV504" s="34">
        <v>365467</v>
      </c>
      <c r="AW504" s="34">
        <v>5.0508800000000003</v>
      </c>
      <c r="AX504" s="34">
        <v>1.3183800000000001</v>
      </c>
      <c r="AY504" s="34">
        <v>3.7324999999999999</v>
      </c>
      <c r="AZ504" s="34">
        <v>5.0508800745010376</v>
      </c>
      <c r="BA504" s="34">
        <v>1.3183799982070923</v>
      </c>
      <c r="BB504" s="34">
        <v>3.7325000762939453</v>
      </c>
      <c r="BC504" s="34" t="s">
        <v>193</v>
      </c>
      <c r="BD504" s="34" t="s">
        <v>126</v>
      </c>
      <c r="BE504" s="34" t="s">
        <v>118</v>
      </c>
      <c r="BF504" s="34"/>
      <c r="BG504" s="34" t="s">
        <v>417</v>
      </c>
      <c r="BH504" s="34" t="s">
        <v>2040</v>
      </c>
      <c r="BI504" s="34" t="s">
        <v>4368</v>
      </c>
      <c r="BJ504" s="34" t="s">
        <v>129</v>
      </c>
      <c r="BK504" s="34" t="s">
        <v>178</v>
      </c>
      <c r="BL504" s="34" t="s">
        <v>320</v>
      </c>
      <c r="BM504" s="34" t="s">
        <v>2051</v>
      </c>
      <c r="BN504" s="34" t="s">
        <v>2052</v>
      </c>
      <c r="BO504" s="34"/>
      <c r="BP504" s="34" t="s">
        <v>2052</v>
      </c>
      <c r="BQ504" s="34">
        <v>2024</v>
      </c>
      <c r="BR504" s="34"/>
      <c r="BS504" s="34" t="s">
        <v>134</v>
      </c>
      <c r="BT504" s="34" t="s">
        <v>2032</v>
      </c>
    </row>
    <row r="505" spans="1:72">
      <c r="A505" s="34">
        <v>102401678902</v>
      </c>
      <c r="B505" s="34">
        <v>1</v>
      </c>
      <c r="C505" s="34">
        <v>2024</v>
      </c>
      <c r="D505" s="34">
        <v>5</v>
      </c>
      <c r="E505" s="34" t="s">
        <v>4369</v>
      </c>
      <c r="F505" s="34" t="s">
        <v>4370</v>
      </c>
      <c r="G505" s="34">
        <v>55</v>
      </c>
      <c r="H505" s="34" t="s">
        <v>4371</v>
      </c>
      <c r="I505" s="34">
        <v>20240502</v>
      </c>
      <c r="J505" s="34">
        <v>20240504</v>
      </c>
      <c r="K505" s="34">
        <v>3</v>
      </c>
      <c r="L505" s="34">
        <f t="shared" si="7"/>
        <v>2</v>
      </c>
      <c r="M505" s="34">
        <v>0</v>
      </c>
      <c r="N505" s="34" t="s">
        <v>4372</v>
      </c>
      <c r="O505" s="34" t="s">
        <v>2262</v>
      </c>
      <c r="P505" s="34" t="s">
        <v>118</v>
      </c>
      <c r="Q505" s="34" t="s">
        <v>36</v>
      </c>
      <c r="R505" s="34" t="s">
        <v>119</v>
      </c>
      <c r="S505" s="34" t="s">
        <v>147</v>
      </c>
      <c r="T505" s="34">
        <v>111</v>
      </c>
      <c r="U505" s="34" t="s">
        <v>407</v>
      </c>
      <c r="V505" s="34" t="s">
        <v>2058</v>
      </c>
      <c r="W505" s="34" t="s">
        <v>2059</v>
      </c>
      <c r="X505" s="34" t="s">
        <v>124</v>
      </c>
      <c r="Y505" s="34">
        <v>46101</v>
      </c>
      <c r="Z505" s="34">
        <v>2944</v>
      </c>
      <c r="AA505" s="34">
        <v>0</v>
      </c>
      <c r="AB505" s="34">
        <v>0</v>
      </c>
      <c r="AC505" s="34">
        <v>1192.02</v>
      </c>
      <c r="AD505" s="34">
        <v>0</v>
      </c>
      <c r="AE505" s="34">
        <v>279160.21000000002</v>
      </c>
      <c r="AF505" s="34">
        <v>280352.21999999997</v>
      </c>
      <c r="AG505" s="34">
        <v>160</v>
      </c>
      <c r="AH505" s="34">
        <v>150</v>
      </c>
      <c r="AI505" s="34">
        <v>439631</v>
      </c>
      <c r="AJ505" s="34">
        <v>439631</v>
      </c>
      <c r="AK505" s="34">
        <v>104828.6912002883</v>
      </c>
      <c r="AL505" s="34" t="s">
        <v>118</v>
      </c>
      <c r="AM505" s="34" t="s">
        <v>36</v>
      </c>
      <c r="AN505" s="34" t="s">
        <v>119</v>
      </c>
      <c r="AO505" s="34" t="s">
        <v>147</v>
      </c>
      <c r="AP505" s="34">
        <v>3</v>
      </c>
      <c r="AQ505" s="34">
        <v>2</v>
      </c>
      <c r="AR505" s="34">
        <v>6</v>
      </c>
      <c r="AS505" s="34">
        <v>48342</v>
      </c>
      <c r="AT505" s="34">
        <v>341970</v>
      </c>
      <c r="AU505" s="34">
        <v>113990</v>
      </c>
      <c r="AV505" s="34">
        <v>418125</v>
      </c>
      <c r="AW505" s="34">
        <v>4.7843400000000003</v>
      </c>
      <c r="AX505" s="34">
        <v>0.59255999999999998</v>
      </c>
      <c r="AY505" s="34">
        <v>4.1917799999999996</v>
      </c>
      <c r="AZ505" s="34">
        <v>4.7843400835990906</v>
      </c>
      <c r="BA505" s="34">
        <v>0.59255999326705933</v>
      </c>
      <c r="BB505" s="34">
        <v>4.1917800903320313</v>
      </c>
      <c r="BC505" s="34" t="s">
        <v>159</v>
      </c>
      <c r="BD505" s="34" t="s">
        <v>126</v>
      </c>
      <c r="BE505" s="34" t="s">
        <v>118</v>
      </c>
      <c r="BF505" s="34"/>
      <c r="BG505" s="34" t="s">
        <v>118</v>
      </c>
      <c r="BH505" s="34" t="s">
        <v>2040</v>
      </c>
      <c r="BI505" s="34" t="s">
        <v>4373</v>
      </c>
      <c r="BJ505" s="34" t="s">
        <v>195</v>
      </c>
      <c r="BK505" s="34" t="s">
        <v>196</v>
      </c>
      <c r="BL505" s="34" t="s">
        <v>196</v>
      </c>
      <c r="BM505" s="34" t="s">
        <v>312</v>
      </c>
      <c r="BN505" s="34" t="s">
        <v>2531</v>
      </c>
      <c r="BO505" s="34"/>
      <c r="BP505" s="34" t="s">
        <v>2531</v>
      </c>
      <c r="BQ505" s="34">
        <v>2024</v>
      </c>
      <c r="BR505" s="34"/>
      <c r="BS505" s="34"/>
      <c r="BT505" s="34" t="s">
        <v>2032</v>
      </c>
    </row>
    <row r="506" spans="1:72">
      <c r="A506" s="34">
        <v>102401678912</v>
      </c>
      <c r="B506" s="34">
        <v>1</v>
      </c>
      <c r="C506" s="34">
        <v>2024</v>
      </c>
      <c r="D506" s="34">
        <v>5</v>
      </c>
      <c r="E506" s="34" t="s">
        <v>4374</v>
      </c>
      <c r="F506" s="34" t="s">
        <v>4375</v>
      </c>
      <c r="G506" s="34">
        <v>65</v>
      </c>
      <c r="H506" s="34" t="s">
        <v>4376</v>
      </c>
      <c r="I506" s="34">
        <v>20240503</v>
      </c>
      <c r="J506" s="34">
        <v>20240504</v>
      </c>
      <c r="K506" s="34">
        <v>2</v>
      </c>
      <c r="L506" s="34">
        <f t="shared" si="7"/>
        <v>1</v>
      </c>
      <c r="M506" s="34">
        <v>0</v>
      </c>
      <c r="N506" s="34" t="s">
        <v>4377</v>
      </c>
      <c r="O506" s="34" t="s">
        <v>3168</v>
      </c>
      <c r="P506" s="34" t="s">
        <v>118</v>
      </c>
      <c r="Q506" s="34" t="s">
        <v>36</v>
      </c>
      <c r="R506" s="34" t="s">
        <v>119</v>
      </c>
      <c r="S506" s="34" t="s">
        <v>147</v>
      </c>
      <c r="T506" s="34">
        <v>111</v>
      </c>
      <c r="U506" s="34" t="s">
        <v>407</v>
      </c>
      <c r="V506" s="34" t="s">
        <v>2081</v>
      </c>
      <c r="W506" s="34" t="s">
        <v>2082</v>
      </c>
      <c r="X506" s="34" t="s">
        <v>124</v>
      </c>
      <c r="Y506" s="34">
        <v>22322</v>
      </c>
      <c r="Z506" s="34">
        <v>1472</v>
      </c>
      <c r="AA506" s="34">
        <v>0</v>
      </c>
      <c r="AB506" s="34">
        <v>0</v>
      </c>
      <c r="AC506" s="34">
        <v>67.489999999999995</v>
      </c>
      <c r="AD506" s="34">
        <v>0</v>
      </c>
      <c r="AE506" s="34">
        <v>241897.59</v>
      </c>
      <c r="AF506" s="34">
        <v>241965.08</v>
      </c>
      <c r="AG506" s="34">
        <v>80</v>
      </c>
      <c r="AH506" s="34">
        <v>75</v>
      </c>
      <c r="AI506" s="34">
        <v>372273</v>
      </c>
      <c r="AJ506" s="34">
        <v>372273</v>
      </c>
      <c r="AK506" s="34">
        <v>91153.789915858913</v>
      </c>
      <c r="AL506" s="34" t="s">
        <v>118</v>
      </c>
      <c r="AM506" s="34" t="s">
        <v>36</v>
      </c>
      <c r="AN506" s="34" t="s">
        <v>119</v>
      </c>
      <c r="AO506" s="34" t="s">
        <v>147</v>
      </c>
      <c r="AP506" s="34">
        <v>3</v>
      </c>
      <c r="AQ506" s="34">
        <v>2</v>
      </c>
      <c r="AR506" s="34">
        <v>5</v>
      </c>
      <c r="AS506" s="34">
        <v>34762</v>
      </c>
      <c r="AT506" s="34">
        <v>295749</v>
      </c>
      <c r="AU506" s="34">
        <v>98583</v>
      </c>
      <c r="AV506" s="34">
        <v>344198</v>
      </c>
      <c r="AW506" s="34">
        <v>4.05131</v>
      </c>
      <c r="AX506" s="34">
        <v>0.42609999999999998</v>
      </c>
      <c r="AY506" s="34">
        <v>3.62521</v>
      </c>
      <c r="AZ506" s="34">
        <v>4.0513100326061249</v>
      </c>
      <c r="BA506" s="34">
        <v>0.4260999858379364</v>
      </c>
      <c r="BB506" s="34">
        <v>3.6252100467681885</v>
      </c>
      <c r="BC506" s="34" t="s">
        <v>159</v>
      </c>
      <c r="BD506" s="34" t="s">
        <v>126</v>
      </c>
      <c r="BE506" s="34" t="s">
        <v>118</v>
      </c>
      <c r="BF506" s="34"/>
      <c r="BG506" s="34" t="s">
        <v>118</v>
      </c>
      <c r="BH506" s="34" t="s">
        <v>2040</v>
      </c>
      <c r="BI506" s="34" t="s">
        <v>4378</v>
      </c>
      <c r="BJ506" s="34" t="s">
        <v>129</v>
      </c>
      <c r="BK506" s="34" t="s">
        <v>224</v>
      </c>
      <c r="BL506" s="34" t="s">
        <v>224</v>
      </c>
      <c r="BM506" s="34" t="s">
        <v>999</v>
      </c>
      <c r="BN506" s="34" t="s">
        <v>2111</v>
      </c>
      <c r="BO506" s="34"/>
      <c r="BP506" s="34" t="s">
        <v>2111</v>
      </c>
      <c r="BQ506" s="34">
        <v>2024</v>
      </c>
      <c r="BR506" s="34"/>
      <c r="BS506" s="34"/>
      <c r="BT506" s="34" t="s">
        <v>2032</v>
      </c>
    </row>
    <row r="507" spans="1:72">
      <c r="A507" s="34">
        <v>102401720960</v>
      </c>
      <c r="B507" s="34">
        <v>1</v>
      </c>
      <c r="C507" s="34">
        <v>2024</v>
      </c>
      <c r="D507" s="34">
        <v>5</v>
      </c>
      <c r="E507" s="34" t="s">
        <v>4379</v>
      </c>
      <c r="F507" s="34" t="s">
        <v>4380</v>
      </c>
      <c r="G507" s="34">
        <v>75</v>
      </c>
      <c r="H507" s="34" t="s">
        <v>4381</v>
      </c>
      <c r="I507" s="34">
        <v>20240502</v>
      </c>
      <c r="J507" s="34">
        <v>20240504</v>
      </c>
      <c r="K507" s="34">
        <v>3</v>
      </c>
      <c r="L507" s="34">
        <f t="shared" si="7"/>
        <v>2</v>
      </c>
      <c r="M507" s="34">
        <v>0</v>
      </c>
      <c r="N507" s="34" t="s">
        <v>4382</v>
      </c>
      <c r="O507" s="34" t="s">
        <v>2075</v>
      </c>
      <c r="P507" s="34" t="s">
        <v>118</v>
      </c>
      <c r="Q507" s="34" t="s">
        <v>36</v>
      </c>
      <c r="R507" s="34" t="s">
        <v>119</v>
      </c>
      <c r="S507" s="34" t="s">
        <v>147</v>
      </c>
      <c r="T507" s="34">
        <v>201</v>
      </c>
      <c r="U507" s="34" t="s">
        <v>407</v>
      </c>
      <c r="V507" s="34" t="s">
        <v>2058</v>
      </c>
      <c r="W507" s="34" t="s">
        <v>2059</v>
      </c>
      <c r="X507" s="34" t="s">
        <v>124</v>
      </c>
      <c r="Y507" s="34">
        <v>46903</v>
      </c>
      <c r="Z507" s="34">
        <v>2944</v>
      </c>
      <c r="AA507" s="34">
        <v>0</v>
      </c>
      <c r="AB507" s="34">
        <v>0</v>
      </c>
      <c r="AC507" s="34">
        <v>564.26</v>
      </c>
      <c r="AD507" s="34">
        <v>0</v>
      </c>
      <c r="AE507" s="34">
        <v>281270.63</v>
      </c>
      <c r="AF507" s="34">
        <v>281834.88</v>
      </c>
      <c r="AG507" s="34">
        <v>160</v>
      </c>
      <c r="AH507" s="34">
        <v>150</v>
      </c>
      <c r="AI507" s="34">
        <v>400120</v>
      </c>
      <c r="AJ507" s="34">
        <v>400120</v>
      </c>
      <c r="AK507" s="34">
        <v>68728.629373677832</v>
      </c>
      <c r="AL507" s="34" t="s">
        <v>118</v>
      </c>
      <c r="AM507" s="34" t="s">
        <v>36</v>
      </c>
      <c r="AN507" s="34" t="s">
        <v>119</v>
      </c>
      <c r="AO507" s="34" t="s">
        <v>147</v>
      </c>
      <c r="AP507" s="34">
        <v>3</v>
      </c>
      <c r="AQ507" s="34">
        <v>2</v>
      </c>
      <c r="AR507" s="34">
        <v>6</v>
      </c>
      <c r="AS507" s="34">
        <v>48342</v>
      </c>
      <c r="AT507" s="34">
        <v>341970</v>
      </c>
      <c r="AU507" s="34">
        <v>113990</v>
      </c>
      <c r="AV507" s="34">
        <v>418125</v>
      </c>
      <c r="AW507" s="34">
        <v>4.7843400000000003</v>
      </c>
      <c r="AX507" s="34">
        <v>0.59255999999999998</v>
      </c>
      <c r="AY507" s="34">
        <v>4.1917799999999996</v>
      </c>
      <c r="AZ507" s="34">
        <v>4.7843400835990906</v>
      </c>
      <c r="BA507" s="34">
        <v>0.59255999326705933</v>
      </c>
      <c r="BB507" s="34">
        <v>4.1917800903320313</v>
      </c>
      <c r="BC507" s="34" t="s">
        <v>159</v>
      </c>
      <c r="BD507" s="34" t="s">
        <v>126</v>
      </c>
      <c r="BE507" s="34" t="s">
        <v>118</v>
      </c>
      <c r="BF507" s="34"/>
      <c r="BG507" s="34" t="s">
        <v>118</v>
      </c>
      <c r="BH507" s="34" t="s">
        <v>2040</v>
      </c>
      <c r="BI507" s="34" t="s">
        <v>1679</v>
      </c>
      <c r="BJ507" s="34" t="s">
        <v>129</v>
      </c>
      <c r="BK507" s="34" t="s">
        <v>130</v>
      </c>
      <c r="BL507" s="34" t="s">
        <v>162</v>
      </c>
      <c r="BM507" s="34" t="s">
        <v>312</v>
      </c>
      <c r="BN507" s="34" t="s">
        <v>313</v>
      </c>
      <c r="BO507" s="34"/>
      <c r="BP507" s="34" t="s">
        <v>313</v>
      </c>
      <c r="BQ507" s="34">
        <v>2024</v>
      </c>
      <c r="BR507" s="34"/>
      <c r="BS507" s="34"/>
      <c r="BT507" s="34" t="s">
        <v>2032</v>
      </c>
    </row>
    <row r="508" spans="1:72">
      <c r="A508" s="34">
        <v>102401678872</v>
      </c>
      <c r="B508" s="34">
        <v>1</v>
      </c>
      <c r="C508" s="34">
        <v>2024</v>
      </c>
      <c r="D508" s="34">
        <v>5</v>
      </c>
      <c r="E508" s="34" t="s">
        <v>4383</v>
      </c>
      <c r="F508" s="34" t="s">
        <v>4384</v>
      </c>
      <c r="G508" s="34">
        <v>69</v>
      </c>
      <c r="H508" s="34" t="s">
        <v>4385</v>
      </c>
      <c r="I508" s="34">
        <v>20240429</v>
      </c>
      <c r="J508" s="34">
        <v>20240503</v>
      </c>
      <c r="K508" s="34">
        <v>5</v>
      </c>
      <c r="L508" s="34">
        <f t="shared" si="7"/>
        <v>4</v>
      </c>
      <c r="M508" s="34">
        <v>0</v>
      </c>
      <c r="N508" s="34" t="s">
        <v>4386</v>
      </c>
      <c r="O508" s="34" t="s">
        <v>3414</v>
      </c>
      <c r="P508" s="34" t="s">
        <v>118</v>
      </c>
      <c r="Q508" s="34" t="s">
        <v>36</v>
      </c>
      <c r="R508" s="34" t="s">
        <v>119</v>
      </c>
      <c r="S508" s="34" t="s">
        <v>147</v>
      </c>
      <c r="T508" s="34">
        <v>111</v>
      </c>
      <c r="U508" s="34" t="s">
        <v>407</v>
      </c>
      <c r="V508" s="34" t="s">
        <v>2038</v>
      </c>
      <c r="W508" s="34" t="s">
        <v>2039</v>
      </c>
      <c r="X508" s="34" t="s">
        <v>124</v>
      </c>
      <c r="Y508" s="34">
        <v>67886</v>
      </c>
      <c r="Z508" s="34">
        <v>5888</v>
      </c>
      <c r="AA508" s="34">
        <v>0</v>
      </c>
      <c r="AB508" s="34">
        <v>0</v>
      </c>
      <c r="AC508" s="34">
        <v>1587.55</v>
      </c>
      <c r="AD508" s="34">
        <v>2012.92</v>
      </c>
      <c r="AE508" s="34">
        <v>284371.94</v>
      </c>
      <c r="AF508" s="34">
        <v>287972.40999999997</v>
      </c>
      <c r="AG508" s="34">
        <v>320</v>
      </c>
      <c r="AH508" s="34">
        <v>300</v>
      </c>
      <c r="AI508" s="34">
        <v>464123</v>
      </c>
      <c r="AJ508" s="34">
        <v>464123</v>
      </c>
      <c r="AK508" s="34">
        <v>55005.270593793946</v>
      </c>
      <c r="AL508" s="34" t="s">
        <v>118</v>
      </c>
      <c r="AM508" s="34" t="s">
        <v>36</v>
      </c>
      <c r="AN508" s="34" t="s">
        <v>119</v>
      </c>
      <c r="AO508" s="34" t="s">
        <v>147</v>
      </c>
      <c r="AP508" s="34">
        <v>5</v>
      </c>
      <c r="AQ508" s="34">
        <v>2</v>
      </c>
      <c r="AR508" s="34">
        <v>13</v>
      </c>
      <c r="AS508" s="34">
        <v>107555</v>
      </c>
      <c r="AT508" s="34">
        <v>304502</v>
      </c>
      <c r="AU508" s="34">
        <v>101501</v>
      </c>
      <c r="AV508" s="34">
        <v>365467</v>
      </c>
      <c r="AW508" s="34">
        <v>5.0508800000000003</v>
      </c>
      <c r="AX508" s="34">
        <v>1.3183800000000001</v>
      </c>
      <c r="AY508" s="34">
        <v>3.7324999999999999</v>
      </c>
      <c r="AZ508" s="34">
        <v>5.0508800745010376</v>
      </c>
      <c r="BA508" s="34">
        <v>1.3183799982070923</v>
      </c>
      <c r="BB508" s="34">
        <v>3.7325000762939453</v>
      </c>
      <c r="BC508" s="34" t="s">
        <v>148</v>
      </c>
      <c r="BD508" s="34" t="s">
        <v>126</v>
      </c>
      <c r="BE508" s="34" t="s">
        <v>118</v>
      </c>
      <c r="BF508" s="34"/>
      <c r="BG508" s="34" t="s">
        <v>118</v>
      </c>
      <c r="BH508" s="34" t="s">
        <v>2040</v>
      </c>
      <c r="BI508" s="34" t="s">
        <v>177</v>
      </c>
      <c r="BJ508" s="34" t="s">
        <v>129</v>
      </c>
      <c r="BK508" s="34" t="s">
        <v>178</v>
      </c>
      <c r="BL508" s="34" t="s">
        <v>179</v>
      </c>
      <c r="BM508" s="34" t="s">
        <v>999</v>
      </c>
      <c r="BN508" s="34" t="s">
        <v>2111</v>
      </c>
      <c r="BO508" s="34"/>
      <c r="BP508" s="34" t="s">
        <v>2111</v>
      </c>
      <c r="BQ508" s="34">
        <v>2024</v>
      </c>
      <c r="BR508" s="34"/>
      <c r="BS508" s="34"/>
      <c r="BT508" s="34" t="s">
        <v>2032</v>
      </c>
    </row>
    <row r="509" spans="1:72">
      <c r="A509" s="34">
        <v>102401678886</v>
      </c>
      <c r="B509" s="34">
        <v>1</v>
      </c>
      <c r="C509" s="34">
        <v>2024</v>
      </c>
      <c r="D509" s="34">
        <v>5</v>
      </c>
      <c r="E509" s="34" t="s">
        <v>4387</v>
      </c>
      <c r="F509" s="34" t="s">
        <v>4388</v>
      </c>
      <c r="G509" s="34">
        <v>73</v>
      </c>
      <c r="H509" s="34" t="s">
        <v>4389</v>
      </c>
      <c r="I509" s="34">
        <v>20240501</v>
      </c>
      <c r="J509" s="34">
        <v>20240503</v>
      </c>
      <c r="K509" s="34">
        <v>3</v>
      </c>
      <c r="L509" s="34">
        <f t="shared" si="7"/>
        <v>2</v>
      </c>
      <c r="M509" s="34">
        <v>0</v>
      </c>
      <c r="N509" s="34" t="s">
        <v>4390</v>
      </c>
      <c r="O509" s="34" t="s">
        <v>2121</v>
      </c>
      <c r="P509" s="34" t="s">
        <v>118</v>
      </c>
      <c r="Q509" s="34" t="s">
        <v>36</v>
      </c>
      <c r="R509" s="34" t="s">
        <v>119</v>
      </c>
      <c r="S509" s="34" t="s">
        <v>147</v>
      </c>
      <c r="T509" s="34">
        <v>111</v>
      </c>
      <c r="U509" s="34" t="s">
        <v>407</v>
      </c>
      <c r="V509" s="34" t="s">
        <v>2081</v>
      </c>
      <c r="W509" s="34" t="s">
        <v>2082</v>
      </c>
      <c r="X509" s="34" t="s">
        <v>124</v>
      </c>
      <c r="Y509" s="34">
        <v>33592</v>
      </c>
      <c r="Z509" s="34">
        <v>2944</v>
      </c>
      <c r="AA509" s="34">
        <v>0</v>
      </c>
      <c r="AB509" s="34">
        <v>0</v>
      </c>
      <c r="AC509" s="34">
        <v>67.489999999999995</v>
      </c>
      <c r="AD509" s="34">
        <v>0</v>
      </c>
      <c r="AE509" s="34">
        <v>242975.21</v>
      </c>
      <c r="AF509" s="34">
        <v>243042.7</v>
      </c>
      <c r="AG509" s="34">
        <v>160</v>
      </c>
      <c r="AH509" s="34">
        <v>150</v>
      </c>
      <c r="AI509" s="34">
        <v>372273</v>
      </c>
      <c r="AJ509" s="34">
        <v>372273</v>
      </c>
      <c r="AK509" s="34">
        <v>90076.169915858889</v>
      </c>
      <c r="AL509" s="34" t="s">
        <v>118</v>
      </c>
      <c r="AM509" s="34" t="s">
        <v>36</v>
      </c>
      <c r="AN509" s="34" t="s">
        <v>119</v>
      </c>
      <c r="AO509" s="34" t="s">
        <v>147</v>
      </c>
      <c r="AP509" s="34">
        <v>3</v>
      </c>
      <c r="AQ509" s="34">
        <v>2</v>
      </c>
      <c r="AR509" s="34">
        <v>5</v>
      </c>
      <c r="AS509" s="34">
        <v>34762</v>
      </c>
      <c r="AT509" s="34">
        <v>295749</v>
      </c>
      <c r="AU509" s="34">
        <v>98583</v>
      </c>
      <c r="AV509" s="34">
        <v>344198</v>
      </c>
      <c r="AW509" s="34">
        <v>4.05131</v>
      </c>
      <c r="AX509" s="34">
        <v>0.42609999999999998</v>
      </c>
      <c r="AY509" s="34">
        <v>3.62521</v>
      </c>
      <c r="AZ509" s="34">
        <v>4.0513100326061249</v>
      </c>
      <c r="BA509" s="34">
        <v>0.4260999858379364</v>
      </c>
      <c r="BB509" s="34">
        <v>3.6252100467681885</v>
      </c>
      <c r="BC509" s="34" t="s">
        <v>148</v>
      </c>
      <c r="BD509" s="34" t="s">
        <v>126</v>
      </c>
      <c r="BE509" s="34" t="s">
        <v>118</v>
      </c>
      <c r="BF509" s="34"/>
      <c r="BG509" s="34" t="s">
        <v>118</v>
      </c>
      <c r="BH509" s="34" t="s">
        <v>2040</v>
      </c>
      <c r="BI509" s="34" t="s">
        <v>718</v>
      </c>
      <c r="BJ509" s="34" t="s">
        <v>129</v>
      </c>
      <c r="BK509" s="34" t="s">
        <v>178</v>
      </c>
      <c r="BL509" s="34" t="s">
        <v>320</v>
      </c>
      <c r="BM509" s="34" t="s">
        <v>999</v>
      </c>
      <c r="BN509" s="34" t="s">
        <v>2111</v>
      </c>
      <c r="BO509" s="34"/>
      <c r="BP509" s="34" t="s">
        <v>2111</v>
      </c>
      <c r="BQ509" s="34">
        <v>2024</v>
      </c>
      <c r="BR509" s="34"/>
      <c r="BS509" s="34"/>
      <c r="BT509" s="34" t="s">
        <v>2032</v>
      </c>
    </row>
    <row r="510" spans="1:72">
      <c r="A510" s="34">
        <v>102401678876</v>
      </c>
      <c r="B510" s="34">
        <v>1</v>
      </c>
      <c r="C510" s="34">
        <v>2024</v>
      </c>
      <c r="D510" s="34">
        <v>5</v>
      </c>
      <c r="E510" s="34" t="s">
        <v>4391</v>
      </c>
      <c r="F510" s="34" t="s">
        <v>4392</v>
      </c>
      <c r="G510" s="34">
        <v>78</v>
      </c>
      <c r="H510" s="34" t="s">
        <v>4393</v>
      </c>
      <c r="I510" s="34">
        <v>20240501</v>
      </c>
      <c r="J510" s="34">
        <v>20240503</v>
      </c>
      <c r="K510" s="34">
        <v>3</v>
      </c>
      <c r="L510" s="34">
        <f t="shared" si="7"/>
        <v>2</v>
      </c>
      <c r="M510" s="34">
        <v>0</v>
      </c>
      <c r="N510" s="34" t="s">
        <v>4394</v>
      </c>
      <c r="O510" s="34" t="s">
        <v>2192</v>
      </c>
      <c r="P510" s="34" t="s">
        <v>118</v>
      </c>
      <c r="Q510" s="34" t="s">
        <v>36</v>
      </c>
      <c r="R510" s="34" t="s">
        <v>119</v>
      </c>
      <c r="S510" s="34" t="s">
        <v>147</v>
      </c>
      <c r="T510" s="34">
        <v>111</v>
      </c>
      <c r="U510" s="34" t="s">
        <v>407</v>
      </c>
      <c r="V510" s="34" t="s">
        <v>2081</v>
      </c>
      <c r="W510" s="34" t="s">
        <v>2082</v>
      </c>
      <c r="X510" s="34" t="s">
        <v>124</v>
      </c>
      <c r="Y510" s="34">
        <v>33426</v>
      </c>
      <c r="Z510" s="34">
        <v>2944</v>
      </c>
      <c r="AA510" s="34">
        <v>0</v>
      </c>
      <c r="AB510" s="34">
        <v>0</v>
      </c>
      <c r="AC510" s="34">
        <v>265.95999999999998</v>
      </c>
      <c r="AD510" s="34">
        <v>0</v>
      </c>
      <c r="AE510" s="34">
        <v>242975.21</v>
      </c>
      <c r="AF510" s="34">
        <v>243241.17</v>
      </c>
      <c r="AG510" s="34">
        <v>160</v>
      </c>
      <c r="AH510" s="34">
        <v>150</v>
      </c>
      <c r="AI510" s="34">
        <v>372273</v>
      </c>
      <c r="AJ510" s="34">
        <v>372273</v>
      </c>
      <c r="AK510" s="34">
        <v>89877.699915858888</v>
      </c>
      <c r="AL510" s="34" t="s">
        <v>118</v>
      </c>
      <c r="AM510" s="34" t="s">
        <v>36</v>
      </c>
      <c r="AN510" s="34" t="s">
        <v>119</v>
      </c>
      <c r="AO510" s="34" t="s">
        <v>147</v>
      </c>
      <c r="AP510" s="34">
        <v>3</v>
      </c>
      <c r="AQ510" s="34">
        <v>2</v>
      </c>
      <c r="AR510" s="34">
        <v>5</v>
      </c>
      <c r="AS510" s="34">
        <v>34762</v>
      </c>
      <c r="AT510" s="34">
        <v>295749</v>
      </c>
      <c r="AU510" s="34">
        <v>98583</v>
      </c>
      <c r="AV510" s="34">
        <v>344198</v>
      </c>
      <c r="AW510" s="34">
        <v>4.05131</v>
      </c>
      <c r="AX510" s="34">
        <v>0.42609999999999998</v>
      </c>
      <c r="AY510" s="34">
        <v>3.62521</v>
      </c>
      <c r="AZ510" s="34">
        <v>4.0513100326061249</v>
      </c>
      <c r="BA510" s="34">
        <v>0.4260999858379364</v>
      </c>
      <c r="BB510" s="34">
        <v>3.6252100467681885</v>
      </c>
      <c r="BC510" s="34" t="s">
        <v>159</v>
      </c>
      <c r="BD510" s="34" t="s">
        <v>126</v>
      </c>
      <c r="BE510" s="34" t="s">
        <v>118</v>
      </c>
      <c r="BF510" s="34"/>
      <c r="BG510" s="34" t="s">
        <v>118</v>
      </c>
      <c r="BH510" s="34" t="s">
        <v>2040</v>
      </c>
      <c r="BI510" s="34" t="s">
        <v>718</v>
      </c>
      <c r="BJ510" s="34" t="s">
        <v>129</v>
      </c>
      <c r="BK510" s="34" t="s">
        <v>178</v>
      </c>
      <c r="BL510" s="34" t="s">
        <v>320</v>
      </c>
      <c r="BM510" s="34" t="s">
        <v>999</v>
      </c>
      <c r="BN510" s="34" t="s">
        <v>2111</v>
      </c>
      <c r="BO510" s="34"/>
      <c r="BP510" s="34" t="s">
        <v>2111</v>
      </c>
      <c r="BQ510" s="34">
        <v>2024</v>
      </c>
      <c r="BR510" s="34"/>
      <c r="BS510" s="34"/>
      <c r="BT510" s="34" t="s">
        <v>2032</v>
      </c>
    </row>
    <row r="511" spans="1:72">
      <c r="A511" s="34">
        <v>102401834664</v>
      </c>
      <c r="B511" s="34">
        <v>1</v>
      </c>
      <c r="C511" s="34">
        <v>2024</v>
      </c>
      <c r="D511" s="34">
        <v>5</v>
      </c>
      <c r="E511" s="34" t="s">
        <v>4395</v>
      </c>
      <c r="F511" s="34" t="s">
        <v>4396</v>
      </c>
      <c r="G511" s="34">
        <v>67</v>
      </c>
      <c r="H511" s="34" t="s">
        <v>4397</v>
      </c>
      <c r="I511" s="34">
        <v>20240428</v>
      </c>
      <c r="J511" s="34">
        <v>20240501</v>
      </c>
      <c r="K511" s="34">
        <v>4</v>
      </c>
      <c r="L511" s="34">
        <f t="shared" si="7"/>
        <v>3</v>
      </c>
      <c r="M511" s="34">
        <v>0</v>
      </c>
      <c r="N511" s="34" t="s">
        <v>4398</v>
      </c>
      <c r="O511" s="34" t="s">
        <v>2192</v>
      </c>
      <c r="P511" s="34" t="s">
        <v>118</v>
      </c>
      <c r="Q511" s="34" t="s">
        <v>36</v>
      </c>
      <c r="R511" s="34" t="s">
        <v>119</v>
      </c>
      <c r="S511" s="34" t="s">
        <v>120</v>
      </c>
      <c r="T511" s="34">
        <v>205</v>
      </c>
      <c r="U511" s="34" t="s">
        <v>407</v>
      </c>
      <c r="V511" s="34" t="s">
        <v>2081</v>
      </c>
      <c r="W511" s="34" t="s">
        <v>2082</v>
      </c>
      <c r="X511" s="34" t="s">
        <v>124</v>
      </c>
      <c r="Y511" s="34">
        <v>34435</v>
      </c>
      <c r="Z511" s="34">
        <v>4512</v>
      </c>
      <c r="AA511" s="34">
        <v>0</v>
      </c>
      <c r="AB511" s="34">
        <v>0</v>
      </c>
      <c r="AC511" s="34">
        <v>67.489999999999995</v>
      </c>
      <c r="AD511" s="34">
        <v>0</v>
      </c>
      <c r="AE511" s="34">
        <v>242951.14</v>
      </c>
      <c r="AF511" s="34">
        <v>243018.62</v>
      </c>
      <c r="AG511" s="34">
        <v>240</v>
      </c>
      <c r="AH511" s="34">
        <v>225</v>
      </c>
      <c r="AI511" s="34">
        <v>345486</v>
      </c>
      <c r="AJ511" s="34">
        <v>345486</v>
      </c>
      <c r="AK511" s="34">
        <v>66130.59547292022</v>
      </c>
      <c r="AL511" s="34" t="s">
        <v>118</v>
      </c>
      <c r="AM511" s="34" t="s">
        <v>36</v>
      </c>
      <c r="AN511" s="34" t="s">
        <v>119</v>
      </c>
      <c r="AO511" s="34" t="s">
        <v>120</v>
      </c>
      <c r="AP511" s="34">
        <v>3</v>
      </c>
      <c r="AQ511" s="34">
        <v>2</v>
      </c>
      <c r="AR511" s="34">
        <v>5</v>
      </c>
      <c r="AS511" s="34">
        <v>34762</v>
      </c>
      <c r="AT511" s="34">
        <v>295749</v>
      </c>
      <c r="AU511" s="34">
        <v>98583</v>
      </c>
      <c r="AV511" s="34">
        <v>344198</v>
      </c>
      <c r="AW511" s="34">
        <v>4.05131</v>
      </c>
      <c r="AX511" s="34">
        <v>0.42609999999999998</v>
      </c>
      <c r="AY511" s="34">
        <v>3.62521</v>
      </c>
      <c r="AZ511" s="34">
        <v>4.0513100326061249</v>
      </c>
      <c r="BA511" s="34">
        <v>0.4260999858379364</v>
      </c>
      <c r="BB511" s="34">
        <v>3.6252100467681885</v>
      </c>
      <c r="BC511" s="34" t="s">
        <v>159</v>
      </c>
      <c r="BD511" s="34" t="s">
        <v>126</v>
      </c>
      <c r="BE511" s="34" t="s">
        <v>118</v>
      </c>
      <c r="BF511" s="34"/>
      <c r="BG511" s="34" t="s">
        <v>118</v>
      </c>
      <c r="BH511" s="34" t="s">
        <v>2040</v>
      </c>
      <c r="BI511" s="34" t="s">
        <v>718</v>
      </c>
      <c r="BJ511" s="34" t="s">
        <v>129</v>
      </c>
      <c r="BK511" s="34" t="s">
        <v>178</v>
      </c>
      <c r="BL511" s="34" t="s">
        <v>320</v>
      </c>
      <c r="BM511" s="34" t="s">
        <v>999</v>
      </c>
      <c r="BN511" s="34" t="s">
        <v>2111</v>
      </c>
      <c r="BO511" s="34"/>
      <c r="BP511" s="34" t="s">
        <v>2111</v>
      </c>
      <c r="BQ511" s="34">
        <v>2024</v>
      </c>
      <c r="BR511" s="34"/>
      <c r="BS511" s="34"/>
      <c r="BT511" s="34" t="s">
        <v>2032</v>
      </c>
    </row>
    <row r="512" spans="1:72">
      <c r="A512" s="34">
        <v>102401440498</v>
      </c>
      <c r="B512" s="34">
        <v>1</v>
      </c>
      <c r="C512" s="34">
        <v>2024</v>
      </c>
      <c r="D512" s="34">
        <v>4</v>
      </c>
      <c r="E512" s="34" t="s">
        <v>4399</v>
      </c>
      <c r="F512" s="34" t="s">
        <v>4400</v>
      </c>
      <c r="G512" s="34">
        <v>60</v>
      </c>
      <c r="H512" s="34" t="s">
        <v>4401</v>
      </c>
      <c r="I512" s="34">
        <v>20240421</v>
      </c>
      <c r="J512" s="34">
        <v>20240430</v>
      </c>
      <c r="K512" s="34">
        <v>10</v>
      </c>
      <c r="L512" s="34">
        <f t="shared" si="7"/>
        <v>9</v>
      </c>
      <c r="M512" s="34">
        <v>0</v>
      </c>
      <c r="N512" s="34" t="s">
        <v>4402</v>
      </c>
      <c r="O512" s="34" t="s">
        <v>4403</v>
      </c>
      <c r="P512" s="34" t="s">
        <v>700</v>
      </c>
      <c r="Q512" s="34" t="s">
        <v>701</v>
      </c>
      <c r="R512" s="34" t="s">
        <v>702</v>
      </c>
      <c r="S512" s="34" t="s">
        <v>703</v>
      </c>
      <c r="T512" s="34">
        <v>205</v>
      </c>
      <c r="U512" s="34" t="s">
        <v>407</v>
      </c>
      <c r="V512" s="34" t="s">
        <v>2058</v>
      </c>
      <c r="W512" s="34" t="s">
        <v>2059</v>
      </c>
      <c r="X512" s="34" t="s">
        <v>146</v>
      </c>
      <c r="Y512" s="34">
        <v>68450</v>
      </c>
      <c r="Z512" s="34">
        <v>13422</v>
      </c>
      <c r="AA512" s="34">
        <v>0</v>
      </c>
      <c r="AB512" s="34">
        <v>0</v>
      </c>
      <c r="AC512" s="34">
        <v>1028.52</v>
      </c>
      <c r="AD512" s="34">
        <v>0</v>
      </c>
      <c r="AE512" s="34">
        <v>281222.49</v>
      </c>
      <c r="AF512" s="34">
        <v>282251</v>
      </c>
      <c r="AG512" s="34">
        <v>690</v>
      </c>
      <c r="AH512" s="34">
        <v>1125</v>
      </c>
      <c r="AI512" s="34">
        <v>448423</v>
      </c>
      <c r="AJ512" s="34">
        <v>448423</v>
      </c>
      <c r="AK512" s="34">
        <v>75214.03754553356</v>
      </c>
      <c r="AL512" s="34" t="s">
        <v>118</v>
      </c>
      <c r="AM512" s="34" t="s">
        <v>36</v>
      </c>
      <c r="AN512" s="34" t="s">
        <v>119</v>
      </c>
      <c r="AO512" s="34" t="s">
        <v>120</v>
      </c>
      <c r="AP512" s="34">
        <v>3</v>
      </c>
      <c r="AQ512" s="34">
        <v>2</v>
      </c>
      <c r="AR512" s="34">
        <v>6</v>
      </c>
      <c r="AS512" s="34">
        <v>48342</v>
      </c>
      <c r="AT512" s="34">
        <v>341970</v>
      </c>
      <c r="AU512" s="34">
        <v>113990</v>
      </c>
      <c r="AV512" s="34">
        <v>418125</v>
      </c>
      <c r="AW512" s="34">
        <v>4.7843400000000003</v>
      </c>
      <c r="AX512" s="34">
        <v>0.59255999999999998</v>
      </c>
      <c r="AY512" s="34">
        <v>4.1917799999999996</v>
      </c>
      <c r="AZ512" s="34">
        <v>5.2583900690078735</v>
      </c>
      <c r="BA512" s="34">
        <v>1.0666099786758423</v>
      </c>
      <c r="BB512" s="34">
        <v>4.1917800903320313</v>
      </c>
      <c r="BC512" s="34" t="s">
        <v>159</v>
      </c>
      <c r="BD512" s="34" t="s">
        <v>126</v>
      </c>
      <c r="BE512" s="34" t="s">
        <v>118</v>
      </c>
      <c r="BF512" s="34"/>
      <c r="BG512" s="34" t="s">
        <v>2632</v>
      </c>
      <c r="BH512" s="34" t="s">
        <v>2040</v>
      </c>
      <c r="BI512" s="34" t="s">
        <v>319</v>
      </c>
      <c r="BJ512" s="34" t="s">
        <v>129</v>
      </c>
      <c r="BK512" s="34" t="s">
        <v>178</v>
      </c>
      <c r="BL512" s="34" t="s">
        <v>320</v>
      </c>
      <c r="BM512" s="34" t="s">
        <v>312</v>
      </c>
      <c r="BN512" s="34" t="s">
        <v>1763</v>
      </c>
      <c r="BO512" s="34"/>
      <c r="BP512" s="34" t="s">
        <v>1763</v>
      </c>
      <c r="BQ512" s="34">
        <v>2024</v>
      </c>
      <c r="BR512" s="34"/>
      <c r="BS512" s="34"/>
      <c r="BT512" s="34" t="s">
        <v>2032</v>
      </c>
    </row>
    <row r="513" spans="1:72">
      <c r="A513" s="34">
        <v>102401897742</v>
      </c>
      <c r="B513" s="34">
        <v>1</v>
      </c>
      <c r="C513" s="34">
        <v>2024</v>
      </c>
      <c r="D513" s="34">
        <v>4</v>
      </c>
      <c r="E513" s="34" t="s">
        <v>4404</v>
      </c>
      <c r="F513" s="34" t="s">
        <v>4405</v>
      </c>
      <c r="G513" s="34">
        <v>73</v>
      </c>
      <c r="H513" s="34" t="s">
        <v>4406</v>
      </c>
      <c r="I513" s="34">
        <v>20240428</v>
      </c>
      <c r="J513" s="34">
        <v>20240430</v>
      </c>
      <c r="K513" s="34">
        <v>3</v>
      </c>
      <c r="L513" s="34">
        <f t="shared" si="7"/>
        <v>2</v>
      </c>
      <c r="M513" s="34">
        <v>0</v>
      </c>
      <c r="N513" s="34" t="s">
        <v>4407</v>
      </c>
      <c r="O513" s="34" t="s">
        <v>2150</v>
      </c>
      <c r="P513" s="34" t="s">
        <v>118</v>
      </c>
      <c r="Q513" s="34" t="s">
        <v>36</v>
      </c>
      <c r="R513" s="34" t="s">
        <v>119</v>
      </c>
      <c r="S513" s="34" t="s">
        <v>147</v>
      </c>
      <c r="T513" s="34">
        <v>211</v>
      </c>
      <c r="U513" s="34" t="s">
        <v>407</v>
      </c>
      <c r="V513" s="34" t="s">
        <v>2038</v>
      </c>
      <c r="W513" s="34" t="s">
        <v>2039</v>
      </c>
      <c r="X513" s="34" t="s">
        <v>124</v>
      </c>
      <c r="Y513" s="34">
        <v>58735</v>
      </c>
      <c r="Z513" s="34">
        <v>2944</v>
      </c>
      <c r="AA513" s="34">
        <v>0</v>
      </c>
      <c r="AB513" s="34">
        <v>0</v>
      </c>
      <c r="AC513" s="34">
        <v>1655.04</v>
      </c>
      <c r="AD513" s="34">
        <v>0</v>
      </c>
      <c r="AE513" s="34">
        <v>282237.45</v>
      </c>
      <c r="AF513" s="34">
        <v>283892.5</v>
      </c>
      <c r="AG513" s="34">
        <v>160</v>
      </c>
      <c r="AH513" s="34">
        <v>150</v>
      </c>
      <c r="AI513" s="34">
        <v>437205</v>
      </c>
      <c r="AJ513" s="34">
        <v>437205</v>
      </c>
      <c r="AK513" s="34">
        <v>39193.313122835243</v>
      </c>
      <c r="AL513" s="34" t="s">
        <v>118</v>
      </c>
      <c r="AM513" s="34" t="s">
        <v>36</v>
      </c>
      <c r="AN513" s="34" t="s">
        <v>119</v>
      </c>
      <c r="AO513" s="34" t="s">
        <v>147</v>
      </c>
      <c r="AP513" s="34">
        <v>5</v>
      </c>
      <c r="AQ513" s="34">
        <v>2</v>
      </c>
      <c r="AR513" s="34">
        <v>13</v>
      </c>
      <c r="AS513" s="34">
        <v>107555</v>
      </c>
      <c r="AT513" s="34">
        <v>304502</v>
      </c>
      <c r="AU513" s="34">
        <v>101501</v>
      </c>
      <c r="AV513" s="34">
        <v>365467</v>
      </c>
      <c r="AW513" s="34">
        <v>5.0508800000000003</v>
      </c>
      <c r="AX513" s="34">
        <v>1.3183800000000001</v>
      </c>
      <c r="AY513" s="34">
        <v>3.7324999999999999</v>
      </c>
      <c r="AZ513" s="34">
        <v>5.0508800745010376</v>
      </c>
      <c r="BA513" s="34">
        <v>1.3183799982070923</v>
      </c>
      <c r="BB513" s="34">
        <v>3.7325000762939453</v>
      </c>
      <c r="BC513" s="34" t="s">
        <v>159</v>
      </c>
      <c r="BD513" s="34" t="s">
        <v>126</v>
      </c>
      <c r="BE513" s="34" t="s">
        <v>118</v>
      </c>
      <c r="BF513" s="34"/>
      <c r="BG513" s="34" t="s">
        <v>118</v>
      </c>
      <c r="BH513" s="34" t="s">
        <v>2040</v>
      </c>
      <c r="BI513" s="34" t="s">
        <v>864</v>
      </c>
      <c r="BJ513" s="34" t="s">
        <v>377</v>
      </c>
      <c r="BK513" s="34" t="s">
        <v>401</v>
      </c>
      <c r="BL513" s="34" t="s">
        <v>401</v>
      </c>
      <c r="BM513" s="34" t="s">
        <v>312</v>
      </c>
      <c r="BN513" s="34" t="s">
        <v>2531</v>
      </c>
      <c r="BO513" s="34"/>
      <c r="BP513" s="34" t="s">
        <v>2531</v>
      </c>
      <c r="BQ513" s="34">
        <v>2024</v>
      </c>
      <c r="BR513" s="34"/>
      <c r="BS513" s="34"/>
      <c r="BT513" s="34" t="s">
        <v>2032</v>
      </c>
    </row>
    <row r="514" spans="1:72">
      <c r="A514" s="34">
        <v>102401720288</v>
      </c>
      <c r="B514" s="34">
        <v>1</v>
      </c>
      <c r="C514" s="34">
        <v>2024</v>
      </c>
      <c r="D514" s="34">
        <v>4</v>
      </c>
      <c r="E514" s="34" t="s">
        <v>4408</v>
      </c>
      <c r="F514" s="34" t="s">
        <v>4409</v>
      </c>
      <c r="G514" s="34">
        <v>73</v>
      </c>
      <c r="H514" s="34" t="s">
        <v>4410</v>
      </c>
      <c r="I514" s="34">
        <v>20240428</v>
      </c>
      <c r="J514" s="34">
        <v>20240430</v>
      </c>
      <c r="K514" s="34">
        <v>3</v>
      </c>
      <c r="L514" s="34">
        <f t="shared" si="7"/>
        <v>2</v>
      </c>
      <c r="M514" s="34">
        <v>0</v>
      </c>
      <c r="N514" s="34" t="s">
        <v>4411</v>
      </c>
      <c r="O514" s="34" t="s">
        <v>4412</v>
      </c>
      <c r="P514" s="34" t="s">
        <v>118</v>
      </c>
      <c r="Q514" s="34" t="s">
        <v>36</v>
      </c>
      <c r="R514" s="34" t="s">
        <v>119</v>
      </c>
      <c r="S514" s="34" t="s">
        <v>120</v>
      </c>
      <c r="T514" s="34">
        <v>201</v>
      </c>
      <c r="U514" s="34" t="s">
        <v>407</v>
      </c>
      <c r="V514" s="34" t="s">
        <v>2081</v>
      </c>
      <c r="W514" s="34" t="s">
        <v>2082</v>
      </c>
      <c r="X514" s="34" t="s">
        <v>124</v>
      </c>
      <c r="Y514" s="34">
        <v>57603</v>
      </c>
      <c r="Z514" s="34">
        <v>3008</v>
      </c>
      <c r="AA514" s="34">
        <v>0</v>
      </c>
      <c r="AB514" s="34">
        <v>0</v>
      </c>
      <c r="AC514" s="34">
        <v>67.489999999999995</v>
      </c>
      <c r="AD514" s="34">
        <v>0</v>
      </c>
      <c r="AE514" s="34">
        <v>252942.28</v>
      </c>
      <c r="AF514" s="34">
        <v>253009.77</v>
      </c>
      <c r="AG514" s="34">
        <v>160</v>
      </c>
      <c r="AH514" s="34">
        <v>150</v>
      </c>
      <c r="AI514" s="34">
        <v>338816</v>
      </c>
      <c r="AJ514" s="34">
        <v>338816</v>
      </c>
      <c r="AK514" s="34">
        <v>50170.968408135028</v>
      </c>
      <c r="AL514" s="34" t="s">
        <v>118</v>
      </c>
      <c r="AM514" s="34" t="s">
        <v>36</v>
      </c>
      <c r="AN514" s="34" t="s">
        <v>119</v>
      </c>
      <c r="AO514" s="34" t="s">
        <v>120</v>
      </c>
      <c r="AP514" s="34">
        <v>3</v>
      </c>
      <c r="AQ514" s="34">
        <v>2</v>
      </c>
      <c r="AR514" s="34">
        <v>5</v>
      </c>
      <c r="AS514" s="34">
        <v>34762</v>
      </c>
      <c r="AT514" s="34">
        <v>295749</v>
      </c>
      <c r="AU514" s="34">
        <v>98583</v>
      </c>
      <c r="AV514" s="34">
        <v>344198</v>
      </c>
      <c r="AW514" s="34">
        <v>4.05131</v>
      </c>
      <c r="AX514" s="34">
        <v>0.42609999999999998</v>
      </c>
      <c r="AY514" s="34">
        <v>3.62521</v>
      </c>
      <c r="AZ514" s="34">
        <v>4.0513100326061249</v>
      </c>
      <c r="BA514" s="34">
        <v>0.4260999858379364</v>
      </c>
      <c r="BB514" s="34">
        <v>3.6252100467681885</v>
      </c>
      <c r="BC514" s="34" t="s">
        <v>159</v>
      </c>
      <c r="BD514" s="34" t="s">
        <v>126</v>
      </c>
      <c r="BE514" s="34" t="s">
        <v>118</v>
      </c>
      <c r="BF514" s="34"/>
      <c r="BG514" s="34" t="s">
        <v>118</v>
      </c>
      <c r="BH514" s="34" t="s">
        <v>2040</v>
      </c>
      <c r="BI514" s="34" t="s">
        <v>864</v>
      </c>
      <c r="BJ514" s="34" t="s">
        <v>377</v>
      </c>
      <c r="BK514" s="34" t="s">
        <v>401</v>
      </c>
      <c r="BL514" s="34" t="s">
        <v>401</v>
      </c>
      <c r="BM514" s="34" t="s">
        <v>163</v>
      </c>
      <c r="BN514" s="34" t="s">
        <v>164</v>
      </c>
      <c r="BO514" s="34"/>
      <c r="BP514" s="34" t="s">
        <v>164</v>
      </c>
      <c r="BQ514" s="34">
        <v>2024</v>
      </c>
      <c r="BR514" s="34"/>
      <c r="BS514" s="34"/>
      <c r="BT514" s="34" t="s">
        <v>2032</v>
      </c>
    </row>
    <row r="515" spans="1:72">
      <c r="A515" s="34">
        <v>102401832256</v>
      </c>
      <c r="B515" s="34">
        <v>1</v>
      </c>
      <c r="C515" s="34">
        <v>2024</v>
      </c>
      <c r="D515" s="34">
        <v>4</v>
      </c>
      <c r="E515" s="34" t="s">
        <v>4413</v>
      </c>
      <c r="F515" s="34" t="s">
        <v>4414</v>
      </c>
      <c r="G515" s="34">
        <v>76</v>
      </c>
      <c r="H515" s="34" t="s">
        <v>4415</v>
      </c>
      <c r="I515" s="34">
        <v>20240426</v>
      </c>
      <c r="J515" s="34">
        <v>20240430</v>
      </c>
      <c r="K515" s="34">
        <v>5</v>
      </c>
      <c r="L515" s="34">
        <f t="shared" si="7"/>
        <v>4</v>
      </c>
      <c r="M515" s="34">
        <v>0</v>
      </c>
      <c r="N515" s="34" t="s">
        <v>207</v>
      </c>
      <c r="O515" s="34" t="s">
        <v>4416</v>
      </c>
      <c r="P515" s="34" t="s">
        <v>118</v>
      </c>
      <c r="Q515" s="34" t="s">
        <v>36</v>
      </c>
      <c r="R515" s="34" t="s">
        <v>119</v>
      </c>
      <c r="S515" s="34" t="s">
        <v>120</v>
      </c>
      <c r="T515" s="34">
        <v>205</v>
      </c>
      <c r="U515" s="34" t="s">
        <v>407</v>
      </c>
      <c r="V515" s="34" t="s">
        <v>2048</v>
      </c>
      <c r="W515" s="34" t="s">
        <v>2049</v>
      </c>
      <c r="X515" s="34" t="s">
        <v>124</v>
      </c>
      <c r="Y515" s="34">
        <v>48753</v>
      </c>
      <c r="Z515" s="34">
        <v>6101</v>
      </c>
      <c r="AA515" s="34">
        <v>0</v>
      </c>
      <c r="AB515" s="34">
        <v>0</v>
      </c>
      <c r="AC515" s="34">
        <v>67.489999999999995</v>
      </c>
      <c r="AD515" s="34">
        <v>0</v>
      </c>
      <c r="AE515" s="34">
        <v>253973.42</v>
      </c>
      <c r="AF515" s="34">
        <v>254040.91</v>
      </c>
      <c r="AG515" s="34">
        <v>320</v>
      </c>
      <c r="AH515" s="34">
        <v>600</v>
      </c>
      <c r="AI515" s="34">
        <v>693292</v>
      </c>
      <c r="AJ515" s="34">
        <v>693292</v>
      </c>
      <c r="AK515" s="34">
        <v>159982.10998540305</v>
      </c>
      <c r="AL515" s="34" t="s">
        <v>118</v>
      </c>
      <c r="AM515" s="34" t="s">
        <v>36</v>
      </c>
      <c r="AN515" s="34" t="s">
        <v>119</v>
      </c>
      <c r="AO515" s="34" t="s">
        <v>120</v>
      </c>
      <c r="AP515" s="34">
        <v>12</v>
      </c>
      <c r="AQ515" s="34">
        <v>4</v>
      </c>
      <c r="AR515" s="34">
        <v>23</v>
      </c>
      <c r="AS515" s="34">
        <v>267164</v>
      </c>
      <c r="AT515" s="34">
        <v>396077</v>
      </c>
      <c r="AU515" s="34">
        <v>132026</v>
      </c>
      <c r="AV515" s="34">
        <v>549601</v>
      </c>
      <c r="AW515" s="34">
        <v>8.1298200000000005</v>
      </c>
      <c r="AX515" s="34">
        <v>3.2748200000000001</v>
      </c>
      <c r="AY515" s="34">
        <v>4.8550000000000004</v>
      </c>
      <c r="AZ515" s="34">
        <v>8.1298201084136963</v>
      </c>
      <c r="BA515" s="34">
        <v>3.27482008934021</v>
      </c>
      <c r="BB515" s="34">
        <v>4.8550000190734863</v>
      </c>
      <c r="BC515" s="34" t="s">
        <v>125</v>
      </c>
      <c r="BD515" s="34" t="s">
        <v>126</v>
      </c>
      <c r="BE515" s="34" t="s">
        <v>118</v>
      </c>
      <c r="BF515" s="34"/>
      <c r="BG515" s="34" t="s">
        <v>118</v>
      </c>
      <c r="BH515" s="34" t="s">
        <v>2040</v>
      </c>
      <c r="BI515" s="34" t="s">
        <v>789</v>
      </c>
      <c r="BJ515" s="34" t="s">
        <v>129</v>
      </c>
      <c r="BK515" s="34" t="s">
        <v>130</v>
      </c>
      <c r="BL515" s="34" t="s">
        <v>131</v>
      </c>
      <c r="BM515" s="34" t="s">
        <v>132</v>
      </c>
      <c r="BN515" s="34" t="s">
        <v>133</v>
      </c>
      <c r="BO515" s="34"/>
      <c r="BP515" s="34" t="s">
        <v>133</v>
      </c>
      <c r="BQ515" s="34">
        <v>2024</v>
      </c>
      <c r="BR515" s="34" t="s">
        <v>134</v>
      </c>
      <c r="BS515" s="34"/>
      <c r="BT515" s="34" t="s">
        <v>2032</v>
      </c>
    </row>
    <row r="516" spans="1:72">
      <c r="A516" s="34">
        <v>102401676598</v>
      </c>
      <c r="B516" s="34">
        <v>1</v>
      </c>
      <c r="C516" s="34">
        <v>2024</v>
      </c>
      <c r="D516" s="34">
        <v>4</v>
      </c>
      <c r="E516" s="34" t="s">
        <v>4417</v>
      </c>
      <c r="F516" s="34" t="s">
        <v>4418</v>
      </c>
      <c r="G516" s="34">
        <v>79</v>
      </c>
      <c r="H516" s="34" t="s">
        <v>4419</v>
      </c>
      <c r="I516" s="34">
        <v>20240418</v>
      </c>
      <c r="J516" s="34">
        <v>20240430</v>
      </c>
      <c r="K516" s="34">
        <v>13</v>
      </c>
      <c r="L516" s="34">
        <f t="shared" si="7"/>
        <v>12</v>
      </c>
      <c r="M516" s="34">
        <v>2</v>
      </c>
      <c r="N516" s="34" t="s">
        <v>4420</v>
      </c>
      <c r="O516" s="34" t="s">
        <v>4421</v>
      </c>
      <c r="P516" s="34" t="s">
        <v>118</v>
      </c>
      <c r="Q516" s="34" t="s">
        <v>36</v>
      </c>
      <c r="R516" s="34" t="s">
        <v>119</v>
      </c>
      <c r="S516" s="34" t="s">
        <v>120</v>
      </c>
      <c r="T516" s="34">
        <v>111</v>
      </c>
      <c r="U516" s="34" t="s">
        <v>407</v>
      </c>
      <c r="V516" s="34" t="s">
        <v>2048</v>
      </c>
      <c r="W516" s="34" t="s">
        <v>2049</v>
      </c>
      <c r="X516" s="34" t="s">
        <v>124</v>
      </c>
      <c r="Y516" s="34">
        <v>138840</v>
      </c>
      <c r="Z516" s="34">
        <v>13701</v>
      </c>
      <c r="AA516" s="34">
        <v>12228</v>
      </c>
      <c r="AB516" s="34">
        <v>0</v>
      </c>
      <c r="AC516" s="34">
        <v>2475.2399999999998</v>
      </c>
      <c r="AD516" s="34">
        <v>0</v>
      </c>
      <c r="AE516" s="34">
        <v>299245.18</v>
      </c>
      <c r="AF516" s="34">
        <v>301720.40999999997</v>
      </c>
      <c r="AG516" s="34">
        <v>750</v>
      </c>
      <c r="AH516" s="34">
        <v>1050</v>
      </c>
      <c r="AI516" s="34">
        <v>747045</v>
      </c>
      <c r="AJ516" s="34">
        <v>747045</v>
      </c>
      <c r="AK516" s="34">
        <v>144403.05163664871</v>
      </c>
      <c r="AL516" s="34" t="s">
        <v>1249</v>
      </c>
      <c r="AM516" s="34" t="s">
        <v>1250</v>
      </c>
      <c r="AN516" s="34" t="s">
        <v>1282</v>
      </c>
      <c r="AO516" s="34" t="s">
        <v>1283</v>
      </c>
      <c r="AP516" s="34">
        <v>12</v>
      </c>
      <c r="AQ516" s="34">
        <v>4</v>
      </c>
      <c r="AR516" s="34">
        <v>23</v>
      </c>
      <c r="AS516" s="34">
        <v>267164</v>
      </c>
      <c r="AT516" s="34">
        <v>396077</v>
      </c>
      <c r="AU516" s="34">
        <v>132026</v>
      </c>
      <c r="AV516" s="34">
        <v>549601</v>
      </c>
      <c r="AW516" s="34">
        <v>8.1298200000000005</v>
      </c>
      <c r="AX516" s="34">
        <v>3.2748200000000001</v>
      </c>
      <c r="AY516" s="34">
        <v>4.8550000000000004</v>
      </c>
      <c r="AZ516" s="34">
        <v>8.1298201084136963</v>
      </c>
      <c r="BA516" s="34">
        <v>3.27482008934021</v>
      </c>
      <c r="BB516" s="34">
        <v>4.8550000190734863</v>
      </c>
      <c r="BC516" s="34" t="s">
        <v>193</v>
      </c>
      <c r="BD516" s="34" t="s">
        <v>126</v>
      </c>
      <c r="BE516" s="34" t="s">
        <v>118</v>
      </c>
      <c r="BF516" s="34"/>
      <c r="BG516" s="34" t="s">
        <v>1540</v>
      </c>
      <c r="BH516" s="34" t="s">
        <v>3538</v>
      </c>
      <c r="BI516" s="34" t="s">
        <v>201</v>
      </c>
      <c r="BJ516" s="34" t="s">
        <v>129</v>
      </c>
      <c r="BK516" s="34" t="s">
        <v>130</v>
      </c>
      <c r="BL516" s="34" t="s">
        <v>131</v>
      </c>
      <c r="BM516" s="34" t="s">
        <v>2051</v>
      </c>
      <c r="BN516" s="34" t="s">
        <v>2052</v>
      </c>
      <c r="BO516" s="34"/>
      <c r="BP516" s="34" t="s">
        <v>2052</v>
      </c>
      <c r="BQ516" s="34">
        <v>2024</v>
      </c>
      <c r="BR516" s="34" t="s">
        <v>134</v>
      </c>
      <c r="BS516" s="34" t="s">
        <v>134</v>
      </c>
      <c r="BT516" s="34" t="s">
        <v>2032</v>
      </c>
    </row>
    <row r="517" spans="1:72">
      <c r="A517" s="34">
        <v>102401676004</v>
      </c>
      <c r="B517" s="34">
        <v>1</v>
      </c>
      <c r="C517" s="34">
        <v>2024</v>
      </c>
      <c r="D517" s="34">
        <v>4</v>
      </c>
      <c r="E517" s="34" t="s">
        <v>4422</v>
      </c>
      <c r="F517" s="34" t="s">
        <v>4423</v>
      </c>
      <c r="G517" s="34">
        <v>73</v>
      </c>
      <c r="H517" s="34" t="s">
        <v>4424</v>
      </c>
      <c r="I517" s="34">
        <v>20240424</v>
      </c>
      <c r="J517" s="34">
        <v>20240429</v>
      </c>
      <c r="K517" s="34">
        <v>6</v>
      </c>
      <c r="L517" s="34">
        <f t="shared" si="7"/>
        <v>5</v>
      </c>
      <c r="M517" s="34">
        <v>2</v>
      </c>
      <c r="N517" s="34" t="s">
        <v>4425</v>
      </c>
      <c r="O517" s="34" t="s">
        <v>4426</v>
      </c>
      <c r="P517" s="34" t="s">
        <v>118</v>
      </c>
      <c r="Q517" s="34" t="s">
        <v>36</v>
      </c>
      <c r="R517" s="34" t="s">
        <v>119</v>
      </c>
      <c r="S517" s="34" t="s">
        <v>120</v>
      </c>
      <c r="T517" s="34">
        <v>111</v>
      </c>
      <c r="U517" s="34" t="s">
        <v>407</v>
      </c>
      <c r="V517" s="34" t="s">
        <v>2038</v>
      </c>
      <c r="W517" s="34" t="s">
        <v>2039</v>
      </c>
      <c r="X517" s="34" t="s">
        <v>124</v>
      </c>
      <c r="Y517" s="34">
        <v>61003</v>
      </c>
      <c r="Z517" s="34">
        <v>4512</v>
      </c>
      <c r="AA517" s="34">
        <v>12228</v>
      </c>
      <c r="AB517" s="34">
        <v>0</v>
      </c>
      <c r="AC517" s="34">
        <v>926.05</v>
      </c>
      <c r="AD517" s="34">
        <v>0</v>
      </c>
      <c r="AE517" s="34">
        <v>240227.52</v>
      </c>
      <c r="AF517" s="34">
        <v>241153.56</v>
      </c>
      <c r="AG517" s="34">
        <v>240</v>
      </c>
      <c r="AH517" s="34">
        <v>225</v>
      </c>
      <c r="AI517" s="34">
        <v>464873</v>
      </c>
      <c r="AJ517" s="34">
        <v>464123</v>
      </c>
      <c r="AK517" s="34">
        <v>101824.12059379392</v>
      </c>
      <c r="AL517" s="34" t="s">
        <v>118</v>
      </c>
      <c r="AM517" s="34" t="s">
        <v>36</v>
      </c>
      <c r="AN517" s="34" t="s">
        <v>170</v>
      </c>
      <c r="AO517" s="34" t="s">
        <v>171</v>
      </c>
      <c r="AP517" s="34">
        <v>5</v>
      </c>
      <c r="AQ517" s="34">
        <v>2</v>
      </c>
      <c r="AR517" s="34">
        <v>13</v>
      </c>
      <c r="AS517" s="34">
        <v>107555</v>
      </c>
      <c r="AT517" s="34">
        <v>304502</v>
      </c>
      <c r="AU517" s="34">
        <v>101501</v>
      </c>
      <c r="AV517" s="34">
        <v>365467</v>
      </c>
      <c r="AW517" s="34">
        <v>5.0508800000000003</v>
      </c>
      <c r="AX517" s="34">
        <v>1.3183800000000001</v>
      </c>
      <c r="AY517" s="34">
        <v>3.7324999999999999</v>
      </c>
      <c r="AZ517" s="34">
        <v>5.0508800745010376</v>
      </c>
      <c r="BA517" s="34">
        <v>1.3183799982070923</v>
      </c>
      <c r="BB517" s="34">
        <v>3.7325000762939453</v>
      </c>
      <c r="BC517" s="34" t="s">
        <v>193</v>
      </c>
      <c r="BD517" s="34" t="s">
        <v>126</v>
      </c>
      <c r="BE517" s="34" t="s">
        <v>118</v>
      </c>
      <c r="BF517" s="34"/>
      <c r="BG517" s="34" t="s">
        <v>118</v>
      </c>
      <c r="BH517" s="34" t="s">
        <v>2040</v>
      </c>
      <c r="BI517" s="34" t="s">
        <v>216</v>
      </c>
      <c r="BJ517" s="34" t="s">
        <v>129</v>
      </c>
      <c r="BK517" s="34" t="s">
        <v>217</v>
      </c>
      <c r="BL517" s="34" t="s">
        <v>218</v>
      </c>
      <c r="BM517" s="34" t="s">
        <v>876</v>
      </c>
      <c r="BN517" s="34" t="s">
        <v>2779</v>
      </c>
      <c r="BO517" s="34"/>
      <c r="BP517" s="34" t="s">
        <v>2779</v>
      </c>
      <c r="BQ517" s="34">
        <v>2024</v>
      </c>
      <c r="BR517" s="34"/>
      <c r="BS517" s="34" t="s">
        <v>134</v>
      </c>
      <c r="BT517" s="34" t="s">
        <v>2032</v>
      </c>
    </row>
    <row r="518" spans="1:72">
      <c r="A518" s="34">
        <v>102401897656</v>
      </c>
      <c r="B518" s="34">
        <v>1</v>
      </c>
      <c r="C518" s="34">
        <v>2024</v>
      </c>
      <c r="D518" s="34">
        <v>4</v>
      </c>
      <c r="E518" s="34" t="s">
        <v>4427</v>
      </c>
      <c r="F518" s="34" t="s">
        <v>4428</v>
      </c>
      <c r="G518" s="34">
        <v>62</v>
      </c>
      <c r="H518" s="34" t="s">
        <v>4429</v>
      </c>
      <c r="I518" s="34">
        <v>20240425</v>
      </c>
      <c r="J518" s="34">
        <v>20240427</v>
      </c>
      <c r="K518" s="34">
        <v>3</v>
      </c>
      <c r="L518" s="34">
        <f t="shared" ref="L518:L581" si="8">K518-1</f>
        <v>2</v>
      </c>
      <c r="M518" s="34">
        <v>0</v>
      </c>
      <c r="N518" s="34" t="s">
        <v>2891</v>
      </c>
      <c r="O518" s="34" t="s">
        <v>2121</v>
      </c>
      <c r="P518" s="34" t="s">
        <v>118</v>
      </c>
      <c r="Q518" s="34" t="s">
        <v>36</v>
      </c>
      <c r="R518" s="34" t="s">
        <v>119</v>
      </c>
      <c r="S518" s="34" t="s">
        <v>120</v>
      </c>
      <c r="T518" s="34">
        <v>211</v>
      </c>
      <c r="U518" s="34" t="s">
        <v>407</v>
      </c>
      <c r="V518" s="34" t="s">
        <v>2081</v>
      </c>
      <c r="W518" s="34" t="s">
        <v>2082</v>
      </c>
      <c r="X518" s="34" t="s">
        <v>124</v>
      </c>
      <c r="Y518" s="34">
        <v>32047</v>
      </c>
      <c r="Z518" s="34">
        <v>3008</v>
      </c>
      <c r="AA518" s="34">
        <v>0</v>
      </c>
      <c r="AB518" s="34">
        <v>0</v>
      </c>
      <c r="AC518" s="34">
        <v>223.17</v>
      </c>
      <c r="AD518" s="34">
        <v>0</v>
      </c>
      <c r="AE518" s="34">
        <v>242951.14</v>
      </c>
      <c r="AF518" s="34">
        <v>243174.31</v>
      </c>
      <c r="AG518" s="34">
        <v>160</v>
      </c>
      <c r="AH518" s="34">
        <v>150</v>
      </c>
      <c r="AI518" s="34">
        <v>350682</v>
      </c>
      <c r="AJ518" s="34">
        <v>350682</v>
      </c>
      <c r="AK518" s="34">
        <v>70624.411744078214</v>
      </c>
      <c r="AL518" s="34" t="s">
        <v>118</v>
      </c>
      <c r="AM518" s="34" t="s">
        <v>36</v>
      </c>
      <c r="AN518" s="34" t="s">
        <v>119</v>
      </c>
      <c r="AO518" s="34" t="s">
        <v>120</v>
      </c>
      <c r="AP518" s="34">
        <v>3</v>
      </c>
      <c r="AQ518" s="34">
        <v>2</v>
      </c>
      <c r="AR518" s="34">
        <v>5</v>
      </c>
      <c r="AS518" s="34">
        <v>34762</v>
      </c>
      <c r="AT518" s="34">
        <v>295749</v>
      </c>
      <c r="AU518" s="34">
        <v>98583</v>
      </c>
      <c r="AV518" s="34">
        <v>344198</v>
      </c>
      <c r="AW518" s="34">
        <v>4.05131</v>
      </c>
      <c r="AX518" s="34">
        <v>0.42609999999999998</v>
      </c>
      <c r="AY518" s="34">
        <v>3.62521</v>
      </c>
      <c r="AZ518" s="34">
        <v>4.0513100326061249</v>
      </c>
      <c r="BA518" s="34">
        <v>0.4260999858379364</v>
      </c>
      <c r="BB518" s="34">
        <v>3.6252100467681885</v>
      </c>
      <c r="BC518" s="34" t="s">
        <v>159</v>
      </c>
      <c r="BD518" s="34" t="s">
        <v>126</v>
      </c>
      <c r="BE518" s="34" t="s">
        <v>118</v>
      </c>
      <c r="BF518" s="34"/>
      <c r="BG518" s="34" t="s">
        <v>118</v>
      </c>
      <c r="BH518" s="34" t="s">
        <v>2040</v>
      </c>
      <c r="BI518" s="34" t="s">
        <v>216</v>
      </c>
      <c r="BJ518" s="34" t="s">
        <v>129</v>
      </c>
      <c r="BK518" s="34" t="s">
        <v>217</v>
      </c>
      <c r="BL518" s="34" t="s">
        <v>218</v>
      </c>
      <c r="BM518" s="34" t="s">
        <v>999</v>
      </c>
      <c r="BN518" s="34" t="s">
        <v>2111</v>
      </c>
      <c r="BO518" s="34"/>
      <c r="BP518" s="34" t="s">
        <v>2111</v>
      </c>
      <c r="BQ518" s="34">
        <v>2024</v>
      </c>
      <c r="BR518" s="34"/>
      <c r="BS518" s="34"/>
      <c r="BT518" s="34" t="s">
        <v>2032</v>
      </c>
    </row>
    <row r="519" spans="1:72">
      <c r="A519" s="34">
        <v>102401676032</v>
      </c>
      <c r="B519" s="34">
        <v>1</v>
      </c>
      <c r="C519" s="34">
        <v>2024</v>
      </c>
      <c r="D519" s="34">
        <v>4</v>
      </c>
      <c r="E519" s="34" t="s">
        <v>4430</v>
      </c>
      <c r="F519" s="34" t="s">
        <v>4431</v>
      </c>
      <c r="G519" s="34">
        <v>82</v>
      </c>
      <c r="H519" s="34" t="s">
        <v>4432</v>
      </c>
      <c r="I519" s="34">
        <v>20240425</v>
      </c>
      <c r="J519" s="34">
        <v>20240427</v>
      </c>
      <c r="K519" s="34">
        <v>3</v>
      </c>
      <c r="L519" s="34">
        <f t="shared" si="8"/>
        <v>2</v>
      </c>
      <c r="M519" s="34">
        <v>0</v>
      </c>
      <c r="N519" s="34" t="s">
        <v>4433</v>
      </c>
      <c r="O519" s="34" t="s">
        <v>2192</v>
      </c>
      <c r="P519" s="34" t="s">
        <v>118</v>
      </c>
      <c r="Q519" s="34" t="s">
        <v>36</v>
      </c>
      <c r="R519" s="34" t="s">
        <v>119</v>
      </c>
      <c r="S519" s="34" t="s">
        <v>120</v>
      </c>
      <c r="T519" s="34">
        <v>111</v>
      </c>
      <c r="U519" s="34" t="s">
        <v>407</v>
      </c>
      <c r="V519" s="34" t="s">
        <v>2081</v>
      </c>
      <c r="W519" s="34" t="s">
        <v>2082</v>
      </c>
      <c r="X519" s="34" t="s">
        <v>124</v>
      </c>
      <c r="Y519" s="34">
        <v>31775</v>
      </c>
      <c r="Z519" s="34">
        <v>3008</v>
      </c>
      <c r="AA519" s="34">
        <v>0</v>
      </c>
      <c r="AB519" s="34">
        <v>0</v>
      </c>
      <c r="AC519" s="34">
        <v>396.95</v>
      </c>
      <c r="AD519" s="34">
        <v>0</v>
      </c>
      <c r="AE519" s="34">
        <v>224919.14</v>
      </c>
      <c r="AF519" s="34">
        <v>225316.09</v>
      </c>
      <c r="AG519" s="34">
        <v>160</v>
      </c>
      <c r="AH519" s="34">
        <v>150</v>
      </c>
      <c r="AI519" s="34">
        <v>372273</v>
      </c>
      <c r="AJ519" s="34">
        <v>372273</v>
      </c>
      <c r="AK519" s="34">
        <v>107802.7799158589</v>
      </c>
      <c r="AL519" s="34" t="s">
        <v>118</v>
      </c>
      <c r="AM519" s="34" t="s">
        <v>36</v>
      </c>
      <c r="AN519" s="34" t="s">
        <v>119</v>
      </c>
      <c r="AO519" s="34" t="s">
        <v>120</v>
      </c>
      <c r="AP519" s="34">
        <v>3</v>
      </c>
      <c r="AQ519" s="34">
        <v>2</v>
      </c>
      <c r="AR519" s="34">
        <v>5</v>
      </c>
      <c r="AS519" s="34">
        <v>34762</v>
      </c>
      <c r="AT519" s="34">
        <v>295749</v>
      </c>
      <c r="AU519" s="34">
        <v>98583</v>
      </c>
      <c r="AV519" s="34">
        <v>344198</v>
      </c>
      <c r="AW519" s="34">
        <v>4.05131</v>
      </c>
      <c r="AX519" s="34">
        <v>0.42609999999999998</v>
      </c>
      <c r="AY519" s="34">
        <v>3.62521</v>
      </c>
      <c r="AZ519" s="34">
        <v>4.0513100326061249</v>
      </c>
      <c r="BA519" s="34">
        <v>0.4260999858379364</v>
      </c>
      <c r="BB519" s="34">
        <v>3.6252100467681885</v>
      </c>
      <c r="BC519" s="34" t="s">
        <v>159</v>
      </c>
      <c r="BD519" s="34" t="s">
        <v>126</v>
      </c>
      <c r="BE519" s="34" t="s">
        <v>118</v>
      </c>
      <c r="BF519" s="34"/>
      <c r="BG519" s="34" t="s">
        <v>118</v>
      </c>
      <c r="BH519" s="34" t="s">
        <v>2040</v>
      </c>
      <c r="BI519" s="34" t="s">
        <v>1768</v>
      </c>
      <c r="BJ519" s="34" t="s">
        <v>129</v>
      </c>
      <c r="BK519" s="34" t="s">
        <v>217</v>
      </c>
      <c r="BL519" s="34" t="s">
        <v>252</v>
      </c>
      <c r="BM519" s="34" t="s">
        <v>999</v>
      </c>
      <c r="BN519" s="34" t="s">
        <v>2111</v>
      </c>
      <c r="BO519" s="34"/>
      <c r="BP519" s="34" t="s">
        <v>2111</v>
      </c>
      <c r="BQ519" s="34">
        <v>2024</v>
      </c>
      <c r="BR519" s="34"/>
      <c r="BS519" s="34"/>
      <c r="BT519" s="34" t="s">
        <v>2032</v>
      </c>
    </row>
    <row r="520" spans="1:72">
      <c r="A520" s="34">
        <v>102401897654</v>
      </c>
      <c r="B520" s="34">
        <v>1</v>
      </c>
      <c r="C520" s="34">
        <v>2024</v>
      </c>
      <c r="D520" s="34">
        <v>4</v>
      </c>
      <c r="E520" s="34" t="s">
        <v>4434</v>
      </c>
      <c r="F520" s="34" t="s">
        <v>4435</v>
      </c>
      <c r="G520" s="34">
        <v>72</v>
      </c>
      <c r="H520" s="34" t="s">
        <v>4436</v>
      </c>
      <c r="I520" s="34">
        <v>20240424</v>
      </c>
      <c r="J520" s="34">
        <v>20240426</v>
      </c>
      <c r="K520" s="34">
        <v>3</v>
      </c>
      <c r="L520" s="34">
        <f t="shared" si="8"/>
        <v>2</v>
      </c>
      <c r="M520" s="34">
        <v>0</v>
      </c>
      <c r="N520" s="34" t="s">
        <v>4437</v>
      </c>
      <c r="O520" s="34" t="s">
        <v>2145</v>
      </c>
      <c r="P520" s="34" t="s">
        <v>118</v>
      </c>
      <c r="Q520" s="34" t="s">
        <v>36</v>
      </c>
      <c r="R520" s="34" t="s">
        <v>119</v>
      </c>
      <c r="S520" s="34" t="s">
        <v>120</v>
      </c>
      <c r="T520" s="34">
        <v>211</v>
      </c>
      <c r="U520" s="34" t="s">
        <v>407</v>
      </c>
      <c r="V520" s="34" t="s">
        <v>2058</v>
      </c>
      <c r="W520" s="34" t="s">
        <v>2059</v>
      </c>
      <c r="X520" s="34" t="s">
        <v>124</v>
      </c>
      <c r="Y520" s="34">
        <v>18558</v>
      </c>
      <c r="Z520" s="34">
        <v>3083</v>
      </c>
      <c r="AA520" s="34">
        <v>0</v>
      </c>
      <c r="AB520" s="34">
        <v>0</v>
      </c>
      <c r="AC520" s="34">
        <v>67.489999999999995</v>
      </c>
      <c r="AD520" s="34">
        <v>0</v>
      </c>
      <c r="AE520" s="34">
        <v>268744</v>
      </c>
      <c r="AF520" s="34">
        <v>268811.5</v>
      </c>
      <c r="AG520" s="34">
        <v>160</v>
      </c>
      <c r="AH520" s="34">
        <v>225</v>
      </c>
      <c r="AI520" s="34">
        <v>414133</v>
      </c>
      <c r="AJ520" s="34">
        <v>414133</v>
      </c>
      <c r="AK520" s="34">
        <v>94029.44228593749</v>
      </c>
      <c r="AL520" s="34" t="s">
        <v>118</v>
      </c>
      <c r="AM520" s="34" t="s">
        <v>36</v>
      </c>
      <c r="AN520" s="34" t="s">
        <v>119</v>
      </c>
      <c r="AO520" s="34" t="s">
        <v>120</v>
      </c>
      <c r="AP520" s="34">
        <v>3</v>
      </c>
      <c r="AQ520" s="34">
        <v>2</v>
      </c>
      <c r="AR520" s="34">
        <v>6</v>
      </c>
      <c r="AS520" s="34">
        <v>48342</v>
      </c>
      <c r="AT520" s="34">
        <v>341970</v>
      </c>
      <c r="AU520" s="34">
        <v>113990</v>
      </c>
      <c r="AV520" s="34">
        <v>418125</v>
      </c>
      <c r="AW520" s="34">
        <v>4.7843400000000003</v>
      </c>
      <c r="AX520" s="34">
        <v>0.59255999999999998</v>
      </c>
      <c r="AY520" s="34">
        <v>4.1917799999999996</v>
      </c>
      <c r="AZ520" s="34">
        <v>4.7843400835990906</v>
      </c>
      <c r="BA520" s="34">
        <v>0.59255999326705933</v>
      </c>
      <c r="BB520" s="34">
        <v>4.1917800903320313</v>
      </c>
      <c r="BC520" s="34" t="s">
        <v>159</v>
      </c>
      <c r="BD520" s="34" t="s">
        <v>126</v>
      </c>
      <c r="BE520" s="34" t="s">
        <v>118</v>
      </c>
      <c r="BF520" s="34"/>
      <c r="BG520" s="34" t="s">
        <v>118</v>
      </c>
      <c r="BH520" s="34" t="s">
        <v>2040</v>
      </c>
      <c r="BI520" s="34" t="s">
        <v>4438</v>
      </c>
      <c r="BJ520" s="34" t="s">
        <v>129</v>
      </c>
      <c r="BK520" s="34" t="s">
        <v>217</v>
      </c>
      <c r="BL520" s="34" t="s">
        <v>252</v>
      </c>
      <c r="BM520" s="34" t="s">
        <v>999</v>
      </c>
      <c r="BN520" s="34" t="s">
        <v>2111</v>
      </c>
      <c r="BO520" s="34"/>
      <c r="BP520" s="34" t="s">
        <v>2111</v>
      </c>
      <c r="BQ520" s="34">
        <v>2024</v>
      </c>
      <c r="BR520" s="34"/>
      <c r="BS520" s="34"/>
      <c r="BT520" s="34" t="s">
        <v>2032</v>
      </c>
    </row>
    <row r="521" spans="1:72">
      <c r="A521" s="34">
        <v>102401676006</v>
      </c>
      <c r="B521" s="34">
        <v>1</v>
      </c>
      <c r="C521" s="34">
        <v>2024</v>
      </c>
      <c r="D521" s="34">
        <v>4</v>
      </c>
      <c r="E521" s="34" t="s">
        <v>4439</v>
      </c>
      <c r="F521" s="34" t="s">
        <v>4440</v>
      </c>
      <c r="G521" s="34">
        <v>73</v>
      </c>
      <c r="H521" s="34" t="s">
        <v>4441</v>
      </c>
      <c r="I521" s="34">
        <v>20240424</v>
      </c>
      <c r="J521" s="34">
        <v>20240426</v>
      </c>
      <c r="K521" s="34">
        <v>3</v>
      </c>
      <c r="L521" s="34">
        <f t="shared" si="8"/>
        <v>2</v>
      </c>
      <c r="M521" s="34">
        <v>0</v>
      </c>
      <c r="N521" s="34" t="s">
        <v>4442</v>
      </c>
      <c r="O521" s="34" t="s">
        <v>2075</v>
      </c>
      <c r="P521" s="34" t="s">
        <v>118</v>
      </c>
      <c r="Q521" s="34" t="s">
        <v>36</v>
      </c>
      <c r="R521" s="34" t="s">
        <v>119</v>
      </c>
      <c r="S521" s="34" t="s">
        <v>147</v>
      </c>
      <c r="T521" s="34">
        <v>111</v>
      </c>
      <c r="U521" s="34" t="s">
        <v>407</v>
      </c>
      <c r="V521" s="34" t="s">
        <v>2058</v>
      </c>
      <c r="W521" s="34" t="s">
        <v>2059</v>
      </c>
      <c r="X521" s="34" t="s">
        <v>124</v>
      </c>
      <c r="Y521" s="34">
        <v>48614</v>
      </c>
      <c r="Z521" s="34">
        <v>2944</v>
      </c>
      <c r="AA521" s="34">
        <v>0</v>
      </c>
      <c r="AB521" s="34">
        <v>0</v>
      </c>
      <c r="AC521" s="34">
        <v>530.52</v>
      </c>
      <c r="AD521" s="34">
        <v>0</v>
      </c>
      <c r="AE521" s="34">
        <v>266560</v>
      </c>
      <c r="AF521" s="34">
        <v>267090.53000000003</v>
      </c>
      <c r="AG521" s="34">
        <v>160</v>
      </c>
      <c r="AH521" s="34">
        <v>150</v>
      </c>
      <c r="AI521" s="34">
        <v>439631</v>
      </c>
      <c r="AJ521" s="34">
        <v>439631</v>
      </c>
      <c r="AK521" s="34">
        <v>118090.38120028825</v>
      </c>
      <c r="AL521" s="34" t="s">
        <v>118</v>
      </c>
      <c r="AM521" s="34" t="s">
        <v>36</v>
      </c>
      <c r="AN521" s="34" t="s">
        <v>119</v>
      </c>
      <c r="AO521" s="34" t="s">
        <v>147</v>
      </c>
      <c r="AP521" s="34">
        <v>3</v>
      </c>
      <c r="AQ521" s="34">
        <v>2</v>
      </c>
      <c r="AR521" s="34">
        <v>6</v>
      </c>
      <c r="AS521" s="34">
        <v>48342</v>
      </c>
      <c r="AT521" s="34">
        <v>341970</v>
      </c>
      <c r="AU521" s="34">
        <v>113990</v>
      </c>
      <c r="AV521" s="34">
        <v>418125</v>
      </c>
      <c r="AW521" s="34">
        <v>4.7843400000000003</v>
      </c>
      <c r="AX521" s="34">
        <v>0.59255999999999998</v>
      </c>
      <c r="AY521" s="34">
        <v>4.1917799999999996</v>
      </c>
      <c r="AZ521" s="34">
        <v>4.7843400835990906</v>
      </c>
      <c r="BA521" s="34">
        <v>0.59255999326705933</v>
      </c>
      <c r="BB521" s="34">
        <v>4.1917800903320313</v>
      </c>
      <c r="BC521" s="34" t="s">
        <v>159</v>
      </c>
      <c r="BD521" s="34" t="s">
        <v>126</v>
      </c>
      <c r="BE521" s="34" t="s">
        <v>118</v>
      </c>
      <c r="BF521" s="34"/>
      <c r="BG521" s="34" t="s">
        <v>118</v>
      </c>
      <c r="BH521" s="34" t="s">
        <v>2040</v>
      </c>
      <c r="BI521" s="34" t="s">
        <v>1361</v>
      </c>
      <c r="BJ521" s="34" t="s">
        <v>129</v>
      </c>
      <c r="BK521" s="34" t="s">
        <v>178</v>
      </c>
      <c r="BL521" s="34" t="s">
        <v>320</v>
      </c>
      <c r="BM521" s="34" t="s">
        <v>312</v>
      </c>
      <c r="BN521" s="34" t="s">
        <v>2531</v>
      </c>
      <c r="BO521" s="34"/>
      <c r="BP521" s="34" t="s">
        <v>2531</v>
      </c>
      <c r="BQ521" s="34">
        <v>2024</v>
      </c>
      <c r="BR521" s="34"/>
      <c r="BS521" s="34"/>
      <c r="BT521" s="34" t="s">
        <v>2032</v>
      </c>
    </row>
    <row r="522" spans="1:72">
      <c r="A522" s="34">
        <v>102401832302</v>
      </c>
      <c r="B522" s="34">
        <v>1</v>
      </c>
      <c r="C522" s="34">
        <v>2024</v>
      </c>
      <c r="D522" s="34">
        <v>4</v>
      </c>
      <c r="E522" s="34" t="s">
        <v>4443</v>
      </c>
      <c r="F522" s="34" t="s">
        <v>4444</v>
      </c>
      <c r="G522" s="34">
        <v>81</v>
      </c>
      <c r="H522" s="34" t="s">
        <v>4445</v>
      </c>
      <c r="I522" s="34">
        <v>20240425</v>
      </c>
      <c r="J522" s="34">
        <v>20240426</v>
      </c>
      <c r="K522" s="34">
        <v>2</v>
      </c>
      <c r="L522" s="34">
        <f t="shared" si="8"/>
        <v>1</v>
      </c>
      <c r="M522" s="34">
        <v>0</v>
      </c>
      <c r="N522" s="34" t="s">
        <v>4446</v>
      </c>
      <c r="O522" s="34" t="s">
        <v>2394</v>
      </c>
      <c r="P522" s="34" t="s">
        <v>118</v>
      </c>
      <c r="Q522" s="34" t="s">
        <v>36</v>
      </c>
      <c r="R522" s="34" t="s">
        <v>119</v>
      </c>
      <c r="S522" s="34" t="s">
        <v>147</v>
      </c>
      <c r="T522" s="34">
        <v>205</v>
      </c>
      <c r="U522" s="34" t="s">
        <v>407</v>
      </c>
      <c r="V522" s="34" t="s">
        <v>2081</v>
      </c>
      <c r="W522" s="34" t="s">
        <v>2082</v>
      </c>
      <c r="X522" s="34" t="s">
        <v>124</v>
      </c>
      <c r="Y522" s="34">
        <v>31680</v>
      </c>
      <c r="Z522" s="34">
        <v>1472</v>
      </c>
      <c r="AA522" s="34">
        <v>0</v>
      </c>
      <c r="AB522" s="34">
        <v>0</v>
      </c>
      <c r="AC522" s="34">
        <v>884.67</v>
      </c>
      <c r="AD522" s="34">
        <v>0</v>
      </c>
      <c r="AE522" s="34">
        <v>271686.26</v>
      </c>
      <c r="AF522" s="34">
        <v>272570.94</v>
      </c>
      <c r="AG522" s="34">
        <v>80</v>
      </c>
      <c r="AH522" s="34">
        <v>75</v>
      </c>
      <c r="AI522" s="34">
        <v>345486</v>
      </c>
      <c r="AJ522" s="34">
        <v>345486</v>
      </c>
      <c r="AK522" s="34">
        <v>36578.275472920213</v>
      </c>
      <c r="AL522" s="34" t="s">
        <v>118</v>
      </c>
      <c r="AM522" s="34" t="s">
        <v>36</v>
      </c>
      <c r="AN522" s="34" t="s">
        <v>119</v>
      </c>
      <c r="AO522" s="34" t="s">
        <v>147</v>
      </c>
      <c r="AP522" s="34">
        <v>3</v>
      </c>
      <c r="AQ522" s="34">
        <v>2</v>
      </c>
      <c r="AR522" s="34">
        <v>5</v>
      </c>
      <c r="AS522" s="34">
        <v>34762</v>
      </c>
      <c r="AT522" s="34">
        <v>295749</v>
      </c>
      <c r="AU522" s="34">
        <v>98583</v>
      </c>
      <c r="AV522" s="34">
        <v>344198</v>
      </c>
      <c r="AW522" s="34">
        <v>4.05131</v>
      </c>
      <c r="AX522" s="34">
        <v>0.42609999999999998</v>
      </c>
      <c r="AY522" s="34">
        <v>3.62521</v>
      </c>
      <c r="AZ522" s="34">
        <v>4.0513100326061249</v>
      </c>
      <c r="BA522" s="34">
        <v>0.4260999858379364</v>
      </c>
      <c r="BB522" s="34">
        <v>3.6252100467681885</v>
      </c>
      <c r="BC522" s="34" t="s">
        <v>159</v>
      </c>
      <c r="BD522" s="34" t="s">
        <v>126</v>
      </c>
      <c r="BE522" s="34" t="s">
        <v>118</v>
      </c>
      <c r="BF522" s="34"/>
      <c r="BG522" s="34" t="s">
        <v>118</v>
      </c>
      <c r="BH522" s="34" t="s">
        <v>2040</v>
      </c>
      <c r="BI522" s="34" t="s">
        <v>3829</v>
      </c>
      <c r="BJ522" s="34" t="s">
        <v>129</v>
      </c>
      <c r="BK522" s="34" t="s">
        <v>130</v>
      </c>
      <c r="BL522" s="34" t="s">
        <v>370</v>
      </c>
      <c r="BM522" s="34" t="s">
        <v>312</v>
      </c>
      <c r="BN522" s="34" t="s">
        <v>313</v>
      </c>
      <c r="BO522" s="34"/>
      <c r="BP522" s="34" t="s">
        <v>313</v>
      </c>
      <c r="BQ522" s="34">
        <v>2024</v>
      </c>
      <c r="BR522" s="34"/>
      <c r="BS522" s="34"/>
      <c r="BT522" s="34" t="s">
        <v>2032</v>
      </c>
    </row>
    <row r="523" spans="1:72">
      <c r="A523" s="34">
        <v>102401676012</v>
      </c>
      <c r="B523" s="34">
        <v>1</v>
      </c>
      <c r="C523" s="34">
        <v>2024</v>
      </c>
      <c r="D523" s="34">
        <v>4</v>
      </c>
      <c r="E523" s="34" t="s">
        <v>4447</v>
      </c>
      <c r="F523" s="34" t="s">
        <v>4448</v>
      </c>
      <c r="G523" s="34">
        <v>81</v>
      </c>
      <c r="H523" s="34" t="s">
        <v>4449</v>
      </c>
      <c r="I523" s="34">
        <v>20240425</v>
      </c>
      <c r="J523" s="34">
        <v>20240426</v>
      </c>
      <c r="K523" s="34">
        <v>2</v>
      </c>
      <c r="L523" s="34">
        <f t="shared" si="8"/>
        <v>1</v>
      </c>
      <c r="M523" s="34">
        <v>0</v>
      </c>
      <c r="N523" s="34" t="s">
        <v>4450</v>
      </c>
      <c r="O523" s="34" t="s">
        <v>2262</v>
      </c>
      <c r="P523" s="34" t="s">
        <v>118</v>
      </c>
      <c r="Q523" s="34" t="s">
        <v>36</v>
      </c>
      <c r="R523" s="34" t="s">
        <v>119</v>
      </c>
      <c r="S523" s="34" t="s">
        <v>147</v>
      </c>
      <c r="T523" s="34">
        <v>111</v>
      </c>
      <c r="U523" s="34" t="s">
        <v>407</v>
      </c>
      <c r="V523" s="34" t="s">
        <v>2058</v>
      </c>
      <c r="W523" s="34" t="s">
        <v>2059</v>
      </c>
      <c r="X523" s="34" t="s">
        <v>124</v>
      </c>
      <c r="Y523" s="34">
        <v>46547</v>
      </c>
      <c r="Z523" s="34">
        <v>1472</v>
      </c>
      <c r="AA523" s="34">
        <v>0</v>
      </c>
      <c r="AB523" s="34">
        <v>0</v>
      </c>
      <c r="AC523" s="34">
        <v>728.99</v>
      </c>
      <c r="AD523" s="34">
        <v>0</v>
      </c>
      <c r="AE523" s="34">
        <v>294075.65000000002</v>
      </c>
      <c r="AF523" s="34">
        <v>294804.62</v>
      </c>
      <c r="AG523" s="34">
        <v>80</v>
      </c>
      <c r="AH523" s="34">
        <v>75</v>
      </c>
      <c r="AI523" s="34">
        <v>439631</v>
      </c>
      <c r="AJ523" s="34">
        <v>439631</v>
      </c>
      <c r="AK523" s="34">
        <v>90376.29120028828</v>
      </c>
      <c r="AL523" s="34" t="s">
        <v>118</v>
      </c>
      <c r="AM523" s="34" t="s">
        <v>36</v>
      </c>
      <c r="AN523" s="34" t="s">
        <v>119</v>
      </c>
      <c r="AO523" s="34" t="s">
        <v>147</v>
      </c>
      <c r="AP523" s="34">
        <v>3</v>
      </c>
      <c r="AQ523" s="34">
        <v>2</v>
      </c>
      <c r="AR523" s="34">
        <v>6</v>
      </c>
      <c r="AS523" s="34">
        <v>48342</v>
      </c>
      <c r="AT523" s="34">
        <v>341970</v>
      </c>
      <c r="AU523" s="34">
        <v>113990</v>
      </c>
      <c r="AV523" s="34">
        <v>418125</v>
      </c>
      <c r="AW523" s="34">
        <v>4.7843400000000003</v>
      </c>
      <c r="AX523" s="34">
        <v>0.59255999999999998</v>
      </c>
      <c r="AY523" s="34">
        <v>4.1917799999999996</v>
      </c>
      <c r="AZ523" s="34">
        <v>4.7843400835990906</v>
      </c>
      <c r="BA523" s="34">
        <v>0.59255999326705933</v>
      </c>
      <c r="BB523" s="34">
        <v>4.1917800903320313</v>
      </c>
      <c r="BC523" s="34" t="s">
        <v>159</v>
      </c>
      <c r="BD523" s="34" t="s">
        <v>126</v>
      </c>
      <c r="BE523" s="34" t="s">
        <v>118</v>
      </c>
      <c r="BF523" s="34"/>
      <c r="BG523" s="34" t="s">
        <v>118</v>
      </c>
      <c r="BH523" s="34" t="s">
        <v>2040</v>
      </c>
      <c r="BI523" s="34" t="s">
        <v>177</v>
      </c>
      <c r="BJ523" s="34" t="s">
        <v>129</v>
      </c>
      <c r="BK523" s="34" t="s">
        <v>178</v>
      </c>
      <c r="BL523" s="34" t="s">
        <v>179</v>
      </c>
      <c r="BM523" s="34" t="s">
        <v>312</v>
      </c>
      <c r="BN523" s="34" t="s">
        <v>313</v>
      </c>
      <c r="BO523" s="34"/>
      <c r="BP523" s="34" t="s">
        <v>313</v>
      </c>
      <c r="BQ523" s="34">
        <v>2024</v>
      </c>
      <c r="BR523" s="34"/>
      <c r="BS523" s="34"/>
      <c r="BT523" s="34" t="s">
        <v>2032</v>
      </c>
    </row>
    <row r="524" spans="1:72">
      <c r="A524" s="34">
        <v>102401676422</v>
      </c>
      <c r="B524" s="34">
        <v>1</v>
      </c>
      <c r="C524" s="34">
        <v>2024</v>
      </c>
      <c r="D524" s="34">
        <v>4</v>
      </c>
      <c r="E524" s="34" t="s">
        <v>4451</v>
      </c>
      <c r="F524" s="34" t="s">
        <v>4452</v>
      </c>
      <c r="G524" s="34">
        <v>56</v>
      </c>
      <c r="H524" s="34" t="s">
        <v>4453</v>
      </c>
      <c r="I524" s="34">
        <v>20240422</v>
      </c>
      <c r="J524" s="34">
        <v>20240424</v>
      </c>
      <c r="K524" s="34">
        <v>3</v>
      </c>
      <c r="L524" s="34">
        <f t="shared" si="8"/>
        <v>2</v>
      </c>
      <c r="M524" s="34">
        <v>0</v>
      </c>
      <c r="N524" s="34" t="s">
        <v>2891</v>
      </c>
      <c r="O524" s="34" t="s">
        <v>2110</v>
      </c>
      <c r="P524" s="34" t="s">
        <v>118</v>
      </c>
      <c r="Q524" s="34" t="s">
        <v>36</v>
      </c>
      <c r="R524" s="34" t="s">
        <v>119</v>
      </c>
      <c r="S524" s="34" t="s">
        <v>120</v>
      </c>
      <c r="T524" s="34">
        <v>111</v>
      </c>
      <c r="U524" s="34" t="s">
        <v>407</v>
      </c>
      <c r="V524" s="34" t="s">
        <v>2081</v>
      </c>
      <c r="W524" s="34" t="s">
        <v>2082</v>
      </c>
      <c r="X524" s="34" t="s">
        <v>124</v>
      </c>
      <c r="Y524" s="34">
        <v>43749</v>
      </c>
      <c r="Z524" s="34">
        <v>3008</v>
      </c>
      <c r="AA524" s="34">
        <v>0</v>
      </c>
      <c r="AB524" s="34">
        <v>0</v>
      </c>
      <c r="AC524" s="34">
        <v>1834.7</v>
      </c>
      <c r="AD524" s="34">
        <v>0</v>
      </c>
      <c r="AE524" s="34">
        <v>242951.14</v>
      </c>
      <c r="AF524" s="34">
        <v>244785.84</v>
      </c>
      <c r="AG524" s="34">
        <v>160</v>
      </c>
      <c r="AH524" s="34">
        <v>150</v>
      </c>
      <c r="AI524" s="34">
        <v>372273</v>
      </c>
      <c r="AJ524" s="34">
        <v>372273</v>
      </c>
      <c r="AK524" s="34">
        <v>88333.029915858904</v>
      </c>
      <c r="AL524" s="34" t="s">
        <v>118</v>
      </c>
      <c r="AM524" s="34" t="s">
        <v>36</v>
      </c>
      <c r="AN524" s="34" t="s">
        <v>119</v>
      </c>
      <c r="AO524" s="34" t="s">
        <v>120</v>
      </c>
      <c r="AP524" s="34">
        <v>3</v>
      </c>
      <c r="AQ524" s="34">
        <v>2</v>
      </c>
      <c r="AR524" s="34">
        <v>5</v>
      </c>
      <c r="AS524" s="34">
        <v>34762</v>
      </c>
      <c r="AT524" s="34">
        <v>295749</v>
      </c>
      <c r="AU524" s="34">
        <v>98583</v>
      </c>
      <c r="AV524" s="34">
        <v>344198</v>
      </c>
      <c r="AW524" s="34">
        <v>4.05131</v>
      </c>
      <c r="AX524" s="34">
        <v>0.42609999999999998</v>
      </c>
      <c r="AY524" s="34">
        <v>3.62521</v>
      </c>
      <c r="AZ524" s="34">
        <v>4.0513100326061249</v>
      </c>
      <c r="BA524" s="34">
        <v>0.4260999858379364</v>
      </c>
      <c r="BB524" s="34">
        <v>3.6252100467681885</v>
      </c>
      <c r="BC524" s="34" t="s">
        <v>159</v>
      </c>
      <c r="BD524" s="34" t="s">
        <v>126</v>
      </c>
      <c r="BE524" s="34" t="s">
        <v>118</v>
      </c>
      <c r="BF524" s="34"/>
      <c r="BG524" s="34" t="s">
        <v>118</v>
      </c>
      <c r="BH524" s="34" t="s">
        <v>2040</v>
      </c>
      <c r="BI524" s="34" t="s">
        <v>194</v>
      </c>
      <c r="BJ524" s="34" t="s">
        <v>195</v>
      </c>
      <c r="BK524" s="34" t="s">
        <v>196</v>
      </c>
      <c r="BL524" s="34" t="s">
        <v>196</v>
      </c>
      <c r="BM524" s="34" t="s">
        <v>999</v>
      </c>
      <c r="BN524" s="34" t="s">
        <v>2111</v>
      </c>
      <c r="BO524" s="34"/>
      <c r="BP524" s="34" t="s">
        <v>2111</v>
      </c>
      <c r="BQ524" s="34">
        <v>2024</v>
      </c>
      <c r="BR524" s="34"/>
      <c r="BS524" s="34"/>
      <c r="BT524" s="34" t="s">
        <v>2032</v>
      </c>
    </row>
    <row r="525" spans="1:72">
      <c r="A525" s="34">
        <v>102401897650</v>
      </c>
      <c r="B525" s="34">
        <v>1</v>
      </c>
      <c r="C525" s="34">
        <v>2024</v>
      </c>
      <c r="D525" s="34">
        <v>4</v>
      </c>
      <c r="E525" s="34" t="s">
        <v>4454</v>
      </c>
      <c r="F525" s="34" t="s">
        <v>4455</v>
      </c>
      <c r="G525" s="34">
        <v>70</v>
      </c>
      <c r="H525" s="34" t="s">
        <v>4456</v>
      </c>
      <c r="I525" s="34">
        <v>20240422</v>
      </c>
      <c r="J525" s="34">
        <v>20240424</v>
      </c>
      <c r="K525" s="34">
        <v>3</v>
      </c>
      <c r="L525" s="34">
        <f t="shared" si="8"/>
        <v>2</v>
      </c>
      <c r="M525" s="34">
        <v>0</v>
      </c>
      <c r="N525" s="34" t="s">
        <v>4457</v>
      </c>
      <c r="O525" s="34" t="s">
        <v>4458</v>
      </c>
      <c r="P525" s="34" t="s">
        <v>118</v>
      </c>
      <c r="Q525" s="34" t="s">
        <v>36</v>
      </c>
      <c r="R525" s="34" t="s">
        <v>119</v>
      </c>
      <c r="S525" s="34" t="s">
        <v>120</v>
      </c>
      <c r="T525" s="34">
        <v>211</v>
      </c>
      <c r="U525" s="34" t="s">
        <v>407</v>
      </c>
      <c r="V525" s="34" t="s">
        <v>2038</v>
      </c>
      <c r="W525" s="34" t="s">
        <v>2039</v>
      </c>
      <c r="X525" s="34" t="s">
        <v>124</v>
      </c>
      <c r="Y525" s="34">
        <v>39794</v>
      </c>
      <c r="Z525" s="34">
        <v>3008</v>
      </c>
      <c r="AA525" s="34">
        <v>0</v>
      </c>
      <c r="AB525" s="34">
        <v>0</v>
      </c>
      <c r="AC525" s="34">
        <v>993.54</v>
      </c>
      <c r="AD525" s="34">
        <v>0</v>
      </c>
      <c r="AE525" s="34">
        <v>253799.7</v>
      </c>
      <c r="AF525" s="34">
        <v>254793.23</v>
      </c>
      <c r="AG525" s="34">
        <v>160</v>
      </c>
      <c r="AH525" s="34">
        <v>150</v>
      </c>
      <c r="AI525" s="34">
        <v>437205</v>
      </c>
      <c r="AJ525" s="34">
        <v>437205</v>
      </c>
      <c r="AK525" s="34">
        <v>68292.583122835233</v>
      </c>
      <c r="AL525" s="34" t="s">
        <v>118</v>
      </c>
      <c r="AM525" s="34" t="s">
        <v>36</v>
      </c>
      <c r="AN525" s="34" t="s">
        <v>119</v>
      </c>
      <c r="AO525" s="34" t="s">
        <v>120</v>
      </c>
      <c r="AP525" s="34">
        <v>5</v>
      </c>
      <c r="AQ525" s="34">
        <v>2</v>
      </c>
      <c r="AR525" s="34">
        <v>13</v>
      </c>
      <c r="AS525" s="34">
        <v>107555</v>
      </c>
      <c r="AT525" s="34">
        <v>304502</v>
      </c>
      <c r="AU525" s="34">
        <v>101501</v>
      </c>
      <c r="AV525" s="34">
        <v>365467</v>
      </c>
      <c r="AW525" s="34">
        <v>5.0508800000000003</v>
      </c>
      <c r="AX525" s="34">
        <v>1.3183800000000001</v>
      </c>
      <c r="AY525" s="34">
        <v>3.7324999999999999</v>
      </c>
      <c r="AZ525" s="34">
        <v>5.0508800745010376</v>
      </c>
      <c r="BA525" s="34">
        <v>1.3183799982070923</v>
      </c>
      <c r="BB525" s="34">
        <v>3.7325000762939453</v>
      </c>
      <c r="BC525" s="34" t="s">
        <v>159</v>
      </c>
      <c r="BD525" s="34" t="s">
        <v>126</v>
      </c>
      <c r="BE525" s="34" t="s">
        <v>118</v>
      </c>
      <c r="BF525" s="34"/>
      <c r="BG525" s="34" t="s">
        <v>118</v>
      </c>
      <c r="BH525" s="34" t="s">
        <v>2040</v>
      </c>
      <c r="BI525" s="34" t="s">
        <v>864</v>
      </c>
      <c r="BJ525" s="34" t="s">
        <v>377</v>
      </c>
      <c r="BK525" s="34" t="s">
        <v>401</v>
      </c>
      <c r="BL525" s="34" t="s">
        <v>401</v>
      </c>
      <c r="BM525" s="34" t="s">
        <v>999</v>
      </c>
      <c r="BN525" s="34" t="s">
        <v>1000</v>
      </c>
      <c r="BO525" s="34"/>
      <c r="BP525" s="34" t="s">
        <v>1000</v>
      </c>
      <c r="BQ525" s="34">
        <v>2024</v>
      </c>
      <c r="BR525" s="34"/>
      <c r="BS525" s="34"/>
      <c r="BT525" s="34" t="s">
        <v>2032</v>
      </c>
    </row>
    <row r="526" spans="1:72">
      <c r="A526" s="34">
        <v>102408032902</v>
      </c>
      <c r="B526" s="34">
        <v>1</v>
      </c>
      <c r="C526" s="34">
        <v>2024</v>
      </c>
      <c r="D526" s="34">
        <v>4</v>
      </c>
      <c r="E526" s="34" t="s">
        <v>4459</v>
      </c>
      <c r="F526" s="34" t="s">
        <v>4460</v>
      </c>
      <c r="G526" s="34">
        <v>48</v>
      </c>
      <c r="H526" s="34" t="s">
        <v>4461</v>
      </c>
      <c r="I526" s="34">
        <v>20240421</v>
      </c>
      <c r="J526" s="34">
        <v>20240423</v>
      </c>
      <c r="K526" s="34">
        <v>3</v>
      </c>
      <c r="L526" s="34">
        <f t="shared" si="8"/>
        <v>2</v>
      </c>
      <c r="M526" s="34">
        <v>0</v>
      </c>
      <c r="N526" s="34" t="s">
        <v>4244</v>
      </c>
      <c r="O526" s="34" t="s">
        <v>2121</v>
      </c>
      <c r="P526" s="34" t="s">
        <v>118</v>
      </c>
      <c r="Q526" s="34" t="s">
        <v>36</v>
      </c>
      <c r="R526" s="34" t="s">
        <v>119</v>
      </c>
      <c r="S526" s="34" t="s">
        <v>120</v>
      </c>
      <c r="T526" s="34">
        <v>213</v>
      </c>
      <c r="U526" s="34" t="s">
        <v>407</v>
      </c>
      <c r="V526" s="34" t="s">
        <v>2081</v>
      </c>
      <c r="W526" s="34" t="s">
        <v>2082</v>
      </c>
      <c r="X526" s="34" t="s">
        <v>124</v>
      </c>
      <c r="Y526" s="34">
        <v>33494</v>
      </c>
      <c r="Z526" s="34">
        <v>2944</v>
      </c>
      <c r="AA526" s="34">
        <v>0</v>
      </c>
      <c r="AB526" s="34">
        <v>0</v>
      </c>
      <c r="AC526" s="34">
        <v>67.489999999999995</v>
      </c>
      <c r="AD526" s="34">
        <v>0</v>
      </c>
      <c r="AE526" s="34">
        <v>235279.35</v>
      </c>
      <c r="AF526" s="34">
        <v>235346.84</v>
      </c>
      <c r="AG526" s="34">
        <v>160</v>
      </c>
      <c r="AH526" s="34">
        <v>150</v>
      </c>
      <c r="AI526" s="34">
        <v>335632</v>
      </c>
      <c r="AJ526" s="34">
        <v>335632</v>
      </c>
      <c r="AK526" s="34">
        <v>64984.778322036698</v>
      </c>
      <c r="AL526" s="34" t="s">
        <v>118</v>
      </c>
      <c r="AM526" s="34" t="s">
        <v>36</v>
      </c>
      <c r="AN526" s="34" t="s">
        <v>119</v>
      </c>
      <c r="AO526" s="34" t="s">
        <v>120</v>
      </c>
      <c r="AP526" s="34">
        <v>3</v>
      </c>
      <c r="AQ526" s="34">
        <v>2</v>
      </c>
      <c r="AR526" s="34">
        <v>5</v>
      </c>
      <c r="AS526" s="34">
        <v>34762</v>
      </c>
      <c r="AT526" s="34">
        <v>295749</v>
      </c>
      <c r="AU526" s="34">
        <v>98583</v>
      </c>
      <c r="AV526" s="34">
        <v>344198</v>
      </c>
      <c r="AW526" s="34">
        <v>4.05131</v>
      </c>
      <c r="AX526" s="34">
        <v>0.42609999999999998</v>
      </c>
      <c r="AY526" s="34">
        <v>3.62521</v>
      </c>
      <c r="AZ526" s="34">
        <v>4.0513100326061249</v>
      </c>
      <c r="BA526" s="34">
        <v>0.4260999858379364</v>
      </c>
      <c r="BB526" s="34">
        <v>3.6252100467681885</v>
      </c>
      <c r="BC526" s="34" t="s">
        <v>159</v>
      </c>
      <c r="BD526" s="34" t="s">
        <v>126</v>
      </c>
      <c r="BE526" s="34" t="s">
        <v>118</v>
      </c>
      <c r="BF526" s="34"/>
      <c r="BG526" s="34" t="s">
        <v>118</v>
      </c>
      <c r="BH526" s="34" t="s">
        <v>2040</v>
      </c>
      <c r="BI526" s="34" t="s">
        <v>2426</v>
      </c>
      <c r="BJ526" s="34" t="s">
        <v>195</v>
      </c>
      <c r="BK526" s="34" t="s">
        <v>327</v>
      </c>
      <c r="BL526" s="34" t="s">
        <v>327</v>
      </c>
      <c r="BM526" s="34" t="s">
        <v>163</v>
      </c>
      <c r="BN526" s="34" t="s">
        <v>341</v>
      </c>
      <c r="BO526" s="34"/>
      <c r="BP526" s="34" t="s">
        <v>341</v>
      </c>
      <c r="BQ526" s="34">
        <v>2024</v>
      </c>
      <c r="BR526" s="34"/>
      <c r="BS526" s="34"/>
      <c r="BT526" s="34" t="s">
        <v>2032</v>
      </c>
    </row>
    <row r="527" spans="1:72">
      <c r="A527" s="34">
        <v>102401296142</v>
      </c>
      <c r="B527" s="34">
        <v>1</v>
      </c>
      <c r="C527" s="34">
        <v>2024</v>
      </c>
      <c r="D527" s="34">
        <v>4</v>
      </c>
      <c r="E527" s="34" t="s">
        <v>4462</v>
      </c>
      <c r="F527" s="34" t="s">
        <v>4463</v>
      </c>
      <c r="G527" s="34">
        <v>88</v>
      </c>
      <c r="H527" s="34" t="s">
        <v>4464</v>
      </c>
      <c r="I527" s="34">
        <v>20240421</v>
      </c>
      <c r="J527" s="34">
        <v>20240423</v>
      </c>
      <c r="K527" s="34">
        <v>3</v>
      </c>
      <c r="L527" s="34">
        <f t="shared" si="8"/>
        <v>2</v>
      </c>
      <c r="M527" s="34">
        <v>0</v>
      </c>
      <c r="N527" s="34" t="s">
        <v>4465</v>
      </c>
      <c r="O527" s="34" t="s">
        <v>4466</v>
      </c>
      <c r="P527" s="34" t="s">
        <v>118</v>
      </c>
      <c r="Q527" s="34" t="s">
        <v>36</v>
      </c>
      <c r="R527" s="34" t="s">
        <v>119</v>
      </c>
      <c r="S527" s="34" t="s">
        <v>147</v>
      </c>
      <c r="T527" s="34">
        <v>111</v>
      </c>
      <c r="U527" s="34" t="s">
        <v>407</v>
      </c>
      <c r="V527" s="34" t="s">
        <v>2058</v>
      </c>
      <c r="W527" s="34" t="s">
        <v>2059</v>
      </c>
      <c r="X527" s="34" t="s">
        <v>124</v>
      </c>
      <c r="Y527" s="34">
        <v>48815</v>
      </c>
      <c r="Z527" s="34">
        <v>2944</v>
      </c>
      <c r="AA527" s="34">
        <v>0</v>
      </c>
      <c r="AB527" s="34">
        <v>0</v>
      </c>
      <c r="AC527" s="34">
        <v>530.52</v>
      </c>
      <c r="AD527" s="34">
        <v>0</v>
      </c>
      <c r="AE527" s="34">
        <v>277951.34999999998</v>
      </c>
      <c r="AF527" s="34">
        <v>278481.88</v>
      </c>
      <c r="AG527" s="34">
        <v>160</v>
      </c>
      <c r="AH527" s="34">
        <v>150</v>
      </c>
      <c r="AI527" s="34">
        <v>439631</v>
      </c>
      <c r="AJ527" s="34">
        <v>439631</v>
      </c>
      <c r="AK527" s="34">
        <v>106699.03120028827</v>
      </c>
      <c r="AL527" s="34" t="s">
        <v>118</v>
      </c>
      <c r="AM527" s="34" t="s">
        <v>36</v>
      </c>
      <c r="AN527" s="34" t="s">
        <v>119</v>
      </c>
      <c r="AO527" s="34" t="s">
        <v>147</v>
      </c>
      <c r="AP527" s="34">
        <v>3</v>
      </c>
      <c r="AQ527" s="34">
        <v>2</v>
      </c>
      <c r="AR527" s="34">
        <v>6</v>
      </c>
      <c r="AS527" s="34">
        <v>48342</v>
      </c>
      <c r="AT527" s="34">
        <v>341970</v>
      </c>
      <c r="AU527" s="34">
        <v>113990</v>
      </c>
      <c r="AV527" s="34">
        <v>418125</v>
      </c>
      <c r="AW527" s="34">
        <v>4.7843400000000003</v>
      </c>
      <c r="AX527" s="34">
        <v>0.59255999999999998</v>
      </c>
      <c r="AY527" s="34">
        <v>4.1917799999999996</v>
      </c>
      <c r="AZ527" s="34">
        <v>4.7843400835990906</v>
      </c>
      <c r="BA527" s="34">
        <v>0.59255999326705933</v>
      </c>
      <c r="BB527" s="34">
        <v>4.1917800903320313</v>
      </c>
      <c r="BC527" s="34" t="s">
        <v>159</v>
      </c>
      <c r="BD527" s="34" t="s">
        <v>126</v>
      </c>
      <c r="BE527" s="34" t="s">
        <v>118</v>
      </c>
      <c r="BF527" s="34"/>
      <c r="BG527" s="34" t="s">
        <v>118</v>
      </c>
      <c r="BH527" s="34" t="s">
        <v>2040</v>
      </c>
      <c r="BI527" s="34" t="s">
        <v>201</v>
      </c>
      <c r="BJ527" s="34" t="s">
        <v>129</v>
      </c>
      <c r="BK527" s="34" t="s">
        <v>130</v>
      </c>
      <c r="BL527" s="34" t="s">
        <v>131</v>
      </c>
      <c r="BM527" s="34" t="s">
        <v>312</v>
      </c>
      <c r="BN527" s="34" t="s">
        <v>313</v>
      </c>
      <c r="BO527" s="34"/>
      <c r="BP527" s="34" t="s">
        <v>313</v>
      </c>
      <c r="BQ527" s="34">
        <v>2024</v>
      </c>
      <c r="BR527" s="34"/>
      <c r="BS527" s="34"/>
      <c r="BT527" s="34" t="s">
        <v>2032</v>
      </c>
    </row>
    <row r="528" spans="1:72">
      <c r="A528" s="34">
        <v>102401295890</v>
      </c>
      <c r="B528" s="34">
        <v>1</v>
      </c>
      <c r="C528" s="34">
        <v>2024</v>
      </c>
      <c r="D528" s="34">
        <v>4</v>
      </c>
      <c r="E528" s="34" t="s">
        <v>4467</v>
      </c>
      <c r="F528" s="34" t="s">
        <v>4468</v>
      </c>
      <c r="G528" s="34">
        <v>82</v>
      </c>
      <c r="H528" s="34" t="s">
        <v>4469</v>
      </c>
      <c r="I528" s="34">
        <v>20240415</v>
      </c>
      <c r="J528" s="34">
        <v>20240422</v>
      </c>
      <c r="K528" s="34">
        <v>7</v>
      </c>
      <c r="L528" s="34">
        <f t="shared" si="8"/>
        <v>6</v>
      </c>
      <c r="M528" s="34">
        <v>0</v>
      </c>
      <c r="N528" s="34" t="s">
        <v>4470</v>
      </c>
      <c r="O528" s="34" t="s">
        <v>2121</v>
      </c>
      <c r="P528" s="34" t="s">
        <v>118</v>
      </c>
      <c r="Q528" s="34" t="s">
        <v>36</v>
      </c>
      <c r="R528" s="34" t="s">
        <v>119</v>
      </c>
      <c r="S528" s="34" t="s">
        <v>147</v>
      </c>
      <c r="T528" s="34">
        <v>111</v>
      </c>
      <c r="U528" s="34" t="s">
        <v>438</v>
      </c>
      <c r="V528" s="34" t="s">
        <v>2673</v>
      </c>
      <c r="W528" s="34" t="s">
        <v>2674</v>
      </c>
      <c r="X528" s="34" t="s">
        <v>387</v>
      </c>
      <c r="Y528" s="34">
        <v>40922</v>
      </c>
      <c r="Z528" s="34">
        <v>7424</v>
      </c>
      <c r="AA528" s="34">
        <v>0</v>
      </c>
      <c r="AB528" s="34">
        <v>0</v>
      </c>
      <c r="AC528" s="34">
        <v>708.62</v>
      </c>
      <c r="AD528" s="34">
        <v>0</v>
      </c>
      <c r="AE528" s="34">
        <v>242951.14</v>
      </c>
      <c r="AF528" s="34">
        <v>243659.77</v>
      </c>
      <c r="AG528" s="34">
        <v>400</v>
      </c>
      <c r="AH528" s="34">
        <v>375</v>
      </c>
      <c r="AI528" s="34">
        <v>224514</v>
      </c>
      <c r="AJ528" s="34">
        <v>223764</v>
      </c>
      <c r="AK528" s="34">
        <v>-70949.519158336043</v>
      </c>
      <c r="AL528" s="34" t="s">
        <v>118</v>
      </c>
      <c r="AM528" s="34" t="s">
        <v>36</v>
      </c>
      <c r="AN528" s="34" t="s">
        <v>119</v>
      </c>
      <c r="AO528" s="34" t="s">
        <v>120</v>
      </c>
      <c r="AP528" s="34">
        <v>3</v>
      </c>
      <c r="AQ528" s="34">
        <v>2</v>
      </c>
      <c r="AR528" s="34">
        <v>8</v>
      </c>
      <c r="AS528" s="34">
        <v>45044</v>
      </c>
      <c r="AT528" s="34">
        <v>30686</v>
      </c>
      <c r="AU528" s="34">
        <v>1</v>
      </c>
      <c r="AV528" s="34">
        <v>91541</v>
      </c>
      <c r="AW528" s="34">
        <v>0.92827999999999999</v>
      </c>
      <c r="AX528" s="34">
        <v>0.55213999999999996</v>
      </c>
      <c r="AY528" s="34">
        <v>0.37613999999999997</v>
      </c>
      <c r="AZ528" s="34">
        <v>2.4199800491333008</v>
      </c>
      <c r="BA528" s="34">
        <v>0.5521399974822998</v>
      </c>
      <c r="BB528" s="34">
        <v>1.867840051651001</v>
      </c>
      <c r="BC528" s="34" t="s">
        <v>159</v>
      </c>
      <c r="BD528" s="34" t="s">
        <v>126</v>
      </c>
      <c r="BE528" s="34" t="s">
        <v>118</v>
      </c>
      <c r="BF528" s="34"/>
      <c r="BG528" s="34" t="s">
        <v>118</v>
      </c>
      <c r="BH528" s="34" t="s">
        <v>2040</v>
      </c>
      <c r="BI528" s="34" t="s">
        <v>4471</v>
      </c>
      <c r="BJ528" s="34" t="s">
        <v>129</v>
      </c>
      <c r="BK528" s="34" t="s">
        <v>217</v>
      </c>
      <c r="BL528" s="34" t="s">
        <v>252</v>
      </c>
      <c r="BM528" s="34" t="s">
        <v>1340</v>
      </c>
      <c r="BN528" s="34" t="s">
        <v>1341</v>
      </c>
      <c r="BO528" s="34"/>
      <c r="BP528" s="34" t="s">
        <v>1341</v>
      </c>
      <c r="BQ528" s="34">
        <v>2024</v>
      </c>
      <c r="BR528" s="34"/>
      <c r="BS528" s="34"/>
      <c r="BT528" s="34" t="s">
        <v>2032</v>
      </c>
    </row>
    <row r="529" spans="1:72">
      <c r="A529" s="34">
        <v>102401439524</v>
      </c>
      <c r="B529" s="34">
        <v>1</v>
      </c>
      <c r="C529" s="34">
        <v>2024</v>
      </c>
      <c r="D529" s="34">
        <v>4</v>
      </c>
      <c r="E529" s="34" t="s">
        <v>4472</v>
      </c>
      <c r="F529" s="34" t="s">
        <v>4473</v>
      </c>
      <c r="G529" s="34">
        <v>52</v>
      </c>
      <c r="H529" s="34" t="s">
        <v>4474</v>
      </c>
      <c r="I529" s="34">
        <v>20240418</v>
      </c>
      <c r="J529" s="34">
        <v>20240420</v>
      </c>
      <c r="K529" s="34">
        <v>3</v>
      </c>
      <c r="L529" s="34">
        <f t="shared" si="8"/>
        <v>2</v>
      </c>
      <c r="M529" s="34">
        <v>0</v>
      </c>
      <c r="N529" s="34" t="s">
        <v>4475</v>
      </c>
      <c r="O529" s="34" t="s">
        <v>2075</v>
      </c>
      <c r="P529" s="34" t="s">
        <v>118</v>
      </c>
      <c r="Q529" s="34" t="s">
        <v>36</v>
      </c>
      <c r="R529" s="34" t="s">
        <v>119</v>
      </c>
      <c r="S529" s="34" t="s">
        <v>147</v>
      </c>
      <c r="T529" s="34">
        <v>205</v>
      </c>
      <c r="U529" s="34" t="s">
        <v>407</v>
      </c>
      <c r="V529" s="34" t="s">
        <v>2058</v>
      </c>
      <c r="W529" s="34" t="s">
        <v>2059</v>
      </c>
      <c r="X529" s="34" t="s">
        <v>124</v>
      </c>
      <c r="Y529" s="34">
        <v>46292</v>
      </c>
      <c r="Z529" s="34">
        <v>2944</v>
      </c>
      <c r="AA529" s="34">
        <v>0</v>
      </c>
      <c r="AB529" s="34">
        <v>0</v>
      </c>
      <c r="AC529" s="34">
        <v>686.2</v>
      </c>
      <c r="AD529" s="34">
        <v>0</v>
      </c>
      <c r="AE529" s="34">
        <v>282684.3</v>
      </c>
      <c r="AF529" s="34">
        <v>283370.5</v>
      </c>
      <c r="AG529" s="34">
        <v>160</v>
      </c>
      <c r="AH529" s="34">
        <v>150</v>
      </c>
      <c r="AI529" s="34">
        <v>407997</v>
      </c>
      <c r="AJ529" s="34">
        <v>407997</v>
      </c>
      <c r="AK529" s="34">
        <v>74094.4108615726</v>
      </c>
      <c r="AL529" s="34" t="s">
        <v>118</v>
      </c>
      <c r="AM529" s="34" t="s">
        <v>36</v>
      </c>
      <c r="AN529" s="34" t="s">
        <v>119</v>
      </c>
      <c r="AO529" s="34" t="s">
        <v>147</v>
      </c>
      <c r="AP529" s="34">
        <v>3</v>
      </c>
      <c r="AQ529" s="34">
        <v>2</v>
      </c>
      <c r="AR529" s="34">
        <v>6</v>
      </c>
      <c r="AS529" s="34">
        <v>48342</v>
      </c>
      <c r="AT529" s="34">
        <v>341970</v>
      </c>
      <c r="AU529" s="34">
        <v>113990</v>
      </c>
      <c r="AV529" s="34">
        <v>418125</v>
      </c>
      <c r="AW529" s="34">
        <v>4.7843400000000003</v>
      </c>
      <c r="AX529" s="34">
        <v>0.59255999999999998</v>
      </c>
      <c r="AY529" s="34">
        <v>4.1917799999999996</v>
      </c>
      <c r="AZ529" s="34">
        <v>4.7843400835990906</v>
      </c>
      <c r="BA529" s="34">
        <v>0.59255999326705933</v>
      </c>
      <c r="BB529" s="34">
        <v>4.1917800903320313</v>
      </c>
      <c r="BC529" s="34" t="s">
        <v>159</v>
      </c>
      <c r="BD529" s="34" t="s">
        <v>126</v>
      </c>
      <c r="BE529" s="34" t="s">
        <v>118</v>
      </c>
      <c r="BF529" s="34"/>
      <c r="BG529" s="34" t="s">
        <v>118</v>
      </c>
      <c r="BH529" s="34" t="s">
        <v>2040</v>
      </c>
      <c r="BI529" s="34" t="s">
        <v>418</v>
      </c>
      <c r="BJ529" s="34" t="s">
        <v>129</v>
      </c>
      <c r="BK529" s="34" t="s">
        <v>224</v>
      </c>
      <c r="BL529" s="34" t="s">
        <v>224</v>
      </c>
      <c r="BM529" s="34" t="s">
        <v>312</v>
      </c>
      <c r="BN529" s="34" t="s">
        <v>1763</v>
      </c>
      <c r="BO529" s="34"/>
      <c r="BP529" s="34" t="s">
        <v>1763</v>
      </c>
      <c r="BQ529" s="34">
        <v>2024</v>
      </c>
      <c r="BR529" s="34"/>
      <c r="BS529" s="34"/>
      <c r="BT529" s="34" t="s">
        <v>2032</v>
      </c>
    </row>
    <row r="530" spans="1:72">
      <c r="A530" s="34">
        <v>102401296080</v>
      </c>
      <c r="B530" s="34">
        <v>1</v>
      </c>
      <c r="C530" s="34">
        <v>2024</v>
      </c>
      <c r="D530" s="34">
        <v>4</v>
      </c>
      <c r="E530" s="34" t="s">
        <v>4476</v>
      </c>
      <c r="F530" s="34" t="s">
        <v>4477</v>
      </c>
      <c r="G530" s="34">
        <v>71</v>
      </c>
      <c r="H530" s="34" t="s">
        <v>4478</v>
      </c>
      <c r="I530" s="34">
        <v>20240418</v>
      </c>
      <c r="J530" s="34">
        <v>20240420</v>
      </c>
      <c r="K530" s="34">
        <v>3</v>
      </c>
      <c r="L530" s="34">
        <f t="shared" si="8"/>
        <v>2</v>
      </c>
      <c r="M530" s="34">
        <v>0</v>
      </c>
      <c r="N530" s="34" t="s">
        <v>4479</v>
      </c>
      <c r="O530" s="34" t="s">
        <v>2526</v>
      </c>
      <c r="P530" s="34" t="s">
        <v>118</v>
      </c>
      <c r="Q530" s="34" t="s">
        <v>36</v>
      </c>
      <c r="R530" s="34" t="s">
        <v>119</v>
      </c>
      <c r="S530" s="34" t="s">
        <v>120</v>
      </c>
      <c r="T530" s="34">
        <v>111</v>
      </c>
      <c r="U530" s="34" t="s">
        <v>407</v>
      </c>
      <c r="V530" s="34" t="s">
        <v>2081</v>
      </c>
      <c r="W530" s="34" t="s">
        <v>2082</v>
      </c>
      <c r="X530" s="34" t="s">
        <v>124</v>
      </c>
      <c r="Y530" s="34">
        <v>27790</v>
      </c>
      <c r="Z530" s="34">
        <v>3008</v>
      </c>
      <c r="AA530" s="34">
        <v>0</v>
      </c>
      <c r="AB530" s="34">
        <v>0</v>
      </c>
      <c r="AC530" s="34">
        <v>67.489999999999995</v>
      </c>
      <c r="AD530" s="34">
        <v>0</v>
      </c>
      <c r="AE530" s="34">
        <v>241897.59</v>
      </c>
      <c r="AF530" s="34">
        <v>241965.08</v>
      </c>
      <c r="AG530" s="34">
        <v>160</v>
      </c>
      <c r="AH530" s="34">
        <v>150</v>
      </c>
      <c r="AI530" s="34">
        <v>372273</v>
      </c>
      <c r="AJ530" s="34">
        <v>372273</v>
      </c>
      <c r="AK530" s="34">
        <v>91153.789915858913</v>
      </c>
      <c r="AL530" s="34" t="s">
        <v>118</v>
      </c>
      <c r="AM530" s="34" t="s">
        <v>36</v>
      </c>
      <c r="AN530" s="34" t="s">
        <v>119</v>
      </c>
      <c r="AO530" s="34" t="s">
        <v>120</v>
      </c>
      <c r="AP530" s="34">
        <v>3</v>
      </c>
      <c r="AQ530" s="34">
        <v>2</v>
      </c>
      <c r="AR530" s="34">
        <v>5</v>
      </c>
      <c r="AS530" s="34">
        <v>34762</v>
      </c>
      <c r="AT530" s="34">
        <v>295749</v>
      </c>
      <c r="AU530" s="34">
        <v>98583</v>
      </c>
      <c r="AV530" s="34">
        <v>344198</v>
      </c>
      <c r="AW530" s="34">
        <v>4.05131</v>
      </c>
      <c r="AX530" s="34">
        <v>0.42609999999999998</v>
      </c>
      <c r="AY530" s="34">
        <v>3.62521</v>
      </c>
      <c r="AZ530" s="34">
        <v>4.0513100326061249</v>
      </c>
      <c r="BA530" s="34">
        <v>0.4260999858379364</v>
      </c>
      <c r="BB530" s="34">
        <v>3.6252100467681885</v>
      </c>
      <c r="BC530" s="34" t="s">
        <v>159</v>
      </c>
      <c r="BD530" s="34" t="s">
        <v>126</v>
      </c>
      <c r="BE530" s="34" t="s">
        <v>118</v>
      </c>
      <c r="BF530" s="34"/>
      <c r="BG530" s="34" t="s">
        <v>118</v>
      </c>
      <c r="BH530" s="34" t="s">
        <v>2040</v>
      </c>
      <c r="BI530" s="34" t="s">
        <v>903</v>
      </c>
      <c r="BJ530" s="34" t="s">
        <v>195</v>
      </c>
      <c r="BK530" s="34" t="s">
        <v>196</v>
      </c>
      <c r="BL530" s="34" t="s">
        <v>196</v>
      </c>
      <c r="BM530" s="34" t="s">
        <v>163</v>
      </c>
      <c r="BN530" s="34" t="s">
        <v>341</v>
      </c>
      <c r="BO530" s="34"/>
      <c r="BP530" s="34" t="s">
        <v>341</v>
      </c>
      <c r="BQ530" s="34">
        <v>2024</v>
      </c>
      <c r="BR530" s="34"/>
      <c r="BS530" s="34"/>
      <c r="BT530" s="34" t="s">
        <v>2032</v>
      </c>
    </row>
    <row r="531" spans="1:72">
      <c r="A531" s="34">
        <v>102401439520</v>
      </c>
      <c r="B531" s="34">
        <v>1</v>
      </c>
      <c r="C531" s="34">
        <v>2024</v>
      </c>
      <c r="D531" s="34">
        <v>4</v>
      </c>
      <c r="E531" s="34" t="s">
        <v>4480</v>
      </c>
      <c r="F531" s="34" t="s">
        <v>4481</v>
      </c>
      <c r="G531" s="34">
        <v>74</v>
      </c>
      <c r="H531" s="34" t="s">
        <v>4482</v>
      </c>
      <c r="I531" s="34">
        <v>20240418</v>
      </c>
      <c r="J531" s="34">
        <v>20240420</v>
      </c>
      <c r="K531" s="34">
        <v>3</v>
      </c>
      <c r="L531" s="34">
        <f t="shared" si="8"/>
        <v>2</v>
      </c>
      <c r="M531" s="34">
        <v>0</v>
      </c>
      <c r="N531" s="34" t="s">
        <v>4483</v>
      </c>
      <c r="O531" s="34" t="s">
        <v>2394</v>
      </c>
      <c r="P531" s="34" t="s">
        <v>118</v>
      </c>
      <c r="Q531" s="34" t="s">
        <v>36</v>
      </c>
      <c r="R531" s="34" t="s">
        <v>119</v>
      </c>
      <c r="S531" s="34" t="s">
        <v>120</v>
      </c>
      <c r="T531" s="34">
        <v>205</v>
      </c>
      <c r="U531" s="34" t="s">
        <v>407</v>
      </c>
      <c r="V531" s="34" t="s">
        <v>2081</v>
      </c>
      <c r="W531" s="34" t="s">
        <v>2082</v>
      </c>
      <c r="X531" s="34" t="s">
        <v>124</v>
      </c>
      <c r="Y531" s="34">
        <v>31463</v>
      </c>
      <c r="Z531" s="34">
        <v>3008</v>
      </c>
      <c r="AA531" s="34">
        <v>0</v>
      </c>
      <c r="AB531" s="34">
        <v>0</v>
      </c>
      <c r="AC531" s="34">
        <v>67.489999999999995</v>
      </c>
      <c r="AD531" s="34">
        <v>0</v>
      </c>
      <c r="AE531" s="34">
        <v>237150.28</v>
      </c>
      <c r="AF531" s="34">
        <v>237217.77</v>
      </c>
      <c r="AG531" s="34">
        <v>160</v>
      </c>
      <c r="AH531" s="34">
        <v>150</v>
      </c>
      <c r="AI531" s="34">
        <v>345486</v>
      </c>
      <c r="AJ531" s="34">
        <v>345486</v>
      </c>
      <c r="AK531" s="34">
        <v>71931.445472920226</v>
      </c>
      <c r="AL531" s="34" t="s">
        <v>118</v>
      </c>
      <c r="AM531" s="34" t="s">
        <v>36</v>
      </c>
      <c r="AN531" s="34" t="s">
        <v>119</v>
      </c>
      <c r="AO531" s="34" t="s">
        <v>120</v>
      </c>
      <c r="AP531" s="34">
        <v>3</v>
      </c>
      <c r="AQ531" s="34">
        <v>2</v>
      </c>
      <c r="AR531" s="34">
        <v>5</v>
      </c>
      <c r="AS531" s="34">
        <v>34762</v>
      </c>
      <c r="AT531" s="34">
        <v>295749</v>
      </c>
      <c r="AU531" s="34">
        <v>98583</v>
      </c>
      <c r="AV531" s="34">
        <v>344198</v>
      </c>
      <c r="AW531" s="34">
        <v>4.05131</v>
      </c>
      <c r="AX531" s="34">
        <v>0.42609999999999998</v>
      </c>
      <c r="AY531" s="34">
        <v>3.62521</v>
      </c>
      <c r="AZ531" s="34">
        <v>4.0513100326061249</v>
      </c>
      <c r="BA531" s="34">
        <v>0.4260999858379364</v>
      </c>
      <c r="BB531" s="34">
        <v>3.6252100467681885</v>
      </c>
      <c r="BC531" s="34" t="s">
        <v>159</v>
      </c>
      <c r="BD531" s="34" t="s">
        <v>126</v>
      </c>
      <c r="BE531" s="34" t="s">
        <v>118</v>
      </c>
      <c r="BF531" s="34"/>
      <c r="BG531" s="34" t="s">
        <v>118</v>
      </c>
      <c r="BH531" s="34" t="s">
        <v>2040</v>
      </c>
      <c r="BI531" s="34" t="s">
        <v>789</v>
      </c>
      <c r="BJ531" s="34" t="s">
        <v>129</v>
      </c>
      <c r="BK531" s="34" t="s">
        <v>130</v>
      </c>
      <c r="BL531" s="34" t="s">
        <v>131</v>
      </c>
      <c r="BM531" s="34" t="s">
        <v>163</v>
      </c>
      <c r="BN531" s="34" t="s">
        <v>164</v>
      </c>
      <c r="BO531" s="34"/>
      <c r="BP531" s="34" t="s">
        <v>164</v>
      </c>
      <c r="BQ531" s="34">
        <v>2024</v>
      </c>
      <c r="BR531" s="34"/>
      <c r="BS531" s="34"/>
      <c r="BT531" s="34" t="s">
        <v>2032</v>
      </c>
    </row>
    <row r="532" spans="1:72">
      <c r="A532" s="34">
        <v>102401296082</v>
      </c>
      <c r="B532" s="34">
        <v>1</v>
      </c>
      <c r="C532" s="34">
        <v>2024</v>
      </c>
      <c r="D532" s="34">
        <v>4</v>
      </c>
      <c r="E532" s="34" t="s">
        <v>4484</v>
      </c>
      <c r="F532" s="34" t="s">
        <v>4485</v>
      </c>
      <c r="G532" s="34">
        <v>79</v>
      </c>
      <c r="H532" s="34" t="s">
        <v>4486</v>
      </c>
      <c r="I532" s="34">
        <v>20240418</v>
      </c>
      <c r="J532" s="34">
        <v>20240420</v>
      </c>
      <c r="K532" s="34">
        <v>3</v>
      </c>
      <c r="L532" s="34">
        <f t="shared" si="8"/>
        <v>2</v>
      </c>
      <c r="M532" s="34">
        <v>0</v>
      </c>
      <c r="N532" s="34" t="s">
        <v>4487</v>
      </c>
      <c r="O532" s="34" t="s">
        <v>2080</v>
      </c>
      <c r="P532" s="34" t="s">
        <v>118</v>
      </c>
      <c r="Q532" s="34" t="s">
        <v>36</v>
      </c>
      <c r="R532" s="34" t="s">
        <v>119</v>
      </c>
      <c r="S532" s="34" t="s">
        <v>147</v>
      </c>
      <c r="T532" s="34">
        <v>111</v>
      </c>
      <c r="U532" s="34" t="s">
        <v>407</v>
      </c>
      <c r="V532" s="34" t="s">
        <v>2081</v>
      </c>
      <c r="W532" s="34" t="s">
        <v>2082</v>
      </c>
      <c r="X532" s="34" t="s">
        <v>124</v>
      </c>
      <c r="Y532" s="34">
        <v>31992</v>
      </c>
      <c r="Z532" s="34">
        <v>2944</v>
      </c>
      <c r="AA532" s="34">
        <v>0</v>
      </c>
      <c r="AB532" s="34">
        <v>0</v>
      </c>
      <c r="AC532" s="34">
        <v>265.95999999999998</v>
      </c>
      <c r="AD532" s="34">
        <v>0</v>
      </c>
      <c r="AE532" s="34">
        <v>241920</v>
      </c>
      <c r="AF532" s="34">
        <v>242185.95</v>
      </c>
      <c r="AG532" s="34">
        <v>160</v>
      </c>
      <c r="AH532" s="34">
        <v>150</v>
      </c>
      <c r="AI532" s="34">
        <v>372273</v>
      </c>
      <c r="AJ532" s="34">
        <v>372273</v>
      </c>
      <c r="AK532" s="34">
        <v>90932.919915858889</v>
      </c>
      <c r="AL532" s="34" t="s">
        <v>118</v>
      </c>
      <c r="AM532" s="34" t="s">
        <v>36</v>
      </c>
      <c r="AN532" s="34" t="s">
        <v>119</v>
      </c>
      <c r="AO532" s="34" t="s">
        <v>147</v>
      </c>
      <c r="AP532" s="34">
        <v>3</v>
      </c>
      <c r="AQ532" s="34">
        <v>2</v>
      </c>
      <c r="AR532" s="34">
        <v>5</v>
      </c>
      <c r="AS532" s="34">
        <v>34762</v>
      </c>
      <c r="AT532" s="34">
        <v>295749</v>
      </c>
      <c r="AU532" s="34">
        <v>98583</v>
      </c>
      <c r="AV532" s="34">
        <v>344198</v>
      </c>
      <c r="AW532" s="34">
        <v>4.05131</v>
      </c>
      <c r="AX532" s="34">
        <v>0.42609999999999998</v>
      </c>
      <c r="AY532" s="34">
        <v>3.62521</v>
      </c>
      <c r="AZ532" s="34">
        <v>4.0513100326061249</v>
      </c>
      <c r="BA532" s="34">
        <v>0.4260999858379364</v>
      </c>
      <c r="BB532" s="34">
        <v>3.6252100467681885</v>
      </c>
      <c r="BC532" s="34" t="s">
        <v>159</v>
      </c>
      <c r="BD532" s="34" t="s">
        <v>126</v>
      </c>
      <c r="BE532" s="34" t="s">
        <v>118</v>
      </c>
      <c r="BF532" s="34"/>
      <c r="BG532" s="34" t="s">
        <v>118</v>
      </c>
      <c r="BH532" s="34" t="s">
        <v>2040</v>
      </c>
      <c r="BI532" s="34" t="s">
        <v>864</v>
      </c>
      <c r="BJ532" s="34" t="s">
        <v>377</v>
      </c>
      <c r="BK532" s="34" t="s">
        <v>401</v>
      </c>
      <c r="BL532" s="34" t="s">
        <v>401</v>
      </c>
      <c r="BM532" s="34" t="s">
        <v>202</v>
      </c>
      <c r="BN532" s="34" t="s">
        <v>297</v>
      </c>
      <c r="BO532" s="34"/>
      <c r="BP532" s="34" t="s">
        <v>297</v>
      </c>
      <c r="BQ532" s="34">
        <v>2024</v>
      </c>
      <c r="BR532" s="34"/>
      <c r="BS532" s="34"/>
      <c r="BT532" s="34" t="s">
        <v>2032</v>
      </c>
    </row>
    <row r="533" spans="1:72">
      <c r="A533" s="34">
        <v>102401295820</v>
      </c>
      <c r="B533" s="34">
        <v>1</v>
      </c>
      <c r="C533" s="34">
        <v>2024</v>
      </c>
      <c r="D533" s="34">
        <v>4</v>
      </c>
      <c r="E533" s="34" t="s">
        <v>4488</v>
      </c>
      <c r="F533" s="34" t="s">
        <v>4489</v>
      </c>
      <c r="G533" s="34">
        <v>51</v>
      </c>
      <c r="H533" s="34" t="s">
        <v>4490</v>
      </c>
      <c r="I533" s="34">
        <v>20240417</v>
      </c>
      <c r="J533" s="34">
        <v>20240419</v>
      </c>
      <c r="K533" s="34">
        <v>3</v>
      </c>
      <c r="L533" s="34">
        <f t="shared" si="8"/>
        <v>2</v>
      </c>
      <c r="M533" s="34">
        <v>0</v>
      </c>
      <c r="N533" s="34" t="s">
        <v>4491</v>
      </c>
      <c r="O533" s="34" t="s">
        <v>2204</v>
      </c>
      <c r="P533" s="34" t="s">
        <v>118</v>
      </c>
      <c r="Q533" s="34" t="s">
        <v>36</v>
      </c>
      <c r="R533" s="34" t="s">
        <v>119</v>
      </c>
      <c r="S533" s="34" t="s">
        <v>120</v>
      </c>
      <c r="T533" s="34">
        <v>111</v>
      </c>
      <c r="U533" s="34" t="s">
        <v>407</v>
      </c>
      <c r="V533" s="34" t="s">
        <v>2081</v>
      </c>
      <c r="W533" s="34" t="s">
        <v>2082</v>
      </c>
      <c r="X533" s="34" t="s">
        <v>124</v>
      </c>
      <c r="Y533" s="34">
        <v>34018</v>
      </c>
      <c r="Z533" s="34">
        <v>3008</v>
      </c>
      <c r="AA533" s="34">
        <v>0</v>
      </c>
      <c r="AB533" s="34">
        <v>0</v>
      </c>
      <c r="AC533" s="34">
        <v>101.23</v>
      </c>
      <c r="AD533" s="34">
        <v>0</v>
      </c>
      <c r="AE533" s="34">
        <v>236119.14</v>
      </c>
      <c r="AF533" s="34">
        <v>236220.38</v>
      </c>
      <c r="AG533" s="34">
        <v>160</v>
      </c>
      <c r="AH533" s="34">
        <v>150</v>
      </c>
      <c r="AI533" s="34">
        <v>372273</v>
      </c>
      <c r="AJ533" s="34">
        <v>372273</v>
      </c>
      <c r="AK533" s="34">
        <v>96898.489915858896</v>
      </c>
      <c r="AL533" s="34" t="s">
        <v>118</v>
      </c>
      <c r="AM533" s="34" t="s">
        <v>36</v>
      </c>
      <c r="AN533" s="34" t="s">
        <v>119</v>
      </c>
      <c r="AO533" s="34" t="s">
        <v>120</v>
      </c>
      <c r="AP533" s="34">
        <v>3</v>
      </c>
      <c r="AQ533" s="34">
        <v>2</v>
      </c>
      <c r="AR533" s="34">
        <v>5</v>
      </c>
      <c r="AS533" s="34">
        <v>34762</v>
      </c>
      <c r="AT533" s="34">
        <v>295749</v>
      </c>
      <c r="AU533" s="34">
        <v>98583</v>
      </c>
      <c r="AV533" s="34">
        <v>344198</v>
      </c>
      <c r="AW533" s="34">
        <v>4.05131</v>
      </c>
      <c r="AX533" s="34">
        <v>0.42609999999999998</v>
      </c>
      <c r="AY533" s="34">
        <v>3.62521</v>
      </c>
      <c r="AZ533" s="34">
        <v>4.0513100326061249</v>
      </c>
      <c r="BA533" s="34">
        <v>0.4260999858379364</v>
      </c>
      <c r="BB533" s="34">
        <v>3.6252100467681885</v>
      </c>
      <c r="BC533" s="34" t="s">
        <v>159</v>
      </c>
      <c r="BD533" s="34" t="s">
        <v>126</v>
      </c>
      <c r="BE533" s="34" t="s">
        <v>118</v>
      </c>
      <c r="BF533" s="34"/>
      <c r="BG533" s="34" t="s">
        <v>118</v>
      </c>
      <c r="BH533" s="34" t="s">
        <v>2040</v>
      </c>
      <c r="BI533" s="34" t="s">
        <v>201</v>
      </c>
      <c r="BJ533" s="34" t="s">
        <v>129</v>
      </c>
      <c r="BK533" s="34" t="s">
        <v>130</v>
      </c>
      <c r="BL533" s="34" t="s">
        <v>131</v>
      </c>
      <c r="BM533" s="34" t="s">
        <v>312</v>
      </c>
      <c r="BN533" s="34" t="s">
        <v>1763</v>
      </c>
      <c r="BO533" s="34"/>
      <c r="BP533" s="34" t="s">
        <v>1763</v>
      </c>
      <c r="BQ533" s="34">
        <v>2024</v>
      </c>
      <c r="BR533" s="34"/>
      <c r="BS533" s="34"/>
      <c r="BT533" s="34" t="s">
        <v>2032</v>
      </c>
    </row>
    <row r="534" spans="1:72">
      <c r="A534" s="34">
        <v>102401501476</v>
      </c>
      <c r="B534" s="34">
        <v>1</v>
      </c>
      <c r="C534" s="34">
        <v>2024</v>
      </c>
      <c r="D534" s="34">
        <v>4</v>
      </c>
      <c r="E534" s="34" t="s">
        <v>4492</v>
      </c>
      <c r="F534" s="34" t="s">
        <v>4493</v>
      </c>
      <c r="G534" s="34">
        <v>58</v>
      </c>
      <c r="H534" s="34" t="s">
        <v>4494</v>
      </c>
      <c r="I534" s="34">
        <v>20240417</v>
      </c>
      <c r="J534" s="34">
        <v>20240419</v>
      </c>
      <c r="K534" s="34">
        <v>3</v>
      </c>
      <c r="L534" s="34">
        <f t="shared" si="8"/>
        <v>2</v>
      </c>
      <c r="M534" s="34">
        <v>0</v>
      </c>
      <c r="N534" s="34" t="s">
        <v>4495</v>
      </c>
      <c r="O534" s="34" t="s">
        <v>2121</v>
      </c>
      <c r="P534" s="34" t="s">
        <v>118</v>
      </c>
      <c r="Q534" s="34" t="s">
        <v>36</v>
      </c>
      <c r="R534" s="34" t="s">
        <v>119</v>
      </c>
      <c r="S534" s="34" t="s">
        <v>147</v>
      </c>
      <c r="T534" s="34">
        <v>211</v>
      </c>
      <c r="U534" s="34" t="s">
        <v>407</v>
      </c>
      <c r="V534" s="34" t="s">
        <v>2081</v>
      </c>
      <c r="W534" s="34" t="s">
        <v>2082</v>
      </c>
      <c r="X534" s="34" t="s">
        <v>124</v>
      </c>
      <c r="Y534" s="34">
        <v>30428</v>
      </c>
      <c r="Z534" s="34">
        <v>2944</v>
      </c>
      <c r="AA534" s="34">
        <v>0</v>
      </c>
      <c r="AB534" s="34">
        <v>0</v>
      </c>
      <c r="AC534" s="34">
        <v>223.17</v>
      </c>
      <c r="AD534" s="34">
        <v>0</v>
      </c>
      <c r="AE534" s="34">
        <v>242951.14</v>
      </c>
      <c r="AF534" s="34">
        <v>243174.31</v>
      </c>
      <c r="AG534" s="34">
        <v>160</v>
      </c>
      <c r="AH534" s="34">
        <v>150</v>
      </c>
      <c r="AI534" s="34">
        <v>350682</v>
      </c>
      <c r="AJ534" s="34">
        <v>350682</v>
      </c>
      <c r="AK534" s="34">
        <v>70624.411744078214</v>
      </c>
      <c r="AL534" s="34" t="s">
        <v>118</v>
      </c>
      <c r="AM534" s="34" t="s">
        <v>36</v>
      </c>
      <c r="AN534" s="34" t="s">
        <v>119</v>
      </c>
      <c r="AO534" s="34" t="s">
        <v>147</v>
      </c>
      <c r="AP534" s="34">
        <v>3</v>
      </c>
      <c r="AQ534" s="34">
        <v>2</v>
      </c>
      <c r="AR534" s="34">
        <v>5</v>
      </c>
      <c r="AS534" s="34">
        <v>34762</v>
      </c>
      <c r="AT534" s="34">
        <v>295749</v>
      </c>
      <c r="AU534" s="34">
        <v>98583</v>
      </c>
      <c r="AV534" s="34">
        <v>344198</v>
      </c>
      <c r="AW534" s="34">
        <v>4.05131</v>
      </c>
      <c r="AX534" s="34">
        <v>0.42609999999999998</v>
      </c>
      <c r="AY534" s="34">
        <v>3.62521</v>
      </c>
      <c r="AZ534" s="34">
        <v>4.0513100326061249</v>
      </c>
      <c r="BA534" s="34">
        <v>0.4260999858379364</v>
      </c>
      <c r="BB534" s="34">
        <v>3.6252100467681885</v>
      </c>
      <c r="BC534" s="34" t="s">
        <v>159</v>
      </c>
      <c r="BD534" s="34" t="s">
        <v>126</v>
      </c>
      <c r="BE534" s="34" t="s">
        <v>118</v>
      </c>
      <c r="BF534" s="34"/>
      <c r="BG534" s="34" t="s">
        <v>118</v>
      </c>
      <c r="BH534" s="34" t="s">
        <v>2040</v>
      </c>
      <c r="BI534" s="34" t="s">
        <v>3675</v>
      </c>
      <c r="BJ534" s="34" t="s">
        <v>129</v>
      </c>
      <c r="BK534" s="34" t="s">
        <v>217</v>
      </c>
      <c r="BL534" s="34" t="s">
        <v>218</v>
      </c>
      <c r="BM534" s="34" t="s">
        <v>163</v>
      </c>
      <c r="BN534" s="34" t="s">
        <v>1019</v>
      </c>
      <c r="BO534" s="34"/>
      <c r="BP534" s="34" t="s">
        <v>1019</v>
      </c>
      <c r="BQ534" s="34">
        <v>2024</v>
      </c>
      <c r="BR534" s="34"/>
      <c r="BS534" s="34"/>
      <c r="BT534" s="34" t="s">
        <v>2032</v>
      </c>
    </row>
    <row r="535" spans="1:72">
      <c r="A535" s="34">
        <v>102401295816</v>
      </c>
      <c r="B535" s="34">
        <v>1</v>
      </c>
      <c r="C535" s="34">
        <v>2024</v>
      </c>
      <c r="D535" s="34">
        <v>4</v>
      </c>
      <c r="E535" s="34" t="s">
        <v>4496</v>
      </c>
      <c r="F535" s="34" t="s">
        <v>4497</v>
      </c>
      <c r="G535" s="34">
        <v>80</v>
      </c>
      <c r="H535" s="34" t="s">
        <v>4498</v>
      </c>
      <c r="I535" s="34">
        <v>20240417</v>
      </c>
      <c r="J535" s="34">
        <v>20240419</v>
      </c>
      <c r="K535" s="34">
        <v>3</v>
      </c>
      <c r="L535" s="34">
        <f t="shared" si="8"/>
        <v>2</v>
      </c>
      <c r="M535" s="34">
        <v>0</v>
      </c>
      <c r="N535" s="34" t="s">
        <v>4499</v>
      </c>
      <c r="O535" s="34" t="s">
        <v>2233</v>
      </c>
      <c r="P535" s="34" t="s">
        <v>118</v>
      </c>
      <c r="Q535" s="34" t="s">
        <v>36</v>
      </c>
      <c r="R535" s="34" t="s">
        <v>119</v>
      </c>
      <c r="S535" s="34" t="s">
        <v>147</v>
      </c>
      <c r="T535" s="34">
        <v>111</v>
      </c>
      <c r="U535" s="34" t="s">
        <v>407</v>
      </c>
      <c r="V535" s="34" t="s">
        <v>2058</v>
      </c>
      <c r="W535" s="34" t="s">
        <v>2059</v>
      </c>
      <c r="X535" s="34" t="s">
        <v>124</v>
      </c>
      <c r="Y535" s="34">
        <v>47215</v>
      </c>
      <c r="Z535" s="34">
        <v>2944</v>
      </c>
      <c r="AA535" s="34">
        <v>0</v>
      </c>
      <c r="AB535" s="34">
        <v>0</v>
      </c>
      <c r="AC535" s="34">
        <v>67.489999999999995</v>
      </c>
      <c r="AD535" s="34">
        <v>0</v>
      </c>
      <c r="AE535" s="34">
        <v>280191.34999999998</v>
      </c>
      <c r="AF535" s="34">
        <v>280258.84000000003</v>
      </c>
      <c r="AG535" s="34">
        <v>160</v>
      </c>
      <c r="AH535" s="34">
        <v>150</v>
      </c>
      <c r="AI535" s="34">
        <v>439631</v>
      </c>
      <c r="AJ535" s="34">
        <v>439631</v>
      </c>
      <c r="AK535" s="34">
        <v>104922.07120028825</v>
      </c>
      <c r="AL535" s="34" t="s">
        <v>118</v>
      </c>
      <c r="AM535" s="34" t="s">
        <v>36</v>
      </c>
      <c r="AN535" s="34" t="s">
        <v>119</v>
      </c>
      <c r="AO535" s="34" t="s">
        <v>147</v>
      </c>
      <c r="AP535" s="34">
        <v>3</v>
      </c>
      <c r="AQ535" s="34">
        <v>2</v>
      </c>
      <c r="AR535" s="34">
        <v>6</v>
      </c>
      <c r="AS535" s="34">
        <v>48342</v>
      </c>
      <c r="AT535" s="34">
        <v>341970</v>
      </c>
      <c r="AU535" s="34">
        <v>113990</v>
      </c>
      <c r="AV535" s="34">
        <v>418125</v>
      </c>
      <c r="AW535" s="34">
        <v>4.7843400000000003</v>
      </c>
      <c r="AX535" s="34">
        <v>0.59255999999999998</v>
      </c>
      <c r="AY535" s="34">
        <v>4.1917799999999996</v>
      </c>
      <c r="AZ535" s="34">
        <v>4.7843400835990906</v>
      </c>
      <c r="BA535" s="34">
        <v>0.59255999326705933</v>
      </c>
      <c r="BB535" s="34">
        <v>4.1917800903320313</v>
      </c>
      <c r="BC535" s="34" t="s">
        <v>159</v>
      </c>
      <c r="BD535" s="34" t="s">
        <v>126</v>
      </c>
      <c r="BE535" s="34" t="s">
        <v>118</v>
      </c>
      <c r="BF535" s="34"/>
      <c r="BG535" s="34" t="s">
        <v>118</v>
      </c>
      <c r="BH535" s="34" t="s">
        <v>2040</v>
      </c>
      <c r="BI535" s="34" t="s">
        <v>1461</v>
      </c>
      <c r="BJ535" s="34" t="s">
        <v>129</v>
      </c>
      <c r="BK535" s="34" t="s">
        <v>130</v>
      </c>
      <c r="BL535" s="34" t="s">
        <v>131</v>
      </c>
      <c r="BM535" s="34" t="s">
        <v>999</v>
      </c>
      <c r="BN535" s="34" t="s">
        <v>2111</v>
      </c>
      <c r="BO535" s="34"/>
      <c r="BP535" s="34" t="s">
        <v>2111</v>
      </c>
      <c r="BQ535" s="34">
        <v>2024</v>
      </c>
      <c r="BR535" s="34"/>
      <c r="BS535" s="34"/>
      <c r="BT535" s="34" t="s">
        <v>2032</v>
      </c>
    </row>
    <row r="536" spans="1:72">
      <c r="A536" s="34">
        <v>102401501472</v>
      </c>
      <c r="B536" s="34">
        <v>1</v>
      </c>
      <c r="C536" s="34">
        <v>2024</v>
      </c>
      <c r="D536" s="34">
        <v>4</v>
      </c>
      <c r="E536" s="34" t="s">
        <v>4500</v>
      </c>
      <c r="F536" s="34" t="s">
        <v>4501</v>
      </c>
      <c r="G536" s="34">
        <v>81</v>
      </c>
      <c r="H536" s="34" t="s">
        <v>4502</v>
      </c>
      <c r="I536" s="34">
        <v>20240417</v>
      </c>
      <c r="J536" s="34">
        <v>20240419</v>
      </c>
      <c r="K536" s="34">
        <v>3</v>
      </c>
      <c r="L536" s="34">
        <f t="shared" si="8"/>
        <v>2</v>
      </c>
      <c r="M536" s="34">
        <v>0</v>
      </c>
      <c r="N536" s="34" t="s">
        <v>4503</v>
      </c>
      <c r="O536" s="34" t="s">
        <v>2094</v>
      </c>
      <c r="P536" s="34" t="s">
        <v>118</v>
      </c>
      <c r="Q536" s="34" t="s">
        <v>36</v>
      </c>
      <c r="R536" s="34" t="s">
        <v>119</v>
      </c>
      <c r="S536" s="34" t="s">
        <v>147</v>
      </c>
      <c r="T536" s="34">
        <v>211</v>
      </c>
      <c r="U536" s="34" t="s">
        <v>407</v>
      </c>
      <c r="V536" s="34" t="s">
        <v>2058</v>
      </c>
      <c r="W536" s="34" t="s">
        <v>2059</v>
      </c>
      <c r="X536" s="34" t="s">
        <v>124</v>
      </c>
      <c r="Y536" s="34">
        <v>47361</v>
      </c>
      <c r="Z536" s="34">
        <v>2944</v>
      </c>
      <c r="AA536" s="34">
        <v>0</v>
      </c>
      <c r="AB536" s="34">
        <v>0</v>
      </c>
      <c r="AC536" s="34">
        <v>530.52</v>
      </c>
      <c r="AD536" s="34">
        <v>0</v>
      </c>
      <c r="AE536" s="34">
        <v>270862.28000000003</v>
      </c>
      <c r="AF536" s="34">
        <v>271392.81</v>
      </c>
      <c r="AG536" s="34">
        <v>160</v>
      </c>
      <c r="AH536" s="34">
        <v>150</v>
      </c>
      <c r="AI536" s="34">
        <v>414133</v>
      </c>
      <c r="AJ536" s="34">
        <v>414133</v>
      </c>
      <c r="AK536" s="34">
        <v>91448.132285937492</v>
      </c>
      <c r="AL536" s="34" t="s">
        <v>118</v>
      </c>
      <c r="AM536" s="34" t="s">
        <v>36</v>
      </c>
      <c r="AN536" s="34" t="s">
        <v>119</v>
      </c>
      <c r="AO536" s="34" t="s">
        <v>147</v>
      </c>
      <c r="AP536" s="34">
        <v>3</v>
      </c>
      <c r="AQ536" s="34">
        <v>2</v>
      </c>
      <c r="AR536" s="34">
        <v>6</v>
      </c>
      <c r="AS536" s="34">
        <v>48342</v>
      </c>
      <c r="AT536" s="34">
        <v>341970</v>
      </c>
      <c r="AU536" s="34">
        <v>113990</v>
      </c>
      <c r="AV536" s="34">
        <v>418125</v>
      </c>
      <c r="AW536" s="34">
        <v>4.7843400000000003</v>
      </c>
      <c r="AX536" s="34">
        <v>0.59255999999999998</v>
      </c>
      <c r="AY536" s="34">
        <v>4.1917799999999996</v>
      </c>
      <c r="AZ536" s="34">
        <v>4.7843400835990906</v>
      </c>
      <c r="BA536" s="34">
        <v>0.59255999326705933</v>
      </c>
      <c r="BB536" s="34">
        <v>4.1917800903320313</v>
      </c>
      <c r="BC536" s="34" t="s">
        <v>159</v>
      </c>
      <c r="BD536" s="34" t="s">
        <v>126</v>
      </c>
      <c r="BE536" s="34" t="s">
        <v>118</v>
      </c>
      <c r="BF536" s="34"/>
      <c r="BG536" s="34" t="s">
        <v>118</v>
      </c>
      <c r="BH536" s="34" t="s">
        <v>2040</v>
      </c>
      <c r="BI536" s="34" t="s">
        <v>580</v>
      </c>
      <c r="BJ536" s="34" t="s">
        <v>129</v>
      </c>
      <c r="BK536" s="34" t="s">
        <v>130</v>
      </c>
      <c r="BL536" s="34" t="s">
        <v>131</v>
      </c>
      <c r="BM536" s="34" t="s">
        <v>312</v>
      </c>
      <c r="BN536" s="34" t="s">
        <v>2531</v>
      </c>
      <c r="BO536" s="34"/>
      <c r="BP536" s="34" t="s">
        <v>2531</v>
      </c>
      <c r="BQ536" s="34">
        <v>2024</v>
      </c>
      <c r="BR536" s="34"/>
      <c r="BS536" s="34"/>
      <c r="BT536" s="34" t="s">
        <v>2032</v>
      </c>
    </row>
    <row r="537" spans="1:72">
      <c r="A537" s="34">
        <v>102401439500</v>
      </c>
      <c r="B537" s="34">
        <v>1</v>
      </c>
      <c r="C537" s="34">
        <v>2024</v>
      </c>
      <c r="D537" s="34">
        <v>4</v>
      </c>
      <c r="E537" s="34" t="s">
        <v>4504</v>
      </c>
      <c r="F537" s="34" t="s">
        <v>4505</v>
      </c>
      <c r="G537" s="34">
        <v>52</v>
      </c>
      <c r="H537" s="34" t="s">
        <v>4506</v>
      </c>
      <c r="I537" s="34">
        <v>20240416</v>
      </c>
      <c r="J537" s="34">
        <v>20240418</v>
      </c>
      <c r="K537" s="34">
        <v>3</v>
      </c>
      <c r="L537" s="34">
        <f t="shared" si="8"/>
        <v>2</v>
      </c>
      <c r="M537" s="34">
        <v>0</v>
      </c>
      <c r="N537" s="34" t="s">
        <v>4507</v>
      </c>
      <c r="O537" s="34" t="s">
        <v>2267</v>
      </c>
      <c r="P537" s="34" t="s">
        <v>118</v>
      </c>
      <c r="Q537" s="34" t="s">
        <v>36</v>
      </c>
      <c r="R537" s="34" t="s">
        <v>119</v>
      </c>
      <c r="S537" s="34" t="s">
        <v>147</v>
      </c>
      <c r="T537" s="34">
        <v>205</v>
      </c>
      <c r="U537" s="34" t="s">
        <v>407</v>
      </c>
      <c r="V537" s="34" t="s">
        <v>2058</v>
      </c>
      <c r="W537" s="34" t="s">
        <v>2059</v>
      </c>
      <c r="X537" s="34" t="s">
        <v>124</v>
      </c>
      <c r="Y537" s="34">
        <v>27799</v>
      </c>
      <c r="Z537" s="34">
        <v>2944</v>
      </c>
      <c r="AA537" s="34">
        <v>0</v>
      </c>
      <c r="AB537" s="34">
        <v>0</v>
      </c>
      <c r="AC537" s="34">
        <v>67.489999999999995</v>
      </c>
      <c r="AD537" s="34">
        <v>0</v>
      </c>
      <c r="AE537" s="34">
        <v>268744</v>
      </c>
      <c r="AF537" s="34">
        <v>268811.5</v>
      </c>
      <c r="AG537" s="34">
        <v>160</v>
      </c>
      <c r="AH537" s="34">
        <v>150</v>
      </c>
      <c r="AI537" s="34">
        <v>407997</v>
      </c>
      <c r="AJ537" s="34">
        <v>407997</v>
      </c>
      <c r="AK537" s="34">
        <v>88653.4108615726</v>
      </c>
      <c r="AL537" s="34" t="s">
        <v>118</v>
      </c>
      <c r="AM537" s="34" t="s">
        <v>36</v>
      </c>
      <c r="AN537" s="34" t="s">
        <v>119</v>
      </c>
      <c r="AO537" s="34" t="s">
        <v>147</v>
      </c>
      <c r="AP537" s="34">
        <v>3</v>
      </c>
      <c r="AQ537" s="34">
        <v>2</v>
      </c>
      <c r="AR537" s="34">
        <v>6</v>
      </c>
      <c r="AS537" s="34">
        <v>48342</v>
      </c>
      <c r="AT537" s="34">
        <v>341970</v>
      </c>
      <c r="AU537" s="34">
        <v>113990</v>
      </c>
      <c r="AV537" s="34">
        <v>418125</v>
      </c>
      <c r="AW537" s="34">
        <v>4.7843400000000003</v>
      </c>
      <c r="AX537" s="34">
        <v>0.59255999999999998</v>
      </c>
      <c r="AY537" s="34">
        <v>4.1917799999999996</v>
      </c>
      <c r="AZ537" s="34">
        <v>4.7843400835990906</v>
      </c>
      <c r="BA537" s="34">
        <v>0.59255999326705933</v>
      </c>
      <c r="BB537" s="34">
        <v>4.1917800903320313</v>
      </c>
      <c r="BC537" s="34" t="s">
        <v>159</v>
      </c>
      <c r="BD537" s="34" t="s">
        <v>126</v>
      </c>
      <c r="BE537" s="34" t="s">
        <v>118</v>
      </c>
      <c r="BF537" s="34"/>
      <c r="BG537" s="34" t="s">
        <v>118</v>
      </c>
      <c r="BH537" s="34" t="s">
        <v>2040</v>
      </c>
      <c r="BI537" s="34" t="s">
        <v>1606</v>
      </c>
      <c r="BJ537" s="34" t="s">
        <v>129</v>
      </c>
      <c r="BK537" s="34" t="s">
        <v>217</v>
      </c>
      <c r="BL537" s="34" t="s">
        <v>218</v>
      </c>
      <c r="BM537" s="34" t="s">
        <v>312</v>
      </c>
      <c r="BN537" s="34" t="s">
        <v>2531</v>
      </c>
      <c r="BO537" s="34"/>
      <c r="BP537" s="34" t="s">
        <v>2531</v>
      </c>
      <c r="BQ537" s="34">
        <v>2024</v>
      </c>
      <c r="BR537" s="34"/>
      <c r="BS537" s="34"/>
      <c r="BT537" s="34" t="s">
        <v>2032</v>
      </c>
    </row>
    <row r="538" spans="1:72">
      <c r="A538" s="34">
        <v>102401439502</v>
      </c>
      <c r="B538" s="34">
        <v>1</v>
      </c>
      <c r="C538" s="34">
        <v>2024</v>
      </c>
      <c r="D538" s="34">
        <v>4</v>
      </c>
      <c r="E538" s="34" t="s">
        <v>4508</v>
      </c>
      <c r="F538" s="34" t="s">
        <v>4509</v>
      </c>
      <c r="G538" s="34">
        <v>53</v>
      </c>
      <c r="H538" s="34" t="s">
        <v>4510</v>
      </c>
      <c r="I538" s="34">
        <v>20240416</v>
      </c>
      <c r="J538" s="34">
        <v>20240418</v>
      </c>
      <c r="K538" s="34">
        <v>3</v>
      </c>
      <c r="L538" s="34">
        <f t="shared" si="8"/>
        <v>2</v>
      </c>
      <c r="M538" s="34">
        <v>0</v>
      </c>
      <c r="N538" s="34" t="s">
        <v>4511</v>
      </c>
      <c r="O538" s="34" t="s">
        <v>2192</v>
      </c>
      <c r="P538" s="34" t="s">
        <v>118</v>
      </c>
      <c r="Q538" s="34" t="s">
        <v>36</v>
      </c>
      <c r="R538" s="34" t="s">
        <v>119</v>
      </c>
      <c r="S538" s="34" t="s">
        <v>147</v>
      </c>
      <c r="T538" s="34">
        <v>205</v>
      </c>
      <c r="U538" s="34" t="s">
        <v>407</v>
      </c>
      <c r="V538" s="34" t="s">
        <v>2081</v>
      </c>
      <c r="W538" s="34" t="s">
        <v>2082</v>
      </c>
      <c r="X538" s="34" t="s">
        <v>124</v>
      </c>
      <c r="Y538" s="34">
        <v>44293</v>
      </c>
      <c r="Z538" s="34">
        <v>2944</v>
      </c>
      <c r="AA538" s="34">
        <v>0</v>
      </c>
      <c r="AB538" s="34">
        <v>0</v>
      </c>
      <c r="AC538" s="34">
        <v>1834.7</v>
      </c>
      <c r="AD538" s="34">
        <v>0</v>
      </c>
      <c r="AE538" s="34">
        <v>241920</v>
      </c>
      <c r="AF538" s="34">
        <v>243754.7</v>
      </c>
      <c r="AG538" s="34">
        <v>160</v>
      </c>
      <c r="AH538" s="34">
        <v>150</v>
      </c>
      <c r="AI538" s="34">
        <v>345486</v>
      </c>
      <c r="AJ538" s="34">
        <v>345486</v>
      </c>
      <c r="AK538" s="34">
        <v>65394.515472920204</v>
      </c>
      <c r="AL538" s="34" t="s">
        <v>118</v>
      </c>
      <c r="AM538" s="34" t="s">
        <v>36</v>
      </c>
      <c r="AN538" s="34" t="s">
        <v>119</v>
      </c>
      <c r="AO538" s="34" t="s">
        <v>147</v>
      </c>
      <c r="AP538" s="34">
        <v>3</v>
      </c>
      <c r="AQ538" s="34">
        <v>2</v>
      </c>
      <c r="AR538" s="34">
        <v>5</v>
      </c>
      <c r="AS538" s="34">
        <v>34762</v>
      </c>
      <c r="AT538" s="34">
        <v>295749</v>
      </c>
      <c r="AU538" s="34">
        <v>98583</v>
      </c>
      <c r="AV538" s="34">
        <v>344198</v>
      </c>
      <c r="AW538" s="34">
        <v>4.05131</v>
      </c>
      <c r="AX538" s="34">
        <v>0.42609999999999998</v>
      </c>
      <c r="AY538" s="34">
        <v>3.62521</v>
      </c>
      <c r="AZ538" s="34">
        <v>4.0513100326061249</v>
      </c>
      <c r="BA538" s="34">
        <v>0.4260999858379364</v>
      </c>
      <c r="BB538" s="34">
        <v>3.6252100467681885</v>
      </c>
      <c r="BC538" s="34" t="s">
        <v>159</v>
      </c>
      <c r="BD538" s="34" t="s">
        <v>126</v>
      </c>
      <c r="BE538" s="34" t="s">
        <v>118</v>
      </c>
      <c r="BF538" s="34"/>
      <c r="BG538" s="34" t="s">
        <v>118</v>
      </c>
      <c r="BH538" s="34" t="s">
        <v>2040</v>
      </c>
      <c r="BI538" s="34" t="s">
        <v>201</v>
      </c>
      <c r="BJ538" s="34" t="s">
        <v>129</v>
      </c>
      <c r="BK538" s="34" t="s">
        <v>130</v>
      </c>
      <c r="BL538" s="34" t="s">
        <v>131</v>
      </c>
      <c r="BM538" s="34" t="s">
        <v>312</v>
      </c>
      <c r="BN538" s="34" t="s">
        <v>2531</v>
      </c>
      <c r="BO538" s="34"/>
      <c r="BP538" s="34" t="s">
        <v>2531</v>
      </c>
      <c r="BQ538" s="34">
        <v>2024</v>
      </c>
      <c r="BR538" s="34"/>
      <c r="BS538" s="34"/>
      <c r="BT538" s="34" t="s">
        <v>2032</v>
      </c>
    </row>
    <row r="539" spans="1:72">
      <c r="A539" s="34">
        <v>102401296076</v>
      </c>
      <c r="B539" s="34">
        <v>1</v>
      </c>
      <c r="C539" s="34">
        <v>2024</v>
      </c>
      <c r="D539" s="34">
        <v>4</v>
      </c>
      <c r="E539" s="34" t="s">
        <v>4512</v>
      </c>
      <c r="F539" s="34" t="s">
        <v>4513</v>
      </c>
      <c r="G539" s="34">
        <v>67</v>
      </c>
      <c r="H539" s="34" t="s">
        <v>4514</v>
      </c>
      <c r="I539" s="34">
        <v>20240418</v>
      </c>
      <c r="J539" s="34">
        <v>20240418</v>
      </c>
      <c r="K539" s="34">
        <v>1</v>
      </c>
      <c r="L539" s="34">
        <v>1</v>
      </c>
      <c r="M539" s="34">
        <v>0</v>
      </c>
      <c r="N539" s="34" t="s">
        <v>4515</v>
      </c>
      <c r="O539" s="34" t="s">
        <v>2176</v>
      </c>
      <c r="P539" s="34" t="s">
        <v>118</v>
      </c>
      <c r="Q539" s="34" t="s">
        <v>36</v>
      </c>
      <c r="R539" s="34" t="s">
        <v>119</v>
      </c>
      <c r="S539" s="34" t="s">
        <v>147</v>
      </c>
      <c r="T539" s="34">
        <v>111</v>
      </c>
      <c r="U539" s="34" t="s">
        <v>407</v>
      </c>
      <c r="V539" s="34" t="s">
        <v>2058</v>
      </c>
      <c r="W539" s="34" t="s">
        <v>2059</v>
      </c>
      <c r="X539" s="34" t="s">
        <v>242</v>
      </c>
      <c r="Y539" s="34">
        <v>21319</v>
      </c>
      <c r="Z539" s="34">
        <v>1472</v>
      </c>
      <c r="AA539" s="34">
        <v>0</v>
      </c>
      <c r="AB539" s="34">
        <v>0</v>
      </c>
      <c r="AC539" s="34">
        <v>67.489999999999995</v>
      </c>
      <c r="AD539" s="34">
        <v>0</v>
      </c>
      <c r="AE539" s="34">
        <v>268744</v>
      </c>
      <c r="AF539" s="34">
        <v>268811.5</v>
      </c>
      <c r="AG539" s="34">
        <v>80</v>
      </c>
      <c r="AH539" s="34">
        <v>75</v>
      </c>
      <c r="AI539" s="34">
        <v>412406</v>
      </c>
      <c r="AJ539" s="34">
        <v>412406</v>
      </c>
      <c r="AK539" s="34">
        <v>116369.45266908064</v>
      </c>
      <c r="AL539" s="34" t="s">
        <v>118</v>
      </c>
      <c r="AM539" s="34" t="s">
        <v>36</v>
      </c>
      <c r="AN539" s="34" t="s">
        <v>119</v>
      </c>
      <c r="AO539" s="34" t="s">
        <v>147</v>
      </c>
      <c r="AP539" s="34">
        <v>3</v>
      </c>
      <c r="AQ539" s="34">
        <v>2</v>
      </c>
      <c r="AR539" s="34">
        <v>6</v>
      </c>
      <c r="AS539" s="34">
        <v>48342</v>
      </c>
      <c r="AT539" s="34">
        <v>341970</v>
      </c>
      <c r="AU539" s="34">
        <v>113990</v>
      </c>
      <c r="AV539" s="34">
        <v>418125</v>
      </c>
      <c r="AW539" s="34">
        <v>4.7843400000000003</v>
      </c>
      <c r="AX539" s="34">
        <v>0.59255999999999998</v>
      </c>
      <c r="AY539" s="34">
        <v>4.1917799999999996</v>
      </c>
      <c r="AZ539" s="34">
        <v>4.4880600869655609</v>
      </c>
      <c r="BA539" s="34">
        <v>0.29627999663352966</v>
      </c>
      <c r="BB539" s="34">
        <v>4.1917800903320313</v>
      </c>
      <c r="BC539" s="34" t="s">
        <v>159</v>
      </c>
      <c r="BD539" s="34" t="s">
        <v>126</v>
      </c>
      <c r="BE539" s="34" t="s">
        <v>118</v>
      </c>
      <c r="BF539" s="34"/>
      <c r="BG539" s="34" t="s">
        <v>118</v>
      </c>
      <c r="BH539" s="34" t="s">
        <v>2040</v>
      </c>
      <c r="BI539" s="34" t="s">
        <v>428</v>
      </c>
      <c r="BJ539" s="34" t="s">
        <v>129</v>
      </c>
      <c r="BK539" s="34" t="s">
        <v>130</v>
      </c>
      <c r="BL539" s="34" t="s">
        <v>131</v>
      </c>
      <c r="BM539" s="34" t="s">
        <v>312</v>
      </c>
      <c r="BN539" s="34" t="s">
        <v>1763</v>
      </c>
      <c r="BO539" s="34"/>
      <c r="BP539" s="34" t="s">
        <v>1763</v>
      </c>
      <c r="BQ539" s="34">
        <v>2024</v>
      </c>
      <c r="BR539" s="34"/>
      <c r="BS539" s="34"/>
      <c r="BT539" s="34" t="s">
        <v>2032</v>
      </c>
    </row>
    <row r="540" spans="1:72">
      <c r="A540" s="34">
        <v>102401295896</v>
      </c>
      <c r="B540" s="34">
        <v>1</v>
      </c>
      <c r="C540" s="34">
        <v>2024</v>
      </c>
      <c r="D540" s="34">
        <v>4</v>
      </c>
      <c r="E540" s="34" t="s">
        <v>4516</v>
      </c>
      <c r="F540" s="34" t="s">
        <v>4517</v>
      </c>
      <c r="G540" s="34">
        <v>70</v>
      </c>
      <c r="H540" s="34" t="s">
        <v>4518</v>
      </c>
      <c r="I540" s="34">
        <v>20240416</v>
      </c>
      <c r="J540" s="34">
        <v>20240417</v>
      </c>
      <c r="K540" s="34">
        <v>2</v>
      </c>
      <c r="L540" s="34">
        <f t="shared" si="8"/>
        <v>1</v>
      </c>
      <c r="M540" s="34">
        <v>0</v>
      </c>
      <c r="N540" s="34" t="s">
        <v>4519</v>
      </c>
      <c r="O540" s="34" t="s">
        <v>2094</v>
      </c>
      <c r="P540" s="34" t="s">
        <v>118</v>
      </c>
      <c r="Q540" s="34" t="s">
        <v>36</v>
      </c>
      <c r="R540" s="34" t="s">
        <v>119</v>
      </c>
      <c r="S540" s="34" t="s">
        <v>147</v>
      </c>
      <c r="T540" s="34">
        <v>111</v>
      </c>
      <c r="U540" s="34" t="s">
        <v>407</v>
      </c>
      <c r="V540" s="34" t="s">
        <v>2058</v>
      </c>
      <c r="W540" s="34" t="s">
        <v>2059</v>
      </c>
      <c r="X540" s="34" t="s">
        <v>124</v>
      </c>
      <c r="Y540" s="34">
        <v>46660</v>
      </c>
      <c r="Z540" s="34">
        <v>1472</v>
      </c>
      <c r="AA540" s="34">
        <v>0</v>
      </c>
      <c r="AB540" s="34">
        <v>0</v>
      </c>
      <c r="AC540" s="34">
        <v>564.26</v>
      </c>
      <c r="AD540" s="34">
        <v>0</v>
      </c>
      <c r="AE540" s="34">
        <v>295106.78999999998</v>
      </c>
      <c r="AF540" s="34">
        <v>295671.06</v>
      </c>
      <c r="AG540" s="34">
        <v>80</v>
      </c>
      <c r="AH540" s="34">
        <v>75</v>
      </c>
      <c r="AI540" s="34">
        <v>439631</v>
      </c>
      <c r="AJ540" s="34">
        <v>439631</v>
      </c>
      <c r="AK540" s="34">
        <v>89509.851200288278</v>
      </c>
      <c r="AL540" s="34" t="s">
        <v>118</v>
      </c>
      <c r="AM540" s="34" t="s">
        <v>36</v>
      </c>
      <c r="AN540" s="34" t="s">
        <v>119</v>
      </c>
      <c r="AO540" s="34" t="s">
        <v>147</v>
      </c>
      <c r="AP540" s="34">
        <v>3</v>
      </c>
      <c r="AQ540" s="34">
        <v>2</v>
      </c>
      <c r="AR540" s="34">
        <v>6</v>
      </c>
      <c r="AS540" s="34">
        <v>48342</v>
      </c>
      <c r="AT540" s="34">
        <v>341970</v>
      </c>
      <c r="AU540" s="34">
        <v>113990</v>
      </c>
      <c r="AV540" s="34">
        <v>418125</v>
      </c>
      <c r="AW540" s="34">
        <v>4.7843400000000003</v>
      </c>
      <c r="AX540" s="34">
        <v>0.59255999999999998</v>
      </c>
      <c r="AY540" s="34">
        <v>4.1917799999999996</v>
      </c>
      <c r="AZ540" s="34">
        <v>4.7843400835990906</v>
      </c>
      <c r="BA540" s="34">
        <v>0.59255999326705933</v>
      </c>
      <c r="BB540" s="34">
        <v>4.1917800903320313</v>
      </c>
      <c r="BC540" s="34" t="s">
        <v>159</v>
      </c>
      <c r="BD540" s="34" t="s">
        <v>126</v>
      </c>
      <c r="BE540" s="34" t="s">
        <v>118</v>
      </c>
      <c r="BF540" s="34"/>
      <c r="BG540" s="34" t="s">
        <v>118</v>
      </c>
      <c r="BH540" s="34" t="s">
        <v>2040</v>
      </c>
      <c r="BI540" s="34" t="s">
        <v>201</v>
      </c>
      <c r="BJ540" s="34" t="s">
        <v>129</v>
      </c>
      <c r="BK540" s="34" t="s">
        <v>130</v>
      </c>
      <c r="BL540" s="34" t="s">
        <v>131</v>
      </c>
      <c r="BM540" s="34" t="s">
        <v>312</v>
      </c>
      <c r="BN540" s="34" t="s">
        <v>1763</v>
      </c>
      <c r="BO540" s="34"/>
      <c r="BP540" s="34" t="s">
        <v>1763</v>
      </c>
      <c r="BQ540" s="34">
        <v>2024</v>
      </c>
      <c r="BR540" s="34"/>
      <c r="BS540" s="34"/>
      <c r="BT540" s="34" t="s">
        <v>2032</v>
      </c>
    </row>
    <row r="541" spans="1:72">
      <c r="A541" s="34">
        <v>102401439494</v>
      </c>
      <c r="B541" s="34">
        <v>1</v>
      </c>
      <c r="C541" s="34">
        <v>2024</v>
      </c>
      <c r="D541" s="34">
        <v>4</v>
      </c>
      <c r="E541" s="34" t="s">
        <v>4520</v>
      </c>
      <c r="F541" s="34" t="s">
        <v>4521</v>
      </c>
      <c r="G541" s="34">
        <v>72</v>
      </c>
      <c r="H541" s="34" t="s">
        <v>4522</v>
      </c>
      <c r="I541" s="34">
        <v>20240415</v>
      </c>
      <c r="J541" s="34">
        <v>20240417</v>
      </c>
      <c r="K541" s="34">
        <v>3</v>
      </c>
      <c r="L541" s="34">
        <f t="shared" si="8"/>
        <v>2</v>
      </c>
      <c r="M541" s="34">
        <v>0</v>
      </c>
      <c r="N541" s="34" t="s">
        <v>4523</v>
      </c>
      <c r="O541" s="34" t="s">
        <v>2094</v>
      </c>
      <c r="P541" s="34" t="s">
        <v>118</v>
      </c>
      <c r="Q541" s="34" t="s">
        <v>36</v>
      </c>
      <c r="R541" s="34" t="s">
        <v>119</v>
      </c>
      <c r="S541" s="34" t="s">
        <v>147</v>
      </c>
      <c r="T541" s="34">
        <v>205</v>
      </c>
      <c r="U541" s="34" t="s">
        <v>407</v>
      </c>
      <c r="V541" s="34" t="s">
        <v>2058</v>
      </c>
      <c r="W541" s="34" t="s">
        <v>2059</v>
      </c>
      <c r="X541" s="34" t="s">
        <v>124</v>
      </c>
      <c r="Y541" s="34">
        <v>47273</v>
      </c>
      <c r="Z541" s="34">
        <v>2944</v>
      </c>
      <c r="AA541" s="34">
        <v>0</v>
      </c>
      <c r="AB541" s="34">
        <v>0</v>
      </c>
      <c r="AC541" s="34">
        <v>530.52</v>
      </c>
      <c r="AD541" s="34">
        <v>0</v>
      </c>
      <c r="AE541" s="34">
        <v>281222.49</v>
      </c>
      <c r="AF541" s="34">
        <v>281753</v>
      </c>
      <c r="AG541" s="34">
        <v>160</v>
      </c>
      <c r="AH541" s="34">
        <v>150</v>
      </c>
      <c r="AI541" s="34">
        <v>407997</v>
      </c>
      <c r="AJ541" s="34">
        <v>407997</v>
      </c>
      <c r="AK541" s="34">
        <v>75711.9108615726</v>
      </c>
      <c r="AL541" s="34" t="s">
        <v>118</v>
      </c>
      <c r="AM541" s="34" t="s">
        <v>36</v>
      </c>
      <c r="AN541" s="34" t="s">
        <v>119</v>
      </c>
      <c r="AO541" s="34" t="s">
        <v>147</v>
      </c>
      <c r="AP541" s="34">
        <v>3</v>
      </c>
      <c r="AQ541" s="34">
        <v>2</v>
      </c>
      <c r="AR541" s="34">
        <v>6</v>
      </c>
      <c r="AS541" s="34">
        <v>48342</v>
      </c>
      <c r="AT541" s="34">
        <v>341970</v>
      </c>
      <c r="AU541" s="34">
        <v>113990</v>
      </c>
      <c r="AV541" s="34">
        <v>418125</v>
      </c>
      <c r="AW541" s="34">
        <v>4.7843400000000003</v>
      </c>
      <c r="AX541" s="34">
        <v>0.59255999999999998</v>
      </c>
      <c r="AY541" s="34">
        <v>4.1917799999999996</v>
      </c>
      <c r="AZ541" s="34">
        <v>4.7843400835990906</v>
      </c>
      <c r="BA541" s="34">
        <v>0.59255999326705933</v>
      </c>
      <c r="BB541" s="34">
        <v>4.1917800903320313</v>
      </c>
      <c r="BC541" s="34" t="s">
        <v>159</v>
      </c>
      <c r="BD541" s="34" t="s">
        <v>126</v>
      </c>
      <c r="BE541" s="34" t="s">
        <v>118</v>
      </c>
      <c r="BF541" s="34"/>
      <c r="BG541" s="34" t="s">
        <v>118</v>
      </c>
      <c r="BH541" s="34" t="s">
        <v>2040</v>
      </c>
      <c r="BI541" s="34" t="s">
        <v>2290</v>
      </c>
      <c r="BJ541" s="34" t="s">
        <v>129</v>
      </c>
      <c r="BK541" s="34" t="s">
        <v>224</v>
      </c>
      <c r="BL541" s="34" t="s">
        <v>224</v>
      </c>
      <c r="BM541" s="34" t="s">
        <v>999</v>
      </c>
      <c r="BN541" s="34" t="s">
        <v>2111</v>
      </c>
      <c r="BO541" s="34"/>
      <c r="BP541" s="34" t="s">
        <v>2111</v>
      </c>
      <c r="BQ541" s="34">
        <v>2024</v>
      </c>
      <c r="BR541" s="34"/>
      <c r="BS541" s="34"/>
      <c r="BT541" s="34" t="s">
        <v>2032</v>
      </c>
    </row>
    <row r="542" spans="1:72">
      <c r="A542" s="34">
        <v>102401454206</v>
      </c>
      <c r="B542" s="34">
        <v>1</v>
      </c>
      <c r="C542" s="34">
        <v>2024</v>
      </c>
      <c r="D542" s="34">
        <v>4</v>
      </c>
      <c r="E542" s="34" t="s">
        <v>4524</v>
      </c>
      <c r="F542" s="34" t="s">
        <v>4525</v>
      </c>
      <c r="G542" s="34">
        <v>54</v>
      </c>
      <c r="H542" s="34" t="s">
        <v>4526</v>
      </c>
      <c r="I542" s="34">
        <v>20240414</v>
      </c>
      <c r="J542" s="34">
        <v>20240416</v>
      </c>
      <c r="K542" s="34">
        <v>3</v>
      </c>
      <c r="L542" s="34">
        <f t="shared" si="8"/>
        <v>2</v>
      </c>
      <c r="M542" s="34">
        <v>0</v>
      </c>
      <c r="N542" s="34" t="s">
        <v>4527</v>
      </c>
      <c r="O542" s="34" t="s">
        <v>2080</v>
      </c>
      <c r="P542" s="34" t="s">
        <v>118</v>
      </c>
      <c r="Q542" s="34" t="s">
        <v>36</v>
      </c>
      <c r="R542" s="34" t="s">
        <v>119</v>
      </c>
      <c r="S542" s="34" t="s">
        <v>147</v>
      </c>
      <c r="T542" s="34">
        <v>207</v>
      </c>
      <c r="U542" s="34" t="s">
        <v>407</v>
      </c>
      <c r="V542" s="34" t="s">
        <v>2081</v>
      </c>
      <c r="W542" s="34" t="s">
        <v>2082</v>
      </c>
      <c r="X542" s="34" t="s">
        <v>124</v>
      </c>
      <c r="Y542" s="34">
        <v>33284</v>
      </c>
      <c r="Z542" s="34">
        <v>2944</v>
      </c>
      <c r="AA542" s="34">
        <v>0</v>
      </c>
      <c r="AB542" s="34">
        <v>0</v>
      </c>
      <c r="AC542" s="34">
        <v>265.95999999999998</v>
      </c>
      <c r="AD542" s="34">
        <v>0</v>
      </c>
      <c r="AE542" s="34">
        <v>253311.35</v>
      </c>
      <c r="AF542" s="34">
        <v>253577.31</v>
      </c>
      <c r="AG542" s="34">
        <v>160</v>
      </c>
      <c r="AH542" s="34">
        <v>150</v>
      </c>
      <c r="AI542" s="34">
        <v>337577</v>
      </c>
      <c r="AJ542" s="34">
        <v>337577</v>
      </c>
      <c r="AK542" s="34">
        <v>48494.741289204219</v>
      </c>
      <c r="AL542" s="34" t="s">
        <v>118</v>
      </c>
      <c r="AM542" s="34" t="s">
        <v>36</v>
      </c>
      <c r="AN542" s="34" t="s">
        <v>119</v>
      </c>
      <c r="AO542" s="34" t="s">
        <v>147</v>
      </c>
      <c r="AP542" s="34">
        <v>3</v>
      </c>
      <c r="AQ542" s="34">
        <v>2</v>
      </c>
      <c r="AR542" s="34">
        <v>5</v>
      </c>
      <c r="AS542" s="34">
        <v>34762</v>
      </c>
      <c r="AT542" s="34">
        <v>295749</v>
      </c>
      <c r="AU542" s="34">
        <v>98583</v>
      </c>
      <c r="AV542" s="34">
        <v>344198</v>
      </c>
      <c r="AW542" s="34">
        <v>4.05131</v>
      </c>
      <c r="AX542" s="34">
        <v>0.42609999999999998</v>
      </c>
      <c r="AY542" s="34">
        <v>3.62521</v>
      </c>
      <c r="AZ542" s="34">
        <v>4.0513100326061249</v>
      </c>
      <c r="BA542" s="34">
        <v>0.4260999858379364</v>
      </c>
      <c r="BB542" s="34">
        <v>3.6252100467681885</v>
      </c>
      <c r="BC542" s="34" t="s">
        <v>148</v>
      </c>
      <c r="BD542" s="34" t="s">
        <v>126</v>
      </c>
      <c r="BE542" s="34" t="s">
        <v>118</v>
      </c>
      <c r="BF542" s="34"/>
      <c r="BG542" s="34" t="s">
        <v>118</v>
      </c>
      <c r="BH542" s="34" t="s">
        <v>2040</v>
      </c>
      <c r="BI542" s="34" t="s">
        <v>864</v>
      </c>
      <c r="BJ542" s="34" t="s">
        <v>377</v>
      </c>
      <c r="BK542" s="34" t="s">
        <v>401</v>
      </c>
      <c r="BL542" s="34" t="s">
        <v>401</v>
      </c>
      <c r="BM542" s="34" t="s">
        <v>163</v>
      </c>
      <c r="BN542" s="34" t="s">
        <v>341</v>
      </c>
      <c r="BO542" s="34"/>
      <c r="BP542" s="34" t="s">
        <v>341</v>
      </c>
      <c r="BQ542" s="34">
        <v>2024</v>
      </c>
      <c r="BR542" s="34"/>
      <c r="BS542" s="34"/>
      <c r="BT542" s="34" t="s">
        <v>2032</v>
      </c>
    </row>
    <row r="543" spans="1:72">
      <c r="A543" s="34">
        <v>102401295864</v>
      </c>
      <c r="B543" s="34">
        <v>1</v>
      </c>
      <c r="C543" s="34">
        <v>2024</v>
      </c>
      <c r="D543" s="34">
        <v>4</v>
      </c>
      <c r="E543" s="34" t="s">
        <v>4528</v>
      </c>
      <c r="F543" s="34" t="s">
        <v>4529</v>
      </c>
      <c r="G543" s="34">
        <v>55</v>
      </c>
      <c r="H543" s="34" t="s">
        <v>4530</v>
      </c>
      <c r="I543" s="34">
        <v>20240411</v>
      </c>
      <c r="J543" s="34">
        <v>20240416</v>
      </c>
      <c r="K543" s="34">
        <v>6</v>
      </c>
      <c r="L543" s="34">
        <f t="shared" si="8"/>
        <v>5</v>
      </c>
      <c r="M543" s="34">
        <v>0</v>
      </c>
      <c r="N543" s="34" t="s">
        <v>4531</v>
      </c>
      <c r="O543" s="34" t="s">
        <v>2075</v>
      </c>
      <c r="P543" s="34" t="s">
        <v>118</v>
      </c>
      <c r="Q543" s="34" t="s">
        <v>36</v>
      </c>
      <c r="R543" s="34" t="s">
        <v>119</v>
      </c>
      <c r="S543" s="34" t="s">
        <v>120</v>
      </c>
      <c r="T543" s="34">
        <v>111</v>
      </c>
      <c r="U543" s="34" t="s">
        <v>407</v>
      </c>
      <c r="V543" s="34" t="s">
        <v>2058</v>
      </c>
      <c r="W543" s="34" t="s">
        <v>2059</v>
      </c>
      <c r="X543" s="34" t="s">
        <v>124</v>
      </c>
      <c r="Y543" s="34">
        <v>55978</v>
      </c>
      <c r="Z543" s="34">
        <v>7090</v>
      </c>
      <c r="AA543" s="34">
        <v>0</v>
      </c>
      <c r="AB543" s="34">
        <v>0</v>
      </c>
      <c r="AC543" s="34">
        <v>728.99</v>
      </c>
      <c r="AD543" s="34">
        <v>0</v>
      </c>
      <c r="AE543" s="34">
        <v>283715.44</v>
      </c>
      <c r="AF543" s="34">
        <v>284444.44</v>
      </c>
      <c r="AG543" s="34">
        <v>400</v>
      </c>
      <c r="AH543" s="34">
        <v>375</v>
      </c>
      <c r="AI543" s="34">
        <v>439631</v>
      </c>
      <c r="AJ543" s="34">
        <v>439631</v>
      </c>
      <c r="AK543" s="34">
        <v>100736.47120028827</v>
      </c>
      <c r="AL543" s="34" t="s">
        <v>118</v>
      </c>
      <c r="AM543" s="34" t="s">
        <v>36</v>
      </c>
      <c r="AN543" s="34" t="s">
        <v>119</v>
      </c>
      <c r="AO543" s="34" t="s">
        <v>120</v>
      </c>
      <c r="AP543" s="34">
        <v>3</v>
      </c>
      <c r="AQ543" s="34">
        <v>2</v>
      </c>
      <c r="AR543" s="34">
        <v>6</v>
      </c>
      <c r="AS543" s="34">
        <v>48342</v>
      </c>
      <c r="AT543" s="34">
        <v>341970</v>
      </c>
      <c r="AU543" s="34">
        <v>113990</v>
      </c>
      <c r="AV543" s="34">
        <v>418125</v>
      </c>
      <c r="AW543" s="34">
        <v>4.7843400000000003</v>
      </c>
      <c r="AX543" s="34">
        <v>0.59255999999999998</v>
      </c>
      <c r="AY543" s="34">
        <v>4.1917799999999996</v>
      </c>
      <c r="AZ543" s="34">
        <v>4.7843400835990906</v>
      </c>
      <c r="BA543" s="34">
        <v>0.59255999326705933</v>
      </c>
      <c r="BB543" s="34">
        <v>4.1917800903320313</v>
      </c>
      <c r="BC543" s="34" t="s">
        <v>159</v>
      </c>
      <c r="BD543" s="34" t="s">
        <v>126</v>
      </c>
      <c r="BE543" s="34" t="s">
        <v>118</v>
      </c>
      <c r="BF543" s="34"/>
      <c r="BG543" s="34" t="s">
        <v>118</v>
      </c>
      <c r="BH543" s="34" t="s">
        <v>2040</v>
      </c>
      <c r="BI543" s="34" t="s">
        <v>410</v>
      </c>
      <c r="BJ543" s="34" t="s">
        <v>195</v>
      </c>
      <c r="BK543" s="34" t="s">
        <v>411</v>
      </c>
      <c r="BL543" s="34" t="s">
        <v>411</v>
      </c>
      <c r="BM543" s="34" t="s">
        <v>312</v>
      </c>
      <c r="BN543" s="34" t="s">
        <v>1763</v>
      </c>
      <c r="BO543" s="34"/>
      <c r="BP543" s="34" t="s">
        <v>1763</v>
      </c>
      <c r="BQ543" s="34">
        <v>2024</v>
      </c>
      <c r="BR543" s="34"/>
      <c r="BS543" s="34"/>
      <c r="BT543" s="34" t="s">
        <v>2032</v>
      </c>
    </row>
    <row r="544" spans="1:72">
      <c r="A544" s="34">
        <v>102408054996</v>
      </c>
      <c r="B544" s="34">
        <v>1</v>
      </c>
      <c r="C544" s="34">
        <v>2024</v>
      </c>
      <c r="D544" s="34">
        <v>4</v>
      </c>
      <c r="E544" s="34" t="s">
        <v>4532</v>
      </c>
      <c r="F544" s="34" t="s">
        <v>4533</v>
      </c>
      <c r="G544" s="34">
        <v>73</v>
      </c>
      <c r="H544" s="34" t="s">
        <v>4534</v>
      </c>
      <c r="I544" s="34">
        <v>20240415</v>
      </c>
      <c r="J544" s="34">
        <v>20240416</v>
      </c>
      <c r="K544" s="34">
        <v>2</v>
      </c>
      <c r="L544" s="34">
        <f t="shared" si="8"/>
        <v>1</v>
      </c>
      <c r="M544" s="34">
        <v>0</v>
      </c>
      <c r="N544" s="34" t="s">
        <v>4535</v>
      </c>
      <c r="O544" s="34" t="s">
        <v>2121</v>
      </c>
      <c r="P544" s="34" t="s">
        <v>118</v>
      </c>
      <c r="Q544" s="34" t="s">
        <v>36</v>
      </c>
      <c r="R544" s="34" t="s">
        <v>119</v>
      </c>
      <c r="S544" s="34" t="s">
        <v>147</v>
      </c>
      <c r="T544" s="34">
        <v>111</v>
      </c>
      <c r="U544" s="34" t="s">
        <v>407</v>
      </c>
      <c r="V544" s="34" t="s">
        <v>2081</v>
      </c>
      <c r="W544" s="34" t="s">
        <v>2082</v>
      </c>
      <c r="X544" s="34" t="s">
        <v>124</v>
      </c>
      <c r="Y544" s="34">
        <v>32103</v>
      </c>
      <c r="Z544" s="34">
        <v>1472</v>
      </c>
      <c r="AA544" s="34">
        <v>0</v>
      </c>
      <c r="AB544" s="34">
        <v>0</v>
      </c>
      <c r="AC544" s="34">
        <v>67.489999999999995</v>
      </c>
      <c r="AD544" s="34">
        <v>0</v>
      </c>
      <c r="AE544" s="34">
        <v>240711.14</v>
      </c>
      <c r="AF544" s="34">
        <v>240778.62</v>
      </c>
      <c r="AG544" s="34">
        <v>80</v>
      </c>
      <c r="AH544" s="34">
        <v>75</v>
      </c>
      <c r="AI544" s="34">
        <v>372273</v>
      </c>
      <c r="AJ544" s="34">
        <v>372273</v>
      </c>
      <c r="AK544" s="34">
        <v>92340.249915858905</v>
      </c>
      <c r="AL544" s="34" t="s">
        <v>118</v>
      </c>
      <c r="AM544" s="34" t="s">
        <v>36</v>
      </c>
      <c r="AN544" s="34" t="s">
        <v>119</v>
      </c>
      <c r="AO544" s="34" t="s">
        <v>147</v>
      </c>
      <c r="AP544" s="34">
        <v>3</v>
      </c>
      <c r="AQ544" s="34">
        <v>2</v>
      </c>
      <c r="AR544" s="34">
        <v>5</v>
      </c>
      <c r="AS544" s="34">
        <v>34762</v>
      </c>
      <c r="AT544" s="34">
        <v>295749</v>
      </c>
      <c r="AU544" s="34">
        <v>98583</v>
      </c>
      <c r="AV544" s="34">
        <v>344198</v>
      </c>
      <c r="AW544" s="34">
        <v>4.05131</v>
      </c>
      <c r="AX544" s="34">
        <v>0.42609999999999998</v>
      </c>
      <c r="AY544" s="34">
        <v>3.62521</v>
      </c>
      <c r="AZ544" s="34">
        <v>4.0513100326061249</v>
      </c>
      <c r="BA544" s="34">
        <v>0.4260999858379364</v>
      </c>
      <c r="BB544" s="34">
        <v>3.6252100467681885</v>
      </c>
      <c r="BC544" s="34" t="s">
        <v>159</v>
      </c>
      <c r="BD544" s="34" t="s">
        <v>126</v>
      </c>
      <c r="BE544" s="34" t="s">
        <v>118</v>
      </c>
      <c r="BF544" s="34"/>
      <c r="BG544" s="34" t="s">
        <v>118</v>
      </c>
      <c r="BH544" s="34" t="s">
        <v>2040</v>
      </c>
      <c r="BI544" s="34" t="s">
        <v>718</v>
      </c>
      <c r="BJ544" s="34" t="s">
        <v>129</v>
      </c>
      <c r="BK544" s="34" t="s">
        <v>178</v>
      </c>
      <c r="BL544" s="34" t="s">
        <v>320</v>
      </c>
      <c r="BM544" s="34" t="s">
        <v>312</v>
      </c>
      <c r="BN544" s="34" t="s">
        <v>1763</v>
      </c>
      <c r="BO544" s="34"/>
      <c r="BP544" s="34" t="s">
        <v>1763</v>
      </c>
      <c r="BQ544" s="34">
        <v>2024</v>
      </c>
      <c r="BR544" s="34"/>
      <c r="BS544" s="34"/>
      <c r="BT544" s="34" t="s">
        <v>2032</v>
      </c>
    </row>
    <row r="545" spans="1:72">
      <c r="A545" s="34">
        <v>102401334970</v>
      </c>
      <c r="B545" s="34">
        <v>1</v>
      </c>
      <c r="C545" s="34">
        <v>2024</v>
      </c>
      <c r="D545" s="34">
        <v>4</v>
      </c>
      <c r="E545" s="34" t="s">
        <v>4536</v>
      </c>
      <c r="F545" s="34" t="s">
        <v>4537</v>
      </c>
      <c r="G545" s="34">
        <v>74</v>
      </c>
      <c r="H545" s="34" t="s">
        <v>4538</v>
      </c>
      <c r="I545" s="34">
        <v>20240415</v>
      </c>
      <c r="J545" s="34">
        <v>20240416</v>
      </c>
      <c r="K545" s="34">
        <v>2</v>
      </c>
      <c r="L545" s="34">
        <f t="shared" si="8"/>
        <v>1</v>
      </c>
      <c r="M545" s="34">
        <v>0</v>
      </c>
      <c r="N545" s="34" t="s">
        <v>4539</v>
      </c>
      <c r="O545" s="34" t="s">
        <v>2121</v>
      </c>
      <c r="P545" s="34" t="s">
        <v>118</v>
      </c>
      <c r="Q545" s="34" t="s">
        <v>36</v>
      </c>
      <c r="R545" s="34" t="s">
        <v>119</v>
      </c>
      <c r="S545" s="34" t="s">
        <v>120</v>
      </c>
      <c r="T545" s="34">
        <v>201</v>
      </c>
      <c r="U545" s="34" t="s">
        <v>407</v>
      </c>
      <c r="V545" s="34" t="s">
        <v>2081</v>
      </c>
      <c r="W545" s="34" t="s">
        <v>2082</v>
      </c>
      <c r="X545" s="34" t="s">
        <v>124</v>
      </c>
      <c r="Y545" s="34">
        <v>42928</v>
      </c>
      <c r="Z545" s="34">
        <v>1504</v>
      </c>
      <c r="AA545" s="34">
        <v>0</v>
      </c>
      <c r="AB545" s="34">
        <v>0</v>
      </c>
      <c r="AC545" s="34">
        <v>1834.7</v>
      </c>
      <c r="AD545" s="34">
        <v>0</v>
      </c>
      <c r="AE545" s="34">
        <v>242951.14</v>
      </c>
      <c r="AF545" s="34">
        <v>244785.84</v>
      </c>
      <c r="AG545" s="34">
        <v>80</v>
      </c>
      <c r="AH545" s="34">
        <v>75</v>
      </c>
      <c r="AI545" s="34">
        <v>338816</v>
      </c>
      <c r="AJ545" s="34">
        <v>338816</v>
      </c>
      <c r="AK545" s="34">
        <v>58394.898408135021</v>
      </c>
      <c r="AL545" s="34" t="s">
        <v>118</v>
      </c>
      <c r="AM545" s="34" t="s">
        <v>36</v>
      </c>
      <c r="AN545" s="34" t="s">
        <v>119</v>
      </c>
      <c r="AO545" s="34" t="s">
        <v>120</v>
      </c>
      <c r="AP545" s="34">
        <v>3</v>
      </c>
      <c r="AQ545" s="34">
        <v>2</v>
      </c>
      <c r="AR545" s="34">
        <v>5</v>
      </c>
      <c r="AS545" s="34">
        <v>34762</v>
      </c>
      <c r="AT545" s="34">
        <v>295749</v>
      </c>
      <c r="AU545" s="34">
        <v>98583</v>
      </c>
      <c r="AV545" s="34">
        <v>344198</v>
      </c>
      <c r="AW545" s="34">
        <v>4.05131</v>
      </c>
      <c r="AX545" s="34">
        <v>0.42609999999999998</v>
      </c>
      <c r="AY545" s="34">
        <v>3.62521</v>
      </c>
      <c r="AZ545" s="34">
        <v>4.0513100326061249</v>
      </c>
      <c r="BA545" s="34">
        <v>0.4260999858379364</v>
      </c>
      <c r="BB545" s="34">
        <v>3.6252100467681885</v>
      </c>
      <c r="BC545" s="34" t="s">
        <v>159</v>
      </c>
      <c r="BD545" s="34" t="s">
        <v>126</v>
      </c>
      <c r="BE545" s="34" t="s">
        <v>118</v>
      </c>
      <c r="BF545" s="34"/>
      <c r="BG545" s="34" t="s">
        <v>118</v>
      </c>
      <c r="BH545" s="34" t="s">
        <v>2040</v>
      </c>
      <c r="BI545" s="34" t="s">
        <v>201</v>
      </c>
      <c r="BJ545" s="34" t="s">
        <v>129</v>
      </c>
      <c r="BK545" s="34" t="s">
        <v>130</v>
      </c>
      <c r="BL545" s="34" t="s">
        <v>131</v>
      </c>
      <c r="BM545" s="34" t="s">
        <v>312</v>
      </c>
      <c r="BN545" s="34" t="s">
        <v>2531</v>
      </c>
      <c r="BO545" s="34"/>
      <c r="BP545" s="34" t="s">
        <v>2531</v>
      </c>
      <c r="BQ545" s="34">
        <v>2024</v>
      </c>
      <c r="BR545" s="34"/>
      <c r="BS545" s="34"/>
      <c r="BT545" s="34" t="s">
        <v>2032</v>
      </c>
    </row>
    <row r="546" spans="1:72">
      <c r="A546" s="34">
        <v>102401334940</v>
      </c>
      <c r="B546" s="34">
        <v>1</v>
      </c>
      <c r="C546" s="34">
        <v>2024</v>
      </c>
      <c r="D546" s="34">
        <v>4</v>
      </c>
      <c r="E546" s="34" t="s">
        <v>4540</v>
      </c>
      <c r="F546" s="34" t="s">
        <v>4541</v>
      </c>
      <c r="G546" s="34">
        <v>77</v>
      </c>
      <c r="H546" s="34" t="s">
        <v>4542</v>
      </c>
      <c r="I546" s="34">
        <v>20240411</v>
      </c>
      <c r="J546" s="34">
        <v>20240416</v>
      </c>
      <c r="K546" s="34">
        <v>6</v>
      </c>
      <c r="L546" s="34">
        <f t="shared" si="8"/>
        <v>5</v>
      </c>
      <c r="M546" s="34">
        <v>0</v>
      </c>
      <c r="N546" s="34" t="s">
        <v>4543</v>
      </c>
      <c r="O546" s="34" t="s">
        <v>2110</v>
      </c>
      <c r="P546" s="34" t="s">
        <v>118</v>
      </c>
      <c r="Q546" s="34" t="s">
        <v>36</v>
      </c>
      <c r="R546" s="34" t="s">
        <v>119</v>
      </c>
      <c r="S546" s="34" t="s">
        <v>147</v>
      </c>
      <c r="T546" s="34">
        <v>201</v>
      </c>
      <c r="U546" s="34" t="s">
        <v>407</v>
      </c>
      <c r="V546" s="34" t="s">
        <v>2081</v>
      </c>
      <c r="W546" s="34" t="s">
        <v>2082</v>
      </c>
      <c r="X546" s="34" t="s">
        <v>146</v>
      </c>
      <c r="Y546" s="34">
        <v>37450</v>
      </c>
      <c r="Z546" s="34">
        <v>7149</v>
      </c>
      <c r="AA546" s="34">
        <v>0</v>
      </c>
      <c r="AB546" s="34">
        <v>0</v>
      </c>
      <c r="AC546" s="34">
        <v>464.44</v>
      </c>
      <c r="AD546" s="34">
        <v>0</v>
      </c>
      <c r="AE546" s="34">
        <v>242951.14</v>
      </c>
      <c r="AF546" s="34">
        <v>243415.58</v>
      </c>
      <c r="AG546" s="34">
        <v>400</v>
      </c>
      <c r="AH546" s="34">
        <v>375</v>
      </c>
      <c r="AI546" s="34">
        <v>345943</v>
      </c>
      <c r="AJ546" s="34">
        <v>345943</v>
      </c>
      <c r="AK546" s="34">
        <v>59765.1116831541</v>
      </c>
      <c r="AL546" s="34" t="s">
        <v>118</v>
      </c>
      <c r="AM546" s="34" t="s">
        <v>36</v>
      </c>
      <c r="AN546" s="34" t="s">
        <v>119</v>
      </c>
      <c r="AO546" s="34" t="s">
        <v>147</v>
      </c>
      <c r="AP546" s="34">
        <v>3</v>
      </c>
      <c r="AQ546" s="34">
        <v>2</v>
      </c>
      <c r="AR546" s="34">
        <v>5</v>
      </c>
      <c r="AS546" s="34">
        <v>34762</v>
      </c>
      <c r="AT546" s="34">
        <v>295749</v>
      </c>
      <c r="AU546" s="34">
        <v>98583</v>
      </c>
      <c r="AV546" s="34">
        <v>344198</v>
      </c>
      <c r="AW546" s="34">
        <v>4.05131</v>
      </c>
      <c r="AX546" s="34">
        <v>0.42609999999999998</v>
      </c>
      <c r="AY546" s="34">
        <v>3.62521</v>
      </c>
      <c r="AZ546" s="34">
        <v>4.1365300416946411</v>
      </c>
      <c r="BA546" s="34">
        <v>0.51131999492645264</v>
      </c>
      <c r="BB546" s="34">
        <v>3.6252100467681885</v>
      </c>
      <c r="BC546" s="34" t="s">
        <v>159</v>
      </c>
      <c r="BD546" s="34" t="s">
        <v>126</v>
      </c>
      <c r="BE546" s="34" t="s">
        <v>118</v>
      </c>
      <c r="BF546" s="34"/>
      <c r="BG546" s="34" t="s">
        <v>118</v>
      </c>
      <c r="BH546" s="34" t="s">
        <v>2040</v>
      </c>
      <c r="BI546" s="34" t="s">
        <v>1713</v>
      </c>
      <c r="BJ546" s="34" t="s">
        <v>129</v>
      </c>
      <c r="BK546" s="34" t="s">
        <v>130</v>
      </c>
      <c r="BL546" s="34" t="s">
        <v>1714</v>
      </c>
      <c r="BM546" s="34" t="s">
        <v>312</v>
      </c>
      <c r="BN546" s="34" t="s">
        <v>2531</v>
      </c>
      <c r="BO546" s="34"/>
      <c r="BP546" s="34" t="s">
        <v>2531</v>
      </c>
      <c r="BQ546" s="34">
        <v>2024</v>
      </c>
      <c r="BR546" s="34"/>
      <c r="BS546" s="34"/>
      <c r="BT546" s="34" t="s">
        <v>2032</v>
      </c>
    </row>
    <row r="547" spans="1:72">
      <c r="A547" s="34">
        <v>102401295876</v>
      </c>
      <c r="B547" s="34">
        <v>1</v>
      </c>
      <c r="C547" s="34">
        <v>2024</v>
      </c>
      <c r="D547" s="34">
        <v>4</v>
      </c>
      <c r="E547" s="34" t="s">
        <v>4544</v>
      </c>
      <c r="F547" s="34" t="s">
        <v>4545</v>
      </c>
      <c r="G547" s="34">
        <v>78</v>
      </c>
      <c r="H547" s="34" t="s">
        <v>4546</v>
      </c>
      <c r="I547" s="34">
        <v>20240414</v>
      </c>
      <c r="J547" s="34">
        <v>20240416</v>
      </c>
      <c r="K547" s="34">
        <v>3</v>
      </c>
      <c r="L547" s="34">
        <f t="shared" si="8"/>
        <v>2</v>
      </c>
      <c r="M547" s="34">
        <v>0</v>
      </c>
      <c r="N547" s="34" t="s">
        <v>4547</v>
      </c>
      <c r="O547" s="34" t="s">
        <v>2094</v>
      </c>
      <c r="P547" s="34" t="s">
        <v>118</v>
      </c>
      <c r="Q547" s="34" t="s">
        <v>36</v>
      </c>
      <c r="R547" s="34" t="s">
        <v>119</v>
      </c>
      <c r="S547" s="34" t="s">
        <v>147</v>
      </c>
      <c r="T547" s="34">
        <v>111</v>
      </c>
      <c r="U547" s="34" t="s">
        <v>407</v>
      </c>
      <c r="V547" s="34" t="s">
        <v>2058</v>
      </c>
      <c r="W547" s="34" t="s">
        <v>2059</v>
      </c>
      <c r="X547" s="34" t="s">
        <v>124</v>
      </c>
      <c r="Y547" s="34">
        <v>49642</v>
      </c>
      <c r="Z547" s="34">
        <v>2944</v>
      </c>
      <c r="AA547" s="34">
        <v>0</v>
      </c>
      <c r="AB547" s="34">
        <v>0</v>
      </c>
      <c r="AC547" s="34">
        <v>67.489999999999995</v>
      </c>
      <c r="AD547" s="34">
        <v>0</v>
      </c>
      <c r="AE547" s="34">
        <v>297169.07</v>
      </c>
      <c r="AF547" s="34">
        <v>297236.56</v>
      </c>
      <c r="AG547" s="34">
        <v>160</v>
      </c>
      <c r="AH547" s="34">
        <v>150</v>
      </c>
      <c r="AI547" s="34">
        <v>439631</v>
      </c>
      <c r="AJ547" s="34">
        <v>439631</v>
      </c>
      <c r="AK547" s="34">
        <v>87944.351200288278</v>
      </c>
      <c r="AL547" s="34" t="s">
        <v>118</v>
      </c>
      <c r="AM547" s="34" t="s">
        <v>36</v>
      </c>
      <c r="AN547" s="34" t="s">
        <v>119</v>
      </c>
      <c r="AO547" s="34" t="s">
        <v>147</v>
      </c>
      <c r="AP547" s="34">
        <v>3</v>
      </c>
      <c r="AQ547" s="34">
        <v>2</v>
      </c>
      <c r="AR547" s="34">
        <v>6</v>
      </c>
      <c r="AS547" s="34">
        <v>48342</v>
      </c>
      <c r="AT547" s="34">
        <v>341970</v>
      </c>
      <c r="AU547" s="34">
        <v>113990</v>
      </c>
      <c r="AV547" s="34">
        <v>418125</v>
      </c>
      <c r="AW547" s="34">
        <v>4.7843400000000003</v>
      </c>
      <c r="AX547" s="34">
        <v>0.59255999999999998</v>
      </c>
      <c r="AY547" s="34">
        <v>4.1917799999999996</v>
      </c>
      <c r="AZ547" s="34">
        <v>4.7843400835990906</v>
      </c>
      <c r="BA547" s="34">
        <v>0.59255999326705933</v>
      </c>
      <c r="BB547" s="34">
        <v>4.1917800903320313</v>
      </c>
      <c r="BC547" s="34" t="s">
        <v>148</v>
      </c>
      <c r="BD547" s="34" t="s">
        <v>148</v>
      </c>
      <c r="BE547" s="34" t="s">
        <v>118</v>
      </c>
      <c r="BF547" s="34"/>
      <c r="BG547" s="34" t="s">
        <v>118</v>
      </c>
      <c r="BH547" s="34" t="s">
        <v>2040</v>
      </c>
      <c r="BI547" s="34" t="s">
        <v>418</v>
      </c>
      <c r="BJ547" s="34" t="s">
        <v>129</v>
      </c>
      <c r="BK547" s="34" t="s">
        <v>224</v>
      </c>
      <c r="BL547" s="34" t="s">
        <v>224</v>
      </c>
      <c r="BM547" s="34" t="s">
        <v>312</v>
      </c>
      <c r="BN547" s="34" t="s">
        <v>2531</v>
      </c>
      <c r="BO547" s="34"/>
      <c r="BP547" s="34" t="s">
        <v>2531</v>
      </c>
      <c r="BQ547" s="34">
        <v>2024</v>
      </c>
      <c r="BR547" s="34"/>
      <c r="BS547" s="34"/>
      <c r="BT547" s="34" t="s">
        <v>2032</v>
      </c>
    </row>
    <row r="548" spans="1:72">
      <c r="A548" s="34">
        <v>102401334972</v>
      </c>
      <c r="B548" s="34">
        <v>1</v>
      </c>
      <c r="C548" s="34">
        <v>2024</v>
      </c>
      <c r="D548" s="34">
        <v>4</v>
      </c>
      <c r="E548" s="34" t="s">
        <v>4548</v>
      </c>
      <c r="F548" s="34" t="s">
        <v>4549</v>
      </c>
      <c r="G548" s="34">
        <v>80</v>
      </c>
      <c r="H548" s="34" t="s">
        <v>4550</v>
      </c>
      <c r="I548" s="34">
        <v>20240416</v>
      </c>
      <c r="J548" s="34">
        <v>20240416</v>
      </c>
      <c r="K548" s="34">
        <v>1</v>
      </c>
      <c r="L548" s="34">
        <v>1</v>
      </c>
      <c r="M548" s="34">
        <v>0</v>
      </c>
      <c r="N548" s="34" t="s">
        <v>4551</v>
      </c>
      <c r="O548" s="34" t="s">
        <v>2267</v>
      </c>
      <c r="P548" s="34" t="s">
        <v>118</v>
      </c>
      <c r="Q548" s="34" t="s">
        <v>36</v>
      </c>
      <c r="R548" s="34" t="s">
        <v>119</v>
      </c>
      <c r="S548" s="34" t="s">
        <v>147</v>
      </c>
      <c r="T548" s="34">
        <v>201</v>
      </c>
      <c r="U548" s="34" t="s">
        <v>407</v>
      </c>
      <c r="V548" s="34" t="s">
        <v>2058</v>
      </c>
      <c r="W548" s="34" t="s">
        <v>2059</v>
      </c>
      <c r="X548" s="34" t="s">
        <v>242</v>
      </c>
      <c r="Y548" s="34">
        <v>21598</v>
      </c>
      <c r="Z548" s="34">
        <v>1472</v>
      </c>
      <c r="AA548" s="34">
        <v>0</v>
      </c>
      <c r="AB548" s="34">
        <v>0</v>
      </c>
      <c r="AC548" s="34">
        <v>67.489999999999995</v>
      </c>
      <c r="AD548" s="34">
        <v>0</v>
      </c>
      <c r="AE548" s="34">
        <v>268744</v>
      </c>
      <c r="AF548" s="34">
        <v>268811.5</v>
      </c>
      <c r="AG548" s="34">
        <v>80</v>
      </c>
      <c r="AH548" s="34">
        <v>75</v>
      </c>
      <c r="AI548" s="34">
        <v>375342</v>
      </c>
      <c r="AJ548" s="34">
        <v>375342</v>
      </c>
      <c r="AK548" s="34">
        <v>81752.238492451783</v>
      </c>
      <c r="AL548" s="34" t="s">
        <v>118</v>
      </c>
      <c r="AM548" s="34" t="s">
        <v>36</v>
      </c>
      <c r="AN548" s="34" t="s">
        <v>119</v>
      </c>
      <c r="AO548" s="34" t="s">
        <v>147</v>
      </c>
      <c r="AP548" s="34">
        <v>3</v>
      </c>
      <c r="AQ548" s="34">
        <v>2</v>
      </c>
      <c r="AR548" s="34">
        <v>6</v>
      </c>
      <c r="AS548" s="34">
        <v>48342</v>
      </c>
      <c r="AT548" s="34">
        <v>341970</v>
      </c>
      <c r="AU548" s="34">
        <v>113990</v>
      </c>
      <c r="AV548" s="34">
        <v>418125</v>
      </c>
      <c r="AW548" s="34">
        <v>4.7843400000000003</v>
      </c>
      <c r="AX548" s="34">
        <v>0.59255999999999998</v>
      </c>
      <c r="AY548" s="34">
        <v>4.1917799999999996</v>
      </c>
      <c r="AZ548" s="34">
        <v>4.4880600869655609</v>
      </c>
      <c r="BA548" s="34">
        <v>0.29627999663352966</v>
      </c>
      <c r="BB548" s="34">
        <v>4.1917800903320313</v>
      </c>
      <c r="BC548" s="34" t="s">
        <v>159</v>
      </c>
      <c r="BD548" s="34" t="s">
        <v>126</v>
      </c>
      <c r="BE548" s="34" t="s">
        <v>118</v>
      </c>
      <c r="BF548" s="34"/>
      <c r="BG548" s="34" t="s">
        <v>118</v>
      </c>
      <c r="BH548" s="34" t="s">
        <v>2040</v>
      </c>
      <c r="BI548" s="34" t="s">
        <v>201</v>
      </c>
      <c r="BJ548" s="34" t="s">
        <v>129</v>
      </c>
      <c r="BK548" s="34" t="s">
        <v>130</v>
      </c>
      <c r="BL548" s="34" t="s">
        <v>131</v>
      </c>
      <c r="BM548" s="34" t="s">
        <v>312</v>
      </c>
      <c r="BN548" s="34" t="s">
        <v>2531</v>
      </c>
      <c r="BO548" s="34"/>
      <c r="BP548" s="34" t="s">
        <v>2531</v>
      </c>
      <c r="BQ548" s="34">
        <v>2024</v>
      </c>
      <c r="BR548" s="34"/>
      <c r="BS548" s="34"/>
      <c r="BT548" s="34" t="s">
        <v>2032</v>
      </c>
    </row>
    <row r="549" spans="1:72">
      <c r="A549" s="34">
        <v>102401440430</v>
      </c>
      <c r="B549" s="34">
        <v>1</v>
      </c>
      <c r="C549" s="34">
        <v>2024</v>
      </c>
      <c r="D549" s="34">
        <v>4</v>
      </c>
      <c r="E549" s="34" t="s">
        <v>4552</v>
      </c>
      <c r="F549" s="34" t="s">
        <v>4553</v>
      </c>
      <c r="G549" s="34">
        <v>67</v>
      </c>
      <c r="H549" s="34" t="s">
        <v>4554</v>
      </c>
      <c r="I549" s="34">
        <v>20240411</v>
      </c>
      <c r="J549" s="34">
        <v>20240413</v>
      </c>
      <c r="K549" s="34">
        <v>3</v>
      </c>
      <c r="L549" s="34">
        <f t="shared" si="8"/>
        <v>2</v>
      </c>
      <c r="M549" s="34">
        <v>0</v>
      </c>
      <c r="N549" s="34" t="s">
        <v>4555</v>
      </c>
      <c r="O549" s="34" t="s">
        <v>2075</v>
      </c>
      <c r="P549" s="34" t="s">
        <v>118</v>
      </c>
      <c r="Q549" s="34" t="s">
        <v>36</v>
      </c>
      <c r="R549" s="34" t="s">
        <v>119</v>
      </c>
      <c r="S549" s="34" t="s">
        <v>120</v>
      </c>
      <c r="T549" s="34">
        <v>205</v>
      </c>
      <c r="U549" s="34" t="s">
        <v>407</v>
      </c>
      <c r="V549" s="34" t="s">
        <v>2058</v>
      </c>
      <c r="W549" s="34" t="s">
        <v>2059</v>
      </c>
      <c r="X549" s="34" t="s">
        <v>124</v>
      </c>
      <c r="Y549" s="34">
        <v>43086</v>
      </c>
      <c r="Z549" s="34">
        <v>3008</v>
      </c>
      <c r="AA549" s="34">
        <v>0</v>
      </c>
      <c r="AB549" s="34">
        <v>0</v>
      </c>
      <c r="AC549" s="34">
        <v>728.99</v>
      </c>
      <c r="AD549" s="34">
        <v>0</v>
      </c>
      <c r="AE549" s="34">
        <v>281222.49</v>
      </c>
      <c r="AF549" s="34">
        <v>281951.46999999997</v>
      </c>
      <c r="AG549" s="34">
        <v>160</v>
      </c>
      <c r="AH549" s="34">
        <v>150</v>
      </c>
      <c r="AI549" s="34">
        <v>407997</v>
      </c>
      <c r="AJ549" s="34">
        <v>407997</v>
      </c>
      <c r="AK549" s="34">
        <v>75513.440861572628</v>
      </c>
      <c r="AL549" s="34" t="s">
        <v>118</v>
      </c>
      <c r="AM549" s="34" t="s">
        <v>36</v>
      </c>
      <c r="AN549" s="34" t="s">
        <v>119</v>
      </c>
      <c r="AO549" s="34" t="s">
        <v>120</v>
      </c>
      <c r="AP549" s="34">
        <v>3</v>
      </c>
      <c r="AQ549" s="34">
        <v>2</v>
      </c>
      <c r="AR549" s="34">
        <v>6</v>
      </c>
      <c r="AS549" s="34">
        <v>48342</v>
      </c>
      <c r="AT549" s="34">
        <v>341970</v>
      </c>
      <c r="AU549" s="34">
        <v>113990</v>
      </c>
      <c r="AV549" s="34">
        <v>418125</v>
      </c>
      <c r="AW549" s="34">
        <v>4.7843400000000003</v>
      </c>
      <c r="AX549" s="34">
        <v>0.59255999999999998</v>
      </c>
      <c r="AY549" s="34">
        <v>4.1917799999999996</v>
      </c>
      <c r="AZ549" s="34">
        <v>4.7843400835990906</v>
      </c>
      <c r="BA549" s="34">
        <v>0.59255999326705933</v>
      </c>
      <c r="BB549" s="34">
        <v>4.1917800903320313</v>
      </c>
      <c r="BC549" s="34" t="s">
        <v>159</v>
      </c>
      <c r="BD549" s="34" t="s">
        <v>126</v>
      </c>
      <c r="BE549" s="34" t="s">
        <v>118</v>
      </c>
      <c r="BF549" s="34"/>
      <c r="BG549" s="34" t="s">
        <v>118</v>
      </c>
      <c r="BH549" s="34" t="s">
        <v>2040</v>
      </c>
      <c r="BI549" s="34" t="s">
        <v>418</v>
      </c>
      <c r="BJ549" s="34" t="s">
        <v>129</v>
      </c>
      <c r="BK549" s="34" t="s">
        <v>224</v>
      </c>
      <c r="BL549" s="34" t="s">
        <v>224</v>
      </c>
      <c r="BM549" s="34" t="s">
        <v>163</v>
      </c>
      <c r="BN549" s="34" t="s">
        <v>341</v>
      </c>
      <c r="BO549" s="34"/>
      <c r="BP549" s="34" t="s">
        <v>341</v>
      </c>
      <c r="BQ549" s="34">
        <v>2024</v>
      </c>
      <c r="BR549" s="34"/>
      <c r="BS549" s="34"/>
      <c r="BT549" s="34" t="s">
        <v>2032</v>
      </c>
    </row>
    <row r="550" spans="1:72">
      <c r="A550" s="34">
        <v>102401295846</v>
      </c>
      <c r="B550" s="34">
        <v>1</v>
      </c>
      <c r="C550" s="34">
        <v>2024</v>
      </c>
      <c r="D550" s="34">
        <v>4</v>
      </c>
      <c r="E550" s="34" t="s">
        <v>4556</v>
      </c>
      <c r="F550" s="34" t="s">
        <v>4557</v>
      </c>
      <c r="G550" s="34">
        <v>69</v>
      </c>
      <c r="H550" s="34" t="s">
        <v>4558</v>
      </c>
      <c r="I550" s="34">
        <v>20240412</v>
      </c>
      <c r="J550" s="34">
        <v>20240413</v>
      </c>
      <c r="K550" s="34">
        <v>2</v>
      </c>
      <c r="L550" s="34">
        <f t="shared" si="8"/>
        <v>1</v>
      </c>
      <c r="M550" s="34">
        <v>0</v>
      </c>
      <c r="N550" s="34" t="s">
        <v>4559</v>
      </c>
      <c r="O550" s="34" t="s">
        <v>2110</v>
      </c>
      <c r="P550" s="34" t="s">
        <v>118</v>
      </c>
      <c r="Q550" s="34" t="s">
        <v>36</v>
      </c>
      <c r="R550" s="34" t="s">
        <v>119</v>
      </c>
      <c r="S550" s="34" t="s">
        <v>120</v>
      </c>
      <c r="T550" s="34">
        <v>111</v>
      </c>
      <c r="U550" s="34" t="s">
        <v>407</v>
      </c>
      <c r="V550" s="34" t="s">
        <v>2081</v>
      </c>
      <c r="W550" s="34" t="s">
        <v>2082</v>
      </c>
      <c r="X550" s="34" t="s">
        <v>124</v>
      </c>
      <c r="Y550" s="34">
        <v>30552</v>
      </c>
      <c r="Z550" s="34">
        <v>1504</v>
      </c>
      <c r="AA550" s="34">
        <v>0</v>
      </c>
      <c r="AB550" s="34">
        <v>0</v>
      </c>
      <c r="AC550" s="34">
        <v>67.489999999999995</v>
      </c>
      <c r="AD550" s="34">
        <v>0</v>
      </c>
      <c r="AE550" s="34">
        <v>242951.14</v>
      </c>
      <c r="AF550" s="34">
        <v>243018.62</v>
      </c>
      <c r="AG550" s="34">
        <v>80</v>
      </c>
      <c r="AH550" s="34">
        <v>75</v>
      </c>
      <c r="AI550" s="34">
        <v>372273</v>
      </c>
      <c r="AJ550" s="34">
        <v>372273</v>
      </c>
      <c r="AK550" s="34">
        <v>90100.249915858905</v>
      </c>
      <c r="AL550" s="34" t="s">
        <v>118</v>
      </c>
      <c r="AM550" s="34" t="s">
        <v>36</v>
      </c>
      <c r="AN550" s="34" t="s">
        <v>119</v>
      </c>
      <c r="AO550" s="34" t="s">
        <v>120</v>
      </c>
      <c r="AP550" s="34">
        <v>3</v>
      </c>
      <c r="AQ550" s="34">
        <v>2</v>
      </c>
      <c r="AR550" s="34">
        <v>5</v>
      </c>
      <c r="AS550" s="34">
        <v>34762</v>
      </c>
      <c r="AT550" s="34">
        <v>295749</v>
      </c>
      <c r="AU550" s="34">
        <v>98583</v>
      </c>
      <c r="AV550" s="34">
        <v>344198</v>
      </c>
      <c r="AW550" s="34">
        <v>4.05131</v>
      </c>
      <c r="AX550" s="34">
        <v>0.42609999999999998</v>
      </c>
      <c r="AY550" s="34">
        <v>3.62521</v>
      </c>
      <c r="AZ550" s="34">
        <v>4.0513100326061249</v>
      </c>
      <c r="BA550" s="34">
        <v>0.4260999858379364</v>
      </c>
      <c r="BB550" s="34">
        <v>3.6252100467681885</v>
      </c>
      <c r="BC550" s="34" t="s">
        <v>159</v>
      </c>
      <c r="BD550" s="34" t="s">
        <v>126</v>
      </c>
      <c r="BE550" s="34" t="s">
        <v>118</v>
      </c>
      <c r="BF550" s="34"/>
      <c r="BG550" s="34" t="s">
        <v>118</v>
      </c>
      <c r="BH550" s="34" t="s">
        <v>2040</v>
      </c>
      <c r="BI550" s="34" t="s">
        <v>789</v>
      </c>
      <c r="BJ550" s="34" t="s">
        <v>129</v>
      </c>
      <c r="BK550" s="34" t="s">
        <v>130</v>
      </c>
      <c r="BL550" s="34" t="s">
        <v>131</v>
      </c>
      <c r="BM550" s="34" t="s">
        <v>312</v>
      </c>
      <c r="BN550" s="34" t="s">
        <v>2531</v>
      </c>
      <c r="BO550" s="34"/>
      <c r="BP550" s="34" t="s">
        <v>2531</v>
      </c>
      <c r="BQ550" s="34">
        <v>2024</v>
      </c>
      <c r="BR550" s="34"/>
      <c r="BS550" s="34"/>
      <c r="BT550" s="34" t="s">
        <v>2032</v>
      </c>
    </row>
    <row r="551" spans="1:72">
      <c r="A551" s="34">
        <v>102401296050</v>
      </c>
      <c r="B551" s="34">
        <v>1</v>
      </c>
      <c r="C551" s="34">
        <v>2024</v>
      </c>
      <c r="D551" s="34">
        <v>4</v>
      </c>
      <c r="E551" s="34" t="s">
        <v>4560</v>
      </c>
      <c r="F551" s="34" t="s">
        <v>4561</v>
      </c>
      <c r="G551" s="34">
        <v>72</v>
      </c>
      <c r="H551" s="34" t="s">
        <v>4562</v>
      </c>
      <c r="I551" s="34">
        <v>20240411</v>
      </c>
      <c r="J551" s="34">
        <v>20240413</v>
      </c>
      <c r="K551" s="34">
        <v>3</v>
      </c>
      <c r="L551" s="34">
        <f t="shared" si="8"/>
        <v>2</v>
      </c>
      <c r="M551" s="34">
        <v>0</v>
      </c>
      <c r="N551" s="34" t="s">
        <v>4563</v>
      </c>
      <c r="O551" s="34" t="s">
        <v>2192</v>
      </c>
      <c r="P551" s="34" t="s">
        <v>118</v>
      </c>
      <c r="Q551" s="34" t="s">
        <v>36</v>
      </c>
      <c r="R551" s="34" t="s">
        <v>119</v>
      </c>
      <c r="S551" s="34" t="s">
        <v>147</v>
      </c>
      <c r="T551" s="34">
        <v>111</v>
      </c>
      <c r="U551" s="34" t="s">
        <v>407</v>
      </c>
      <c r="V551" s="34" t="s">
        <v>2081</v>
      </c>
      <c r="W551" s="34" t="s">
        <v>2082</v>
      </c>
      <c r="X551" s="34" t="s">
        <v>124</v>
      </c>
      <c r="Y551" s="34">
        <v>32030</v>
      </c>
      <c r="Z551" s="34">
        <v>2944</v>
      </c>
      <c r="AA551" s="34">
        <v>0</v>
      </c>
      <c r="AB551" s="34">
        <v>0</v>
      </c>
      <c r="AC551" s="34">
        <v>67.489999999999995</v>
      </c>
      <c r="AD551" s="34">
        <v>0</v>
      </c>
      <c r="AE551" s="34">
        <v>242951.14</v>
      </c>
      <c r="AF551" s="34">
        <v>243018.62</v>
      </c>
      <c r="AG551" s="34">
        <v>160</v>
      </c>
      <c r="AH551" s="34">
        <v>150</v>
      </c>
      <c r="AI551" s="34">
        <v>372273</v>
      </c>
      <c r="AJ551" s="34">
        <v>372273</v>
      </c>
      <c r="AK551" s="34">
        <v>90100.249915858905</v>
      </c>
      <c r="AL551" s="34" t="s">
        <v>118</v>
      </c>
      <c r="AM551" s="34" t="s">
        <v>36</v>
      </c>
      <c r="AN551" s="34" t="s">
        <v>119</v>
      </c>
      <c r="AO551" s="34" t="s">
        <v>147</v>
      </c>
      <c r="AP551" s="34">
        <v>3</v>
      </c>
      <c r="AQ551" s="34">
        <v>2</v>
      </c>
      <c r="AR551" s="34">
        <v>5</v>
      </c>
      <c r="AS551" s="34">
        <v>34762</v>
      </c>
      <c r="AT551" s="34">
        <v>295749</v>
      </c>
      <c r="AU551" s="34">
        <v>98583</v>
      </c>
      <c r="AV551" s="34">
        <v>344198</v>
      </c>
      <c r="AW551" s="34">
        <v>4.05131</v>
      </c>
      <c r="AX551" s="34">
        <v>0.42609999999999998</v>
      </c>
      <c r="AY551" s="34">
        <v>3.62521</v>
      </c>
      <c r="AZ551" s="34">
        <v>4.0513100326061249</v>
      </c>
      <c r="BA551" s="34">
        <v>0.4260999858379364</v>
      </c>
      <c r="BB551" s="34">
        <v>3.6252100467681885</v>
      </c>
      <c r="BC551" s="34" t="s">
        <v>159</v>
      </c>
      <c r="BD551" s="34" t="s">
        <v>126</v>
      </c>
      <c r="BE551" s="34" t="s">
        <v>118</v>
      </c>
      <c r="BF551" s="34"/>
      <c r="BG551" s="34" t="s">
        <v>118</v>
      </c>
      <c r="BH551" s="34" t="s">
        <v>2040</v>
      </c>
      <c r="BI551" s="34" t="s">
        <v>2371</v>
      </c>
      <c r="BJ551" s="34" t="s">
        <v>129</v>
      </c>
      <c r="BK551" s="34" t="s">
        <v>178</v>
      </c>
      <c r="BL551" s="34" t="s">
        <v>320</v>
      </c>
      <c r="BM551" s="34" t="s">
        <v>999</v>
      </c>
      <c r="BN551" s="34" t="s">
        <v>2111</v>
      </c>
      <c r="BO551" s="34"/>
      <c r="BP551" s="34" t="s">
        <v>2111</v>
      </c>
      <c r="BQ551" s="34">
        <v>2024</v>
      </c>
      <c r="BR551" s="34"/>
      <c r="BS551" s="34"/>
      <c r="BT551" s="34" t="s">
        <v>2032</v>
      </c>
    </row>
    <row r="552" spans="1:72">
      <c r="A552" s="34">
        <v>102401296052</v>
      </c>
      <c r="B552" s="34">
        <v>1</v>
      </c>
      <c r="C552" s="34">
        <v>2024</v>
      </c>
      <c r="D552" s="34">
        <v>4</v>
      </c>
      <c r="E552" s="34" t="s">
        <v>4564</v>
      </c>
      <c r="F552" s="34" t="s">
        <v>4565</v>
      </c>
      <c r="G552" s="34">
        <v>74</v>
      </c>
      <c r="H552" s="34" t="s">
        <v>4566</v>
      </c>
      <c r="I552" s="34">
        <v>20240408</v>
      </c>
      <c r="J552" s="34">
        <v>20240413</v>
      </c>
      <c r="K552" s="34">
        <v>5</v>
      </c>
      <c r="L552" s="34">
        <f t="shared" si="8"/>
        <v>4</v>
      </c>
      <c r="M552" s="34">
        <v>0</v>
      </c>
      <c r="N552" s="34" t="s">
        <v>4567</v>
      </c>
      <c r="O552" s="34" t="s">
        <v>4568</v>
      </c>
      <c r="P552" s="34" t="s">
        <v>118</v>
      </c>
      <c r="Q552" s="34" t="s">
        <v>36</v>
      </c>
      <c r="R552" s="34" t="s">
        <v>119</v>
      </c>
      <c r="S552" s="34" t="s">
        <v>147</v>
      </c>
      <c r="T552" s="34">
        <v>111</v>
      </c>
      <c r="U552" s="34" t="s">
        <v>407</v>
      </c>
      <c r="V552" s="34" t="s">
        <v>2038</v>
      </c>
      <c r="W552" s="34" t="s">
        <v>2039</v>
      </c>
      <c r="X552" s="34" t="s">
        <v>124</v>
      </c>
      <c r="Y552" s="34">
        <v>46201</v>
      </c>
      <c r="Z552" s="34">
        <v>4416</v>
      </c>
      <c r="AA552" s="34">
        <v>0</v>
      </c>
      <c r="AB552" s="34">
        <v>0</v>
      </c>
      <c r="AC552" s="34">
        <v>993.54</v>
      </c>
      <c r="AD552" s="34">
        <v>0</v>
      </c>
      <c r="AE552" s="34">
        <v>244997.24</v>
      </c>
      <c r="AF552" s="34">
        <v>245990.78</v>
      </c>
      <c r="AG552" s="34">
        <v>240</v>
      </c>
      <c r="AH552" s="34">
        <v>225</v>
      </c>
      <c r="AI552" s="34">
        <v>464123</v>
      </c>
      <c r="AJ552" s="34">
        <v>464123</v>
      </c>
      <c r="AK552" s="34">
        <v>96986.900593793922</v>
      </c>
      <c r="AL552" s="34" t="s">
        <v>118</v>
      </c>
      <c r="AM552" s="34" t="s">
        <v>36</v>
      </c>
      <c r="AN552" s="34" t="s">
        <v>119</v>
      </c>
      <c r="AO552" s="34" t="s">
        <v>147</v>
      </c>
      <c r="AP552" s="34">
        <v>5</v>
      </c>
      <c r="AQ552" s="34">
        <v>2</v>
      </c>
      <c r="AR552" s="34">
        <v>13</v>
      </c>
      <c r="AS552" s="34">
        <v>107555</v>
      </c>
      <c r="AT552" s="34">
        <v>304502</v>
      </c>
      <c r="AU552" s="34">
        <v>101501</v>
      </c>
      <c r="AV552" s="34">
        <v>365467</v>
      </c>
      <c r="AW552" s="34">
        <v>5.0508800000000003</v>
      </c>
      <c r="AX552" s="34">
        <v>1.3183800000000001</v>
      </c>
      <c r="AY552" s="34">
        <v>3.7324999999999999</v>
      </c>
      <c r="AZ552" s="34">
        <v>5.0508800745010376</v>
      </c>
      <c r="BA552" s="34">
        <v>1.3183799982070923</v>
      </c>
      <c r="BB552" s="34">
        <v>3.7325000762939453</v>
      </c>
      <c r="BC552" s="34" t="s">
        <v>159</v>
      </c>
      <c r="BD552" s="34" t="s">
        <v>126</v>
      </c>
      <c r="BE552" s="34" t="s">
        <v>118</v>
      </c>
      <c r="BF552" s="34"/>
      <c r="BG552" s="34" t="s">
        <v>118</v>
      </c>
      <c r="BH552" s="34" t="s">
        <v>2040</v>
      </c>
      <c r="BI552" s="34" t="s">
        <v>290</v>
      </c>
      <c r="BJ552" s="34" t="s">
        <v>129</v>
      </c>
      <c r="BK552" s="34" t="s">
        <v>217</v>
      </c>
      <c r="BL552" s="34" t="s">
        <v>252</v>
      </c>
      <c r="BM552" s="34" t="s">
        <v>999</v>
      </c>
      <c r="BN552" s="34" t="s">
        <v>2111</v>
      </c>
      <c r="BO552" s="34"/>
      <c r="BP552" s="34" t="s">
        <v>2111</v>
      </c>
      <c r="BQ552" s="34">
        <v>2024</v>
      </c>
      <c r="BR552" s="34"/>
      <c r="BS552" s="34"/>
      <c r="BT552" s="34" t="s">
        <v>2032</v>
      </c>
    </row>
    <row r="553" spans="1:72">
      <c r="A553" s="34">
        <v>102401501414</v>
      </c>
      <c r="B553" s="34">
        <v>1</v>
      </c>
      <c r="C553" s="34">
        <v>2024</v>
      </c>
      <c r="D553" s="34">
        <v>4</v>
      </c>
      <c r="E553" s="34" t="s">
        <v>4569</v>
      </c>
      <c r="F553" s="34" t="s">
        <v>4570</v>
      </c>
      <c r="G553" s="34">
        <v>72</v>
      </c>
      <c r="H553" s="34" t="s">
        <v>4571</v>
      </c>
      <c r="I553" s="34">
        <v>20240411</v>
      </c>
      <c r="J553" s="34">
        <v>20240412</v>
      </c>
      <c r="K553" s="34">
        <v>2</v>
      </c>
      <c r="L553" s="34">
        <f t="shared" si="8"/>
        <v>1</v>
      </c>
      <c r="M553" s="34">
        <v>0</v>
      </c>
      <c r="N553" s="34" t="s">
        <v>3674</v>
      </c>
      <c r="O553" s="34" t="s">
        <v>2121</v>
      </c>
      <c r="P553" s="34" t="s">
        <v>118</v>
      </c>
      <c r="Q553" s="34" t="s">
        <v>36</v>
      </c>
      <c r="R553" s="34" t="s">
        <v>119</v>
      </c>
      <c r="S553" s="34" t="s">
        <v>120</v>
      </c>
      <c r="T553" s="34">
        <v>211</v>
      </c>
      <c r="U553" s="34" t="s">
        <v>407</v>
      </c>
      <c r="V553" s="34" t="s">
        <v>2081</v>
      </c>
      <c r="W553" s="34" t="s">
        <v>2082</v>
      </c>
      <c r="X553" s="34" t="s">
        <v>124</v>
      </c>
      <c r="Y553" s="34">
        <v>27903</v>
      </c>
      <c r="Z553" s="34">
        <v>1504</v>
      </c>
      <c r="AA553" s="34">
        <v>0</v>
      </c>
      <c r="AB553" s="34">
        <v>0</v>
      </c>
      <c r="AC553" s="34">
        <v>67.489999999999995</v>
      </c>
      <c r="AD553" s="34">
        <v>0</v>
      </c>
      <c r="AE553" s="34">
        <v>242951.14</v>
      </c>
      <c r="AF553" s="34">
        <v>243018.62</v>
      </c>
      <c r="AG553" s="34">
        <v>80</v>
      </c>
      <c r="AH553" s="34">
        <v>75</v>
      </c>
      <c r="AI553" s="34">
        <v>350682</v>
      </c>
      <c r="AJ553" s="34">
        <v>350682</v>
      </c>
      <c r="AK553" s="34">
        <v>70780.101744078216</v>
      </c>
      <c r="AL553" s="34" t="s">
        <v>118</v>
      </c>
      <c r="AM553" s="34" t="s">
        <v>36</v>
      </c>
      <c r="AN553" s="34" t="s">
        <v>119</v>
      </c>
      <c r="AO553" s="34" t="s">
        <v>120</v>
      </c>
      <c r="AP553" s="34">
        <v>3</v>
      </c>
      <c r="AQ553" s="34">
        <v>2</v>
      </c>
      <c r="AR553" s="34">
        <v>5</v>
      </c>
      <c r="AS553" s="34">
        <v>34762</v>
      </c>
      <c r="AT553" s="34">
        <v>295749</v>
      </c>
      <c r="AU553" s="34">
        <v>98583</v>
      </c>
      <c r="AV553" s="34">
        <v>344198</v>
      </c>
      <c r="AW553" s="34">
        <v>4.05131</v>
      </c>
      <c r="AX553" s="34">
        <v>0.42609999999999998</v>
      </c>
      <c r="AY553" s="34">
        <v>3.62521</v>
      </c>
      <c r="AZ553" s="34">
        <v>4.0513100326061249</v>
      </c>
      <c r="BA553" s="34">
        <v>0.4260999858379364</v>
      </c>
      <c r="BB553" s="34">
        <v>3.6252100467681885</v>
      </c>
      <c r="BC553" s="34" t="s">
        <v>159</v>
      </c>
      <c r="BD553" s="34" t="s">
        <v>126</v>
      </c>
      <c r="BE553" s="34" t="s">
        <v>118</v>
      </c>
      <c r="BF553" s="34"/>
      <c r="BG553" s="34" t="s">
        <v>118</v>
      </c>
      <c r="BH553" s="34" t="s">
        <v>2040</v>
      </c>
      <c r="BI553" s="34" t="s">
        <v>949</v>
      </c>
      <c r="BJ553" s="34" t="s">
        <v>129</v>
      </c>
      <c r="BK553" s="34" t="s">
        <v>178</v>
      </c>
      <c r="BL553" s="34" t="s">
        <v>320</v>
      </c>
      <c r="BM553" s="34" t="s">
        <v>999</v>
      </c>
      <c r="BN553" s="34" t="s">
        <v>2111</v>
      </c>
      <c r="BO553" s="34"/>
      <c r="BP553" s="34" t="s">
        <v>2111</v>
      </c>
      <c r="BQ553" s="34">
        <v>2024</v>
      </c>
      <c r="BR553" s="34"/>
      <c r="BS553" s="34"/>
      <c r="BT553" s="34" t="s">
        <v>2032</v>
      </c>
    </row>
    <row r="554" spans="1:72">
      <c r="A554" s="34">
        <v>102401501406</v>
      </c>
      <c r="B554" s="34">
        <v>1</v>
      </c>
      <c r="C554" s="34">
        <v>2024</v>
      </c>
      <c r="D554" s="34">
        <v>4</v>
      </c>
      <c r="E554" s="34" t="s">
        <v>4572</v>
      </c>
      <c r="F554" s="34" t="s">
        <v>4573</v>
      </c>
      <c r="G554" s="34">
        <v>76</v>
      </c>
      <c r="H554" s="34" t="s">
        <v>4574</v>
      </c>
      <c r="I554" s="34">
        <v>20240410</v>
      </c>
      <c r="J554" s="34">
        <v>20240412</v>
      </c>
      <c r="K554" s="34">
        <v>3</v>
      </c>
      <c r="L554" s="34">
        <f t="shared" si="8"/>
        <v>2</v>
      </c>
      <c r="M554" s="34">
        <v>0</v>
      </c>
      <c r="N554" s="34" t="s">
        <v>4575</v>
      </c>
      <c r="O554" s="34" t="s">
        <v>2192</v>
      </c>
      <c r="P554" s="34" t="s">
        <v>118</v>
      </c>
      <c r="Q554" s="34" t="s">
        <v>36</v>
      </c>
      <c r="R554" s="34" t="s">
        <v>119</v>
      </c>
      <c r="S554" s="34" t="s">
        <v>147</v>
      </c>
      <c r="T554" s="34">
        <v>211</v>
      </c>
      <c r="U554" s="34" t="s">
        <v>407</v>
      </c>
      <c r="V554" s="34" t="s">
        <v>2081</v>
      </c>
      <c r="W554" s="34" t="s">
        <v>2082</v>
      </c>
      <c r="X554" s="34" t="s">
        <v>124</v>
      </c>
      <c r="Y554" s="34">
        <v>33167</v>
      </c>
      <c r="Z554" s="34">
        <v>2944</v>
      </c>
      <c r="AA554" s="34">
        <v>0</v>
      </c>
      <c r="AB554" s="34">
        <v>0</v>
      </c>
      <c r="AC554" s="34">
        <v>530.52</v>
      </c>
      <c r="AD554" s="34">
        <v>0</v>
      </c>
      <c r="AE554" s="34">
        <v>242951.14</v>
      </c>
      <c r="AF554" s="34">
        <v>243481.66</v>
      </c>
      <c r="AG554" s="34">
        <v>160</v>
      </c>
      <c r="AH554" s="34">
        <v>150</v>
      </c>
      <c r="AI554" s="34">
        <v>350682</v>
      </c>
      <c r="AJ554" s="34">
        <v>350682</v>
      </c>
      <c r="AK554" s="34">
        <v>70317.061744078208</v>
      </c>
      <c r="AL554" s="34" t="s">
        <v>118</v>
      </c>
      <c r="AM554" s="34" t="s">
        <v>36</v>
      </c>
      <c r="AN554" s="34" t="s">
        <v>119</v>
      </c>
      <c r="AO554" s="34" t="s">
        <v>147</v>
      </c>
      <c r="AP554" s="34">
        <v>3</v>
      </c>
      <c r="AQ554" s="34">
        <v>2</v>
      </c>
      <c r="AR554" s="34">
        <v>5</v>
      </c>
      <c r="AS554" s="34">
        <v>34762</v>
      </c>
      <c r="AT554" s="34">
        <v>295749</v>
      </c>
      <c r="AU554" s="34">
        <v>98583</v>
      </c>
      <c r="AV554" s="34">
        <v>344198</v>
      </c>
      <c r="AW554" s="34">
        <v>4.05131</v>
      </c>
      <c r="AX554" s="34">
        <v>0.42609999999999998</v>
      </c>
      <c r="AY554" s="34">
        <v>3.62521</v>
      </c>
      <c r="AZ554" s="34">
        <v>4.0513100326061249</v>
      </c>
      <c r="BA554" s="34">
        <v>0.4260999858379364</v>
      </c>
      <c r="BB554" s="34">
        <v>3.6252100467681885</v>
      </c>
      <c r="BC554" s="34" t="s">
        <v>159</v>
      </c>
      <c r="BD554" s="34" t="s">
        <v>126</v>
      </c>
      <c r="BE554" s="34" t="s">
        <v>118</v>
      </c>
      <c r="BF554" s="34"/>
      <c r="BG554" s="34" t="s">
        <v>118</v>
      </c>
      <c r="BH554" s="34" t="s">
        <v>2040</v>
      </c>
      <c r="BI554" s="34" t="s">
        <v>4576</v>
      </c>
      <c r="BJ554" s="34" t="s">
        <v>195</v>
      </c>
      <c r="BK554" s="34" t="s">
        <v>236</v>
      </c>
      <c r="BL554" s="34" t="s">
        <v>236</v>
      </c>
      <c r="BM554" s="34" t="s">
        <v>999</v>
      </c>
      <c r="BN554" s="34" t="s">
        <v>2111</v>
      </c>
      <c r="BO554" s="34"/>
      <c r="BP554" s="34" t="s">
        <v>2111</v>
      </c>
      <c r="BQ554" s="34">
        <v>2024</v>
      </c>
      <c r="BR554" s="34"/>
      <c r="BS554" s="34"/>
      <c r="BT554" s="34" t="s">
        <v>2032</v>
      </c>
    </row>
    <row r="555" spans="1:72">
      <c r="A555" s="34">
        <v>102401454198</v>
      </c>
      <c r="B555" s="34">
        <v>1</v>
      </c>
      <c r="C555" s="34">
        <v>2024</v>
      </c>
      <c r="D555" s="34">
        <v>4</v>
      </c>
      <c r="E555" s="34" t="s">
        <v>4577</v>
      </c>
      <c r="F555" s="34" t="s">
        <v>4578</v>
      </c>
      <c r="G555" s="34">
        <v>58</v>
      </c>
      <c r="H555" s="34" t="s">
        <v>4579</v>
      </c>
      <c r="I555" s="34">
        <v>20240409</v>
      </c>
      <c r="J555" s="34">
        <v>20240411</v>
      </c>
      <c r="K555" s="34">
        <v>3</v>
      </c>
      <c r="L555" s="34">
        <f t="shared" si="8"/>
        <v>2</v>
      </c>
      <c r="M555" s="34">
        <v>0</v>
      </c>
      <c r="N555" s="34" t="s">
        <v>4580</v>
      </c>
      <c r="O555" s="34" t="s">
        <v>2121</v>
      </c>
      <c r="P555" s="34" t="s">
        <v>118</v>
      </c>
      <c r="Q555" s="34" t="s">
        <v>36</v>
      </c>
      <c r="R555" s="34" t="s">
        <v>119</v>
      </c>
      <c r="S555" s="34" t="s">
        <v>120</v>
      </c>
      <c r="T555" s="34">
        <v>207</v>
      </c>
      <c r="U555" s="34" t="s">
        <v>407</v>
      </c>
      <c r="V555" s="34" t="s">
        <v>2081</v>
      </c>
      <c r="W555" s="34" t="s">
        <v>2082</v>
      </c>
      <c r="X555" s="34" t="s">
        <v>124</v>
      </c>
      <c r="Y555" s="34">
        <v>33065</v>
      </c>
      <c r="Z555" s="34">
        <v>3008</v>
      </c>
      <c r="AA555" s="34">
        <v>0</v>
      </c>
      <c r="AB555" s="34">
        <v>0</v>
      </c>
      <c r="AC555" s="34">
        <v>0</v>
      </c>
      <c r="AD555" s="34">
        <v>0</v>
      </c>
      <c r="AE555" s="34">
        <v>242951.14</v>
      </c>
      <c r="AF555" s="34">
        <v>242951.14</v>
      </c>
      <c r="AG555" s="34">
        <v>160</v>
      </c>
      <c r="AH555" s="34">
        <v>150</v>
      </c>
      <c r="AI555" s="34">
        <v>337577</v>
      </c>
      <c r="AJ555" s="34">
        <v>337577</v>
      </c>
      <c r="AK555" s="34">
        <v>59120.911289204203</v>
      </c>
      <c r="AL555" s="34" t="s">
        <v>118</v>
      </c>
      <c r="AM555" s="34" t="s">
        <v>36</v>
      </c>
      <c r="AN555" s="34" t="s">
        <v>119</v>
      </c>
      <c r="AO555" s="34" t="s">
        <v>120</v>
      </c>
      <c r="AP555" s="34">
        <v>3</v>
      </c>
      <c r="AQ555" s="34">
        <v>2</v>
      </c>
      <c r="AR555" s="34">
        <v>5</v>
      </c>
      <c r="AS555" s="34">
        <v>34762</v>
      </c>
      <c r="AT555" s="34">
        <v>295749</v>
      </c>
      <c r="AU555" s="34">
        <v>98583</v>
      </c>
      <c r="AV555" s="34">
        <v>344198</v>
      </c>
      <c r="AW555" s="34">
        <v>4.05131</v>
      </c>
      <c r="AX555" s="34">
        <v>0.42609999999999998</v>
      </c>
      <c r="AY555" s="34">
        <v>3.62521</v>
      </c>
      <c r="AZ555" s="34">
        <v>4.0513100326061249</v>
      </c>
      <c r="BA555" s="34">
        <v>0.4260999858379364</v>
      </c>
      <c r="BB555" s="34">
        <v>3.6252100467681885</v>
      </c>
      <c r="BC555" s="34" t="s">
        <v>159</v>
      </c>
      <c r="BD555" s="34" t="s">
        <v>126</v>
      </c>
      <c r="BE555" s="34" t="s">
        <v>118</v>
      </c>
      <c r="BF555" s="34"/>
      <c r="BG555" s="34" t="s">
        <v>118</v>
      </c>
      <c r="BH555" s="34" t="s">
        <v>2040</v>
      </c>
      <c r="BI555" s="34" t="s">
        <v>4581</v>
      </c>
      <c r="BJ555" s="34" t="s">
        <v>129</v>
      </c>
      <c r="BK555" s="34" t="s">
        <v>130</v>
      </c>
      <c r="BL555" s="34" t="s">
        <v>370</v>
      </c>
      <c r="BM555" s="34" t="s">
        <v>163</v>
      </c>
      <c r="BN555" s="34" t="s">
        <v>341</v>
      </c>
      <c r="BO555" s="34"/>
      <c r="BP555" s="34" t="s">
        <v>341</v>
      </c>
      <c r="BQ555" s="34">
        <v>2024</v>
      </c>
      <c r="BR555" s="34"/>
      <c r="BS555" s="34"/>
      <c r="BT555" s="34" t="s">
        <v>2032</v>
      </c>
    </row>
    <row r="556" spans="1:72">
      <c r="A556" s="34">
        <v>102401296002</v>
      </c>
      <c r="B556" s="34">
        <v>1</v>
      </c>
      <c r="C556" s="34">
        <v>2024</v>
      </c>
      <c r="D556" s="34">
        <v>4</v>
      </c>
      <c r="E556" s="34" t="s">
        <v>4582</v>
      </c>
      <c r="F556" s="34" t="s">
        <v>4583</v>
      </c>
      <c r="G556" s="34">
        <v>58</v>
      </c>
      <c r="H556" s="34" t="s">
        <v>4584</v>
      </c>
      <c r="I556" s="34">
        <v>20240409</v>
      </c>
      <c r="J556" s="34">
        <v>20240410</v>
      </c>
      <c r="K556" s="34">
        <v>2</v>
      </c>
      <c r="L556" s="34">
        <f t="shared" si="8"/>
        <v>1</v>
      </c>
      <c r="M556" s="34">
        <v>0</v>
      </c>
      <c r="N556" s="34" t="s">
        <v>4585</v>
      </c>
      <c r="O556" s="34" t="s">
        <v>2192</v>
      </c>
      <c r="P556" s="34" t="s">
        <v>118</v>
      </c>
      <c r="Q556" s="34" t="s">
        <v>36</v>
      </c>
      <c r="R556" s="34" t="s">
        <v>119</v>
      </c>
      <c r="S556" s="34" t="s">
        <v>120</v>
      </c>
      <c r="T556" s="34">
        <v>111</v>
      </c>
      <c r="U556" s="34" t="s">
        <v>407</v>
      </c>
      <c r="V556" s="34" t="s">
        <v>2081</v>
      </c>
      <c r="W556" s="34" t="s">
        <v>2082</v>
      </c>
      <c r="X556" s="34" t="s">
        <v>124</v>
      </c>
      <c r="Y556" s="34">
        <v>27771</v>
      </c>
      <c r="Z556" s="34">
        <v>1504</v>
      </c>
      <c r="AA556" s="34">
        <v>0</v>
      </c>
      <c r="AB556" s="34">
        <v>0</v>
      </c>
      <c r="AC556" s="34">
        <v>67.489999999999995</v>
      </c>
      <c r="AD556" s="34">
        <v>0</v>
      </c>
      <c r="AE556" s="34">
        <v>241920</v>
      </c>
      <c r="AF556" s="34">
        <v>241987.48</v>
      </c>
      <c r="AG556" s="34">
        <v>80</v>
      </c>
      <c r="AH556" s="34">
        <v>75</v>
      </c>
      <c r="AI556" s="34">
        <v>372273</v>
      </c>
      <c r="AJ556" s="34">
        <v>372273</v>
      </c>
      <c r="AK556" s="34">
        <v>91131.38991585889</v>
      </c>
      <c r="AL556" s="34" t="s">
        <v>118</v>
      </c>
      <c r="AM556" s="34" t="s">
        <v>36</v>
      </c>
      <c r="AN556" s="34" t="s">
        <v>119</v>
      </c>
      <c r="AO556" s="34" t="s">
        <v>120</v>
      </c>
      <c r="AP556" s="34">
        <v>3</v>
      </c>
      <c r="AQ556" s="34">
        <v>2</v>
      </c>
      <c r="AR556" s="34">
        <v>5</v>
      </c>
      <c r="AS556" s="34">
        <v>34762</v>
      </c>
      <c r="AT556" s="34">
        <v>295749</v>
      </c>
      <c r="AU556" s="34">
        <v>98583</v>
      </c>
      <c r="AV556" s="34">
        <v>344198</v>
      </c>
      <c r="AW556" s="34">
        <v>4.05131</v>
      </c>
      <c r="AX556" s="34">
        <v>0.42609999999999998</v>
      </c>
      <c r="AY556" s="34">
        <v>3.62521</v>
      </c>
      <c r="AZ556" s="34">
        <v>4.0513100326061249</v>
      </c>
      <c r="BA556" s="34">
        <v>0.4260999858379364</v>
      </c>
      <c r="BB556" s="34">
        <v>3.6252100467681885</v>
      </c>
      <c r="BC556" s="34" t="s">
        <v>159</v>
      </c>
      <c r="BD556" s="34" t="s">
        <v>126</v>
      </c>
      <c r="BE556" s="34" t="s">
        <v>118</v>
      </c>
      <c r="BF556" s="34"/>
      <c r="BG556" s="34" t="s">
        <v>118</v>
      </c>
      <c r="BH556" s="34" t="s">
        <v>2040</v>
      </c>
      <c r="BI556" s="34" t="s">
        <v>2853</v>
      </c>
      <c r="BJ556" s="34" t="s">
        <v>129</v>
      </c>
      <c r="BK556" s="34" t="s">
        <v>178</v>
      </c>
      <c r="BL556" s="34" t="s">
        <v>320</v>
      </c>
      <c r="BM556" s="34" t="s">
        <v>999</v>
      </c>
      <c r="BN556" s="34" t="s">
        <v>2111</v>
      </c>
      <c r="BO556" s="34"/>
      <c r="BP556" s="34" t="s">
        <v>2111</v>
      </c>
      <c r="BQ556" s="34">
        <v>2024</v>
      </c>
      <c r="BR556" s="34"/>
      <c r="BS556" s="34"/>
      <c r="BT556" s="34" t="s">
        <v>2032</v>
      </c>
    </row>
    <row r="557" spans="1:72">
      <c r="A557" s="34">
        <v>102401295992</v>
      </c>
      <c r="B557" s="34">
        <v>1</v>
      </c>
      <c r="C557" s="34">
        <v>2024</v>
      </c>
      <c r="D557" s="34">
        <v>4</v>
      </c>
      <c r="E557" s="34" t="s">
        <v>4586</v>
      </c>
      <c r="F557" s="34" t="s">
        <v>4587</v>
      </c>
      <c r="G557" s="34">
        <v>69</v>
      </c>
      <c r="H557" s="34" t="s">
        <v>4588</v>
      </c>
      <c r="I557" s="34">
        <v>20240408</v>
      </c>
      <c r="J557" s="34">
        <v>20240410</v>
      </c>
      <c r="K557" s="34">
        <v>3</v>
      </c>
      <c r="L557" s="34">
        <f t="shared" si="8"/>
        <v>2</v>
      </c>
      <c r="M557" s="34">
        <v>0</v>
      </c>
      <c r="N557" s="34" t="s">
        <v>4589</v>
      </c>
      <c r="O557" s="34" t="s">
        <v>2094</v>
      </c>
      <c r="P557" s="34" t="s">
        <v>118</v>
      </c>
      <c r="Q557" s="34" t="s">
        <v>36</v>
      </c>
      <c r="R557" s="34" t="s">
        <v>119</v>
      </c>
      <c r="S557" s="34" t="s">
        <v>120</v>
      </c>
      <c r="T557" s="34">
        <v>111</v>
      </c>
      <c r="U557" s="34" t="s">
        <v>407</v>
      </c>
      <c r="V557" s="34" t="s">
        <v>2058</v>
      </c>
      <c r="W557" s="34" t="s">
        <v>2059</v>
      </c>
      <c r="X557" s="34" t="s">
        <v>124</v>
      </c>
      <c r="Y557" s="34">
        <v>55862</v>
      </c>
      <c r="Z557" s="34">
        <v>3008</v>
      </c>
      <c r="AA557" s="34">
        <v>0</v>
      </c>
      <c r="AB557" s="34">
        <v>0</v>
      </c>
      <c r="AC557" s="34">
        <v>530.52</v>
      </c>
      <c r="AD557" s="34">
        <v>0</v>
      </c>
      <c r="AE557" s="34">
        <v>269831.14</v>
      </c>
      <c r="AF557" s="34">
        <v>270361.65999999997</v>
      </c>
      <c r="AG557" s="34">
        <v>160</v>
      </c>
      <c r="AH557" s="34">
        <v>150</v>
      </c>
      <c r="AI557" s="34">
        <v>439631</v>
      </c>
      <c r="AJ557" s="34">
        <v>439631</v>
      </c>
      <c r="AK557" s="34">
        <v>114819.2512002883</v>
      </c>
      <c r="AL557" s="34" t="s">
        <v>118</v>
      </c>
      <c r="AM557" s="34" t="s">
        <v>36</v>
      </c>
      <c r="AN557" s="34" t="s">
        <v>119</v>
      </c>
      <c r="AO557" s="34" t="s">
        <v>120</v>
      </c>
      <c r="AP557" s="34">
        <v>3</v>
      </c>
      <c r="AQ557" s="34">
        <v>2</v>
      </c>
      <c r="AR557" s="34">
        <v>6</v>
      </c>
      <c r="AS557" s="34">
        <v>48342</v>
      </c>
      <c r="AT557" s="34">
        <v>341970</v>
      </c>
      <c r="AU557" s="34">
        <v>113990</v>
      </c>
      <c r="AV557" s="34">
        <v>418125</v>
      </c>
      <c r="AW557" s="34">
        <v>4.7843400000000003</v>
      </c>
      <c r="AX557" s="34">
        <v>0.59255999999999998</v>
      </c>
      <c r="AY557" s="34">
        <v>4.1917799999999996</v>
      </c>
      <c r="AZ557" s="34">
        <v>4.7843400835990906</v>
      </c>
      <c r="BA557" s="34">
        <v>0.59255999326705933</v>
      </c>
      <c r="BB557" s="34">
        <v>4.1917800903320313</v>
      </c>
      <c r="BC557" s="34" t="s">
        <v>159</v>
      </c>
      <c r="BD557" s="34" t="s">
        <v>126</v>
      </c>
      <c r="BE557" s="34" t="s">
        <v>118</v>
      </c>
      <c r="BF557" s="34"/>
      <c r="BG557" s="34" t="s">
        <v>118</v>
      </c>
      <c r="BH557" s="34" t="s">
        <v>2040</v>
      </c>
      <c r="BI557" s="34" t="s">
        <v>943</v>
      </c>
      <c r="BJ557" s="34" t="s">
        <v>195</v>
      </c>
      <c r="BK557" s="34" t="s">
        <v>196</v>
      </c>
      <c r="BL557" s="34" t="s">
        <v>196</v>
      </c>
      <c r="BM557" s="34" t="s">
        <v>163</v>
      </c>
      <c r="BN557" s="34" t="s">
        <v>341</v>
      </c>
      <c r="BO557" s="34"/>
      <c r="BP557" s="34" t="s">
        <v>341</v>
      </c>
      <c r="BQ557" s="34">
        <v>2024</v>
      </c>
      <c r="BR557" s="34"/>
      <c r="BS557" s="34"/>
      <c r="BT557" s="34" t="s">
        <v>2032</v>
      </c>
    </row>
    <row r="558" spans="1:72">
      <c r="A558" s="34">
        <v>102401295990</v>
      </c>
      <c r="B558" s="34">
        <v>1</v>
      </c>
      <c r="C558" s="34">
        <v>2024</v>
      </c>
      <c r="D558" s="34">
        <v>4</v>
      </c>
      <c r="E558" s="34" t="s">
        <v>4590</v>
      </c>
      <c r="F558" s="34" t="s">
        <v>4591</v>
      </c>
      <c r="G558" s="34">
        <v>75</v>
      </c>
      <c r="H558" s="34" t="s">
        <v>4592</v>
      </c>
      <c r="I558" s="34">
        <v>20240408</v>
      </c>
      <c r="J558" s="34">
        <v>20240410</v>
      </c>
      <c r="K558" s="34">
        <v>3</v>
      </c>
      <c r="L558" s="34">
        <f t="shared" si="8"/>
        <v>2</v>
      </c>
      <c r="M558" s="34">
        <v>0</v>
      </c>
      <c r="N558" s="34" t="s">
        <v>4593</v>
      </c>
      <c r="O558" s="34" t="s">
        <v>2574</v>
      </c>
      <c r="P558" s="34" t="s">
        <v>118</v>
      </c>
      <c r="Q558" s="34" t="s">
        <v>36</v>
      </c>
      <c r="R558" s="34" t="s">
        <v>119</v>
      </c>
      <c r="S558" s="34" t="s">
        <v>147</v>
      </c>
      <c r="T558" s="34">
        <v>111</v>
      </c>
      <c r="U558" s="34" t="s">
        <v>407</v>
      </c>
      <c r="V558" s="34" t="s">
        <v>2081</v>
      </c>
      <c r="W558" s="34" t="s">
        <v>2082</v>
      </c>
      <c r="X558" s="34" t="s">
        <v>124</v>
      </c>
      <c r="Y558" s="34">
        <v>32246</v>
      </c>
      <c r="Z558" s="34">
        <v>2944</v>
      </c>
      <c r="AA558" s="34">
        <v>0</v>
      </c>
      <c r="AB558" s="34">
        <v>0</v>
      </c>
      <c r="AC558" s="34">
        <v>67.489999999999995</v>
      </c>
      <c r="AD558" s="34">
        <v>0</v>
      </c>
      <c r="AE558" s="34">
        <v>252942.28</v>
      </c>
      <c r="AF558" s="34">
        <v>253009.77</v>
      </c>
      <c r="AG558" s="34">
        <v>160</v>
      </c>
      <c r="AH558" s="34">
        <v>150</v>
      </c>
      <c r="AI558" s="34">
        <v>372273</v>
      </c>
      <c r="AJ558" s="34">
        <v>372273</v>
      </c>
      <c r="AK558" s="34">
        <v>80109.099915858911</v>
      </c>
      <c r="AL558" s="34" t="s">
        <v>118</v>
      </c>
      <c r="AM558" s="34" t="s">
        <v>36</v>
      </c>
      <c r="AN558" s="34" t="s">
        <v>119</v>
      </c>
      <c r="AO558" s="34" t="s">
        <v>147</v>
      </c>
      <c r="AP558" s="34">
        <v>3</v>
      </c>
      <c r="AQ558" s="34">
        <v>2</v>
      </c>
      <c r="AR558" s="34">
        <v>5</v>
      </c>
      <c r="AS558" s="34">
        <v>34762</v>
      </c>
      <c r="AT558" s="34">
        <v>295749</v>
      </c>
      <c r="AU558" s="34">
        <v>98583</v>
      </c>
      <c r="AV558" s="34">
        <v>344198</v>
      </c>
      <c r="AW558" s="34">
        <v>4.05131</v>
      </c>
      <c r="AX558" s="34">
        <v>0.42609999999999998</v>
      </c>
      <c r="AY558" s="34">
        <v>3.62521</v>
      </c>
      <c r="AZ558" s="34">
        <v>4.0513100326061249</v>
      </c>
      <c r="BA558" s="34">
        <v>0.4260999858379364</v>
      </c>
      <c r="BB558" s="34">
        <v>3.6252100467681885</v>
      </c>
      <c r="BC558" s="34" t="s">
        <v>159</v>
      </c>
      <c r="BD558" s="34" t="s">
        <v>126</v>
      </c>
      <c r="BE558" s="34" t="s">
        <v>118</v>
      </c>
      <c r="BF558" s="34"/>
      <c r="BG558" s="34" t="s">
        <v>118</v>
      </c>
      <c r="BH558" s="34" t="s">
        <v>2040</v>
      </c>
      <c r="BI558" s="34" t="s">
        <v>2290</v>
      </c>
      <c r="BJ558" s="34" t="s">
        <v>129</v>
      </c>
      <c r="BK558" s="34" t="s">
        <v>224</v>
      </c>
      <c r="BL558" s="34" t="s">
        <v>224</v>
      </c>
      <c r="BM558" s="34" t="s">
        <v>312</v>
      </c>
      <c r="BN558" s="34" t="s">
        <v>2531</v>
      </c>
      <c r="BO558" s="34"/>
      <c r="BP558" s="34" t="s">
        <v>2531</v>
      </c>
      <c r="BQ558" s="34">
        <v>2024</v>
      </c>
      <c r="BR558" s="34"/>
      <c r="BS558" s="34"/>
      <c r="BT558" s="34" t="s">
        <v>2032</v>
      </c>
    </row>
    <row r="559" spans="1:72">
      <c r="A559" s="34">
        <v>102401334916</v>
      </c>
      <c r="B559" s="34">
        <v>1</v>
      </c>
      <c r="C559" s="34">
        <v>2024</v>
      </c>
      <c r="D559" s="34">
        <v>4</v>
      </c>
      <c r="E559" s="34" t="s">
        <v>4594</v>
      </c>
      <c r="F559" s="34" t="s">
        <v>4595</v>
      </c>
      <c r="G559" s="34">
        <v>43</v>
      </c>
      <c r="H559" s="34" t="s">
        <v>4596</v>
      </c>
      <c r="I559" s="34">
        <v>20240407</v>
      </c>
      <c r="J559" s="34">
        <v>20240409</v>
      </c>
      <c r="K559" s="34">
        <v>3</v>
      </c>
      <c r="L559" s="34">
        <f t="shared" si="8"/>
        <v>2</v>
      </c>
      <c r="M559" s="34">
        <v>0</v>
      </c>
      <c r="N559" s="34" t="s">
        <v>4597</v>
      </c>
      <c r="O559" s="34" t="s">
        <v>2192</v>
      </c>
      <c r="P559" s="34" t="s">
        <v>118</v>
      </c>
      <c r="Q559" s="34" t="s">
        <v>36</v>
      </c>
      <c r="R559" s="34" t="s">
        <v>119</v>
      </c>
      <c r="S559" s="34" t="s">
        <v>147</v>
      </c>
      <c r="T559" s="34">
        <v>201</v>
      </c>
      <c r="U559" s="34" t="s">
        <v>407</v>
      </c>
      <c r="V559" s="34" t="s">
        <v>2081</v>
      </c>
      <c r="W559" s="34" t="s">
        <v>2082</v>
      </c>
      <c r="X559" s="34" t="s">
        <v>124</v>
      </c>
      <c r="Y559" s="34">
        <v>33184</v>
      </c>
      <c r="Z559" s="34">
        <v>2944</v>
      </c>
      <c r="AA559" s="34">
        <v>0</v>
      </c>
      <c r="AB559" s="34">
        <v>0</v>
      </c>
      <c r="AC559" s="34">
        <v>265.95999999999998</v>
      </c>
      <c r="AD559" s="34">
        <v>0</v>
      </c>
      <c r="AE559" s="34">
        <v>242951.14</v>
      </c>
      <c r="AF559" s="34">
        <v>243217.09</v>
      </c>
      <c r="AG559" s="34">
        <v>160</v>
      </c>
      <c r="AH559" s="34">
        <v>150</v>
      </c>
      <c r="AI559" s="34">
        <v>338816</v>
      </c>
      <c r="AJ559" s="34">
        <v>338816</v>
      </c>
      <c r="AK559" s="34">
        <v>59963.648408135021</v>
      </c>
      <c r="AL559" s="34" t="s">
        <v>118</v>
      </c>
      <c r="AM559" s="34" t="s">
        <v>36</v>
      </c>
      <c r="AN559" s="34" t="s">
        <v>119</v>
      </c>
      <c r="AO559" s="34" t="s">
        <v>147</v>
      </c>
      <c r="AP559" s="34">
        <v>3</v>
      </c>
      <c r="AQ559" s="34">
        <v>2</v>
      </c>
      <c r="AR559" s="34">
        <v>5</v>
      </c>
      <c r="AS559" s="34">
        <v>34762</v>
      </c>
      <c r="AT559" s="34">
        <v>295749</v>
      </c>
      <c r="AU559" s="34">
        <v>98583</v>
      </c>
      <c r="AV559" s="34">
        <v>344198</v>
      </c>
      <c r="AW559" s="34">
        <v>4.05131</v>
      </c>
      <c r="AX559" s="34">
        <v>0.42609999999999998</v>
      </c>
      <c r="AY559" s="34">
        <v>3.62521</v>
      </c>
      <c r="AZ559" s="34">
        <v>4.0513100326061249</v>
      </c>
      <c r="BA559" s="34">
        <v>0.4260999858379364</v>
      </c>
      <c r="BB559" s="34">
        <v>3.6252100467681885</v>
      </c>
      <c r="BC559" s="34" t="s">
        <v>159</v>
      </c>
      <c r="BD559" s="34" t="s">
        <v>126</v>
      </c>
      <c r="BE559" s="34" t="s">
        <v>118</v>
      </c>
      <c r="BF559" s="34"/>
      <c r="BG559" s="34" t="s">
        <v>118</v>
      </c>
      <c r="BH559" s="34" t="s">
        <v>2040</v>
      </c>
      <c r="BI559" s="34" t="s">
        <v>718</v>
      </c>
      <c r="BJ559" s="34" t="s">
        <v>129</v>
      </c>
      <c r="BK559" s="34" t="s">
        <v>178</v>
      </c>
      <c r="BL559" s="34" t="s">
        <v>320</v>
      </c>
      <c r="BM559" s="34" t="s">
        <v>999</v>
      </c>
      <c r="BN559" s="34" t="s">
        <v>2111</v>
      </c>
      <c r="BO559" s="34"/>
      <c r="BP559" s="34" t="s">
        <v>2111</v>
      </c>
      <c r="BQ559" s="34">
        <v>2024</v>
      </c>
      <c r="BR559" s="34"/>
      <c r="BS559" s="34"/>
      <c r="BT559" s="34" t="s">
        <v>2032</v>
      </c>
    </row>
    <row r="560" spans="1:72">
      <c r="A560" s="34">
        <v>102401295966</v>
      </c>
      <c r="B560" s="34">
        <v>1</v>
      </c>
      <c r="C560" s="34">
        <v>2024</v>
      </c>
      <c r="D560" s="34">
        <v>4</v>
      </c>
      <c r="E560" s="34" t="s">
        <v>4598</v>
      </c>
      <c r="F560" s="34" t="s">
        <v>4599</v>
      </c>
      <c r="G560" s="34">
        <v>61</v>
      </c>
      <c r="H560" s="34" t="s">
        <v>4600</v>
      </c>
      <c r="I560" s="34">
        <v>20240407</v>
      </c>
      <c r="J560" s="34">
        <v>20240409</v>
      </c>
      <c r="K560" s="34">
        <v>3</v>
      </c>
      <c r="L560" s="34">
        <f t="shared" si="8"/>
        <v>2</v>
      </c>
      <c r="M560" s="34">
        <v>0</v>
      </c>
      <c r="N560" s="34" t="s">
        <v>4601</v>
      </c>
      <c r="O560" s="34" t="s">
        <v>2192</v>
      </c>
      <c r="P560" s="34" t="s">
        <v>118</v>
      </c>
      <c r="Q560" s="34" t="s">
        <v>36</v>
      </c>
      <c r="R560" s="34" t="s">
        <v>119</v>
      </c>
      <c r="S560" s="34" t="s">
        <v>147</v>
      </c>
      <c r="T560" s="34">
        <v>111</v>
      </c>
      <c r="U560" s="34" t="s">
        <v>407</v>
      </c>
      <c r="V560" s="34" t="s">
        <v>2081</v>
      </c>
      <c r="W560" s="34" t="s">
        <v>2082</v>
      </c>
      <c r="X560" s="34" t="s">
        <v>124</v>
      </c>
      <c r="Y560" s="34">
        <v>33167</v>
      </c>
      <c r="Z560" s="34">
        <v>2944</v>
      </c>
      <c r="AA560" s="34">
        <v>0</v>
      </c>
      <c r="AB560" s="34">
        <v>0</v>
      </c>
      <c r="AC560" s="34">
        <v>67.489999999999995</v>
      </c>
      <c r="AD560" s="34">
        <v>0</v>
      </c>
      <c r="AE560" s="34">
        <v>243982.28</v>
      </c>
      <c r="AF560" s="34">
        <v>244049.77</v>
      </c>
      <c r="AG560" s="34">
        <v>160</v>
      </c>
      <c r="AH560" s="34">
        <v>150</v>
      </c>
      <c r="AI560" s="34">
        <v>372273</v>
      </c>
      <c r="AJ560" s="34">
        <v>372273</v>
      </c>
      <c r="AK560" s="34">
        <v>89069.099915858911</v>
      </c>
      <c r="AL560" s="34" t="s">
        <v>118</v>
      </c>
      <c r="AM560" s="34" t="s">
        <v>36</v>
      </c>
      <c r="AN560" s="34" t="s">
        <v>119</v>
      </c>
      <c r="AO560" s="34" t="s">
        <v>147</v>
      </c>
      <c r="AP560" s="34">
        <v>3</v>
      </c>
      <c r="AQ560" s="34">
        <v>2</v>
      </c>
      <c r="AR560" s="34">
        <v>5</v>
      </c>
      <c r="AS560" s="34">
        <v>34762</v>
      </c>
      <c r="AT560" s="34">
        <v>295749</v>
      </c>
      <c r="AU560" s="34">
        <v>98583</v>
      </c>
      <c r="AV560" s="34">
        <v>344198</v>
      </c>
      <c r="AW560" s="34">
        <v>4.05131</v>
      </c>
      <c r="AX560" s="34">
        <v>0.42609999999999998</v>
      </c>
      <c r="AY560" s="34">
        <v>3.62521</v>
      </c>
      <c r="AZ560" s="34">
        <v>4.0513100326061249</v>
      </c>
      <c r="BA560" s="34">
        <v>0.4260999858379364</v>
      </c>
      <c r="BB560" s="34">
        <v>3.6252100467681885</v>
      </c>
      <c r="BC560" s="34" t="s">
        <v>159</v>
      </c>
      <c r="BD560" s="34" t="s">
        <v>126</v>
      </c>
      <c r="BE560" s="34" t="s">
        <v>118</v>
      </c>
      <c r="BF560" s="34"/>
      <c r="BG560" s="34" t="s">
        <v>118</v>
      </c>
      <c r="BH560" s="34" t="s">
        <v>2040</v>
      </c>
      <c r="BI560" s="34" t="s">
        <v>3178</v>
      </c>
      <c r="BJ560" s="34" t="s">
        <v>129</v>
      </c>
      <c r="BK560" s="34" t="s">
        <v>178</v>
      </c>
      <c r="BL560" s="34" t="s">
        <v>320</v>
      </c>
      <c r="BM560" s="34" t="s">
        <v>312</v>
      </c>
      <c r="BN560" s="34" t="s">
        <v>313</v>
      </c>
      <c r="BO560" s="34"/>
      <c r="BP560" s="34" t="s">
        <v>313</v>
      </c>
      <c r="BQ560" s="34">
        <v>2024</v>
      </c>
      <c r="BR560" s="34"/>
      <c r="BS560" s="34"/>
      <c r="BT560" s="34" t="s">
        <v>2032</v>
      </c>
    </row>
    <row r="561" spans="1:72">
      <c r="A561" s="34">
        <v>102401439648</v>
      </c>
      <c r="B561" s="34">
        <v>1</v>
      </c>
      <c r="C561" s="34">
        <v>2024</v>
      </c>
      <c r="D561" s="34">
        <v>4</v>
      </c>
      <c r="E561" s="34" t="s">
        <v>4602</v>
      </c>
      <c r="F561" s="34" t="s">
        <v>4603</v>
      </c>
      <c r="G561" s="34">
        <v>71</v>
      </c>
      <c r="H561" s="34" t="s">
        <v>4604</v>
      </c>
      <c r="I561" s="34">
        <v>20240405</v>
      </c>
      <c r="J561" s="34">
        <v>20240409</v>
      </c>
      <c r="K561" s="34">
        <v>5</v>
      </c>
      <c r="L561" s="34">
        <f t="shared" si="8"/>
        <v>4</v>
      </c>
      <c r="M561" s="34">
        <v>0</v>
      </c>
      <c r="N561" s="34" t="s">
        <v>4605</v>
      </c>
      <c r="O561" s="34" t="s">
        <v>2262</v>
      </c>
      <c r="P561" s="34" t="s">
        <v>118</v>
      </c>
      <c r="Q561" s="34" t="s">
        <v>36</v>
      </c>
      <c r="R561" s="34" t="s">
        <v>119</v>
      </c>
      <c r="S561" s="34" t="s">
        <v>147</v>
      </c>
      <c r="T561" s="34">
        <v>205</v>
      </c>
      <c r="U561" s="34" t="s">
        <v>407</v>
      </c>
      <c r="V561" s="34" t="s">
        <v>2058</v>
      </c>
      <c r="W561" s="34" t="s">
        <v>2059</v>
      </c>
      <c r="X561" s="34" t="s">
        <v>124</v>
      </c>
      <c r="Y561" s="34">
        <v>58774</v>
      </c>
      <c r="Z561" s="34">
        <v>5888</v>
      </c>
      <c r="AA561" s="34">
        <v>0</v>
      </c>
      <c r="AB561" s="34">
        <v>0</v>
      </c>
      <c r="AC561" s="34">
        <v>530.52</v>
      </c>
      <c r="AD561" s="34">
        <v>0</v>
      </c>
      <c r="AE561" s="34">
        <v>270862.28000000003</v>
      </c>
      <c r="AF561" s="34">
        <v>271392.81</v>
      </c>
      <c r="AG561" s="34">
        <v>320</v>
      </c>
      <c r="AH561" s="34">
        <v>300</v>
      </c>
      <c r="AI561" s="34">
        <v>407997</v>
      </c>
      <c r="AJ561" s="34">
        <v>407997</v>
      </c>
      <c r="AK561" s="34">
        <v>86072.100861572602</v>
      </c>
      <c r="AL561" s="34" t="s">
        <v>118</v>
      </c>
      <c r="AM561" s="34" t="s">
        <v>36</v>
      </c>
      <c r="AN561" s="34" t="s">
        <v>119</v>
      </c>
      <c r="AO561" s="34" t="s">
        <v>147</v>
      </c>
      <c r="AP561" s="34">
        <v>3</v>
      </c>
      <c r="AQ561" s="34">
        <v>2</v>
      </c>
      <c r="AR561" s="34">
        <v>6</v>
      </c>
      <c r="AS561" s="34">
        <v>48342</v>
      </c>
      <c r="AT561" s="34">
        <v>341970</v>
      </c>
      <c r="AU561" s="34">
        <v>113990</v>
      </c>
      <c r="AV561" s="34">
        <v>418125</v>
      </c>
      <c r="AW561" s="34">
        <v>4.7843400000000003</v>
      </c>
      <c r="AX561" s="34">
        <v>0.59255999999999998</v>
      </c>
      <c r="AY561" s="34">
        <v>4.1917799999999996</v>
      </c>
      <c r="AZ561" s="34">
        <v>4.7843400835990906</v>
      </c>
      <c r="BA561" s="34">
        <v>0.59255999326705933</v>
      </c>
      <c r="BB561" s="34">
        <v>4.1917800903320313</v>
      </c>
      <c r="BC561" s="34" t="s">
        <v>125</v>
      </c>
      <c r="BD561" s="34" t="s">
        <v>126</v>
      </c>
      <c r="BE561" s="34" t="s">
        <v>118</v>
      </c>
      <c r="BF561" s="34"/>
      <c r="BG561" s="34" t="s">
        <v>118</v>
      </c>
      <c r="BH561" s="34" t="s">
        <v>2040</v>
      </c>
      <c r="BI561" s="34" t="s">
        <v>201</v>
      </c>
      <c r="BJ561" s="34" t="s">
        <v>129</v>
      </c>
      <c r="BK561" s="34" t="s">
        <v>130</v>
      </c>
      <c r="BL561" s="34" t="s">
        <v>131</v>
      </c>
      <c r="BM561" s="34" t="s">
        <v>132</v>
      </c>
      <c r="BN561" s="34" t="s">
        <v>133</v>
      </c>
      <c r="BO561" s="34"/>
      <c r="BP561" s="34" t="s">
        <v>133</v>
      </c>
      <c r="BQ561" s="34">
        <v>2024</v>
      </c>
      <c r="BR561" s="34" t="s">
        <v>134</v>
      </c>
      <c r="BS561" s="34" t="s">
        <v>134</v>
      </c>
      <c r="BT561" s="34" t="s">
        <v>2032</v>
      </c>
    </row>
    <row r="562" spans="1:72">
      <c r="A562" s="34">
        <v>102401295964</v>
      </c>
      <c r="B562" s="34">
        <v>1</v>
      </c>
      <c r="C562" s="34">
        <v>2024</v>
      </c>
      <c r="D562" s="34">
        <v>4</v>
      </c>
      <c r="E562" s="34" t="s">
        <v>4606</v>
      </c>
      <c r="F562" s="34" t="s">
        <v>4607</v>
      </c>
      <c r="G562" s="34">
        <v>91</v>
      </c>
      <c r="H562" s="34" t="s">
        <v>4608</v>
      </c>
      <c r="I562" s="34">
        <v>20240407</v>
      </c>
      <c r="J562" s="34">
        <v>20240409</v>
      </c>
      <c r="K562" s="34">
        <v>3</v>
      </c>
      <c r="L562" s="34">
        <f t="shared" si="8"/>
        <v>2</v>
      </c>
      <c r="M562" s="34">
        <v>0</v>
      </c>
      <c r="N562" s="34" t="s">
        <v>4609</v>
      </c>
      <c r="O562" s="34" t="s">
        <v>4610</v>
      </c>
      <c r="P562" s="34" t="s">
        <v>118</v>
      </c>
      <c r="Q562" s="34" t="s">
        <v>36</v>
      </c>
      <c r="R562" s="34" t="s">
        <v>119</v>
      </c>
      <c r="S562" s="34" t="s">
        <v>147</v>
      </c>
      <c r="T562" s="34">
        <v>111</v>
      </c>
      <c r="U562" s="34" t="s">
        <v>407</v>
      </c>
      <c r="V562" s="34" t="s">
        <v>2058</v>
      </c>
      <c r="W562" s="34" t="s">
        <v>2059</v>
      </c>
      <c r="X562" s="34" t="s">
        <v>124</v>
      </c>
      <c r="Y562" s="34">
        <v>48207</v>
      </c>
      <c r="Z562" s="34">
        <v>2944</v>
      </c>
      <c r="AA562" s="34">
        <v>0</v>
      </c>
      <c r="AB562" s="34">
        <v>0</v>
      </c>
      <c r="AC562" s="34">
        <v>530.52</v>
      </c>
      <c r="AD562" s="34">
        <v>0</v>
      </c>
      <c r="AE562" s="34">
        <v>270862.28000000003</v>
      </c>
      <c r="AF562" s="34">
        <v>271392.81</v>
      </c>
      <c r="AG562" s="34">
        <v>160</v>
      </c>
      <c r="AH562" s="34">
        <v>150</v>
      </c>
      <c r="AI562" s="34">
        <v>439631</v>
      </c>
      <c r="AJ562" s="34">
        <v>439631</v>
      </c>
      <c r="AK562" s="34">
        <v>113788.10120028828</v>
      </c>
      <c r="AL562" s="34" t="s">
        <v>118</v>
      </c>
      <c r="AM562" s="34" t="s">
        <v>36</v>
      </c>
      <c r="AN562" s="34" t="s">
        <v>119</v>
      </c>
      <c r="AO562" s="34" t="s">
        <v>147</v>
      </c>
      <c r="AP562" s="34">
        <v>3</v>
      </c>
      <c r="AQ562" s="34">
        <v>2</v>
      </c>
      <c r="AR562" s="34">
        <v>6</v>
      </c>
      <c r="AS562" s="34">
        <v>48342</v>
      </c>
      <c r="AT562" s="34">
        <v>341970</v>
      </c>
      <c r="AU562" s="34">
        <v>113990</v>
      </c>
      <c r="AV562" s="34">
        <v>418125</v>
      </c>
      <c r="AW562" s="34">
        <v>4.7843400000000003</v>
      </c>
      <c r="AX562" s="34">
        <v>0.59255999999999998</v>
      </c>
      <c r="AY562" s="34">
        <v>4.1917799999999996</v>
      </c>
      <c r="AZ562" s="34">
        <v>4.7843400835990906</v>
      </c>
      <c r="BA562" s="34">
        <v>0.59255999326705933</v>
      </c>
      <c r="BB562" s="34">
        <v>4.1917800903320313</v>
      </c>
      <c r="BC562" s="34" t="s">
        <v>159</v>
      </c>
      <c r="BD562" s="34" t="s">
        <v>126</v>
      </c>
      <c r="BE562" s="34" t="s">
        <v>118</v>
      </c>
      <c r="BF562" s="34"/>
      <c r="BG562" s="34" t="s">
        <v>118</v>
      </c>
      <c r="BH562" s="34" t="s">
        <v>2040</v>
      </c>
      <c r="BI562" s="34" t="s">
        <v>718</v>
      </c>
      <c r="BJ562" s="34" t="s">
        <v>129</v>
      </c>
      <c r="BK562" s="34" t="s">
        <v>178</v>
      </c>
      <c r="BL562" s="34" t="s">
        <v>320</v>
      </c>
      <c r="BM562" s="34" t="s">
        <v>312</v>
      </c>
      <c r="BN562" s="34" t="s">
        <v>313</v>
      </c>
      <c r="BO562" s="34"/>
      <c r="BP562" s="34" t="s">
        <v>313</v>
      </c>
      <c r="BQ562" s="34">
        <v>2024</v>
      </c>
      <c r="BR562" s="34"/>
      <c r="BS562" s="34"/>
      <c r="BT562" s="34" t="s">
        <v>2032</v>
      </c>
    </row>
    <row r="563" spans="1:72">
      <c r="A563" s="34">
        <v>102401440486</v>
      </c>
      <c r="B563" s="34">
        <v>1</v>
      </c>
      <c r="C563" s="34">
        <v>2024</v>
      </c>
      <c r="D563" s="34">
        <v>4</v>
      </c>
      <c r="E563" s="34" t="s">
        <v>4611</v>
      </c>
      <c r="F563" s="34" t="s">
        <v>4612</v>
      </c>
      <c r="G563" s="34">
        <v>70</v>
      </c>
      <c r="H563" s="34" t="s">
        <v>4613</v>
      </c>
      <c r="I563" s="34">
        <v>20240404</v>
      </c>
      <c r="J563" s="34">
        <v>20240406</v>
      </c>
      <c r="K563" s="34">
        <v>3</v>
      </c>
      <c r="L563" s="34">
        <f t="shared" si="8"/>
        <v>2</v>
      </c>
      <c r="M563" s="34">
        <v>0</v>
      </c>
      <c r="N563" s="34" t="s">
        <v>4614</v>
      </c>
      <c r="O563" s="34" t="s">
        <v>4615</v>
      </c>
      <c r="P563" s="34" t="s">
        <v>118</v>
      </c>
      <c r="Q563" s="34" t="s">
        <v>36</v>
      </c>
      <c r="R563" s="34" t="s">
        <v>119</v>
      </c>
      <c r="S563" s="34" t="s">
        <v>120</v>
      </c>
      <c r="T563" s="34">
        <v>205</v>
      </c>
      <c r="U563" s="34" t="s">
        <v>407</v>
      </c>
      <c r="V563" s="34" t="s">
        <v>2081</v>
      </c>
      <c r="W563" s="34" t="s">
        <v>2082</v>
      </c>
      <c r="X563" s="34" t="s">
        <v>124</v>
      </c>
      <c r="Y563" s="34">
        <v>21902</v>
      </c>
      <c r="Z563" s="34">
        <v>3008</v>
      </c>
      <c r="AA563" s="34">
        <v>0</v>
      </c>
      <c r="AB563" s="34">
        <v>0</v>
      </c>
      <c r="AC563" s="34">
        <v>265.95999999999998</v>
      </c>
      <c r="AD563" s="34">
        <v>0</v>
      </c>
      <c r="AE563" s="34">
        <v>252942.28</v>
      </c>
      <c r="AF563" s="34">
        <v>253208.23</v>
      </c>
      <c r="AG563" s="34">
        <v>160</v>
      </c>
      <c r="AH563" s="34">
        <v>150</v>
      </c>
      <c r="AI563" s="34">
        <v>345486</v>
      </c>
      <c r="AJ563" s="34">
        <v>345486</v>
      </c>
      <c r="AK563" s="34">
        <v>55940.985472920205</v>
      </c>
      <c r="AL563" s="34" t="s">
        <v>118</v>
      </c>
      <c r="AM563" s="34" t="s">
        <v>36</v>
      </c>
      <c r="AN563" s="34" t="s">
        <v>119</v>
      </c>
      <c r="AO563" s="34" t="s">
        <v>120</v>
      </c>
      <c r="AP563" s="34">
        <v>3</v>
      </c>
      <c r="AQ563" s="34">
        <v>2</v>
      </c>
      <c r="AR563" s="34">
        <v>5</v>
      </c>
      <c r="AS563" s="34">
        <v>34762</v>
      </c>
      <c r="AT563" s="34">
        <v>295749</v>
      </c>
      <c r="AU563" s="34">
        <v>98583</v>
      </c>
      <c r="AV563" s="34">
        <v>344198</v>
      </c>
      <c r="AW563" s="34">
        <v>4.05131</v>
      </c>
      <c r="AX563" s="34">
        <v>0.42609999999999998</v>
      </c>
      <c r="AY563" s="34">
        <v>3.62521</v>
      </c>
      <c r="AZ563" s="34">
        <v>4.0513100326061249</v>
      </c>
      <c r="BA563" s="34">
        <v>0.4260999858379364</v>
      </c>
      <c r="BB563" s="34">
        <v>3.6252100467681885</v>
      </c>
      <c r="BC563" s="34" t="s">
        <v>159</v>
      </c>
      <c r="BD563" s="34" t="s">
        <v>126</v>
      </c>
      <c r="BE563" s="34" t="s">
        <v>118</v>
      </c>
      <c r="BF563" s="34"/>
      <c r="BG563" s="34" t="s">
        <v>118</v>
      </c>
      <c r="BH563" s="34" t="s">
        <v>2040</v>
      </c>
      <c r="BI563" s="34" t="s">
        <v>864</v>
      </c>
      <c r="BJ563" s="34" t="s">
        <v>377</v>
      </c>
      <c r="BK563" s="34" t="s">
        <v>401</v>
      </c>
      <c r="BL563" s="34" t="s">
        <v>401</v>
      </c>
      <c r="BM563" s="34" t="s">
        <v>132</v>
      </c>
      <c r="BN563" s="34" t="s">
        <v>187</v>
      </c>
      <c r="BO563" s="34"/>
      <c r="BP563" s="34" t="s">
        <v>187</v>
      </c>
      <c r="BQ563" s="34">
        <v>2024</v>
      </c>
      <c r="BR563" s="34"/>
      <c r="BS563" s="34"/>
      <c r="BT563" s="34" t="s">
        <v>2032</v>
      </c>
    </row>
    <row r="564" spans="1:72">
      <c r="A564" s="34">
        <v>102401440484</v>
      </c>
      <c r="B564" s="34">
        <v>1</v>
      </c>
      <c r="C564" s="34">
        <v>2024</v>
      </c>
      <c r="D564" s="34">
        <v>4</v>
      </c>
      <c r="E564" s="34" t="s">
        <v>4616</v>
      </c>
      <c r="F564" s="34" t="s">
        <v>4617</v>
      </c>
      <c r="G564" s="34">
        <v>75</v>
      </c>
      <c r="H564" s="34" t="s">
        <v>4618</v>
      </c>
      <c r="I564" s="34">
        <v>20240404</v>
      </c>
      <c r="J564" s="34">
        <v>20240406</v>
      </c>
      <c r="K564" s="34">
        <v>3</v>
      </c>
      <c r="L564" s="34">
        <f t="shared" si="8"/>
        <v>2</v>
      </c>
      <c r="M564" s="34">
        <v>0</v>
      </c>
      <c r="N564" s="34" t="s">
        <v>4619</v>
      </c>
      <c r="O564" s="34" t="s">
        <v>2793</v>
      </c>
      <c r="P564" s="34" t="s">
        <v>118</v>
      </c>
      <c r="Q564" s="34" t="s">
        <v>36</v>
      </c>
      <c r="R564" s="34" t="s">
        <v>119</v>
      </c>
      <c r="S564" s="34" t="s">
        <v>120</v>
      </c>
      <c r="T564" s="34">
        <v>205</v>
      </c>
      <c r="U564" s="34" t="s">
        <v>407</v>
      </c>
      <c r="V564" s="34" t="s">
        <v>2058</v>
      </c>
      <c r="W564" s="34" t="s">
        <v>2059</v>
      </c>
      <c r="X564" s="34" t="s">
        <v>124</v>
      </c>
      <c r="Y564" s="34">
        <v>36473</v>
      </c>
      <c r="Z564" s="34">
        <v>3008</v>
      </c>
      <c r="AA564" s="34">
        <v>0</v>
      </c>
      <c r="AB564" s="34">
        <v>0</v>
      </c>
      <c r="AC564" s="34">
        <v>661.5</v>
      </c>
      <c r="AD564" s="34">
        <v>0</v>
      </c>
      <c r="AE564" s="34">
        <v>294075.65000000002</v>
      </c>
      <c r="AF564" s="34">
        <v>294737.15999999997</v>
      </c>
      <c r="AG564" s="34">
        <v>160</v>
      </c>
      <c r="AH564" s="34">
        <v>150</v>
      </c>
      <c r="AI564" s="34">
        <v>407997</v>
      </c>
      <c r="AJ564" s="34">
        <v>407997</v>
      </c>
      <c r="AK564" s="34">
        <v>62727.750861572626</v>
      </c>
      <c r="AL564" s="34" t="s">
        <v>118</v>
      </c>
      <c r="AM564" s="34" t="s">
        <v>36</v>
      </c>
      <c r="AN564" s="34" t="s">
        <v>119</v>
      </c>
      <c r="AO564" s="34" t="s">
        <v>120</v>
      </c>
      <c r="AP564" s="34">
        <v>3</v>
      </c>
      <c r="AQ564" s="34">
        <v>2</v>
      </c>
      <c r="AR564" s="34">
        <v>6</v>
      </c>
      <c r="AS564" s="34">
        <v>48342</v>
      </c>
      <c r="AT564" s="34">
        <v>341970</v>
      </c>
      <c r="AU564" s="34">
        <v>113990</v>
      </c>
      <c r="AV564" s="34">
        <v>418125</v>
      </c>
      <c r="AW564" s="34">
        <v>4.7843400000000003</v>
      </c>
      <c r="AX564" s="34">
        <v>0.59255999999999998</v>
      </c>
      <c r="AY564" s="34">
        <v>4.1917799999999996</v>
      </c>
      <c r="AZ564" s="34">
        <v>4.7843400835990906</v>
      </c>
      <c r="BA564" s="34">
        <v>0.59255999326705933</v>
      </c>
      <c r="BB564" s="34">
        <v>4.1917800903320313</v>
      </c>
      <c r="BC564" s="34" t="s">
        <v>159</v>
      </c>
      <c r="BD564" s="34" t="s">
        <v>126</v>
      </c>
      <c r="BE564" s="34" t="s">
        <v>118</v>
      </c>
      <c r="BF564" s="34"/>
      <c r="BG564" s="34" t="s">
        <v>118</v>
      </c>
      <c r="BH564" s="34" t="s">
        <v>2040</v>
      </c>
      <c r="BI564" s="34" t="s">
        <v>1361</v>
      </c>
      <c r="BJ564" s="34" t="s">
        <v>129</v>
      </c>
      <c r="BK564" s="34" t="s">
        <v>178</v>
      </c>
      <c r="BL564" s="34" t="s">
        <v>320</v>
      </c>
      <c r="BM564" s="34" t="s">
        <v>999</v>
      </c>
      <c r="BN564" s="34" t="s">
        <v>2111</v>
      </c>
      <c r="BO564" s="34"/>
      <c r="BP564" s="34" t="s">
        <v>2111</v>
      </c>
      <c r="BQ564" s="34">
        <v>2024</v>
      </c>
      <c r="BR564" s="34"/>
      <c r="BS564" s="34"/>
      <c r="BT564" s="34" t="s">
        <v>2032</v>
      </c>
    </row>
    <row r="565" spans="1:72">
      <c r="A565" s="34">
        <v>102401334872</v>
      </c>
      <c r="B565" s="34">
        <v>1</v>
      </c>
      <c r="C565" s="34">
        <v>2024</v>
      </c>
      <c r="D565" s="34">
        <v>4</v>
      </c>
      <c r="E565" s="34" t="s">
        <v>4620</v>
      </c>
      <c r="F565" s="34" t="s">
        <v>4621</v>
      </c>
      <c r="G565" s="34">
        <v>75</v>
      </c>
      <c r="H565" s="34" t="s">
        <v>4622</v>
      </c>
      <c r="I565" s="34">
        <v>20240404</v>
      </c>
      <c r="J565" s="34">
        <v>20240406</v>
      </c>
      <c r="K565" s="34">
        <v>3</v>
      </c>
      <c r="L565" s="34">
        <f t="shared" si="8"/>
        <v>2</v>
      </c>
      <c r="M565" s="34">
        <v>0</v>
      </c>
      <c r="N565" s="34" t="s">
        <v>4623</v>
      </c>
      <c r="O565" s="34" t="s">
        <v>4624</v>
      </c>
      <c r="P565" s="34" t="s">
        <v>118</v>
      </c>
      <c r="Q565" s="34" t="s">
        <v>36</v>
      </c>
      <c r="R565" s="34" t="s">
        <v>119</v>
      </c>
      <c r="S565" s="34" t="s">
        <v>147</v>
      </c>
      <c r="T565" s="34">
        <v>201</v>
      </c>
      <c r="U565" s="34" t="s">
        <v>407</v>
      </c>
      <c r="V565" s="34" t="s">
        <v>2058</v>
      </c>
      <c r="W565" s="34" t="s">
        <v>2059</v>
      </c>
      <c r="X565" s="34" t="s">
        <v>124</v>
      </c>
      <c r="Y565" s="34">
        <v>36476</v>
      </c>
      <c r="Z565" s="34">
        <v>2944</v>
      </c>
      <c r="AA565" s="34">
        <v>0</v>
      </c>
      <c r="AB565" s="34">
        <v>0</v>
      </c>
      <c r="AC565" s="34">
        <v>1192.02</v>
      </c>
      <c r="AD565" s="34">
        <v>0</v>
      </c>
      <c r="AE565" s="34">
        <v>267591.14</v>
      </c>
      <c r="AF565" s="34">
        <v>268783.15999999997</v>
      </c>
      <c r="AG565" s="34">
        <v>160</v>
      </c>
      <c r="AH565" s="34">
        <v>150</v>
      </c>
      <c r="AI565" s="34">
        <v>400120</v>
      </c>
      <c r="AJ565" s="34">
        <v>400120</v>
      </c>
      <c r="AK565" s="34">
        <v>81780.349373677862</v>
      </c>
      <c r="AL565" s="34" t="s">
        <v>118</v>
      </c>
      <c r="AM565" s="34" t="s">
        <v>36</v>
      </c>
      <c r="AN565" s="34" t="s">
        <v>119</v>
      </c>
      <c r="AO565" s="34" t="s">
        <v>147</v>
      </c>
      <c r="AP565" s="34">
        <v>3</v>
      </c>
      <c r="AQ565" s="34">
        <v>2</v>
      </c>
      <c r="AR565" s="34">
        <v>6</v>
      </c>
      <c r="AS565" s="34">
        <v>48342</v>
      </c>
      <c r="AT565" s="34">
        <v>341970</v>
      </c>
      <c r="AU565" s="34">
        <v>113990</v>
      </c>
      <c r="AV565" s="34">
        <v>418125</v>
      </c>
      <c r="AW565" s="34">
        <v>4.7843400000000003</v>
      </c>
      <c r="AX565" s="34">
        <v>0.59255999999999998</v>
      </c>
      <c r="AY565" s="34">
        <v>4.1917799999999996</v>
      </c>
      <c r="AZ565" s="34">
        <v>4.7843400835990906</v>
      </c>
      <c r="BA565" s="34">
        <v>0.59255999326705933</v>
      </c>
      <c r="BB565" s="34">
        <v>4.1917800903320313</v>
      </c>
      <c r="BC565" s="34" t="s">
        <v>159</v>
      </c>
      <c r="BD565" s="34" t="s">
        <v>126</v>
      </c>
      <c r="BE565" s="34" t="s">
        <v>118</v>
      </c>
      <c r="BF565" s="34"/>
      <c r="BG565" s="34" t="s">
        <v>118</v>
      </c>
      <c r="BH565" s="34" t="s">
        <v>2040</v>
      </c>
      <c r="BI565" s="34" t="s">
        <v>4625</v>
      </c>
      <c r="BJ565" s="34" t="s">
        <v>129</v>
      </c>
      <c r="BK565" s="34" t="s">
        <v>217</v>
      </c>
      <c r="BL565" s="34" t="s">
        <v>218</v>
      </c>
      <c r="BM565" s="34" t="s">
        <v>999</v>
      </c>
      <c r="BN565" s="34" t="s">
        <v>2111</v>
      </c>
      <c r="BO565" s="34"/>
      <c r="BP565" s="34" t="s">
        <v>2111</v>
      </c>
      <c r="BQ565" s="34">
        <v>2024</v>
      </c>
      <c r="BR565" s="34"/>
      <c r="BS565" s="34"/>
      <c r="BT565" s="34" t="s">
        <v>2032</v>
      </c>
    </row>
    <row r="566" spans="1:72">
      <c r="A566" s="34">
        <v>102401440476</v>
      </c>
      <c r="B566" s="34">
        <v>1</v>
      </c>
      <c r="C566" s="34">
        <v>2024</v>
      </c>
      <c r="D566" s="34">
        <v>4</v>
      </c>
      <c r="E566" s="34" t="s">
        <v>4626</v>
      </c>
      <c r="F566" s="34" t="s">
        <v>4627</v>
      </c>
      <c r="G566" s="34">
        <v>68</v>
      </c>
      <c r="H566" s="34" t="s">
        <v>4628</v>
      </c>
      <c r="I566" s="34">
        <v>20240403</v>
      </c>
      <c r="J566" s="34">
        <v>20240405</v>
      </c>
      <c r="K566" s="34">
        <v>3</v>
      </c>
      <c r="L566" s="34">
        <f t="shared" si="8"/>
        <v>2</v>
      </c>
      <c r="M566" s="34">
        <v>0</v>
      </c>
      <c r="N566" s="34" t="s">
        <v>4629</v>
      </c>
      <c r="O566" s="34" t="s">
        <v>2233</v>
      </c>
      <c r="P566" s="34" t="s">
        <v>118</v>
      </c>
      <c r="Q566" s="34" t="s">
        <v>36</v>
      </c>
      <c r="R566" s="34" t="s">
        <v>119</v>
      </c>
      <c r="S566" s="34" t="s">
        <v>147</v>
      </c>
      <c r="T566" s="34">
        <v>205</v>
      </c>
      <c r="U566" s="34" t="s">
        <v>407</v>
      </c>
      <c r="V566" s="34" t="s">
        <v>2058</v>
      </c>
      <c r="W566" s="34" t="s">
        <v>2059</v>
      </c>
      <c r="X566" s="34" t="s">
        <v>124</v>
      </c>
      <c r="Y566" s="34">
        <v>47282</v>
      </c>
      <c r="Z566" s="34">
        <v>2944</v>
      </c>
      <c r="AA566" s="34">
        <v>0</v>
      </c>
      <c r="AB566" s="34">
        <v>0</v>
      </c>
      <c r="AC566" s="34">
        <v>67.489999999999995</v>
      </c>
      <c r="AD566" s="34">
        <v>0</v>
      </c>
      <c r="AE566" s="34">
        <v>269831.14</v>
      </c>
      <c r="AF566" s="34">
        <v>269898.62</v>
      </c>
      <c r="AG566" s="34">
        <v>160</v>
      </c>
      <c r="AH566" s="34">
        <v>150</v>
      </c>
      <c r="AI566" s="34">
        <v>407997</v>
      </c>
      <c r="AJ566" s="34">
        <v>407997</v>
      </c>
      <c r="AK566" s="34">
        <v>87566.290861572605</v>
      </c>
      <c r="AL566" s="34" t="s">
        <v>118</v>
      </c>
      <c r="AM566" s="34" t="s">
        <v>36</v>
      </c>
      <c r="AN566" s="34" t="s">
        <v>119</v>
      </c>
      <c r="AO566" s="34" t="s">
        <v>147</v>
      </c>
      <c r="AP566" s="34">
        <v>3</v>
      </c>
      <c r="AQ566" s="34">
        <v>2</v>
      </c>
      <c r="AR566" s="34">
        <v>6</v>
      </c>
      <c r="AS566" s="34">
        <v>48342</v>
      </c>
      <c r="AT566" s="34">
        <v>341970</v>
      </c>
      <c r="AU566" s="34">
        <v>113990</v>
      </c>
      <c r="AV566" s="34">
        <v>418125</v>
      </c>
      <c r="AW566" s="34">
        <v>4.7843400000000003</v>
      </c>
      <c r="AX566" s="34">
        <v>0.59255999999999998</v>
      </c>
      <c r="AY566" s="34">
        <v>4.1917799999999996</v>
      </c>
      <c r="AZ566" s="34">
        <v>4.7843400835990906</v>
      </c>
      <c r="BA566" s="34">
        <v>0.59255999326705933</v>
      </c>
      <c r="BB566" s="34">
        <v>4.1917800903320313</v>
      </c>
      <c r="BC566" s="34" t="s">
        <v>159</v>
      </c>
      <c r="BD566" s="34" t="s">
        <v>126</v>
      </c>
      <c r="BE566" s="34" t="s">
        <v>118</v>
      </c>
      <c r="BF566" s="34"/>
      <c r="BG566" s="34" t="s">
        <v>118</v>
      </c>
      <c r="BH566" s="34" t="s">
        <v>2040</v>
      </c>
      <c r="BI566" s="34" t="s">
        <v>4630</v>
      </c>
      <c r="BJ566" s="34" t="s">
        <v>129</v>
      </c>
      <c r="BK566" s="34" t="s">
        <v>178</v>
      </c>
      <c r="BL566" s="34" t="s">
        <v>320</v>
      </c>
      <c r="BM566" s="34" t="s">
        <v>312</v>
      </c>
      <c r="BN566" s="34" t="s">
        <v>1763</v>
      </c>
      <c r="BO566" s="34"/>
      <c r="BP566" s="34" t="s">
        <v>1763</v>
      </c>
      <c r="BQ566" s="34">
        <v>2024</v>
      </c>
      <c r="BR566" s="34"/>
      <c r="BS566" s="34"/>
      <c r="BT566" s="34" t="s">
        <v>2032</v>
      </c>
    </row>
    <row r="567" spans="1:72">
      <c r="A567" s="34">
        <v>102401440472</v>
      </c>
      <c r="B567" s="34">
        <v>1</v>
      </c>
      <c r="C567" s="34">
        <v>2024</v>
      </c>
      <c r="D567" s="34">
        <v>4</v>
      </c>
      <c r="E567" s="34" t="s">
        <v>4631</v>
      </c>
      <c r="F567" s="34" t="s">
        <v>4632</v>
      </c>
      <c r="G567" s="34">
        <v>69</v>
      </c>
      <c r="H567" s="34" t="s">
        <v>4633</v>
      </c>
      <c r="I567" s="34">
        <v>20240403</v>
      </c>
      <c r="J567" s="34">
        <v>20240405</v>
      </c>
      <c r="K567" s="34">
        <v>3</v>
      </c>
      <c r="L567" s="34">
        <f t="shared" si="8"/>
        <v>2</v>
      </c>
      <c r="M567" s="34">
        <v>0</v>
      </c>
      <c r="N567" s="34" t="s">
        <v>4634</v>
      </c>
      <c r="O567" s="34" t="s">
        <v>2233</v>
      </c>
      <c r="P567" s="34" t="s">
        <v>118</v>
      </c>
      <c r="Q567" s="34" t="s">
        <v>36</v>
      </c>
      <c r="R567" s="34" t="s">
        <v>119</v>
      </c>
      <c r="S567" s="34" t="s">
        <v>147</v>
      </c>
      <c r="T567" s="34">
        <v>205</v>
      </c>
      <c r="U567" s="34" t="s">
        <v>407</v>
      </c>
      <c r="V567" s="34" t="s">
        <v>2058</v>
      </c>
      <c r="W567" s="34" t="s">
        <v>2059</v>
      </c>
      <c r="X567" s="34" t="s">
        <v>124</v>
      </c>
      <c r="Y567" s="34">
        <v>48420</v>
      </c>
      <c r="Z567" s="34">
        <v>2944</v>
      </c>
      <c r="AA567" s="34">
        <v>0</v>
      </c>
      <c r="AB567" s="34">
        <v>0</v>
      </c>
      <c r="AC567" s="34">
        <v>0</v>
      </c>
      <c r="AD567" s="34">
        <v>0</v>
      </c>
      <c r="AE567" s="34">
        <v>269831.14</v>
      </c>
      <c r="AF567" s="34">
        <v>269831.12</v>
      </c>
      <c r="AG567" s="34">
        <v>160</v>
      </c>
      <c r="AH567" s="34">
        <v>150</v>
      </c>
      <c r="AI567" s="34">
        <v>407997</v>
      </c>
      <c r="AJ567" s="34">
        <v>407997</v>
      </c>
      <c r="AK567" s="34">
        <v>87633.790861572605</v>
      </c>
      <c r="AL567" s="34" t="s">
        <v>118</v>
      </c>
      <c r="AM567" s="34" t="s">
        <v>36</v>
      </c>
      <c r="AN567" s="34" t="s">
        <v>119</v>
      </c>
      <c r="AO567" s="34" t="s">
        <v>147</v>
      </c>
      <c r="AP567" s="34">
        <v>3</v>
      </c>
      <c r="AQ567" s="34">
        <v>2</v>
      </c>
      <c r="AR567" s="34">
        <v>6</v>
      </c>
      <c r="AS567" s="34">
        <v>48342</v>
      </c>
      <c r="AT567" s="34">
        <v>341970</v>
      </c>
      <c r="AU567" s="34">
        <v>113990</v>
      </c>
      <c r="AV567" s="34">
        <v>418125</v>
      </c>
      <c r="AW567" s="34">
        <v>4.7843400000000003</v>
      </c>
      <c r="AX567" s="34">
        <v>0.59255999999999998</v>
      </c>
      <c r="AY567" s="34">
        <v>4.1917799999999996</v>
      </c>
      <c r="AZ567" s="34">
        <v>4.7843400835990906</v>
      </c>
      <c r="BA567" s="34">
        <v>0.59255999326705933</v>
      </c>
      <c r="BB567" s="34">
        <v>4.1917800903320313</v>
      </c>
      <c r="BC567" s="34" t="s">
        <v>159</v>
      </c>
      <c r="BD567" s="34" t="s">
        <v>126</v>
      </c>
      <c r="BE567" s="34" t="s">
        <v>118</v>
      </c>
      <c r="BF567" s="34"/>
      <c r="BG567" s="34" t="s">
        <v>118</v>
      </c>
      <c r="BH567" s="34" t="s">
        <v>2040</v>
      </c>
      <c r="BI567" s="34" t="s">
        <v>283</v>
      </c>
      <c r="BJ567" s="34" t="s">
        <v>129</v>
      </c>
      <c r="BK567" s="34" t="s">
        <v>130</v>
      </c>
      <c r="BL567" s="34" t="s">
        <v>284</v>
      </c>
      <c r="BM567" s="34" t="s">
        <v>312</v>
      </c>
      <c r="BN567" s="34" t="s">
        <v>313</v>
      </c>
      <c r="BO567" s="34"/>
      <c r="BP567" s="34" t="s">
        <v>313</v>
      </c>
      <c r="BQ567" s="34">
        <v>2024</v>
      </c>
      <c r="BR567" s="34"/>
      <c r="BS567" s="34"/>
      <c r="BT567" s="34" t="s">
        <v>2032</v>
      </c>
    </row>
    <row r="568" spans="1:72">
      <c r="A568" s="34">
        <v>102401295638</v>
      </c>
      <c r="B568" s="34">
        <v>1</v>
      </c>
      <c r="C568" s="34">
        <v>2024</v>
      </c>
      <c r="D568" s="34">
        <v>4</v>
      </c>
      <c r="E568" s="34" t="s">
        <v>4635</v>
      </c>
      <c r="F568" s="34" t="s">
        <v>4636</v>
      </c>
      <c r="G568" s="34">
        <v>77</v>
      </c>
      <c r="H568" s="34" t="s">
        <v>4637</v>
      </c>
      <c r="I568" s="34">
        <v>20240403</v>
      </c>
      <c r="J568" s="34">
        <v>20240405</v>
      </c>
      <c r="K568" s="34">
        <v>3</v>
      </c>
      <c r="L568" s="34">
        <f t="shared" si="8"/>
        <v>2</v>
      </c>
      <c r="M568" s="34">
        <v>0</v>
      </c>
      <c r="N568" s="34" t="s">
        <v>4638</v>
      </c>
      <c r="O568" s="34" t="s">
        <v>2262</v>
      </c>
      <c r="P568" s="34" t="s">
        <v>118</v>
      </c>
      <c r="Q568" s="34" t="s">
        <v>36</v>
      </c>
      <c r="R568" s="34" t="s">
        <v>119</v>
      </c>
      <c r="S568" s="34" t="s">
        <v>120</v>
      </c>
      <c r="T568" s="34">
        <v>111</v>
      </c>
      <c r="U568" s="34" t="s">
        <v>407</v>
      </c>
      <c r="V568" s="34" t="s">
        <v>2058</v>
      </c>
      <c r="W568" s="34" t="s">
        <v>2059</v>
      </c>
      <c r="X568" s="34" t="s">
        <v>124</v>
      </c>
      <c r="Y568" s="34">
        <v>47722</v>
      </c>
      <c r="Z568" s="34">
        <v>3008</v>
      </c>
      <c r="AA568" s="34">
        <v>0</v>
      </c>
      <c r="AB568" s="34">
        <v>0</v>
      </c>
      <c r="AC568" s="34">
        <v>67.489999999999995</v>
      </c>
      <c r="AD568" s="34">
        <v>0</v>
      </c>
      <c r="AE568" s="34">
        <v>283715.44</v>
      </c>
      <c r="AF568" s="34">
        <v>283782.94</v>
      </c>
      <c r="AG568" s="34">
        <v>160</v>
      </c>
      <c r="AH568" s="34">
        <v>150</v>
      </c>
      <c r="AI568" s="34">
        <v>439631</v>
      </c>
      <c r="AJ568" s="34">
        <v>439631</v>
      </c>
      <c r="AK568" s="34">
        <v>101397.97120028827</v>
      </c>
      <c r="AL568" s="34" t="s">
        <v>118</v>
      </c>
      <c r="AM568" s="34" t="s">
        <v>36</v>
      </c>
      <c r="AN568" s="34" t="s">
        <v>119</v>
      </c>
      <c r="AO568" s="34" t="s">
        <v>120</v>
      </c>
      <c r="AP568" s="34">
        <v>3</v>
      </c>
      <c r="AQ568" s="34">
        <v>2</v>
      </c>
      <c r="AR568" s="34">
        <v>6</v>
      </c>
      <c r="AS568" s="34">
        <v>48342</v>
      </c>
      <c r="AT568" s="34">
        <v>341970</v>
      </c>
      <c r="AU568" s="34">
        <v>113990</v>
      </c>
      <c r="AV568" s="34">
        <v>418125</v>
      </c>
      <c r="AW568" s="34">
        <v>4.7843400000000003</v>
      </c>
      <c r="AX568" s="34">
        <v>0.59255999999999998</v>
      </c>
      <c r="AY568" s="34">
        <v>4.1917799999999996</v>
      </c>
      <c r="AZ568" s="34">
        <v>4.7843400835990906</v>
      </c>
      <c r="BA568" s="34">
        <v>0.59255999326705933</v>
      </c>
      <c r="BB568" s="34">
        <v>4.1917800903320313</v>
      </c>
      <c r="BC568" s="34" t="s">
        <v>159</v>
      </c>
      <c r="BD568" s="34" t="s">
        <v>126</v>
      </c>
      <c r="BE568" s="34" t="s">
        <v>118</v>
      </c>
      <c r="BF568" s="34"/>
      <c r="BG568" s="34" t="s">
        <v>118</v>
      </c>
      <c r="BH568" s="34" t="s">
        <v>2040</v>
      </c>
      <c r="BI568" s="34" t="s">
        <v>718</v>
      </c>
      <c r="BJ568" s="34" t="s">
        <v>129</v>
      </c>
      <c r="BK568" s="34" t="s">
        <v>178</v>
      </c>
      <c r="BL568" s="34" t="s">
        <v>320</v>
      </c>
      <c r="BM568" s="34" t="s">
        <v>312</v>
      </c>
      <c r="BN568" s="34" t="s">
        <v>313</v>
      </c>
      <c r="BO568" s="34"/>
      <c r="BP568" s="34" t="s">
        <v>313</v>
      </c>
      <c r="BQ568" s="34">
        <v>2024</v>
      </c>
      <c r="BR568" s="34"/>
      <c r="BS568" s="34"/>
      <c r="BT568" s="34" t="s">
        <v>2032</v>
      </c>
    </row>
    <row r="569" spans="1:72">
      <c r="A569" s="34">
        <v>102408018840</v>
      </c>
      <c r="B569" s="34">
        <v>1</v>
      </c>
      <c r="C569" s="34">
        <v>2024</v>
      </c>
      <c r="D569" s="34">
        <v>4</v>
      </c>
      <c r="E569" s="34" t="s">
        <v>4639</v>
      </c>
      <c r="F569" s="34" t="s">
        <v>4640</v>
      </c>
      <c r="G569" s="34">
        <v>71</v>
      </c>
      <c r="H569" s="34" t="s">
        <v>4641</v>
      </c>
      <c r="I569" s="34">
        <v>20240401</v>
      </c>
      <c r="J569" s="34">
        <v>20240403</v>
      </c>
      <c r="K569" s="34">
        <v>3</v>
      </c>
      <c r="L569" s="34">
        <f t="shared" si="8"/>
        <v>2</v>
      </c>
      <c r="M569" s="34">
        <v>0</v>
      </c>
      <c r="N569" s="34" t="s">
        <v>4642</v>
      </c>
      <c r="O569" s="34" t="s">
        <v>2110</v>
      </c>
      <c r="P569" s="34" t="s">
        <v>118</v>
      </c>
      <c r="Q569" s="34" t="s">
        <v>36</v>
      </c>
      <c r="R569" s="34" t="s">
        <v>119</v>
      </c>
      <c r="S569" s="34" t="s">
        <v>147</v>
      </c>
      <c r="T569" s="34">
        <v>207</v>
      </c>
      <c r="U569" s="34" t="s">
        <v>407</v>
      </c>
      <c r="V569" s="34" t="s">
        <v>2081</v>
      </c>
      <c r="W569" s="34" t="s">
        <v>2082</v>
      </c>
      <c r="X569" s="34" t="s">
        <v>124</v>
      </c>
      <c r="Y569" s="34">
        <v>32857</v>
      </c>
      <c r="Z569" s="34">
        <v>2944</v>
      </c>
      <c r="AA569" s="34">
        <v>0</v>
      </c>
      <c r="AB569" s="34">
        <v>0</v>
      </c>
      <c r="AC569" s="34">
        <v>67.489999999999995</v>
      </c>
      <c r="AD569" s="34">
        <v>0</v>
      </c>
      <c r="AE569" s="34">
        <v>242951.14</v>
      </c>
      <c r="AF569" s="34">
        <v>243018.62</v>
      </c>
      <c r="AG569" s="34">
        <v>160</v>
      </c>
      <c r="AH569" s="34">
        <v>150</v>
      </c>
      <c r="AI569" s="34">
        <v>337577</v>
      </c>
      <c r="AJ569" s="34">
        <v>337577</v>
      </c>
      <c r="AK569" s="34">
        <v>59053.431289204222</v>
      </c>
      <c r="AL569" s="34" t="s">
        <v>118</v>
      </c>
      <c r="AM569" s="34" t="s">
        <v>36</v>
      </c>
      <c r="AN569" s="34" t="s">
        <v>119</v>
      </c>
      <c r="AO569" s="34" t="s">
        <v>147</v>
      </c>
      <c r="AP569" s="34">
        <v>3</v>
      </c>
      <c r="AQ569" s="34">
        <v>2</v>
      </c>
      <c r="AR569" s="34">
        <v>5</v>
      </c>
      <c r="AS569" s="34">
        <v>34762</v>
      </c>
      <c r="AT569" s="34">
        <v>295749</v>
      </c>
      <c r="AU569" s="34">
        <v>98583</v>
      </c>
      <c r="AV569" s="34">
        <v>344198</v>
      </c>
      <c r="AW569" s="34">
        <v>4.05131</v>
      </c>
      <c r="AX569" s="34">
        <v>0.42609999999999998</v>
      </c>
      <c r="AY569" s="34">
        <v>3.62521</v>
      </c>
      <c r="AZ569" s="34">
        <v>4.0513100326061249</v>
      </c>
      <c r="BA569" s="34">
        <v>0.4260999858379364</v>
      </c>
      <c r="BB569" s="34">
        <v>3.6252100467681885</v>
      </c>
      <c r="BC569" s="34" t="s">
        <v>159</v>
      </c>
      <c r="BD569" s="34" t="s">
        <v>148</v>
      </c>
      <c r="BE569" s="34" t="s">
        <v>118</v>
      </c>
      <c r="BF569" s="34"/>
      <c r="BG569" s="34" t="s">
        <v>118</v>
      </c>
      <c r="BH569" s="34" t="s">
        <v>2040</v>
      </c>
      <c r="BI569" s="34" t="s">
        <v>4643</v>
      </c>
      <c r="BJ569" s="34" t="s">
        <v>195</v>
      </c>
      <c r="BK569" s="34" t="s">
        <v>327</v>
      </c>
      <c r="BL569" s="34" t="s">
        <v>327</v>
      </c>
      <c r="BM569" s="34" t="s">
        <v>999</v>
      </c>
      <c r="BN569" s="34" t="s">
        <v>2111</v>
      </c>
      <c r="BO569" s="34"/>
      <c r="BP569" s="34" t="s">
        <v>2111</v>
      </c>
      <c r="BQ569" s="34">
        <v>2024</v>
      </c>
      <c r="BR569" s="34"/>
      <c r="BS569" s="34"/>
      <c r="BT569" s="34" t="s">
        <v>2032</v>
      </c>
    </row>
    <row r="570" spans="1:72">
      <c r="A570" s="34">
        <v>102401295580</v>
      </c>
      <c r="B570" s="34">
        <v>1</v>
      </c>
      <c r="C570" s="34">
        <v>2024</v>
      </c>
      <c r="D570" s="34">
        <v>4</v>
      </c>
      <c r="E570" s="34" t="s">
        <v>4644</v>
      </c>
      <c r="F570" s="34" t="s">
        <v>4645</v>
      </c>
      <c r="G570" s="34">
        <v>72</v>
      </c>
      <c r="H570" s="34" t="s">
        <v>4646</v>
      </c>
      <c r="I570" s="34">
        <v>20240401</v>
      </c>
      <c r="J570" s="34">
        <v>20240403</v>
      </c>
      <c r="K570" s="34">
        <v>3</v>
      </c>
      <c r="L570" s="34">
        <f t="shared" si="8"/>
        <v>2</v>
      </c>
      <c r="M570" s="34">
        <v>0</v>
      </c>
      <c r="N570" s="34" t="s">
        <v>4647</v>
      </c>
      <c r="O570" s="34" t="s">
        <v>2192</v>
      </c>
      <c r="P570" s="34" t="s">
        <v>118</v>
      </c>
      <c r="Q570" s="34" t="s">
        <v>36</v>
      </c>
      <c r="R570" s="34" t="s">
        <v>119</v>
      </c>
      <c r="S570" s="34" t="s">
        <v>147</v>
      </c>
      <c r="T570" s="34">
        <v>111</v>
      </c>
      <c r="U570" s="34" t="s">
        <v>407</v>
      </c>
      <c r="V570" s="34" t="s">
        <v>2081</v>
      </c>
      <c r="W570" s="34" t="s">
        <v>2082</v>
      </c>
      <c r="X570" s="34" t="s">
        <v>124</v>
      </c>
      <c r="Y570" s="34">
        <v>33184</v>
      </c>
      <c r="Z570" s="34">
        <v>2944</v>
      </c>
      <c r="AA570" s="34">
        <v>0</v>
      </c>
      <c r="AB570" s="34">
        <v>0</v>
      </c>
      <c r="AC570" s="34">
        <v>762.73</v>
      </c>
      <c r="AD570" s="34">
        <v>0</v>
      </c>
      <c r="AE570" s="34">
        <v>242951.14</v>
      </c>
      <c r="AF570" s="34">
        <v>243713.88</v>
      </c>
      <c r="AG570" s="34">
        <v>160</v>
      </c>
      <c r="AH570" s="34">
        <v>150</v>
      </c>
      <c r="AI570" s="34">
        <v>372273</v>
      </c>
      <c r="AJ570" s="34">
        <v>372273</v>
      </c>
      <c r="AK570" s="34">
        <v>89404.989915858896</v>
      </c>
      <c r="AL570" s="34" t="s">
        <v>118</v>
      </c>
      <c r="AM570" s="34" t="s">
        <v>36</v>
      </c>
      <c r="AN570" s="34" t="s">
        <v>119</v>
      </c>
      <c r="AO570" s="34" t="s">
        <v>147</v>
      </c>
      <c r="AP570" s="34">
        <v>3</v>
      </c>
      <c r="AQ570" s="34">
        <v>2</v>
      </c>
      <c r="AR570" s="34">
        <v>5</v>
      </c>
      <c r="AS570" s="34">
        <v>34762</v>
      </c>
      <c r="AT570" s="34">
        <v>295749</v>
      </c>
      <c r="AU570" s="34">
        <v>98583</v>
      </c>
      <c r="AV570" s="34">
        <v>344198</v>
      </c>
      <c r="AW570" s="34">
        <v>4.05131</v>
      </c>
      <c r="AX570" s="34">
        <v>0.42609999999999998</v>
      </c>
      <c r="AY570" s="34">
        <v>3.62521</v>
      </c>
      <c r="AZ570" s="34">
        <v>4.0513100326061249</v>
      </c>
      <c r="BA570" s="34">
        <v>0.4260999858379364</v>
      </c>
      <c r="BB570" s="34">
        <v>3.6252100467681885</v>
      </c>
      <c r="BC570" s="34" t="s">
        <v>159</v>
      </c>
      <c r="BD570" s="34" t="s">
        <v>126</v>
      </c>
      <c r="BE570" s="34" t="s">
        <v>118</v>
      </c>
      <c r="BF570" s="34"/>
      <c r="BG570" s="34" t="s">
        <v>118</v>
      </c>
      <c r="BH570" s="34" t="s">
        <v>2040</v>
      </c>
      <c r="BI570" s="34" t="s">
        <v>943</v>
      </c>
      <c r="BJ570" s="34" t="s">
        <v>195</v>
      </c>
      <c r="BK570" s="34" t="s">
        <v>196</v>
      </c>
      <c r="BL570" s="34" t="s">
        <v>196</v>
      </c>
      <c r="BM570" s="34" t="s">
        <v>312</v>
      </c>
      <c r="BN570" s="34" t="s">
        <v>2531</v>
      </c>
      <c r="BO570" s="34"/>
      <c r="BP570" s="34" t="s">
        <v>2531</v>
      </c>
      <c r="BQ570" s="34">
        <v>2024</v>
      </c>
      <c r="BR570" s="34"/>
      <c r="BS570" s="34"/>
      <c r="BT570" s="34" t="s">
        <v>2032</v>
      </c>
    </row>
    <row r="571" spans="1:72">
      <c r="A571" s="34">
        <v>102401295582</v>
      </c>
      <c r="B571" s="34">
        <v>1</v>
      </c>
      <c r="C571" s="34">
        <v>2024</v>
      </c>
      <c r="D571" s="34">
        <v>4</v>
      </c>
      <c r="E571" s="34" t="s">
        <v>4648</v>
      </c>
      <c r="F571" s="34" t="s">
        <v>4649</v>
      </c>
      <c r="G571" s="34">
        <v>79</v>
      </c>
      <c r="H571" s="34" t="s">
        <v>4650</v>
      </c>
      <c r="I571" s="34">
        <v>20240401</v>
      </c>
      <c r="J571" s="34">
        <v>20240403</v>
      </c>
      <c r="K571" s="34">
        <v>3</v>
      </c>
      <c r="L571" s="34">
        <f t="shared" si="8"/>
        <v>2</v>
      </c>
      <c r="M571" s="34">
        <v>0</v>
      </c>
      <c r="N571" s="34" t="s">
        <v>4651</v>
      </c>
      <c r="O571" s="34" t="s">
        <v>2075</v>
      </c>
      <c r="P571" s="34" t="s">
        <v>118</v>
      </c>
      <c r="Q571" s="34" t="s">
        <v>36</v>
      </c>
      <c r="R571" s="34" t="s">
        <v>119</v>
      </c>
      <c r="S571" s="34" t="s">
        <v>147</v>
      </c>
      <c r="T571" s="34">
        <v>111</v>
      </c>
      <c r="U571" s="34" t="s">
        <v>407</v>
      </c>
      <c r="V571" s="34" t="s">
        <v>2058</v>
      </c>
      <c r="W571" s="34" t="s">
        <v>2059</v>
      </c>
      <c r="X571" s="34" t="s">
        <v>124</v>
      </c>
      <c r="Y571" s="34">
        <v>48251</v>
      </c>
      <c r="Z571" s="34">
        <v>2944</v>
      </c>
      <c r="AA571" s="34">
        <v>0</v>
      </c>
      <c r="AB571" s="34">
        <v>0</v>
      </c>
      <c r="AC571" s="34">
        <v>530.52</v>
      </c>
      <c r="AD571" s="34">
        <v>0</v>
      </c>
      <c r="AE571" s="34">
        <v>270862.28000000003</v>
      </c>
      <c r="AF571" s="34">
        <v>271392.81</v>
      </c>
      <c r="AG571" s="34">
        <v>160</v>
      </c>
      <c r="AH571" s="34">
        <v>150</v>
      </c>
      <c r="AI571" s="34">
        <v>439631</v>
      </c>
      <c r="AJ571" s="34">
        <v>439631</v>
      </c>
      <c r="AK571" s="34">
        <v>113788.10120028828</v>
      </c>
      <c r="AL571" s="34" t="s">
        <v>118</v>
      </c>
      <c r="AM571" s="34" t="s">
        <v>36</v>
      </c>
      <c r="AN571" s="34" t="s">
        <v>119</v>
      </c>
      <c r="AO571" s="34" t="s">
        <v>147</v>
      </c>
      <c r="AP571" s="34">
        <v>3</v>
      </c>
      <c r="AQ571" s="34">
        <v>2</v>
      </c>
      <c r="AR571" s="34">
        <v>6</v>
      </c>
      <c r="AS571" s="34">
        <v>48342</v>
      </c>
      <c r="AT571" s="34">
        <v>341970</v>
      </c>
      <c r="AU571" s="34">
        <v>113990</v>
      </c>
      <c r="AV571" s="34">
        <v>418125</v>
      </c>
      <c r="AW571" s="34">
        <v>4.7843400000000003</v>
      </c>
      <c r="AX571" s="34">
        <v>0.59255999999999998</v>
      </c>
      <c r="AY571" s="34">
        <v>4.1917799999999996</v>
      </c>
      <c r="AZ571" s="34">
        <v>4.7843400835990906</v>
      </c>
      <c r="BA571" s="34">
        <v>0.59255999326705933</v>
      </c>
      <c r="BB571" s="34">
        <v>4.1917800903320313</v>
      </c>
      <c r="BC571" s="34" t="s">
        <v>159</v>
      </c>
      <c r="BD571" s="34" t="s">
        <v>126</v>
      </c>
      <c r="BE571" s="34" t="s">
        <v>118</v>
      </c>
      <c r="BF571" s="34"/>
      <c r="BG571" s="34" t="s">
        <v>118</v>
      </c>
      <c r="BH571" s="34" t="s">
        <v>2040</v>
      </c>
      <c r="BI571" s="34" t="s">
        <v>223</v>
      </c>
      <c r="BJ571" s="34" t="s">
        <v>129</v>
      </c>
      <c r="BK571" s="34" t="s">
        <v>224</v>
      </c>
      <c r="BL571" s="34" t="s">
        <v>224</v>
      </c>
      <c r="BM571" s="34" t="s">
        <v>999</v>
      </c>
      <c r="BN571" s="34" t="s">
        <v>2111</v>
      </c>
      <c r="BO571" s="34"/>
      <c r="BP571" s="34" t="s">
        <v>2111</v>
      </c>
      <c r="BQ571" s="34">
        <v>2024</v>
      </c>
      <c r="BR571" s="34"/>
      <c r="BS571" s="34"/>
      <c r="BT571" s="34" t="s">
        <v>2032</v>
      </c>
    </row>
    <row r="572" spans="1:72">
      <c r="A572" s="34">
        <v>102401295596</v>
      </c>
      <c r="B572" s="34">
        <v>1</v>
      </c>
      <c r="C572" s="34">
        <v>2024</v>
      </c>
      <c r="D572" s="34">
        <v>4</v>
      </c>
      <c r="E572" s="34" t="s">
        <v>4652</v>
      </c>
      <c r="F572" s="34" t="s">
        <v>4653</v>
      </c>
      <c r="G572" s="34">
        <v>86</v>
      </c>
      <c r="H572" s="34" t="s">
        <v>4654</v>
      </c>
      <c r="I572" s="34">
        <v>20240402</v>
      </c>
      <c r="J572" s="34">
        <v>20240403</v>
      </c>
      <c r="K572" s="34">
        <v>2</v>
      </c>
      <c r="L572" s="34">
        <f t="shared" si="8"/>
        <v>1</v>
      </c>
      <c r="M572" s="34">
        <v>0</v>
      </c>
      <c r="N572" s="34" t="s">
        <v>4655</v>
      </c>
      <c r="O572" s="34" t="s">
        <v>2394</v>
      </c>
      <c r="P572" s="34" t="s">
        <v>118</v>
      </c>
      <c r="Q572" s="34" t="s">
        <v>36</v>
      </c>
      <c r="R572" s="34" t="s">
        <v>119</v>
      </c>
      <c r="S572" s="34" t="s">
        <v>120</v>
      </c>
      <c r="T572" s="34">
        <v>111</v>
      </c>
      <c r="U572" s="34" t="s">
        <v>407</v>
      </c>
      <c r="V572" s="34" t="s">
        <v>2081</v>
      </c>
      <c r="W572" s="34" t="s">
        <v>2082</v>
      </c>
      <c r="X572" s="34" t="s">
        <v>124</v>
      </c>
      <c r="Y572" s="34">
        <v>31498</v>
      </c>
      <c r="Z572" s="34">
        <v>1504</v>
      </c>
      <c r="AA572" s="34">
        <v>0</v>
      </c>
      <c r="AB572" s="34">
        <v>0</v>
      </c>
      <c r="AC572" s="34">
        <v>662.92</v>
      </c>
      <c r="AD572" s="34">
        <v>0</v>
      </c>
      <c r="AE572" s="34">
        <v>252942.28</v>
      </c>
      <c r="AF572" s="34">
        <v>253605.2</v>
      </c>
      <c r="AG572" s="34">
        <v>80</v>
      </c>
      <c r="AH572" s="34">
        <v>75</v>
      </c>
      <c r="AI572" s="34">
        <v>372273</v>
      </c>
      <c r="AJ572" s="34">
        <v>372273</v>
      </c>
      <c r="AK572" s="34">
        <v>79513.669915858889</v>
      </c>
      <c r="AL572" s="34" t="s">
        <v>118</v>
      </c>
      <c r="AM572" s="34" t="s">
        <v>36</v>
      </c>
      <c r="AN572" s="34" t="s">
        <v>119</v>
      </c>
      <c r="AO572" s="34" t="s">
        <v>120</v>
      </c>
      <c r="AP572" s="34">
        <v>3</v>
      </c>
      <c r="AQ572" s="34">
        <v>2</v>
      </c>
      <c r="AR572" s="34">
        <v>5</v>
      </c>
      <c r="AS572" s="34">
        <v>34762</v>
      </c>
      <c r="AT572" s="34">
        <v>295749</v>
      </c>
      <c r="AU572" s="34">
        <v>98583</v>
      </c>
      <c r="AV572" s="34">
        <v>344198</v>
      </c>
      <c r="AW572" s="34">
        <v>4.05131</v>
      </c>
      <c r="AX572" s="34">
        <v>0.42609999999999998</v>
      </c>
      <c r="AY572" s="34">
        <v>3.62521</v>
      </c>
      <c r="AZ572" s="34">
        <v>4.0513100326061249</v>
      </c>
      <c r="BA572" s="34">
        <v>0.4260999858379364</v>
      </c>
      <c r="BB572" s="34">
        <v>3.6252100467681885</v>
      </c>
      <c r="BC572" s="34" t="s">
        <v>159</v>
      </c>
      <c r="BD572" s="34" t="s">
        <v>126</v>
      </c>
      <c r="BE572" s="34" t="s">
        <v>118</v>
      </c>
      <c r="BF572" s="34"/>
      <c r="BG572" s="34" t="s">
        <v>118</v>
      </c>
      <c r="BH572" s="34" t="s">
        <v>2040</v>
      </c>
      <c r="BI572" s="34" t="s">
        <v>718</v>
      </c>
      <c r="BJ572" s="34" t="s">
        <v>129</v>
      </c>
      <c r="BK572" s="34" t="s">
        <v>178</v>
      </c>
      <c r="BL572" s="34" t="s">
        <v>320</v>
      </c>
      <c r="BM572" s="34" t="s">
        <v>163</v>
      </c>
      <c r="BN572" s="34" t="s">
        <v>164</v>
      </c>
      <c r="BO572" s="34"/>
      <c r="BP572" s="34" t="s">
        <v>164</v>
      </c>
      <c r="BQ572" s="34">
        <v>2024</v>
      </c>
      <c r="BR572" s="34"/>
      <c r="BS572" s="34"/>
      <c r="BT572" s="34" t="s">
        <v>2032</v>
      </c>
    </row>
    <row r="573" spans="1:72">
      <c r="A573" s="34">
        <v>102401294780</v>
      </c>
      <c r="B573" s="34">
        <v>1</v>
      </c>
      <c r="C573" s="34">
        <v>2024</v>
      </c>
      <c r="D573" s="34">
        <v>3</v>
      </c>
      <c r="E573" s="34" t="s">
        <v>4656</v>
      </c>
      <c r="F573" s="34" t="s">
        <v>4657</v>
      </c>
      <c r="G573" s="34">
        <v>52</v>
      </c>
      <c r="H573" s="34" t="s">
        <v>4658</v>
      </c>
      <c r="I573" s="34">
        <v>20240327</v>
      </c>
      <c r="J573" s="34">
        <v>20240329</v>
      </c>
      <c r="K573" s="34">
        <v>3</v>
      </c>
      <c r="L573" s="34">
        <f t="shared" si="8"/>
        <v>2</v>
      </c>
      <c r="M573" s="34">
        <v>0</v>
      </c>
      <c r="N573" s="34" t="s">
        <v>3674</v>
      </c>
      <c r="O573" s="34" t="s">
        <v>4659</v>
      </c>
      <c r="P573" s="34" t="s">
        <v>118</v>
      </c>
      <c r="Q573" s="34" t="s">
        <v>36</v>
      </c>
      <c r="R573" s="34" t="s">
        <v>119</v>
      </c>
      <c r="S573" s="34" t="s">
        <v>120</v>
      </c>
      <c r="T573" s="34">
        <v>111</v>
      </c>
      <c r="U573" s="34" t="s">
        <v>407</v>
      </c>
      <c r="V573" s="34" t="s">
        <v>2081</v>
      </c>
      <c r="W573" s="34" t="s">
        <v>2082</v>
      </c>
      <c r="X573" s="34" t="s">
        <v>124</v>
      </c>
      <c r="Y573" s="34">
        <v>21913</v>
      </c>
      <c r="Z573" s="34">
        <v>3008</v>
      </c>
      <c r="AA573" s="34">
        <v>0</v>
      </c>
      <c r="AB573" s="34">
        <v>0</v>
      </c>
      <c r="AC573" s="34">
        <v>993.55</v>
      </c>
      <c r="AD573" s="34">
        <v>0</v>
      </c>
      <c r="AE573" s="34">
        <v>258014.24</v>
      </c>
      <c r="AF573" s="34">
        <v>259007.8</v>
      </c>
      <c r="AG573" s="34">
        <v>160</v>
      </c>
      <c r="AH573" s="34">
        <v>150</v>
      </c>
      <c r="AI573" s="34">
        <v>372273</v>
      </c>
      <c r="AJ573" s="34">
        <v>372273</v>
      </c>
      <c r="AK573" s="34">
        <v>74111.069915858912</v>
      </c>
      <c r="AL573" s="34" t="s">
        <v>118</v>
      </c>
      <c r="AM573" s="34" t="s">
        <v>36</v>
      </c>
      <c r="AN573" s="34" t="s">
        <v>119</v>
      </c>
      <c r="AO573" s="34" t="s">
        <v>120</v>
      </c>
      <c r="AP573" s="34">
        <v>3</v>
      </c>
      <c r="AQ573" s="34">
        <v>2</v>
      </c>
      <c r="AR573" s="34">
        <v>5</v>
      </c>
      <c r="AS573" s="34">
        <v>34762</v>
      </c>
      <c r="AT573" s="34">
        <v>295749</v>
      </c>
      <c r="AU573" s="34">
        <v>98583</v>
      </c>
      <c r="AV573" s="34">
        <v>344198</v>
      </c>
      <c r="AW573" s="34">
        <v>4.05131</v>
      </c>
      <c r="AX573" s="34">
        <v>0.42609999999999998</v>
      </c>
      <c r="AY573" s="34">
        <v>3.62521</v>
      </c>
      <c r="AZ573" s="34">
        <v>4.0513100326061249</v>
      </c>
      <c r="BA573" s="34">
        <v>0.4260999858379364</v>
      </c>
      <c r="BB573" s="34">
        <v>3.6252100467681885</v>
      </c>
      <c r="BC573" s="34" t="s">
        <v>159</v>
      </c>
      <c r="BD573" s="34" t="s">
        <v>126</v>
      </c>
      <c r="BE573" s="34" t="s">
        <v>118</v>
      </c>
      <c r="BF573" s="34"/>
      <c r="BG573" s="34" t="s">
        <v>118</v>
      </c>
      <c r="BH573" s="34" t="s">
        <v>2040</v>
      </c>
      <c r="BI573" s="34" t="s">
        <v>2095</v>
      </c>
      <c r="BJ573" s="34" t="s">
        <v>129</v>
      </c>
      <c r="BK573" s="34" t="s">
        <v>660</v>
      </c>
      <c r="BL573" s="34" t="s">
        <v>660</v>
      </c>
      <c r="BM573" s="34" t="s">
        <v>999</v>
      </c>
      <c r="BN573" s="34" t="s">
        <v>2111</v>
      </c>
      <c r="BO573" s="34"/>
      <c r="BP573" s="34" t="s">
        <v>2111</v>
      </c>
      <c r="BQ573" s="34">
        <v>2024</v>
      </c>
      <c r="BR573" s="34"/>
      <c r="BS573" s="34"/>
      <c r="BT573" s="34" t="s">
        <v>2032</v>
      </c>
    </row>
    <row r="574" spans="1:72">
      <c r="A574" s="34">
        <v>102401441376</v>
      </c>
      <c r="B574" s="34">
        <v>1</v>
      </c>
      <c r="C574" s="34">
        <v>2024</v>
      </c>
      <c r="D574" s="34">
        <v>3</v>
      </c>
      <c r="E574" s="34" t="s">
        <v>4660</v>
      </c>
      <c r="F574" s="34" t="s">
        <v>4661</v>
      </c>
      <c r="G574" s="34">
        <v>72</v>
      </c>
      <c r="H574" s="34" t="s">
        <v>4662</v>
      </c>
      <c r="I574" s="34">
        <v>20240327</v>
      </c>
      <c r="J574" s="34">
        <v>20240329</v>
      </c>
      <c r="K574" s="34">
        <v>3</v>
      </c>
      <c r="L574" s="34">
        <f t="shared" si="8"/>
        <v>2</v>
      </c>
      <c r="M574" s="34">
        <v>0</v>
      </c>
      <c r="N574" s="34" t="s">
        <v>4663</v>
      </c>
      <c r="O574" s="34" t="s">
        <v>4624</v>
      </c>
      <c r="P574" s="34" t="s">
        <v>118</v>
      </c>
      <c r="Q574" s="34" t="s">
        <v>36</v>
      </c>
      <c r="R574" s="34" t="s">
        <v>119</v>
      </c>
      <c r="S574" s="34" t="s">
        <v>147</v>
      </c>
      <c r="T574" s="34">
        <v>205</v>
      </c>
      <c r="U574" s="34" t="s">
        <v>407</v>
      </c>
      <c r="V574" s="34" t="s">
        <v>2058</v>
      </c>
      <c r="W574" s="34" t="s">
        <v>2059</v>
      </c>
      <c r="X574" s="34" t="s">
        <v>124</v>
      </c>
      <c r="Y574" s="34">
        <v>36167</v>
      </c>
      <c r="Z574" s="34">
        <v>2944</v>
      </c>
      <c r="AA574" s="34">
        <v>0</v>
      </c>
      <c r="AB574" s="34">
        <v>0</v>
      </c>
      <c r="AC574" s="34">
        <v>530.52</v>
      </c>
      <c r="AD574" s="34">
        <v>0</v>
      </c>
      <c r="AE574" s="34">
        <v>270870.44</v>
      </c>
      <c r="AF574" s="34">
        <v>271400.96999999997</v>
      </c>
      <c r="AG574" s="34">
        <v>160</v>
      </c>
      <c r="AH574" s="34">
        <v>150</v>
      </c>
      <c r="AI574" s="34">
        <v>407997</v>
      </c>
      <c r="AJ574" s="34">
        <v>407997</v>
      </c>
      <c r="AK574" s="34">
        <v>86063.940861572628</v>
      </c>
      <c r="AL574" s="34" t="s">
        <v>118</v>
      </c>
      <c r="AM574" s="34" t="s">
        <v>36</v>
      </c>
      <c r="AN574" s="34" t="s">
        <v>119</v>
      </c>
      <c r="AO574" s="34" t="s">
        <v>147</v>
      </c>
      <c r="AP574" s="34">
        <v>3</v>
      </c>
      <c r="AQ574" s="34">
        <v>2</v>
      </c>
      <c r="AR574" s="34">
        <v>6</v>
      </c>
      <c r="AS574" s="34">
        <v>48342</v>
      </c>
      <c r="AT574" s="34">
        <v>341970</v>
      </c>
      <c r="AU574" s="34">
        <v>113990</v>
      </c>
      <c r="AV574" s="34">
        <v>418125</v>
      </c>
      <c r="AW574" s="34">
        <v>4.7843400000000003</v>
      </c>
      <c r="AX574" s="34">
        <v>0.59255999999999998</v>
      </c>
      <c r="AY574" s="34">
        <v>4.1917799999999996</v>
      </c>
      <c r="AZ574" s="34">
        <v>4.7843400835990906</v>
      </c>
      <c r="BA574" s="34">
        <v>0.59255999326705933</v>
      </c>
      <c r="BB574" s="34">
        <v>4.1917800903320313</v>
      </c>
      <c r="BC574" s="34" t="s">
        <v>159</v>
      </c>
      <c r="BD574" s="34" t="s">
        <v>126</v>
      </c>
      <c r="BE574" s="34" t="s">
        <v>118</v>
      </c>
      <c r="BF574" s="34"/>
      <c r="BG574" s="34" t="s">
        <v>118</v>
      </c>
      <c r="BH574" s="34" t="s">
        <v>2040</v>
      </c>
      <c r="BI574" s="34" t="s">
        <v>1104</v>
      </c>
      <c r="BJ574" s="34" t="s">
        <v>129</v>
      </c>
      <c r="BK574" s="34" t="s">
        <v>217</v>
      </c>
      <c r="BL574" s="34" t="s">
        <v>218</v>
      </c>
      <c r="BM574" s="34" t="s">
        <v>999</v>
      </c>
      <c r="BN574" s="34" t="s">
        <v>2111</v>
      </c>
      <c r="BO574" s="34"/>
      <c r="BP574" s="34" t="s">
        <v>2111</v>
      </c>
      <c r="BQ574" s="34">
        <v>2024</v>
      </c>
      <c r="BR574" s="34"/>
      <c r="BS574" s="34"/>
      <c r="BT574" s="34" t="s">
        <v>2032</v>
      </c>
    </row>
    <row r="575" spans="1:72">
      <c r="A575" s="34">
        <v>102401294784</v>
      </c>
      <c r="B575" s="34">
        <v>1</v>
      </c>
      <c r="C575" s="34">
        <v>2024</v>
      </c>
      <c r="D575" s="34">
        <v>3</v>
      </c>
      <c r="E575" s="34" t="s">
        <v>4664</v>
      </c>
      <c r="F575" s="34" t="s">
        <v>4665</v>
      </c>
      <c r="G575" s="34">
        <v>73</v>
      </c>
      <c r="H575" s="34" t="s">
        <v>4666</v>
      </c>
      <c r="I575" s="34">
        <v>20240327</v>
      </c>
      <c r="J575" s="34">
        <v>20240329</v>
      </c>
      <c r="K575" s="34">
        <v>3</v>
      </c>
      <c r="L575" s="34">
        <f t="shared" si="8"/>
        <v>2</v>
      </c>
      <c r="M575" s="34">
        <v>0</v>
      </c>
      <c r="N575" s="34" t="s">
        <v>4667</v>
      </c>
      <c r="O575" s="34" t="s">
        <v>4659</v>
      </c>
      <c r="P575" s="34" t="s">
        <v>118</v>
      </c>
      <c r="Q575" s="34" t="s">
        <v>36</v>
      </c>
      <c r="R575" s="34" t="s">
        <v>119</v>
      </c>
      <c r="S575" s="34" t="s">
        <v>147</v>
      </c>
      <c r="T575" s="34">
        <v>111</v>
      </c>
      <c r="U575" s="34" t="s">
        <v>407</v>
      </c>
      <c r="V575" s="34" t="s">
        <v>2081</v>
      </c>
      <c r="W575" s="34" t="s">
        <v>2082</v>
      </c>
      <c r="X575" s="34" t="s">
        <v>124</v>
      </c>
      <c r="Y575" s="34">
        <v>22993</v>
      </c>
      <c r="Z575" s="34">
        <v>2944</v>
      </c>
      <c r="AA575" s="34">
        <v>0</v>
      </c>
      <c r="AB575" s="34">
        <v>0</v>
      </c>
      <c r="AC575" s="34">
        <v>67.489999999999995</v>
      </c>
      <c r="AD575" s="34">
        <v>0</v>
      </c>
      <c r="AE575" s="34">
        <v>242955.22</v>
      </c>
      <c r="AF575" s="34">
        <v>243022.7</v>
      </c>
      <c r="AG575" s="34">
        <v>160</v>
      </c>
      <c r="AH575" s="34">
        <v>150</v>
      </c>
      <c r="AI575" s="34">
        <v>372273</v>
      </c>
      <c r="AJ575" s="34">
        <v>372273</v>
      </c>
      <c r="AK575" s="34">
        <v>90096.169915858889</v>
      </c>
      <c r="AL575" s="34" t="s">
        <v>118</v>
      </c>
      <c r="AM575" s="34" t="s">
        <v>36</v>
      </c>
      <c r="AN575" s="34" t="s">
        <v>119</v>
      </c>
      <c r="AO575" s="34" t="s">
        <v>147</v>
      </c>
      <c r="AP575" s="34">
        <v>3</v>
      </c>
      <c r="AQ575" s="34">
        <v>2</v>
      </c>
      <c r="AR575" s="34">
        <v>5</v>
      </c>
      <c r="AS575" s="34">
        <v>34762</v>
      </c>
      <c r="AT575" s="34">
        <v>295749</v>
      </c>
      <c r="AU575" s="34">
        <v>98583</v>
      </c>
      <c r="AV575" s="34">
        <v>344198</v>
      </c>
      <c r="AW575" s="34">
        <v>4.05131</v>
      </c>
      <c r="AX575" s="34">
        <v>0.42609999999999998</v>
      </c>
      <c r="AY575" s="34">
        <v>3.62521</v>
      </c>
      <c r="AZ575" s="34">
        <v>4.0513100326061249</v>
      </c>
      <c r="BA575" s="34">
        <v>0.4260999858379364</v>
      </c>
      <c r="BB575" s="34">
        <v>3.6252100467681885</v>
      </c>
      <c r="BC575" s="34" t="s">
        <v>159</v>
      </c>
      <c r="BD575" s="34" t="s">
        <v>126</v>
      </c>
      <c r="BE575" s="34" t="s">
        <v>118</v>
      </c>
      <c r="BF575" s="34"/>
      <c r="BG575" s="34" t="s">
        <v>118</v>
      </c>
      <c r="BH575" s="34" t="s">
        <v>2040</v>
      </c>
      <c r="BI575" s="34" t="s">
        <v>4668</v>
      </c>
      <c r="BJ575" s="34" t="s">
        <v>129</v>
      </c>
      <c r="BK575" s="34" t="s">
        <v>217</v>
      </c>
      <c r="BL575" s="34" t="s">
        <v>218</v>
      </c>
      <c r="BM575" s="34" t="s">
        <v>999</v>
      </c>
      <c r="BN575" s="34" t="s">
        <v>2111</v>
      </c>
      <c r="BO575" s="34"/>
      <c r="BP575" s="34" t="s">
        <v>2111</v>
      </c>
      <c r="BQ575" s="34">
        <v>2024</v>
      </c>
      <c r="BR575" s="34"/>
      <c r="BS575" s="34"/>
      <c r="BT575" s="34" t="s">
        <v>2032</v>
      </c>
    </row>
    <row r="576" spans="1:72">
      <c r="A576" s="34">
        <v>102401335374</v>
      </c>
      <c r="B576" s="34">
        <v>1</v>
      </c>
      <c r="C576" s="34">
        <v>2024</v>
      </c>
      <c r="D576" s="34">
        <v>3</v>
      </c>
      <c r="E576" s="34" t="s">
        <v>4669</v>
      </c>
      <c r="F576" s="34" t="s">
        <v>4670</v>
      </c>
      <c r="G576" s="34">
        <v>78</v>
      </c>
      <c r="H576" s="34" t="s">
        <v>4671</v>
      </c>
      <c r="I576" s="34">
        <v>20240327</v>
      </c>
      <c r="J576" s="34">
        <v>20240329</v>
      </c>
      <c r="K576" s="34">
        <v>3</v>
      </c>
      <c r="L576" s="34">
        <f t="shared" si="8"/>
        <v>2</v>
      </c>
      <c r="M576" s="34">
        <v>0</v>
      </c>
      <c r="N576" s="34" t="s">
        <v>4672</v>
      </c>
      <c r="O576" s="34" t="s">
        <v>4673</v>
      </c>
      <c r="P576" s="34" t="s">
        <v>118</v>
      </c>
      <c r="Q576" s="34" t="s">
        <v>36</v>
      </c>
      <c r="R576" s="34" t="s">
        <v>119</v>
      </c>
      <c r="S576" s="34" t="s">
        <v>147</v>
      </c>
      <c r="T576" s="34">
        <v>201</v>
      </c>
      <c r="U576" s="34" t="s">
        <v>407</v>
      </c>
      <c r="V576" s="34" t="s">
        <v>2081</v>
      </c>
      <c r="W576" s="34" t="s">
        <v>2082</v>
      </c>
      <c r="X576" s="34" t="s">
        <v>387</v>
      </c>
      <c r="Y576" s="34">
        <v>53853</v>
      </c>
      <c r="Z576" s="34">
        <v>2944</v>
      </c>
      <c r="AA576" s="34">
        <v>0</v>
      </c>
      <c r="AB576" s="34">
        <v>0</v>
      </c>
      <c r="AC576" s="34">
        <v>67.489999999999995</v>
      </c>
      <c r="AD576" s="34">
        <v>0</v>
      </c>
      <c r="AE576" s="34">
        <v>408807.99</v>
      </c>
      <c r="AF576" s="34">
        <v>408875.47</v>
      </c>
      <c r="AG576" s="34">
        <v>160</v>
      </c>
      <c r="AH576" s="34">
        <v>150</v>
      </c>
      <c r="AI576" s="34">
        <v>391858</v>
      </c>
      <c r="AJ576" s="34">
        <v>391858</v>
      </c>
      <c r="AK576" s="34">
        <v>-52652.708173379186</v>
      </c>
      <c r="AL576" s="34" t="s">
        <v>118</v>
      </c>
      <c r="AM576" s="34" t="s">
        <v>36</v>
      </c>
      <c r="AN576" s="34" t="s">
        <v>119</v>
      </c>
      <c r="AO576" s="34" t="s">
        <v>147</v>
      </c>
      <c r="AP576" s="34">
        <v>3</v>
      </c>
      <c r="AQ576" s="34">
        <v>2</v>
      </c>
      <c r="AR576" s="34">
        <v>5</v>
      </c>
      <c r="AS576" s="34">
        <v>34762</v>
      </c>
      <c r="AT576" s="34">
        <v>295749</v>
      </c>
      <c r="AU576" s="34">
        <v>98583</v>
      </c>
      <c r="AV576" s="34">
        <v>344198</v>
      </c>
      <c r="AW576" s="34">
        <v>4.05131</v>
      </c>
      <c r="AX576" s="34">
        <v>0.42609999999999998</v>
      </c>
      <c r="AY576" s="34">
        <v>3.62521</v>
      </c>
      <c r="AZ576" s="34">
        <v>4.6855499446392059</v>
      </c>
      <c r="BA576" s="34">
        <v>0.4260999858379364</v>
      </c>
      <c r="BB576" s="34">
        <v>4.2594499588012695</v>
      </c>
      <c r="BC576" s="34" t="s">
        <v>159</v>
      </c>
      <c r="BD576" s="34" t="s">
        <v>126</v>
      </c>
      <c r="BE576" s="34" t="s">
        <v>118</v>
      </c>
      <c r="BF576" s="34"/>
      <c r="BG576" s="34" t="s">
        <v>118</v>
      </c>
      <c r="BH576" s="34" t="s">
        <v>2040</v>
      </c>
      <c r="BI576" s="34" t="s">
        <v>201</v>
      </c>
      <c r="BJ576" s="34" t="s">
        <v>129</v>
      </c>
      <c r="BK576" s="34" t="s">
        <v>130</v>
      </c>
      <c r="BL576" s="34" t="s">
        <v>131</v>
      </c>
      <c r="BM576" s="34" t="s">
        <v>312</v>
      </c>
      <c r="BN576" s="34" t="s">
        <v>1763</v>
      </c>
      <c r="BO576" s="34"/>
      <c r="BP576" s="34" t="s">
        <v>1763</v>
      </c>
      <c r="BQ576" s="34">
        <v>2024</v>
      </c>
      <c r="BR576" s="34"/>
      <c r="BS576" s="34"/>
      <c r="BT576" s="34" t="s">
        <v>2032</v>
      </c>
    </row>
    <row r="577" spans="1:72">
      <c r="A577" s="34">
        <v>102401294782</v>
      </c>
      <c r="B577" s="34">
        <v>1</v>
      </c>
      <c r="C577" s="34">
        <v>2024</v>
      </c>
      <c r="D577" s="34">
        <v>3</v>
      </c>
      <c r="E577" s="34" t="s">
        <v>4674</v>
      </c>
      <c r="F577" s="34" t="s">
        <v>4675</v>
      </c>
      <c r="G577" s="34">
        <v>79</v>
      </c>
      <c r="H577" s="34" t="s">
        <v>4676</v>
      </c>
      <c r="I577" s="34">
        <v>20240327</v>
      </c>
      <c r="J577" s="34">
        <v>20240329</v>
      </c>
      <c r="K577" s="34">
        <v>3</v>
      </c>
      <c r="L577" s="34">
        <f t="shared" si="8"/>
        <v>2</v>
      </c>
      <c r="M577" s="34">
        <v>0</v>
      </c>
      <c r="N577" s="34" t="s">
        <v>4677</v>
      </c>
      <c r="O577" s="34" t="s">
        <v>4678</v>
      </c>
      <c r="P577" s="34" t="s">
        <v>118</v>
      </c>
      <c r="Q577" s="34" t="s">
        <v>36</v>
      </c>
      <c r="R577" s="34" t="s">
        <v>119</v>
      </c>
      <c r="S577" s="34" t="s">
        <v>120</v>
      </c>
      <c r="T577" s="34">
        <v>111</v>
      </c>
      <c r="U577" s="34" t="s">
        <v>407</v>
      </c>
      <c r="V577" s="34" t="s">
        <v>2058</v>
      </c>
      <c r="W577" s="34" t="s">
        <v>2059</v>
      </c>
      <c r="X577" s="34" t="s">
        <v>124</v>
      </c>
      <c r="Y577" s="34">
        <v>34779</v>
      </c>
      <c r="Z577" s="34">
        <v>3158</v>
      </c>
      <c r="AA577" s="34">
        <v>0</v>
      </c>
      <c r="AB577" s="34">
        <v>0</v>
      </c>
      <c r="AC577" s="34">
        <v>530.52</v>
      </c>
      <c r="AD577" s="34">
        <v>0</v>
      </c>
      <c r="AE577" s="34">
        <v>295254.45</v>
      </c>
      <c r="AF577" s="34">
        <v>295784.96999999997</v>
      </c>
      <c r="AG577" s="34">
        <v>160</v>
      </c>
      <c r="AH577" s="34">
        <v>300</v>
      </c>
      <c r="AI577" s="34">
        <v>439631</v>
      </c>
      <c r="AJ577" s="34">
        <v>439631</v>
      </c>
      <c r="AK577" s="34">
        <v>89395.941200288304</v>
      </c>
      <c r="AL577" s="34" t="s">
        <v>118</v>
      </c>
      <c r="AM577" s="34" t="s">
        <v>36</v>
      </c>
      <c r="AN577" s="34" t="s">
        <v>119</v>
      </c>
      <c r="AO577" s="34" t="s">
        <v>120</v>
      </c>
      <c r="AP577" s="34">
        <v>3</v>
      </c>
      <c r="AQ577" s="34">
        <v>2</v>
      </c>
      <c r="AR577" s="34">
        <v>6</v>
      </c>
      <c r="AS577" s="34">
        <v>48342</v>
      </c>
      <c r="AT577" s="34">
        <v>341970</v>
      </c>
      <c r="AU577" s="34">
        <v>113990</v>
      </c>
      <c r="AV577" s="34">
        <v>418125</v>
      </c>
      <c r="AW577" s="34">
        <v>4.7843400000000003</v>
      </c>
      <c r="AX577" s="34">
        <v>0.59255999999999998</v>
      </c>
      <c r="AY577" s="34">
        <v>4.1917799999999996</v>
      </c>
      <c r="AZ577" s="34">
        <v>4.7843400835990906</v>
      </c>
      <c r="BA577" s="34">
        <v>0.59255999326705933</v>
      </c>
      <c r="BB577" s="34">
        <v>4.1917800903320313</v>
      </c>
      <c r="BC577" s="34" t="s">
        <v>159</v>
      </c>
      <c r="BD577" s="34" t="s">
        <v>126</v>
      </c>
      <c r="BE577" s="34" t="s">
        <v>118</v>
      </c>
      <c r="BF577" s="34"/>
      <c r="BG577" s="34" t="s">
        <v>118</v>
      </c>
      <c r="BH577" s="34" t="s">
        <v>2040</v>
      </c>
      <c r="BI577" s="34" t="s">
        <v>2299</v>
      </c>
      <c r="BJ577" s="34" t="s">
        <v>129</v>
      </c>
      <c r="BK577" s="34" t="s">
        <v>130</v>
      </c>
      <c r="BL577" s="34" t="s">
        <v>131</v>
      </c>
      <c r="BM577" s="34" t="s">
        <v>312</v>
      </c>
      <c r="BN577" s="34" t="s">
        <v>313</v>
      </c>
      <c r="BO577" s="34"/>
      <c r="BP577" s="34" t="s">
        <v>313</v>
      </c>
      <c r="BQ577" s="34">
        <v>2024</v>
      </c>
      <c r="BR577" s="34"/>
      <c r="BS577" s="34"/>
      <c r="BT577" s="34" t="s">
        <v>2032</v>
      </c>
    </row>
    <row r="578" spans="1:72">
      <c r="A578" s="34">
        <v>102408018886</v>
      </c>
      <c r="B578" s="34">
        <v>1</v>
      </c>
      <c r="C578" s="34">
        <v>2024</v>
      </c>
      <c r="D578" s="34">
        <v>3</v>
      </c>
      <c r="E578" s="34" t="s">
        <v>4679</v>
      </c>
      <c r="F578" s="34" t="s">
        <v>4680</v>
      </c>
      <c r="G578" s="34">
        <v>78</v>
      </c>
      <c r="H578" s="34" t="s">
        <v>4681</v>
      </c>
      <c r="I578" s="34">
        <v>20240325</v>
      </c>
      <c r="J578" s="34">
        <v>20240328</v>
      </c>
      <c r="K578" s="34">
        <v>4</v>
      </c>
      <c r="L578" s="34">
        <f t="shared" si="8"/>
        <v>3</v>
      </c>
      <c r="M578" s="34">
        <v>0</v>
      </c>
      <c r="N578" s="34" t="s">
        <v>4682</v>
      </c>
      <c r="O578" s="34" t="s">
        <v>4683</v>
      </c>
      <c r="P578" s="34" t="s">
        <v>118</v>
      </c>
      <c r="Q578" s="34" t="s">
        <v>36</v>
      </c>
      <c r="R578" s="34" t="s">
        <v>119</v>
      </c>
      <c r="S578" s="34" t="s">
        <v>120</v>
      </c>
      <c r="T578" s="34">
        <v>213</v>
      </c>
      <c r="U578" s="34" t="s">
        <v>407</v>
      </c>
      <c r="V578" s="34" t="s">
        <v>2038</v>
      </c>
      <c r="W578" s="34" t="s">
        <v>2039</v>
      </c>
      <c r="X578" s="34" t="s">
        <v>124</v>
      </c>
      <c r="Y578" s="34">
        <v>29980</v>
      </c>
      <c r="Z578" s="34">
        <v>4641</v>
      </c>
      <c r="AA578" s="34">
        <v>0</v>
      </c>
      <c r="AB578" s="34">
        <v>0</v>
      </c>
      <c r="AC578" s="34">
        <v>1192.01</v>
      </c>
      <c r="AD578" s="34">
        <v>0</v>
      </c>
      <c r="AE578" s="34">
        <v>254996.54</v>
      </c>
      <c r="AF578" s="34">
        <v>256188.55</v>
      </c>
      <c r="AG578" s="34">
        <v>240</v>
      </c>
      <c r="AH578" s="34">
        <v>450</v>
      </c>
      <c r="AI578" s="34">
        <v>418441</v>
      </c>
      <c r="AJ578" s="34">
        <v>418441</v>
      </c>
      <c r="AK578" s="34">
        <v>53031.039732350502</v>
      </c>
      <c r="AL578" s="34" t="s">
        <v>118</v>
      </c>
      <c r="AM578" s="34" t="s">
        <v>36</v>
      </c>
      <c r="AN578" s="34" t="s">
        <v>119</v>
      </c>
      <c r="AO578" s="34" t="s">
        <v>120</v>
      </c>
      <c r="AP578" s="34">
        <v>5</v>
      </c>
      <c r="AQ578" s="34">
        <v>2</v>
      </c>
      <c r="AR578" s="34">
        <v>13</v>
      </c>
      <c r="AS578" s="34">
        <v>107555</v>
      </c>
      <c r="AT578" s="34">
        <v>304502</v>
      </c>
      <c r="AU578" s="34">
        <v>101501</v>
      </c>
      <c r="AV578" s="34">
        <v>365467</v>
      </c>
      <c r="AW578" s="34">
        <v>5.0508800000000003</v>
      </c>
      <c r="AX578" s="34">
        <v>1.3183800000000001</v>
      </c>
      <c r="AY578" s="34">
        <v>3.7324999999999999</v>
      </c>
      <c r="AZ578" s="34">
        <v>5.0508800745010376</v>
      </c>
      <c r="BA578" s="34">
        <v>1.3183799982070923</v>
      </c>
      <c r="BB578" s="34">
        <v>3.7325000762939453</v>
      </c>
      <c r="BC578" s="34" t="s">
        <v>159</v>
      </c>
      <c r="BD578" s="34" t="s">
        <v>126</v>
      </c>
      <c r="BE578" s="34" t="s">
        <v>118</v>
      </c>
      <c r="BF578" s="34"/>
      <c r="BG578" s="34" t="s">
        <v>118</v>
      </c>
      <c r="BH578" s="34" t="s">
        <v>2040</v>
      </c>
      <c r="BI578" s="34" t="s">
        <v>3919</v>
      </c>
      <c r="BJ578" s="34" t="s">
        <v>129</v>
      </c>
      <c r="BK578" s="34" t="s">
        <v>217</v>
      </c>
      <c r="BL578" s="34" t="s">
        <v>218</v>
      </c>
      <c r="BM578" s="34" t="s">
        <v>2051</v>
      </c>
      <c r="BN578" s="34" t="s">
        <v>2052</v>
      </c>
      <c r="BO578" s="34"/>
      <c r="BP578" s="34" t="s">
        <v>2052</v>
      </c>
      <c r="BQ578" s="34">
        <v>2024</v>
      </c>
      <c r="BR578" s="34"/>
      <c r="BS578" s="34"/>
      <c r="BT578" s="34" t="s">
        <v>2032</v>
      </c>
    </row>
    <row r="579" spans="1:72">
      <c r="A579" s="34">
        <v>102401502040</v>
      </c>
      <c r="B579" s="34">
        <v>1</v>
      </c>
      <c r="C579" s="34">
        <v>2024</v>
      </c>
      <c r="D579" s="34">
        <v>3</v>
      </c>
      <c r="E579" s="34" t="s">
        <v>4684</v>
      </c>
      <c r="F579" s="34" t="s">
        <v>4685</v>
      </c>
      <c r="G579" s="34">
        <v>46</v>
      </c>
      <c r="H579" s="34" t="s">
        <v>4686</v>
      </c>
      <c r="I579" s="34">
        <v>20240325</v>
      </c>
      <c r="J579" s="34">
        <v>20240327</v>
      </c>
      <c r="K579" s="34">
        <v>3</v>
      </c>
      <c r="L579" s="34">
        <f t="shared" si="8"/>
        <v>2</v>
      </c>
      <c r="M579" s="34">
        <v>0</v>
      </c>
      <c r="N579" s="34" t="s">
        <v>4687</v>
      </c>
      <c r="O579" s="34" t="s">
        <v>4688</v>
      </c>
      <c r="P579" s="34" t="s">
        <v>118</v>
      </c>
      <c r="Q579" s="34" t="s">
        <v>36</v>
      </c>
      <c r="R579" s="34" t="s">
        <v>119</v>
      </c>
      <c r="S579" s="34" t="s">
        <v>147</v>
      </c>
      <c r="T579" s="34">
        <v>211</v>
      </c>
      <c r="U579" s="34" t="s">
        <v>407</v>
      </c>
      <c r="V579" s="34" t="s">
        <v>2038</v>
      </c>
      <c r="W579" s="34" t="s">
        <v>2039</v>
      </c>
      <c r="X579" s="34" t="s">
        <v>124</v>
      </c>
      <c r="Y579" s="34">
        <v>44734</v>
      </c>
      <c r="Z579" s="34">
        <v>2944</v>
      </c>
      <c r="AA579" s="34">
        <v>0</v>
      </c>
      <c r="AB579" s="34">
        <v>0</v>
      </c>
      <c r="AC579" s="34">
        <v>1456.58</v>
      </c>
      <c r="AD579" s="34">
        <v>0</v>
      </c>
      <c r="AE579" s="34">
        <v>268981.12</v>
      </c>
      <c r="AF579" s="34">
        <v>270437.69</v>
      </c>
      <c r="AG579" s="34">
        <v>160</v>
      </c>
      <c r="AH579" s="34">
        <v>150</v>
      </c>
      <c r="AI579" s="34">
        <v>437205</v>
      </c>
      <c r="AJ579" s="34">
        <v>437205</v>
      </c>
      <c r="AK579" s="34">
        <v>52648.123122835241</v>
      </c>
      <c r="AL579" s="34" t="s">
        <v>118</v>
      </c>
      <c r="AM579" s="34" t="s">
        <v>36</v>
      </c>
      <c r="AN579" s="34" t="s">
        <v>119</v>
      </c>
      <c r="AO579" s="34" t="s">
        <v>147</v>
      </c>
      <c r="AP579" s="34">
        <v>5</v>
      </c>
      <c r="AQ579" s="34">
        <v>2</v>
      </c>
      <c r="AR579" s="34">
        <v>13</v>
      </c>
      <c r="AS579" s="34">
        <v>107555</v>
      </c>
      <c r="AT579" s="34">
        <v>304502</v>
      </c>
      <c r="AU579" s="34">
        <v>101501</v>
      </c>
      <c r="AV579" s="34">
        <v>365467</v>
      </c>
      <c r="AW579" s="34">
        <v>5.0508800000000003</v>
      </c>
      <c r="AX579" s="34">
        <v>1.3183800000000001</v>
      </c>
      <c r="AY579" s="34">
        <v>3.7324999999999999</v>
      </c>
      <c r="AZ579" s="34">
        <v>5.0508800745010376</v>
      </c>
      <c r="BA579" s="34">
        <v>1.3183799982070923</v>
      </c>
      <c r="BB579" s="34">
        <v>3.7325000762939453</v>
      </c>
      <c r="BC579" s="34" t="s">
        <v>159</v>
      </c>
      <c r="BD579" s="34" t="s">
        <v>126</v>
      </c>
      <c r="BE579" s="34" t="s">
        <v>118</v>
      </c>
      <c r="BF579" s="34"/>
      <c r="BG579" s="34" t="s">
        <v>118</v>
      </c>
      <c r="BH579" s="34" t="s">
        <v>2040</v>
      </c>
      <c r="BI579" s="34" t="s">
        <v>908</v>
      </c>
      <c r="BJ579" s="34" t="s">
        <v>129</v>
      </c>
      <c r="BK579" s="34" t="s">
        <v>130</v>
      </c>
      <c r="BL579" s="34" t="s">
        <v>131</v>
      </c>
      <c r="BM579" s="34" t="s">
        <v>999</v>
      </c>
      <c r="BN579" s="34" t="s">
        <v>2111</v>
      </c>
      <c r="BO579" s="34"/>
      <c r="BP579" s="34" t="s">
        <v>2111</v>
      </c>
      <c r="BQ579" s="34">
        <v>2024</v>
      </c>
      <c r="BR579" s="34"/>
      <c r="BS579" s="34"/>
      <c r="BT579" s="34" t="s">
        <v>2032</v>
      </c>
    </row>
    <row r="580" spans="1:72">
      <c r="A580" s="34">
        <v>102401502044</v>
      </c>
      <c r="B580" s="34">
        <v>1</v>
      </c>
      <c r="C580" s="34">
        <v>2024</v>
      </c>
      <c r="D580" s="34">
        <v>3</v>
      </c>
      <c r="E580" s="34" t="s">
        <v>4689</v>
      </c>
      <c r="F580" s="34" t="s">
        <v>4690</v>
      </c>
      <c r="G580" s="34">
        <v>66</v>
      </c>
      <c r="H580" s="34" t="s">
        <v>4691</v>
      </c>
      <c r="I580" s="34">
        <v>20240326</v>
      </c>
      <c r="J580" s="34">
        <v>20240327</v>
      </c>
      <c r="K580" s="34">
        <v>2</v>
      </c>
      <c r="L580" s="34">
        <f t="shared" si="8"/>
        <v>1</v>
      </c>
      <c r="M580" s="34">
        <v>0</v>
      </c>
      <c r="N580" s="34" t="s">
        <v>4692</v>
      </c>
      <c r="O580" s="34" t="s">
        <v>4693</v>
      </c>
      <c r="P580" s="34" t="s">
        <v>118</v>
      </c>
      <c r="Q580" s="34" t="s">
        <v>36</v>
      </c>
      <c r="R580" s="34" t="s">
        <v>119</v>
      </c>
      <c r="S580" s="34" t="s">
        <v>147</v>
      </c>
      <c r="T580" s="34">
        <v>211</v>
      </c>
      <c r="U580" s="34" t="s">
        <v>407</v>
      </c>
      <c r="V580" s="34" t="s">
        <v>2081</v>
      </c>
      <c r="W580" s="34" t="s">
        <v>2082</v>
      </c>
      <c r="X580" s="34" t="s">
        <v>124</v>
      </c>
      <c r="Y580" s="34">
        <v>28108</v>
      </c>
      <c r="Z580" s="34">
        <v>1472</v>
      </c>
      <c r="AA580" s="34">
        <v>0</v>
      </c>
      <c r="AB580" s="34">
        <v>0</v>
      </c>
      <c r="AC580" s="34">
        <v>67.489999999999995</v>
      </c>
      <c r="AD580" s="34">
        <v>0</v>
      </c>
      <c r="AE580" s="34">
        <v>241920</v>
      </c>
      <c r="AF580" s="34">
        <v>241987.48</v>
      </c>
      <c r="AG580" s="34">
        <v>80</v>
      </c>
      <c r="AH580" s="34">
        <v>75</v>
      </c>
      <c r="AI580" s="34">
        <v>350682</v>
      </c>
      <c r="AJ580" s="34">
        <v>350682</v>
      </c>
      <c r="AK580" s="34">
        <v>71811.241744078201</v>
      </c>
      <c r="AL580" s="34" t="s">
        <v>118</v>
      </c>
      <c r="AM580" s="34" t="s">
        <v>36</v>
      </c>
      <c r="AN580" s="34" t="s">
        <v>119</v>
      </c>
      <c r="AO580" s="34" t="s">
        <v>147</v>
      </c>
      <c r="AP580" s="34">
        <v>3</v>
      </c>
      <c r="AQ580" s="34">
        <v>2</v>
      </c>
      <c r="AR580" s="34">
        <v>5</v>
      </c>
      <c r="AS580" s="34">
        <v>34762</v>
      </c>
      <c r="AT580" s="34">
        <v>295749</v>
      </c>
      <c r="AU580" s="34">
        <v>98583</v>
      </c>
      <c r="AV580" s="34">
        <v>344198</v>
      </c>
      <c r="AW580" s="34">
        <v>4.05131</v>
      </c>
      <c r="AX580" s="34">
        <v>0.42609999999999998</v>
      </c>
      <c r="AY580" s="34">
        <v>3.62521</v>
      </c>
      <c r="AZ580" s="34">
        <v>4.0513100326061249</v>
      </c>
      <c r="BA580" s="34">
        <v>0.4260999858379364</v>
      </c>
      <c r="BB580" s="34">
        <v>3.6252100467681885</v>
      </c>
      <c r="BC580" s="34" t="s">
        <v>159</v>
      </c>
      <c r="BD580" s="34" t="s">
        <v>126</v>
      </c>
      <c r="BE580" s="34" t="s">
        <v>118</v>
      </c>
      <c r="BF580" s="34"/>
      <c r="BG580" s="34" t="s">
        <v>118</v>
      </c>
      <c r="BH580" s="34" t="s">
        <v>2040</v>
      </c>
      <c r="BI580" s="34" t="s">
        <v>4694</v>
      </c>
      <c r="BJ580" s="34" t="s">
        <v>129</v>
      </c>
      <c r="BK580" s="34" t="s">
        <v>217</v>
      </c>
      <c r="BL580" s="34" t="s">
        <v>252</v>
      </c>
      <c r="BM580" s="34" t="s">
        <v>312</v>
      </c>
      <c r="BN580" s="34" t="s">
        <v>2762</v>
      </c>
      <c r="BO580" s="34"/>
      <c r="BP580" s="34" t="s">
        <v>2762</v>
      </c>
      <c r="BQ580" s="34">
        <v>2024</v>
      </c>
      <c r="BR580" s="34"/>
      <c r="BS580" s="34"/>
      <c r="BT580" s="34" t="s">
        <v>2032</v>
      </c>
    </row>
    <row r="581" spans="1:72">
      <c r="A581" s="34">
        <v>102401441346</v>
      </c>
      <c r="B581" s="34">
        <v>1</v>
      </c>
      <c r="C581" s="34">
        <v>2024</v>
      </c>
      <c r="D581" s="34">
        <v>3</v>
      </c>
      <c r="E581" s="34" t="s">
        <v>4695</v>
      </c>
      <c r="F581" s="34" t="s">
        <v>4696</v>
      </c>
      <c r="G581" s="34">
        <v>72</v>
      </c>
      <c r="H581" s="34" t="s">
        <v>4697</v>
      </c>
      <c r="I581" s="34">
        <v>20240323</v>
      </c>
      <c r="J581" s="34">
        <v>20240327</v>
      </c>
      <c r="K581" s="34">
        <v>5</v>
      </c>
      <c r="L581" s="34">
        <f t="shared" si="8"/>
        <v>4</v>
      </c>
      <c r="M581" s="34">
        <v>0</v>
      </c>
      <c r="N581" s="34" t="s">
        <v>4698</v>
      </c>
      <c r="O581" s="34" t="s">
        <v>3305</v>
      </c>
      <c r="P581" s="34" t="s">
        <v>118</v>
      </c>
      <c r="Q581" s="34" t="s">
        <v>36</v>
      </c>
      <c r="R581" s="34" t="s">
        <v>119</v>
      </c>
      <c r="S581" s="34" t="s">
        <v>147</v>
      </c>
      <c r="T581" s="34">
        <v>205</v>
      </c>
      <c r="U581" s="34" t="s">
        <v>407</v>
      </c>
      <c r="V581" s="34" t="s">
        <v>2058</v>
      </c>
      <c r="W581" s="34" t="s">
        <v>2059</v>
      </c>
      <c r="X581" s="34" t="s">
        <v>124</v>
      </c>
      <c r="Y581" s="34">
        <v>75947</v>
      </c>
      <c r="Z581" s="34">
        <v>5888</v>
      </c>
      <c r="AA581" s="34">
        <v>0</v>
      </c>
      <c r="AB581" s="34">
        <v>0</v>
      </c>
      <c r="AC581" s="34">
        <v>0</v>
      </c>
      <c r="AD581" s="34">
        <v>0</v>
      </c>
      <c r="AE581" s="34">
        <v>276555.21999999997</v>
      </c>
      <c r="AF581" s="34">
        <v>276555.21999999997</v>
      </c>
      <c r="AG581" s="34">
        <v>320</v>
      </c>
      <c r="AH581" s="34">
        <v>300</v>
      </c>
      <c r="AI581" s="34">
        <v>408747</v>
      </c>
      <c r="AJ581" s="34">
        <v>407997</v>
      </c>
      <c r="AK581" s="34">
        <v>80909.690861572628</v>
      </c>
      <c r="AL581" s="34" t="s">
        <v>118</v>
      </c>
      <c r="AM581" s="34" t="s">
        <v>36</v>
      </c>
      <c r="AN581" s="34" t="s">
        <v>119</v>
      </c>
      <c r="AO581" s="34" t="s">
        <v>147</v>
      </c>
      <c r="AP581" s="34">
        <v>3</v>
      </c>
      <c r="AQ581" s="34">
        <v>2</v>
      </c>
      <c r="AR581" s="34">
        <v>6</v>
      </c>
      <c r="AS581" s="34">
        <v>48342</v>
      </c>
      <c r="AT581" s="34">
        <v>341970</v>
      </c>
      <c r="AU581" s="34">
        <v>113990</v>
      </c>
      <c r="AV581" s="34">
        <v>418125</v>
      </c>
      <c r="AW581" s="34">
        <v>4.7843400000000003</v>
      </c>
      <c r="AX581" s="34">
        <v>0.59255999999999998</v>
      </c>
      <c r="AY581" s="34">
        <v>4.1917799999999996</v>
      </c>
      <c r="AZ581" s="34">
        <v>4.7843400835990906</v>
      </c>
      <c r="BA581" s="34">
        <v>0.59255999326705933</v>
      </c>
      <c r="BB581" s="34">
        <v>4.1917800903320313</v>
      </c>
      <c r="BC581" s="34" t="s">
        <v>193</v>
      </c>
      <c r="BD581" s="34" t="s">
        <v>126</v>
      </c>
      <c r="BE581" s="34" t="s">
        <v>118</v>
      </c>
      <c r="BF581" s="34"/>
      <c r="BG581" s="34" t="s">
        <v>118</v>
      </c>
      <c r="BH581" s="34" t="s">
        <v>2040</v>
      </c>
      <c r="BI581" s="34" t="s">
        <v>1339</v>
      </c>
      <c r="BJ581" s="34" t="s">
        <v>129</v>
      </c>
      <c r="BK581" s="34" t="s">
        <v>178</v>
      </c>
      <c r="BL581" s="34" t="s">
        <v>320</v>
      </c>
      <c r="BM581" s="34" t="s">
        <v>1074</v>
      </c>
      <c r="BN581" s="34" t="s">
        <v>1075</v>
      </c>
      <c r="BO581" s="34"/>
      <c r="BP581" s="34" t="s">
        <v>1075</v>
      </c>
      <c r="BQ581" s="34">
        <v>2024</v>
      </c>
      <c r="BR581" s="34"/>
      <c r="BS581" s="34" t="s">
        <v>134</v>
      </c>
      <c r="BT581" s="34" t="s">
        <v>2032</v>
      </c>
    </row>
    <row r="582" spans="1:72">
      <c r="A582" s="34">
        <v>102401294440</v>
      </c>
      <c r="B582" s="34">
        <v>1</v>
      </c>
      <c r="C582" s="34">
        <v>2024</v>
      </c>
      <c r="D582" s="34">
        <v>3</v>
      </c>
      <c r="E582" s="34" t="s">
        <v>4699</v>
      </c>
      <c r="F582" s="34" t="s">
        <v>4700</v>
      </c>
      <c r="G582" s="34">
        <v>81</v>
      </c>
      <c r="H582" s="34" t="s">
        <v>4701</v>
      </c>
      <c r="I582" s="34">
        <v>20240326</v>
      </c>
      <c r="J582" s="34">
        <v>20240327</v>
      </c>
      <c r="K582" s="34">
        <v>2</v>
      </c>
      <c r="L582" s="34">
        <f t="shared" ref="L582:L645" si="9">K582-1</f>
        <v>1</v>
      </c>
      <c r="M582" s="34">
        <v>0</v>
      </c>
      <c r="N582" s="34" t="s">
        <v>4702</v>
      </c>
      <c r="O582" s="34" t="s">
        <v>4703</v>
      </c>
      <c r="P582" s="34" t="s">
        <v>118</v>
      </c>
      <c r="Q582" s="34" t="s">
        <v>36</v>
      </c>
      <c r="R582" s="34" t="s">
        <v>119</v>
      </c>
      <c r="S582" s="34" t="s">
        <v>120</v>
      </c>
      <c r="T582" s="34">
        <v>111</v>
      </c>
      <c r="U582" s="34" t="s">
        <v>407</v>
      </c>
      <c r="V582" s="34" t="s">
        <v>2081</v>
      </c>
      <c r="W582" s="34" t="s">
        <v>2082</v>
      </c>
      <c r="X582" s="34" t="s">
        <v>124</v>
      </c>
      <c r="Y582" s="34">
        <v>22143</v>
      </c>
      <c r="Z582" s="34">
        <v>1504</v>
      </c>
      <c r="AA582" s="34">
        <v>0</v>
      </c>
      <c r="AB582" s="34">
        <v>0</v>
      </c>
      <c r="AC582" s="34">
        <v>265.95999999999998</v>
      </c>
      <c r="AD582" s="34">
        <v>0</v>
      </c>
      <c r="AE582" s="34">
        <v>242955.22</v>
      </c>
      <c r="AF582" s="34">
        <v>243221.19</v>
      </c>
      <c r="AG582" s="34">
        <v>80</v>
      </c>
      <c r="AH582" s="34">
        <v>75</v>
      </c>
      <c r="AI582" s="34">
        <v>372273</v>
      </c>
      <c r="AJ582" s="34">
        <v>372273</v>
      </c>
      <c r="AK582" s="34">
        <v>89897.679915858898</v>
      </c>
      <c r="AL582" s="34" t="s">
        <v>118</v>
      </c>
      <c r="AM582" s="34" t="s">
        <v>36</v>
      </c>
      <c r="AN582" s="34" t="s">
        <v>119</v>
      </c>
      <c r="AO582" s="34" t="s">
        <v>120</v>
      </c>
      <c r="AP582" s="34">
        <v>3</v>
      </c>
      <c r="AQ582" s="34">
        <v>2</v>
      </c>
      <c r="AR582" s="34">
        <v>5</v>
      </c>
      <c r="AS582" s="34">
        <v>34762</v>
      </c>
      <c r="AT582" s="34">
        <v>295749</v>
      </c>
      <c r="AU582" s="34">
        <v>98583</v>
      </c>
      <c r="AV582" s="34">
        <v>344198</v>
      </c>
      <c r="AW582" s="34">
        <v>4.05131</v>
      </c>
      <c r="AX582" s="34">
        <v>0.42609999999999998</v>
      </c>
      <c r="AY582" s="34">
        <v>3.62521</v>
      </c>
      <c r="AZ582" s="34">
        <v>4.0513100326061249</v>
      </c>
      <c r="BA582" s="34">
        <v>0.4260999858379364</v>
      </c>
      <c r="BB582" s="34">
        <v>3.6252100467681885</v>
      </c>
      <c r="BC582" s="34" t="s">
        <v>159</v>
      </c>
      <c r="BD582" s="34" t="s">
        <v>126</v>
      </c>
      <c r="BE582" s="34" t="s">
        <v>118</v>
      </c>
      <c r="BF582" s="34"/>
      <c r="BG582" s="34" t="s">
        <v>118</v>
      </c>
      <c r="BH582" s="34" t="s">
        <v>2040</v>
      </c>
      <c r="BI582" s="34" t="s">
        <v>1461</v>
      </c>
      <c r="BJ582" s="34" t="s">
        <v>129</v>
      </c>
      <c r="BK582" s="34" t="s">
        <v>130</v>
      </c>
      <c r="BL582" s="34" t="s">
        <v>131</v>
      </c>
      <c r="BM582" s="34" t="s">
        <v>999</v>
      </c>
      <c r="BN582" s="34" t="s">
        <v>2111</v>
      </c>
      <c r="BO582" s="34"/>
      <c r="BP582" s="34" t="s">
        <v>2111</v>
      </c>
      <c r="BQ582" s="34">
        <v>2024</v>
      </c>
      <c r="BR582" s="34"/>
      <c r="BS582" s="34"/>
      <c r="BT582" s="34" t="s">
        <v>2032</v>
      </c>
    </row>
    <row r="583" spans="1:72">
      <c r="A583" s="34">
        <v>102400909674</v>
      </c>
      <c r="B583" s="34">
        <v>1</v>
      </c>
      <c r="C583" s="34">
        <v>2024</v>
      </c>
      <c r="D583" s="34">
        <v>3</v>
      </c>
      <c r="E583" s="34" t="s">
        <v>4704</v>
      </c>
      <c r="F583" s="34" t="s">
        <v>4705</v>
      </c>
      <c r="G583" s="34">
        <v>58</v>
      </c>
      <c r="H583" s="34" t="s">
        <v>4706</v>
      </c>
      <c r="I583" s="34">
        <v>20240324</v>
      </c>
      <c r="J583" s="34">
        <v>20240326</v>
      </c>
      <c r="K583" s="34">
        <v>3</v>
      </c>
      <c r="L583" s="34">
        <f t="shared" si="9"/>
        <v>2</v>
      </c>
      <c r="M583" s="34">
        <v>0</v>
      </c>
      <c r="N583" s="34" t="s">
        <v>4707</v>
      </c>
      <c r="O583" s="34" t="s">
        <v>2793</v>
      </c>
      <c r="P583" s="34" t="s">
        <v>118</v>
      </c>
      <c r="Q583" s="34" t="s">
        <v>36</v>
      </c>
      <c r="R583" s="34" t="s">
        <v>119</v>
      </c>
      <c r="S583" s="34" t="s">
        <v>147</v>
      </c>
      <c r="T583" s="34">
        <v>111</v>
      </c>
      <c r="U583" s="34" t="s">
        <v>407</v>
      </c>
      <c r="V583" s="34" t="s">
        <v>2058</v>
      </c>
      <c r="W583" s="34" t="s">
        <v>2059</v>
      </c>
      <c r="X583" s="34" t="s">
        <v>124</v>
      </c>
      <c r="Y583" s="34">
        <v>37732</v>
      </c>
      <c r="Z583" s="34">
        <v>2944</v>
      </c>
      <c r="AA583" s="34">
        <v>0</v>
      </c>
      <c r="AB583" s="34">
        <v>0</v>
      </c>
      <c r="AC583" s="34">
        <v>265.95999999999998</v>
      </c>
      <c r="AD583" s="34">
        <v>0</v>
      </c>
      <c r="AE583" s="34">
        <v>266560</v>
      </c>
      <c r="AF583" s="34">
        <v>266825.96999999997</v>
      </c>
      <c r="AG583" s="34">
        <v>160</v>
      </c>
      <c r="AH583" s="34">
        <v>150</v>
      </c>
      <c r="AI583" s="34">
        <v>439631</v>
      </c>
      <c r="AJ583" s="34">
        <v>439631</v>
      </c>
      <c r="AK583" s="34">
        <v>118354.9412002883</v>
      </c>
      <c r="AL583" s="34" t="s">
        <v>118</v>
      </c>
      <c r="AM583" s="34" t="s">
        <v>36</v>
      </c>
      <c r="AN583" s="34" t="s">
        <v>119</v>
      </c>
      <c r="AO583" s="34" t="s">
        <v>147</v>
      </c>
      <c r="AP583" s="34">
        <v>3</v>
      </c>
      <c r="AQ583" s="34">
        <v>2</v>
      </c>
      <c r="AR583" s="34">
        <v>6</v>
      </c>
      <c r="AS583" s="34">
        <v>48342</v>
      </c>
      <c r="AT583" s="34">
        <v>341970</v>
      </c>
      <c r="AU583" s="34">
        <v>113990</v>
      </c>
      <c r="AV583" s="34">
        <v>418125</v>
      </c>
      <c r="AW583" s="34">
        <v>4.7843400000000003</v>
      </c>
      <c r="AX583" s="34">
        <v>0.59255999999999998</v>
      </c>
      <c r="AY583" s="34">
        <v>4.1917799999999996</v>
      </c>
      <c r="AZ583" s="34">
        <v>4.7843400835990906</v>
      </c>
      <c r="BA583" s="34">
        <v>0.59255999326705933</v>
      </c>
      <c r="BB583" s="34">
        <v>4.1917800903320313</v>
      </c>
      <c r="BC583" s="34" t="s">
        <v>159</v>
      </c>
      <c r="BD583" s="34" t="s">
        <v>126</v>
      </c>
      <c r="BE583" s="34" t="s">
        <v>118</v>
      </c>
      <c r="BF583" s="34"/>
      <c r="BG583" s="34" t="s">
        <v>118</v>
      </c>
      <c r="BH583" s="34" t="s">
        <v>2040</v>
      </c>
      <c r="BI583" s="34" t="s">
        <v>1632</v>
      </c>
      <c r="BJ583" s="34" t="s">
        <v>195</v>
      </c>
      <c r="BK583" s="34" t="s">
        <v>411</v>
      </c>
      <c r="BL583" s="34" t="s">
        <v>411</v>
      </c>
      <c r="BM583" s="34" t="s">
        <v>999</v>
      </c>
      <c r="BN583" s="34" t="s">
        <v>2111</v>
      </c>
      <c r="BO583" s="34"/>
      <c r="BP583" s="34" t="s">
        <v>2111</v>
      </c>
      <c r="BQ583" s="34">
        <v>2024</v>
      </c>
      <c r="BR583" s="34"/>
      <c r="BS583" s="34"/>
      <c r="BT583" s="34" t="s">
        <v>2032</v>
      </c>
    </row>
    <row r="584" spans="1:72">
      <c r="A584" s="34">
        <v>102400909668</v>
      </c>
      <c r="B584" s="34">
        <v>1</v>
      </c>
      <c r="C584" s="34">
        <v>2024</v>
      </c>
      <c r="D584" s="34">
        <v>3</v>
      </c>
      <c r="E584" s="34" t="s">
        <v>4708</v>
      </c>
      <c r="F584" s="34" t="s">
        <v>4709</v>
      </c>
      <c r="G584" s="34">
        <v>59</v>
      </c>
      <c r="H584" s="34" t="s">
        <v>4710</v>
      </c>
      <c r="I584" s="34">
        <v>20240324</v>
      </c>
      <c r="J584" s="34">
        <v>20240326</v>
      </c>
      <c r="K584" s="34">
        <v>3</v>
      </c>
      <c r="L584" s="34">
        <f t="shared" si="9"/>
        <v>2</v>
      </c>
      <c r="M584" s="34">
        <v>0</v>
      </c>
      <c r="N584" s="34" t="s">
        <v>4711</v>
      </c>
      <c r="O584" s="34" t="s">
        <v>4703</v>
      </c>
      <c r="P584" s="34" t="s">
        <v>118</v>
      </c>
      <c r="Q584" s="34" t="s">
        <v>36</v>
      </c>
      <c r="R584" s="34" t="s">
        <v>119</v>
      </c>
      <c r="S584" s="34" t="s">
        <v>120</v>
      </c>
      <c r="T584" s="34">
        <v>111</v>
      </c>
      <c r="U584" s="34" t="s">
        <v>407</v>
      </c>
      <c r="V584" s="34" t="s">
        <v>2081</v>
      </c>
      <c r="W584" s="34" t="s">
        <v>2082</v>
      </c>
      <c r="X584" s="34" t="s">
        <v>124</v>
      </c>
      <c r="Y584" s="34">
        <v>22156</v>
      </c>
      <c r="Z584" s="34">
        <v>3008</v>
      </c>
      <c r="AA584" s="34">
        <v>0</v>
      </c>
      <c r="AB584" s="34">
        <v>0</v>
      </c>
      <c r="AC584" s="34">
        <v>67.489999999999995</v>
      </c>
      <c r="AD584" s="34">
        <v>0</v>
      </c>
      <c r="AE584" s="34">
        <v>242955.22</v>
      </c>
      <c r="AF584" s="34">
        <v>243022.7</v>
      </c>
      <c r="AG584" s="34">
        <v>160</v>
      </c>
      <c r="AH584" s="34">
        <v>150</v>
      </c>
      <c r="AI584" s="34">
        <v>372273</v>
      </c>
      <c r="AJ584" s="34">
        <v>372273</v>
      </c>
      <c r="AK584" s="34">
        <v>90096.169915858889</v>
      </c>
      <c r="AL584" s="34" t="s">
        <v>118</v>
      </c>
      <c r="AM584" s="34" t="s">
        <v>36</v>
      </c>
      <c r="AN584" s="34" t="s">
        <v>119</v>
      </c>
      <c r="AO584" s="34" t="s">
        <v>120</v>
      </c>
      <c r="AP584" s="34">
        <v>3</v>
      </c>
      <c r="AQ584" s="34">
        <v>2</v>
      </c>
      <c r="AR584" s="34">
        <v>5</v>
      </c>
      <c r="AS584" s="34">
        <v>34762</v>
      </c>
      <c r="AT584" s="34">
        <v>295749</v>
      </c>
      <c r="AU584" s="34">
        <v>98583</v>
      </c>
      <c r="AV584" s="34">
        <v>344198</v>
      </c>
      <c r="AW584" s="34">
        <v>4.05131</v>
      </c>
      <c r="AX584" s="34">
        <v>0.42609999999999998</v>
      </c>
      <c r="AY584" s="34">
        <v>3.62521</v>
      </c>
      <c r="AZ584" s="34">
        <v>4.0513100326061249</v>
      </c>
      <c r="BA584" s="34">
        <v>0.4260999858379364</v>
      </c>
      <c r="BB584" s="34">
        <v>3.6252100467681885</v>
      </c>
      <c r="BC584" s="34" t="s">
        <v>159</v>
      </c>
      <c r="BD584" s="34" t="s">
        <v>126</v>
      </c>
      <c r="BE584" s="34" t="s">
        <v>118</v>
      </c>
      <c r="BF584" s="34"/>
      <c r="BG584" s="34" t="s">
        <v>118</v>
      </c>
      <c r="BH584" s="34" t="s">
        <v>2040</v>
      </c>
      <c r="BI584" s="34" t="s">
        <v>4712</v>
      </c>
      <c r="BJ584" s="34" t="s">
        <v>195</v>
      </c>
      <c r="BK584" s="34" t="s">
        <v>196</v>
      </c>
      <c r="BL584" s="34" t="s">
        <v>196</v>
      </c>
      <c r="BM584" s="34" t="s">
        <v>999</v>
      </c>
      <c r="BN584" s="34" t="s">
        <v>2111</v>
      </c>
      <c r="BO584" s="34"/>
      <c r="BP584" s="34" t="s">
        <v>2111</v>
      </c>
      <c r="BQ584" s="34">
        <v>2024</v>
      </c>
      <c r="BR584" s="34"/>
      <c r="BS584" s="34"/>
      <c r="BT584" s="34" t="s">
        <v>2032</v>
      </c>
    </row>
    <row r="585" spans="1:72">
      <c r="A585" s="34">
        <v>102400909664</v>
      </c>
      <c r="B585" s="34">
        <v>1</v>
      </c>
      <c r="C585" s="34">
        <v>2024</v>
      </c>
      <c r="D585" s="34">
        <v>3</v>
      </c>
      <c r="E585" s="34" t="s">
        <v>4713</v>
      </c>
      <c r="F585" s="34" t="s">
        <v>4714</v>
      </c>
      <c r="G585" s="34">
        <v>61</v>
      </c>
      <c r="H585" s="34" t="s">
        <v>4715</v>
      </c>
      <c r="I585" s="34">
        <v>20240322</v>
      </c>
      <c r="J585" s="34">
        <v>20240326</v>
      </c>
      <c r="K585" s="34">
        <v>5</v>
      </c>
      <c r="L585" s="34">
        <f t="shared" si="9"/>
        <v>4</v>
      </c>
      <c r="M585" s="34">
        <v>0</v>
      </c>
      <c r="N585" s="34" t="s">
        <v>4716</v>
      </c>
      <c r="O585" s="34" t="s">
        <v>4717</v>
      </c>
      <c r="P585" s="34" t="s">
        <v>118</v>
      </c>
      <c r="Q585" s="34" t="s">
        <v>36</v>
      </c>
      <c r="R585" s="34" t="s">
        <v>119</v>
      </c>
      <c r="S585" s="34" t="s">
        <v>147</v>
      </c>
      <c r="T585" s="34">
        <v>111</v>
      </c>
      <c r="U585" s="34" t="s">
        <v>407</v>
      </c>
      <c r="V585" s="34" t="s">
        <v>2048</v>
      </c>
      <c r="W585" s="34" t="s">
        <v>2049</v>
      </c>
      <c r="X585" s="34" t="s">
        <v>124</v>
      </c>
      <c r="Y585" s="34">
        <v>46996</v>
      </c>
      <c r="Z585" s="34">
        <v>5888</v>
      </c>
      <c r="AA585" s="34">
        <v>0</v>
      </c>
      <c r="AB585" s="34">
        <v>0</v>
      </c>
      <c r="AC585" s="34">
        <v>1061.04</v>
      </c>
      <c r="AD585" s="34">
        <v>0</v>
      </c>
      <c r="AE585" s="34">
        <v>271905.65999999997</v>
      </c>
      <c r="AF585" s="34">
        <v>272966.69</v>
      </c>
      <c r="AG585" s="34">
        <v>320</v>
      </c>
      <c r="AH585" s="34">
        <v>300</v>
      </c>
      <c r="AI585" s="34">
        <v>747045</v>
      </c>
      <c r="AJ585" s="34">
        <v>747045</v>
      </c>
      <c r="AK585" s="34">
        <v>173156.77163664869</v>
      </c>
      <c r="AL585" s="34" t="s">
        <v>118</v>
      </c>
      <c r="AM585" s="34" t="s">
        <v>36</v>
      </c>
      <c r="AN585" s="34" t="s">
        <v>119</v>
      </c>
      <c r="AO585" s="34" t="s">
        <v>147</v>
      </c>
      <c r="AP585" s="34">
        <v>12</v>
      </c>
      <c r="AQ585" s="34">
        <v>4</v>
      </c>
      <c r="AR585" s="34">
        <v>23</v>
      </c>
      <c r="AS585" s="34">
        <v>267164</v>
      </c>
      <c r="AT585" s="34">
        <v>396077</v>
      </c>
      <c r="AU585" s="34">
        <v>132026</v>
      </c>
      <c r="AV585" s="34">
        <v>549601</v>
      </c>
      <c r="AW585" s="34">
        <v>8.1298200000000005</v>
      </c>
      <c r="AX585" s="34">
        <v>3.2748200000000001</v>
      </c>
      <c r="AY585" s="34">
        <v>4.8550000000000004</v>
      </c>
      <c r="AZ585" s="34">
        <v>8.1298201084136963</v>
      </c>
      <c r="BA585" s="34">
        <v>3.27482008934021</v>
      </c>
      <c r="BB585" s="34">
        <v>4.8550000190734863</v>
      </c>
      <c r="BC585" s="34" t="s">
        <v>159</v>
      </c>
      <c r="BD585" s="34" t="s">
        <v>126</v>
      </c>
      <c r="BE585" s="34" t="s">
        <v>118</v>
      </c>
      <c r="BF585" s="34"/>
      <c r="BG585" s="34" t="s">
        <v>118</v>
      </c>
      <c r="BH585" s="34" t="s">
        <v>2040</v>
      </c>
      <c r="BI585" s="34" t="s">
        <v>177</v>
      </c>
      <c r="BJ585" s="34" t="s">
        <v>129</v>
      </c>
      <c r="BK585" s="34" t="s">
        <v>178</v>
      </c>
      <c r="BL585" s="34" t="s">
        <v>179</v>
      </c>
      <c r="BM585" s="34" t="s">
        <v>999</v>
      </c>
      <c r="BN585" s="34" t="s">
        <v>2111</v>
      </c>
      <c r="BO585" s="34"/>
      <c r="BP585" s="34" t="s">
        <v>2111</v>
      </c>
      <c r="BQ585" s="34">
        <v>2024</v>
      </c>
      <c r="BR585" s="34"/>
      <c r="BS585" s="34"/>
      <c r="BT585" s="34" t="s">
        <v>2032</v>
      </c>
    </row>
    <row r="586" spans="1:72">
      <c r="A586" s="34">
        <v>102401502038</v>
      </c>
      <c r="B586" s="34">
        <v>1</v>
      </c>
      <c r="C586" s="34">
        <v>2024</v>
      </c>
      <c r="D586" s="34">
        <v>3</v>
      </c>
      <c r="E586" s="34" t="s">
        <v>4718</v>
      </c>
      <c r="F586" s="34" t="s">
        <v>4719</v>
      </c>
      <c r="G586" s="34">
        <v>69</v>
      </c>
      <c r="H586" s="34" t="s">
        <v>4720</v>
      </c>
      <c r="I586" s="34">
        <v>20240324</v>
      </c>
      <c r="J586" s="34">
        <v>20240326</v>
      </c>
      <c r="K586" s="34">
        <v>3</v>
      </c>
      <c r="L586" s="34">
        <f t="shared" si="9"/>
        <v>2</v>
      </c>
      <c r="M586" s="34">
        <v>0</v>
      </c>
      <c r="N586" s="34" t="s">
        <v>4721</v>
      </c>
      <c r="O586" s="34" t="s">
        <v>4659</v>
      </c>
      <c r="P586" s="34" t="s">
        <v>118</v>
      </c>
      <c r="Q586" s="34" t="s">
        <v>36</v>
      </c>
      <c r="R586" s="34" t="s">
        <v>119</v>
      </c>
      <c r="S586" s="34" t="s">
        <v>147</v>
      </c>
      <c r="T586" s="34">
        <v>211</v>
      </c>
      <c r="U586" s="34" t="s">
        <v>407</v>
      </c>
      <c r="V586" s="34" t="s">
        <v>2081</v>
      </c>
      <c r="W586" s="34" t="s">
        <v>2082</v>
      </c>
      <c r="X586" s="34" t="s">
        <v>124</v>
      </c>
      <c r="Y586" s="34">
        <v>22919</v>
      </c>
      <c r="Z586" s="34">
        <v>2944</v>
      </c>
      <c r="AA586" s="34">
        <v>0</v>
      </c>
      <c r="AB586" s="34">
        <v>0</v>
      </c>
      <c r="AC586" s="34">
        <v>67.489999999999995</v>
      </c>
      <c r="AD586" s="34">
        <v>0</v>
      </c>
      <c r="AE586" s="34">
        <v>242955.22</v>
      </c>
      <c r="AF586" s="34">
        <v>243022.7</v>
      </c>
      <c r="AG586" s="34">
        <v>160</v>
      </c>
      <c r="AH586" s="34">
        <v>150</v>
      </c>
      <c r="AI586" s="34">
        <v>350682</v>
      </c>
      <c r="AJ586" s="34">
        <v>350682</v>
      </c>
      <c r="AK586" s="34">
        <v>70776.0217440782</v>
      </c>
      <c r="AL586" s="34" t="s">
        <v>118</v>
      </c>
      <c r="AM586" s="34" t="s">
        <v>36</v>
      </c>
      <c r="AN586" s="34" t="s">
        <v>119</v>
      </c>
      <c r="AO586" s="34" t="s">
        <v>147</v>
      </c>
      <c r="AP586" s="34">
        <v>3</v>
      </c>
      <c r="AQ586" s="34">
        <v>2</v>
      </c>
      <c r="AR586" s="34">
        <v>5</v>
      </c>
      <c r="AS586" s="34">
        <v>34762</v>
      </c>
      <c r="AT586" s="34">
        <v>295749</v>
      </c>
      <c r="AU586" s="34">
        <v>98583</v>
      </c>
      <c r="AV586" s="34">
        <v>344198</v>
      </c>
      <c r="AW586" s="34">
        <v>4.05131</v>
      </c>
      <c r="AX586" s="34">
        <v>0.42609999999999998</v>
      </c>
      <c r="AY586" s="34">
        <v>3.62521</v>
      </c>
      <c r="AZ586" s="34">
        <v>4.0513100326061249</v>
      </c>
      <c r="BA586" s="34">
        <v>0.4260999858379364</v>
      </c>
      <c r="BB586" s="34">
        <v>3.6252100467681885</v>
      </c>
      <c r="BC586" s="34" t="s">
        <v>159</v>
      </c>
      <c r="BD586" s="34" t="s">
        <v>126</v>
      </c>
      <c r="BE586" s="34" t="s">
        <v>118</v>
      </c>
      <c r="BF586" s="34"/>
      <c r="BG586" s="34" t="s">
        <v>118</v>
      </c>
      <c r="BH586" s="34" t="s">
        <v>2040</v>
      </c>
      <c r="BI586" s="34" t="s">
        <v>1606</v>
      </c>
      <c r="BJ586" s="34" t="s">
        <v>129</v>
      </c>
      <c r="BK586" s="34" t="s">
        <v>217</v>
      </c>
      <c r="BL586" s="34" t="s">
        <v>218</v>
      </c>
      <c r="BM586" s="34" t="s">
        <v>1074</v>
      </c>
      <c r="BN586" s="34" t="s">
        <v>3588</v>
      </c>
      <c r="BO586" s="34"/>
      <c r="BP586" s="34" t="s">
        <v>3588</v>
      </c>
      <c r="BQ586" s="34">
        <v>2024</v>
      </c>
      <c r="BR586" s="34"/>
      <c r="BS586" s="34"/>
      <c r="BT586" s="34" t="s">
        <v>2032</v>
      </c>
    </row>
    <row r="587" spans="1:72">
      <c r="A587" s="34">
        <v>102401119498</v>
      </c>
      <c r="B587" s="34">
        <v>1</v>
      </c>
      <c r="C587" s="34">
        <v>2024</v>
      </c>
      <c r="D587" s="34">
        <v>3</v>
      </c>
      <c r="E587" s="34" t="s">
        <v>4722</v>
      </c>
      <c r="F587" s="34" t="s">
        <v>4723</v>
      </c>
      <c r="G587" s="34">
        <v>75</v>
      </c>
      <c r="H587" s="34" t="s">
        <v>4724</v>
      </c>
      <c r="I587" s="34">
        <v>20240324</v>
      </c>
      <c r="J587" s="34">
        <v>20240326</v>
      </c>
      <c r="K587" s="34">
        <v>3</v>
      </c>
      <c r="L587" s="34">
        <f t="shared" si="9"/>
        <v>2</v>
      </c>
      <c r="M587" s="34">
        <v>0</v>
      </c>
      <c r="N587" s="34" t="s">
        <v>4725</v>
      </c>
      <c r="O587" s="34" t="s">
        <v>4659</v>
      </c>
      <c r="P587" s="34" t="s">
        <v>118</v>
      </c>
      <c r="Q587" s="34" t="s">
        <v>36</v>
      </c>
      <c r="R587" s="34" t="s">
        <v>119</v>
      </c>
      <c r="S587" s="34" t="s">
        <v>147</v>
      </c>
      <c r="T587" s="34">
        <v>211</v>
      </c>
      <c r="U587" s="34" t="s">
        <v>407</v>
      </c>
      <c r="V587" s="34" t="s">
        <v>2081</v>
      </c>
      <c r="W587" s="34" t="s">
        <v>2082</v>
      </c>
      <c r="X587" s="34" t="s">
        <v>124</v>
      </c>
      <c r="Y587" s="34">
        <v>22665</v>
      </c>
      <c r="Z587" s="34">
        <v>2944</v>
      </c>
      <c r="AA587" s="34">
        <v>0</v>
      </c>
      <c r="AB587" s="34">
        <v>0</v>
      </c>
      <c r="AC587" s="34">
        <v>265.95999999999998</v>
      </c>
      <c r="AD587" s="34">
        <v>0</v>
      </c>
      <c r="AE587" s="34">
        <v>242955.22</v>
      </c>
      <c r="AF587" s="34">
        <v>243221.19</v>
      </c>
      <c r="AG587" s="34">
        <v>160</v>
      </c>
      <c r="AH587" s="34">
        <v>150</v>
      </c>
      <c r="AI587" s="34">
        <v>350682</v>
      </c>
      <c r="AJ587" s="34">
        <v>350682</v>
      </c>
      <c r="AK587" s="34">
        <v>70577.531744078209</v>
      </c>
      <c r="AL587" s="34" t="s">
        <v>118</v>
      </c>
      <c r="AM587" s="34" t="s">
        <v>36</v>
      </c>
      <c r="AN587" s="34" t="s">
        <v>119</v>
      </c>
      <c r="AO587" s="34" t="s">
        <v>147</v>
      </c>
      <c r="AP587" s="34">
        <v>3</v>
      </c>
      <c r="AQ587" s="34">
        <v>2</v>
      </c>
      <c r="AR587" s="34">
        <v>5</v>
      </c>
      <c r="AS587" s="34">
        <v>34762</v>
      </c>
      <c r="AT587" s="34">
        <v>295749</v>
      </c>
      <c r="AU587" s="34">
        <v>98583</v>
      </c>
      <c r="AV587" s="34">
        <v>344198</v>
      </c>
      <c r="AW587" s="34">
        <v>4.05131</v>
      </c>
      <c r="AX587" s="34">
        <v>0.42609999999999998</v>
      </c>
      <c r="AY587" s="34">
        <v>3.62521</v>
      </c>
      <c r="AZ587" s="34">
        <v>4.0513100326061249</v>
      </c>
      <c r="BA587" s="34">
        <v>0.4260999858379364</v>
      </c>
      <c r="BB587" s="34">
        <v>3.6252100467681885</v>
      </c>
      <c r="BC587" s="34" t="s">
        <v>159</v>
      </c>
      <c r="BD587" s="34" t="s">
        <v>126</v>
      </c>
      <c r="BE587" s="34" t="s">
        <v>118</v>
      </c>
      <c r="BF587" s="34"/>
      <c r="BG587" s="34" t="s">
        <v>118</v>
      </c>
      <c r="BH587" s="34" t="s">
        <v>2040</v>
      </c>
      <c r="BI587" s="34" t="s">
        <v>864</v>
      </c>
      <c r="BJ587" s="34" t="s">
        <v>377</v>
      </c>
      <c r="BK587" s="34" t="s">
        <v>401</v>
      </c>
      <c r="BL587" s="34" t="s">
        <v>401</v>
      </c>
      <c r="BM587" s="34" t="s">
        <v>999</v>
      </c>
      <c r="BN587" s="34" t="s">
        <v>2111</v>
      </c>
      <c r="BO587" s="34"/>
      <c r="BP587" s="34" t="s">
        <v>2111</v>
      </c>
      <c r="BQ587" s="34">
        <v>2024</v>
      </c>
      <c r="BR587" s="34"/>
      <c r="BS587" s="34"/>
      <c r="BT587" s="34" t="s">
        <v>2032</v>
      </c>
    </row>
    <row r="588" spans="1:72">
      <c r="A588" s="34">
        <v>102400909672</v>
      </c>
      <c r="B588" s="34">
        <v>1</v>
      </c>
      <c r="C588" s="34">
        <v>2024</v>
      </c>
      <c r="D588" s="34">
        <v>3</v>
      </c>
      <c r="E588" s="34" t="s">
        <v>4726</v>
      </c>
      <c r="F588" s="34" t="s">
        <v>4727</v>
      </c>
      <c r="G588" s="34">
        <v>82</v>
      </c>
      <c r="H588" s="34" t="s">
        <v>4728</v>
      </c>
      <c r="I588" s="34">
        <v>20240324</v>
      </c>
      <c r="J588" s="34">
        <v>20240326</v>
      </c>
      <c r="K588" s="34">
        <v>3</v>
      </c>
      <c r="L588" s="34">
        <f t="shared" si="9"/>
        <v>2</v>
      </c>
      <c r="M588" s="34">
        <v>0</v>
      </c>
      <c r="N588" s="34" t="s">
        <v>4729</v>
      </c>
      <c r="O588" s="34" t="s">
        <v>4730</v>
      </c>
      <c r="P588" s="34" t="s">
        <v>118</v>
      </c>
      <c r="Q588" s="34" t="s">
        <v>36</v>
      </c>
      <c r="R588" s="34" t="s">
        <v>119</v>
      </c>
      <c r="S588" s="34" t="s">
        <v>147</v>
      </c>
      <c r="T588" s="34">
        <v>111</v>
      </c>
      <c r="U588" s="34" t="s">
        <v>407</v>
      </c>
      <c r="V588" s="34" t="s">
        <v>2081</v>
      </c>
      <c r="W588" s="34" t="s">
        <v>2082</v>
      </c>
      <c r="X588" s="34" t="s">
        <v>124</v>
      </c>
      <c r="Y588" s="34">
        <v>34979</v>
      </c>
      <c r="Z588" s="34">
        <v>2944</v>
      </c>
      <c r="AA588" s="34">
        <v>0</v>
      </c>
      <c r="AB588" s="34">
        <v>0</v>
      </c>
      <c r="AC588" s="34">
        <v>0</v>
      </c>
      <c r="AD588" s="34">
        <v>0</v>
      </c>
      <c r="AE588" s="34">
        <v>252950.44</v>
      </c>
      <c r="AF588" s="34">
        <v>252950.44</v>
      </c>
      <c r="AG588" s="34">
        <v>160</v>
      </c>
      <c r="AH588" s="34">
        <v>150</v>
      </c>
      <c r="AI588" s="34">
        <v>372273</v>
      </c>
      <c r="AJ588" s="34">
        <v>372273</v>
      </c>
      <c r="AK588" s="34">
        <v>80168.429915858898</v>
      </c>
      <c r="AL588" s="34" t="s">
        <v>118</v>
      </c>
      <c r="AM588" s="34" t="s">
        <v>36</v>
      </c>
      <c r="AN588" s="34" t="s">
        <v>119</v>
      </c>
      <c r="AO588" s="34" t="s">
        <v>147</v>
      </c>
      <c r="AP588" s="34">
        <v>3</v>
      </c>
      <c r="AQ588" s="34">
        <v>2</v>
      </c>
      <c r="AR588" s="34">
        <v>5</v>
      </c>
      <c r="AS588" s="34">
        <v>34762</v>
      </c>
      <c r="AT588" s="34">
        <v>295749</v>
      </c>
      <c r="AU588" s="34">
        <v>98583</v>
      </c>
      <c r="AV588" s="34">
        <v>344198</v>
      </c>
      <c r="AW588" s="34">
        <v>4.05131</v>
      </c>
      <c r="AX588" s="34">
        <v>0.42609999999999998</v>
      </c>
      <c r="AY588" s="34">
        <v>3.62521</v>
      </c>
      <c r="AZ588" s="34">
        <v>4.0513100326061249</v>
      </c>
      <c r="BA588" s="34">
        <v>0.4260999858379364</v>
      </c>
      <c r="BB588" s="34">
        <v>3.6252100467681885</v>
      </c>
      <c r="BC588" s="34" t="s">
        <v>159</v>
      </c>
      <c r="BD588" s="34" t="s">
        <v>126</v>
      </c>
      <c r="BE588" s="34" t="s">
        <v>118</v>
      </c>
      <c r="BF588" s="34"/>
      <c r="BG588" s="34" t="s">
        <v>118</v>
      </c>
      <c r="BH588" s="34" t="s">
        <v>2040</v>
      </c>
      <c r="BI588" s="34" t="s">
        <v>4731</v>
      </c>
      <c r="BJ588" s="34" t="s">
        <v>377</v>
      </c>
      <c r="BK588" s="34" t="s">
        <v>401</v>
      </c>
      <c r="BL588" s="34" t="s">
        <v>401</v>
      </c>
      <c r="BM588" s="34" t="s">
        <v>163</v>
      </c>
      <c r="BN588" s="34" t="s">
        <v>164</v>
      </c>
      <c r="BO588" s="34"/>
      <c r="BP588" s="34" t="s">
        <v>164</v>
      </c>
      <c r="BQ588" s="34">
        <v>2024</v>
      </c>
      <c r="BR588" s="34"/>
      <c r="BS588" s="34"/>
      <c r="BT588" s="34" t="s">
        <v>2032</v>
      </c>
    </row>
    <row r="589" spans="1:72">
      <c r="A589" s="34">
        <v>102401070584</v>
      </c>
      <c r="B589" s="34">
        <v>1</v>
      </c>
      <c r="C589" s="34">
        <v>2024</v>
      </c>
      <c r="D589" s="34">
        <v>3</v>
      </c>
      <c r="E589" s="34" t="s">
        <v>4732</v>
      </c>
      <c r="F589" s="34" t="s">
        <v>4733</v>
      </c>
      <c r="G589" s="34">
        <v>75</v>
      </c>
      <c r="H589" s="34" t="s">
        <v>4734</v>
      </c>
      <c r="I589" s="34">
        <v>20240324</v>
      </c>
      <c r="J589" s="34">
        <v>20240325</v>
      </c>
      <c r="K589" s="34">
        <v>2</v>
      </c>
      <c r="L589" s="34">
        <f t="shared" si="9"/>
        <v>1</v>
      </c>
      <c r="M589" s="34">
        <v>0</v>
      </c>
      <c r="N589" s="34" t="s">
        <v>4735</v>
      </c>
      <c r="O589" s="34" t="s">
        <v>4736</v>
      </c>
      <c r="P589" s="34" t="s">
        <v>118</v>
      </c>
      <c r="Q589" s="34" t="s">
        <v>36</v>
      </c>
      <c r="R589" s="34" t="s">
        <v>119</v>
      </c>
      <c r="S589" s="34" t="s">
        <v>147</v>
      </c>
      <c r="T589" s="34">
        <v>207</v>
      </c>
      <c r="U589" s="34" t="s">
        <v>407</v>
      </c>
      <c r="V589" s="34" t="s">
        <v>2058</v>
      </c>
      <c r="W589" s="34" t="s">
        <v>2059</v>
      </c>
      <c r="X589" s="34" t="s">
        <v>124</v>
      </c>
      <c r="Y589" s="34">
        <v>28295</v>
      </c>
      <c r="Z589" s="34">
        <v>1472</v>
      </c>
      <c r="AA589" s="34">
        <v>0</v>
      </c>
      <c r="AB589" s="34">
        <v>0</v>
      </c>
      <c r="AC589" s="34">
        <v>67.489999999999995</v>
      </c>
      <c r="AD589" s="34">
        <v>0</v>
      </c>
      <c r="AE589" s="34">
        <v>268744</v>
      </c>
      <c r="AF589" s="34">
        <v>268811.5</v>
      </c>
      <c r="AG589" s="34">
        <v>80</v>
      </c>
      <c r="AH589" s="34">
        <v>75</v>
      </c>
      <c r="AI589" s="34">
        <v>398658</v>
      </c>
      <c r="AJ589" s="34">
        <v>398658</v>
      </c>
      <c r="AK589" s="34">
        <v>80471.084024521813</v>
      </c>
      <c r="AL589" s="34" t="s">
        <v>118</v>
      </c>
      <c r="AM589" s="34" t="s">
        <v>36</v>
      </c>
      <c r="AN589" s="34" t="s">
        <v>119</v>
      </c>
      <c r="AO589" s="34" t="s">
        <v>147</v>
      </c>
      <c r="AP589" s="34">
        <v>3</v>
      </c>
      <c r="AQ589" s="34">
        <v>2</v>
      </c>
      <c r="AR589" s="34">
        <v>6</v>
      </c>
      <c r="AS589" s="34">
        <v>48342</v>
      </c>
      <c r="AT589" s="34">
        <v>341970</v>
      </c>
      <c r="AU589" s="34">
        <v>113990</v>
      </c>
      <c r="AV589" s="34">
        <v>418125</v>
      </c>
      <c r="AW589" s="34">
        <v>4.7843400000000003</v>
      </c>
      <c r="AX589" s="34">
        <v>0.59255999999999998</v>
      </c>
      <c r="AY589" s="34">
        <v>4.1917799999999996</v>
      </c>
      <c r="AZ589" s="34">
        <v>4.7843400835990906</v>
      </c>
      <c r="BA589" s="34">
        <v>0.59255999326705933</v>
      </c>
      <c r="BB589" s="34">
        <v>4.1917800903320313</v>
      </c>
      <c r="BC589" s="34" t="s">
        <v>159</v>
      </c>
      <c r="BD589" s="34" t="s">
        <v>126</v>
      </c>
      <c r="BE589" s="34" t="s">
        <v>118</v>
      </c>
      <c r="BF589" s="34"/>
      <c r="BG589" s="34" t="s">
        <v>118</v>
      </c>
      <c r="BH589" s="34" t="s">
        <v>2040</v>
      </c>
      <c r="BI589" s="34" t="s">
        <v>3523</v>
      </c>
      <c r="BJ589" s="34" t="s">
        <v>377</v>
      </c>
      <c r="BK589" s="34" t="s">
        <v>401</v>
      </c>
      <c r="BL589" s="34" t="s">
        <v>401</v>
      </c>
      <c r="BM589" s="34" t="s">
        <v>312</v>
      </c>
      <c r="BN589" s="34" t="s">
        <v>1763</v>
      </c>
      <c r="BO589" s="34"/>
      <c r="BP589" s="34" t="s">
        <v>1763</v>
      </c>
      <c r="BQ589" s="34">
        <v>2024</v>
      </c>
      <c r="BR589" s="34"/>
      <c r="BS589" s="34"/>
      <c r="BT589" s="34" t="s">
        <v>2032</v>
      </c>
    </row>
    <row r="590" spans="1:72">
      <c r="A590" s="34">
        <v>102401441374</v>
      </c>
      <c r="B590" s="34">
        <v>1</v>
      </c>
      <c r="C590" s="34">
        <v>2024</v>
      </c>
      <c r="D590" s="34">
        <v>3</v>
      </c>
      <c r="E590" s="34" t="s">
        <v>4737</v>
      </c>
      <c r="F590" s="34" t="s">
        <v>4738</v>
      </c>
      <c r="G590" s="34">
        <v>90</v>
      </c>
      <c r="H590" s="34" t="s">
        <v>4739</v>
      </c>
      <c r="I590" s="34">
        <v>20240324</v>
      </c>
      <c r="J590" s="34">
        <v>20240325</v>
      </c>
      <c r="K590" s="34">
        <v>2</v>
      </c>
      <c r="L590" s="34">
        <f t="shared" si="9"/>
        <v>1</v>
      </c>
      <c r="M590" s="34">
        <v>0</v>
      </c>
      <c r="N590" s="34" t="s">
        <v>4740</v>
      </c>
      <c r="O590" s="34" t="s">
        <v>4741</v>
      </c>
      <c r="P590" s="34" t="s">
        <v>118</v>
      </c>
      <c r="Q590" s="34" t="s">
        <v>36</v>
      </c>
      <c r="R590" s="34" t="s">
        <v>119</v>
      </c>
      <c r="S590" s="34" t="s">
        <v>147</v>
      </c>
      <c r="T590" s="34">
        <v>205</v>
      </c>
      <c r="U590" s="34" t="s">
        <v>407</v>
      </c>
      <c r="V590" s="34" t="s">
        <v>2058</v>
      </c>
      <c r="W590" s="34" t="s">
        <v>2059</v>
      </c>
      <c r="X590" s="34" t="s">
        <v>124</v>
      </c>
      <c r="Y590" s="34">
        <v>27664</v>
      </c>
      <c r="Z590" s="34">
        <v>1472</v>
      </c>
      <c r="AA590" s="34">
        <v>0</v>
      </c>
      <c r="AB590" s="34">
        <v>0</v>
      </c>
      <c r="AC590" s="34">
        <v>67.489999999999995</v>
      </c>
      <c r="AD590" s="34">
        <v>0</v>
      </c>
      <c r="AE590" s="34">
        <v>244496</v>
      </c>
      <c r="AF590" s="34">
        <v>244563.48</v>
      </c>
      <c r="AG590" s="34">
        <v>80</v>
      </c>
      <c r="AH590" s="34">
        <v>75</v>
      </c>
      <c r="AI590" s="34">
        <v>407997</v>
      </c>
      <c r="AJ590" s="34">
        <v>407997</v>
      </c>
      <c r="AK590" s="34">
        <v>112901.43086157259</v>
      </c>
      <c r="AL590" s="34" t="s">
        <v>118</v>
      </c>
      <c r="AM590" s="34" t="s">
        <v>36</v>
      </c>
      <c r="AN590" s="34" t="s">
        <v>119</v>
      </c>
      <c r="AO590" s="34" t="s">
        <v>147</v>
      </c>
      <c r="AP590" s="34">
        <v>3</v>
      </c>
      <c r="AQ590" s="34">
        <v>2</v>
      </c>
      <c r="AR590" s="34">
        <v>6</v>
      </c>
      <c r="AS590" s="34">
        <v>48342</v>
      </c>
      <c r="AT590" s="34">
        <v>341970</v>
      </c>
      <c r="AU590" s="34">
        <v>113990</v>
      </c>
      <c r="AV590" s="34">
        <v>418125</v>
      </c>
      <c r="AW590" s="34">
        <v>4.7843400000000003</v>
      </c>
      <c r="AX590" s="34">
        <v>0.59255999999999998</v>
      </c>
      <c r="AY590" s="34">
        <v>4.1917799999999996</v>
      </c>
      <c r="AZ590" s="34">
        <v>4.7843400835990906</v>
      </c>
      <c r="BA590" s="34">
        <v>0.59255999326705933</v>
      </c>
      <c r="BB590" s="34">
        <v>4.1917800903320313</v>
      </c>
      <c r="BC590" s="34" t="s">
        <v>159</v>
      </c>
      <c r="BD590" s="34" t="s">
        <v>126</v>
      </c>
      <c r="BE590" s="34" t="s">
        <v>118</v>
      </c>
      <c r="BF590" s="34"/>
      <c r="BG590" s="34" t="s">
        <v>118</v>
      </c>
      <c r="BH590" s="34" t="s">
        <v>2040</v>
      </c>
      <c r="BI590" s="34" t="s">
        <v>864</v>
      </c>
      <c r="BJ590" s="34" t="s">
        <v>377</v>
      </c>
      <c r="BK590" s="34" t="s">
        <v>401</v>
      </c>
      <c r="BL590" s="34" t="s">
        <v>401</v>
      </c>
      <c r="BM590" s="34" t="s">
        <v>1074</v>
      </c>
      <c r="BN590" s="34" t="s">
        <v>3588</v>
      </c>
      <c r="BO590" s="34"/>
      <c r="BP590" s="34" t="s">
        <v>3588</v>
      </c>
      <c r="BQ590" s="34">
        <v>2024</v>
      </c>
      <c r="BR590" s="34"/>
      <c r="BS590" s="34"/>
      <c r="BT590" s="34" t="s">
        <v>2032</v>
      </c>
    </row>
    <row r="591" spans="1:72">
      <c r="A591" s="34">
        <v>102401057172</v>
      </c>
      <c r="B591" s="34">
        <v>1</v>
      </c>
      <c r="C591" s="34">
        <v>2024</v>
      </c>
      <c r="D591" s="34">
        <v>3</v>
      </c>
      <c r="E591" s="34" t="s">
        <v>4742</v>
      </c>
      <c r="F591" s="34" t="s">
        <v>4743</v>
      </c>
      <c r="G591" s="34">
        <v>61</v>
      </c>
      <c r="H591" s="34" t="s">
        <v>4744</v>
      </c>
      <c r="I591" s="34">
        <v>20240321</v>
      </c>
      <c r="J591" s="34">
        <v>20240323</v>
      </c>
      <c r="K591" s="34">
        <v>3</v>
      </c>
      <c r="L591" s="34">
        <f t="shared" si="9"/>
        <v>2</v>
      </c>
      <c r="M591" s="34">
        <v>0</v>
      </c>
      <c r="N591" s="34" t="s">
        <v>4745</v>
      </c>
      <c r="O591" s="34" t="s">
        <v>4659</v>
      </c>
      <c r="P591" s="34" t="s">
        <v>118</v>
      </c>
      <c r="Q591" s="34" t="s">
        <v>36</v>
      </c>
      <c r="R591" s="34" t="s">
        <v>119</v>
      </c>
      <c r="S591" s="34" t="s">
        <v>120</v>
      </c>
      <c r="T591" s="34">
        <v>205</v>
      </c>
      <c r="U591" s="34" t="s">
        <v>407</v>
      </c>
      <c r="V591" s="34" t="s">
        <v>2081</v>
      </c>
      <c r="W591" s="34" t="s">
        <v>2082</v>
      </c>
      <c r="X591" s="34" t="s">
        <v>124</v>
      </c>
      <c r="Y591" s="34">
        <v>21473</v>
      </c>
      <c r="Z591" s="34">
        <v>3008</v>
      </c>
      <c r="AA591" s="34">
        <v>0</v>
      </c>
      <c r="AB591" s="34">
        <v>0</v>
      </c>
      <c r="AC591" s="34">
        <v>101.23</v>
      </c>
      <c r="AD591" s="34">
        <v>0</v>
      </c>
      <c r="AE591" s="34">
        <v>242955.22</v>
      </c>
      <c r="AF591" s="34">
        <v>243056.45</v>
      </c>
      <c r="AG591" s="34">
        <v>160</v>
      </c>
      <c r="AH591" s="34">
        <v>150</v>
      </c>
      <c r="AI591" s="34">
        <v>345486</v>
      </c>
      <c r="AJ591" s="34">
        <v>345486</v>
      </c>
      <c r="AK591" s="34">
        <v>66092.765472920204</v>
      </c>
      <c r="AL591" s="34" t="s">
        <v>118</v>
      </c>
      <c r="AM591" s="34" t="s">
        <v>36</v>
      </c>
      <c r="AN591" s="34" t="s">
        <v>119</v>
      </c>
      <c r="AO591" s="34" t="s">
        <v>120</v>
      </c>
      <c r="AP591" s="34">
        <v>3</v>
      </c>
      <c r="AQ591" s="34">
        <v>2</v>
      </c>
      <c r="AR591" s="34">
        <v>5</v>
      </c>
      <c r="AS591" s="34">
        <v>34762</v>
      </c>
      <c r="AT591" s="34">
        <v>295749</v>
      </c>
      <c r="AU591" s="34">
        <v>98583</v>
      </c>
      <c r="AV591" s="34">
        <v>344198</v>
      </c>
      <c r="AW591" s="34">
        <v>4.05131</v>
      </c>
      <c r="AX591" s="34">
        <v>0.42609999999999998</v>
      </c>
      <c r="AY591" s="34">
        <v>3.62521</v>
      </c>
      <c r="AZ591" s="34">
        <v>4.0513100326061249</v>
      </c>
      <c r="BA591" s="34">
        <v>0.4260999858379364</v>
      </c>
      <c r="BB591" s="34">
        <v>3.6252100467681885</v>
      </c>
      <c r="BC591" s="34" t="s">
        <v>159</v>
      </c>
      <c r="BD591" s="34" t="s">
        <v>126</v>
      </c>
      <c r="BE591" s="34" t="s">
        <v>118</v>
      </c>
      <c r="BF591" s="34"/>
      <c r="BG591" s="34" t="s">
        <v>118</v>
      </c>
      <c r="BH591" s="34" t="s">
        <v>2040</v>
      </c>
      <c r="BI591" s="34" t="s">
        <v>177</v>
      </c>
      <c r="BJ591" s="34" t="s">
        <v>129</v>
      </c>
      <c r="BK591" s="34" t="s">
        <v>178</v>
      </c>
      <c r="BL591" s="34" t="s">
        <v>179</v>
      </c>
      <c r="BM591" s="34" t="s">
        <v>312</v>
      </c>
      <c r="BN591" s="34" t="s">
        <v>2762</v>
      </c>
      <c r="BO591" s="34"/>
      <c r="BP591" s="34" t="s">
        <v>2762</v>
      </c>
      <c r="BQ591" s="34">
        <v>2024</v>
      </c>
      <c r="BR591" s="34"/>
      <c r="BS591" s="34"/>
      <c r="BT591" s="34" t="s">
        <v>2032</v>
      </c>
    </row>
    <row r="592" spans="1:72">
      <c r="A592" s="34">
        <v>102401453958</v>
      </c>
      <c r="B592" s="34">
        <v>1</v>
      </c>
      <c r="C592" s="34">
        <v>2024</v>
      </c>
      <c r="D592" s="34">
        <v>3</v>
      </c>
      <c r="E592" s="34" t="s">
        <v>4746</v>
      </c>
      <c r="F592" s="34" t="s">
        <v>4747</v>
      </c>
      <c r="G592" s="34">
        <v>69</v>
      </c>
      <c r="H592" s="34" t="s">
        <v>4748</v>
      </c>
      <c r="I592" s="34">
        <v>20240321</v>
      </c>
      <c r="J592" s="34">
        <v>20240323</v>
      </c>
      <c r="K592" s="34">
        <v>3</v>
      </c>
      <c r="L592" s="34">
        <f t="shared" si="9"/>
        <v>2</v>
      </c>
      <c r="M592" s="34">
        <v>0</v>
      </c>
      <c r="N592" s="34" t="s">
        <v>3728</v>
      </c>
      <c r="O592" s="34" t="s">
        <v>4703</v>
      </c>
      <c r="P592" s="34" t="s">
        <v>118</v>
      </c>
      <c r="Q592" s="34" t="s">
        <v>36</v>
      </c>
      <c r="R592" s="34" t="s">
        <v>119</v>
      </c>
      <c r="S592" s="34" t="s">
        <v>120</v>
      </c>
      <c r="T592" s="34">
        <v>207</v>
      </c>
      <c r="U592" s="34" t="s">
        <v>407</v>
      </c>
      <c r="V592" s="34" t="s">
        <v>2081</v>
      </c>
      <c r="W592" s="34" t="s">
        <v>2082</v>
      </c>
      <c r="X592" s="34" t="s">
        <v>124</v>
      </c>
      <c r="Y592" s="34">
        <v>21125</v>
      </c>
      <c r="Z592" s="34">
        <v>3008</v>
      </c>
      <c r="AA592" s="34">
        <v>0</v>
      </c>
      <c r="AB592" s="34">
        <v>0</v>
      </c>
      <c r="AC592" s="34">
        <v>67.489999999999995</v>
      </c>
      <c r="AD592" s="34">
        <v>0</v>
      </c>
      <c r="AE592" s="34">
        <v>242955.22</v>
      </c>
      <c r="AF592" s="34">
        <v>243022.7</v>
      </c>
      <c r="AG592" s="34">
        <v>160</v>
      </c>
      <c r="AH592" s="34">
        <v>150</v>
      </c>
      <c r="AI592" s="34">
        <v>337577</v>
      </c>
      <c r="AJ592" s="34">
        <v>337577</v>
      </c>
      <c r="AK592" s="34">
        <v>59049.351289204205</v>
      </c>
      <c r="AL592" s="34" t="s">
        <v>118</v>
      </c>
      <c r="AM592" s="34" t="s">
        <v>36</v>
      </c>
      <c r="AN592" s="34" t="s">
        <v>119</v>
      </c>
      <c r="AO592" s="34" t="s">
        <v>120</v>
      </c>
      <c r="AP592" s="34">
        <v>3</v>
      </c>
      <c r="AQ592" s="34">
        <v>2</v>
      </c>
      <c r="AR592" s="34">
        <v>5</v>
      </c>
      <c r="AS592" s="34">
        <v>34762</v>
      </c>
      <c r="AT592" s="34">
        <v>295749</v>
      </c>
      <c r="AU592" s="34">
        <v>98583</v>
      </c>
      <c r="AV592" s="34">
        <v>344198</v>
      </c>
      <c r="AW592" s="34">
        <v>4.05131</v>
      </c>
      <c r="AX592" s="34">
        <v>0.42609999999999998</v>
      </c>
      <c r="AY592" s="34">
        <v>3.62521</v>
      </c>
      <c r="AZ592" s="34">
        <v>4.0513100326061249</v>
      </c>
      <c r="BA592" s="34">
        <v>0.4260999858379364</v>
      </c>
      <c r="BB592" s="34">
        <v>3.6252100467681885</v>
      </c>
      <c r="BC592" s="34" t="s">
        <v>159</v>
      </c>
      <c r="BD592" s="34" t="s">
        <v>126</v>
      </c>
      <c r="BE592" s="34" t="s">
        <v>118</v>
      </c>
      <c r="BF592" s="34"/>
      <c r="BG592" s="34" t="s">
        <v>118</v>
      </c>
      <c r="BH592" s="34" t="s">
        <v>2040</v>
      </c>
      <c r="BI592" s="34" t="s">
        <v>3178</v>
      </c>
      <c r="BJ592" s="34" t="s">
        <v>129</v>
      </c>
      <c r="BK592" s="34" t="s">
        <v>178</v>
      </c>
      <c r="BL592" s="34" t="s">
        <v>320</v>
      </c>
      <c r="BM592" s="34" t="s">
        <v>999</v>
      </c>
      <c r="BN592" s="34" t="s">
        <v>2111</v>
      </c>
      <c r="BO592" s="34"/>
      <c r="BP592" s="34" t="s">
        <v>2111</v>
      </c>
      <c r="BQ592" s="34">
        <v>2024</v>
      </c>
      <c r="BR592" s="34"/>
      <c r="BS592" s="34"/>
      <c r="BT592" s="34" t="s">
        <v>2032</v>
      </c>
    </row>
    <row r="593" spans="1:72">
      <c r="A593" s="34">
        <v>102400909632</v>
      </c>
      <c r="B593" s="34">
        <v>1</v>
      </c>
      <c r="C593" s="34">
        <v>2024</v>
      </c>
      <c r="D593" s="34">
        <v>3</v>
      </c>
      <c r="E593" s="34" t="s">
        <v>4749</v>
      </c>
      <c r="F593" s="34" t="s">
        <v>4750</v>
      </c>
      <c r="G593" s="34">
        <v>78</v>
      </c>
      <c r="H593" s="34" t="s">
        <v>4751</v>
      </c>
      <c r="I593" s="34">
        <v>20240321</v>
      </c>
      <c r="J593" s="34">
        <v>20240323</v>
      </c>
      <c r="K593" s="34">
        <v>3</v>
      </c>
      <c r="L593" s="34">
        <f t="shared" si="9"/>
        <v>2</v>
      </c>
      <c r="M593" s="34">
        <v>0</v>
      </c>
      <c r="N593" s="34" t="s">
        <v>4752</v>
      </c>
      <c r="O593" s="34" t="s">
        <v>2793</v>
      </c>
      <c r="P593" s="34" t="s">
        <v>118</v>
      </c>
      <c r="Q593" s="34" t="s">
        <v>36</v>
      </c>
      <c r="R593" s="34" t="s">
        <v>119</v>
      </c>
      <c r="S593" s="34" t="s">
        <v>147</v>
      </c>
      <c r="T593" s="34">
        <v>111</v>
      </c>
      <c r="U593" s="34" t="s">
        <v>407</v>
      </c>
      <c r="V593" s="34" t="s">
        <v>2058</v>
      </c>
      <c r="W593" s="34" t="s">
        <v>2059</v>
      </c>
      <c r="X593" s="34" t="s">
        <v>124</v>
      </c>
      <c r="Y593" s="34">
        <v>36520</v>
      </c>
      <c r="Z593" s="34">
        <v>2944</v>
      </c>
      <c r="AA593" s="34">
        <v>0</v>
      </c>
      <c r="AB593" s="34">
        <v>0</v>
      </c>
      <c r="AC593" s="34">
        <v>661.5</v>
      </c>
      <c r="AD593" s="34">
        <v>0</v>
      </c>
      <c r="AE593" s="34">
        <v>269835.21999999997</v>
      </c>
      <c r="AF593" s="34">
        <v>270496.71999999997</v>
      </c>
      <c r="AG593" s="34">
        <v>160</v>
      </c>
      <c r="AH593" s="34">
        <v>150</v>
      </c>
      <c r="AI593" s="34">
        <v>439631</v>
      </c>
      <c r="AJ593" s="34">
        <v>439631</v>
      </c>
      <c r="AK593" s="34">
        <v>114684.1912002883</v>
      </c>
      <c r="AL593" s="34" t="s">
        <v>118</v>
      </c>
      <c r="AM593" s="34" t="s">
        <v>36</v>
      </c>
      <c r="AN593" s="34" t="s">
        <v>119</v>
      </c>
      <c r="AO593" s="34" t="s">
        <v>147</v>
      </c>
      <c r="AP593" s="34">
        <v>3</v>
      </c>
      <c r="AQ593" s="34">
        <v>2</v>
      </c>
      <c r="AR593" s="34">
        <v>6</v>
      </c>
      <c r="AS593" s="34">
        <v>48342</v>
      </c>
      <c r="AT593" s="34">
        <v>341970</v>
      </c>
      <c r="AU593" s="34">
        <v>113990</v>
      </c>
      <c r="AV593" s="34">
        <v>418125</v>
      </c>
      <c r="AW593" s="34">
        <v>4.7843400000000003</v>
      </c>
      <c r="AX593" s="34">
        <v>0.59255999999999998</v>
      </c>
      <c r="AY593" s="34">
        <v>4.1917799999999996</v>
      </c>
      <c r="AZ593" s="34">
        <v>4.7843400835990906</v>
      </c>
      <c r="BA593" s="34">
        <v>0.59255999326705933</v>
      </c>
      <c r="BB593" s="34">
        <v>4.1917800903320313</v>
      </c>
      <c r="BC593" s="34" t="s">
        <v>159</v>
      </c>
      <c r="BD593" s="34" t="s">
        <v>126</v>
      </c>
      <c r="BE593" s="34" t="s">
        <v>118</v>
      </c>
      <c r="BF593" s="34"/>
      <c r="BG593" s="34" t="s">
        <v>118</v>
      </c>
      <c r="BH593" s="34" t="s">
        <v>2040</v>
      </c>
      <c r="BI593" s="34" t="s">
        <v>450</v>
      </c>
      <c r="BJ593" s="34" t="s">
        <v>129</v>
      </c>
      <c r="BK593" s="34" t="s">
        <v>130</v>
      </c>
      <c r="BL593" s="34" t="s">
        <v>131</v>
      </c>
      <c r="BM593" s="34" t="s">
        <v>999</v>
      </c>
      <c r="BN593" s="34" t="s">
        <v>2111</v>
      </c>
      <c r="BO593" s="34"/>
      <c r="BP593" s="34" t="s">
        <v>2111</v>
      </c>
      <c r="BQ593" s="34">
        <v>2024</v>
      </c>
      <c r="BR593" s="34"/>
      <c r="BS593" s="34"/>
      <c r="BT593" s="34" t="s">
        <v>2032</v>
      </c>
    </row>
    <row r="594" spans="1:72">
      <c r="A594" s="34">
        <v>102400909634</v>
      </c>
      <c r="B594" s="34">
        <v>1</v>
      </c>
      <c r="C594" s="34">
        <v>2024</v>
      </c>
      <c r="D594" s="34">
        <v>3</v>
      </c>
      <c r="E594" s="34" t="s">
        <v>4753</v>
      </c>
      <c r="F594" s="34" t="s">
        <v>4754</v>
      </c>
      <c r="G594" s="34">
        <v>79</v>
      </c>
      <c r="H594" s="34" t="s">
        <v>4755</v>
      </c>
      <c r="I594" s="34">
        <v>20240321</v>
      </c>
      <c r="J594" s="34">
        <v>20240323</v>
      </c>
      <c r="K594" s="34">
        <v>3</v>
      </c>
      <c r="L594" s="34">
        <f t="shared" si="9"/>
        <v>2</v>
      </c>
      <c r="M594" s="34">
        <v>0</v>
      </c>
      <c r="N594" s="34" t="s">
        <v>4756</v>
      </c>
      <c r="O594" s="34" t="s">
        <v>4659</v>
      </c>
      <c r="P594" s="34" t="s">
        <v>118</v>
      </c>
      <c r="Q594" s="34" t="s">
        <v>36</v>
      </c>
      <c r="R594" s="34" t="s">
        <v>119</v>
      </c>
      <c r="S594" s="34" t="s">
        <v>147</v>
      </c>
      <c r="T594" s="34">
        <v>111</v>
      </c>
      <c r="U594" s="34" t="s">
        <v>407</v>
      </c>
      <c r="V594" s="34" t="s">
        <v>2081</v>
      </c>
      <c r="W594" s="34" t="s">
        <v>2082</v>
      </c>
      <c r="X594" s="34" t="s">
        <v>124</v>
      </c>
      <c r="Y594" s="34">
        <v>32894</v>
      </c>
      <c r="Z594" s="34">
        <v>2944</v>
      </c>
      <c r="AA594" s="34">
        <v>0</v>
      </c>
      <c r="AB594" s="34">
        <v>0</v>
      </c>
      <c r="AC594" s="34">
        <v>1834.7</v>
      </c>
      <c r="AD594" s="34">
        <v>0</v>
      </c>
      <c r="AE594" s="34">
        <v>242955.22</v>
      </c>
      <c r="AF594" s="34">
        <v>244789.92</v>
      </c>
      <c r="AG594" s="34">
        <v>160</v>
      </c>
      <c r="AH594" s="34">
        <v>150</v>
      </c>
      <c r="AI594" s="34">
        <v>372273</v>
      </c>
      <c r="AJ594" s="34">
        <v>372273</v>
      </c>
      <c r="AK594" s="34">
        <v>88328.949915858888</v>
      </c>
      <c r="AL594" s="34" t="s">
        <v>118</v>
      </c>
      <c r="AM594" s="34" t="s">
        <v>36</v>
      </c>
      <c r="AN594" s="34" t="s">
        <v>119</v>
      </c>
      <c r="AO594" s="34" t="s">
        <v>147</v>
      </c>
      <c r="AP594" s="34">
        <v>3</v>
      </c>
      <c r="AQ594" s="34">
        <v>2</v>
      </c>
      <c r="AR594" s="34">
        <v>5</v>
      </c>
      <c r="AS594" s="34">
        <v>34762</v>
      </c>
      <c r="AT594" s="34">
        <v>295749</v>
      </c>
      <c r="AU594" s="34">
        <v>98583</v>
      </c>
      <c r="AV594" s="34">
        <v>344198</v>
      </c>
      <c r="AW594" s="34">
        <v>4.05131</v>
      </c>
      <c r="AX594" s="34">
        <v>0.42609999999999998</v>
      </c>
      <c r="AY594" s="34">
        <v>3.62521</v>
      </c>
      <c r="AZ594" s="34">
        <v>4.0513100326061249</v>
      </c>
      <c r="BA594" s="34">
        <v>0.4260999858379364</v>
      </c>
      <c r="BB594" s="34">
        <v>3.6252100467681885</v>
      </c>
      <c r="BC594" s="34" t="s">
        <v>159</v>
      </c>
      <c r="BD594" s="34" t="s">
        <v>126</v>
      </c>
      <c r="BE594" s="34" t="s">
        <v>118</v>
      </c>
      <c r="BF594" s="34"/>
      <c r="BG594" s="34" t="s">
        <v>118</v>
      </c>
      <c r="BH594" s="34" t="s">
        <v>2040</v>
      </c>
      <c r="BI594" s="34" t="s">
        <v>1745</v>
      </c>
      <c r="BJ594" s="34" t="s">
        <v>129</v>
      </c>
      <c r="BK594" s="34" t="s">
        <v>178</v>
      </c>
      <c r="BL594" s="34" t="s">
        <v>320</v>
      </c>
      <c r="BM594" s="34" t="s">
        <v>312</v>
      </c>
      <c r="BN594" s="34" t="s">
        <v>313</v>
      </c>
      <c r="BO594" s="34"/>
      <c r="BP594" s="34" t="s">
        <v>313</v>
      </c>
      <c r="BQ594" s="34">
        <v>2024</v>
      </c>
      <c r="BR594" s="34"/>
      <c r="BS594" s="34"/>
      <c r="BT594" s="34" t="s">
        <v>2032</v>
      </c>
    </row>
    <row r="595" spans="1:72">
      <c r="A595" s="34">
        <v>102400909616</v>
      </c>
      <c r="B595" s="34">
        <v>1</v>
      </c>
      <c r="C595" s="34">
        <v>2024</v>
      </c>
      <c r="D595" s="34">
        <v>3</v>
      </c>
      <c r="E595" s="34" t="s">
        <v>4757</v>
      </c>
      <c r="F595" s="34" t="s">
        <v>4758</v>
      </c>
      <c r="G595" s="34">
        <v>64</v>
      </c>
      <c r="H595" s="34" t="s">
        <v>4000</v>
      </c>
      <c r="I595" s="34">
        <v>20240320</v>
      </c>
      <c r="J595" s="34">
        <v>20240322</v>
      </c>
      <c r="K595" s="34">
        <v>3</v>
      </c>
      <c r="L595" s="34">
        <f t="shared" si="9"/>
        <v>2</v>
      </c>
      <c r="M595" s="34">
        <v>0</v>
      </c>
      <c r="N595" s="34" t="s">
        <v>2493</v>
      </c>
      <c r="O595" s="34" t="s">
        <v>2094</v>
      </c>
      <c r="P595" s="34" t="s">
        <v>118</v>
      </c>
      <c r="Q595" s="34" t="s">
        <v>36</v>
      </c>
      <c r="R595" s="34" t="s">
        <v>119</v>
      </c>
      <c r="S595" s="34" t="s">
        <v>120</v>
      </c>
      <c r="T595" s="34">
        <v>111</v>
      </c>
      <c r="U595" s="34" t="s">
        <v>407</v>
      </c>
      <c r="V595" s="34" t="s">
        <v>2058</v>
      </c>
      <c r="W595" s="34" t="s">
        <v>2059</v>
      </c>
      <c r="X595" s="34" t="s">
        <v>124</v>
      </c>
      <c r="Y595" s="34">
        <v>48598</v>
      </c>
      <c r="Z595" s="34">
        <v>3008</v>
      </c>
      <c r="AA595" s="34">
        <v>0</v>
      </c>
      <c r="AB595" s="34">
        <v>0</v>
      </c>
      <c r="AC595" s="34">
        <v>464.44</v>
      </c>
      <c r="AD595" s="34">
        <v>0</v>
      </c>
      <c r="AE595" s="34">
        <v>359150.34</v>
      </c>
      <c r="AF595" s="34">
        <v>359614.78</v>
      </c>
      <c r="AG595" s="34">
        <v>160</v>
      </c>
      <c r="AH595" s="34">
        <v>150</v>
      </c>
      <c r="AI595" s="34">
        <v>439631</v>
      </c>
      <c r="AJ595" s="34">
        <v>439631</v>
      </c>
      <c r="AK595" s="34">
        <v>25566.131200288248</v>
      </c>
      <c r="AL595" s="34" t="s">
        <v>118</v>
      </c>
      <c r="AM595" s="34" t="s">
        <v>36</v>
      </c>
      <c r="AN595" s="34" t="s">
        <v>119</v>
      </c>
      <c r="AO595" s="34" t="s">
        <v>120</v>
      </c>
      <c r="AP595" s="34">
        <v>3</v>
      </c>
      <c r="AQ595" s="34">
        <v>2</v>
      </c>
      <c r="AR595" s="34">
        <v>6</v>
      </c>
      <c r="AS595" s="34">
        <v>48342</v>
      </c>
      <c r="AT595" s="34">
        <v>341970</v>
      </c>
      <c r="AU595" s="34">
        <v>113990</v>
      </c>
      <c r="AV595" s="34">
        <v>418125</v>
      </c>
      <c r="AW595" s="34">
        <v>4.7843400000000003</v>
      </c>
      <c r="AX595" s="34">
        <v>0.59255999999999998</v>
      </c>
      <c r="AY595" s="34">
        <v>4.1917799999999996</v>
      </c>
      <c r="AZ595" s="34">
        <v>4.7843400835990906</v>
      </c>
      <c r="BA595" s="34">
        <v>0.59255999326705933</v>
      </c>
      <c r="BB595" s="34">
        <v>4.1917800903320313</v>
      </c>
      <c r="BC595" s="34" t="s">
        <v>159</v>
      </c>
      <c r="BD595" s="34" t="s">
        <v>126</v>
      </c>
      <c r="BE595" s="34" t="s">
        <v>118</v>
      </c>
      <c r="BF595" s="34"/>
      <c r="BG595" s="34" t="s">
        <v>118</v>
      </c>
      <c r="BH595" s="34" t="s">
        <v>2040</v>
      </c>
      <c r="BI595" s="34" t="s">
        <v>1367</v>
      </c>
      <c r="BJ595" s="34" t="s">
        <v>195</v>
      </c>
      <c r="BK595" s="34" t="s">
        <v>411</v>
      </c>
      <c r="BL595" s="34" t="s">
        <v>411</v>
      </c>
      <c r="BM595" s="34" t="s">
        <v>312</v>
      </c>
      <c r="BN595" s="34" t="s">
        <v>1763</v>
      </c>
      <c r="BO595" s="34"/>
      <c r="BP595" s="34" t="s">
        <v>1763</v>
      </c>
      <c r="BQ595" s="34">
        <v>2024</v>
      </c>
      <c r="BR595" s="34"/>
      <c r="BS595" s="34"/>
      <c r="BT595" s="34" t="s">
        <v>2032</v>
      </c>
    </row>
    <row r="596" spans="1:72">
      <c r="A596" s="34">
        <v>102401057168</v>
      </c>
      <c r="B596" s="34">
        <v>1</v>
      </c>
      <c r="C596" s="34">
        <v>2024</v>
      </c>
      <c r="D596" s="34">
        <v>3</v>
      </c>
      <c r="E596" s="34" t="s">
        <v>4759</v>
      </c>
      <c r="F596" s="34" t="s">
        <v>4760</v>
      </c>
      <c r="G596" s="34">
        <v>73</v>
      </c>
      <c r="H596" s="34" t="s">
        <v>4761</v>
      </c>
      <c r="I596" s="34">
        <v>20240321</v>
      </c>
      <c r="J596" s="34">
        <v>20240322</v>
      </c>
      <c r="K596" s="34">
        <v>2</v>
      </c>
      <c r="L596" s="34">
        <f t="shared" si="9"/>
        <v>1</v>
      </c>
      <c r="M596" s="34">
        <v>0</v>
      </c>
      <c r="N596" s="34" t="s">
        <v>4762</v>
      </c>
      <c r="O596" s="34" t="s">
        <v>4763</v>
      </c>
      <c r="P596" s="34" t="s">
        <v>118</v>
      </c>
      <c r="Q596" s="34" t="s">
        <v>36</v>
      </c>
      <c r="R596" s="34" t="s">
        <v>119</v>
      </c>
      <c r="S596" s="34" t="s">
        <v>147</v>
      </c>
      <c r="T596" s="34">
        <v>205</v>
      </c>
      <c r="U596" s="34" t="s">
        <v>407</v>
      </c>
      <c r="V596" s="34" t="s">
        <v>2038</v>
      </c>
      <c r="W596" s="34" t="s">
        <v>2039</v>
      </c>
      <c r="X596" s="34" t="s">
        <v>124</v>
      </c>
      <c r="Y596" s="34">
        <v>27136</v>
      </c>
      <c r="Z596" s="34">
        <v>1472</v>
      </c>
      <c r="AA596" s="34">
        <v>0</v>
      </c>
      <c r="AB596" s="34">
        <v>0</v>
      </c>
      <c r="AC596" s="34">
        <v>993.54</v>
      </c>
      <c r="AD596" s="34">
        <v>0</v>
      </c>
      <c r="AE596" s="34">
        <v>245438.12</v>
      </c>
      <c r="AF596" s="34">
        <v>246431.66</v>
      </c>
      <c r="AG596" s="34">
        <v>80</v>
      </c>
      <c r="AH596" s="34">
        <v>75</v>
      </c>
      <c r="AI596" s="34">
        <v>430727</v>
      </c>
      <c r="AJ596" s="34">
        <v>430727</v>
      </c>
      <c r="AK596" s="34">
        <v>71867.039760888933</v>
      </c>
      <c r="AL596" s="34" t="s">
        <v>118</v>
      </c>
      <c r="AM596" s="34" t="s">
        <v>36</v>
      </c>
      <c r="AN596" s="34" t="s">
        <v>119</v>
      </c>
      <c r="AO596" s="34" t="s">
        <v>147</v>
      </c>
      <c r="AP596" s="34">
        <v>5</v>
      </c>
      <c r="AQ596" s="34">
        <v>2</v>
      </c>
      <c r="AR596" s="34">
        <v>13</v>
      </c>
      <c r="AS596" s="34">
        <v>107555</v>
      </c>
      <c r="AT596" s="34">
        <v>304502</v>
      </c>
      <c r="AU596" s="34">
        <v>101501</v>
      </c>
      <c r="AV596" s="34">
        <v>365467</v>
      </c>
      <c r="AW596" s="34">
        <v>5.0508800000000003</v>
      </c>
      <c r="AX596" s="34">
        <v>1.3183800000000001</v>
      </c>
      <c r="AY596" s="34">
        <v>3.7324999999999999</v>
      </c>
      <c r="AZ596" s="34">
        <v>5.0508800745010376</v>
      </c>
      <c r="BA596" s="34">
        <v>1.3183799982070923</v>
      </c>
      <c r="BB596" s="34">
        <v>3.7325000762939453</v>
      </c>
      <c r="BC596" s="34" t="s">
        <v>159</v>
      </c>
      <c r="BD596" s="34" t="s">
        <v>126</v>
      </c>
      <c r="BE596" s="34" t="s">
        <v>118</v>
      </c>
      <c r="BF596" s="34"/>
      <c r="BG596" s="34" t="s">
        <v>118</v>
      </c>
      <c r="BH596" s="34" t="s">
        <v>2040</v>
      </c>
      <c r="BI596" s="34" t="s">
        <v>201</v>
      </c>
      <c r="BJ596" s="34" t="s">
        <v>129</v>
      </c>
      <c r="BK596" s="34" t="s">
        <v>130</v>
      </c>
      <c r="BL596" s="34" t="s">
        <v>131</v>
      </c>
      <c r="BM596" s="34" t="s">
        <v>2051</v>
      </c>
      <c r="BN596" s="34" t="s">
        <v>2052</v>
      </c>
      <c r="BO596" s="34"/>
      <c r="BP596" s="34" t="s">
        <v>2052</v>
      </c>
      <c r="BQ596" s="34">
        <v>2024</v>
      </c>
      <c r="BR596" s="34"/>
      <c r="BS596" s="34"/>
      <c r="BT596" s="34" t="s">
        <v>2032</v>
      </c>
    </row>
    <row r="597" spans="1:72">
      <c r="A597" s="34">
        <v>102401119482</v>
      </c>
      <c r="B597" s="34">
        <v>1</v>
      </c>
      <c r="C597" s="34">
        <v>2024</v>
      </c>
      <c r="D597" s="34">
        <v>3</v>
      </c>
      <c r="E597" s="34" t="s">
        <v>4764</v>
      </c>
      <c r="F597" s="34" t="s">
        <v>4765</v>
      </c>
      <c r="G597" s="34">
        <v>73</v>
      </c>
      <c r="H597" s="34" t="s">
        <v>4766</v>
      </c>
      <c r="I597" s="34">
        <v>20240317</v>
      </c>
      <c r="J597" s="34">
        <v>20240322</v>
      </c>
      <c r="K597" s="34">
        <v>6</v>
      </c>
      <c r="L597" s="34">
        <f t="shared" si="9"/>
        <v>5</v>
      </c>
      <c r="M597" s="34">
        <v>4</v>
      </c>
      <c r="N597" s="34" t="s">
        <v>4767</v>
      </c>
      <c r="O597" s="34" t="s">
        <v>4768</v>
      </c>
      <c r="P597" s="34" t="s">
        <v>118</v>
      </c>
      <c r="Q597" s="34" t="s">
        <v>36</v>
      </c>
      <c r="R597" s="34" t="s">
        <v>170</v>
      </c>
      <c r="S597" s="34" t="s">
        <v>171</v>
      </c>
      <c r="T597" s="34">
        <v>211</v>
      </c>
      <c r="U597" s="34" t="s">
        <v>407</v>
      </c>
      <c r="V597" s="34" t="s">
        <v>2081</v>
      </c>
      <c r="W597" s="34" t="s">
        <v>2082</v>
      </c>
      <c r="X597" s="34" t="s">
        <v>146</v>
      </c>
      <c r="Y597" s="34">
        <v>61745</v>
      </c>
      <c r="Z597" s="34">
        <v>1472</v>
      </c>
      <c r="AA597" s="34">
        <v>22056</v>
      </c>
      <c r="AB597" s="34">
        <v>0</v>
      </c>
      <c r="AC597" s="34">
        <v>67.489999999999995</v>
      </c>
      <c r="AD597" s="34">
        <v>0</v>
      </c>
      <c r="AE597" s="34">
        <v>224923.22</v>
      </c>
      <c r="AF597" s="34">
        <v>224990.7</v>
      </c>
      <c r="AG597" s="34">
        <v>80</v>
      </c>
      <c r="AH597" s="34">
        <v>75</v>
      </c>
      <c r="AI597" s="34">
        <v>358058</v>
      </c>
      <c r="AJ597" s="34">
        <v>358058</v>
      </c>
      <c r="AK597" s="34">
        <v>88807.446234167961</v>
      </c>
      <c r="AL597" s="34" t="s">
        <v>118</v>
      </c>
      <c r="AM597" s="34" t="s">
        <v>36</v>
      </c>
      <c r="AN597" s="34" t="s">
        <v>119</v>
      </c>
      <c r="AO597" s="34" t="s">
        <v>147</v>
      </c>
      <c r="AP597" s="34">
        <v>3</v>
      </c>
      <c r="AQ597" s="34">
        <v>2</v>
      </c>
      <c r="AR597" s="34">
        <v>5</v>
      </c>
      <c r="AS597" s="34">
        <v>34762</v>
      </c>
      <c r="AT597" s="34">
        <v>295749</v>
      </c>
      <c r="AU597" s="34">
        <v>98583</v>
      </c>
      <c r="AV597" s="34">
        <v>344198</v>
      </c>
      <c r="AW597" s="34">
        <v>4.05131</v>
      </c>
      <c r="AX597" s="34">
        <v>0.42609999999999998</v>
      </c>
      <c r="AY597" s="34">
        <v>3.62521</v>
      </c>
      <c r="AZ597" s="34">
        <v>4.1365300416946411</v>
      </c>
      <c r="BA597" s="34">
        <v>0.51131999492645264</v>
      </c>
      <c r="BB597" s="34">
        <v>3.6252100467681885</v>
      </c>
      <c r="BC597" s="34" t="s">
        <v>159</v>
      </c>
      <c r="BD597" s="34" t="s">
        <v>874</v>
      </c>
      <c r="BE597" s="34" t="s">
        <v>118</v>
      </c>
      <c r="BF597" s="34"/>
      <c r="BG597" s="34" t="s">
        <v>417</v>
      </c>
      <c r="BH597" s="34" t="s">
        <v>2040</v>
      </c>
      <c r="BI597" s="34" t="s">
        <v>201</v>
      </c>
      <c r="BJ597" s="34" t="s">
        <v>129</v>
      </c>
      <c r="BK597" s="34" t="s">
        <v>130</v>
      </c>
      <c r="BL597" s="34" t="s">
        <v>131</v>
      </c>
      <c r="BM597" s="34" t="s">
        <v>1074</v>
      </c>
      <c r="BN597" s="34" t="s">
        <v>1075</v>
      </c>
      <c r="BO597" s="34"/>
      <c r="BP597" s="34" t="s">
        <v>1075</v>
      </c>
      <c r="BQ597" s="34">
        <v>2024</v>
      </c>
      <c r="BR597" s="34"/>
      <c r="BS597" s="34"/>
      <c r="BT597" s="34" t="s">
        <v>2032</v>
      </c>
    </row>
    <row r="598" spans="1:72">
      <c r="A598" s="34">
        <v>102401119488</v>
      </c>
      <c r="B598" s="34">
        <v>1</v>
      </c>
      <c r="C598" s="34">
        <v>2024</v>
      </c>
      <c r="D598" s="34">
        <v>3</v>
      </c>
      <c r="E598" s="34" t="s">
        <v>4769</v>
      </c>
      <c r="F598" s="34" t="s">
        <v>4770</v>
      </c>
      <c r="G598" s="34">
        <v>79</v>
      </c>
      <c r="H598" s="34" t="s">
        <v>4771</v>
      </c>
      <c r="I598" s="34">
        <v>20240322</v>
      </c>
      <c r="J598" s="34">
        <v>20240322</v>
      </c>
      <c r="K598" s="34">
        <v>1</v>
      </c>
      <c r="L598" s="34">
        <v>1</v>
      </c>
      <c r="M598" s="34">
        <v>0</v>
      </c>
      <c r="N598" s="34" t="s">
        <v>4772</v>
      </c>
      <c r="O598" s="34" t="s">
        <v>2110</v>
      </c>
      <c r="P598" s="34" t="s">
        <v>118</v>
      </c>
      <c r="Q598" s="34" t="s">
        <v>36</v>
      </c>
      <c r="R598" s="34" t="s">
        <v>119</v>
      </c>
      <c r="S598" s="34" t="s">
        <v>147</v>
      </c>
      <c r="T598" s="34">
        <v>211</v>
      </c>
      <c r="U598" s="34" t="s">
        <v>407</v>
      </c>
      <c r="V598" s="34" t="s">
        <v>2081</v>
      </c>
      <c r="W598" s="34" t="s">
        <v>2082</v>
      </c>
      <c r="X598" s="34" t="s">
        <v>242</v>
      </c>
      <c r="Y598" s="34">
        <v>25302</v>
      </c>
      <c r="Z598" s="34">
        <v>1472</v>
      </c>
      <c r="AA598" s="34">
        <v>0</v>
      </c>
      <c r="AB598" s="34">
        <v>0</v>
      </c>
      <c r="AC598" s="34">
        <v>67.489999999999995</v>
      </c>
      <c r="AD598" s="34">
        <v>0</v>
      </c>
      <c r="AE598" s="34">
        <v>242955.22</v>
      </c>
      <c r="AF598" s="34">
        <v>243022.7</v>
      </c>
      <c r="AG598" s="34">
        <v>80</v>
      </c>
      <c r="AH598" s="34">
        <v>75</v>
      </c>
      <c r="AI598" s="34">
        <v>332240</v>
      </c>
      <c r="AJ598" s="34">
        <v>332240</v>
      </c>
      <c r="AK598" s="34">
        <v>70775.680902934459</v>
      </c>
      <c r="AL598" s="34" t="s">
        <v>118</v>
      </c>
      <c r="AM598" s="34" t="s">
        <v>36</v>
      </c>
      <c r="AN598" s="34" t="s">
        <v>119</v>
      </c>
      <c r="AO598" s="34" t="s">
        <v>147</v>
      </c>
      <c r="AP598" s="34">
        <v>3</v>
      </c>
      <c r="AQ598" s="34">
        <v>2</v>
      </c>
      <c r="AR598" s="34">
        <v>5</v>
      </c>
      <c r="AS598" s="34">
        <v>34762</v>
      </c>
      <c r="AT598" s="34">
        <v>295749</v>
      </c>
      <c r="AU598" s="34">
        <v>98583</v>
      </c>
      <c r="AV598" s="34">
        <v>344198</v>
      </c>
      <c r="AW598" s="34">
        <v>4.05131</v>
      </c>
      <c r="AX598" s="34">
        <v>0.42609999999999998</v>
      </c>
      <c r="AY598" s="34">
        <v>3.62521</v>
      </c>
      <c r="AZ598" s="34">
        <v>3.8382600396871567</v>
      </c>
      <c r="BA598" s="34">
        <v>0.2130499929189682</v>
      </c>
      <c r="BB598" s="34">
        <v>3.6252100467681885</v>
      </c>
      <c r="BC598" s="34" t="s">
        <v>159</v>
      </c>
      <c r="BD598" s="34" t="s">
        <v>126</v>
      </c>
      <c r="BE598" s="34" t="s">
        <v>118</v>
      </c>
      <c r="BF598" s="34"/>
      <c r="BG598" s="34" t="s">
        <v>118</v>
      </c>
      <c r="BH598" s="34" t="s">
        <v>2040</v>
      </c>
      <c r="BI598" s="34" t="s">
        <v>1713</v>
      </c>
      <c r="BJ598" s="34" t="s">
        <v>129</v>
      </c>
      <c r="BK598" s="34" t="s">
        <v>130</v>
      </c>
      <c r="BL598" s="34" t="s">
        <v>1714</v>
      </c>
      <c r="BM598" s="34" t="s">
        <v>999</v>
      </c>
      <c r="BN598" s="34" t="s">
        <v>2111</v>
      </c>
      <c r="BO598" s="34"/>
      <c r="BP598" s="34" t="s">
        <v>2111</v>
      </c>
      <c r="BQ598" s="34">
        <v>2024</v>
      </c>
      <c r="BR598" s="34"/>
      <c r="BS598" s="34"/>
      <c r="BT598" s="34" t="s">
        <v>2032</v>
      </c>
    </row>
    <row r="599" spans="1:72">
      <c r="A599" s="34">
        <v>102401119486</v>
      </c>
      <c r="B599" s="34">
        <v>1</v>
      </c>
      <c r="C599" s="34">
        <v>2024</v>
      </c>
      <c r="D599" s="34">
        <v>3</v>
      </c>
      <c r="E599" s="34" t="s">
        <v>4773</v>
      </c>
      <c r="F599" s="34" t="s">
        <v>4774</v>
      </c>
      <c r="G599" s="34">
        <v>87</v>
      </c>
      <c r="H599" s="34" t="s">
        <v>4775</v>
      </c>
      <c r="I599" s="34">
        <v>20240321</v>
      </c>
      <c r="J599" s="34">
        <v>20240322</v>
      </c>
      <c r="K599" s="34">
        <v>2</v>
      </c>
      <c r="L599" s="34">
        <f t="shared" si="9"/>
        <v>1</v>
      </c>
      <c r="M599" s="34">
        <v>0</v>
      </c>
      <c r="N599" s="34" t="s">
        <v>4776</v>
      </c>
      <c r="O599" s="34" t="s">
        <v>4777</v>
      </c>
      <c r="P599" s="34" t="s">
        <v>118</v>
      </c>
      <c r="Q599" s="34" t="s">
        <v>36</v>
      </c>
      <c r="R599" s="34" t="s">
        <v>119</v>
      </c>
      <c r="S599" s="34" t="s">
        <v>120</v>
      </c>
      <c r="T599" s="34">
        <v>211</v>
      </c>
      <c r="U599" s="34" t="s">
        <v>407</v>
      </c>
      <c r="V599" s="34" t="s">
        <v>2038</v>
      </c>
      <c r="W599" s="34" t="s">
        <v>2039</v>
      </c>
      <c r="X599" s="34" t="s">
        <v>124</v>
      </c>
      <c r="Y599" s="34">
        <v>34360</v>
      </c>
      <c r="Z599" s="34">
        <v>1504</v>
      </c>
      <c r="AA599" s="34">
        <v>0</v>
      </c>
      <c r="AB599" s="34">
        <v>0</v>
      </c>
      <c r="AC599" s="34">
        <v>67.489999999999995</v>
      </c>
      <c r="AD599" s="34">
        <v>0</v>
      </c>
      <c r="AE599" s="34">
        <v>246197.63</v>
      </c>
      <c r="AF599" s="34">
        <v>246265.12</v>
      </c>
      <c r="AG599" s="34">
        <v>80</v>
      </c>
      <c r="AH599" s="34">
        <v>75</v>
      </c>
      <c r="AI599" s="34">
        <v>437205</v>
      </c>
      <c r="AJ599" s="34">
        <v>437205</v>
      </c>
      <c r="AK599" s="34">
        <v>76820.693122835248</v>
      </c>
      <c r="AL599" s="34" t="s">
        <v>118</v>
      </c>
      <c r="AM599" s="34" t="s">
        <v>36</v>
      </c>
      <c r="AN599" s="34" t="s">
        <v>119</v>
      </c>
      <c r="AO599" s="34" t="s">
        <v>120</v>
      </c>
      <c r="AP599" s="34">
        <v>5</v>
      </c>
      <c r="AQ599" s="34">
        <v>2</v>
      </c>
      <c r="AR599" s="34">
        <v>13</v>
      </c>
      <c r="AS599" s="34">
        <v>107555</v>
      </c>
      <c r="AT599" s="34">
        <v>304502</v>
      </c>
      <c r="AU599" s="34">
        <v>101501</v>
      </c>
      <c r="AV599" s="34">
        <v>365467</v>
      </c>
      <c r="AW599" s="34">
        <v>5.0508800000000003</v>
      </c>
      <c r="AX599" s="34">
        <v>1.3183800000000001</v>
      </c>
      <c r="AY599" s="34">
        <v>3.7324999999999999</v>
      </c>
      <c r="AZ599" s="34">
        <v>5.0508800745010376</v>
      </c>
      <c r="BA599" s="34">
        <v>1.3183799982070923</v>
      </c>
      <c r="BB599" s="34">
        <v>3.7325000762939453</v>
      </c>
      <c r="BC599" s="34" t="s">
        <v>159</v>
      </c>
      <c r="BD599" s="34" t="s">
        <v>126</v>
      </c>
      <c r="BE599" s="34" t="s">
        <v>118</v>
      </c>
      <c r="BF599" s="34"/>
      <c r="BG599" s="34" t="s">
        <v>118</v>
      </c>
      <c r="BH599" s="34" t="s">
        <v>2040</v>
      </c>
      <c r="BI599" s="34" t="s">
        <v>1033</v>
      </c>
      <c r="BJ599" s="34" t="s">
        <v>129</v>
      </c>
      <c r="BK599" s="34" t="s">
        <v>130</v>
      </c>
      <c r="BL599" s="34" t="s">
        <v>131</v>
      </c>
      <c r="BM599" s="34" t="s">
        <v>312</v>
      </c>
      <c r="BN599" s="34" t="s">
        <v>1763</v>
      </c>
      <c r="BO599" s="34"/>
      <c r="BP599" s="34" t="s">
        <v>1763</v>
      </c>
      <c r="BQ599" s="34">
        <v>2024</v>
      </c>
      <c r="BR599" s="34"/>
      <c r="BS599" s="34"/>
      <c r="BT599" s="34" t="s">
        <v>2032</v>
      </c>
    </row>
    <row r="600" spans="1:72">
      <c r="A600" s="34">
        <v>102401129234</v>
      </c>
      <c r="B600" s="34">
        <v>1</v>
      </c>
      <c r="C600" s="34">
        <v>2024</v>
      </c>
      <c r="D600" s="34">
        <v>3</v>
      </c>
      <c r="E600" s="34" t="s">
        <v>4778</v>
      </c>
      <c r="F600" s="34" t="s">
        <v>4779</v>
      </c>
      <c r="G600" s="34">
        <v>59</v>
      </c>
      <c r="H600" s="34" t="s">
        <v>4780</v>
      </c>
      <c r="I600" s="34">
        <v>20240318</v>
      </c>
      <c r="J600" s="34">
        <v>20240320</v>
      </c>
      <c r="K600" s="34">
        <v>3</v>
      </c>
      <c r="L600" s="34">
        <f t="shared" si="9"/>
        <v>2</v>
      </c>
      <c r="M600" s="34">
        <v>0</v>
      </c>
      <c r="N600" s="34" t="s">
        <v>4781</v>
      </c>
      <c r="O600" s="34" t="s">
        <v>4782</v>
      </c>
      <c r="P600" s="34" t="s">
        <v>118</v>
      </c>
      <c r="Q600" s="34" t="s">
        <v>36</v>
      </c>
      <c r="R600" s="34" t="s">
        <v>119</v>
      </c>
      <c r="S600" s="34" t="s">
        <v>147</v>
      </c>
      <c r="T600" s="34">
        <v>213</v>
      </c>
      <c r="U600" s="34" t="s">
        <v>407</v>
      </c>
      <c r="V600" s="34" t="s">
        <v>2058</v>
      </c>
      <c r="W600" s="34" t="s">
        <v>2059</v>
      </c>
      <c r="X600" s="34" t="s">
        <v>387</v>
      </c>
      <c r="Y600" s="34">
        <v>22555</v>
      </c>
      <c r="Z600" s="34">
        <v>2944</v>
      </c>
      <c r="AA600" s="34">
        <v>0</v>
      </c>
      <c r="AB600" s="34">
        <v>0</v>
      </c>
      <c r="AC600" s="34">
        <v>67.489999999999995</v>
      </c>
      <c r="AD600" s="34">
        <v>0</v>
      </c>
      <c r="AE600" s="34">
        <v>436464</v>
      </c>
      <c r="AF600" s="34">
        <v>436531.5</v>
      </c>
      <c r="AG600" s="34">
        <v>160</v>
      </c>
      <c r="AH600" s="34">
        <v>150</v>
      </c>
      <c r="AI600" s="34">
        <v>411313</v>
      </c>
      <c r="AJ600" s="34">
        <v>411313</v>
      </c>
      <c r="AK600" s="34">
        <v>-74309.230599290866</v>
      </c>
      <c r="AL600" s="34" t="s">
        <v>118</v>
      </c>
      <c r="AM600" s="34" t="s">
        <v>36</v>
      </c>
      <c r="AN600" s="34" t="s">
        <v>119</v>
      </c>
      <c r="AO600" s="34" t="s">
        <v>147</v>
      </c>
      <c r="AP600" s="34">
        <v>3</v>
      </c>
      <c r="AQ600" s="34">
        <v>2</v>
      </c>
      <c r="AR600" s="34">
        <v>6</v>
      </c>
      <c r="AS600" s="34">
        <v>48342</v>
      </c>
      <c r="AT600" s="34">
        <v>341970</v>
      </c>
      <c r="AU600" s="34">
        <v>113990</v>
      </c>
      <c r="AV600" s="34">
        <v>418125</v>
      </c>
      <c r="AW600" s="34">
        <v>4.7843400000000003</v>
      </c>
      <c r="AX600" s="34">
        <v>0.59255999999999998</v>
      </c>
      <c r="AY600" s="34">
        <v>4.1917799999999996</v>
      </c>
      <c r="AZ600" s="34">
        <v>4.9648401141166687</v>
      </c>
      <c r="BA600" s="34">
        <v>0.59255999326705933</v>
      </c>
      <c r="BB600" s="34">
        <v>4.3722801208496094</v>
      </c>
      <c r="BC600" s="34" t="s">
        <v>159</v>
      </c>
      <c r="BD600" s="34" t="s">
        <v>126</v>
      </c>
      <c r="BE600" s="34" t="s">
        <v>118</v>
      </c>
      <c r="BF600" s="34"/>
      <c r="BG600" s="34" t="s">
        <v>1109</v>
      </c>
      <c r="BH600" s="34" t="s">
        <v>2040</v>
      </c>
      <c r="BI600" s="34" t="s">
        <v>4643</v>
      </c>
      <c r="BJ600" s="34" t="s">
        <v>195</v>
      </c>
      <c r="BK600" s="34" t="s">
        <v>327</v>
      </c>
      <c r="BL600" s="34" t="s">
        <v>327</v>
      </c>
      <c r="BM600" s="34" t="s">
        <v>999</v>
      </c>
      <c r="BN600" s="34" t="s">
        <v>2111</v>
      </c>
      <c r="BO600" s="34"/>
      <c r="BP600" s="34" t="s">
        <v>2111</v>
      </c>
      <c r="BQ600" s="34">
        <v>2024</v>
      </c>
      <c r="BR600" s="34"/>
      <c r="BS600" s="34"/>
      <c r="BT600" s="34" t="s">
        <v>2032</v>
      </c>
    </row>
    <row r="601" spans="1:72">
      <c r="A601" s="34">
        <v>102400909584</v>
      </c>
      <c r="B601" s="34">
        <v>1</v>
      </c>
      <c r="C601" s="34">
        <v>2024</v>
      </c>
      <c r="D601" s="34">
        <v>3</v>
      </c>
      <c r="E601" s="34" t="s">
        <v>4783</v>
      </c>
      <c r="F601" s="34" t="s">
        <v>4784</v>
      </c>
      <c r="G601" s="34">
        <v>76</v>
      </c>
      <c r="H601" s="34" t="s">
        <v>4785</v>
      </c>
      <c r="I601" s="34">
        <v>20240319</v>
      </c>
      <c r="J601" s="34">
        <v>20240320</v>
      </c>
      <c r="K601" s="34">
        <v>2</v>
      </c>
      <c r="L601" s="34">
        <f t="shared" si="9"/>
        <v>1</v>
      </c>
      <c r="M601" s="34">
        <v>0</v>
      </c>
      <c r="N601" s="34" t="s">
        <v>4786</v>
      </c>
      <c r="O601" s="34" t="s">
        <v>2793</v>
      </c>
      <c r="P601" s="34" t="s">
        <v>118</v>
      </c>
      <c r="Q601" s="34" t="s">
        <v>36</v>
      </c>
      <c r="R601" s="34" t="s">
        <v>119</v>
      </c>
      <c r="S601" s="34" t="s">
        <v>147</v>
      </c>
      <c r="T601" s="34">
        <v>111</v>
      </c>
      <c r="U601" s="34" t="s">
        <v>407</v>
      </c>
      <c r="V601" s="34" t="s">
        <v>2058</v>
      </c>
      <c r="W601" s="34" t="s">
        <v>2059</v>
      </c>
      <c r="X601" s="34" t="s">
        <v>124</v>
      </c>
      <c r="Y601" s="34">
        <v>32298</v>
      </c>
      <c r="Z601" s="34">
        <v>1472</v>
      </c>
      <c r="AA601" s="34">
        <v>0</v>
      </c>
      <c r="AB601" s="34">
        <v>0</v>
      </c>
      <c r="AC601" s="34">
        <v>728.99</v>
      </c>
      <c r="AD601" s="34">
        <v>0</v>
      </c>
      <c r="AE601" s="34">
        <v>271905.65999999997</v>
      </c>
      <c r="AF601" s="34">
        <v>272634.65999999997</v>
      </c>
      <c r="AG601" s="34">
        <v>80</v>
      </c>
      <c r="AH601" s="34">
        <v>75</v>
      </c>
      <c r="AI601" s="34">
        <v>439631</v>
      </c>
      <c r="AJ601" s="34">
        <v>439631</v>
      </c>
      <c r="AK601" s="34">
        <v>112546.2512002883</v>
      </c>
      <c r="AL601" s="34" t="s">
        <v>118</v>
      </c>
      <c r="AM601" s="34" t="s">
        <v>36</v>
      </c>
      <c r="AN601" s="34" t="s">
        <v>119</v>
      </c>
      <c r="AO601" s="34" t="s">
        <v>147</v>
      </c>
      <c r="AP601" s="34">
        <v>3</v>
      </c>
      <c r="AQ601" s="34">
        <v>2</v>
      </c>
      <c r="AR601" s="34">
        <v>6</v>
      </c>
      <c r="AS601" s="34">
        <v>48342</v>
      </c>
      <c r="AT601" s="34">
        <v>341970</v>
      </c>
      <c r="AU601" s="34">
        <v>113990</v>
      </c>
      <c r="AV601" s="34">
        <v>418125</v>
      </c>
      <c r="AW601" s="34">
        <v>4.7843400000000003</v>
      </c>
      <c r="AX601" s="34">
        <v>0.59255999999999998</v>
      </c>
      <c r="AY601" s="34">
        <v>4.1917799999999996</v>
      </c>
      <c r="AZ601" s="34">
        <v>4.7843400835990906</v>
      </c>
      <c r="BA601" s="34">
        <v>0.59255999326705933</v>
      </c>
      <c r="BB601" s="34">
        <v>4.1917800903320313</v>
      </c>
      <c r="BC601" s="34" t="s">
        <v>159</v>
      </c>
      <c r="BD601" s="34" t="s">
        <v>126</v>
      </c>
      <c r="BE601" s="34" t="s">
        <v>118</v>
      </c>
      <c r="BF601" s="34"/>
      <c r="BG601" s="34" t="s">
        <v>118</v>
      </c>
      <c r="BH601" s="34" t="s">
        <v>2040</v>
      </c>
      <c r="BI601" s="34" t="s">
        <v>201</v>
      </c>
      <c r="BJ601" s="34" t="s">
        <v>129</v>
      </c>
      <c r="BK601" s="34" t="s">
        <v>130</v>
      </c>
      <c r="BL601" s="34" t="s">
        <v>131</v>
      </c>
      <c r="BM601" s="34" t="s">
        <v>312</v>
      </c>
      <c r="BN601" s="34" t="s">
        <v>1763</v>
      </c>
      <c r="BO601" s="34"/>
      <c r="BP601" s="34" t="s">
        <v>1763</v>
      </c>
      <c r="BQ601" s="34">
        <v>2024</v>
      </c>
      <c r="BR601" s="34"/>
      <c r="BS601" s="34"/>
      <c r="BT601" s="34" t="s">
        <v>2032</v>
      </c>
    </row>
    <row r="602" spans="1:72">
      <c r="A602" s="34">
        <v>102400909578</v>
      </c>
      <c r="B602" s="34">
        <v>1</v>
      </c>
      <c r="C602" s="34">
        <v>2024</v>
      </c>
      <c r="D602" s="34">
        <v>3</v>
      </c>
      <c r="E602" s="34" t="s">
        <v>4787</v>
      </c>
      <c r="F602" s="34" t="s">
        <v>4788</v>
      </c>
      <c r="G602" s="34">
        <v>77</v>
      </c>
      <c r="H602" s="34" t="s">
        <v>4789</v>
      </c>
      <c r="I602" s="34">
        <v>20240317</v>
      </c>
      <c r="J602" s="34">
        <v>20240320</v>
      </c>
      <c r="K602" s="34">
        <v>4</v>
      </c>
      <c r="L602" s="34">
        <f t="shared" si="9"/>
        <v>3</v>
      </c>
      <c r="M602" s="34">
        <v>0</v>
      </c>
      <c r="N602" s="34" t="s">
        <v>4790</v>
      </c>
      <c r="O602" s="34" t="s">
        <v>4791</v>
      </c>
      <c r="P602" s="34" t="s">
        <v>118</v>
      </c>
      <c r="Q602" s="34" t="s">
        <v>36</v>
      </c>
      <c r="R602" s="34" t="s">
        <v>119</v>
      </c>
      <c r="S602" s="34" t="s">
        <v>120</v>
      </c>
      <c r="T602" s="34">
        <v>111</v>
      </c>
      <c r="U602" s="34" t="s">
        <v>407</v>
      </c>
      <c r="V602" s="34" t="s">
        <v>2081</v>
      </c>
      <c r="W602" s="34" t="s">
        <v>2082</v>
      </c>
      <c r="X602" s="34" t="s">
        <v>124</v>
      </c>
      <c r="Y602" s="34">
        <v>37169</v>
      </c>
      <c r="Z602" s="34">
        <v>4512</v>
      </c>
      <c r="AA602" s="34">
        <v>0</v>
      </c>
      <c r="AB602" s="34">
        <v>0</v>
      </c>
      <c r="AC602" s="34">
        <v>0</v>
      </c>
      <c r="AD602" s="34">
        <v>0</v>
      </c>
      <c r="AE602" s="34">
        <v>241920</v>
      </c>
      <c r="AF602" s="34">
        <v>241920</v>
      </c>
      <c r="AG602" s="34">
        <v>240</v>
      </c>
      <c r="AH602" s="34">
        <v>225</v>
      </c>
      <c r="AI602" s="34">
        <v>372273</v>
      </c>
      <c r="AJ602" s="34">
        <v>372273</v>
      </c>
      <c r="AK602" s="34">
        <v>91198.869915858901</v>
      </c>
      <c r="AL602" s="34" t="s">
        <v>118</v>
      </c>
      <c r="AM602" s="34" t="s">
        <v>36</v>
      </c>
      <c r="AN602" s="34" t="s">
        <v>119</v>
      </c>
      <c r="AO602" s="34" t="s">
        <v>120</v>
      </c>
      <c r="AP602" s="34">
        <v>3</v>
      </c>
      <c r="AQ602" s="34">
        <v>2</v>
      </c>
      <c r="AR602" s="34">
        <v>5</v>
      </c>
      <c r="AS602" s="34">
        <v>34762</v>
      </c>
      <c r="AT602" s="34">
        <v>295749</v>
      </c>
      <c r="AU602" s="34">
        <v>98583</v>
      </c>
      <c r="AV602" s="34">
        <v>344198</v>
      </c>
      <c r="AW602" s="34">
        <v>4.05131</v>
      </c>
      <c r="AX602" s="34">
        <v>0.42609999999999998</v>
      </c>
      <c r="AY602" s="34">
        <v>3.62521</v>
      </c>
      <c r="AZ602" s="34">
        <v>4.0513100326061249</v>
      </c>
      <c r="BA602" s="34">
        <v>0.4260999858379364</v>
      </c>
      <c r="BB602" s="34">
        <v>3.6252100467681885</v>
      </c>
      <c r="BC602" s="34" t="s">
        <v>159</v>
      </c>
      <c r="BD602" s="34" t="s">
        <v>126</v>
      </c>
      <c r="BE602" s="34" t="s">
        <v>118</v>
      </c>
      <c r="BF602" s="34"/>
      <c r="BG602" s="34" t="s">
        <v>118</v>
      </c>
      <c r="BH602" s="34" t="s">
        <v>2040</v>
      </c>
      <c r="BI602" s="34" t="s">
        <v>428</v>
      </c>
      <c r="BJ602" s="34" t="s">
        <v>129</v>
      </c>
      <c r="BK602" s="34" t="s">
        <v>130</v>
      </c>
      <c r="BL602" s="34" t="s">
        <v>131</v>
      </c>
      <c r="BM602" s="34" t="s">
        <v>1074</v>
      </c>
      <c r="BN602" s="34" t="s">
        <v>1075</v>
      </c>
      <c r="BO602" s="34"/>
      <c r="BP602" s="34" t="s">
        <v>1075</v>
      </c>
      <c r="BQ602" s="34">
        <v>2024</v>
      </c>
      <c r="BR602" s="34"/>
      <c r="BS602" s="34"/>
      <c r="BT602" s="34" t="s">
        <v>2032</v>
      </c>
    </row>
    <row r="603" spans="1:72">
      <c r="A603" s="34">
        <v>102401057120</v>
      </c>
      <c r="B603" s="34">
        <v>1</v>
      </c>
      <c r="C603" s="34">
        <v>2024</v>
      </c>
      <c r="D603" s="34">
        <v>3</v>
      </c>
      <c r="E603" s="34" t="s">
        <v>4792</v>
      </c>
      <c r="F603" s="34" t="s">
        <v>4793</v>
      </c>
      <c r="G603" s="34">
        <v>50</v>
      </c>
      <c r="H603" s="34" t="s">
        <v>4794</v>
      </c>
      <c r="I603" s="34">
        <v>20240317</v>
      </c>
      <c r="J603" s="34">
        <v>20240319</v>
      </c>
      <c r="K603" s="34">
        <v>3</v>
      </c>
      <c r="L603" s="34">
        <f t="shared" si="9"/>
        <v>2</v>
      </c>
      <c r="M603" s="34">
        <v>0</v>
      </c>
      <c r="N603" s="34" t="s">
        <v>4795</v>
      </c>
      <c r="O603" s="34" t="s">
        <v>2793</v>
      </c>
      <c r="P603" s="34" t="s">
        <v>118</v>
      </c>
      <c r="Q603" s="34" t="s">
        <v>36</v>
      </c>
      <c r="R603" s="34" t="s">
        <v>119</v>
      </c>
      <c r="S603" s="34" t="s">
        <v>147</v>
      </c>
      <c r="T603" s="34">
        <v>205</v>
      </c>
      <c r="U603" s="34" t="s">
        <v>407</v>
      </c>
      <c r="V603" s="34" t="s">
        <v>2058</v>
      </c>
      <c r="W603" s="34" t="s">
        <v>2059</v>
      </c>
      <c r="X603" s="34" t="s">
        <v>124</v>
      </c>
      <c r="Y603" s="34">
        <v>37732</v>
      </c>
      <c r="Z603" s="34">
        <v>2944</v>
      </c>
      <c r="AA603" s="34">
        <v>0</v>
      </c>
      <c r="AB603" s="34">
        <v>0</v>
      </c>
      <c r="AC603" s="34">
        <v>728.99</v>
      </c>
      <c r="AD603" s="34">
        <v>0</v>
      </c>
      <c r="AE603" s="34">
        <v>266560</v>
      </c>
      <c r="AF603" s="34">
        <v>267289</v>
      </c>
      <c r="AG603" s="34">
        <v>160</v>
      </c>
      <c r="AH603" s="34">
        <v>150</v>
      </c>
      <c r="AI603" s="34">
        <v>407997</v>
      </c>
      <c r="AJ603" s="34">
        <v>407997</v>
      </c>
      <c r="AK603" s="34">
        <v>90175.9108615726</v>
      </c>
      <c r="AL603" s="34" t="s">
        <v>118</v>
      </c>
      <c r="AM603" s="34" t="s">
        <v>36</v>
      </c>
      <c r="AN603" s="34" t="s">
        <v>119</v>
      </c>
      <c r="AO603" s="34" t="s">
        <v>147</v>
      </c>
      <c r="AP603" s="34">
        <v>3</v>
      </c>
      <c r="AQ603" s="34">
        <v>2</v>
      </c>
      <c r="AR603" s="34">
        <v>6</v>
      </c>
      <c r="AS603" s="34">
        <v>48342</v>
      </c>
      <c r="AT603" s="34">
        <v>341970</v>
      </c>
      <c r="AU603" s="34">
        <v>113990</v>
      </c>
      <c r="AV603" s="34">
        <v>418125</v>
      </c>
      <c r="AW603" s="34">
        <v>4.7843400000000003</v>
      </c>
      <c r="AX603" s="34">
        <v>0.59255999999999998</v>
      </c>
      <c r="AY603" s="34">
        <v>4.1917799999999996</v>
      </c>
      <c r="AZ603" s="34">
        <v>4.7843400835990906</v>
      </c>
      <c r="BA603" s="34">
        <v>0.59255999326705933</v>
      </c>
      <c r="BB603" s="34">
        <v>4.1917800903320313</v>
      </c>
      <c r="BC603" s="34" t="s">
        <v>148</v>
      </c>
      <c r="BD603" s="34" t="s">
        <v>126</v>
      </c>
      <c r="BE603" s="34" t="s">
        <v>118</v>
      </c>
      <c r="BF603" s="34"/>
      <c r="BG603" s="34" t="s">
        <v>118</v>
      </c>
      <c r="BH603" s="34" t="s">
        <v>2040</v>
      </c>
      <c r="BI603" s="34" t="s">
        <v>949</v>
      </c>
      <c r="BJ603" s="34" t="s">
        <v>129</v>
      </c>
      <c r="BK603" s="34" t="s">
        <v>178</v>
      </c>
      <c r="BL603" s="34" t="s">
        <v>320</v>
      </c>
      <c r="BM603" s="34" t="s">
        <v>312</v>
      </c>
      <c r="BN603" s="34" t="s">
        <v>313</v>
      </c>
      <c r="BO603" s="34"/>
      <c r="BP603" s="34" t="s">
        <v>313</v>
      </c>
      <c r="BQ603" s="34">
        <v>2024</v>
      </c>
      <c r="BR603" s="34"/>
      <c r="BS603" s="34"/>
      <c r="BT603" s="34" t="s">
        <v>2032</v>
      </c>
    </row>
    <row r="604" spans="1:72">
      <c r="A604" s="34">
        <v>102400909556</v>
      </c>
      <c r="B604" s="34">
        <v>1</v>
      </c>
      <c r="C604" s="34">
        <v>2024</v>
      </c>
      <c r="D604" s="34">
        <v>3</v>
      </c>
      <c r="E604" s="34" t="s">
        <v>4796</v>
      </c>
      <c r="F604" s="34" t="s">
        <v>4797</v>
      </c>
      <c r="G604" s="34">
        <v>59</v>
      </c>
      <c r="H604" s="34" t="s">
        <v>4798</v>
      </c>
      <c r="I604" s="34">
        <v>20240317</v>
      </c>
      <c r="J604" s="34">
        <v>20240319</v>
      </c>
      <c r="K604" s="34">
        <v>3</v>
      </c>
      <c r="L604" s="34">
        <f t="shared" si="9"/>
        <v>2</v>
      </c>
      <c r="M604" s="34">
        <v>0</v>
      </c>
      <c r="N604" s="34" t="s">
        <v>4799</v>
      </c>
      <c r="O604" s="34" t="s">
        <v>4703</v>
      </c>
      <c r="P604" s="34" t="s">
        <v>118</v>
      </c>
      <c r="Q604" s="34" t="s">
        <v>36</v>
      </c>
      <c r="R604" s="34" t="s">
        <v>119</v>
      </c>
      <c r="S604" s="34" t="s">
        <v>147</v>
      </c>
      <c r="T604" s="34">
        <v>111</v>
      </c>
      <c r="U604" s="34" t="s">
        <v>407</v>
      </c>
      <c r="V604" s="34" t="s">
        <v>2081</v>
      </c>
      <c r="W604" s="34" t="s">
        <v>2082</v>
      </c>
      <c r="X604" s="34" t="s">
        <v>124</v>
      </c>
      <c r="Y604" s="34">
        <v>22338</v>
      </c>
      <c r="Z604" s="34">
        <v>2944</v>
      </c>
      <c r="AA604" s="34">
        <v>0</v>
      </c>
      <c r="AB604" s="34">
        <v>0</v>
      </c>
      <c r="AC604" s="34">
        <v>198.47</v>
      </c>
      <c r="AD604" s="34">
        <v>0</v>
      </c>
      <c r="AE604" s="34">
        <v>224923.22</v>
      </c>
      <c r="AF604" s="34">
        <v>225121.69</v>
      </c>
      <c r="AG604" s="34">
        <v>160</v>
      </c>
      <c r="AH604" s="34">
        <v>150</v>
      </c>
      <c r="AI604" s="34">
        <v>373023</v>
      </c>
      <c r="AJ604" s="34">
        <v>372273</v>
      </c>
      <c r="AK604" s="34">
        <v>107997.1799158589</v>
      </c>
      <c r="AL604" s="34" t="s">
        <v>118</v>
      </c>
      <c r="AM604" s="34" t="s">
        <v>36</v>
      </c>
      <c r="AN604" s="34" t="s">
        <v>119</v>
      </c>
      <c r="AO604" s="34" t="s">
        <v>147</v>
      </c>
      <c r="AP604" s="34">
        <v>3</v>
      </c>
      <c r="AQ604" s="34">
        <v>2</v>
      </c>
      <c r="AR604" s="34">
        <v>5</v>
      </c>
      <c r="AS604" s="34">
        <v>34762</v>
      </c>
      <c r="AT604" s="34">
        <v>295749</v>
      </c>
      <c r="AU604" s="34">
        <v>98583</v>
      </c>
      <c r="AV604" s="34">
        <v>344198</v>
      </c>
      <c r="AW604" s="34">
        <v>4.05131</v>
      </c>
      <c r="AX604" s="34">
        <v>0.42609999999999998</v>
      </c>
      <c r="AY604" s="34">
        <v>3.62521</v>
      </c>
      <c r="AZ604" s="34">
        <v>4.0513100326061249</v>
      </c>
      <c r="BA604" s="34">
        <v>0.4260999858379364</v>
      </c>
      <c r="BB604" s="34">
        <v>3.6252100467681885</v>
      </c>
      <c r="BC604" s="34" t="s">
        <v>148</v>
      </c>
      <c r="BD604" s="34" t="s">
        <v>126</v>
      </c>
      <c r="BE604" s="34" t="s">
        <v>118</v>
      </c>
      <c r="BF604" s="34"/>
      <c r="BG604" s="34" t="s">
        <v>118</v>
      </c>
      <c r="BH604" s="34" t="s">
        <v>2040</v>
      </c>
      <c r="BI604" s="34" t="s">
        <v>4800</v>
      </c>
      <c r="BJ604" s="34" t="s">
        <v>129</v>
      </c>
      <c r="BK604" s="34" t="s">
        <v>660</v>
      </c>
      <c r="BL604" s="34" t="s">
        <v>660</v>
      </c>
      <c r="BM604" s="34" t="s">
        <v>999</v>
      </c>
      <c r="BN604" s="34" t="s">
        <v>2111</v>
      </c>
      <c r="BO604" s="34"/>
      <c r="BP604" s="34" t="s">
        <v>2111</v>
      </c>
      <c r="BQ604" s="34">
        <v>2024</v>
      </c>
      <c r="BR604" s="34"/>
      <c r="BS604" s="34" t="s">
        <v>134</v>
      </c>
      <c r="BT604" s="34" t="s">
        <v>2032</v>
      </c>
    </row>
    <row r="605" spans="1:72">
      <c r="A605" s="34">
        <v>102401129232</v>
      </c>
      <c r="B605" s="34">
        <v>1</v>
      </c>
      <c r="C605" s="34">
        <v>2024</v>
      </c>
      <c r="D605" s="34">
        <v>3</v>
      </c>
      <c r="E605" s="34" t="s">
        <v>4801</v>
      </c>
      <c r="F605" s="34" t="s">
        <v>4802</v>
      </c>
      <c r="G605" s="34">
        <v>60</v>
      </c>
      <c r="H605" s="34" t="s">
        <v>4803</v>
      </c>
      <c r="I605" s="34">
        <v>20240319</v>
      </c>
      <c r="J605" s="34">
        <v>20240319</v>
      </c>
      <c r="K605" s="34">
        <v>1</v>
      </c>
      <c r="L605" s="34">
        <v>1</v>
      </c>
      <c r="M605" s="34">
        <v>0</v>
      </c>
      <c r="N605" s="34" t="s">
        <v>1761</v>
      </c>
      <c r="O605" s="34" t="s">
        <v>4659</v>
      </c>
      <c r="P605" s="34" t="s">
        <v>118</v>
      </c>
      <c r="Q605" s="34" t="s">
        <v>36</v>
      </c>
      <c r="R605" s="34" t="s">
        <v>119</v>
      </c>
      <c r="S605" s="34" t="s">
        <v>147</v>
      </c>
      <c r="T605" s="34">
        <v>213</v>
      </c>
      <c r="U605" s="34" t="s">
        <v>407</v>
      </c>
      <c r="V605" s="34" t="s">
        <v>2081</v>
      </c>
      <c r="W605" s="34" t="s">
        <v>2082</v>
      </c>
      <c r="X605" s="34" t="s">
        <v>242</v>
      </c>
      <c r="Y605" s="34">
        <v>15431</v>
      </c>
      <c r="Z605" s="34">
        <v>1472</v>
      </c>
      <c r="AA605" s="34">
        <v>0</v>
      </c>
      <c r="AB605" s="34">
        <v>0</v>
      </c>
      <c r="AC605" s="34">
        <v>265.95999999999998</v>
      </c>
      <c r="AD605" s="34">
        <v>0</v>
      </c>
      <c r="AE605" s="34">
        <v>242955.22</v>
      </c>
      <c r="AF605" s="34">
        <v>243221.19</v>
      </c>
      <c r="AG605" s="34">
        <v>80</v>
      </c>
      <c r="AH605" s="34">
        <v>75</v>
      </c>
      <c r="AI605" s="34">
        <v>317982</v>
      </c>
      <c r="AJ605" s="34">
        <v>317982</v>
      </c>
      <c r="AK605" s="34">
        <v>57110.608568134252</v>
      </c>
      <c r="AL605" s="34" t="s">
        <v>118</v>
      </c>
      <c r="AM605" s="34" t="s">
        <v>36</v>
      </c>
      <c r="AN605" s="34" t="s">
        <v>119</v>
      </c>
      <c r="AO605" s="34" t="s">
        <v>147</v>
      </c>
      <c r="AP605" s="34">
        <v>3</v>
      </c>
      <c r="AQ605" s="34">
        <v>2</v>
      </c>
      <c r="AR605" s="34">
        <v>5</v>
      </c>
      <c r="AS605" s="34">
        <v>34762</v>
      </c>
      <c r="AT605" s="34">
        <v>295749</v>
      </c>
      <c r="AU605" s="34">
        <v>98583</v>
      </c>
      <c r="AV605" s="34">
        <v>344198</v>
      </c>
      <c r="AW605" s="34">
        <v>4.05131</v>
      </c>
      <c r="AX605" s="34">
        <v>0.42609999999999998</v>
      </c>
      <c r="AY605" s="34">
        <v>3.62521</v>
      </c>
      <c r="AZ605" s="34">
        <v>3.8382600396871567</v>
      </c>
      <c r="BA605" s="34">
        <v>0.2130499929189682</v>
      </c>
      <c r="BB605" s="34">
        <v>3.6252100467681885</v>
      </c>
      <c r="BC605" s="34" t="s">
        <v>159</v>
      </c>
      <c r="BD605" s="34" t="s">
        <v>126</v>
      </c>
      <c r="BE605" s="34" t="s">
        <v>118</v>
      </c>
      <c r="BF605" s="34"/>
      <c r="BG605" s="34" t="s">
        <v>118</v>
      </c>
      <c r="BH605" s="34" t="s">
        <v>2040</v>
      </c>
      <c r="BI605" s="34" t="s">
        <v>194</v>
      </c>
      <c r="BJ605" s="34" t="s">
        <v>195</v>
      </c>
      <c r="BK605" s="34" t="s">
        <v>196</v>
      </c>
      <c r="BL605" s="34" t="s">
        <v>196</v>
      </c>
      <c r="BM605" s="34" t="s">
        <v>312</v>
      </c>
      <c r="BN605" s="34" t="s">
        <v>1763</v>
      </c>
      <c r="BO605" s="34"/>
      <c r="BP605" s="34" t="s">
        <v>1763</v>
      </c>
      <c r="BQ605" s="34">
        <v>2024</v>
      </c>
      <c r="BR605" s="34"/>
      <c r="BS605" s="34"/>
      <c r="BT605" s="34" t="s">
        <v>2032</v>
      </c>
    </row>
    <row r="606" spans="1:72">
      <c r="A606" s="34">
        <v>102400909558</v>
      </c>
      <c r="B606" s="34">
        <v>1</v>
      </c>
      <c r="C606" s="34">
        <v>2024</v>
      </c>
      <c r="D606" s="34">
        <v>3</v>
      </c>
      <c r="E606" s="34" t="s">
        <v>4804</v>
      </c>
      <c r="F606" s="34" t="s">
        <v>4805</v>
      </c>
      <c r="G606" s="34">
        <v>67</v>
      </c>
      <c r="H606" s="34" t="s">
        <v>4806</v>
      </c>
      <c r="I606" s="34">
        <v>20240317</v>
      </c>
      <c r="J606" s="34">
        <v>20240319</v>
      </c>
      <c r="K606" s="34">
        <v>3</v>
      </c>
      <c r="L606" s="34">
        <f t="shared" si="9"/>
        <v>2</v>
      </c>
      <c r="M606" s="34">
        <v>0</v>
      </c>
      <c r="N606" s="34" t="s">
        <v>4807</v>
      </c>
      <c r="O606" s="34" t="s">
        <v>2793</v>
      </c>
      <c r="P606" s="34" t="s">
        <v>118</v>
      </c>
      <c r="Q606" s="34" t="s">
        <v>36</v>
      </c>
      <c r="R606" s="34" t="s">
        <v>119</v>
      </c>
      <c r="S606" s="34" t="s">
        <v>120</v>
      </c>
      <c r="T606" s="34">
        <v>111</v>
      </c>
      <c r="U606" s="34" t="s">
        <v>407</v>
      </c>
      <c r="V606" s="34" t="s">
        <v>2058</v>
      </c>
      <c r="W606" s="34" t="s">
        <v>2059</v>
      </c>
      <c r="X606" s="34" t="s">
        <v>124</v>
      </c>
      <c r="Y606" s="34">
        <v>37500</v>
      </c>
      <c r="Z606" s="34">
        <v>3083</v>
      </c>
      <c r="AA606" s="34">
        <v>0</v>
      </c>
      <c r="AB606" s="34">
        <v>0</v>
      </c>
      <c r="AC606" s="34">
        <v>1919.61</v>
      </c>
      <c r="AD606" s="34">
        <v>0</v>
      </c>
      <c r="AE606" s="34">
        <v>270870.44</v>
      </c>
      <c r="AF606" s="34">
        <v>272790.06</v>
      </c>
      <c r="AG606" s="34">
        <v>160</v>
      </c>
      <c r="AH606" s="34">
        <v>225</v>
      </c>
      <c r="AI606" s="34">
        <v>440381</v>
      </c>
      <c r="AJ606" s="34">
        <v>439631</v>
      </c>
      <c r="AK606" s="34">
        <v>112390.85120028828</v>
      </c>
      <c r="AL606" s="34" t="s">
        <v>118</v>
      </c>
      <c r="AM606" s="34" t="s">
        <v>36</v>
      </c>
      <c r="AN606" s="34" t="s">
        <v>119</v>
      </c>
      <c r="AO606" s="34" t="s">
        <v>120</v>
      </c>
      <c r="AP606" s="34">
        <v>3</v>
      </c>
      <c r="AQ606" s="34">
        <v>2</v>
      </c>
      <c r="AR606" s="34">
        <v>6</v>
      </c>
      <c r="AS606" s="34">
        <v>48342</v>
      </c>
      <c r="AT606" s="34">
        <v>341970</v>
      </c>
      <c r="AU606" s="34">
        <v>113990</v>
      </c>
      <c r="AV606" s="34">
        <v>418125</v>
      </c>
      <c r="AW606" s="34">
        <v>4.7843400000000003</v>
      </c>
      <c r="AX606" s="34">
        <v>0.59255999999999998</v>
      </c>
      <c r="AY606" s="34">
        <v>4.1917799999999996</v>
      </c>
      <c r="AZ606" s="34">
        <v>4.7843400835990906</v>
      </c>
      <c r="BA606" s="34">
        <v>0.59255999326705933</v>
      </c>
      <c r="BB606" s="34">
        <v>4.1917800903320313</v>
      </c>
      <c r="BC606" s="34" t="s">
        <v>148</v>
      </c>
      <c r="BD606" s="34" t="s">
        <v>126</v>
      </c>
      <c r="BE606" s="34" t="s">
        <v>118</v>
      </c>
      <c r="BF606" s="34"/>
      <c r="BG606" s="34" t="s">
        <v>118</v>
      </c>
      <c r="BH606" s="34" t="s">
        <v>2040</v>
      </c>
      <c r="BI606" s="34" t="s">
        <v>4808</v>
      </c>
      <c r="BJ606" s="34" t="s">
        <v>195</v>
      </c>
      <c r="BK606" s="34" t="s">
        <v>236</v>
      </c>
      <c r="BL606" s="34" t="s">
        <v>236</v>
      </c>
      <c r="BM606" s="34" t="s">
        <v>132</v>
      </c>
      <c r="BN606" s="34" t="s">
        <v>133</v>
      </c>
      <c r="BO606" s="34"/>
      <c r="BP606" s="34" t="s">
        <v>133</v>
      </c>
      <c r="BQ606" s="34">
        <v>2024</v>
      </c>
      <c r="BR606" s="34"/>
      <c r="BS606" s="34" t="s">
        <v>134</v>
      </c>
      <c r="BT606" s="34" t="s">
        <v>2032</v>
      </c>
    </row>
    <row r="607" spans="1:72">
      <c r="A607" s="34">
        <v>102400909490</v>
      </c>
      <c r="B607" s="34">
        <v>1</v>
      </c>
      <c r="C607" s="34">
        <v>2024</v>
      </c>
      <c r="D607" s="34">
        <v>3</v>
      </c>
      <c r="E607" s="34" t="s">
        <v>4809</v>
      </c>
      <c r="F607" s="34" t="s">
        <v>4810</v>
      </c>
      <c r="G607" s="34">
        <v>63</v>
      </c>
      <c r="H607" s="34" t="s">
        <v>4811</v>
      </c>
      <c r="I607" s="34">
        <v>20240314</v>
      </c>
      <c r="J607" s="34">
        <v>20240314</v>
      </c>
      <c r="K607" s="34">
        <v>1</v>
      </c>
      <c r="L607" s="34">
        <v>1</v>
      </c>
      <c r="M607" s="34">
        <v>0</v>
      </c>
      <c r="N607" s="34" t="s">
        <v>4812</v>
      </c>
      <c r="O607" s="34" t="s">
        <v>2253</v>
      </c>
      <c r="P607" s="34" t="s">
        <v>118</v>
      </c>
      <c r="Q607" s="34" t="s">
        <v>36</v>
      </c>
      <c r="R607" s="34" t="s">
        <v>119</v>
      </c>
      <c r="S607" s="34" t="s">
        <v>147</v>
      </c>
      <c r="T607" s="34">
        <v>111</v>
      </c>
      <c r="U607" s="34" t="s">
        <v>407</v>
      </c>
      <c r="V607" s="34" t="s">
        <v>2081</v>
      </c>
      <c r="W607" s="34" t="s">
        <v>2082</v>
      </c>
      <c r="X607" s="34" t="s">
        <v>242</v>
      </c>
      <c r="Y607" s="34">
        <v>11095</v>
      </c>
      <c r="Z607" s="34">
        <v>1472</v>
      </c>
      <c r="AA607" s="34">
        <v>0</v>
      </c>
      <c r="AB607" s="34">
        <v>0</v>
      </c>
      <c r="AC607" s="34">
        <v>67.489999999999995</v>
      </c>
      <c r="AD607" s="34">
        <v>0</v>
      </c>
      <c r="AE607" s="34">
        <v>241897.59</v>
      </c>
      <c r="AF607" s="34">
        <v>241965.08</v>
      </c>
      <c r="AG607" s="34">
        <v>80</v>
      </c>
      <c r="AH607" s="34">
        <v>75</v>
      </c>
      <c r="AI607" s="34">
        <v>352696</v>
      </c>
      <c r="AJ607" s="34">
        <v>352696</v>
      </c>
      <c r="AK607" s="34">
        <v>91153.851347644493</v>
      </c>
      <c r="AL607" s="34" t="s">
        <v>118</v>
      </c>
      <c r="AM607" s="34" t="s">
        <v>36</v>
      </c>
      <c r="AN607" s="34" t="s">
        <v>119</v>
      </c>
      <c r="AO607" s="34" t="s">
        <v>147</v>
      </c>
      <c r="AP607" s="34">
        <v>3</v>
      </c>
      <c r="AQ607" s="34">
        <v>2</v>
      </c>
      <c r="AR607" s="34">
        <v>5</v>
      </c>
      <c r="AS607" s="34">
        <v>34762</v>
      </c>
      <c r="AT607" s="34">
        <v>295749</v>
      </c>
      <c r="AU607" s="34">
        <v>98583</v>
      </c>
      <c r="AV607" s="34">
        <v>344198</v>
      </c>
      <c r="AW607" s="34">
        <v>4.05131</v>
      </c>
      <c r="AX607" s="34">
        <v>0.42609999999999998</v>
      </c>
      <c r="AY607" s="34">
        <v>3.62521</v>
      </c>
      <c r="AZ607" s="34">
        <v>3.8382600396871567</v>
      </c>
      <c r="BA607" s="34">
        <v>0.2130499929189682</v>
      </c>
      <c r="BB607" s="34">
        <v>3.6252100467681885</v>
      </c>
      <c r="BC607" s="34" t="s">
        <v>159</v>
      </c>
      <c r="BD607" s="34" t="s">
        <v>126</v>
      </c>
      <c r="BE607" s="34" t="s">
        <v>118</v>
      </c>
      <c r="BF607" s="34"/>
      <c r="BG607" s="34" t="s">
        <v>118</v>
      </c>
      <c r="BH607" s="34" t="s">
        <v>2040</v>
      </c>
      <c r="BI607" s="34" t="s">
        <v>724</v>
      </c>
      <c r="BJ607" s="34" t="s">
        <v>195</v>
      </c>
      <c r="BK607" s="34" t="s">
        <v>411</v>
      </c>
      <c r="BL607" s="34" t="s">
        <v>411</v>
      </c>
      <c r="BM607" s="34" t="s">
        <v>2051</v>
      </c>
      <c r="BN607" s="34" t="s">
        <v>2052</v>
      </c>
      <c r="BO607" s="34"/>
      <c r="BP607" s="34" t="s">
        <v>2052</v>
      </c>
      <c r="BQ607" s="34">
        <v>2024</v>
      </c>
      <c r="BR607" s="34"/>
      <c r="BS607" s="34"/>
      <c r="BT607" s="34" t="s">
        <v>2032</v>
      </c>
    </row>
    <row r="608" spans="1:72">
      <c r="A608" s="34">
        <v>102401057102</v>
      </c>
      <c r="B608" s="34">
        <v>1</v>
      </c>
      <c r="C608" s="34">
        <v>2024</v>
      </c>
      <c r="D608" s="34">
        <v>3</v>
      </c>
      <c r="E608" s="34" t="s">
        <v>4813</v>
      </c>
      <c r="F608" s="34" t="s">
        <v>4814</v>
      </c>
      <c r="G608" s="34">
        <v>69</v>
      </c>
      <c r="H608" s="34" t="s">
        <v>4815</v>
      </c>
      <c r="I608" s="34">
        <v>20240314</v>
      </c>
      <c r="J608" s="34">
        <v>20240314</v>
      </c>
      <c r="K608" s="34">
        <v>1</v>
      </c>
      <c r="L608" s="34">
        <v>1</v>
      </c>
      <c r="M608" s="34">
        <v>0</v>
      </c>
      <c r="N608" s="34" t="s">
        <v>4816</v>
      </c>
      <c r="O608" s="34" t="s">
        <v>2145</v>
      </c>
      <c r="P608" s="34" t="s">
        <v>118</v>
      </c>
      <c r="Q608" s="34" t="s">
        <v>36</v>
      </c>
      <c r="R608" s="34" t="s">
        <v>119</v>
      </c>
      <c r="S608" s="34" t="s">
        <v>147</v>
      </c>
      <c r="T608" s="34">
        <v>205</v>
      </c>
      <c r="U608" s="34" t="s">
        <v>407</v>
      </c>
      <c r="V608" s="34" t="s">
        <v>2058</v>
      </c>
      <c r="W608" s="34" t="s">
        <v>2059</v>
      </c>
      <c r="X608" s="34" t="s">
        <v>242</v>
      </c>
      <c r="Y608" s="34">
        <v>10800</v>
      </c>
      <c r="Z608" s="34">
        <v>1472</v>
      </c>
      <c r="AA608" s="34">
        <v>0</v>
      </c>
      <c r="AB608" s="34">
        <v>0</v>
      </c>
      <c r="AC608" s="34">
        <v>101.23</v>
      </c>
      <c r="AD608" s="34">
        <v>0</v>
      </c>
      <c r="AE608" s="34">
        <v>268744</v>
      </c>
      <c r="AF608" s="34">
        <v>268845.21999999997</v>
      </c>
      <c r="AG608" s="34">
        <v>80</v>
      </c>
      <c r="AH608" s="34">
        <v>75</v>
      </c>
      <c r="AI608" s="34">
        <v>382731</v>
      </c>
      <c r="AJ608" s="34">
        <v>382731</v>
      </c>
      <c r="AK608" s="34">
        <v>88619.732488542621</v>
      </c>
      <c r="AL608" s="34" t="s">
        <v>118</v>
      </c>
      <c r="AM608" s="34" t="s">
        <v>36</v>
      </c>
      <c r="AN608" s="34" t="s">
        <v>119</v>
      </c>
      <c r="AO608" s="34" t="s">
        <v>147</v>
      </c>
      <c r="AP608" s="34">
        <v>3</v>
      </c>
      <c r="AQ608" s="34">
        <v>2</v>
      </c>
      <c r="AR608" s="34">
        <v>6</v>
      </c>
      <c r="AS608" s="34">
        <v>48342</v>
      </c>
      <c r="AT608" s="34">
        <v>341970</v>
      </c>
      <c r="AU608" s="34">
        <v>113990</v>
      </c>
      <c r="AV608" s="34">
        <v>418125</v>
      </c>
      <c r="AW608" s="34">
        <v>4.7843400000000003</v>
      </c>
      <c r="AX608" s="34">
        <v>0.59255999999999998</v>
      </c>
      <c r="AY608" s="34">
        <v>4.1917799999999996</v>
      </c>
      <c r="AZ608" s="34">
        <v>4.4880600869655609</v>
      </c>
      <c r="BA608" s="34">
        <v>0.29627999663352966</v>
      </c>
      <c r="BB608" s="34">
        <v>4.1917800903320313</v>
      </c>
      <c r="BC608" s="34" t="s">
        <v>159</v>
      </c>
      <c r="BD608" s="34" t="s">
        <v>126</v>
      </c>
      <c r="BE608" s="34" t="s">
        <v>118</v>
      </c>
      <c r="BF608" s="34"/>
      <c r="BG608" s="34" t="s">
        <v>118</v>
      </c>
      <c r="BH608" s="34" t="s">
        <v>2040</v>
      </c>
      <c r="BI608" s="34" t="s">
        <v>1254</v>
      </c>
      <c r="BJ608" s="34" t="s">
        <v>195</v>
      </c>
      <c r="BK608" s="34" t="s">
        <v>411</v>
      </c>
      <c r="BL608" s="34" t="s">
        <v>411</v>
      </c>
      <c r="BM608" s="34" t="s">
        <v>312</v>
      </c>
      <c r="BN608" s="34" t="s">
        <v>1763</v>
      </c>
      <c r="BO608" s="34"/>
      <c r="BP608" s="34" t="s">
        <v>1763</v>
      </c>
      <c r="BQ608" s="34">
        <v>2024</v>
      </c>
      <c r="BR608" s="34"/>
      <c r="BS608" s="34"/>
      <c r="BT608" s="34" t="s">
        <v>2032</v>
      </c>
    </row>
    <row r="609" spans="1:72">
      <c r="A609" s="34">
        <v>102400909492</v>
      </c>
      <c r="B609" s="34">
        <v>1</v>
      </c>
      <c r="C609" s="34">
        <v>2024</v>
      </c>
      <c r="D609" s="34">
        <v>3</v>
      </c>
      <c r="E609" s="34" t="s">
        <v>4817</v>
      </c>
      <c r="F609" s="34" t="s">
        <v>4818</v>
      </c>
      <c r="G609" s="34">
        <v>82</v>
      </c>
      <c r="H609" s="34" t="s">
        <v>4819</v>
      </c>
      <c r="I609" s="34">
        <v>20240314</v>
      </c>
      <c r="J609" s="34">
        <v>20240314</v>
      </c>
      <c r="K609" s="34">
        <v>1</v>
      </c>
      <c r="L609" s="34">
        <v>1</v>
      </c>
      <c r="M609" s="34">
        <v>0</v>
      </c>
      <c r="N609" s="34" t="s">
        <v>4820</v>
      </c>
      <c r="O609" s="34" t="s">
        <v>2145</v>
      </c>
      <c r="P609" s="34" t="s">
        <v>118</v>
      </c>
      <c r="Q609" s="34" t="s">
        <v>36</v>
      </c>
      <c r="R609" s="34" t="s">
        <v>119</v>
      </c>
      <c r="S609" s="34" t="s">
        <v>147</v>
      </c>
      <c r="T609" s="34">
        <v>111</v>
      </c>
      <c r="U609" s="34" t="s">
        <v>407</v>
      </c>
      <c r="V609" s="34" t="s">
        <v>2058</v>
      </c>
      <c r="W609" s="34" t="s">
        <v>2059</v>
      </c>
      <c r="X609" s="34" t="s">
        <v>242</v>
      </c>
      <c r="Y609" s="34">
        <v>14562</v>
      </c>
      <c r="Z609" s="34">
        <v>1472</v>
      </c>
      <c r="AA609" s="34">
        <v>0</v>
      </c>
      <c r="AB609" s="34">
        <v>0</v>
      </c>
      <c r="AC609" s="34">
        <v>67.489999999999995</v>
      </c>
      <c r="AD609" s="34">
        <v>0</v>
      </c>
      <c r="AE609" s="34">
        <v>268744</v>
      </c>
      <c r="AF609" s="34">
        <v>268811.5</v>
      </c>
      <c r="AG609" s="34">
        <v>80</v>
      </c>
      <c r="AH609" s="34">
        <v>75</v>
      </c>
      <c r="AI609" s="34">
        <v>412406</v>
      </c>
      <c r="AJ609" s="34">
        <v>412406</v>
      </c>
      <c r="AK609" s="34">
        <v>116369.45266908064</v>
      </c>
      <c r="AL609" s="34" t="s">
        <v>118</v>
      </c>
      <c r="AM609" s="34" t="s">
        <v>36</v>
      </c>
      <c r="AN609" s="34" t="s">
        <v>119</v>
      </c>
      <c r="AO609" s="34" t="s">
        <v>147</v>
      </c>
      <c r="AP609" s="34">
        <v>3</v>
      </c>
      <c r="AQ609" s="34">
        <v>2</v>
      </c>
      <c r="AR609" s="34">
        <v>6</v>
      </c>
      <c r="AS609" s="34">
        <v>48342</v>
      </c>
      <c r="AT609" s="34">
        <v>341970</v>
      </c>
      <c r="AU609" s="34">
        <v>113990</v>
      </c>
      <c r="AV609" s="34">
        <v>418125</v>
      </c>
      <c r="AW609" s="34">
        <v>4.7843400000000003</v>
      </c>
      <c r="AX609" s="34">
        <v>0.59255999999999998</v>
      </c>
      <c r="AY609" s="34">
        <v>4.1917799999999996</v>
      </c>
      <c r="AZ609" s="34">
        <v>4.4880600869655609</v>
      </c>
      <c r="BA609" s="34">
        <v>0.29627999663352966</v>
      </c>
      <c r="BB609" s="34">
        <v>4.1917800903320313</v>
      </c>
      <c r="BC609" s="34" t="s">
        <v>159</v>
      </c>
      <c r="BD609" s="34" t="s">
        <v>126</v>
      </c>
      <c r="BE609" s="34" t="s">
        <v>118</v>
      </c>
      <c r="BF609" s="34"/>
      <c r="BG609" s="34" t="s">
        <v>118</v>
      </c>
      <c r="BH609" s="34" t="s">
        <v>2040</v>
      </c>
      <c r="BI609" s="34" t="s">
        <v>4821</v>
      </c>
      <c r="BJ609" s="34" t="s">
        <v>195</v>
      </c>
      <c r="BK609" s="34" t="s">
        <v>411</v>
      </c>
      <c r="BL609" s="34" t="s">
        <v>411</v>
      </c>
      <c r="BM609" s="34" t="s">
        <v>999</v>
      </c>
      <c r="BN609" s="34" t="s">
        <v>2111</v>
      </c>
      <c r="BO609" s="34"/>
      <c r="BP609" s="34" t="s">
        <v>2111</v>
      </c>
      <c r="BQ609" s="34">
        <v>2024</v>
      </c>
      <c r="BR609" s="34"/>
      <c r="BS609" s="34"/>
      <c r="BT609" s="34" t="s">
        <v>2032</v>
      </c>
    </row>
    <row r="610" spans="1:72">
      <c r="A610" s="34">
        <v>102408067726</v>
      </c>
      <c r="B610" s="34">
        <v>1</v>
      </c>
      <c r="C610" s="34">
        <v>2024</v>
      </c>
      <c r="D610" s="34">
        <v>3</v>
      </c>
      <c r="E610" s="34" t="s">
        <v>4822</v>
      </c>
      <c r="F610" s="34" t="s">
        <v>4823</v>
      </c>
      <c r="G610" s="34">
        <v>75</v>
      </c>
      <c r="H610" s="34" t="s">
        <v>4824</v>
      </c>
      <c r="I610" s="34">
        <v>20240304</v>
      </c>
      <c r="J610" s="34">
        <v>20240313</v>
      </c>
      <c r="K610" s="34">
        <v>10</v>
      </c>
      <c r="L610" s="34">
        <f t="shared" si="9"/>
        <v>9</v>
      </c>
      <c r="M610" s="34">
        <v>7</v>
      </c>
      <c r="N610" s="34" t="s">
        <v>4825</v>
      </c>
      <c r="O610" s="34" t="s">
        <v>4826</v>
      </c>
      <c r="P610" s="34" t="s">
        <v>118</v>
      </c>
      <c r="Q610" s="34" t="s">
        <v>36</v>
      </c>
      <c r="R610" s="34" t="s">
        <v>170</v>
      </c>
      <c r="S610" s="34" t="s">
        <v>171</v>
      </c>
      <c r="T610" s="34">
        <v>205</v>
      </c>
      <c r="U610" s="34" t="s">
        <v>407</v>
      </c>
      <c r="V610" s="34" t="s">
        <v>2081</v>
      </c>
      <c r="W610" s="34" t="s">
        <v>2082</v>
      </c>
      <c r="X610" s="34" t="s">
        <v>146</v>
      </c>
      <c r="Y610" s="34">
        <v>79243</v>
      </c>
      <c r="Z610" s="34">
        <v>2944</v>
      </c>
      <c r="AA610" s="34">
        <v>51019</v>
      </c>
      <c r="AB610" s="34">
        <v>0</v>
      </c>
      <c r="AC610" s="34">
        <v>1561.49</v>
      </c>
      <c r="AD610" s="34">
        <v>0</v>
      </c>
      <c r="AE610" s="34">
        <v>240715.22</v>
      </c>
      <c r="AF610" s="34">
        <v>242276.7</v>
      </c>
      <c r="AG610" s="34">
        <v>160</v>
      </c>
      <c r="AH610" s="34">
        <v>150</v>
      </c>
      <c r="AI610" s="34">
        <v>381823</v>
      </c>
      <c r="AJ610" s="34">
        <v>381823</v>
      </c>
      <c r="AK610" s="34">
        <v>66872.689934180642</v>
      </c>
      <c r="AL610" s="34" t="s">
        <v>118</v>
      </c>
      <c r="AM610" s="34" t="s">
        <v>36</v>
      </c>
      <c r="AN610" s="34" t="s">
        <v>119</v>
      </c>
      <c r="AO610" s="34" t="s">
        <v>147</v>
      </c>
      <c r="AP610" s="34">
        <v>3</v>
      </c>
      <c r="AQ610" s="34">
        <v>2</v>
      </c>
      <c r="AR610" s="34">
        <v>5</v>
      </c>
      <c r="AS610" s="34">
        <v>34762</v>
      </c>
      <c r="AT610" s="34">
        <v>295749</v>
      </c>
      <c r="AU610" s="34">
        <v>98583</v>
      </c>
      <c r="AV610" s="34">
        <v>344198</v>
      </c>
      <c r="AW610" s="34">
        <v>4.05131</v>
      </c>
      <c r="AX610" s="34">
        <v>0.42609999999999998</v>
      </c>
      <c r="AY610" s="34">
        <v>3.62521</v>
      </c>
      <c r="AZ610" s="34">
        <v>4.4774100184440613</v>
      </c>
      <c r="BA610" s="34">
        <v>0.8521999716758728</v>
      </c>
      <c r="BB610" s="34">
        <v>3.6252100467681885</v>
      </c>
      <c r="BC610" s="34" t="s">
        <v>159</v>
      </c>
      <c r="BD610" s="34" t="s">
        <v>126</v>
      </c>
      <c r="BE610" s="34" t="s">
        <v>118</v>
      </c>
      <c r="BF610" s="34"/>
      <c r="BG610" s="34" t="s">
        <v>296</v>
      </c>
      <c r="BH610" s="34" t="s">
        <v>2040</v>
      </c>
      <c r="BI610" s="34" t="s">
        <v>128</v>
      </c>
      <c r="BJ610" s="34" t="s">
        <v>129</v>
      </c>
      <c r="BK610" s="34" t="s">
        <v>130</v>
      </c>
      <c r="BL610" s="34" t="s">
        <v>131</v>
      </c>
      <c r="BM610" s="34" t="s">
        <v>312</v>
      </c>
      <c r="BN610" s="34" t="s">
        <v>313</v>
      </c>
      <c r="BO610" s="34"/>
      <c r="BP610" s="34" t="s">
        <v>313</v>
      </c>
      <c r="BQ610" s="34">
        <v>2024</v>
      </c>
      <c r="BR610" s="34"/>
      <c r="BS610" s="34"/>
      <c r="BT610" s="34" t="s">
        <v>2032</v>
      </c>
    </row>
    <row r="611" spans="1:72">
      <c r="A611" s="34">
        <v>102400950006</v>
      </c>
      <c r="B611" s="34">
        <v>1</v>
      </c>
      <c r="C611" s="34">
        <v>2024</v>
      </c>
      <c r="D611" s="34">
        <v>3</v>
      </c>
      <c r="E611" s="34" t="s">
        <v>4827</v>
      </c>
      <c r="F611" s="34" t="s">
        <v>4828</v>
      </c>
      <c r="G611" s="34">
        <v>77</v>
      </c>
      <c r="H611" s="34" t="s">
        <v>4829</v>
      </c>
      <c r="I611" s="34">
        <v>20240311</v>
      </c>
      <c r="J611" s="34">
        <v>20240313</v>
      </c>
      <c r="K611" s="34">
        <v>3</v>
      </c>
      <c r="L611" s="34">
        <f t="shared" si="9"/>
        <v>2</v>
      </c>
      <c r="M611" s="34">
        <v>0</v>
      </c>
      <c r="N611" s="34" t="s">
        <v>4830</v>
      </c>
      <c r="O611" s="34" t="s">
        <v>2132</v>
      </c>
      <c r="P611" s="34" t="s">
        <v>118</v>
      </c>
      <c r="Q611" s="34" t="s">
        <v>36</v>
      </c>
      <c r="R611" s="34" t="s">
        <v>119</v>
      </c>
      <c r="S611" s="34" t="s">
        <v>147</v>
      </c>
      <c r="T611" s="34">
        <v>201</v>
      </c>
      <c r="U611" s="34" t="s">
        <v>407</v>
      </c>
      <c r="V611" s="34" t="s">
        <v>2058</v>
      </c>
      <c r="W611" s="34" t="s">
        <v>2059</v>
      </c>
      <c r="X611" s="34" t="s">
        <v>124</v>
      </c>
      <c r="Y611" s="34">
        <v>16451</v>
      </c>
      <c r="Z611" s="34">
        <v>2944</v>
      </c>
      <c r="AA611" s="34">
        <v>0</v>
      </c>
      <c r="AB611" s="34">
        <v>0</v>
      </c>
      <c r="AC611" s="34">
        <v>101.23</v>
      </c>
      <c r="AD611" s="34">
        <v>0</v>
      </c>
      <c r="AE611" s="34">
        <v>268744</v>
      </c>
      <c r="AF611" s="34">
        <v>268845.21999999997</v>
      </c>
      <c r="AG611" s="34">
        <v>160</v>
      </c>
      <c r="AH611" s="34">
        <v>150</v>
      </c>
      <c r="AI611" s="34">
        <v>400120</v>
      </c>
      <c r="AJ611" s="34">
        <v>400120</v>
      </c>
      <c r="AK611" s="34">
        <v>81718.289373677864</v>
      </c>
      <c r="AL611" s="34" t="s">
        <v>118</v>
      </c>
      <c r="AM611" s="34" t="s">
        <v>36</v>
      </c>
      <c r="AN611" s="34" t="s">
        <v>119</v>
      </c>
      <c r="AO611" s="34" t="s">
        <v>147</v>
      </c>
      <c r="AP611" s="34">
        <v>3</v>
      </c>
      <c r="AQ611" s="34">
        <v>2</v>
      </c>
      <c r="AR611" s="34">
        <v>6</v>
      </c>
      <c r="AS611" s="34">
        <v>48342</v>
      </c>
      <c r="AT611" s="34">
        <v>341970</v>
      </c>
      <c r="AU611" s="34">
        <v>113990</v>
      </c>
      <c r="AV611" s="34">
        <v>418125</v>
      </c>
      <c r="AW611" s="34">
        <v>4.7843400000000003</v>
      </c>
      <c r="AX611" s="34">
        <v>0.59255999999999998</v>
      </c>
      <c r="AY611" s="34">
        <v>4.1917799999999996</v>
      </c>
      <c r="AZ611" s="34">
        <v>4.7843400835990906</v>
      </c>
      <c r="BA611" s="34">
        <v>0.59255999326705933</v>
      </c>
      <c r="BB611" s="34">
        <v>4.1917800903320313</v>
      </c>
      <c r="BC611" s="34" t="s">
        <v>148</v>
      </c>
      <c r="BD611" s="34" t="s">
        <v>193</v>
      </c>
      <c r="BE611" s="34" t="s">
        <v>118</v>
      </c>
      <c r="BF611" s="34"/>
      <c r="BG611" s="34" t="s">
        <v>118</v>
      </c>
      <c r="BH611" s="34" t="s">
        <v>2040</v>
      </c>
      <c r="BI611" s="34" t="s">
        <v>450</v>
      </c>
      <c r="BJ611" s="34" t="s">
        <v>129</v>
      </c>
      <c r="BK611" s="34" t="s">
        <v>130</v>
      </c>
      <c r="BL611" s="34" t="s">
        <v>131</v>
      </c>
      <c r="BM611" s="34" t="s">
        <v>163</v>
      </c>
      <c r="BN611" s="34" t="s">
        <v>341</v>
      </c>
      <c r="BO611" s="34"/>
      <c r="BP611" s="34" t="s">
        <v>341</v>
      </c>
      <c r="BQ611" s="34">
        <v>2024</v>
      </c>
      <c r="BR611" s="34"/>
      <c r="BS611" s="34"/>
      <c r="BT611" s="34" t="s">
        <v>2032</v>
      </c>
    </row>
    <row r="612" spans="1:72">
      <c r="A612" s="34">
        <v>102401070564</v>
      </c>
      <c r="B612" s="34">
        <v>1</v>
      </c>
      <c r="C612" s="34">
        <v>2024</v>
      </c>
      <c r="D612" s="34">
        <v>3</v>
      </c>
      <c r="E612" s="34" t="s">
        <v>4831</v>
      </c>
      <c r="F612" s="34" t="s">
        <v>4832</v>
      </c>
      <c r="G612" s="34">
        <v>79</v>
      </c>
      <c r="H612" s="34" t="s">
        <v>4833</v>
      </c>
      <c r="I612" s="34">
        <v>20240227</v>
      </c>
      <c r="J612" s="34">
        <v>20240313</v>
      </c>
      <c r="K612" s="34">
        <v>16</v>
      </c>
      <c r="L612" s="34">
        <f t="shared" si="9"/>
        <v>15</v>
      </c>
      <c r="M612" s="34">
        <v>3</v>
      </c>
      <c r="N612" s="34" t="s">
        <v>4834</v>
      </c>
      <c r="O612" s="34" t="s">
        <v>4835</v>
      </c>
      <c r="P612" s="34" t="s">
        <v>118</v>
      </c>
      <c r="Q612" s="34" t="s">
        <v>36</v>
      </c>
      <c r="R612" s="34" t="s">
        <v>119</v>
      </c>
      <c r="S612" s="34" t="s">
        <v>120</v>
      </c>
      <c r="T612" s="34">
        <v>207</v>
      </c>
      <c r="U612" s="34" t="s">
        <v>407</v>
      </c>
      <c r="V612" s="34" t="s">
        <v>2048</v>
      </c>
      <c r="W612" s="34" t="s">
        <v>2049</v>
      </c>
      <c r="X612" s="34" t="s">
        <v>124</v>
      </c>
      <c r="Y612" s="34">
        <v>117792</v>
      </c>
      <c r="Z612" s="34">
        <v>15044</v>
      </c>
      <c r="AA612" s="34">
        <v>35805</v>
      </c>
      <c r="AB612" s="34">
        <v>0</v>
      </c>
      <c r="AC612" s="34">
        <v>2881.77</v>
      </c>
      <c r="AD612" s="34">
        <v>0</v>
      </c>
      <c r="AE612" s="34">
        <v>277760</v>
      </c>
      <c r="AF612" s="34">
        <v>280641.78000000003</v>
      </c>
      <c r="AG612" s="34">
        <v>960</v>
      </c>
      <c r="AH612" s="34">
        <v>1350</v>
      </c>
      <c r="AI612" s="34">
        <v>678171</v>
      </c>
      <c r="AJ612" s="34">
        <v>677421</v>
      </c>
      <c r="AK612" s="34">
        <v>123903.32973952056</v>
      </c>
      <c r="AL612" s="34" t="s">
        <v>118</v>
      </c>
      <c r="AM612" s="34" t="s">
        <v>36</v>
      </c>
      <c r="AN612" s="34" t="s">
        <v>119</v>
      </c>
      <c r="AO612" s="34" t="s">
        <v>120</v>
      </c>
      <c r="AP612" s="34">
        <v>12</v>
      </c>
      <c r="AQ612" s="34">
        <v>4</v>
      </c>
      <c r="AR612" s="34">
        <v>23</v>
      </c>
      <c r="AS612" s="34">
        <v>267164</v>
      </c>
      <c r="AT612" s="34">
        <v>396077</v>
      </c>
      <c r="AU612" s="34">
        <v>132026</v>
      </c>
      <c r="AV612" s="34">
        <v>549601</v>
      </c>
      <c r="AW612" s="34">
        <v>8.1298200000000005</v>
      </c>
      <c r="AX612" s="34">
        <v>3.2748200000000001</v>
      </c>
      <c r="AY612" s="34">
        <v>4.8550000000000004</v>
      </c>
      <c r="AZ612" s="34">
        <v>8.1298201084136963</v>
      </c>
      <c r="BA612" s="34">
        <v>3.27482008934021</v>
      </c>
      <c r="BB612" s="34">
        <v>4.8550000190734863</v>
      </c>
      <c r="BC612" s="34" t="s">
        <v>193</v>
      </c>
      <c r="BD612" s="34" t="s">
        <v>148</v>
      </c>
      <c r="BE612" s="34" t="s">
        <v>118</v>
      </c>
      <c r="BF612" s="34"/>
      <c r="BG612" s="34" t="s">
        <v>296</v>
      </c>
      <c r="BH612" s="34" t="s">
        <v>2040</v>
      </c>
      <c r="BI612" s="34" t="s">
        <v>194</v>
      </c>
      <c r="BJ612" s="34" t="s">
        <v>195</v>
      </c>
      <c r="BK612" s="34" t="s">
        <v>196</v>
      </c>
      <c r="BL612" s="34" t="s">
        <v>196</v>
      </c>
      <c r="BM612" s="34" t="s">
        <v>312</v>
      </c>
      <c r="BN612" s="34" t="s">
        <v>1763</v>
      </c>
      <c r="BO612" s="34"/>
      <c r="BP612" s="34" t="s">
        <v>1763</v>
      </c>
      <c r="BQ612" s="34">
        <v>2024</v>
      </c>
      <c r="BR612" s="34"/>
      <c r="BS612" s="34" t="s">
        <v>134</v>
      </c>
      <c r="BT612" s="34" t="s">
        <v>2032</v>
      </c>
    </row>
    <row r="613" spans="1:72">
      <c r="A613" s="34">
        <v>102400908324</v>
      </c>
      <c r="B613" s="34">
        <v>1</v>
      </c>
      <c r="C613" s="34">
        <v>2024</v>
      </c>
      <c r="D613" s="34">
        <v>3</v>
      </c>
      <c r="E613" s="34" t="s">
        <v>4836</v>
      </c>
      <c r="F613" s="34" t="s">
        <v>4837</v>
      </c>
      <c r="G613" s="34">
        <v>79</v>
      </c>
      <c r="H613" s="34" t="s">
        <v>4838</v>
      </c>
      <c r="I613" s="34">
        <v>20240312</v>
      </c>
      <c r="J613" s="34">
        <v>20240313</v>
      </c>
      <c r="K613" s="34">
        <v>2</v>
      </c>
      <c r="L613" s="34">
        <f t="shared" si="9"/>
        <v>1</v>
      </c>
      <c r="M613" s="34">
        <v>0</v>
      </c>
      <c r="N613" s="34" t="s">
        <v>4839</v>
      </c>
      <c r="O613" s="34" t="s">
        <v>4659</v>
      </c>
      <c r="P613" s="34" t="s">
        <v>118</v>
      </c>
      <c r="Q613" s="34" t="s">
        <v>36</v>
      </c>
      <c r="R613" s="34" t="s">
        <v>119</v>
      </c>
      <c r="S613" s="34" t="s">
        <v>147</v>
      </c>
      <c r="T613" s="34">
        <v>511</v>
      </c>
      <c r="U613" s="34" t="s">
        <v>407</v>
      </c>
      <c r="V613" s="34" t="s">
        <v>2081</v>
      </c>
      <c r="W613" s="34" t="s">
        <v>2082</v>
      </c>
      <c r="X613" s="34" t="s">
        <v>124</v>
      </c>
      <c r="Y613" s="34">
        <v>28351</v>
      </c>
      <c r="Z613" s="34">
        <v>1472</v>
      </c>
      <c r="AA613" s="34">
        <v>0</v>
      </c>
      <c r="AB613" s="34">
        <v>0</v>
      </c>
      <c r="AC613" s="34">
        <v>1767.21</v>
      </c>
      <c r="AD613" s="34">
        <v>0</v>
      </c>
      <c r="AE613" s="34">
        <v>243990.44</v>
      </c>
      <c r="AF613" s="34">
        <v>245757.66</v>
      </c>
      <c r="AG613" s="34">
        <v>80</v>
      </c>
      <c r="AH613" s="34">
        <v>75</v>
      </c>
      <c r="AI613" s="34">
        <v>306711</v>
      </c>
      <c r="AJ613" s="34">
        <v>306711</v>
      </c>
      <c r="AK613" s="34">
        <v>28694.749148025789</v>
      </c>
      <c r="AL613" s="34" t="s">
        <v>118</v>
      </c>
      <c r="AM613" s="34" t="s">
        <v>36</v>
      </c>
      <c r="AN613" s="34" t="s">
        <v>119</v>
      </c>
      <c r="AO613" s="34" t="s">
        <v>147</v>
      </c>
      <c r="AP613" s="34">
        <v>3</v>
      </c>
      <c r="AQ613" s="34">
        <v>2</v>
      </c>
      <c r="AR613" s="34">
        <v>5</v>
      </c>
      <c r="AS613" s="34">
        <v>34762</v>
      </c>
      <c r="AT613" s="34">
        <v>295749</v>
      </c>
      <c r="AU613" s="34">
        <v>98583</v>
      </c>
      <c r="AV613" s="34">
        <v>344198</v>
      </c>
      <c r="AW613" s="34">
        <v>4.05131</v>
      </c>
      <c r="AX613" s="34">
        <v>0.42609999999999998</v>
      </c>
      <c r="AY613" s="34">
        <v>3.62521</v>
      </c>
      <c r="AZ613" s="34">
        <v>4.0513100326061249</v>
      </c>
      <c r="BA613" s="34">
        <v>0.4260999858379364</v>
      </c>
      <c r="BB613" s="34">
        <v>3.6252100467681885</v>
      </c>
      <c r="BC613" s="34" t="s">
        <v>159</v>
      </c>
      <c r="BD613" s="34" t="s">
        <v>126</v>
      </c>
      <c r="BE613" s="34" t="s">
        <v>118</v>
      </c>
      <c r="BF613" s="34"/>
      <c r="BG613" s="34" t="s">
        <v>118</v>
      </c>
      <c r="BH613" s="34" t="s">
        <v>2040</v>
      </c>
      <c r="BI613" s="34" t="s">
        <v>201</v>
      </c>
      <c r="BJ613" s="34" t="s">
        <v>129</v>
      </c>
      <c r="BK613" s="34" t="s">
        <v>130</v>
      </c>
      <c r="BL613" s="34" t="s">
        <v>131</v>
      </c>
      <c r="BM613" s="34" t="s">
        <v>163</v>
      </c>
      <c r="BN613" s="34" t="s">
        <v>341</v>
      </c>
      <c r="BO613" s="34"/>
      <c r="BP613" s="34" t="s">
        <v>341</v>
      </c>
      <c r="BQ613" s="34">
        <v>2024</v>
      </c>
      <c r="BR613" s="34"/>
      <c r="BS613" s="34"/>
      <c r="BT613" s="34" t="s">
        <v>2032</v>
      </c>
    </row>
    <row r="614" spans="1:72">
      <c r="A614" s="34">
        <v>102400950008</v>
      </c>
      <c r="B614" s="34">
        <v>1</v>
      </c>
      <c r="C614" s="34">
        <v>2024</v>
      </c>
      <c r="D614" s="34">
        <v>3</v>
      </c>
      <c r="E614" s="34" t="s">
        <v>4840</v>
      </c>
      <c r="F614" s="34" t="s">
        <v>4841</v>
      </c>
      <c r="G614" s="34">
        <v>85</v>
      </c>
      <c r="H614" s="34" t="s">
        <v>4842</v>
      </c>
      <c r="I614" s="34">
        <v>20240313</v>
      </c>
      <c r="J614" s="34">
        <v>20240313</v>
      </c>
      <c r="K614" s="34">
        <v>1</v>
      </c>
      <c r="L614" s="34">
        <v>1</v>
      </c>
      <c r="M614" s="34">
        <v>0</v>
      </c>
      <c r="N614" s="34" t="s">
        <v>4843</v>
      </c>
      <c r="O614" s="34" t="s">
        <v>2145</v>
      </c>
      <c r="P614" s="34" t="s">
        <v>118</v>
      </c>
      <c r="Q614" s="34" t="s">
        <v>36</v>
      </c>
      <c r="R614" s="34" t="s">
        <v>119</v>
      </c>
      <c r="S614" s="34" t="s">
        <v>147</v>
      </c>
      <c r="T614" s="34">
        <v>201</v>
      </c>
      <c r="U614" s="34" t="s">
        <v>407</v>
      </c>
      <c r="V614" s="34" t="s">
        <v>2058</v>
      </c>
      <c r="W614" s="34" t="s">
        <v>2059</v>
      </c>
      <c r="X614" s="34" t="s">
        <v>242</v>
      </c>
      <c r="Y614" s="34">
        <v>10800</v>
      </c>
      <c r="Z614" s="34">
        <v>1472</v>
      </c>
      <c r="AA614" s="34">
        <v>0</v>
      </c>
      <c r="AB614" s="34">
        <v>0</v>
      </c>
      <c r="AC614" s="34">
        <v>67.489999999999995</v>
      </c>
      <c r="AD614" s="34">
        <v>0</v>
      </c>
      <c r="AE614" s="34">
        <v>268744</v>
      </c>
      <c r="AF614" s="34">
        <v>268811.5</v>
      </c>
      <c r="AG614" s="34">
        <v>80</v>
      </c>
      <c r="AH614" s="34">
        <v>75</v>
      </c>
      <c r="AI614" s="34">
        <v>375342</v>
      </c>
      <c r="AJ614" s="34">
        <v>375342</v>
      </c>
      <c r="AK614" s="34">
        <v>81752.238492451783</v>
      </c>
      <c r="AL614" s="34" t="s">
        <v>118</v>
      </c>
      <c r="AM614" s="34" t="s">
        <v>36</v>
      </c>
      <c r="AN614" s="34" t="s">
        <v>119</v>
      </c>
      <c r="AO614" s="34" t="s">
        <v>147</v>
      </c>
      <c r="AP614" s="34">
        <v>3</v>
      </c>
      <c r="AQ614" s="34">
        <v>2</v>
      </c>
      <c r="AR614" s="34">
        <v>6</v>
      </c>
      <c r="AS614" s="34">
        <v>48342</v>
      </c>
      <c r="AT614" s="34">
        <v>341970</v>
      </c>
      <c r="AU614" s="34">
        <v>113990</v>
      </c>
      <c r="AV614" s="34">
        <v>418125</v>
      </c>
      <c r="AW614" s="34">
        <v>4.7843400000000003</v>
      </c>
      <c r="AX614" s="34">
        <v>0.59255999999999998</v>
      </c>
      <c r="AY614" s="34">
        <v>4.1917799999999996</v>
      </c>
      <c r="AZ614" s="34">
        <v>4.4880600869655609</v>
      </c>
      <c r="BA614" s="34">
        <v>0.29627999663352966</v>
      </c>
      <c r="BB614" s="34">
        <v>4.1917800903320313</v>
      </c>
      <c r="BC614" s="34" t="s">
        <v>159</v>
      </c>
      <c r="BD614" s="34" t="s">
        <v>126</v>
      </c>
      <c r="BE614" s="34" t="s">
        <v>118</v>
      </c>
      <c r="BF614" s="34"/>
      <c r="BG614" s="34" t="s">
        <v>118</v>
      </c>
      <c r="BH614" s="34" t="s">
        <v>2040</v>
      </c>
      <c r="BI614" s="34" t="s">
        <v>201</v>
      </c>
      <c r="BJ614" s="34" t="s">
        <v>129</v>
      </c>
      <c r="BK614" s="34" t="s">
        <v>130</v>
      </c>
      <c r="BL614" s="34" t="s">
        <v>131</v>
      </c>
      <c r="BM614" s="34" t="s">
        <v>1074</v>
      </c>
      <c r="BN614" s="34" t="s">
        <v>1075</v>
      </c>
      <c r="BO614" s="34"/>
      <c r="BP614" s="34" t="s">
        <v>1075</v>
      </c>
      <c r="BQ614" s="34">
        <v>2024</v>
      </c>
      <c r="BR614" s="34"/>
      <c r="BS614" s="34"/>
      <c r="BT614" s="34" t="s">
        <v>2032</v>
      </c>
    </row>
    <row r="615" spans="1:72">
      <c r="A615" s="34">
        <v>102401119432</v>
      </c>
      <c r="B615" s="34">
        <v>1</v>
      </c>
      <c r="C615" s="34">
        <v>2024</v>
      </c>
      <c r="D615" s="34">
        <v>3</v>
      </c>
      <c r="E615" s="34" t="s">
        <v>4844</v>
      </c>
      <c r="F615" s="34" t="s">
        <v>4845</v>
      </c>
      <c r="G615" s="34">
        <v>93</v>
      </c>
      <c r="H615" s="34" t="s">
        <v>4846</v>
      </c>
      <c r="I615" s="34">
        <v>20240312</v>
      </c>
      <c r="J615" s="34">
        <v>20240313</v>
      </c>
      <c r="K615" s="34">
        <v>2</v>
      </c>
      <c r="L615" s="34">
        <f t="shared" si="9"/>
        <v>1</v>
      </c>
      <c r="M615" s="34">
        <v>0</v>
      </c>
      <c r="N615" s="34" t="s">
        <v>4847</v>
      </c>
      <c r="O615" s="34" t="s">
        <v>2132</v>
      </c>
      <c r="P615" s="34" t="s">
        <v>118</v>
      </c>
      <c r="Q615" s="34" t="s">
        <v>36</v>
      </c>
      <c r="R615" s="34" t="s">
        <v>119</v>
      </c>
      <c r="S615" s="34" t="s">
        <v>120</v>
      </c>
      <c r="T615" s="34">
        <v>211</v>
      </c>
      <c r="U615" s="34" t="s">
        <v>407</v>
      </c>
      <c r="V615" s="34" t="s">
        <v>2058</v>
      </c>
      <c r="W615" s="34" t="s">
        <v>2059</v>
      </c>
      <c r="X615" s="34" t="s">
        <v>124</v>
      </c>
      <c r="Y615" s="34">
        <v>12782</v>
      </c>
      <c r="Z615" s="34">
        <v>1579</v>
      </c>
      <c r="AA615" s="34">
        <v>0</v>
      </c>
      <c r="AB615" s="34">
        <v>0</v>
      </c>
      <c r="AC615" s="34">
        <v>67.489999999999995</v>
      </c>
      <c r="AD615" s="34">
        <v>0</v>
      </c>
      <c r="AE615" s="34">
        <v>268744</v>
      </c>
      <c r="AF615" s="34">
        <v>268811.5</v>
      </c>
      <c r="AG615" s="34">
        <v>80</v>
      </c>
      <c r="AH615" s="34">
        <v>150</v>
      </c>
      <c r="AI615" s="34">
        <v>414133</v>
      </c>
      <c r="AJ615" s="34">
        <v>414133</v>
      </c>
      <c r="AK615" s="34">
        <v>94029.44228593749</v>
      </c>
      <c r="AL615" s="34" t="s">
        <v>118</v>
      </c>
      <c r="AM615" s="34" t="s">
        <v>36</v>
      </c>
      <c r="AN615" s="34" t="s">
        <v>119</v>
      </c>
      <c r="AO615" s="34" t="s">
        <v>120</v>
      </c>
      <c r="AP615" s="34">
        <v>3</v>
      </c>
      <c r="AQ615" s="34">
        <v>2</v>
      </c>
      <c r="AR615" s="34">
        <v>6</v>
      </c>
      <c r="AS615" s="34">
        <v>48342</v>
      </c>
      <c r="AT615" s="34">
        <v>341970</v>
      </c>
      <c r="AU615" s="34">
        <v>113990</v>
      </c>
      <c r="AV615" s="34">
        <v>418125</v>
      </c>
      <c r="AW615" s="34">
        <v>4.7843400000000003</v>
      </c>
      <c r="AX615" s="34">
        <v>0.59255999999999998</v>
      </c>
      <c r="AY615" s="34">
        <v>4.1917799999999996</v>
      </c>
      <c r="AZ615" s="34">
        <v>4.7843400835990906</v>
      </c>
      <c r="BA615" s="34">
        <v>0.59255999326705933</v>
      </c>
      <c r="BB615" s="34">
        <v>4.1917800903320313</v>
      </c>
      <c r="BC615" s="34" t="s">
        <v>159</v>
      </c>
      <c r="BD615" s="34" t="s">
        <v>159</v>
      </c>
      <c r="BE615" s="34" t="s">
        <v>118</v>
      </c>
      <c r="BF615" s="34"/>
      <c r="BG615" s="34" t="s">
        <v>118</v>
      </c>
      <c r="BH615" s="34" t="s">
        <v>2040</v>
      </c>
      <c r="BI615" s="34" t="s">
        <v>201</v>
      </c>
      <c r="BJ615" s="34" t="s">
        <v>129</v>
      </c>
      <c r="BK615" s="34" t="s">
        <v>130</v>
      </c>
      <c r="BL615" s="34" t="s">
        <v>131</v>
      </c>
      <c r="BM615" s="34" t="s">
        <v>163</v>
      </c>
      <c r="BN615" s="34" t="s">
        <v>341</v>
      </c>
      <c r="BO615" s="34"/>
      <c r="BP615" s="34" t="s">
        <v>341</v>
      </c>
      <c r="BQ615" s="34">
        <v>2024</v>
      </c>
      <c r="BR615" s="34"/>
      <c r="BS615" s="34"/>
      <c r="BT615" s="34" t="s">
        <v>2032</v>
      </c>
    </row>
    <row r="616" spans="1:72">
      <c r="A616" s="34">
        <v>102400909452</v>
      </c>
      <c r="B616" s="34">
        <v>1</v>
      </c>
      <c r="C616" s="34">
        <v>2024</v>
      </c>
      <c r="D616" s="34">
        <v>3</v>
      </c>
      <c r="E616" s="34" t="s">
        <v>4848</v>
      </c>
      <c r="F616" s="34" t="s">
        <v>4849</v>
      </c>
      <c r="G616" s="34">
        <v>65</v>
      </c>
      <c r="H616" s="34" t="s">
        <v>4850</v>
      </c>
      <c r="I616" s="34">
        <v>20240310</v>
      </c>
      <c r="J616" s="34">
        <v>20240312</v>
      </c>
      <c r="K616" s="34">
        <v>3</v>
      </c>
      <c r="L616" s="34">
        <f t="shared" si="9"/>
        <v>2</v>
      </c>
      <c r="M616" s="34">
        <v>0</v>
      </c>
      <c r="N616" s="34" t="s">
        <v>4851</v>
      </c>
      <c r="O616" s="34" t="s">
        <v>2121</v>
      </c>
      <c r="P616" s="34" t="s">
        <v>118</v>
      </c>
      <c r="Q616" s="34" t="s">
        <v>36</v>
      </c>
      <c r="R616" s="34" t="s">
        <v>119</v>
      </c>
      <c r="S616" s="34" t="s">
        <v>147</v>
      </c>
      <c r="T616" s="34">
        <v>111</v>
      </c>
      <c r="U616" s="34" t="s">
        <v>407</v>
      </c>
      <c r="V616" s="34" t="s">
        <v>2081</v>
      </c>
      <c r="W616" s="34" t="s">
        <v>2082</v>
      </c>
      <c r="X616" s="34" t="s">
        <v>124</v>
      </c>
      <c r="Y616" s="34">
        <v>32808</v>
      </c>
      <c r="Z616" s="34">
        <v>2944</v>
      </c>
      <c r="AA616" s="34">
        <v>0</v>
      </c>
      <c r="AB616" s="34">
        <v>0</v>
      </c>
      <c r="AC616" s="34">
        <v>67.489999999999995</v>
      </c>
      <c r="AD616" s="34">
        <v>0</v>
      </c>
      <c r="AE616" s="34">
        <v>243990.44</v>
      </c>
      <c r="AF616" s="34">
        <v>244057.94</v>
      </c>
      <c r="AG616" s="34">
        <v>160</v>
      </c>
      <c r="AH616" s="34">
        <v>150</v>
      </c>
      <c r="AI616" s="34">
        <v>372273</v>
      </c>
      <c r="AJ616" s="34">
        <v>372273</v>
      </c>
      <c r="AK616" s="34">
        <v>89060.929915858898</v>
      </c>
      <c r="AL616" s="34" t="s">
        <v>118</v>
      </c>
      <c r="AM616" s="34" t="s">
        <v>36</v>
      </c>
      <c r="AN616" s="34" t="s">
        <v>119</v>
      </c>
      <c r="AO616" s="34" t="s">
        <v>147</v>
      </c>
      <c r="AP616" s="34">
        <v>3</v>
      </c>
      <c r="AQ616" s="34">
        <v>2</v>
      </c>
      <c r="AR616" s="34">
        <v>5</v>
      </c>
      <c r="AS616" s="34">
        <v>34762</v>
      </c>
      <c r="AT616" s="34">
        <v>295749</v>
      </c>
      <c r="AU616" s="34">
        <v>98583</v>
      </c>
      <c r="AV616" s="34">
        <v>344198</v>
      </c>
      <c r="AW616" s="34">
        <v>4.05131</v>
      </c>
      <c r="AX616" s="34">
        <v>0.42609999999999998</v>
      </c>
      <c r="AY616" s="34">
        <v>3.62521</v>
      </c>
      <c r="AZ616" s="34">
        <v>4.0513100326061249</v>
      </c>
      <c r="BA616" s="34">
        <v>0.4260999858379364</v>
      </c>
      <c r="BB616" s="34">
        <v>3.6252100467681885</v>
      </c>
      <c r="BC616" s="34" t="s">
        <v>159</v>
      </c>
      <c r="BD616" s="34" t="s">
        <v>126</v>
      </c>
      <c r="BE616" s="34" t="s">
        <v>118</v>
      </c>
      <c r="BF616" s="34"/>
      <c r="BG616" s="34" t="s">
        <v>118</v>
      </c>
      <c r="BH616" s="34" t="s">
        <v>2040</v>
      </c>
      <c r="BI616" s="34" t="s">
        <v>216</v>
      </c>
      <c r="BJ616" s="34" t="s">
        <v>129</v>
      </c>
      <c r="BK616" s="34" t="s">
        <v>217</v>
      </c>
      <c r="BL616" s="34" t="s">
        <v>218</v>
      </c>
      <c r="BM616" s="34" t="s">
        <v>999</v>
      </c>
      <c r="BN616" s="34" t="s">
        <v>2111</v>
      </c>
      <c r="BO616" s="34"/>
      <c r="BP616" s="34" t="s">
        <v>2111</v>
      </c>
      <c r="BQ616" s="34">
        <v>2024</v>
      </c>
      <c r="BR616" s="34"/>
      <c r="BS616" s="34"/>
      <c r="BT616" s="34" t="s">
        <v>2032</v>
      </c>
    </row>
    <row r="617" spans="1:72">
      <c r="A617" s="34">
        <v>102400909448</v>
      </c>
      <c r="B617" s="34">
        <v>1</v>
      </c>
      <c r="C617" s="34">
        <v>2024</v>
      </c>
      <c r="D617" s="34">
        <v>3</v>
      </c>
      <c r="E617" s="34" t="s">
        <v>4852</v>
      </c>
      <c r="F617" s="34" t="s">
        <v>4853</v>
      </c>
      <c r="G617" s="34">
        <v>66</v>
      </c>
      <c r="H617" s="34" t="s">
        <v>4854</v>
      </c>
      <c r="I617" s="34">
        <v>20240310</v>
      </c>
      <c r="J617" s="34">
        <v>20240312</v>
      </c>
      <c r="K617" s="34">
        <v>3</v>
      </c>
      <c r="L617" s="34">
        <f t="shared" si="9"/>
        <v>2</v>
      </c>
      <c r="M617" s="34">
        <v>0</v>
      </c>
      <c r="N617" s="34" t="s">
        <v>4855</v>
      </c>
      <c r="O617" s="34" t="s">
        <v>2793</v>
      </c>
      <c r="P617" s="34" t="s">
        <v>118</v>
      </c>
      <c r="Q617" s="34" t="s">
        <v>36</v>
      </c>
      <c r="R617" s="34" t="s">
        <v>119</v>
      </c>
      <c r="S617" s="34" t="s">
        <v>147</v>
      </c>
      <c r="T617" s="34">
        <v>111</v>
      </c>
      <c r="U617" s="34" t="s">
        <v>407</v>
      </c>
      <c r="V617" s="34" t="s">
        <v>2058</v>
      </c>
      <c r="W617" s="34" t="s">
        <v>2059</v>
      </c>
      <c r="X617" s="34" t="s">
        <v>124</v>
      </c>
      <c r="Y617" s="34">
        <v>38928</v>
      </c>
      <c r="Z617" s="34">
        <v>2944</v>
      </c>
      <c r="AA617" s="34">
        <v>0</v>
      </c>
      <c r="AB617" s="34">
        <v>0</v>
      </c>
      <c r="AC617" s="34">
        <v>728.99</v>
      </c>
      <c r="AD617" s="34">
        <v>0</v>
      </c>
      <c r="AE617" s="34">
        <v>279160.21000000002</v>
      </c>
      <c r="AF617" s="34">
        <v>279889.19</v>
      </c>
      <c r="AG617" s="34">
        <v>160</v>
      </c>
      <c r="AH617" s="34">
        <v>150</v>
      </c>
      <c r="AI617" s="34">
        <v>439631</v>
      </c>
      <c r="AJ617" s="34">
        <v>439631</v>
      </c>
      <c r="AK617" s="34">
        <v>105291.72120028827</v>
      </c>
      <c r="AL617" s="34" t="s">
        <v>118</v>
      </c>
      <c r="AM617" s="34" t="s">
        <v>36</v>
      </c>
      <c r="AN617" s="34" t="s">
        <v>119</v>
      </c>
      <c r="AO617" s="34" t="s">
        <v>147</v>
      </c>
      <c r="AP617" s="34">
        <v>3</v>
      </c>
      <c r="AQ617" s="34">
        <v>2</v>
      </c>
      <c r="AR617" s="34">
        <v>6</v>
      </c>
      <c r="AS617" s="34">
        <v>48342</v>
      </c>
      <c r="AT617" s="34">
        <v>341970</v>
      </c>
      <c r="AU617" s="34">
        <v>113990</v>
      </c>
      <c r="AV617" s="34">
        <v>418125</v>
      </c>
      <c r="AW617" s="34">
        <v>4.7843400000000003</v>
      </c>
      <c r="AX617" s="34">
        <v>0.59255999999999998</v>
      </c>
      <c r="AY617" s="34">
        <v>4.1917799999999996</v>
      </c>
      <c r="AZ617" s="34">
        <v>4.7843400835990906</v>
      </c>
      <c r="BA617" s="34">
        <v>0.59255999326705933</v>
      </c>
      <c r="BB617" s="34">
        <v>4.1917800903320313</v>
      </c>
      <c r="BC617" s="34" t="s">
        <v>159</v>
      </c>
      <c r="BD617" s="34" t="s">
        <v>126</v>
      </c>
      <c r="BE617" s="34" t="s">
        <v>118</v>
      </c>
      <c r="BF617" s="34"/>
      <c r="BG617" s="34" t="s">
        <v>118</v>
      </c>
      <c r="BH617" s="34" t="s">
        <v>2040</v>
      </c>
      <c r="BI617" s="34" t="s">
        <v>1254</v>
      </c>
      <c r="BJ617" s="34" t="s">
        <v>195</v>
      </c>
      <c r="BK617" s="34" t="s">
        <v>411</v>
      </c>
      <c r="BL617" s="34" t="s">
        <v>411</v>
      </c>
      <c r="BM617" s="34" t="s">
        <v>312</v>
      </c>
      <c r="BN617" s="34" t="s">
        <v>1763</v>
      </c>
      <c r="BO617" s="34"/>
      <c r="BP617" s="34" t="s">
        <v>1763</v>
      </c>
      <c r="BQ617" s="34">
        <v>2024</v>
      </c>
      <c r="BR617" s="34"/>
      <c r="BS617" s="34"/>
      <c r="BT617" s="34" t="s">
        <v>2032</v>
      </c>
    </row>
    <row r="618" spans="1:72">
      <c r="A618" s="34">
        <v>102401057082</v>
      </c>
      <c r="B618" s="34">
        <v>1</v>
      </c>
      <c r="C618" s="34">
        <v>2024</v>
      </c>
      <c r="D618" s="34">
        <v>3</v>
      </c>
      <c r="E618" s="34" t="s">
        <v>4856</v>
      </c>
      <c r="F618" s="34" t="s">
        <v>4857</v>
      </c>
      <c r="G618" s="34">
        <v>72</v>
      </c>
      <c r="H618" s="34" t="s">
        <v>4858</v>
      </c>
      <c r="I618" s="34">
        <v>20240310</v>
      </c>
      <c r="J618" s="34">
        <v>20240312</v>
      </c>
      <c r="K618" s="34">
        <v>3</v>
      </c>
      <c r="L618" s="34">
        <f t="shared" si="9"/>
        <v>2</v>
      </c>
      <c r="M618" s="34">
        <v>0</v>
      </c>
      <c r="N618" s="34" t="s">
        <v>4859</v>
      </c>
      <c r="O618" s="34" t="s">
        <v>2204</v>
      </c>
      <c r="P618" s="34" t="s">
        <v>118</v>
      </c>
      <c r="Q618" s="34" t="s">
        <v>36</v>
      </c>
      <c r="R618" s="34" t="s">
        <v>119</v>
      </c>
      <c r="S618" s="34" t="s">
        <v>120</v>
      </c>
      <c r="T618" s="34">
        <v>205</v>
      </c>
      <c r="U618" s="34" t="s">
        <v>407</v>
      </c>
      <c r="V618" s="34" t="s">
        <v>2081</v>
      </c>
      <c r="W618" s="34" t="s">
        <v>2082</v>
      </c>
      <c r="X618" s="34" t="s">
        <v>124</v>
      </c>
      <c r="Y618" s="34">
        <v>32927</v>
      </c>
      <c r="Z618" s="34">
        <v>3008</v>
      </c>
      <c r="AA618" s="34">
        <v>0</v>
      </c>
      <c r="AB618" s="34">
        <v>0</v>
      </c>
      <c r="AC618" s="34">
        <v>0</v>
      </c>
      <c r="AD618" s="34">
        <v>0</v>
      </c>
      <c r="AE618" s="34">
        <v>252950.44</v>
      </c>
      <c r="AF618" s="34">
        <v>252950.44</v>
      </c>
      <c r="AG618" s="34">
        <v>160</v>
      </c>
      <c r="AH618" s="34">
        <v>150</v>
      </c>
      <c r="AI618" s="34">
        <v>345486</v>
      </c>
      <c r="AJ618" s="34">
        <v>345486</v>
      </c>
      <c r="AK618" s="34">
        <v>56198.775472920213</v>
      </c>
      <c r="AL618" s="34" t="s">
        <v>118</v>
      </c>
      <c r="AM618" s="34" t="s">
        <v>36</v>
      </c>
      <c r="AN618" s="34" t="s">
        <v>119</v>
      </c>
      <c r="AO618" s="34" t="s">
        <v>120</v>
      </c>
      <c r="AP618" s="34">
        <v>3</v>
      </c>
      <c r="AQ618" s="34">
        <v>2</v>
      </c>
      <c r="AR618" s="34">
        <v>5</v>
      </c>
      <c r="AS618" s="34">
        <v>34762</v>
      </c>
      <c r="AT618" s="34">
        <v>295749</v>
      </c>
      <c r="AU618" s="34">
        <v>98583</v>
      </c>
      <c r="AV618" s="34">
        <v>344198</v>
      </c>
      <c r="AW618" s="34">
        <v>4.05131</v>
      </c>
      <c r="AX618" s="34">
        <v>0.42609999999999998</v>
      </c>
      <c r="AY618" s="34">
        <v>3.62521</v>
      </c>
      <c r="AZ618" s="34">
        <v>4.0513100326061249</v>
      </c>
      <c r="BA618" s="34">
        <v>0.4260999858379364</v>
      </c>
      <c r="BB618" s="34">
        <v>3.6252100467681885</v>
      </c>
      <c r="BC618" s="34" t="s">
        <v>159</v>
      </c>
      <c r="BD618" s="34" t="s">
        <v>126</v>
      </c>
      <c r="BE618" s="34" t="s">
        <v>118</v>
      </c>
      <c r="BF618" s="34"/>
      <c r="BG618" s="34" t="s">
        <v>118</v>
      </c>
      <c r="BH618" s="34" t="s">
        <v>2040</v>
      </c>
      <c r="BI618" s="34" t="s">
        <v>1085</v>
      </c>
      <c r="BJ618" s="34" t="s">
        <v>244</v>
      </c>
      <c r="BK618" s="34" t="s">
        <v>1086</v>
      </c>
      <c r="BL618" s="34" t="s">
        <v>1087</v>
      </c>
      <c r="BM618" s="34" t="s">
        <v>132</v>
      </c>
      <c r="BN618" s="34" t="s">
        <v>187</v>
      </c>
      <c r="BO618" s="34"/>
      <c r="BP618" s="34" t="s">
        <v>187</v>
      </c>
      <c r="BQ618" s="34">
        <v>2024</v>
      </c>
      <c r="BR618" s="34"/>
      <c r="BS618" s="34"/>
      <c r="BT618" s="34" t="s">
        <v>2032</v>
      </c>
    </row>
    <row r="619" spans="1:72">
      <c r="A619" s="34">
        <v>102400908322</v>
      </c>
      <c r="B619" s="34">
        <v>1</v>
      </c>
      <c r="C619" s="34">
        <v>2024</v>
      </c>
      <c r="D619" s="34">
        <v>3</v>
      </c>
      <c r="E619" s="34" t="s">
        <v>4860</v>
      </c>
      <c r="F619" s="34" t="s">
        <v>4861</v>
      </c>
      <c r="G619" s="34">
        <v>76</v>
      </c>
      <c r="H619" s="34" t="s">
        <v>4862</v>
      </c>
      <c r="I619" s="34">
        <v>20240311</v>
      </c>
      <c r="J619" s="34">
        <v>20240312</v>
      </c>
      <c r="K619" s="34">
        <v>2</v>
      </c>
      <c r="L619" s="34">
        <f t="shared" si="9"/>
        <v>1</v>
      </c>
      <c r="M619" s="34">
        <v>0</v>
      </c>
      <c r="N619" s="34" t="s">
        <v>4863</v>
      </c>
      <c r="O619" s="34" t="s">
        <v>2145</v>
      </c>
      <c r="P619" s="34" t="s">
        <v>118</v>
      </c>
      <c r="Q619" s="34" t="s">
        <v>36</v>
      </c>
      <c r="R619" s="34" t="s">
        <v>119</v>
      </c>
      <c r="S619" s="34" t="s">
        <v>120</v>
      </c>
      <c r="T619" s="34">
        <v>511</v>
      </c>
      <c r="U619" s="34" t="s">
        <v>407</v>
      </c>
      <c r="V619" s="34" t="s">
        <v>2058</v>
      </c>
      <c r="W619" s="34" t="s">
        <v>2059</v>
      </c>
      <c r="X619" s="34" t="s">
        <v>124</v>
      </c>
      <c r="Y619" s="34">
        <v>10932</v>
      </c>
      <c r="Z619" s="34">
        <v>1504</v>
      </c>
      <c r="AA619" s="34">
        <v>0</v>
      </c>
      <c r="AB619" s="34">
        <v>0</v>
      </c>
      <c r="AC619" s="34">
        <v>0</v>
      </c>
      <c r="AD619" s="34">
        <v>0</v>
      </c>
      <c r="AE619" s="34">
        <v>268744</v>
      </c>
      <c r="AF619" s="34">
        <v>268744</v>
      </c>
      <c r="AG619" s="34">
        <v>80</v>
      </c>
      <c r="AH619" s="34">
        <v>75</v>
      </c>
      <c r="AI619" s="34">
        <v>362207</v>
      </c>
      <c r="AJ619" s="34">
        <v>362207</v>
      </c>
      <c r="AK619" s="34">
        <v>48602.188742656494</v>
      </c>
      <c r="AL619" s="34" t="s">
        <v>118</v>
      </c>
      <c r="AM619" s="34" t="s">
        <v>36</v>
      </c>
      <c r="AN619" s="34" t="s">
        <v>119</v>
      </c>
      <c r="AO619" s="34" t="s">
        <v>120</v>
      </c>
      <c r="AP619" s="34">
        <v>3</v>
      </c>
      <c r="AQ619" s="34">
        <v>2</v>
      </c>
      <c r="AR619" s="34">
        <v>6</v>
      </c>
      <c r="AS619" s="34">
        <v>48342</v>
      </c>
      <c r="AT619" s="34">
        <v>341970</v>
      </c>
      <c r="AU619" s="34">
        <v>113990</v>
      </c>
      <c r="AV619" s="34">
        <v>418125</v>
      </c>
      <c r="AW619" s="34">
        <v>4.7843400000000003</v>
      </c>
      <c r="AX619" s="34">
        <v>0.59255999999999998</v>
      </c>
      <c r="AY619" s="34">
        <v>4.1917799999999996</v>
      </c>
      <c r="AZ619" s="34">
        <v>4.7843400835990906</v>
      </c>
      <c r="BA619" s="34">
        <v>0.59255999326705933</v>
      </c>
      <c r="BB619" s="34">
        <v>4.1917800903320313</v>
      </c>
      <c r="BC619" s="34" t="s">
        <v>159</v>
      </c>
      <c r="BD619" s="34" t="s">
        <v>126</v>
      </c>
      <c r="BE619" s="34" t="s">
        <v>118</v>
      </c>
      <c r="BF619" s="34"/>
      <c r="BG619" s="34" t="s">
        <v>118</v>
      </c>
      <c r="BH619" s="34" t="s">
        <v>2040</v>
      </c>
      <c r="BI619" s="34" t="s">
        <v>201</v>
      </c>
      <c r="BJ619" s="34" t="s">
        <v>129</v>
      </c>
      <c r="BK619" s="34" t="s">
        <v>130</v>
      </c>
      <c r="BL619" s="34" t="s">
        <v>131</v>
      </c>
      <c r="BM619" s="34" t="s">
        <v>999</v>
      </c>
      <c r="BN619" s="34" t="s">
        <v>2111</v>
      </c>
      <c r="BO619" s="34"/>
      <c r="BP619" s="34" t="s">
        <v>2111</v>
      </c>
      <c r="BQ619" s="34">
        <v>2024</v>
      </c>
      <c r="BR619" s="34"/>
      <c r="BS619" s="34"/>
      <c r="BT619" s="34" t="s">
        <v>2032</v>
      </c>
    </row>
    <row r="620" spans="1:72">
      <c r="A620" s="34">
        <v>102400909442</v>
      </c>
      <c r="B620" s="34">
        <v>1</v>
      </c>
      <c r="C620" s="34">
        <v>2024</v>
      </c>
      <c r="D620" s="34">
        <v>3</v>
      </c>
      <c r="E620" s="34" t="s">
        <v>4864</v>
      </c>
      <c r="F620" s="34" t="s">
        <v>4865</v>
      </c>
      <c r="G620" s="34">
        <v>85</v>
      </c>
      <c r="H620" s="34" t="s">
        <v>4866</v>
      </c>
      <c r="I620" s="34">
        <v>20240306</v>
      </c>
      <c r="J620" s="34">
        <v>20240312</v>
      </c>
      <c r="K620" s="34">
        <v>7</v>
      </c>
      <c r="L620" s="34">
        <f t="shared" si="9"/>
        <v>6</v>
      </c>
      <c r="M620" s="34">
        <v>0</v>
      </c>
      <c r="N620" s="34" t="s">
        <v>4867</v>
      </c>
      <c r="O620" s="34" t="s">
        <v>4868</v>
      </c>
      <c r="P620" s="34" t="s">
        <v>118</v>
      </c>
      <c r="Q620" s="34" t="s">
        <v>36</v>
      </c>
      <c r="R620" s="34" t="s">
        <v>119</v>
      </c>
      <c r="S620" s="34" t="s">
        <v>120</v>
      </c>
      <c r="T620" s="34">
        <v>111</v>
      </c>
      <c r="U620" s="34" t="s">
        <v>407</v>
      </c>
      <c r="V620" s="34" t="s">
        <v>2081</v>
      </c>
      <c r="W620" s="34" t="s">
        <v>2082</v>
      </c>
      <c r="X620" s="34" t="s">
        <v>146</v>
      </c>
      <c r="Y620" s="34">
        <v>33952</v>
      </c>
      <c r="Z620" s="34">
        <v>8162</v>
      </c>
      <c r="AA620" s="34">
        <v>0</v>
      </c>
      <c r="AB620" s="34">
        <v>0</v>
      </c>
      <c r="AC620" s="34">
        <v>530.52</v>
      </c>
      <c r="AD620" s="34">
        <v>0</v>
      </c>
      <c r="AE620" s="34">
        <v>252950.44</v>
      </c>
      <c r="AF620" s="34">
        <v>253480.95</v>
      </c>
      <c r="AG620" s="34">
        <v>480</v>
      </c>
      <c r="AH620" s="34">
        <v>450</v>
      </c>
      <c r="AI620" s="34">
        <v>387935</v>
      </c>
      <c r="AJ620" s="34">
        <v>387935</v>
      </c>
      <c r="AK620" s="34">
        <v>79638.219184319023</v>
      </c>
      <c r="AL620" s="34" t="s">
        <v>118</v>
      </c>
      <c r="AM620" s="34" t="s">
        <v>36</v>
      </c>
      <c r="AN620" s="34" t="s">
        <v>119</v>
      </c>
      <c r="AO620" s="34" t="s">
        <v>120</v>
      </c>
      <c r="AP620" s="34">
        <v>3</v>
      </c>
      <c r="AQ620" s="34">
        <v>2</v>
      </c>
      <c r="AR620" s="34">
        <v>5</v>
      </c>
      <c r="AS620" s="34">
        <v>34762</v>
      </c>
      <c r="AT620" s="34">
        <v>295749</v>
      </c>
      <c r="AU620" s="34">
        <v>98583</v>
      </c>
      <c r="AV620" s="34">
        <v>344198</v>
      </c>
      <c r="AW620" s="34">
        <v>4.05131</v>
      </c>
      <c r="AX620" s="34">
        <v>0.42609999999999998</v>
      </c>
      <c r="AY620" s="34">
        <v>3.62521</v>
      </c>
      <c r="AZ620" s="34">
        <v>4.221750020980835</v>
      </c>
      <c r="BA620" s="34">
        <v>0.59653997421264648</v>
      </c>
      <c r="BB620" s="34">
        <v>3.6252100467681885</v>
      </c>
      <c r="BC620" s="34" t="s">
        <v>125</v>
      </c>
      <c r="BD620" s="34" t="s">
        <v>126</v>
      </c>
      <c r="BE620" s="34" t="s">
        <v>118</v>
      </c>
      <c r="BF620" s="34"/>
      <c r="BG620" s="34" t="s">
        <v>118</v>
      </c>
      <c r="BH620" s="34" t="s">
        <v>2040</v>
      </c>
      <c r="BI620" s="34" t="s">
        <v>201</v>
      </c>
      <c r="BJ620" s="34" t="s">
        <v>129</v>
      </c>
      <c r="BK620" s="34" t="s">
        <v>130</v>
      </c>
      <c r="BL620" s="34" t="s">
        <v>131</v>
      </c>
      <c r="BM620" s="34" t="s">
        <v>1074</v>
      </c>
      <c r="BN620" s="34" t="s">
        <v>2199</v>
      </c>
      <c r="BO620" s="34"/>
      <c r="BP620" s="34" t="s">
        <v>2199</v>
      </c>
      <c r="BQ620" s="34">
        <v>2024</v>
      </c>
      <c r="BR620" s="34" t="s">
        <v>134</v>
      </c>
      <c r="BS620" s="34"/>
      <c r="BT620" s="34" t="s">
        <v>2032</v>
      </c>
    </row>
    <row r="621" spans="1:72">
      <c r="A621" s="34">
        <v>102400909430</v>
      </c>
      <c r="B621" s="34">
        <v>1</v>
      </c>
      <c r="C621" s="34">
        <v>2024</v>
      </c>
      <c r="D621" s="34">
        <v>3</v>
      </c>
      <c r="E621" s="34" t="s">
        <v>4869</v>
      </c>
      <c r="F621" s="34" t="s">
        <v>4870</v>
      </c>
      <c r="G621" s="34">
        <v>75</v>
      </c>
      <c r="H621" s="34" t="s">
        <v>4871</v>
      </c>
      <c r="I621" s="34">
        <v>20240303</v>
      </c>
      <c r="J621" s="34">
        <v>20240311</v>
      </c>
      <c r="K621" s="34">
        <v>9</v>
      </c>
      <c r="L621" s="34">
        <f t="shared" si="9"/>
        <v>8</v>
      </c>
      <c r="M621" s="34">
        <v>0</v>
      </c>
      <c r="N621" s="34" t="s">
        <v>4872</v>
      </c>
      <c r="O621" s="34" t="s">
        <v>4873</v>
      </c>
      <c r="P621" s="34" t="s">
        <v>118</v>
      </c>
      <c r="Q621" s="34" t="s">
        <v>36</v>
      </c>
      <c r="R621" s="34" t="s">
        <v>119</v>
      </c>
      <c r="S621" s="34" t="s">
        <v>147</v>
      </c>
      <c r="T621" s="34">
        <v>111</v>
      </c>
      <c r="U621" s="34" t="s">
        <v>407</v>
      </c>
      <c r="V621" s="34" t="s">
        <v>2048</v>
      </c>
      <c r="W621" s="34" t="s">
        <v>2049</v>
      </c>
      <c r="X621" s="34" t="s">
        <v>124</v>
      </c>
      <c r="Y621" s="34">
        <v>99415</v>
      </c>
      <c r="Z621" s="34">
        <v>10932</v>
      </c>
      <c r="AA621" s="34">
        <v>0</v>
      </c>
      <c r="AB621" s="34">
        <v>0</v>
      </c>
      <c r="AC621" s="34">
        <v>4592.51</v>
      </c>
      <c r="AD621" s="34">
        <v>0</v>
      </c>
      <c r="AE621" s="34">
        <v>287560.53999999998</v>
      </c>
      <c r="AF621" s="34">
        <v>292153.06</v>
      </c>
      <c r="AG621" s="34">
        <v>640</v>
      </c>
      <c r="AH621" s="34">
        <v>600</v>
      </c>
      <c r="AI621" s="34">
        <v>747045</v>
      </c>
      <c r="AJ621" s="34">
        <v>747045</v>
      </c>
      <c r="AK621" s="34">
        <v>153970.40163664869</v>
      </c>
      <c r="AL621" s="34" t="s">
        <v>118</v>
      </c>
      <c r="AM621" s="34" t="s">
        <v>36</v>
      </c>
      <c r="AN621" s="34" t="s">
        <v>119</v>
      </c>
      <c r="AO621" s="34" t="s">
        <v>147</v>
      </c>
      <c r="AP621" s="34">
        <v>12</v>
      </c>
      <c r="AQ621" s="34">
        <v>4</v>
      </c>
      <c r="AR621" s="34">
        <v>23</v>
      </c>
      <c r="AS621" s="34">
        <v>267164</v>
      </c>
      <c r="AT621" s="34">
        <v>396077</v>
      </c>
      <c r="AU621" s="34">
        <v>132026</v>
      </c>
      <c r="AV621" s="34">
        <v>549601</v>
      </c>
      <c r="AW621" s="34">
        <v>8.1298200000000005</v>
      </c>
      <c r="AX621" s="34">
        <v>3.2748200000000001</v>
      </c>
      <c r="AY621" s="34">
        <v>4.8550000000000004</v>
      </c>
      <c r="AZ621" s="34">
        <v>8.1298201084136963</v>
      </c>
      <c r="BA621" s="34">
        <v>3.27482008934021</v>
      </c>
      <c r="BB621" s="34">
        <v>4.8550000190734863</v>
      </c>
      <c r="BC621" s="34" t="s">
        <v>148</v>
      </c>
      <c r="BD621" s="34" t="s">
        <v>126</v>
      </c>
      <c r="BE621" s="34" t="s">
        <v>118</v>
      </c>
      <c r="BF621" s="34"/>
      <c r="BG621" s="34" t="s">
        <v>118</v>
      </c>
      <c r="BH621" s="34" t="s">
        <v>2362</v>
      </c>
      <c r="BI621" s="34" t="s">
        <v>574</v>
      </c>
      <c r="BJ621" s="34" t="s">
        <v>129</v>
      </c>
      <c r="BK621" s="34" t="s">
        <v>224</v>
      </c>
      <c r="BL621" s="34" t="s">
        <v>224</v>
      </c>
      <c r="BM621" s="34" t="s">
        <v>163</v>
      </c>
      <c r="BN621" s="34" t="s">
        <v>2273</v>
      </c>
      <c r="BO621" s="34"/>
      <c r="BP621" s="34" t="s">
        <v>2273</v>
      </c>
      <c r="BQ621" s="34">
        <v>2024</v>
      </c>
      <c r="BR621" s="34"/>
      <c r="BS621" s="34"/>
      <c r="BT621" s="34" t="s">
        <v>2032</v>
      </c>
    </row>
    <row r="622" spans="1:72">
      <c r="A622" s="34">
        <v>102400909420</v>
      </c>
      <c r="B622" s="34">
        <v>1</v>
      </c>
      <c r="C622" s="34">
        <v>2024</v>
      </c>
      <c r="D622" s="34">
        <v>3</v>
      </c>
      <c r="E622" s="34" t="s">
        <v>4874</v>
      </c>
      <c r="F622" s="34" t="s">
        <v>4875</v>
      </c>
      <c r="G622" s="34">
        <v>58</v>
      </c>
      <c r="H622" s="34" t="s">
        <v>4876</v>
      </c>
      <c r="I622" s="34">
        <v>20240305</v>
      </c>
      <c r="J622" s="34">
        <v>20240309</v>
      </c>
      <c r="K622" s="34">
        <v>5</v>
      </c>
      <c r="L622" s="34">
        <f t="shared" si="9"/>
        <v>4</v>
      </c>
      <c r="M622" s="34">
        <v>0</v>
      </c>
      <c r="N622" s="34" t="s">
        <v>4843</v>
      </c>
      <c r="O622" s="34" t="s">
        <v>4877</v>
      </c>
      <c r="P622" s="34" t="s">
        <v>118</v>
      </c>
      <c r="Q622" s="34" t="s">
        <v>36</v>
      </c>
      <c r="R622" s="34" t="s">
        <v>119</v>
      </c>
      <c r="S622" s="34" t="s">
        <v>120</v>
      </c>
      <c r="T622" s="34">
        <v>111</v>
      </c>
      <c r="U622" s="34" t="s">
        <v>407</v>
      </c>
      <c r="V622" s="34" t="s">
        <v>2058</v>
      </c>
      <c r="W622" s="34" t="s">
        <v>2059</v>
      </c>
      <c r="X622" s="34" t="s">
        <v>124</v>
      </c>
      <c r="Y622" s="34">
        <v>48346</v>
      </c>
      <c r="Z622" s="34">
        <v>6101</v>
      </c>
      <c r="AA622" s="34">
        <v>0</v>
      </c>
      <c r="AB622" s="34">
        <v>0</v>
      </c>
      <c r="AC622" s="34">
        <v>661.5</v>
      </c>
      <c r="AD622" s="34">
        <v>0</v>
      </c>
      <c r="AE622" s="34">
        <v>282509.34999999998</v>
      </c>
      <c r="AF622" s="34">
        <v>283170.84000000003</v>
      </c>
      <c r="AG622" s="34">
        <v>320</v>
      </c>
      <c r="AH622" s="34">
        <v>600</v>
      </c>
      <c r="AI622" s="34">
        <v>440381</v>
      </c>
      <c r="AJ622" s="34">
        <v>439631</v>
      </c>
      <c r="AK622" s="34">
        <v>102010.07120028825</v>
      </c>
      <c r="AL622" s="34" t="s">
        <v>118</v>
      </c>
      <c r="AM622" s="34" t="s">
        <v>36</v>
      </c>
      <c r="AN622" s="34" t="s">
        <v>119</v>
      </c>
      <c r="AO622" s="34" t="s">
        <v>120</v>
      </c>
      <c r="AP622" s="34">
        <v>3</v>
      </c>
      <c r="AQ622" s="34">
        <v>2</v>
      </c>
      <c r="AR622" s="34">
        <v>6</v>
      </c>
      <c r="AS622" s="34">
        <v>48342</v>
      </c>
      <c r="AT622" s="34">
        <v>341970</v>
      </c>
      <c r="AU622" s="34">
        <v>113990</v>
      </c>
      <c r="AV622" s="34">
        <v>418125</v>
      </c>
      <c r="AW622" s="34">
        <v>4.7843400000000003</v>
      </c>
      <c r="AX622" s="34">
        <v>0.59255999999999998</v>
      </c>
      <c r="AY622" s="34">
        <v>4.1917799999999996</v>
      </c>
      <c r="AZ622" s="34">
        <v>4.7843400835990906</v>
      </c>
      <c r="BA622" s="34">
        <v>0.59255999326705933</v>
      </c>
      <c r="BB622" s="34">
        <v>4.1917800903320313</v>
      </c>
      <c r="BC622" s="34" t="s">
        <v>193</v>
      </c>
      <c r="BD622" s="34" t="s">
        <v>126</v>
      </c>
      <c r="BE622" s="34" t="s">
        <v>118</v>
      </c>
      <c r="BF622" s="34"/>
      <c r="BG622" s="34" t="s">
        <v>118</v>
      </c>
      <c r="BH622" s="34" t="s">
        <v>2040</v>
      </c>
      <c r="BI622" s="34" t="s">
        <v>908</v>
      </c>
      <c r="BJ622" s="34" t="s">
        <v>129</v>
      </c>
      <c r="BK622" s="34" t="s">
        <v>130</v>
      </c>
      <c r="BL622" s="34" t="s">
        <v>131</v>
      </c>
      <c r="BM622" s="34" t="s">
        <v>1074</v>
      </c>
      <c r="BN622" s="34" t="s">
        <v>1075</v>
      </c>
      <c r="BO622" s="34"/>
      <c r="BP622" s="34" t="s">
        <v>1075</v>
      </c>
      <c r="BQ622" s="34">
        <v>2024</v>
      </c>
      <c r="BR622" s="34"/>
      <c r="BS622" s="34" t="s">
        <v>134</v>
      </c>
      <c r="BT622" s="34" t="s">
        <v>2032</v>
      </c>
    </row>
    <row r="623" spans="1:72">
      <c r="A623" s="34">
        <v>102401119406</v>
      </c>
      <c r="B623" s="34">
        <v>1</v>
      </c>
      <c r="C623" s="34">
        <v>2024</v>
      </c>
      <c r="D623" s="34">
        <v>3</v>
      </c>
      <c r="E623" s="34" t="s">
        <v>4878</v>
      </c>
      <c r="F623" s="34" t="s">
        <v>4879</v>
      </c>
      <c r="G623" s="34">
        <v>70</v>
      </c>
      <c r="H623" s="34" t="s">
        <v>4880</v>
      </c>
      <c r="I623" s="34">
        <v>20240306</v>
      </c>
      <c r="J623" s="34">
        <v>20240309</v>
      </c>
      <c r="K623" s="34">
        <v>4</v>
      </c>
      <c r="L623" s="34">
        <f t="shared" si="9"/>
        <v>3</v>
      </c>
      <c r="M623" s="34">
        <v>0</v>
      </c>
      <c r="N623" s="34" t="s">
        <v>4881</v>
      </c>
      <c r="O623" s="34" t="s">
        <v>4882</v>
      </c>
      <c r="P623" s="34" t="s">
        <v>118</v>
      </c>
      <c r="Q623" s="34" t="s">
        <v>36</v>
      </c>
      <c r="R623" s="34" t="s">
        <v>119</v>
      </c>
      <c r="S623" s="34" t="s">
        <v>147</v>
      </c>
      <c r="T623" s="34">
        <v>211</v>
      </c>
      <c r="U623" s="34" t="s">
        <v>407</v>
      </c>
      <c r="V623" s="34" t="s">
        <v>2048</v>
      </c>
      <c r="W623" s="34" t="s">
        <v>2049</v>
      </c>
      <c r="X623" s="34" t="s">
        <v>124</v>
      </c>
      <c r="Y623" s="34">
        <v>59410</v>
      </c>
      <c r="Z623" s="34">
        <v>4416</v>
      </c>
      <c r="AA623" s="34">
        <v>0</v>
      </c>
      <c r="AB623" s="34">
        <v>0</v>
      </c>
      <c r="AC623" s="34">
        <v>498.18</v>
      </c>
      <c r="AD623" s="34">
        <v>0</v>
      </c>
      <c r="AE623" s="34">
        <v>438131.12</v>
      </c>
      <c r="AF623" s="34">
        <v>438629.31</v>
      </c>
      <c r="AG623" s="34">
        <v>240</v>
      </c>
      <c r="AH623" s="34">
        <v>225</v>
      </c>
      <c r="AI623" s="34">
        <v>703718</v>
      </c>
      <c r="AJ623" s="34">
        <v>703718</v>
      </c>
      <c r="AK623" s="34">
        <v>-18380.047671734472</v>
      </c>
      <c r="AL623" s="34" t="s">
        <v>118</v>
      </c>
      <c r="AM623" s="34" t="s">
        <v>36</v>
      </c>
      <c r="AN623" s="34" t="s">
        <v>119</v>
      </c>
      <c r="AO623" s="34" t="s">
        <v>147</v>
      </c>
      <c r="AP623" s="34">
        <v>12</v>
      </c>
      <c r="AQ623" s="34">
        <v>4</v>
      </c>
      <c r="AR623" s="34">
        <v>23</v>
      </c>
      <c r="AS623" s="34">
        <v>267164</v>
      </c>
      <c r="AT623" s="34">
        <v>396077</v>
      </c>
      <c r="AU623" s="34">
        <v>132026</v>
      </c>
      <c r="AV623" s="34">
        <v>549601</v>
      </c>
      <c r="AW623" s="34">
        <v>8.1298200000000005</v>
      </c>
      <c r="AX623" s="34">
        <v>3.2748200000000001</v>
      </c>
      <c r="AY623" s="34">
        <v>4.8550000000000004</v>
      </c>
      <c r="AZ623" s="34">
        <v>8.1298201084136963</v>
      </c>
      <c r="BA623" s="34">
        <v>3.27482008934021</v>
      </c>
      <c r="BB623" s="34">
        <v>4.8550000190734863</v>
      </c>
      <c r="BC623" s="34" t="s">
        <v>159</v>
      </c>
      <c r="BD623" s="34" t="s">
        <v>126</v>
      </c>
      <c r="BE623" s="34" t="s">
        <v>118</v>
      </c>
      <c r="BF623" s="34"/>
      <c r="BG623" s="34" t="s">
        <v>118</v>
      </c>
      <c r="BH623" s="34" t="s">
        <v>2040</v>
      </c>
      <c r="BI623" s="34" t="s">
        <v>4883</v>
      </c>
      <c r="BJ623" s="34" t="s">
        <v>244</v>
      </c>
      <c r="BK623" s="34" t="s">
        <v>2991</v>
      </c>
      <c r="BL623" s="34" t="s">
        <v>2991</v>
      </c>
      <c r="BM623" s="34" t="s">
        <v>163</v>
      </c>
      <c r="BN623" s="34" t="s">
        <v>341</v>
      </c>
      <c r="BO623" s="34"/>
      <c r="BP623" s="34" t="s">
        <v>341</v>
      </c>
      <c r="BQ623" s="34">
        <v>2024</v>
      </c>
      <c r="BR623" s="34"/>
      <c r="BS623" s="34"/>
      <c r="BT623" s="34" t="s">
        <v>2032</v>
      </c>
    </row>
    <row r="624" spans="1:72">
      <c r="A624" s="34">
        <v>102401057068</v>
      </c>
      <c r="B624" s="34">
        <v>1</v>
      </c>
      <c r="C624" s="34">
        <v>2024</v>
      </c>
      <c r="D624" s="34">
        <v>3</v>
      </c>
      <c r="E624" s="34" t="s">
        <v>4884</v>
      </c>
      <c r="F624" s="34" t="s">
        <v>4300</v>
      </c>
      <c r="G624" s="34">
        <v>58</v>
      </c>
      <c r="H624" s="34" t="s">
        <v>4301</v>
      </c>
      <c r="I624" s="34">
        <v>20240308</v>
      </c>
      <c r="J624" s="34">
        <v>20240308</v>
      </c>
      <c r="K624" s="34">
        <v>1</v>
      </c>
      <c r="L624" s="34">
        <v>1</v>
      </c>
      <c r="M624" s="34">
        <v>0</v>
      </c>
      <c r="N624" s="34" t="s">
        <v>4885</v>
      </c>
      <c r="O624" s="34" t="s">
        <v>2132</v>
      </c>
      <c r="P624" s="34" t="s">
        <v>118</v>
      </c>
      <c r="Q624" s="34" t="s">
        <v>36</v>
      </c>
      <c r="R624" s="34" t="s">
        <v>119</v>
      </c>
      <c r="S624" s="34" t="s">
        <v>147</v>
      </c>
      <c r="T624" s="34">
        <v>205</v>
      </c>
      <c r="U624" s="34" t="s">
        <v>407</v>
      </c>
      <c r="V624" s="34" t="s">
        <v>2058</v>
      </c>
      <c r="W624" s="34" t="s">
        <v>2059</v>
      </c>
      <c r="X624" s="34" t="s">
        <v>242</v>
      </c>
      <c r="Y624" s="34">
        <v>10800</v>
      </c>
      <c r="Z624" s="34">
        <v>1472</v>
      </c>
      <c r="AA624" s="34">
        <v>0</v>
      </c>
      <c r="AB624" s="34">
        <v>0</v>
      </c>
      <c r="AC624" s="34">
        <v>67.489999999999995</v>
      </c>
      <c r="AD624" s="34">
        <v>0</v>
      </c>
      <c r="AE624" s="34">
        <v>268744</v>
      </c>
      <c r="AF624" s="34">
        <v>268811.5</v>
      </c>
      <c r="AG624" s="34">
        <v>80</v>
      </c>
      <c r="AH624" s="34">
        <v>75</v>
      </c>
      <c r="AI624" s="34">
        <v>382731</v>
      </c>
      <c r="AJ624" s="34">
        <v>382731</v>
      </c>
      <c r="AK624" s="34">
        <v>88653.452488542593</v>
      </c>
      <c r="AL624" s="34" t="s">
        <v>118</v>
      </c>
      <c r="AM624" s="34" t="s">
        <v>36</v>
      </c>
      <c r="AN624" s="34" t="s">
        <v>119</v>
      </c>
      <c r="AO624" s="34" t="s">
        <v>147</v>
      </c>
      <c r="AP624" s="34">
        <v>3</v>
      </c>
      <c r="AQ624" s="34">
        <v>2</v>
      </c>
      <c r="AR624" s="34">
        <v>6</v>
      </c>
      <c r="AS624" s="34">
        <v>48342</v>
      </c>
      <c r="AT624" s="34">
        <v>341970</v>
      </c>
      <c r="AU624" s="34">
        <v>113990</v>
      </c>
      <c r="AV624" s="34">
        <v>418125</v>
      </c>
      <c r="AW624" s="34">
        <v>4.7843400000000003</v>
      </c>
      <c r="AX624" s="34">
        <v>0.59255999999999998</v>
      </c>
      <c r="AY624" s="34">
        <v>4.1917799999999996</v>
      </c>
      <c r="AZ624" s="34">
        <v>4.4880600869655609</v>
      </c>
      <c r="BA624" s="34">
        <v>0.29627999663352966</v>
      </c>
      <c r="BB624" s="34">
        <v>4.1917800903320313</v>
      </c>
      <c r="BC624" s="34" t="s">
        <v>159</v>
      </c>
      <c r="BD624" s="34" t="s">
        <v>126</v>
      </c>
      <c r="BE624" s="34" t="s">
        <v>118</v>
      </c>
      <c r="BF624" s="34"/>
      <c r="BG624" s="34" t="s">
        <v>118</v>
      </c>
      <c r="BH624" s="34" t="s">
        <v>2040</v>
      </c>
      <c r="BI624" s="34" t="s">
        <v>209</v>
      </c>
      <c r="BJ624" s="34" t="s">
        <v>129</v>
      </c>
      <c r="BK624" s="34" t="s">
        <v>178</v>
      </c>
      <c r="BL624" s="34" t="s">
        <v>210</v>
      </c>
      <c r="BM624" s="34" t="s">
        <v>132</v>
      </c>
      <c r="BN624" s="34" t="s">
        <v>187</v>
      </c>
      <c r="BO624" s="34"/>
      <c r="BP624" s="34" t="s">
        <v>187</v>
      </c>
      <c r="BQ624" s="34">
        <v>2024</v>
      </c>
      <c r="BR624" s="34"/>
      <c r="BS624" s="34"/>
      <c r="BT624" s="34" t="s">
        <v>2032</v>
      </c>
    </row>
    <row r="625" spans="1:72">
      <c r="A625" s="34">
        <v>102401294742</v>
      </c>
      <c r="B625" s="34">
        <v>1</v>
      </c>
      <c r="C625" s="34">
        <v>2024</v>
      </c>
      <c r="D625" s="34">
        <v>3</v>
      </c>
      <c r="E625" s="34" t="s">
        <v>4886</v>
      </c>
      <c r="F625" s="34" t="s">
        <v>4887</v>
      </c>
      <c r="G625" s="34">
        <v>64</v>
      </c>
      <c r="H625" s="34" t="s">
        <v>4888</v>
      </c>
      <c r="I625" s="34">
        <v>20240305</v>
      </c>
      <c r="J625" s="34">
        <v>20240306</v>
      </c>
      <c r="K625" s="34">
        <v>2</v>
      </c>
      <c r="L625" s="34">
        <f t="shared" si="9"/>
        <v>1</v>
      </c>
      <c r="M625" s="34">
        <v>0</v>
      </c>
      <c r="N625" s="34" t="s">
        <v>4889</v>
      </c>
      <c r="O625" s="34" t="s">
        <v>4890</v>
      </c>
      <c r="P625" s="34" t="s">
        <v>118</v>
      </c>
      <c r="Q625" s="34" t="s">
        <v>36</v>
      </c>
      <c r="R625" s="34" t="s">
        <v>119</v>
      </c>
      <c r="S625" s="34" t="s">
        <v>120</v>
      </c>
      <c r="T625" s="34">
        <v>111</v>
      </c>
      <c r="U625" s="34" t="s">
        <v>407</v>
      </c>
      <c r="V625" s="34" t="s">
        <v>2058</v>
      </c>
      <c r="W625" s="34" t="s">
        <v>2059</v>
      </c>
      <c r="X625" s="34" t="s">
        <v>124</v>
      </c>
      <c r="Y625" s="34">
        <v>53296</v>
      </c>
      <c r="Z625" s="34">
        <v>1504</v>
      </c>
      <c r="AA625" s="34">
        <v>0</v>
      </c>
      <c r="AB625" s="34">
        <v>0</v>
      </c>
      <c r="AC625" s="34">
        <v>760.92</v>
      </c>
      <c r="AD625" s="34">
        <v>0</v>
      </c>
      <c r="AE625" s="34">
        <v>313977.06</v>
      </c>
      <c r="AF625" s="34">
        <v>314737.96999999997</v>
      </c>
      <c r="AG625" s="34">
        <v>80</v>
      </c>
      <c r="AH625" s="34">
        <v>75</v>
      </c>
      <c r="AI625" s="34">
        <v>439631</v>
      </c>
      <c r="AJ625" s="34">
        <v>439631</v>
      </c>
      <c r="AK625" s="34">
        <v>70442.941200288304</v>
      </c>
      <c r="AL625" s="34" t="s">
        <v>118</v>
      </c>
      <c r="AM625" s="34" t="s">
        <v>36</v>
      </c>
      <c r="AN625" s="34" t="s">
        <v>119</v>
      </c>
      <c r="AO625" s="34" t="s">
        <v>120</v>
      </c>
      <c r="AP625" s="34">
        <v>3</v>
      </c>
      <c r="AQ625" s="34">
        <v>2</v>
      </c>
      <c r="AR625" s="34">
        <v>6</v>
      </c>
      <c r="AS625" s="34">
        <v>48342</v>
      </c>
      <c r="AT625" s="34">
        <v>341970</v>
      </c>
      <c r="AU625" s="34">
        <v>113990</v>
      </c>
      <c r="AV625" s="34">
        <v>418125</v>
      </c>
      <c r="AW625" s="34">
        <v>4.7843400000000003</v>
      </c>
      <c r="AX625" s="34">
        <v>0.59255999999999998</v>
      </c>
      <c r="AY625" s="34">
        <v>4.1917799999999996</v>
      </c>
      <c r="AZ625" s="34">
        <v>4.7843400835990906</v>
      </c>
      <c r="BA625" s="34">
        <v>0.59255999326705933</v>
      </c>
      <c r="BB625" s="34">
        <v>4.1917800903320313</v>
      </c>
      <c r="BC625" s="34" t="s">
        <v>159</v>
      </c>
      <c r="BD625" s="34" t="s">
        <v>126</v>
      </c>
      <c r="BE625" s="34" t="s">
        <v>118</v>
      </c>
      <c r="BF625" s="34"/>
      <c r="BG625" s="34" t="s">
        <v>118</v>
      </c>
      <c r="BH625" s="34" t="s">
        <v>2040</v>
      </c>
      <c r="BI625" s="34" t="s">
        <v>2687</v>
      </c>
      <c r="BJ625" s="34" t="s">
        <v>129</v>
      </c>
      <c r="BK625" s="34" t="s">
        <v>217</v>
      </c>
      <c r="BL625" s="34" t="s">
        <v>252</v>
      </c>
      <c r="BM625" s="34" t="s">
        <v>312</v>
      </c>
      <c r="BN625" s="34" t="s">
        <v>313</v>
      </c>
      <c r="BO625" s="34"/>
      <c r="BP625" s="34" t="s">
        <v>313</v>
      </c>
      <c r="BQ625" s="34">
        <v>2024</v>
      </c>
      <c r="BR625" s="34"/>
      <c r="BS625" s="34"/>
      <c r="BT625" s="34" t="s">
        <v>2032</v>
      </c>
    </row>
    <row r="626" spans="1:72">
      <c r="A626" s="34">
        <v>102400909374</v>
      </c>
      <c r="B626" s="34">
        <v>1</v>
      </c>
      <c r="C626" s="34">
        <v>2024</v>
      </c>
      <c r="D626" s="34">
        <v>3</v>
      </c>
      <c r="E626" s="34" t="s">
        <v>4891</v>
      </c>
      <c r="F626" s="34" t="s">
        <v>4892</v>
      </c>
      <c r="G626" s="34">
        <v>80</v>
      </c>
      <c r="H626" s="34" t="s">
        <v>4893</v>
      </c>
      <c r="I626" s="34">
        <v>20240303</v>
      </c>
      <c r="J626" s="34">
        <v>20240306</v>
      </c>
      <c r="K626" s="34">
        <v>4</v>
      </c>
      <c r="L626" s="34">
        <f t="shared" si="9"/>
        <v>3</v>
      </c>
      <c r="M626" s="34">
        <v>0</v>
      </c>
      <c r="N626" s="34" t="s">
        <v>4894</v>
      </c>
      <c r="O626" s="34" t="s">
        <v>4659</v>
      </c>
      <c r="P626" s="34" t="s">
        <v>118</v>
      </c>
      <c r="Q626" s="34" t="s">
        <v>36</v>
      </c>
      <c r="R626" s="34" t="s">
        <v>119</v>
      </c>
      <c r="S626" s="34" t="s">
        <v>147</v>
      </c>
      <c r="T626" s="34">
        <v>111</v>
      </c>
      <c r="U626" s="34" t="s">
        <v>407</v>
      </c>
      <c r="V626" s="34" t="s">
        <v>2081</v>
      </c>
      <c r="W626" s="34" t="s">
        <v>2082</v>
      </c>
      <c r="X626" s="34" t="s">
        <v>124</v>
      </c>
      <c r="Y626" s="34">
        <v>36333</v>
      </c>
      <c r="Z626" s="34">
        <v>4416</v>
      </c>
      <c r="AA626" s="34">
        <v>0</v>
      </c>
      <c r="AB626" s="34">
        <v>0</v>
      </c>
      <c r="AC626" s="34">
        <v>1833.5</v>
      </c>
      <c r="AD626" s="34">
        <v>0</v>
      </c>
      <c r="AE626" s="34">
        <v>224923.22</v>
      </c>
      <c r="AF626" s="34">
        <v>226756.72</v>
      </c>
      <c r="AG626" s="34">
        <v>240</v>
      </c>
      <c r="AH626" s="34">
        <v>225</v>
      </c>
      <c r="AI626" s="34">
        <v>372273</v>
      </c>
      <c r="AJ626" s="34">
        <v>372273</v>
      </c>
      <c r="AK626" s="34">
        <v>106362.1499158589</v>
      </c>
      <c r="AL626" s="34" t="s">
        <v>118</v>
      </c>
      <c r="AM626" s="34" t="s">
        <v>36</v>
      </c>
      <c r="AN626" s="34" t="s">
        <v>119</v>
      </c>
      <c r="AO626" s="34" t="s">
        <v>147</v>
      </c>
      <c r="AP626" s="34">
        <v>3</v>
      </c>
      <c r="AQ626" s="34">
        <v>2</v>
      </c>
      <c r="AR626" s="34">
        <v>5</v>
      </c>
      <c r="AS626" s="34">
        <v>34762</v>
      </c>
      <c r="AT626" s="34">
        <v>295749</v>
      </c>
      <c r="AU626" s="34">
        <v>98583</v>
      </c>
      <c r="AV626" s="34">
        <v>344198</v>
      </c>
      <c r="AW626" s="34">
        <v>4.05131</v>
      </c>
      <c r="AX626" s="34">
        <v>0.42609999999999998</v>
      </c>
      <c r="AY626" s="34">
        <v>3.62521</v>
      </c>
      <c r="AZ626" s="34">
        <v>4.0513100326061249</v>
      </c>
      <c r="BA626" s="34">
        <v>0.4260999858379364</v>
      </c>
      <c r="BB626" s="34">
        <v>3.6252100467681885</v>
      </c>
      <c r="BC626" s="34" t="s">
        <v>159</v>
      </c>
      <c r="BD626" s="34" t="s">
        <v>126</v>
      </c>
      <c r="BE626" s="34" t="s">
        <v>118</v>
      </c>
      <c r="BF626" s="34"/>
      <c r="BG626" s="34" t="s">
        <v>118</v>
      </c>
      <c r="BH626" s="34" t="s">
        <v>2040</v>
      </c>
      <c r="BI626" s="34" t="s">
        <v>1745</v>
      </c>
      <c r="BJ626" s="34" t="s">
        <v>129</v>
      </c>
      <c r="BK626" s="34" t="s">
        <v>178</v>
      </c>
      <c r="BL626" s="34" t="s">
        <v>320</v>
      </c>
      <c r="BM626" s="34" t="s">
        <v>312</v>
      </c>
      <c r="BN626" s="34" t="s">
        <v>313</v>
      </c>
      <c r="BO626" s="34"/>
      <c r="BP626" s="34" t="s">
        <v>313</v>
      </c>
      <c r="BQ626" s="34">
        <v>2024</v>
      </c>
      <c r="BR626" s="34"/>
      <c r="BS626" s="34"/>
      <c r="BT626" s="34" t="s">
        <v>2032</v>
      </c>
    </row>
    <row r="627" spans="1:72">
      <c r="A627" s="34">
        <v>102401057030</v>
      </c>
      <c r="B627" s="34">
        <v>1</v>
      </c>
      <c r="C627" s="34">
        <v>2024</v>
      </c>
      <c r="D627" s="34">
        <v>3</v>
      </c>
      <c r="E627" s="34" t="s">
        <v>4895</v>
      </c>
      <c r="F627" s="34" t="s">
        <v>4896</v>
      </c>
      <c r="G627" s="34">
        <v>64</v>
      </c>
      <c r="H627" s="34" t="s">
        <v>4897</v>
      </c>
      <c r="I627" s="34">
        <v>20240303</v>
      </c>
      <c r="J627" s="34">
        <v>20240305</v>
      </c>
      <c r="K627" s="34">
        <v>3</v>
      </c>
      <c r="L627" s="34">
        <f t="shared" si="9"/>
        <v>2</v>
      </c>
      <c r="M627" s="34">
        <v>0</v>
      </c>
      <c r="N627" s="34" t="s">
        <v>4898</v>
      </c>
      <c r="O627" s="34" t="s">
        <v>4659</v>
      </c>
      <c r="P627" s="34" t="s">
        <v>118</v>
      </c>
      <c r="Q627" s="34" t="s">
        <v>36</v>
      </c>
      <c r="R627" s="34" t="s">
        <v>119</v>
      </c>
      <c r="S627" s="34" t="s">
        <v>147</v>
      </c>
      <c r="T627" s="34">
        <v>205</v>
      </c>
      <c r="U627" s="34" t="s">
        <v>407</v>
      </c>
      <c r="V627" s="34" t="s">
        <v>2081</v>
      </c>
      <c r="W627" s="34" t="s">
        <v>2082</v>
      </c>
      <c r="X627" s="34" t="s">
        <v>124</v>
      </c>
      <c r="Y627" s="34">
        <v>22912</v>
      </c>
      <c r="Z627" s="34">
        <v>2944</v>
      </c>
      <c r="AA627" s="34">
        <v>0</v>
      </c>
      <c r="AB627" s="34">
        <v>0</v>
      </c>
      <c r="AC627" s="34">
        <v>101.23</v>
      </c>
      <c r="AD627" s="34">
        <v>0</v>
      </c>
      <c r="AE627" s="34">
        <v>242955.22</v>
      </c>
      <c r="AF627" s="34">
        <v>243056.45</v>
      </c>
      <c r="AG627" s="34">
        <v>160</v>
      </c>
      <c r="AH627" s="34">
        <v>150</v>
      </c>
      <c r="AI627" s="34">
        <v>345486</v>
      </c>
      <c r="AJ627" s="34">
        <v>345486</v>
      </c>
      <c r="AK627" s="34">
        <v>66092.765472920204</v>
      </c>
      <c r="AL627" s="34" t="s">
        <v>118</v>
      </c>
      <c r="AM627" s="34" t="s">
        <v>36</v>
      </c>
      <c r="AN627" s="34" t="s">
        <v>119</v>
      </c>
      <c r="AO627" s="34" t="s">
        <v>147</v>
      </c>
      <c r="AP627" s="34">
        <v>3</v>
      </c>
      <c r="AQ627" s="34">
        <v>2</v>
      </c>
      <c r="AR627" s="34">
        <v>5</v>
      </c>
      <c r="AS627" s="34">
        <v>34762</v>
      </c>
      <c r="AT627" s="34">
        <v>295749</v>
      </c>
      <c r="AU627" s="34">
        <v>98583</v>
      </c>
      <c r="AV627" s="34">
        <v>344198</v>
      </c>
      <c r="AW627" s="34">
        <v>4.05131</v>
      </c>
      <c r="AX627" s="34">
        <v>0.42609999999999998</v>
      </c>
      <c r="AY627" s="34">
        <v>3.62521</v>
      </c>
      <c r="AZ627" s="34">
        <v>4.0513100326061249</v>
      </c>
      <c r="BA627" s="34">
        <v>0.4260999858379364</v>
      </c>
      <c r="BB627" s="34">
        <v>3.6252100467681885</v>
      </c>
      <c r="BC627" s="34" t="s">
        <v>159</v>
      </c>
      <c r="BD627" s="34" t="s">
        <v>126</v>
      </c>
      <c r="BE627" s="34" t="s">
        <v>118</v>
      </c>
      <c r="BF627" s="34"/>
      <c r="BG627" s="34" t="s">
        <v>118</v>
      </c>
      <c r="BH627" s="34" t="s">
        <v>2040</v>
      </c>
      <c r="BI627" s="34" t="s">
        <v>283</v>
      </c>
      <c r="BJ627" s="34" t="s">
        <v>129</v>
      </c>
      <c r="BK627" s="34" t="s">
        <v>130</v>
      </c>
      <c r="BL627" s="34" t="s">
        <v>284</v>
      </c>
      <c r="BM627" s="34" t="s">
        <v>312</v>
      </c>
      <c r="BN627" s="34" t="s">
        <v>313</v>
      </c>
      <c r="BO627" s="34"/>
      <c r="BP627" s="34" t="s">
        <v>313</v>
      </c>
      <c r="BQ627" s="34">
        <v>2024</v>
      </c>
      <c r="BR627" s="34"/>
      <c r="BS627" s="34"/>
      <c r="BT627" s="34" t="s">
        <v>2032</v>
      </c>
    </row>
    <row r="628" spans="1:72">
      <c r="A628" s="34">
        <v>102401057032</v>
      </c>
      <c r="B628" s="34">
        <v>1</v>
      </c>
      <c r="C628" s="34">
        <v>2024</v>
      </c>
      <c r="D628" s="34">
        <v>3</v>
      </c>
      <c r="E628" s="34" t="s">
        <v>4899</v>
      </c>
      <c r="F628" s="34" t="s">
        <v>4900</v>
      </c>
      <c r="G628" s="34">
        <v>79</v>
      </c>
      <c r="H628" s="34" t="s">
        <v>4901</v>
      </c>
      <c r="I628" s="34">
        <v>20240303</v>
      </c>
      <c r="J628" s="34">
        <v>20240305</v>
      </c>
      <c r="K628" s="34">
        <v>3</v>
      </c>
      <c r="L628" s="34">
        <f t="shared" si="9"/>
        <v>2</v>
      </c>
      <c r="M628" s="34">
        <v>0</v>
      </c>
      <c r="N628" s="34" t="s">
        <v>4902</v>
      </c>
      <c r="O628" s="34" t="s">
        <v>2132</v>
      </c>
      <c r="P628" s="34" t="s">
        <v>118</v>
      </c>
      <c r="Q628" s="34" t="s">
        <v>36</v>
      </c>
      <c r="R628" s="34" t="s">
        <v>119</v>
      </c>
      <c r="S628" s="34" t="s">
        <v>147</v>
      </c>
      <c r="T628" s="34">
        <v>205</v>
      </c>
      <c r="U628" s="34" t="s">
        <v>407</v>
      </c>
      <c r="V628" s="34" t="s">
        <v>2058</v>
      </c>
      <c r="W628" s="34" t="s">
        <v>2059</v>
      </c>
      <c r="X628" s="34" t="s">
        <v>124</v>
      </c>
      <c r="Y628" s="34">
        <v>18732</v>
      </c>
      <c r="Z628" s="34">
        <v>2944</v>
      </c>
      <c r="AA628" s="34">
        <v>0</v>
      </c>
      <c r="AB628" s="34">
        <v>0</v>
      </c>
      <c r="AC628" s="34">
        <v>67.489999999999995</v>
      </c>
      <c r="AD628" s="34">
        <v>0</v>
      </c>
      <c r="AE628" s="34">
        <v>268744</v>
      </c>
      <c r="AF628" s="34">
        <v>268811.5</v>
      </c>
      <c r="AG628" s="34">
        <v>160</v>
      </c>
      <c r="AH628" s="34">
        <v>150</v>
      </c>
      <c r="AI628" s="34">
        <v>407997</v>
      </c>
      <c r="AJ628" s="34">
        <v>407997</v>
      </c>
      <c r="AK628" s="34">
        <v>88653.4108615726</v>
      </c>
      <c r="AL628" s="34" t="s">
        <v>118</v>
      </c>
      <c r="AM628" s="34" t="s">
        <v>36</v>
      </c>
      <c r="AN628" s="34" t="s">
        <v>119</v>
      </c>
      <c r="AO628" s="34" t="s">
        <v>147</v>
      </c>
      <c r="AP628" s="34">
        <v>3</v>
      </c>
      <c r="AQ628" s="34">
        <v>2</v>
      </c>
      <c r="AR628" s="34">
        <v>6</v>
      </c>
      <c r="AS628" s="34">
        <v>48342</v>
      </c>
      <c r="AT628" s="34">
        <v>341970</v>
      </c>
      <c r="AU628" s="34">
        <v>113990</v>
      </c>
      <c r="AV628" s="34">
        <v>418125</v>
      </c>
      <c r="AW628" s="34">
        <v>4.7843400000000003</v>
      </c>
      <c r="AX628" s="34">
        <v>0.59255999999999998</v>
      </c>
      <c r="AY628" s="34">
        <v>4.1917799999999996</v>
      </c>
      <c r="AZ628" s="34">
        <v>4.7843400835990906</v>
      </c>
      <c r="BA628" s="34">
        <v>0.59255999326705933</v>
      </c>
      <c r="BB628" s="34">
        <v>4.1917800903320313</v>
      </c>
      <c r="BC628" s="34" t="s">
        <v>159</v>
      </c>
      <c r="BD628" s="34" t="s">
        <v>126</v>
      </c>
      <c r="BE628" s="34" t="s">
        <v>118</v>
      </c>
      <c r="BF628" s="34"/>
      <c r="BG628" s="34" t="s">
        <v>118</v>
      </c>
      <c r="BH628" s="34" t="s">
        <v>2040</v>
      </c>
      <c r="BI628" s="34" t="s">
        <v>4903</v>
      </c>
      <c r="BJ628" s="34" t="s">
        <v>377</v>
      </c>
      <c r="BK628" s="34" t="s">
        <v>4904</v>
      </c>
      <c r="BL628" s="34" t="s">
        <v>4904</v>
      </c>
      <c r="BM628" s="34" t="s">
        <v>999</v>
      </c>
      <c r="BN628" s="34" t="s">
        <v>2111</v>
      </c>
      <c r="BO628" s="34"/>
      <c r="BP628" s="34" t="s">
        <v>2111</v>
      </c>
      <c r="BQ628" s="34">
        <v>2024</v>
      </c>
      <c r="BR628" s="34"/>
      <c r="BS628" s="34"/>
      <c r="BT628" s="34" t="s">
        <v>2032</v>
      </c>
    </row>
    <row r="629" spans="1:72">
      <c r="A629" s="34">
        <v>102400909356</v>
      </c>
      <c r="B629" s="34">
        <v>1</v>
      </c>
      <c r="C629" s="34">
        <v>2024</v>
      </c>
      <c r="D629" s="34">
        <v>3</v>
      </c>
      <c r="E629" s="34" t="s">
        <v>4905</v>
      </c>
      <c r="F629" s="34" t="s">
        <v>4906</v>
      </c>
      <c r="G629" s="34">
        <v>82</v>
      </c>
      <c r="H629" s="34" t="s">
        <v>4907</v>
      </c>
      <c r="I629" s="34">
        <v>20240301</v>
      </c>
      <c r="J629" s="34">
        <v>20240305</v>
      </c>
      <c r="K629" s="34">
        <v>5</v>
      </c>
      <c r="L629" s="34">
        <f t="shared" si="9"/>
        <v>4</v>
      </c>
      <c r="M629" s="34">
        <v>4</v>
      </c>
      <c r="N629" s="34" t="s">
        <v>4908</v>
      </c>
      <c r="O629" s="34" t="s">
        <v>4909</v>
      </c>
      <c r="P629" s="34" t="s">
        <v>118</v>
      </c>
      <c r="Q629" s="34" t="s">
        <v>36</v>
      </c>
      <c r="R629" s="34" t="s">
        <v>170</v>
      </c>
      <c r="S629" s="34" t="s">
        <v>171</v>
      </c>
      <c r="T629" s="34">
        <v>111</v>
      </c>
      <c r="U629" s="34" t="s">
        <v>407</v>
      </c>
      <c r="V629" s="34" t="s">
        <v>2058</v>
      </c>
      <c r="W629" s="34" t="s">
        <v>2059</v>
      </c>
      <c r="X629" s="34" t="s">
        <v>124</v>
      </c>
      <c r="Y629" s="34">
        <v>77224</v>
      </c>
      <c r="Z629" s="34">
        <v>0</v>
      </c>
      <c r="AA629" s="34">
        <v>37298</v>
      </c>
      <c r="AB629" s="34">
        <v>0</v>
      </c>
      <c r="AC629" s="34">
        <v>1016.36</v>
      </c>
      <c r="AD629" s="34">
        <v>0</v>
      </c>
      <c r="AE629" s="34">
        <v>270870.44</v>
      </c>
      <c r="AF629" s="34">
        <v>271886.81</v>
      </c>
      <c r="AG629" s="34">
        <v>0</v>
      </c>
      <c r="AH629" s="34">
        <v>0</v>
      </c>
      <c r="AI629" s="34">
        <v>440381</v>
      </c>
      <c r="AJ629" s="34">
        <v>439631</v>
      </c>
      <c r="AK629" s="34">
        <v>113294.10120028828</v>
      </c>
      <c r="AL629" s="34" t="s">
        <v>118</v>
      </c>
      <c r="AM629" s="34" t="s">
        <v>36</v>
      </c>
      <c r="AN629" s="34" t="s">
        <v>170</v>
      </c>
      <c r="AO629" s="34" t="s">
        <v>171</v>
      </c>
      <c r="AP629" s="34">
        <v>3</v>
      </c>
      <c r="AQ629" s="34">
        <v>2</v>
      </c>
      <c r="AR629" s="34">
        <v>6</v>
      </c>
      <c r="AS629" s="34">
        <v>48342</v>
      </c>
      <c r="AT629" s="34">
        <v>341970</v>
      </c>
      <c r="AU629" s="34">
        <v>113990</v>
      </c>
      <c r="AV629" s="34">
        <v>418125</v>
      </c>
      <c r="AW629" s="34">
        <v>4.7843400000000003</v>
      </c>
      <c r="AX629" s="34">
        <v>0.59255999999999998</v>
      </c>
      <c r="AY629" s="34">
        <v>4.1917799999999996</v>
      </c>
      <c r="AZ629" s="34">
        <v>4.7843400835990906</v>
      </c>
      <c r="BA629" s="34">
        <v>0.59255999326705933</v>
      </c>
      <c r="BB629" s="34">
        <v>4.1917800903320313</v>
      </c>
      <c r="BC629" s="34" t="s">
        <v>193</v>
      </c>
      <c r="BD629" s="34" t="s">
        <v>148</v>
      </c>
      <c r="BE629" s="34" t="s">
        <v>118</v>
      </c>
      <c r="BF629" s="34"/>
      <c r="BG629" s="34" t="s">
        <v>296</v>
      </c>
      <c r="BH629" s="34" t="s">
        <v>2040</v>
      </c>
      <c r="BI629" s="34" t="s">
        <v>177</v>
      </c>
      <c r="BJ629" s="34" t="s">
        <v>129</v>
      </c>
      <c r="BK629" s="34" t="s">
        <v>178</v>
      </c>
      <c r="BL629" s="34" t="s">
        <v>179</v>
      </c>
      <c r="BM629" s="34" t="s">
        <v>132</v>
      </c>
      <c r="BN629" s="34" t="s">
        <v>133</v>
      </c>
      <c r="BO629" s="34"/>
      <c r="BP629" s="34" t="s">
        <v>133</v>
      </c>
      <c r="BQ629" s="34">
        <v>2024</v>
      </c>
      <c r="BR629" s="34"/>
      <c r="BS629" s="34" t="s">
        <v>134</v>
      </c>
      <c r="BT629" s="34" t="s">
        <v>2032</v>
      </c>
    </row>
    <row r="630" spans="1:72">
      <c r="A630" s="34">
        <v>102400909352</v>
      </c>
      <c r="B630" s="34">
        <v>1</v>
      </c>
      <c r="C630" s="34">
        <v>2024</v>
      </c>
      <c r="D630" s="34">
        <v>3</v>
      </c>
      <c r="E630" s="34" t="s">
        <v>4910</v>
      </c>
      <c r="F630" s="34" t="s">
        <v>4911</v>
      </c>
      <c r="G630" s="34">
        <v>20</v>
      </c>
      <c r="H630" s="34" t="s">
        <v>2492</v>
      </c>
      <c r="I630" s="34">
        <v>20240228</v>
      </c>
      <c r="J630" s="34">
        <v>20240305</v>
      </c>
      <c r="K630" s="34">
        <v>7</v>
      </c>
      <c r="L630" s="34">
        <f t="shared" si="9"/>
        <v>6</v>
      </c>
      <c r="M630" s="34">
        <v>0</v>
      </c>
      <c r="N630" s="34" t="s">
        <v>4912</v>
      </c>
      <c r="O630" s="34" t="s">
        <v>4913</v>
      </c>
      <c r="P630" s="34" t="s">
        <v>118</v>
      </c>
      <c r="Q630" s="34" t="s">
        <v>36</v>
      </c>
      <c r="R630" s="34" t="s">
        <v>119</v>
      </c>
      <c r="S630" s="34" t="s">
        <v>120</v>
      </c>
      <c r="T630" s="34">
        <v>111</v>
      </c>
      <c r="U630" s="34" t="s">
        <v>407</v>
      </c>
      <c r="V630" s="34" t="s">
        <v>2048</v>
      </c>
      <c r="W630" s="34" t="s">
        <v>2049</v>
      </c>
      <c r="X630" s="34" t="s">
        <v>124</v>
      </c>
      <c r="Y630" s="34">
        <v>56104</v>
      </c>
      <c r="Z630" s="34">
        <v>8162</v>
      </c>
      <c r="AA630" s="34">
        <v>0</v>
      </c>
      <c r="AB630" s="34">
        <v>0</v>
      </c>
      <c r="AC630" s="34">
        <v>972.18</v>
      </c>
      <c r="AD630" s="34">
        <v>0</v>
      </c>
      <c r="AE630" s="34">
        <v>414954.83</v>
      </c>
      <c r="AF630" s="34">
        <v>415927</v>
      </c>
      <c r="AG630" s="34">
        <v>480</v>
      </c>
      <c r="AH630" s="34">
        <v>450</v>
      </c>
      <c r="AI630" s="34">
        <v>747045</v>
      </c>
      <c r="AJ630" s="34">
        <v>747045</v>
      </c>
      <c r="AK630" s="34">
        <v>30196.461636648688</v>
      </c>
      <c r="AL630" s="34" t="s">
        <v>118</v>
      </c>
      <c r="AM630" s="34" t="s">
        <v>36</v>
      </c>
      <c r="AN630" s="34" t="s">
        <v>119</v>
      </c>
      <c r="AO630" s="34" t="s">
        <v>120</v>
      </c>
      <c r="AP630" s="34">
        <v>12</v>
      </c>
      <c r="AQ630" s="34">
        <v>4</v>
      </c>
      <c r="AR630" s="34">
        <v>23</v>
      </c>
      <c r="AS630" s="34">
        <v>267164</v>
      </c>
      <c r="AT630" s="34">
        <v>396077</v>
      </c>
      <c r="AU630" s="34">
        <v>132026</v>
      </c>
      <c r="AV630" s="34">
        <v>549601</v>
      </c>
      <c r="AW630" s="34">
        <v>8.1298200000000005</v>
      </c>
      <c r="AX630" s="34">
        <v>3.2748200000000001</v>
      </c>
      <c r="AY630" s="34">
        <v>4.8550000000000004</v>
      </c>
      <c r="AZ630" s="34">
        <v>8.1298201084136963</v>
      </c>
      <c r="BA630" s="34">
        <v>3.27482008934021</v>
      </c>
      <c r="BB630" s="34">
        <v>4.8550000190734863</v>
      </c>
      <c r="BC630" s="34" t="s">
        <v>159</v>
      </c>
      <c r="BD630" s="34" t="s">
        <v>126</v>
      </c>
      <c r="BE630" s="34" t="s">
        <v>118</v>
      </c>
      <c r="BF630" s="34"/>
      <c r="BG630" s="34" t="s">
        <v>118</v>
      </c>
      <c r="BH630" s="34" t="s">
        <v>2040</v>
      </c>
      <c r="BI630" s="34" t="s">
        <v>4914</v>
      </c>
      <c r="BJ630" s="34" t="s">
        <v>244</v>
      </c>
      <c r="BK630" s="34" t="s">
        <v>4915</v>
      </c>
      <c r="BL630" s="34" t="s">
        <v>4916</v>
      </c>
      <c r="BM630" s="34" t="s">
        <v>163</v>
      </c>
      <c r="BN630" s="34" t="s">
        <v>341</v>
      </c>
      <c r="BO630" s="34"/>
      <c r="BP630" s="34" t="s">
        <v>341</v>
      </c>
      <c r="BQ630" s="34">
        <v>2024</v>
      </c>
      <c r="BR630" s="34"/>
      <c r="BS630" s="34"/>
      <c r="BT630" s="34" t="s">
        <v>2032</v>
      </c>
    </row>
    <row r="631" spans="1:72">
      <c r="A631" s="34">
        <v>102400909326</v>
      </c>
      <c r="B631" s="34">
        <v>1</v>
      </c>
      <c r="C631" s="34">
        <v>2024</v>
      </c>
      <c r="D631" s="34">
        <v>3</v>
      </c>
      <c r="E631" s="34" t="s">
        <v>4917</v>
      </c>
      <c r="F631" s="34" t="s">
        <v>4918</v>
      </c>
      <c r="G631" s="34">
        <v>81</v>
      </c>
      <c r="H631" s="34" t="s">
        <v>4919</v>
      </c>
      <c r="I631" s="34">
        <v>20240229</v>
      </c>
      <c r="J631" s="34">
        <v>20240302</v>
      </c>
      <c r="K631" s="34">
        <v>3</v>
      </c>
      <c r="L631" s="34">
        <f t="shared" si="9"/>
        <v>2</v>
      </c>
      <c r="M631" s="34">
        <v>0</v>
      </c>
      <c r="N631" s="34" t="s">
        <v>4920</v>
      </c>
      <c r="O631" s="34" t="s">
        <v>4624</v>
      </c>
      <c r="P631" s="34" t="s">
        <v>118</v>
      </c>
      <c r="Q631" s="34" t="s">
        <v>36</v>
      </c>
      <c r="R631" s="34" t="s">
        <v>119</v>
      </c>
      <c r="S631" s="34" t="s">
        <v>147</v>
      </c>
      <c r="T631" s="34">
        <v>111</v>
      </c>
      <c r="U631" s="34" t="s">
        <v>407</v>
      </c>
      <c r="V631" s="34" t="s">
        <v>2058</v>
      </c>
      <c r="W631" s="34" t="s">
        <v>2059</v>
      </c>
      <c r="X631" s="34" t="s">
        <v>124</v>
      </c>
      <c r="Y631" s="34">
        <v>47365</v>
      </c>
      <c r="Z631" s="34">
        <v>2944</v>
      </c>
      <c r="AA631" s="34">
        <v>0</v>
      </c>
      <c r="AB631" s="34">
        <v>0</v>
      </c>
      <c r="AC631" s="34">
        <v>2296.5300000000002</v>
      </c>
      <c r="AD631" s="34">
        <v>0</v>
      </c>
      <c r="AE631" s="34">
        <v>271905.65999999997</v>
      </c>
      <c r="AF631" s="34">
        <v>274202.19</v>
      </c>
      <c r="AG631" s="34">
        <v>160</v>
      </c>
      <c r="AH631" s="34">
        <v>150</v>
      </c>
      <c r="AI631" s="34">
        <v>439631</v>
      </c>
      <c r="AJ631" s="34">
        <v>439631</v>
      </c>
      <c r="AK631" s="34">
        <v>110978.72120028827</v>
      </c>
      <c r="AL631" s="34" t="s">
        <v>118</v>
      </c>
      <c r="AM631" s="34" t="s">
        <v>36</v>
      </c>
      <c r="AN631" s="34" t="s">
        <v>119</v>
      </c>
      <c r="AO631" s="34" t="s">
        <v>147</v>
      </c>
      <c r="AP631" s="34">
        <v>3</v>
      </c>
      <c r="AQ631" s="34">
        <v>2</v>
      </c>
      <c r="AR631" s="34">
        <v>6</v>
      </c>
      <c r="AS631" s="34">
        <v>48342</v>
      </c>
      <c r="AT631" s="34">
        <v>341970</v>
      </c>
      <c r="AU631" s="34">
        <v>113990</v>
      </c>
      <c r="AV631" s="34">
        <v>418125</v>
      </c>
      <c r="AW631" s="34">
        <v>4.7843400000000003</v>
      </c>
      <c r="AX631" s="34">
        <v>0.59255999999999998</v>
      </c>
      <c r="AY631" s="34">
        <v>4.1917799999999996</v>
      </c>
      <c r="AZ631" s="34">
        <v>4.7843400835990906</v>
      </c>
      <c r="BA631" s="34">
        <v>0.59255999326705933</v>
      </c>
      <c r="BB631" s="34">
        <v>4.1917800903320313</v>
      </c>
      <c r="BC631" s="34" t="s">
        <v>159</v>
      </c>
      <c r="BD631" s="34" t="s">
        <v>126</v>
      </c>
      <c r="BE631" s="34" t="s">
        <v>118</v>
      </c>
      <c r="BF631" s="34"/>
      <c r="BG631" s="34" t="s">
        <v>118</v>
      </c>
      <c r="BH631" s="34" t="s">
        <v>2040</v>
      </c>
      <c r="BI631" s="34" t="s">
        <v>1554</v>
      </c>
      <c r="BJ631" s="34" t="s">
        <v>129</v>
      </c>
      <c r="BK631" s="34" t="s">
        <v>130</v>
      </c>
      <c r="BL631" s="34" t="s">
        <v>131</v>
      </c>
      <c r="BM631" s="34" t="s">
        <v>312</v>
      </c>
      <c r="BN631" s="34" t="s">
        <v>1763</v>
      </c>
      <c r="BO631" s="34"/>
      <c r="BP631" s="34" t="s">
        <v>1763</v>
      </c>
      <c r="BQ631" s="34">
        <v>2024</v>
      </c>
      <c r="BR631" s="34"/>
      <c r="BS631" s="34"/>
      <c r="BT631" s="34" t="s">
        <v>2032</v>
      </c>
    </row>
    <row r="632" spans="1:72">
      <c r="A632" s="34">
        <v>102400907800</v>
      </c>
      <c r="B632" s="34">
        <v>1</v>
      </c>
      <c r="C632" s="34">
        <v>2024</v>
      </c>
      <c r="D632" s="34">
        <v>3</v>
      </c>
      <c r="E632" s="34" t="s">
        <v>4921</v>
      </c>
      <c r="F632" s="34" t="s">
        <v>4922</v>
      </c>
      <c r="G632" s="34">
        <v>70</v>
      </c>
      <c r="H632" s="34" t="s">
        <v>4923</v>
      </c>
      <c r="I632" s="34">
        <v>20240227</v>
      </c>
      <c r="J632" s="34">
        <v>20240301</v>
      </c>
      <c r="K632" s="34">
        <v>4</v>
      </c>
      <c r="L632" s="34">
        <f t="shared" si="9"/>
        <v>3</v>
      </c>
      <c r="M632" s="34">
        <v>1</v>
      </c>
      <c r="N632" s="34" t="s">
        <v>4924</v>
      </c>
      <c r="O632" s="34" t="s">
        <v>2793</v>
      </c>
      <c r="P632" s="34" t="s">
        <v>118</v>
      </c>
      <c r="Q632" s="34" t="s">
        <v>36</v>
      </c>
      <c r="R632" s="34" t="s">
        <v>170</v>
      </c>
      <c r="S632" s="34" t="s">
        <v>171</v>
      </c>
      <c r="T632" s="34">
        <v>111</v>
      </c>
      <c r="U632" s="34" t="s">
        <v>407</v>
      </c>
      <c r="V632" s="34" t="s">
        <v>2058</v>
      </c>
      <c r="W632" s="34" t="s">
        <v>2059</v>
      </c>
      <c r="X632" s="34" t="s">
        <v>124</v>
      </c>
      <c r="Y632" s="34">
        <v>45509</v>
      </c>
      <c r="Z632" s="34">
        <v>3008</v>
      </c>
      <c r="AA632" s="34">
        <v>6714</v>
      </c>
      <c r="AB632" s="34">
        <v>0</v>
      </c>
      <c r="AC632" s="34">
        <v>463.03</v>
      </c>
      <c r="AD632" s="34">
        <v>0</v>
      </c>
      <c r="AE632" s="34">
        <v>288629.56</v>
      </c>
      <c r="AF632" s="34">
        <v>289092.59000000003</v>
      </c>
      <c r="AG632" s="34">
        <v>160</v>
      </c>
      <c r="AH632" s="34">
        <v>150</v>
      </c>
      <c r="AI632" s="34">
        <v>440381</v>
      </c>
      <c r="AJ632" s="34">
        <v>439631</v>
      </c>
      <c r="AK632" s="34">
        <v>96088.32120028825</v>
      </c>
      <c r="AL632" s="34" t="s">
        <v>118</v>
      </c>
      <c r="AM632" s="34" t="s">
        <v>36</v>
      </c>
      <c r="AN632" s="34" t="s">
        <v>119</v>
      </c>
      <c r="AO632" s="34" t="s">
        <v>120</v>
      </c>
      <c r="AP632" s="34">
        <v>3</v>
      </c>
      <c r="AQ632" s="34">
        <v>2</v>
      </c>
      <c r="AR632" s="34">
        <v>6</v>
      </c>
      <c r="AS632" s="34">
        <v>48342</v>
      </c>
      <c r="AT632" s="34">
        <v>341970</v>
      </c>
      <c r="AU632" s="34">
        <v>113990</v>
      </c>
      <c r="AV632" s="34">
        <v>418125</v>
      </c>
      <c r="AW632" s="34">
        <v>4.7843400000000003</v>
      </c>
      <c r="AX632" s="34">
        <v>0.59255999999999998</v>
      </c>
      <c r="AY632" s="34">
        <v>4.1917799999999996</v>
      </c>
      <c r="AZ632" s="34">
        <v>4.7843400835990906</v>
      </c>
      <c r="BA632" s="34">
        <v>0.59255999326705933</v>
      </c>
      <c r="BB632" s="34">
        <v>4.1917800903320313</v>
      </c>
      <c r="BC632" s="34" t="s">
        <v>193</v>
      </c>
      <c r="BD632" s="34" t="s">
        <v>874</v>
      </c>
      <c r="BE632" s="34" t="s">
        <v>118</v>
      </c>
      <c r="BF632" s="34"/>
      <c r="BG632" s="34" t="s">
        <v>118</v>
      </c>
      <c r="BH632" s="34" t="s">
        <v>2040</v>
      </c>
      <c r="BI632" s="34" t="s">
        <v>3178</v>
      </c>
      <c r="BJ632" s="34" t="s">
        <v>129</v>
      </c>
      <c r="BK632" s="34" t="s">
        <v>178</v>
      </c>
      <c r="BL632" s="34" t="s">
        <v>320</v>
      </c>
      <c r="BM632" s="34" t="s">
        <v>2051</v>
      </c>
      <c r="BN632" s="34" t="s">
        <v>2052</v>
      </c>
      <c r="BO632" s="34"/>
      <c r="BP632" s="34" t="s">
        <v>2052</v>
      </c>
      <c r="BQ632" s="34">
        <v>2024</v>
      </c>
      <c r="BR632" s="34"/>
      <c r="BS632" s="34" t="s">
        <v>134</v>
      </c>
      <c r="BT632" s="34" t="s">
        <v>2032</v>
      </c>
    </row>
    <row r="633" spans="1:72">
      <c r="A633" s="34">
        <v>102401119366</v>
      </c>
      <c r="B633" s="34">
        <v>1</v>
      </c>
      <c r="C633" s="34">
        <v>2024</v>
      </c>
      <c r="D633" s="34">
        <v>3</v>
      </c>
      <c r="E633" s="34" t="s">
        <v>4925</v>
      </c>
      <c r="F633" s="34" t="s">
        <v>4926</v>
      </c>
      <c r="G633" s="34">
        <v>76</v>
      </c>
      <c r="H633" s="34" t="s">
        <v>4927</v>
      </c>
      <c r="I633" s="34">
        <v>20240228</v>
      </c>
      <c r="J633" s="34">
        <v>20240301</v>
      </c>
      <c r="K633" s="34">
        <v>3</v>
      </c>
      <c r="L633" s="34">
        <f t="shared" si="9"/>
        <v>2</v>
      </c>
      <c r="M633" s="34">
        <v>0</v>
      </c>
      <c r="N633" s="34" t="s">
        <v>4567</v>
      </c>
      <c r="O633" s="34" t="s">
        <v>4624</v>
      </c>
      <c r="P633" s="34" t="s">
        <v>118</v>
      </c>
      <c r="Q633" s="34" t="s">
        <v>36</v>
      </c>
      <c r="R633" s="34" t="s">
        <v>119</v>
      </c>
      <c r="S633" s="34" t="s">
        <v>147</v>
      </c>
      <c r="T633" s="34">
        <v>211</v>
      </c>
      <c r="U633" s="34" t="s">
        <v>407</v>
      </c>
      <c r="V633" s="34" t="s">
        <v>2058</v>
      </c>
      <c r="W633" s="34" t="s">
        <v>2059</v>
      </c>
      <c r="X633" s="34" t="s">
        <v>124</v>
      </c>
      <c r="Y633" s="34">
        <v>37598</v>
      </c>
      <c r="Z633" s="34">
        <v>2944</v>
      </c>
      <c r="AA633" s="34">
        <v>0</v>
      </c>
      <c r="AB633" s="34">
        <v>0</v>
      </c>
      <c r="AC633" s="34">
        <v>463.03</v>
      </c>
      <c r="AD633" s="34">
        <v>0</v>
      </c>
      <c r="AE633" s="34">
        <v>270910.42</v>
      </c>
      <c r="AF633" s="34">
        <v>271373.44</v>
      </c>
      <c r="AG633" s="34">
        <v>160</v>
      </c>
      <c r="AH633" s="34">
        <v>150</v>
      </c>
      <c r="AI633" s="34">
        <v>414133</v>
      </c>
      <c r="AJ633" s="34">
        <v>414133</v>
      </c>
      <c r="AK633" s="34">
        <v>91467.502285937488</v>
      </c>
      <c r="AL633" s="34" t="s">
        <v>118</v>
      </c>
      <c r="AM633" s="34" t="s">
        <v>36</v>
      </c>
      <c r="AN633" s="34" t="s">
        <v>119</v>
      </c>
      <c r="AO633" s="34" t="s">
        <v>147</v>
      </c>
      <c r="AP633" s="34">
        <v>3</v>
      </c>
      <c r="AQ633" s="34">
        <v>2</v>
      </c>
      <c r="AR633" s="34">
        <v>6</v>
      </c>
      <c r="AS633" s="34">
        <v>48342</v>
      </c>
      <c r="AT633" s="34">
        <v>341970</v>
      </c>
      <c r="AU633" s="34">
        <v>113990</v>
      </c>
      <c r="AV633" s="34">
        <v>418125</v>
      </c>
      <c r="AW633" s="34">
        <v>4.7843400000000003</v>
      </c>
      <c r="AX633" s="34">
        <v>0.59255999999999998</v>
      </c>
      <c r="AY633" s="34">
        <v>4.1917799999999996</v>
      </c>
      <c r="AZ633" s="34">
        <v>4.7843400835990906</v>
      </c>
      <c r="BA633" s="34">
        <v>0.59255999326705933</v>
      </c>
      <c r="BB633" s="34">
        <v>4.1917800903320313</v>
      </c>
      <c r="BC633" s="34" t="s">
        <v>159</v>
      </c>
      <c r="BD633" s="34" t="s">
        <v>126</v>
      </c>
      <c r="BE633" s="34" t="s">
        <v>118</v>
      </c>
      <c r="BF633" s="34"/>
      <c r="BG633" s="34" t="s">
        <v>118</v>
      </c>
      <c r="BH633" s="34" t="s">
        <v>2040</v>
      </c>
      <c r="BI633" s="34" t="s">
        <v>718</v>
      </c>
      <c r="BJ633" s="34" t="s">
        <v>129</v>
      </c>
      <c r="BK633" s="34" t="s">
        <v>178</v>
      </c>
      <c r="BL633" s="34" t="s">
        <v>320</v>
      </c>
      <c r="BM633" s="34" t="s">
        <v>999</v>
      </c>
      <c r="BN633" s="34" t="s">
        <v>2111</v>
      </c>
      <c r="BO633" s="34"/>
      <c r="BP633" s="34" t="s">
        <v>2111</v>
      </c>
      <c r="BQ633" s="34">
        <v>2024</v>
      </c>
      <c r="BR633" s="34"/>
      <c r="BS633" s="34"/>
      <c r="BT633" s="34" t="s">
        <v>2032</v>
      </c>
    </row>
    <row r="634" spans="1:72">
      <c r="A634" s="34">
        <v>102400949974</v>
      </c>
      <c r="B634" s="34">
        <v>1</v>
      </c>
      <c r="C634" s="34">
        <v>2024</v>
      </c>
      <c r="D634" s="34">
        <v>3</v>
      </c>
      <c r="E634" s="34" t="s">
        <v>4928</v>
      </c>
      <c r="F634" s="34" t="s">
        <v>4929</v>
      </c>
      <c r="G634" s="34">
        <v>76</v>
      </c>
      <c r="H634" s="34" t="s">
        <v>4930</v>
      </c>
      <c r="I634" s="34">
        <v>20240229</v>
      </c>
      <c r="J634" s="34">
        <v>20240301</v>
      </c>
      <c r="K634" s="34">
        <v>2</v>
      </c>
      <c r="L634" s="34">
        <f t="shared" si="9"/>
        <v>1</v>
      </c>
      <c r="M634" s="34">
        <v>0</v>
      </c>
      <c r="N634" s="34" t="s">
        <v>4931</v>
      </c>
      <c r="O634" s="34" t="s">
        <v>4624</v>
      </c>
      <c r="P634" s="34" t="s">
        <v>118</v>
      </c>
      <c r="Q634" s="34" t="s">
        <v>36</v>
      </c>
      <c r="R634" s="34" t="s">
        <v>119</v>
      </c>
      <c r="S634" s="34" t="s">
        <v>120</v>
      </c>
      <c r="T634" s="34">
        <v>201</v>
      </c>
      <c r="U634" s="34" t="s">
        <v>407</v>
      </c>
      <c r="V634" s="34" t="s">
        <v>2058</v>
      </c>
      <c r="W634" s="34" t="s">
        <v>2059</v>
      </c>
      <c r="X634" s="34" t="s">
        <v>124</v>
      </c>
      <c r="Y634" s="34">
        <v>36625</v>
      </c>
      <c r="Z634" s="34">
        <v>1504</v>
      </c>
      <c r="AA634" s="34">
        <v>0</v>
      </c>
      <c r="AB634" s="34">
        <v>0</v>
      </c>
      <c r="AC634" s="34">
        <v>562.46</v>
      </c>
      <c r="AD634" s="34">
        <v>0</v>
      </c>
      <c r="AE634" s="34">
        <v>270910.42</v>
      </c>
      <c r="AF634" s="34">
        <v>271472.88</v>
      </c>
      <c r="AG634" s="34">
        <v>80</v>
      </c>
      <c r="AH634" s="34">
        <v>75</v>
      </c>
      <c r="AI634" s="34">
        <v>400120</v>
      </c>
      <c r="AJ634" s="34">
        <v>400120</v>
      </c>
      <c r="AK634" s="34">
        <v>79090.629373677832</v>
      </c>
      <c r="AL634" s="34" t="s">
        <v>118</v>
      </c>
      <c r="AM634" s="34" t="s">
        <v>36</v>
      </c>
      <c r="AN634" s="34" t="s">
        <v>119</v>
      </c>
      <c r="AO634" s="34" t="s">
        <v>120</v>
      </c>
      <c r="AP634" s="34">
        <v>3</v>
      </c>
      <c r="AQ634" s="34">
        <v>2</v>
      </c>
      <c r="AR634" s="34">
        <v>6</v>
      </c>
      <c r="AS634" s="34">
        <v>48342</v>
      </c>
      <c r="AT634" s="34">
        <v>341970</v>
      </c>
      <c r="AU634" s="34">
        <v>113990</v>
      </c>
      <c r="AV634" s="34">
        <v>418125</v>
      </c>
      <c r="AW634" s="34">
        <v>4.7843400000000003</v>
      </c>
      <c r="AX634" s="34">
        <v>0.59255999999999998</v>
      </c>
      <c r="AY634" s="34">
        <v>4.1917799999999996</v>
      </c>
      <c r="AZ634" s="34">
        <v>4.7843400835990906</v>
      </c>
      <c r="BA634" s="34">
        <v>0.59255999326705933</v>
      </c>
      <c r="BB634" s="34">
        <v>4.1917800903320313</v>
      </c>
      <c r="BC634" s="34" t="s">
        <v>159</v>
      </c>
      <c r="BD634" s="34" t="s">
        <v>126</v>
      </c>
      <c r="BE634" s="34" t="s">
        <v>118</v>
      </c>
      <c r="BF634" s="34"/>
      <c r="BG634" s="34" t="s">
        <v>118</v>
      </c>
      <c r="BH634" s="34" t="s">
        <v>2040</v>
      </c>
      <c r="BI634" s="34" t="s">
        <v>201</v>
      </c>
      <c r="BJ634" s="34" t="s">
        <v>129</v>
      </c>
      <c r="BK634" s="34" t="s">
        <v>130</v>
      </c>
      <c r="BL634" s="34" t="s">
        <v>131</v>
      </c>
      <c r="BM634" s="34" t="s">
        <v>999</v>
      </c>
      <c r="BN634" s="34" t="s">
        <v>2111</v>
      </c>
      <c r="BO634" s="34"/>
      <c r="BP634" s="34" t="s">
        <v>2111</v>
      </c>
      <c r="BQ634" s="34">
        <v>2024</v>
      </c>
      <c r="BR634" s="34"/>
      <c r="BS634" s="34"/>
      <c r="BT634" s="34" t="s">
        <v>2032</v>
      </c>
    </row>
    <row r="635" spans="1:72">
      <c r="A635" s="34">
        <v>102401118722</v>
      </c>
      <c r="B635" s="34">
        <v>1</v>
      </c>
      <c r="C635" s="34">
        <v>2024</v>
      </c>
      <c r="D635" s="34">
        <v>2</v>
      </c>
      <c r="E635" s="34" t="s">
        <v>4932</v>
      </c>
      <c r="F635" s="34" t="s">
        <v>4933</v>
      </c>
      <c r="G635" s="34">
        <v>82</v>
      </c>
      <c r="H635" s="34" t="s">
        <v>4934</v>
      </c>
      <c r="I635" s="34">
        <v>20240225</v>
      </c>
      <c r="J635" s="34">
        <v>20240229</v>
      </c>
      <c r="K635" s="34">
        <v>5</v>
      </c>
      <c r="L635" s="34">
        <f t="shared" si="9"/>
        <v>4</v>
      </c>
      <c r="M635" s="34">
        <v>0</v>
      </c>
      <c r="N635" s="34" t="s">
        <v>4935</v>
      </c>
      <c r="O635" s="34" t="s">
        <v>4624</v>
      </c>
      <c r="P635" s="34" t="s">
        <v>118</v>
      </c>
      <c r="Q635" s="34" t="s">
        <v>36</v>
      </c>
      <c r="R635" s="34" t="s">
        <v>119</v>
      </c>
      <c r="S635" s="34" t="s">
        <v>147</v>
      </c>
      <c r="T635" s="34">
        <v>211</v>
      </c>
      <c r="U635" s="34" t="s">
        <v>407</v>
      </c>
      <c r="V635" s="34" t="s">
        <v>2058</v>
      </c>
      <c r="W635" s="34" t="s">
        <v>2059</v>
      </c>
      <c r="X635" s="34" t="s">
        <v>124</v>
      </c>
      <c r="Y635" s="34">
        <v>42474</v>
      </c>
      <c r="Z635" s="34">
        <v>5888</v>
      </c>
      <c r="AA635" s="34">
        <v>0</v>
      </c>
      <c r="AB635" s="34">
        <v>0</v>
      </c>
      <c r="AC635" s="34">
        <v>727.79</v>
      </c>
      <c r="AD635" s="34">
        <v>4809.2</v>
      </c>
      <c r="AE635" s="34">
        <v>270910.42</v>
      </c>
      <c r="AF635" s="34">
        <v>276447.40999999997</v>
      </c>
      <c r="AG635" s="34">
        <v>320</v>
      </c>
      <c r="AH635" s="34">
        <v>300</v>
      </c>
      <c r="AI635" s="34">
        <v>414133</v>
      </c>
      <c r="AJ635" s="34">
        <v>414133</v>
      </c>
      <c r="AK635" s="34">
        <v>86393.532285937516</v>
      </c>
      <c r="AL635" s="34" t="s">
        <v>118</v>
      </c>
      <c r="AM635" s="34" t="s">
        <v>36</v>
      </c>
      <c r="AN635" s="34" t="s">
        <v>119</v>
      </c>
      <c r="AO635" s="34" t="s">
        <v>147</v>
      </c>
      <c r="AP635" s="34">
        <v>3</v>
      </c>
      <c r="AQ635" s="34">
        <v>2</v>
      </c>
      <c r="AR635" s="34">
        <v>6</v>
      </c>
      <c r="AS635" s="34">
        <v>48342</v>
      </c>
      <c r="AT635" s="34">
        <v>341970</v>
      </c>
      <c r="AU635" s="34">
        <v>113990</v>
      </c>
      <c r="AV635" s="34">
        <v>418125</v>
      </c>
      <c r="AW635" s="34">
        <v>4.7843400000000003</v>
      </c>
      <c r="AX635" s="34">
        <v>0.59255999999999998</v>
      </c>
      <c r="AY635" s="34">
        <v>4.1917799999999996</v>
      </c>
      <c r="AZ635" s="34">
        <v>4.7843400835990906</v>
      </c>
      <c r="BA635" s="34">
        <v>0.59255999326705933</v>
      </c>
      <c r="BB635" s="34">
        <v>4.1917800903320313</v>
      </c>
      <c r="BC635" s="34" t="s">
        <v>159</v>
      </c>
      <c r="BD635" s="34" t="s">
        <v>126</v>
      </c>
      <c r="BE635" s="34" t="s">
        <v>118</v>
      </c>
      <c r="BF635" s="34"/>
      <c r="BG635" s="34" t="s">
        <v>118</v>
      </c>
      <c r="BH635" s="34" t="s">
        <v>2040</v>
      </c>
      <c r="BI635" s="34" t="s">
        <v>251</v>
      </c>
      <c r="BJ635" s="34" t="s">
        <v>129</v>
      </c>
      <c r="BK635" s="34" t="s">
        <v>217</v>
      </c>
      <c r="BL635" s="34" t="s">
        <v>252</v>
      </c>
      <c r="BM635" s="34" t="s">
        <v>999</v>
      </c>
      <c r="BN635" s="34" t="s">
        <v>2111</v>
      </c>
      <c r="BO635" s="34"/>
      <c r="BP635" s="34" t="s">
        <v>2111</v>
      </c>
      <c r="BQ635" s="34">
        <v>2024</v>
      </c>
      <c r="BR635" s="34"/>
      <c r="BS635" s="34"/>
      <c r="BT635" s="34" t="s">
        <v>2032</v>
      </c>
    </row>
    <row r="636" spans="1:72">
      <c r="A636" s="34">
        <v>102400950734</v>
      </c>
      <c r="B636" s="34">
        <v>1</v>
      </c>
      <c r="C636" s="34">
        <v>2024</v>
      </c>
      <c r="D636" s="34">
        <v>2</v>
      </c>
      <c r="E636" s="34" t="s">
        <v>4936</v>
      </c>
      <c r="F636" s="34" t="s">
        <v>4937</v>
      </c>
      <c r="G636" s="34">
        <v>71</v>
      </c>
      <c r="H636" s="34" t="s">
        <v>4938</v>
      </c>
      <c r="I636" s="34">
        <v>20240227</v>
      </c>
      <c r="J636" s="34">
        <v>20240228</v>
      </c>
      <c r="K636" s="34">
        <v>2</v>
      </c>
      <c r="L636" s="34">
        <f t="shared" si="9"/>
        <v>1</v>
      </c>
      <c r="M636" s="34">
        <v>0</v>
      </c>
      <c r="N636" s="34" t="s">
        <v>4939</v>
      </c>
      <c r="O636" s="34" t="s">
        <v>4624</v>
      </c>
      <c r="P636" s="34" t="s">
        <v>118</v>
      </c>
      <c r="Q636" s="34" t="s">
        <v>36</v>
      </c>
      <c r="R636" s="34" t="s">
        <v>119</v>
      </c>
      <c r="S636" s="34" t="s">
        <v>147</v>
      </c>
      <c r="T636" s="34">
        <v>201</v>
      </c>
      <c r="U636" s="34" t="s">
        <v>407</v>
      </c>
      <c r="V636" s="34" t="s">
        <v>2058</v>
      </c>
      <c r="W636" s="34" t="s">
        <v>2059</v>
      </c>
      <c r="X636" s="34" t="s">
        <v>124</v>
      </c>
      <c r="Y636" s="34">
        <v>32784</v>
      </c>
      <c r="Z636" s="34">
        <v>1472</v>
      </c>
      <c r="AA636" s="34">
        <v>0</v>
      </c>
      <c r="AB636" s="34">
        <v>0</v>
      </c>
      <c r="AC636" s="34">
        <v>529.32000000000005</v>
      </c>
      <c r="AD636" s="34">
        <v>0</v>
      </c>
      <c r="AE636" s="34">
        <v>270910.42</v>
      </c>
      <c r="AF636" s="34">
        <v>271439.75</v>
      </c>
      <c r="AG636" s="34">
        <v>80</v>
      </c>
      <c r="AH636" s="34">
        <v>75</v>
      </c>
      <c r="AI636" s="34">
        <v>400120</v>
      </c>
      <c r="AJ636" s="34">
        <v>400120</v>
      </c>
      <c r="AK636" s="34">
        <v>79123.759373677836</v>
      </c>
      <c r="AL636" s="34" t="s">
        <v>118</v>
      </c>
      <c r="AM636" s="34" t="s">
        <v>36</v>
      </c>
      <c r="AN636" s="34" t="s">
        <v>119</v>
      </c>
      <c r="AO636" s="34" t="s">
        <v>147</v>
      </c>
      <c r="AP636" s="34">
        <v>3</v>
      </c>
      <c r="AQ636" s="34">
        <v>2</v>
      </c>
      <c r="AR636" s="34">
        <v>6</v>
      </c>
      <c r="AS636" s="34">
        <v>48342</v>
      </c>
      <c r="AT636" s="34">
        <v>341970</v>
      </c>
      <c r="AU636" s="34">
        <v>113990</v>
      </c>
      <c r="AV636" s="34">
        <v>418125</v>
      </c>
      <c r="AW636" s="34">
        <v>4.7843400000000003</v>
      </c>
      <c r="AX636" s="34">
        <v>0.59255999999999998</v>
      </c>
      <c r="AY636" s="34">
        <v>4.1917799999999996</v>
      </c>
      <c r="AZ636" s="34">
        <v>4.7843400835990906</v>
      </c>
      <c r="BA636" s="34">
        <v>0.59255999326705933</v>
      </c>
      <c r="BB636" s="34">
        <v>4.1917800903320313</v>
      </c>
      <c r="BC636" s="34" t="s">
        <v>159</v>
      </c>
      <c r="BD636" s="34" t="s">
        <v>126</v>
      </c>
      <c r="BE636" s="34" t="s">
        <v>118</v>
      </c>
      <c r="BF636" s="34"/>
      <c r="BG636" s="34" t="s">
        <v>118</v>
      </c>
      <c r="BH636" s="34" t="s">
        <v>2040</v>
      </c>
      <c r="BI636" s="34" t="s">
        <v>201</v>
      </c>
      <c r="BJ636" s="34" t="s">
        <v>129</v>
      </c>
      <c r="BK636" s="34" t="s">
        <v>130</v>
      </c>
      <c r="BL636" s="34" t="s">
        <v>131</v>
      </c>
      <c r="BM636" s="34" t="s">
        <v>999</v>
      </c>
      <c r="BN636" s="34" t="s">
        <v>2111</v>
      </c>
      <c r="BO636" s="34"/>
      <c r="BP636" s="34" t="s">
        <v>2111</v>
      </c>
      <c r="BQ636" s="34">
        <v>2024</v>
      </c>
      <c r="BR636" s="34"/>
      <c r="BS636" s="34"/>
      <c r="BT636" s="34" t="s">
        <v>2032</v>
      </c>
    </row>
    <row r="637" spans="1:72">
      <c r="A637" s="34">
        <v>102400907786</v>
      </c>
      <c r="B637" s="34">
        <v>1</v>
      </c>
      <c r="C637" s="34">
        <v>2024</v>
      </c>
      <c r="D637" s="34">
        <v>2</v>
      </c>
      <c r="E637" s="34" t="s">
        <v>4940</v>
      </c>
      <c r="F637" s="34" t="s">
        <v>4941</v>
      </c>
      <c r="G637" s="34">
        <v>85</v>
      </c>
      <c r="H637" s="34" t="s">
        <v>4942</v>
      </c>
      <c r="I637" s="34">
        <v>20240228</v>
      </c>
      <c r="J637" s="34">
        <v>20240228</v>
      </c>
      <c r="K637" s="34">
        <v>1</v>
      </c>
      <c r="L637" s="34">
        <v>1</v>
      </c>
      <c r="M637" s="34">
        <v>0</v>
      </c>
      <c r="N637" s="34" t="s">
        <v>4943</v>
      </c>
      <c r="O637" s="34" t="s">
        <v>2132</v>
      </c>
      <c r="P637" s="34" t="s">
        <v>118</v>
      </c>
      <c r="Q637" s="34" t="s">
        <v>36</v>
      </c>
      <c r="R637" s="34" t="s">
        <v>119</v>
      </c>
      <c r="S637" s="34" t="s">
        <v>147</v>
      </c>
      <c r="T637" s="34">
        <v>111</v>
      </c>
      <c r="U637" s="34" t="s">
        <v>407</v>
      </c>
      <c r="V637" s="34" t="s">
        <v>2058</v>
      </c>
      <c r="W637" s="34" t="s">
        <v>2059</v>
      </c>
      <c r="X637" s="34" t="s">
        <v>242</v>
      </c>
      <c r="Y637" s="34">
        <v>10901</v>
      </c>
      <c r="Z637" s="34">
        <v>1472</v>
      </c>
      <c r="AA637" s="34">
        <v>0</v>
      </c>
      <c r="AB637" s="34">
        <v>0</v>
      </c>
      <c r="AC637" s="34">
        <v>0</v>
      </c>
      <c r="AD637" s="34">
        <v>0</v>
      </c>
      <c r="AE637" s="34">
        <v>268744</v>
      </c>
      <c r="AF637" s="34">
        <v>268744</v>
      </c>
      <c r="AG637" s="34">
        <v>80</v>
      </c>
      <c r="AH637" s="34">
        <v>75</v>
      </c>
      <c r="AI637" s="34">
        <v>412406</v>
      </c>
      <c r="AJ637" s="34">
        <v>412406</v>
      </c>
      <c r="AK637" s="34">
        <v>116436.95266908064</v>
      </c>
      <c r="AL637" s="34" t="s">
        <v>118</v>
      </c>
      <c r="AM637" s="34" t="s">
        <v>36</v>
      </c>
      <c r="AN637" s="34" t="s">
        <v>119</v>
      </c>
      <c r="AO637" s="34" t="s">
        <v>147</v>
      </c>
      <c r="AP637" s="34">
        <v>3</v>
      </c>
      <c r="AQ637" s="34">
        <v>2</v>
      </c>
      <c r="AR637" s="34">
        <v>6</v>
      </c>
      <c r="AS637" s="34">
        <v>48342</v>
      </c>
      <c r="AT637" s="34">
        <v>341970</v>
      </c>
      <c r="AU637" s="34">
        <v>113990</v>
      </c>
      <c r="AV637" s="34">
        <v>418125</v>
      </c>
      <c r="AW637" s="34">
        <v>4.7843400000000003</v>
      </c>
      <c r="AX637" s="34">
        <v>0.59255999999999998</v>
      </c>
      <c r="AY637" s="34">
        <v>4.1917799999999996</v>
      </c>
      <c r="AZ637" s="34">
        <v>4.4880600869655609</v>
      </c>
      <c r="BA637" s="34">
        <v>0.29627999663352966</v>
      </c>
      <c r="BB637" s="34">
        <v>4.1917800903320313</v>
      </c>
      <c r="BC637" s="34" t="s">
        <v>159</v>
      </c>
      <c r="BD637" s="34" t="s">
        <v>126</v>
      </c>
      <c r="BE637" s="34" t="s">
        <v>118</v>
      </c>
      <c r="BF637" s="34"/>
      <c r="BG637" s="34" t="s">
        <v>118</v>
      </c>
      <c r="BH637" s="34" t="s">
        <v>2040</v>
      </c>
      <c r="BI637" s="34" t="s">
        <v>161</v>
      </c>
      <c r="BJ637" s="34" t="s">
        <v>129</v>
      </c>
      <c r="BK637" s="34" t="s">
        <v>130</v>
      </c>
      <c r="BL637" s="34" t="s">
        <v>162</v>
      </c>
      <c r="BM637" s="34" t="s">
        <v>132</v>
      </c>
      <c r="BN637" s="34" t="s">
        <v>133</v>
      </c>
      <c r="BO637" s="34"/>
      <c r="BP637" s="34" t="s">
        <v>133</v>
      </c>
      <c r="BQ637" s="34">
        <v>2024</v>
      </c>
      <c r="BR637" s="34"/>
      <c r="BS637" s="34"/>
      <c r="BT637" s="34" t="s">
        <v>2032</v>
      </c>
    </row>
    <row r="638" spans="1:72">
      <c r="A638" s="34">
        <v>102400907782</v>
      </c>
      <c r="B638" s="34">
        <v>1</v>
      </c>
      <c r="C638" s="34">
        <v>2024</v>
      </c>
      <c r="D638" s="34">
        <v>2</v>
      </c>
      <c r="E638" s="34" t="s">
        <v>4944</v>
      </c>
      <c r="F638" s="34" t="s">
        <v>4945</v>
      </c>
      <c r="G638" s="34">
        <v>87</v>
      </c>
      <c r="H638" s="34" t="s">
        <v>4946</v>
      </c>
      <c r="I638" s="34">
        <v>20240226</v>
      </c>
      <c r="J638" s="34">
        <v>20240228</v>
      </c>
      <c r="K638" s="34">
        <v>3</v>
      </c>
      <c r="L638" s="34">
        <f t="shared" si="9"/>
        <v>2</v>
      </c>
      <c r="M638" s="34">
        <v>0</v>
      </c>
      <c r="N638" s="34" t="s">
        <v>4947</v>
      </c>
      <c r="O638" s="34" t="s">
        <v>2197</v>
      </c>
      <c r="P638" s="34" t="s">
        <v>118</v>
      </c>
      <c r="Q638" s="34" t="s">
        <v>36</v>
      </c>
      <c r="R638" s="34" t="s">
        <v>119</v>
      </c>
      <c r="S638" s="34" t="s">
        <v>120</v>
      </c>
      <c r="T638" s="34">
        <v>111</v>
      </c>
      <c r="U638" s="34" t="s">
        <v>407</v>
      </c>
      <c r="V638" s="34" t="s">
        <v>2081</v>
      </c>
      <c r="W638" s="34" t="s">
        <v>2082</v>
      </c>
      <c r="X638" s="34" t="s">
        <v>124</v>
      </c>
      <c r="Y638" s="34">
        <v>18037</v>
      </c>
      <c r="Z638" s="34">
        <v>3083</v>
      </c>
      <c r="AA638" s="34">
        <v>0</v>
      </c>
      <c r="AB638" s="34">
        <v>0</v>
      </c>
      <c r="AC638" s="34">
        <v>66.28</v>
      </c>
      <c r="AD638" s="34">
        <v>0</v>
      </c>
      <c r="AE638" s="34">
        <v>241897.59</v>
      </c>
      <c r="AF638" s="34">
        <v>241963.88</v>
      </c>
      <c r="AG638" s="34">
        <v>160</v>
      </c>
      <c r="AH638" s="34">
        <v>225</v>
      </c>
      <c r="AI638" s="34">
        <v>372273</v>
      </c>
      <c r="AJ638" s="34">
        <v>372273</v>
      </c>
      <c r="AK638" s="34">
        <v>91154.989915858896</v>
      </c>
      <c r="AL638" s="34" t="s">
        <v>118</v>
      </c>
      <c r="AM638" s="34" t="s">
        <v>36</v>
      </c>
      <c r="AN638" s="34" t="s">
        <v>119</v>
      </c>
      <c r="AO638" s="34" t="s">
        <v>120</v>
      </c>
      <c r="AP638" s="34">
        <v>3</v>
      </c>
      <c r="AQ638" s="34">
        <v>2</v>
      </c>
      <c r="AR638" s="34">
        <v>5</v>
      </c>
      <c r="AS638" s="34">
        <v>34762</v>
      </c>
      <c r="AT638" s="34">
        <v>295749</v>
      </c>
      <c r="AU638" s="34">
        <v>98583</v>
      </c>
      <c r="AV638" s="34">
        <v>344198</v>
      </c>
      <c r="AW638" s="34">
        <v>4.05131</v>
      </c>
      <c r="AX638" s="34">
        <v>0.42609999999999998</v>
      </c>
      <c r="AY638" s="34">
        <v>3.62521</v>
      </c>
      <c r="AZ638" s="34">
        <v>4.0513100326061249</v>
      </c>
      <c r="BA638" s="34">
        <v>0.4260999858379364</v>
      </c>
      <c r="BB638" s="34">
        <v>3.6252100467681885</v>
      </c>
      <c r="BC638" s="34" t="s">
        <v>148</v>
      </c>
      <c r="BD638" s="34" t="s">
        <v>159</v>
      </c>
      <c r="BE638" s="34" t="s">
        <v>118</v>
      </c>
      <c r="BF638" s="34"/>
      <c r="BG638" s="34" t="s">
        <v>118</v>
      </c>
      <c r="BH638" s="34" t="s">
        <v>2040</v>
      </c>
      <c r="BI638" s="34" t="s">
        <v>201</v>
      </c>
      <c r="BJ638" s="34" t="s">
        <v>129</v>
      </c>
      <c r="BK638" s="34" t="s">
        <v>130</v>
      </c>
      <c r="BL638" s="34" t="s">
        <v>131</v>
      </c>
      <c r="BM638" s="34" t="s">
        <v>312</v>
      </c>
      <c r="BN638" s="34" t="s">
        <v>2531</v>
      </c>
      <c r="BO638" s="34"/>
      <c r="BP638" s="34" t="s">
        <v>2531</v>
      </c>
      <c r="BQ638" s="34">
        <v>2024</v>
      </c>
      <c r="BR638" s="34"/>
      <c r="BS638" s="34"/>
      <c r="BT638" s="34" t="s">
        <v>2032</v>
      </c>
    </row>
    <row r="639" spans="1:72">
      <c r="A639" s="34">
        <v>102400561924</v>
      </c>
      <c r="B639" s="34">
        <v>1</v>
      </c>
      <c r="C639" s="34">
        <v>2024</v>
      </c>
      <c r="D639" s="34">
        <v>2</v>
      </c>
      <c r="E639" s="34" t="s">
        <v>4948</v>
      </c>
      <c r="F639" s="34" t="s">
        <v>4949</v>
      </c>
      <c r="G639" s="34">
        <v>49</v>
      </c>
      <c r="H639" s="34" t="s">
        <v>4950</v>
      </c>
      <c r="I639" s="34">
        <v>20240225</v>
      </c>
      <c r="J639" s="34">
        <v>20240227</v>
      </c>
      <c r="K639" s="34">
        <v>3</v>
      </c>
      <c r="L639" s="34">
        <f t="shared" si="9"/>
        <v>2</v>
      </c>
      <c r="M639" s="34">
        <v>0</v>
      </c>
      <c r="N639" s="34" t="s">
        <v>4951</v>
      </c>
      <c r="O639" s="34" t="s">
        <v>2793</v>
      </c>
      <c r="P639" s="34" t="s">
        <v>118</v>
      </c>
      <c r="Q639" s="34" t="s">
        <v>36</v>
      </c>
      <c r="R639" s="34" t="s">
        <v>119</v>
      </c>
      <c r="S639" s="34" t="s">
        <v>147</v>
      </c>
      <c r="T639" s="34">
        <v>201</v>
      </c>
      <c r="U639" s="34" t="s">
        <v>407</v>
      </c>
      <c r="V639" s="34" t="s">
        <v>2058</v>
      </c>
      <c r="W639" s="34" t="s">
        <v>2059</v>
      </c>
      <c r="X639" s="34" t="s">
        <v>124</v>
      </c>
      <c r="Y639" s="34">
        <v>37917</v>
      </c>
      <c r="Z639" s="34">
        <v>2944</v>
      </c>
      <c r="AA639" s="34">
        <v>0</v>
      </c>
      <c r="AB639" s="34">
        <v>0</v>
      </c>
      <c r="AC639" s="34">
        <v>529.32000000000005</v>
      </c>
      <c r="AD639" s="34">
        <v>0</v>
      </c>
      <c r="AE639" s="34">
        <v>270910.42</v>
      </c>
      <c r="AF639" s="34">
        <v>271439.75</v>
      </c>
      <c r="AG639" s="34">
        <v>160</v>
      </c>
      <c r="AH639" s="34">
        <v>150</v>
      </c>
      <c r="AI639" s="34">
        <v>400120</v>
      </c>
      <c r="AJ639" s="34">
        <v>400120</v>
      </c>
      <c r="AK639" s="34">
        <v>79123.759373677836</v>
      </c>
      <c r="AL639" s="34" t="s">
        <v>118</v>
      </c>
      <c r="AM639" s="34" t="s">
        <v>36</v>
      </c>
      <c r="AN639" s="34" t="s">
        <v>119</v>
      </c>
      <c r="AO639" s="34" t="s">
        <v>147</v>
      </c>
      <c r="AP639" s="34">
        <v>3</v>
      </c>
      <c r="AQ639" s="34">
        <v>2</v>
      </c>
      <c r="AR639" s="34">
        <v>6</v>
      </c>
      <c r="AS639" s="34">
        <v>48342</v>
      </c>
      <c r="AT639" s="34">
        <v>341970</v>
      </c>
      <c r="AU639" s="34">
        <v>113990</v>
      </c>
      <c r="AV639" s="34">
        <v>418125</v>
      </c>
      <c r="AW639" s="34">
        <v>4.7843400000000003</v>
      </c>
      <c r="AX639" s="34">
        <v>0.59255999999999998</v>
      </c>
      <c r="AY639" s="34">
        <v>4.1917799999999996</v>
      </c>
      <c r="AZ639" s="34">
        <v>4.7843400835990906</v>
      </c>
      <c r="BA639" s="34">
        <v>0.59255999326705933</v>
      </c>
      <c r="BB639" s="34">
        <v>4.1917800903320313</v>
      </c>
      <c r="BC639" s="34" t="s">
        <v>159</v>
      </c>
      <c r="BD639" s="34" t="s">
        <v>126</v>
      </c>
      <c r="BE639" s="34" t="s">
        <v>118</v>
      </c>
      <c r="BF639" s="34"/>
      <c r="BG639" s="34" t="s">
        <v>118</v>
      </c>
      <c r="BH639" s="34" t="s">
        <v>2040</v>
      </c>
      <c r="BI639" s="34" t="s">
        <v>4952</v>
      </c>
      <c r="BJ639" s="34" t="s">
        <v>244</v>
      </c>
      <c r="BK639" s="34" t="s">
        <v>1086</v>
      </c>
      <c r="BL639" s="34" t="s">
        <v>1087</v>
      </c>
      <c r="BM639" s="34" t="s">
        <v>312</v>
      </c>
      <c r="BN639" s="34" t="s">
        <v>313</v>
      </c>
      <c r="BO639" s="34"/>
      <c r="BP639" s="34" t="s">
        <v>313</v>
      </c>
      <c r="BQ639" s="34">
        <v>2024</v>
      </c>
      <c r="BR639" s="34"/>
      <c r="BS639" s="34"/>
      <c r="BT639" s="34" t="s">
        <v>2032</v>
      </c>
    </row>
    <row r="640" spans="1:72">
      <c r="A640" s="34">
        <v>102400907772</v>
      </c>
      <c r="B640" s="34">
        <v>1</v>
      </c>
      <c r="C640" s="34">
        <v>2024</v>
      </c>
      <c r="D640" s="34">
        <v>2</v>
      </c>
      <c r="E640" s="34" t="s">
        <v>4953</v>
      </c>
      <c r="F640" s="34" t="s">
        <v>4954</v>
      </c>
      <c r="G640" s="34">
        <v>62</v>
      </c>
      <c r="H640" s="34" t="s">
        <v>4955</v>
      </c>
      <c r="I640" s="34">
        <v>20240222</v>
      </c>
      <c r="J640" s="34">
        <v>20240227</v>
      </c>
      <c r="K640" s="34">
        <v>6</v>
      </c>
      <c r="L640" s="34">
        <f t="shared" si="9"/>
        <v>5</v>
      </c>
      <c r="M640" s="34">
        <v>0</v>
      </c>
      <c r="N640" s="34" t="s">
        <v>4956</v>
      </c>
      <c r="O640" s="34" t="s">
        <v>4624</v>
      </c>
      <c r="P640" s="34" t="s">
        <v>118</v>
      </c>
      <c r="Q640" s="34" t="s">
        <v>36</v>
      </c>
      <c r="R640" s="34" t="s">
        <v>119</v>
      </c>
      <c r="S640" s="34" t="s">
        <v>147</v>
      </c>
      <c r="T640" s="34">
        <v>111</v>
      </c>
      <c r="U640" s="34" t="s">
        <v>407</v>
      </c>
      <c r="V640" s="34" t="s">
        <v>2058</v>
      </c>
      <c r="W640" s="34" t="s">
        <v>2059</v>
      </c>
      <c r="X640" s="34" t="s">
        <v>124</v>
      </c>
      <c r="Y640" s="34">
        <v>40895</v>
      </c>
      <c r="Z640" s="34">
        <v>7149</v>
      </c>
      <c r="AA640" s="34">
        <v>0</v>
      </c>
      <c r="AB640" s="34">
        <v>0</v>
      </c>
      <c r="AC640" s="34">
        <v>949.11</v>
      </c>
      <c r="AD640" s="34">
        <v>0</v>
      </c>
      <c r="AE640" s="34">
        <v>298989.77</v>
      </c>
      <c r="AF640" s="34">
        <v>299938.88</v>
      </c>
      <c r="AG640" s="34">
        <v>400</v>
      </c>
      <c r="AH640" s="34">
        <v>375</v>
      </c>
      <c r="AI640" s="34">
        <v>439631</v>
      </c>
      <c r="AJ640" s="34">
        <v>439631</v>
      </c>
      <c r="AK640" s="34">
        <v>85242.031200288271</v>
      </c>
      <c r="AL640" s="34" t="s">
        <v>118</v>
      </c>
      <c r="AM640" s="34" t="s">
        <v>36</v>
      </c>
      <c r="AN640" s="34" t="s">
        <v>119</v>
      </c>
      <c r="AO640" s="34" t="s">
        <v>147</v>
      </c>
      <c r="AP640" s="34">
        <v>3</v>
      </c>
      <c r="AQ640" s="34">
        <v>2</v>
      </c>
      <c r="AR640" s="34">
        <v>6</v>
      </c>
      <c r="AS640" s="34">
        <v>48342</v>
      </c>
      <c r="AT640" s="34">
        <v>341970</v>
      </c>
      <c r="AU640" s="34">
        <v>113990</v>
      </c>
      <c r="AV640" s="34">
        <v>418125</v>
      </c>
      <c r="AW640" s="34">
        <v>4.7843400000000003</v>
      </c>
      <c r="AX640" s="34">
        <v>0.59255999999999998</v>
      </c>
      <c r="AY640" s="34">
        <v>4.1917799999999996</v>
      </c>
      <c r="AZ640" s="34">
        <v>4.7843400835990906</v>
      </c>
      <c r="BA640" s="34">
        <v>0.59255999326705933</v>
      </c>
      <c r="BB640" s="34">
        <v>4.1917800903320313</v>
      </c>
      <c r="BC640" s="34" t="s">
        <v>159</v>
      </c>
      <c r="BD640" s="34" t="s">
        <v>126</v>
      </c>
      <c r="BE640" s="34" t="s">
        <v>118</v>
      </c>
      <c r="BF640" s="34"/>
      <c r="BG640" s="34" t="s">
        <v>118</v>
      </c>
      <c r="BH640" s="34" t="s">
        <v>2040</v>
      </c>
      <c r="BI640" s="34" t="s">
        <v>4957</v>
      </c>
      <c r="BJ640" s="34" t="s">
        <v>195</v>
      </c>
      <c r="BK640" s="34" t="s">
        <v>327</v>
      </c>
      <c r="BL640" s="34" t="s">
        <v>327</v>
      </c>
      <c r="BM640" s="34" t="s">
        <v>312</v>
      </c>
      <c r="BN640" s="34" t="s">
        <v>1763</v>
      </c>
      <c r="BO640" s="34"/>
      <c r="BP640" s="34" t="s">
        <v>1763</v>
      </c>
      <c r="BQ640" s="34">
        <v>2024</v>
      </c>
      <c r="BR640" s="34"/>
      <c r="BS640" s="34"/>
      <c r="BT640" s="34" t="s">
        <v>2032</v>
      </c>
    </row>
    <row r="641" spans="1:72">
      <c r="A641" s="34">
        <v>102401070360</v>
      </c>
      <c r="B641" s="34">
        <v>1</v>
      </c>
      <c r="C641" s="34">
        <v>2024</v>
      </c>
      <c r="D641" s="34">
        <v>2</v>
      </c>
      <c r="E641" s="34" t="s">
        <v>4958</v>
      </c>
      <c r="F641" s="34" t="s">
        <v>4959</v>
      </c>
      <c r="G641" s="34">
        <v>72</v>
      </c>
      <c r="H641" s="34" t="s">
        <v>4960</v>
      </c>
      <c r="I641" s="34">
        <v>20240227</v>
      </c>
      <c r="J641" s="34">
        <v>20240227</v>
      </c>
      <c r="K641" s="34">
        <v>1</v>
      </c>
      <c r="L641" s="34">
        <v>1</v>
      </c>
      <c r="M641" s="34">
        <v>0</v>
      </c>
      <c r="N641" s="34" t="s">
        <v>4961</v>
      </c>
      <c r="O641" s="34" t="s">
        <v>2197</v>
      </c>
      <c r="P641" s="34" t="s">
        <v>118</v>
      </c>
      <c r="Q641" s="34" t="s">
        <v>36</v>
      </c>
      <c r="R641" s="34" t="s">
        <v>119</v>
      </c>
      <c r="S641" s="34" t="s">
        <v>147</v>
      </c>
      <c r="T641" s="34">
        <v>207</v>
      </c>
      <c r="U641" s="34" t="s">
        <v>407</v>
      </c>
      <c r="V641" s="34" t="s">
        <v>2081</v>
      </c>
      <c r="W641" s="34" t="s">
        <v>2082</v>
      </c>
      <c r="X641" s="34" t="s">
        <v>242</v>
      </c>
      <c r="Y641" s="34">
        <v>10800</v>
      </c>
      <c r="Z641" s="34">
        <v>1472</v>
      </c>
      <c r="AA641" s="34">
        <v>0</v>
      </c>
      <c r="AB641" s="34">
        <v>0</v>
      </c>
      <c r="AC641" s="34">
        <v>66.290000000000006</v>
      </c>
      <c r="AD641" s="34">
        <v>0</v>
      </c>
      <c r="AE641" s="34">
        <v>241897.59</v>
      </c>
      <c r="AF641" s="34">
        <v>241963.88</v>
      </c>
      <c r="AG641" s="34">
        <v>80</v>
      </c>
      <c r="AH641" s="34">
        <v>75</v>
      </c>
      <c r="AI641" s="34">
        <v>319825</v>
      </c>
      <c r="AJ641" s="34">
        <v>319825</v>
      </c>
      <c r="AK641" s="34">
        <v>60108.619314595009</v>
      </c>
      <c r="AL641" s="34" t="s">
        <v>118</v>
      </c>
      <c r="AM641" s="34" t="s">
        <v>36</v>
      </c>
      <c r="AN641" s="34" t="s">
        <v>119</v>
      </c>
      <c r="AO641" s="34" t="s">
        <v>147</v>
      </c>
      <c r="AP641" s="34">
        <v>3</v>
      </c>
      <c r="AQ641" s="34">
        <v>2</v>
      </c>
      <c r="AR641" s="34">
        <v>5</v>
      </c>
      <c r="AS641" s="34">
        <v>34762</v>
      </c>
      <c r="AT641" s="34">
        <v>295749</v>
      </c>
      <c r="AU641" s="34">
        <v>98583</v>
      </c>
      <c r="AV641" s="34">
        <v>344198</v>
      </c>
      <c r="AW641" s="34">
        <v>4.05131</v>
      </c>
      <c r="AX641" s="34">
        <v>0.42609999999999998</v>
      </c>
      <c r="AY641" s="34">
        <v>3.62521</v>
      </c>
      <c r="AZ641" s="34">
        <v>3.8382600396871567</v>
      </c>
      <c r="BA641" s="34">
        <v>0.2130499929189682</v>
      </c>
      <c r="BB641" s="34">
        <v>3.6252100467681885</v>
      </c>
      <c r="BC641" s="34" t="s">
        <v>159</v>
      </c>
      <c r="BD641" s="34" t="s">
        <v>126</v>
      </c>
      <c r="BE641" s="34" t="s">
        <v>118</v>
      </c>
      <c r="BF641" s="34"/>
      <c r="BG641" s="34" t="s">
        <v>118</v>
      </c>
      <c r="BH641" s="34" t="s">
        <v>2040</v>
      </c>
      <c r="BI641" s="34" t="s">
        <v>201</v>
      </c>
      <c r="BJ641" s="34" t="s">
        <v>129</v>
      </c>
      <c r="BK641" s="34" t="s">
        <v>130</v>
      </c>
      <c r="BL641" s="34" t="s">
        <v>131</v>
      </c>
      <c r="BM641" s="34" t="s">
        <v>163</v>
      </c>
      <c r="BN641" s="34" t="s">
        <v>2273</v>
      </c>
      <c r="BO641" s="34"/>
      <c r="BP641" s="34" t="s">
        <v>2273</v>
      </c>
      <c r="BQ641" s="34">
        <v>2024</v>
      </c>
      <c r="BR641" s="34"/>
      <c r="BS641" s="34"/>
      <c r="BT641" s="34" t="s">
        <v>2032</v>
      </c>
    </row>
    <row r="642" spans="1:72">
      <c r="A642" s="34">
        <v>102400738564</v>
      </c>
      <c r="B642" s="34">
        <v>1</v>
      </c>
      <c r="C642" s="34">
        <v>2024</v>
      </c>
      <c r="D642" s="34">
        <v>2</v>
      </c>
      <c r="E642" s="34" t="s">
        <v>4962</v>
      </c>
      <c r="F642" s="34" t="s">
        <v>4963</v>
      </c>
      <c r="G642" s="34">
        <v>73</v>
      </c>
      <c r="H642" s="34" t="s">
        <v>4964</v>
      </c>
      <c r="I642" s="34">
        <v>20240225</v>
      </c>
      <c r="J642" s="34">
        <v>20240227</v>
      </c>
      <c r="K642" s="34">
        <v>3</v>
      </c>
      <c r="L642" s="34">
        <f t="shared" si="9"/>
        <v>2</v>
      </c>
      <c r="M642" s="34">
        <v>0</v>
      </c>
      <c r="N642" s="34" t="s">
        <v>4965</v>
      </c>
      <c r="O642" s="34" t="s">
        <v>2075</v>
      </c>
      <c r="P642" s="34" t="s">
        <v>118</v>
      </c>
      <c r="Q642" s="34" t="s">
        <v>36</v>
      </c>
      <c r="R642" s="34" t="s">
        <v>119</v>
      </c>
      <c r="S642" s="34" t="s">
        <v>120</v>
      </c>
      <c r="T642" s="34">
        <v>211</v>
      </c>
      <c r="U642" s="34" t="s">
        <v>407</v>
      </c>
      <c r="V642" s="34" t="s">
        <v>2058</v>
      </c>
      <c r="W642" s="34" t="s">
        <v>2059</v>
      </c>
      <c r="X642" s="34" t="s">
        <v>124</v>
      </c>
      <c r="Y642" s="34">
        <v>48179</v>
      </c>
      <c r="Z642" s="34">
        <v>3008</v>
      </c>
      <c r="AA642" s="34">
        <v>0</v>
      </c>
      <c r="AB642" s="34">
        <v>0</v>
      </c>
      <c r="AC642" s="34">
        <v>463.03</v>
      </c>
      <c r="AD642" s="34">
        <v>0</v>
      </c>
      <c r="AE642" s="34">
        <v>269855.21000000002</v>
      </c>
      <c r="AF642" s="34">
        <v>270318.25</v>
      </c>
      <c r="AG642" s="34">
        <v>160</v>
      </c>
      <c r="AH642" s="34">
        <v>150</v>
      </c>
      <c r="AI642" s="34">
        <v>414133</v>
      </c>
      <c r="AJ642" s="34">
        <v>414133</v>
      </c>
      <c r="AK642" s="34">
        <v>92522.69228593749</v>
      </c>
      <c r="AL642" s="34" t="s">
        <v>118</v>
      </c>
      <c r="AM642" s="34" t="s">
        <v>36</v>
      </c>
      <c r="AN642" s="34" t="s">
        <v>119</v>
      </c>
      <c r="AO642" s="34" t="s">
        <v>120</v>
      </c>
      <c r="AP642" s="34">
        <v>3</v>
      </c>
      <c r="AQ642" s="34">
        <v>2</v>
      </c>
      <c r="AR642" s="34">
        <v>6</v>
      </c>
      <c r="AS642" s="34">
        <v>48342</v>
      </c>
      <c r="AT642" s="34">
        <v>341970</v>
      </c>
      <c r="AU642" s="34">
        <v>113990</v>
      </c>
      <c r="AV642" s="34">
        <v>418125</v>
      </c>
      <c r="AW642" s="34">
        <v>4.7843400000000003</v>
      </c>
      <c r="AX642" s="34">
        <v>0.59255999999999998</v>
      </c>
      <c r="AY642" s="34">
        <v>4.1917799999999996</v>
      </c>
      <c r="AZ642" s="34">
        <v>4.7843400835990906</v>
      </c>
      <c r="BA642" s="34">
        <v>0.59255999326705933</v>
      </c>
      <c r="BB642" s="34">
        <v>4.1917800903320313</v>
      </c>
      <c r="BC642" s="34" t="s">
        <v>159</v>
      </c>
      <c r="BD642" s="34" t="s">
        <v>126</v>
      </c>
      <c r="BE642" s="34" t="s">
        <v>118</v>
      </c>
      <c r="BF642" s="34"/>
      <c r="BG642" s="34" t="s">
        <v>118</v>
      </c>
      <c r="BH642" s="34" t="s">
        <v>2040</v>
      </c>
      <c r="BI642" s="34" t="s">
        <v>1085</v>
      </c>
      <c r="BJ642" s="34" t="s">
        <v>244</v>
      </c>
      <c r="BK642" s="34" t="s">
        <v>1086</v>
      </c>
      <c r="BL642" s="34" t="s">
        <v>1087</v>
      </c>
      <c r="BM642" s="34" t="s">
        <v>312</v>
      </c>
      <c r="BN642" s="34" t="s">
        <v>2531</v>
      </c>
      <c r="BO642" s="34"/>
      <c r="BP642" s="34" t="s">
        <v>2531</v>
      </c>
      <c r="BQ642" s="34">
        <v>2024</v>
      </c>
      <c r="BR642" s="34"/>
      <c r="BS642" s="34"/>
      <c r="BT642" s="34" t="s">
        <v>2032</v>
      </c>
    </row>
    <row r="643" spans="1:72">
      <c r="A643" s="34">
        <v>102400737582</v>
      </c>
      <c r="B643" s="34">
        <v>1</v>
      </c>
      <c r="C643" s="34">
        <v>2024</v>
      </c>
      <c r="D643" s="34">
        <v>2</v>
      </c>
      <c r="E643" s="34" t="s">
        <v>4966</v>
      </c>
      <c r="F643" s="34" t="s">
        <v>4967</v>
      </c>
      <c r="G643" s="34">
        <v>50</v>
      </c>
      <c r="H643" s="34" t="s">
        <v>4968</v>
      </c>
      <c r="I643" s="34">
        <v>20240208</v>
      </c>
      <c r="J643" s="34">
        <v>20240226</v>
      </c>
      <c r="K643" s="34">
        <v>19</v>
      </c>
      <c r="L643" s="34">
        <f t="shared" si="9"/>
        <v>18</v>
      </c>
      <c r="M643" s="34">
        <v>6</v>
      </c>
      <c r="N643" s="34" t="s">
        <v>4969</v>
      </c>
      <c r="O643" s="34" t="s">
        <v>4970</v>
      </c>
      <c r="P643" s="34" t="s">
        <v>118</v>
      </c>
      <c r="Q643" s="34" t="s">
        <v>36</v>
      </c>
      <c r="R643" s="34" t="s">
        <v>119</v>
      </c>
      <c r="S643" s="34" t="s">
        <v>147</v>
      </c>
      <c r="T643" s="34">
        <v>211</v>
      </c>
      <c r="U643" s="34" t="s">
        <v>407</v>
      </c>
      <c r="V643" s="34" t="s">
        <v>2038</v>
      </c>
      <c r="W643" s="34" t="s">
        <v>2039</v>
      </c>
      <c r="X643" s="34" t="s">
        <v>146</v>
      </c>
      <c r="Y643" s="34">
        <v>148721</v>
      </c>
      <c r="Z643" s="34">
        <v>13458</v>
      </c>
      <c r="AA643" s="34">
        <v>49526</v>
      </c>
      <c r="AB643" s="34">
        <v>0</v>
      </c>
      <c r="AC643" s="34">
        <v>926.05</v>
      </c>
      <c r="AD643" s="34">
        <v>4809.2</v>
      </c>
      <c r="AE643" s="34">
        <v>245583.96</v>
      </c>
      <c r="AF643" s="34">
        <v>251319.2</v>
      </c>
      <c r="AG643" s="34">
        <v>960</v>
      </c>
      <c r="AH643" s="34">
        <v>1125</v>
      </c>
      <c r="AI643" s="34">
        <v>519370</v>
      </c>
      <c r="AJ643" s="34">
        <v>519370</v>
      </c>
      <c r="AK643" s="34">
        <v>71766.296159425343</v>
      </c>
      <c r="AL643" s="34" t="s">
        <v>118</v>
      </c>
      <c r="AM643" s="34" t="s">
        <v>36</v>
      </c>
      <c r="AN643" s="34" t="s">
        <v>119</v>
      </c>
      <c r="AO643" s="34" t="s">
        <v>147</v>
      </c>
      <c r="AP643" s="34">
        <v>5</v>
      </c>
      <c r="AQ643" s="34">
        <v>2</v>
      </c>
      <c r="AR643" s="34">
        <v>13</v>
      </c>
      <c r="AS643" s="34">
        <v>107555</v>
      </c>
      <c r="AT643" s="34">
        <v>304502</v>
      </c>
      <c r="AU643" s="34">
        <v>101501</v>
      </c>
      <c r="AV643" s="34">
        <v>365467</v>
      </c>
      <c r="AW643" s="34">
        <v>5.0508800000000003</v>
      </c>
      <c r="AX643" s="34">
        <v>1.3183800000000001</v>
      </c>
      <c r="AY643" s="34">
        <v>3.7324999999999999</v>
      </c>
      <c r="AZ643" s="34">
        <v>6.0001101493835449</v>
      </c>
      <c r="BA643" s="34">
        <v>2.2676100730895996</v>
      </c>
      <c r="BB643" s="34">
        <v>3.7325000762939453</v>
      </c>
      <c r="BC643" s="34" t="s">
        <v>159</v>
      </c>
      <c r="BD643" s="34" t="s">
        <v>148</v>
      </c>
      <c r="BE643" s="34" t="s">
        <v>118</v>
      </c>
      <c r="BF643" s="34"/>
      <c r="BG643" s="34" t="s">
        <v>296</v>
      </c>
      <c r="BH643" s="34" t="s">
        <v>2040</v>
      </c>
      <c r="BI643" s="34" t="s">
        <v>1085</v>
      </c>
      <c r="BJ643" s="34" t="s">
        <v>244</v>
      </c>
      <c r="BK643" s="34" t="s">
        <v>1086</v>
      </c>
      <c r="BL643" s="34" t="s">
        <v>1087</v>
      </c>
      <c r="BM643" s="34" t="s">
        <v>1074</v>
      </c>
      <c r="BN643" s="34" t="s">
        <v>2199</v>
      </c>
      <c r="BO643" s="34"/>
      <c r="BP643" s="34" t="s">
        <v>2199</v>
      </c>
      <c r="BQ643" s="34">
        <v>2024</v>
      </c>
      <c r="BR643" s="34"/>
      <c r="BS643" s="34"/>
      <c r="BT643" s="34" t="s">
        <v>2032</v>
      </c>
    </row>
    <row r="644" spans="1:72">
      <c r="A644" s="34">
        <v>102400738562</v>
      </c>
      <c r="B644" s="34">
        <v>1</v>
      </c>
      <c r="C644" s="34">
        <v>2024</v>
      </c>
      <c r="D644" s="34">
        <v>2</v>
      </c>
      <c r="E644" s="34" t="s">
        <v>4971</v>
      </c>
      <c r="F644" s="34" t="s">
        <v>4972</v>
      </c>
      <c r="G644" s="34">
        <v>74</v>
      </c>
      <c r="H644" s="34" t="s">
        <v>4973</v>
      </c>
      <c r="I644" s="34">
        <v>20240222</v>
      </c>
      <c r="J644" s="34">
        <v>20240226</v>
      </c>
      <c r="K644" s="34">
        <v>5</v>
      </c>
      <c r="L644" s="34">
        <f t="shared" si="9"/>
        <v>4</v>
      </c>
      <c r="M644" s="34">
        <v>0</v>
      </c>
      <c r="N644" s="34" t="s">
        <v>4974</v>
      </c>
      <c r="O644" s="34" t="s">
        <v>4975</v>
      </c>
      <c r="P644" s="34" t="s">
        <v>118</v>
      </c>
      <c r="Q644" s="34" t="s">
        <v>36</v>
      </c>
      <c r="R644" s="34" t="s">
        <v>119</v>
      </c>
      <c r="S644" s="34" t="s">
        <v>120</v>
      </c>
      <c r="T644" s="34">
        <v>211</v>
      </c>
      <c r="U644" s="34" t="s">
        <v>407</v>
      </c>
      <c r="V644" s="34" t="s">
        <v>2038</v>
      </c>
      <c r="W644" s="34" t="s">
        <v>2039</v>
      </c>
      <c r="X644" s="34" t="s">
        <v>124</v>
      </c>
      <c r="Y644" s="34">
        <v>39556</v>
      </c>
      <c r="Z644" s="34">
        <v>5801</v>
      </c>
      <c r="AA644" s="34">
        <v>0</v>
      </c>
      <c r="AB644" s="34">
        <v>0</v>
      </c>
      <c r="AC644" s="34">
        <v>1910.15</v>
      </c>
      <c r="AD644" s="34">
        <v>0</v>
      </c>
      <c r="AE644" s="34">
        <v>256199.82</v>
      </c>
      <c r="AF644" s="34">
        <v>258109.97</v>
      </c>
      <c r="AG644" s="34">
        <v>320</v>
      </c>
      <c r="AH644" s="34">
        <v>300</v>
      </c>
      <c r="AI644" s="34">
        <v>437205</v>
      </c>
      <c r="AJ644" s="34">
        <v>437205</v>
      </c>
      <c r="AK644" s="34">
        <v>64975.843122835242</v>
      </c>
      <c r="AL644" s="34" t="s">
        <v>118</v>
      </c>
      <c r="AM644" s="34" t="s">
        <v>36</v>
      </c>
      <c r="AN644" s="34" t="s">
        <v>119</v>
      </c>
      <c r="AO644" s="34" t="s">
        <v>120</v>
      </c>
      <c r="AP644" s="34">
        <v>5</v>
      </c>
      <c r="AQ644" s="34">
        <v>2</v>
      </c>
      <c r="AR644" s="34">
        <v>13</v>
      </c>
      <c r="AS644" s="34">
        <v>107555</v>
      </c>
      <c r="AT644" s="34">
        <v>304502</v>
      </c>
      <c r="AU644" s="34">
        <v>101501</v>
      </c>
      <c r="AV644" s="34">
        <v>365467</v>
      </c>
      <c r="AW644" s="34">
        <v>5.0508800000000003</v>
      </c>
      <c r="AX644" s="34">
        <v>1.3183800000000001</v>
      </c>
      <c r="AY644" s="34">
        <v>3.7324999999999999</v>
      </c>
      <c r="AZ644" s="34">
        <v>5.0508800745010376</v>
      </c>
      <c r="BA644" s="34">
        <v>1.3183799982070923</v>
      </c>
      <c r="BB644" s="34">
        <v>3.7325000762939453</v>
      </c>
      <c r="BC644" s="34" t="s">
        <v>148</v>
      </c>
      <c r="BD644" s="34" t="s">
        <v>126</v>
      </c>
      <c r="BE644" s="34" t="s">
        <v>118</v>
      </c>
      <c r="BF644" s="34"/>
      <c r="BG644" s="34" t="s">
        <v>118</v>
      </c>
      <c r="BH644" s="34" t="s">
        <v>2040</v>
      </c>
      <c r="BI644" s="34" t="s">
        <v>718</v>
      </c>
      <c r="BJ644" s="34" t="s">
        <v>129</v>
      </c>
      <c r="BK644" s="34" t="s">
        <v>178</v>
      </c>
      <c r="BL644" s="34" t="s">
        <v>320</v>
      </c>
      <c r="BM644" s="34" t="s">
        <v>2051</v>
      </c>
      <c r="BN644" s="34" t="s">
        <v>2052</v>
      </c>
      <c r="BO644" s="34"/>
      <c r="BP644" s="34" t="s">
        <v>2052</v>
      </c>
      <c r="BQ644" s="34">
        <v>2024</v>
      </c>
      <c r="BR644" s="34"/>
      <c r="BS644" s="34"/>
      <c r="BT644" s="34" t="s">
        <v>2032</v>
      </c>
    </row>
    <row r="645" spans="1:72">
      <c r="A645" s="34">
        <v>102408009908</v>
      </c>
      <c r="B645" s="34">
        <v>1</v>
      </c>
      <c r="C645" s="34">
        <v>2024</v>
      </c>
      <c r="D645" s="34">
        <v>2</v>
      </c>
      <c r="E645" s="34" t="s">
        <v>4976</v>
      </c>
      <c r="F645" s="34" t="s">
        <v>4977</v>
      </c>
      <c r="G645" s="34">
        <v>65</v>
      </c>
      <c r="H645" s="34" t="s">
        <v>4978</v>
      </c>
      <c r="I645" s="34">
        <v>20240222</v>
      </c>
      <c r="J645" s="34">
        <v>20240224</v>
      </c>
      <c r="K645" s="34">
        <v>3</v>
      </c>
      <c r="L645" s="34">
        <f t="shared" si="9"/>
        <v>2</v>
      </c>
      <c r="M645" s="34">
        <v>0</v>
      </c>
      <c r="N645" s="34" t="s">
        <v>4979</v>
      </c>
      <c r="O645" s="34" t="s">
        <v>4703</v>
      </c>
      <c r="P645" s="34" t="s">
        <v>118</v>
      </c>
      <c r="Q645" s="34" t="s">
        <v>36</v>
      </c>
      <c r="R645" s="34" t="s">
        <v>119</v>
      </c>
      <c r="S645" s="34" t="s">
        <v>120</v>
      </c>
      <c r="T645" s="34">
        <v>213</v>
      </c>
      <c r="U645" s="34" t="s">
        <v>407</v>
      </c>
      <c r="V645" s="34" t="s">
        <v>2081</v>
      </c>
      <c r="W645" s="34" t="s">
        <v>2082</v>
      </c>
      <c r="X645" s="34" t="s">
        <v>124</v>
      </c>
      <c r="Y645" s="34">
        <v>21328</v>
      </c>
      <c r="Z645" s="34">
        <v>2944</v>
      </c>
      <c r="AA645" s="34">
        <v>0</v>
      </c>
      <c r="AB645" s="34">
        <v>0</v>
      </c>
      <c r="AC645" s="34">
        <v>0</v>
      </c>
      <c r="AD645" s="34">
        <v>0</v>
      </c>
      <c r="AE645" s="34">
        <v>242975.21</v>
      </c>
      <c r="AF645" s="34">
        <v>242975.2</v>
      </c>
      <c r="AG645" s="34">
        <v>160</v>
      </c>
      <c r="AH645" s="34">
        <v>150</v>
      </c>
      <c r="AI645" s="34">
        <v>335632</v>
      </c>
      <c r="AJ645" s="34">
        <v>335632</v>
      </c>
      <c r="AK645" s="34">
        <v>57356.418322036683</v>
      </c>
      <c r="AL645" s="34" t="s">
        <v>118</v>
      </c>
      <c r="AM645" s="34" t="s">
        <v>36</v>
      </c>
      <c r="AN645" s="34" t="s">
        <v>119</v>
      </c>
      <c r="AO645" s="34" t="s">
        <v>120</v>
      </c>
      <c r="AP645" s="34">
        <v>3</v>
      </c>
      <c r="AQ645" s="34">
        <v>2</v>
      </c>
      <c r="AR645" s="34">
        <v>5</v>
      </c>
      <c r="AS645" s="34">
        <v>34762</v>
      </c>
      <c r="AT645" s="34">
        <v>295749</v>
      </c>
      <c r="AU645" s="34">
        <v>98583</v>
      </c>
      <c r="AV645" s="34">
        <v>344198</v>
      </c>
      <c r="AW645" s="34">
        <v>4.05131</v>
      </c>
      <c r="AX645" s="34">
        <v>0.42609999999999998</v>
      </c>
      <c r="AY645" s="34">
        <v>3.62521</v>
      </c>
      <c r="AZ645" s="34">
        <v>4.0513100326061249</v>
      </c>
      <c r="BA645" s="34">
        <v>0.4260999858379364</v>
      </c>
      <c r="BB645" s="34">
        <v>3.6252100467681885</v>
      </c>
      <c r="BC645" s="34" t="s">
        <v>159</v>
      </c>
      <c r="BD645" s="34" t="s">
        <v>126</v>
      </c>
      <c r="BE645" s="34" t="s">
        <v>118</v>
      </c>
      <c r="BF645" s="34"/>
      <c r="BG645" s="34" t="s">
        <v>118</v>
      </c>
      <c r="BH645" s="34" t="s">
        <v>2040</v>
      </c>
      <c r="BI645" s="34" t="s">
        <v>251</v>
      </c>
      <c r="BJ645" s="34" t="s">
        <v>129</v>
      </c>
      <c r="BK645" s="34" t="s">
        <v>217</v>
      </c>
      <c r="BL645" s="34" t="s">
        <v>252</v>
      </c>
      <c r="BM645" s="34" t="s">
        <v>312</v>
      </c>
      <c r="BN645" s="34" t="s">
        <v>2531</v>
      </c>
      <c r="BO645" s="34"/>
      <c r="BP645" s="34" t="s">
        <v>2531</v>
      </c>
      <c r="BQ645" s="34">
        <v>2024</v>
      </c>
      <c r="BR645" s="34"/>
      <c r="BS645" s="34"/>
      <c r="BT645" s="34" t="s">
        <v>2032</v>
      </c>
    </row>
    <row r="646" spans="1:72">
      <c r="A646" s="34">
        <v>102400518716</v>
      </c>
      <c r="B646" s="34">
        <v>1</v>
      </c>
      <c r="C646" s="34">
        <v>2024</v>
      </c>
      <c r="D646" s="34">
        <v>2</v>
      </c>
      <c r="E646" s="34" t="s">
        <v>4980</v>
      </c>
      <c r="F646" s="34" t="s">
        <v>4981</v>
      </c>
      <c r="G646" s="34">
        <v>81</v>
      </c>
      <c r="H646" s="34" t="s">
        <v>4982</v>
      </c>
      <c r="I646" s="34">
        <v>20240223</v>
      </c>
      <c r="J646" s="34">
        <v>20240224</v>
      </c>
      <c r="K646" s="34">
        <v>2</v>
      </c>
      <c r="L646" s="34">
        <f t="shared" ref="L646:L708" si="10">K646-1</f>
        <v>1</v>
      </c>
      <c r="M646" s="34">
        <v>0</v>
      </c>
      <c r="N646" s="34" t="s">
        <v>4983</v>
      </c>
      <c r="O646" s="34" t="s">
        <v>4624</v>
      </c>
      <c r="P646" s="34" t="s">
        <v>118</v>
      </c>
      <c r="Q646" s="34" t="s">
        <v>36</v>
      </c>
      <c r="R646" s="34" t="s">
        <v>119</v>
      </c>
      <c r="S646" s="34" t="s">
        <v>120</v>
      </c>
      <c r="T646" s="34">
        <v>111</v>
      </c>
      <c r="U646" s="34" t="s">
        <v>407</v>
      </c>
      <c r="V646" s="34" t="s">
        <v>2058</v>
      </c>
      <c r="W646" s="34" t="s">
        <v>2059</v>
      </c>
      <c r="X646" s="34" t="s">
        <v>124</v>
      </c>
      <c r="Y646" s="34">
        <v>35846</v>
      </c>
      <c r="Z646" s="34">
        <v>1504</v>
      </c>
      <c r="AA646" s="34">
        <v>0</v>
      </c>
      <c r="AB646" s="34">
        <v>0</v>
      </c>
      <c r="AC646" s="34">
        <v>264.75</v>
      </c>
      <c r="AD646" s="34">
        <v>0</v>
      </c>
      <c r="AE646" s="34">
        <v>296879.34999999998</v>
      </c>
      <c r="AF646" s="34">
        <v>297144.09000000003</v>
      </c>
      <c r="AG646" s="34">
        <v>80</v>
      </c>
      <c r="AH646" s="34">
        <v>75</v>
      </c>
      <c r="AI646" s="34">
        <v>439631</v>
      </c>
      <c r="AJ646" s="34">
        <v>439631</v>
      </c>
      <c r="AK646" s="34">
        <v>88036.82120028825</v>
      </c>
      <c r="AL646" s="34" t="s">
        <v>118</v>
      </c>
      <c r="AM646" s="34" t="s">
        <v>36</v>
      </c>
      <c r="AN646" s="34" t="s">
        <v>119</v>
      </c>
      <c r="AO646" s="34" t="s">
        <v>120</v>
      </c>
      <c r="AP646" s="34">
        <v>3</v>
      </c>
      <c r="AQ646" s="34">
        <v>2</v>
      </c>
      <c r="AR646" s="34">
        <v>6</v>
      </c>
      <c r="AS646" s="34">
        <v>48342</v>
      </c>
      <c r="AT646" s="34">
        <v>341970</v>
      </c>
      <c r="AU646" s="34">
        <v>113990</v>
      </c>
      <c r="AV646" s="34">
        <v>418125</v>
      </c>
      <c r="AW646" s="34">
        <v>4.7843400000000003</v>
      </c>
      <c r="AX646" s="34">
        <v>0.59255999999999998</v>
      </c>
      <c r="AY646" s="34">
        <v>4.1917799999999996</v>
      </c>
      <c r="AZ646" s="34">
        <v>4.7843400835990906</v>
      </c>
      <c r="BA646" s="34">
        <v>0.59255999326705933</v>
      </c>
      <c r="BB646" s="34">
        <v>4.1917800903320313</v>
      </c>
      <c r="BC646" s="34" t="s">
        <v>159</v>
      </c>
      <c r="BD646" s="34" t="s">
        <v>126</v>
      </c>
      <c r="BE646" s="34" t="s">
        <v>118</v>
      </c>
      <c r="BF646" s="34"/>
      <c r="BG646" s="34" t="s">
        <v>118</v>
      </c>
      <c r="BH646" s="34" t="s">
        <v>2040</v>
      </c>
      <c r="BI646" s="34" t="s">
        <v>4694</v>
      </c>
      <c r="BJ646" s="34" t="s">
        <v>129</v>
      </c>
      <c r="BK646" s="34" t="s">
        <v>217</v>
      </c>
      <c r="BL646" s="34" t="s">
        <v>252</v>
      </c>
      <c r="BM646" s="34" t="s">
        <v>312</v>
      </c>
      <c r="BN646" s="34" t="s">
        <v>1763</v>
      </c>
      <c r="BO646" s="34"/>
      <c r="BP646" s="34" t="s">
        <v>1763</v>
      </c>
      <c r="BQ646" s="34">
        <v>2024</v>
      </c>
      <c r="BR646" s="34"/>
      <c r="BS646" s="34"/>
      <c r="BT646" s="34" t="s">
        <v>2032</v>
      </c>
    </row>
    <row r="647" spans="1:72">
      <c r="A647" s="34">
        <v>102400748752</v>
      </c>
      <c r="B647" s="34">
        <v>1</v>
      </c>
      <c r="C647" s="34">
        <v>2024</v>
      </c>
      <c r="D647" s="34">
        <v>2</v>
      </c>
      <c r="E647" s="34" t="s">
        <v>4984</v>
      </c>
      <c r="F647" s="34" t="s">
        <v>4985</v>
      </c>
      <c r="G647" s="34">
        <v>48</v>
      </c>
      <c r="H647" s="34" t="s">
        <v>4986</v>
      </c>
      <c r="I647" s="34">
        <v>20240221</v>
      </c>
      <c r="J647" s="34">
        <v>20240223</v>
      </c>
      <c r="K647" s="34">
        <v>3</v>
      </c>
      <c r="L647" s="34">
        <f t="shared" si="10"/>
        <v>2</v>
      </c>
      <c r="M647" s="34">
        <v>0</v>
      </c>
      <c r="N647" s="34" t="s">
        <v>4987</v>
      </c>
      <c r="O647" s="34" t="s">
        <v>4659</v>
      </c>
      <c r="P647" s="34" t="s">
        <v>118</v>
      </c>
      <c r="Q647" s="34" t="s">
        <v>36</v>
      </c>
      <c r="R647" s="34" t="s">
        <v>119</v>
      </c>
      <c r="S647" s="34" t="s">
        <v>147</v>
      </c>
      <c r="T647" s="34">
        <v>213</v>
      </c>
      <c r="U647" s="34" t="s">
        <v>407</v>
      </c>
      <c r="V647" s="34" t="s">
        <v>2081</v>
      </c>
      <c r="W647" s="34" t="s">
        <v>2082</v>
      </c>
      <c r="X647" s="34" t="s">
        <v>124</v>
      </c>
      <c r="Y647" s="34">
        <v>33851</v>
      </c>
      <c r="Z647" s="34">
        <v>2944</v>
      </c>
      <c r="AA647" s="34">
        <v>0</v>
      </c>
      <c r="AB647" s="34">
        <v>0</v>
      </c>
      <c r="AC647" s="34">
        <v>1767.21</v>
      </c>
      <c r="AD647" s="34">
        <v>0</v>
      </c>
      <c r="AE647" s="34">
        <v>242975.21</v>
      </c>
      <c r="AF647" s="34">
        <v>244742.42</v>
      </c>
      <c r="AG647" s="34">
        <v>160</v>
      </c>
      <c r="AH647" s="34">
        <v>150</v>
      </c>
      <c r="AI647" s="34">
        <v>335632</v>
      </c>
      <c r="AJ647" s="34">
        <v>335632</v>
      </c>
      <c r="AK647" s="34">
        <v>55589.198322036682</v>
      </c>
      <c r="AL647" s="34" t="s">
        <v>118</v>
      </c>
      <c r="AM647" s="34" t="s">
        <v>36</v>
      </c>
      <c r="AN647" s="34" t="s">
        <v>119</v>
      </c>
      <c r="AO647" s="34" t="s">
        <v>147</v>
      </c>
      <c r="AP647" s="34">
        <v>3</v>
      </c>
      <c r="AQ647" s="34">
        <v>2</v>
      </c>
      <c r="AR647" s="34">
        <v>5</v>
      </c>
      <c r="AS647" s="34">
        <v>34762</v>
      </c>
      <c r="AT647" s="34">
        <v>295749</v>
      </c>
      <c r="AU647" s="34">
        <v>98583</v>
      </c>
      <c r="AV647" s="34">
        <v>344198</v>
      </c>
      <c r="AW647" s="34">
        <v>4.05131</v>
      </c>
      <c r="AX647" s="34">
        <v>0.42609999999999998</v>
      </c>
      <c r="AY647" s="34">
        <v>3.62521</v>
      </c>
      <c r="AZ647" s="34">
        <v>4.0513100326061249</v>
      </c>
      <c r="BA647" s="34">
        <v>0.4260999858379364</v>
      </c>
      <c r="BB647" s="34">
        <v>3.6252100467681885</v>
      </c>
      <c r="BC647" s="34" t="s">
        <v>159</v>
      </c>
      <c r="BD647" s="34" t="s">
        <v>126</v>
      </c>
      <c r="BE647" s="34" t="s">
        <v>118</v>
      </c>
      <c r="BF647" s="34"/>
      <c r="BG647" s="34" t="s">
        <v>118</v>
      </c>
      <c r="BH647" s="34" t="s">
        <v>2040</v>
      </c>
      <c r="BI647" s="34" t="s">
        <v>943</v>
      </c>
      <c r="BJ647" s="34" t="s">
        <v>195</v>
      </c>
      <c r="BK647" s="34" t="s">
        <v>196</v>
      </c>
      <c r="BL647" s="34" t="s">
        <v>196</v>
      </c>
      <c r="BM647" s="34" t="s">
        <v>312</v>
      </c>
      <c r="BN647" s="34" t="s">
        <v>313</v>
      </c>
      <c r="BO647" s="34"/>
      <c r="BP647" s="34" t="s">
        <v>313</v>
      </c>
      <c r="BQ647" s="34">
        <v>2024</v>
      </c>
      <c r="BR647" s="34"/>
      <c r="BS647" s="34"/>
      <c r="BT647" s="34" t="s">
        <v>2032</v>
      </c>
    </row>
    <row r="648" spans="1:72">
      <c r="A648" s="34">
        <v>102400518596</v>
      </c>
      <c r="B648" s="34">
        <v>1</v>
      </c>
      <c r="C648" s="34">
        <v>2024</v>
      </c>
      <c r="D648" s="34">
        <v>2</v>
      </c>
      <c r="E648" s="34" t="s">
        <v>4988</v>
      </c>
      <c r="F648" s="34" t="s">
        <v>4989</v>
      </c>
      <c r="G648" s="34">
        <v>69</v>
      </c>
      <c r="H648" s="34" t="s">
        <v>4990</v>
      </c>
      <c r="I648" s="34">
        <v>20240214</v>
      </c>
      <c r="J648" s="34">
        <v>20240223</v>
      </c>
      <c r="K648" s="34">
        <v>10</v>
      </c>
      <c r="L648" s="34">
        <f t="shared" si="10"/>
        <v>9</v>
      </c>
      <c r="M648" s="34">
        <v>6</v>
      </c>
      <c r="N648" s="34" t="s">
        <v>4991</v>
      </c>
      <c r="O648" s="34" t="s">
        <v>4992</v>
      </c>
      <c r="P648" s="34" t="s">
        <v>118</v>
      </c>
      <c r="Q648" s="34" t="s">
        <v>36</v>
      </c>
      <c r="R648" s="34" t="s">
        <v>119</v>
      </c>
      <c r="S648" s="34" t="s">
        <v>147</v>
      </c>
      <c r="T648" s="34">
        <v>111</v>
      </c>
      <c r="U648" s="34" t="s">
        <v>407</v>
      </c>
      <c r="V648" s="34" t="s">
        <v>2048</v>
      </c>
      <c r="W648" s="34" t="s">
        <v>2049</v>
      </c>
      <c r="X648" s="34" t="s">
        <v>124</v>
      </c>
      <c r="Y648" s="34">
        <v>115000</v>
      </c>
      <c r="Z648" s="34">
        <v>3783</v>
      </c>
      <c r="AA648" s="34">
        <v>49526</v>
      </c>
      <c r="AB648" s="34">
        <v>0</v>
      </c>
      <c r="AC648" s="34">
        <v>4213.08</v>
      </c>
      <c r="AD648" s="34">
        <v>0</v>
      </c>
      <c r="AE648" s="34">
        <v>270910.42</v>
      </c>
      <c r="AF648" s="34">
        <v>275123.5</v>
      </c>
      <c r="AG648" s="34">
        <v>240</v>
      </c>
      <c r="AH648" s="34">
        <v>225</v>
      </c>
      <c r="AI648" s="34">
        <v>747045</v>
      </c>
      <c r="AJ648" s="34">
        <v>747045</v>
      </c>
      <c r="AK648" s="34">
        <v>170999.96163664869</v>
      </c>
      <c r="AL648" s="34" t="s">
        <v>118</v>
      </c>
      <c r="AM648" s="34" t="s">
        <v>36</v>
      </c>
      <c r="AN648" s="34" t="s">
        <v>119</v>
      </c>
      <c r="AO648" s="34" t="s">
        <v>147</v>
      </c>
      <c r="AP648" s="34">
        <v>12</v>
      </c>
      <c r="AQ648" s="34">
        <v>4</v>
      </c>
      <c r="AR648" s="34">
        <v>23</v>
      </c>
      <c r="AS648" s="34">
        <v>267164</v>
      </c>
      <c r="AT648" s="34">
        <v>396077</v>
      </c>
      <c r="AU648" s="34">
        <v>132026</v>
      </c>
      <c r="AV648" s="34">
        <v>549601</v>
      </c>
      <c r="AW648" s="34">
        <v>8.1298200000000005</v>
      </c>
      <c r="AX648" s="34">
        <v>3.2748200000000001</v>
      </c>
      <c r="AY648" s="34">
        <v>4.8550000000000004</v>
      </c>
      <c r="AZ648" s="34">
        <v>8.1298201084136963</v>
      </c>
      <c r="BA648" s="34">
        <v>3.27482008934021</v>
      </c>
      <c r="BB648" s="34">
        <v>4.8550000190734863</v>
      </c>
      <c r="BC648" s="34" t="s">
        <v>159</v>
      </c>
      <c r="BD648" s="34" t="s">
        <v>126</v>
      </c>
      <c r="BE648" s="34" t="s">
        <v>118</v>
      </c>
      <c r="BF648" s="34"/>
      <c r="BG648" s="34" t="s">
        <v>417</v>
      </c>
      <c r="BH648" s="34" t="s">
        <v>2040</v>
      </c>
      <c r="BI648" s="34" t="s">
        <v>611</v>
      </c>
      <c r="BJ648" s="34" t="s">
        <v>129</v>
      </c>
      <c r="BK648" s="34" t="s">
        <v>178</v>
      </c>
      <c r="BL648" s="34" t="s">
        <v>320</v>
      </c>
      <c r="BM648" s="34" t="s">
        <v>312</v>
      </c>
      <c r="BN648" s="34" t="s">
        <v>1763</v>
      </c>
      <c r="BO648" s="34"/>
      <c r="BP648" s="34" t="s">
        <v>1763</v>
      </c>
      <c r="BQ648" s="34">
        <v>2024</v>
      </c>
      <c r="BR648" s="34"/>
      <c r="BS648" s="34"/>
      <c r="BT648" s="34" t="s">
        <v>2032</v>
      </c>
    </row>
    <row r="649" spans="1:72">
      <c r="A649" s="34">
        <v>102400737566</v>
      </c>
      <c r="B649" s="34">
        <v>1</v>
      </c>
      <c r="C649" s="34">
        <v>2024</v>
      </c>
      <c r="D649" s="34">
        <v>2</v>
      </c>
      <c r="E649" s="34" t="s">
        <v>4993</v>
      </c>
      <c r="F649" s="34" t="s">
        <v>4994</v>
      </c>
      <c r="G649" s="34">
        <v>75</v>
      </c>
      <c r="H649" s="34" t="s">
        <v>4995</v>
      </c>
      <c r="I649" s="34">
        <v>20240221</v>
      </c>
      <c r="J649" s="34">
        <v>20240223</v>
      </c>
      <c r="K649" s="34">
        <v>3</v>
      </c>
      <c r="L649" s="34">
        <f t="shared" si="10"/>
        <v>2</v>
      </c>
      <c r="M649" s="34">
        <v>0</v>
      </c>
      <c r="N649" s="34" t="s">
        <v>4996</v>
      </c>
      <c r="O649" s="34" t="s">
        <v>4997</v>
      </c>
      <c r="P649" s="34" t="s">
        <v>118</v>
      </c>
      <c r="Q649" s="34" t="s">
        <v>36</v>
      </c>
      <c r="R649" s="34" t="s">
        <v>119</v>
      </c>
      <c r="S649" s="34" t="s">
        <v>120</v>
      </c>
      <c r="T649" s="34">
        <v>211</v>
      </c>
      <c r="U649" s="34" t="s">
        <v>407</v>
      </c>
      <c r="V649" s="34" t="s">
        <v>2081</v>
      </c>
      <c r="W649" s="34" t="s">
        <v>2082</v>
      </c>
      <c r="X649" s="34" t="s">
        <v>387</v>
      </c>
      <c r="Y649" s="34">
        <v>69722</v>
      </c>
      <c r="Z649" s="34">
        <v>3008</v>
      </c>
      <c r="AA649" s="34">
        <v>0</v>
      </c>
      <c r="AB649" s="34">
        <v>0</v>
      </c>
      <c r="AC649" s="34">
        <v>198.47</v>
      </c>
      <c r="AD649" s="34">
        <v>0</v>
      </c>
      <c r="AE649" s="34">
        <v>368842.2</v>
      </c>
      <c r="AF649" s="34">
        <v>369040.66</v>
      </c>
      <c r="AG649" s="34">
        <v>160</v>
      </c>
      <c r="AH649" s="34">
        <v>150</v>
      </c>
      <c r="AI649" s="34">
        <v>371769</v>
      </c>
      <c r="AJ649" s="34">
        <v>371769</v>
      </c>
      <c r="AK649" s="34">
        <v>-34154.947215434804</v>
      </c>
      <c r="AL649" s="34" t="s">
        <v>118</v>
      </c>
      <c r="AM649" s="34" t="s">
        <v>36</v>
      </c>
      <c r="AN649" s="34" t="s">
        <v>119</v>
      </c>
      <c r="AO649" s="34" t="s">
        <v>120</v>
      </c>
      <c r="AP649" s="34">
        <v>3</v>
      </c>
      <c r="AQ649" s="34">
        <v>2</v>
      </c>
      <c r="AR649" s="34">
        <v>5</v>
      </c>
      <c r="AS649" s="34">
        <v>34762</v>
      </c>
      <c r="AT649" s="34">
        <v>295749</v>
      </c>
      <c r="AU649" s="34">
        <v>98583</v>
      </c>
      <c r="AV649" s="34">
        <v>344198</v>
      </c>
      <c r="AW649" s="34">
        <v>4.05131</v>
      </c>
      <c r="AX649" s="34">
        <v>0.42609999999999998</v>
      </c>
      <c r="AY649" s="34">
        <v>3.62521</v>
      </c>
      <c r="AZ649" s="34">
        <v>4.2949199378490448</v>
      </c>
      <c r="BA649" s="34">
        <v>0.4260999858379364</v>
      </c>
      <c r="BB649" s="34">
        <v>3.8688199520111084</v>
      </c>
      <c r="BC649" s="34" t="s">
        <v>159</v>
      </c>
      <c r="BD649" s="34" t="s">
        <v>126</v>
      </c>
      <c r="BE649" s="34" t="s">
        <v>118</v>
      </c>
      <c r="BF649" s="34"/>
      <c r="BG649" s="34" t="s">
        <v>118</v>
      </c>
      <c r="BH649" s="34" t="s">
        <v>2040</v>
      </c>
      <c r="BI649" s="34" t="s">
        <v>4998</v>
      </c>
      <c r="BJ649" s="34" t="s">
        <v>195</v>
      </c>
      <c r="BK649" s="34" t="s">
        <v>236</v>
      </c>
      <c r="BL649" s="34" t="s">
        <v>236</v>
      </c>
      <c r="BM649" s="34" t="s">
        <v>999</v>
      </c>
      <c r="BN649" s="34" t="s">
        <v>2111</v>
      </c>
      <c r="BO649" s="34"/>
      <c r="BP649" s="34" t="s">
        <v>2111</v>
      </c>
      <c r="BQ649" s="34">
        <v>2024</v>
      </c>
      <c r="BR649" s="34"/>
      <c r="BS649" s="34"/>
      <c r="BT649" s="34" t="s">
        <v>2032</v>
      </c>
    </row>
    <row r="650" spans="1:72">
      <c r="A650" s="34">
        <v>102400518678</v>
      </c>
      <c r="B650" s="34">
        <v>1</v>
      </c>
      <c r="C650" s="34">
        <v>2024</v>
      </c>
      <c r="D650" s="34">
        <v>2</v>
      </c>
      <c r="E650" s="34" t="s">
        <v>4999</v>
      </c>
      <c r="F650" s="34" t="s">
        <v>5000</v>
      </c>
      <c r="G650" s="34">
        <v>78</v>
      </c>
      <c r="H650" s="34" t="s">
        <v>5001</v>
      </c>
      <c r="I650" s="34">
        <v>20240216</v>
      </c>
      <c r="J650" s="34">
        <v>20240223</v>
      </c>
      <c r="K650" s="34">
        <v>8</v>
      </c>
      <c r="L650" s="34">
        <f t="shared" si="10"/>
        <v>7</v>
      </c>
      <c r="M650" s="34">
        <v>7</v>
      </c>
      <c r="N650" s="34" t="s">
        <v>5002</v>
      </c>
      <c r="O650" s="34" t="s">
        <v>5003</v>
      </c>
      <c r="P650" s="34" t="s">
        <v>118</v>
      </c>
      <c r="Q650" s="34" t="s">
        <v>36</v>
      </c>
      <c r="R650" s="34" t="s">
        <v>170</v>
      </c>
      <c r="S650" s="34" t="s">
        <v>171</v>
      </c>
      <c r="T650" s="34">
        <v>111</v>
      </c>
      <c r="U650" s="34" t="s">
        <v>407</v>
      </c>
      <c r="V650" s="34" t="s">
        <v>2048</v>
      </c>
      <c r="W650" s="34" t="s">
        <v>2049</v>
      </c>
      <c r="X650" s="34" t="s">
        <v>124</v>
      </c>
      <c r="Y650" s="34">
        <v>140994</v>
      </c>
      <c r="Z650" s="34">
        <v>0</v>
      </c>
      <c r="AA650" s="34">
        <v>67882</v>
      </c>
      <c r="AB650" s="34">
        <v>0</v>
      </c>
      <c r="AC650" s="34">
        <v>2694.22</v>
      </c>
      <c r="AD650" s="34">
        <v>0</v>
      </c>
      <c r="AE650" s="34">
        <v>339338.61</v>
      </c>
      <c r="AF650" s="34">
        <v>342032.84</v>
      </c>
      <c r="AG650" s="34">
        <v>0</v>
      </c>
      <c r="AH650" s="34">
        <v>0</v>
      </c>
      <c r="AI650" s="34">
        <v>747795</v>
      </c>
      <c r="AJ650" s="34">
        <v>747045</v>
      </c>
      <c r="AK650" s="34">
        <v>104090.62163664866</v>
      </c>
      <c r="AL650" s="34" t="s">
        <v>118</v>
      </c>
      <c r="AM650" s="34" t="s">
        <v>36</v>
      </c>
      <c r="AN650" s="34" t="s">
        <v>170</v>
      </c>
      <c r="AO650" s="34" t="s">
        <v>171</v>
      </c>
      <c r="AP650" s="34">
        <v>12</v>
      </c>
      <c r="AQ650" s="34">
        <v>4</v>
      </c>
      <c r="AR650" s="34">
        <v>23</v>
      </c>
      <c r="AS650" s="34">
        <v>267164</v>
      </c>
      <c r="AT650" s="34">
        <v>396077</v>
      </c>
      <c r="AU650" s="34">
        <v>132026</v>
      </c>
      <c r="AV650" s="34">
        <v>549601</v>
      </c>
      <c r="AW650" s="34">
        <v>8.1298200000000005</v>
      </c>
      <c r="AX650" s="34">
        <v>3.2748200000000001</v>
      </c>
      <c r="AY650" s="34">
        <v>4.8550000000000004</v>
      </c>
      <c r="AZ650" s="34">
        <v>8.1298201084136963</v>
      </c>
      <c r="BA650" s="34">
        <v>3.27482008934021</v>
      </c>
      <c r="BB650" s="34">
        <v>4.8550000190734863</v>
      </c>
      <c r="BC650" s="34" t="s">
        <v>193</v>
      </c>
      <c r="BD650" s="34" t="s">
        <v>148</v>
      </c>
      <c r="BE650" s="34" t="s">
        <v>118</v>
      </c>
      <c r="BF650" s="34"/>
      <c r="BG650" s="34" t="s">
        <v>5004</v>
      </c>
      <c r="BH650" s="34" t="s">
        <v>2362</v>
      </c>
      <c r="BI650" s="34" t="s">
        <v>177</v>
      </c>
      <c r="BJ650" s="34" t="s">
        <v>129</v>
      </c>
      <c r="BK650" s="34" t="s">
        <v>178</v>
      </c>
      <c r="BL650" s="34" t="s">
        <v>179</v>
      </c>
      <c r="BM650" s="34" t="s">
        <v>876</v>
      </c>
      <c r="BN650" s="34" t="s">
        <v>3188</v>
      </c>
      <c r="BO650" s="34"/>
      <c r="BP650" s="34" t="s">
        <v>3188</v>
      </c>
      <c r="BQ650" s="34">
        <v>2024</v>
      </c>
      <c r="BR650" s="34"/>
      <c r="BS650" s="34" t="s">
        <v>134</v>
      </c>
      <c r="BT650" s="34" t="s">
        <v>2032</v>
      </c>
    </row>
    <row r="651" spans="1:72">
      <c r="A651" s="34">
        <v>102400737554</v>
      </c>
      <c r="B651" s="34">
        <v>1</v>
      </c>
      <c r="C651" s="34">
        <v>2024</v>
      </c>
      <c r="D651" s="34">
        <v>2</v>
      </c>
      <c r="E651" s="34" t="s">
        <v>5005</v>
      </c>
      <c r="F651" s="34" t="s">
        <v>5006</v>
      </c>
      <c r="G651" s="34">
        <v>50</v>
      </c>
      <c r="H651" s="34" t="s">
        <v>5007</v>
      </c>
      <c r="I651" s="34">
        <v>20240130</v>
      </c>
      <c r="J651" s="34">
        <v>20240222</v>
      </c>
      <c r="K651" s="34">
        <v>24</v>
      </c>
      <c r="L651" s="34">
        <f t="shared" si="10"/>
        <v>23</v>
      </c>
      <c r="M651" s="34">
        <v>16</v>
      </c>
      <c r="N651" s="34" t="s">
        <v>5008</v>
      </c>
      <c r="O651" s="34" t="s">
        <v>5009</v>
      </c>
      <c r="P651" s="34" t="s">
        <v>118</v>
      </c>
      <c r="Q651" s="34" t="s">
        <v>36</v>
      </c>
      <c r="R651" s="34" t="s">
        <v>119</v>
      </c>
      <c r="S651" s="34" t="s">
        <v>120</v>
      </c>
      <c r="T651" s="34">
        <v>211</v>
      </c>
      <c r="U651" s="34" t="s">
        <v>438</v>
      </c>
      <c r="V651" s="34" t="s">
        <v>5010</v>
      </c>
      <c r="W651" s="34" t="s">
        <v>5011</v>
      </c>
      <c r="X651" s="34" t="s">
        <v>387</v>
      </c>
      <c r="Y651" s="34">
        <v>463562</v>
      </c>
      <c r="Z651" s="34">
        <v>9234</v>
      </c>
      <c r="AA651" s="34">
        <v>267374</v>
      </c>
      <c r="AB651" s="34">
        <v>0</v>
      </c>
      <c r="AC651" s="34">
        <v>38319.599999999999</v>
      </c>
      <c r="AD651" s="34">
        <v>23267.98</v>
      </c>
      <c r="AE651" s="34">
        <v>245091.06</v>
      </c>
      <c r="AF651" s="34">
        <v>303890.84000000003</v>
      </c>
      <c r="AG651" s="34">
        <v>560</v>
      </c>
      <c r="AH651" s="34">
        <v>525</v>
      </c>
      <c r="AI651" s="34">
        <v>996735</v>
      </c>
      <c r="AJ651" s="34">
        <v>993197</v>
      </c>
      <c r="AK651" s="34">
        <v>-121127.36257690392</v>
      </c>
      <c r="AL651" s="34" t="s">
        <v>118</v>
      </c>
      <c r="AM651" s="34" t="s">
        <v>36</v>
      </c>
      <c r="AN651" s="34" t="s">
        <v>170</v>
      </c>
      <c r="AO651" s="34" t="s">
        <v>171</v>
      </c>
      <c r="AP651" s="34">
        <v>22</v>
      </c>
      <c r="AQ651" s="34">
        <v>7</v>
      </c>
      <c r="AR651" s="34">
        <v>39</v>
      </c>
      <c r="AS651" s="34">
        <v>809364</v>
      </c>
      <c r="AT651" s="34">
        <v>77979</v>
      </c>
      <c r="AU651" s="34">
        <v>25993</v>
      </c>
      <c r="AV651" s="34">
        <v>173213</v>
      </c>
      <c r="AW651" s="34">
        <v>10.87682</v>
      </c>
      <c r="AX651" s="34">
        <v>9.9209700000000005</v>
      </c>
      <c r="AY651" s="34">
        <v>0.95584999999999998</v>
      </c>
      <c r="AZ651" s="34">
        <v>12.158279895782471</v>
      </c>
      <c r="BA651" s="34">
        <v>9.9209699630737305</v>
      </c>
      <c r="BB651" s="34">
        <v>2.2373099327087402</v>
      </c>
      <c r="BC651" s="34" t="s">
        <v>148</v>
      </c>
      <c r="BD651" s="34" t="s">
        <v>148</v>
      </c>
      <c r="BE651" s="34" t="s">
        <v>2003</v>
      </c>
      <c r="BF651" s="34" t="s">
        <v>118</v>
      </c>
      <c r="BG651" s="34" t="s">
        <v>2835</v>
      </c>
      <c r="BH651" s="34" t="s">
        <v>2040</v>
      </c>
      <c r="BI651" s="34" t="s">
        <v>1713</v>
      </c>
      <c r="BJ651" s="34" t="s">
        <v>129</v>
      </c>
      <c r="BK651" s="34" t="s">
        <v>130</v>
      </c>
      <c r="BL651" s="34" t="s">
        <v>1714</v>
      </c>
      <c r="BM651" s="34" t="s">
        <v>5012</v>
      </c>
      <c r="BN651" s="34" t="s">
        <v>5013</v>
      </c>
      <c r="BO651" s="34"/>
      <c r="BP651" s="34" t="s">
        <v>5013</v>
      </c>
      <c r="BQ651" s="34">
        <v>2024</v>
      </c>
      <c r="BR651" s="34"/>
      <c r="BS651" s="34" t="s">
        <v>134</v>
      </c>
      <c r="BT651" s="34" t="s">
        <v>2032</v>
      </c>
    </row>
    <row r="652" spans="1:72">
      <c r="A652" s="34">
        <v>102400672274</v>
      </c>
      <c r="B652" s="34">
        <v>1</v>
      </c>
      <c r="C652" s="34">
        <v>2024</v>
      </c>
      <c r="D652" s="34">
        <v>2</v>
      </c>
      <c r="E652" s="34" t="s">
        <v>5014</v>
      </c>
      <c r="F652" s="34" t="s">
        <v>5015</v>
      </c>
      <c r="G652" s="34">
        <v>59</v>
      </c>
      <c r="H652" s="34" t="s">
        <v>5016</v>
      </c>
      <c r="I652" s="34">
        <v>20240216</v>
      </c>
      <c r="J652" s="34">
        <v>20240222</v>
      </c>
      <c r="K652" s="34">
        <v>7</v>
      </c>
      <c r="L652" s="34">
        <f t="shared" si="10"/>
        <v>6</v>
      </c>
      <c r="M652" s="34">
        <v>0</v>
      </c>
      <c r="N652" s="34" t="s">
        <v>5017</v>
      </c>
      <c r="O652" s="34" t="s">
        <v>4975</v>
      </c>
      <c r="P652" s="34" t="s">
        <v>118</v>
      </c>
      <c r="Q652" s="34" t="s">
        <v>36</v>
      </c>
      <c r="R652" s="34" t="s">
        <v>119</v>
      </c>
      <c r="S652" s="34" t="s">
        <v>120</v>
      </c>
      <c r="T652" s="34">
        <v>205</v>
      </c>
      <c r="U652" s="34" t="s">
        <v>407</v>
      </c>
      <c r="V652" s="34" t="s">
        <v>2038</v>
      </c>
      <c r="W652" s="34" t="s">
        <v>2039</v>
      </c>
      <c r="X652" s="34" t="s">
        <v>124</v>
      </c>
      <c r="Y652" s="34">
        <v>45331</v>
      </c>
      <c r="Z652" s="34">
        <v>8162</v>
      </c>
      <c r="AA652" s="34">
        <v>0</v>
      </c>
      <c r="AB652" s="34">
        <v>0</v>
      </c>
      <c r="AC652" s="34">
        <v>992.34</v>
      </c>
      <c r="AD652" s="34">
        <v>0</v>
      </c>
      <c r="AE652" s="34">
        <v>255599.17</v>
      </c>
      <c r="AF652" s="34">
        <v>256591.52</v>
      </c>
      <c r="AG652" s="34">
        <v>480</v>
      </c>
      <c r="AH652" s="34">
        <v>450</v>
      </c>
      <c r="AI652" s="34">
        <v>431477</v>
      </c>
      <c r="AJ652" s="34">
        <v>430727</v>
      </c>
      <c r="AK652" s="34">
        <v>61707.179760888946</v>
      </c>
      <c r="AL652" s="34" t="s">
        <v>118</v>
      </c>
      <c r="AM652" s="34" t="s">
        <v>36</v>
      </c>
      <c r="AN652" s="34" t="s">
        <v>119</v>
      </c>
      <c r="AO652" s="34" t="s">
        <v>120</v>
      </c>
      <c r="AP652" s="34">
        <v>5</v>
      </c>
      <c r="AQ652" s="34">
        <v>2</v>
      </c>
      <c r="AR652" s="34">
        <v>13</v>
      </c>
      <c r="AS652" s="34">
        <v>107555</v>
      </c>
      <c r="AT652" s="34">
        <v>304502</v>
      </c>
      <c r="AU652" s="34">
        <v>101501</v>
      </c>
      <c r="AV652" s="34">
        <v>365467</v>
      </c>
      <c r="AW652" s="34">
        <v>5.0508800000000003</v>
      </c>
      <c r="AX652" s="34">
        <v>1.3183800000000001</v>
      </c>
      <c r="AY652" s="34">
        <v>3.7324999999999999</v>
      </c>
      <c r="AZ652" s="34">
        <v>5.0508800745010376</v>
      </c>
      <c r="BA652" s="34">
        <v>1.3183799982070923</v>
      </c>
      <c r="BB652" s="34">
        <v>3.7325000762939453</v>
      </c>
      <c r="BC652" s="34" t="s">
        <v>148</v>
      </c>
      <c r="BD652" s="34" t="s">
        <v>126</v>
      </c>
      <c r="BE652" s="34" t="s">
        <v>118</v>
      </c>
      <c r="BF652" s="34"/>
      <c r="BG652" s="34" t="s">
        <v>118</v>
      </c>
      <c r="BH652" s="34" t="s">
        <v>2040</v>
      </c>
      <c r="BI652" s="34" t="s">
        <v>718</v>
      </c>
      <c r="BJ652" s="34" t="s">
        <v>129</v>
      </c>
      <c r="BK652" s="34" t="s">
        <v>178</v>
      </c>
      <c r="BL652" s="34" t="s">
        <v>320</v>
      </c>
      <c r="BM652" s="34" t="s">
        <v>2051</v>
      </c>
      <c r="BN652" s="34" t="s">
        <v>2052</v>
      </c>
      <c r="BO652" s="34"/>
      <c r="BP652" s="34" t="s">
        <v>2052</v>
      </c>
      <c r="BQ652" s="34">
        <v>2024</v>
      </c>
      <c r="BR652" s="34"/>
      <c r="BS652" s="34" t="s">
        <v>134</v>
      </c>
      <c r="BT652" s="34" t="s">
        <v>2032</v>
      </c>
    </row>
    <row r="653" spans="1:72">
      <c r="A653" s="34">
        <v>102400561902</v>
      </c>
      <c r="B653" s="34">
        <v>1</v>
      </c>
      <c r="C653" s="34">
        <v>2024</v>
      </c>
      <c r="D653" s="34">
        <v>2</v>
      </c>
      <c r="E653" s="34" t="s">
        <v>5018</v>
      </c>
      <c r="F653" s="34" t="s">
        <v>5019</v>
      </c>
      <c r="G653" s="34">
        <v>59</v>
      </c>
      <c r="H653" s="34" t="s">
        <v>5020</v>
      </c>
      <c r="I653" s="34">
        <v>20240221</v>
      </c>
      <c r="J653" s="34">
        <v>20240221</v>
      </c>
      <c r="K653" s="34">
        <v>1</v>
      </c>
      <c r="L653" s="34">
        <v>1</v>
      </c>
      <c r="M653" s="34">
        <v>0</v>
      </c>
      <c r="N653" s="34" t="s">
        <v>5021</v>
      </c>
      <c r="O653" s="34" t="s">
        <v>2145</v>
      </c>
      <c r="P653" s="34" t="s">
        <v>118</v>
      </c>
      <c r="Q653" s="34" t="s">
        <v>36</v>
      </c>
      <c r="R653" s="34" t="s">
        <v>119</v>
      </c>
      <c r="S653" s="34" t="s">
        <v>147</v>
      </c>
      <c r="T653" s="34">
        <v>201</v>
      </c>
      <c r="U653" s="34" t="s">
        <v>407</v>
      </c>
      <c r="V653" s="34" t="s">
        <v>2058</v>
      </c>
      <c r="W653" s="34" t="s">
        <v>2059</v>
      </c>
      <c r="X653" s="34" t="s">
        <v>242</v>
      </c>
      <c r="Y653" s="34">
        <v>10800</v>
      </c>
      <c r="Z653" s="34">
        <v>1472</v>
      </c>
      <c r="AA653" s="34">
        <v>0</v>
      </c>
      <c r="AB653" s="34">
        <v>0</v>
      </c>
      <c r="AC653" s="34">
        <v>66.290000000000006</v>
      </c>
      <c r="AD653" s="34">
        <v>0</v>
      </c>
      <c r="AE653" s="34">
        <v>268744</v>
      </c>
      <c r="AF653" s="34">
        <v>268810.28000000003</v>
      </c>
      <c r="AG653" s="34">
        <v>80</v>
      </c>
      <c r="AH653" s="34">
        <v>75</v>
      </c>
      <c r="AI653" s="34">
        <v>375342</v>
      </c>
      <c r="AJ653" s="34">
        <v>375342</v>
      </c>
      <c r="AK653" s="34">
        <v>81753.458492451755</v>
      </c>
      <c r="AL653" s="34" t="s">
        <v>118</v>
      </c>
      <c r="AM653" s="34" t="s">
        <v>36</v>
      </c>
      <c r="AN653" s="34" t="s">
        <v>119</v>
      </c>
      <c r="AO653" s="34" t="s">
        <v>147</v>
      </c>
      <c r="AP653" s="34">
        <v>3</v>
      </c>
      <c r="AQ653" s="34">
        <v>2</v>
      </c>
      <c r="AR653" s="34">
        <v>6</v>
      </c>
      <c r="AS653" s="34">
        <v>48342</v>
      </c>
      <c r="AT653" s="34">
        <v>341970</v>
      </c>
      <c r="AU653" s="34">
        <v>113990</v>
      </c>
      <c r="AV653" s="34">
        <v>418125</v>
      </c>
      <c r="AW653" s="34">
        <v>4.7843400000000003</v>
      </c>
      <c r="AX653" s="34">
        <v>0.59255999999999998</v>
      </c>
      <c r="AY653" s="34">
        <v>4.1917799999999996</v>
      </c>
      <c r="AZ653" s="34">
        <v>4.4880600869655609</v>
      </c>
      <c r="BA653" s="34">
        <v>0.29627999663352966</v>
      </c>
      <c r="BB653" s="34">
        <v>4.1917800903320313</v>
      </c>
      <c r="BC653" s="34" t="s">
        <v>159</v>
      </c>
      <c r="BD653" s="34" t="s">
        <v>126</v>
      </c>
      <c r="BE653" s="34" t="s">
        <v>118</v>
      </c>
      <c r="BF653" s="34"/>
      <c r="BG653" s="34" t="s">
        <v>118</v>
      </c>
      <c r="BH653" s="34" t="s">
        <v>2040</v>
      </c>
      <c r="BI653" s="34" t="s">
        <v>216</v>
      </c>
      <c r="BJ653" s="34" t="s">
        <v>129</v>
      </c>
      <c r="BK653" s="34" t="s">
        <v>217</v>
      </c>
      <c r="BL653" s="34" t="s">
        <v>218</v>
      </c>
      <c r="BM653" s="34" t="s">
        <v>312</v>
      </c>
      <c r="BN653" s="34" t="s">
        <v>1763</v>
      </c>
      <c r="BO653" s="34"/>
      <c r="BP653" s="34" t="s">
        <v>1763</v>
      </c>
      <c r="BQ653" s="34">
        <v>2024</v>
      </c>
      <c r="BR653" s="34"/>
      <c r="BS653" s="34"/>
      <c r="BT653" s="34" t="s">
        <v>2032</v>
      </c>
    </row>
    <row r="654" spans="1:72">
      <c r="A654" s="34">
        <v>102400561898</v>
      </c>
      <c r="B654" s="34">
        <v>1</v>
      </c>
      <c r="C654" s="34">
        <v>2024</v>
      </c>
      <c r="D654" s="34">
        <v>2</v>
      </c>
      <c r="E654" s="34" t="s">
        <v>5022</v>
      </c>
      <c r="F654" s="34" t="s">
        <v>5023</v>
      </c>
      <c r="G654" s="34">
        <v>68</v>
      </c>
      <c r="H654" s="34" t="s">
        <v>5024</v>
      </c>
      <c r="I654" s="34">
        <v>20240220</v>
      </c>
      <c r="J654" s="34">
        <v>20240221</v>
      </c>
      <c r="K654" s="34">
        <v>2</v>
      </c>
      <c r="L654" s="34">
        <f t="shared" si="10"/>
        <v>1</v>
      </c>
      <c r="M654" s="34">
        <v>0</v>
      </c>
      <c r="N654" s="34" t="s">
        <v>5025</v>
      </c>
      <c r="O654" s="34" t="s">
        <v>2145</v>
      </c>
      <c r="P654" s="34" t="s">
        <v>118</v>
      </c>
      <c r="Q654" s="34" t="s">
        <v>36</v>
      </c>
      <c r="R654" s="34" t="s">
        <v>119</v>
      </c>
      <c r="S654" s="34" t="s">
        <v>147</v>
      </c>
      <c r="T654" s="34">
        <v>201</v>
      </c>
      <c r="U654" s="34" t="s">
        <v>407</v>
      </c>
      <c r="V654" s="34" t="s">
        <v>2058</v>
      </c>
      <c r="W654" s="34" t="s">
        <v>2059</v>
      </c>
      <c r="X654" s="34" t="s">
        <v>124</v>
      </c>
      <c r="Y654" s="34">
        <v>15671</v>
      </c>
      <c r="Z654" s="34">
        <v>1472</v>
      </c>
      <c r="AA654" s="34">
        <v>0</v>
      </c>
      <c r="AB654" s="34">
        <v>0</v>
      </c>
      <c r="AC654" s="34">
        <v>66.290000000000006</v>
      </c>
      <c r="AD654" s="34">
        <v>0</v>
      </c>
      <c r="AE654" s="34">
        <v>268744</v>
      </c>
      <c r="AF654" s="34">
        <v>268810.28000000003</v>
      </c>
      <c r="AG654" s="34">
        <v>80</v>
      </c>
      <c r="AH654" s="34">
        <v>75</v>
      </c>
      <c r="AI654" s="34">
        <v>400120</v>
      </c>
      <c r="AJ654" s="34">
        <v>400120</v>
      </c>
      <c r="AK654" s="34">
        <v>81753.229373677808</v>
      </c>
      <c r="AL654" s="34" t="s">
        <v>118</v>
      </c>
      <c r="AM654" s="34" t="s">
        <v>36</v>
      </c>
      <c r="AN654" s="34" t="s">
        <v>119</v>
      </c>
      <c r="AO654" s="34" t="s">
        <v>147</v>
      </c>
      <c r="AP654" s="34">
        <v>3</v>
      </c>
      <c r="AQ654" s="34">
        <v>2</v>
      </c>
      <c r="AR654" s="34">
        <v>6</v>
      </c>
      <c r="AS654" s="34">
        <v>48342</v>
      </c>
      <c r="AT654" s="34">
        <v>341970</v>
      </c>
      <c r="AU654" s="34">
        <v>113990</v>
      </c>
      <c r="AV654" s="34">
        <v>418125</v>
      </c>
      <c r="AW654" s="34">
        <v>4.7843400000000003</v>
      </c>
      <c r="AX654" s="34">
        <v>0.59255999999999998</v>
      </c>
      <c r="AY654" s="34">
        <v>4.1917799999999996</v>
      </c>
      <c r="AZ654" s="34">
        <v>4.7843400835990906</v>
      </c>
      <c r="BA654" s="34">
        <v>0.59255999326705933</v>
      </c>
      <c r="BB654" s="34">
        <v>4.1917800903320313</v>
      </c>
      <c r="BC654" s="34" t="s">
        <v>159</v>
      </c>
      <c r="BD654" s="34" t="s">
        <v>126</v>
      </c>
      <c r="BE654" s="34" t="s">
        <v>118</v>
      </c>
      <c r="BF654" s="34"/>
      <c r="BG654" s="34" t="s">
        <v>118</v>
      </c>
      <c r="BH654" s="34" t="s">
        <v>2040</v>
      </c>
      <c r="BI654" s="34" t="s">
        <v>975</v>
      </c>
      <c r="BJ654" s="34" t="s">
        <v>129</v>
      </c>
      <c r="BK654" s="34" t="s">
        <v>130</v>
      </c>
      <c r="BL654" s="34" t="s">
        <v>162</v>
      </c>
      <c r="BM654" s="34" t="s">
        <v>312</v>
      </c>
      <c r="BN654" s="34" t="s">
        <v>313</v>
      </c>
      <c r="BO654" s="34"/>
      <c r="BP654" s="34" t="s">
        <v>313</v>
      </c>
      <c r="BQ654" s="34">
        <v>2024</v>
      </c>
      <c r="BR654" s="34"/>
      <c r="BS654" s="34"/>
      <c r="BT654" s="34" t="s">
        <v>2032</v>
      </c>
    </row>
    <row r="655" spans="1:72">
      <c r="A655" s="34">
        <v>102400672260</v>
      </c>
      <c r="B655" s="34">
        <v>1</v>
      </c>
      <c r="C655" s="34">
        <v>2024</v>
      </c>
      <c r="D655" s="34">
        <v>2</v>
      </c>
      <c r="E655" s="34" t="s">
        <v>5026</v>
      </c>
      <c r="F655" s="34" t="s">
        <v>5027</v>
      </c>
      <c r="G655" s="34">
        <v>71</v>
      </c>
      <c r="H655" s="34" t="s">
        <v>5028</v>
      </c>
      <c r="I655" s="34">
        <v>20240219</v>
      </c>
      <c r="J655" s="34">
        <v>20240221</v>
      </c>
      <c r="K655" s="34">
        <v>3</v>
      </c>
      <c r="L655" s="34">
        <f t="shared" si="10"/>
        <v>2</v>
      </c>
      <c r="M655" s="34">
        <v>0</v>
      </c>
      <c r="N655" s="34" t="s">
        <v>5029</v>
      </c>
      <c r="O655" s="34" t="s">
        <v>2347</v>
      </c>
      <c r="P655" s="34" t="s">
        <v>118</v>
      </c>
      <c r="Q655" s="34" t="s">
        <v>36</v>
      </c>
      <c r="R655" s="34" t="s">
        <v>119</v>
      </c>
      <c r="S655" s="34" t="s">
        <v>120</v>
      </c>
      <c r="T655" s="34">
        <v>205</v>
      </c>
      <c r="U655" s="34" t="s">
        <v>407</v>
      </c>
      <c r="V655" s="34" t="s">
        <v>2058</v>
      </c>
      <c r="W655" s="34" t="s">
        <v>2059</v>
      </c>
      <c r="X655" s="34" t="s">
        <v>124</v>
      </c>
      <c r="Y655" s="34">
        <v>39928</v>
      </c>
      <c r="Z655" s="34">
        <v>3008</v>
      </c>
      <c r="AA655" s="34">
        <v>0</v>
      </c>
      <c r="AB655" s="34">
        <v>0</v>
      </c>
      <c r="AC655" s="34">
        <v>66.290000000000006</v>
      </c>
      <c r="AD655" s="34">
        <v>0</v>
      </c>
      <c r="AE655" s="34">
        <v>362001.97</v>
      </c>
      <c r="AF655" s="34">
        <v>362068.25</v>
      </c>
      <c r="AG655" s="34">
        <v>160</v>
      </c>
      <c r="AH655" s="34">
        <v>150</v>
      </c>
      <c r="AI655" s="34">
        <v>407997</v>
      </c>
      <c r="AJ655" s="34">
        <v>407997</v>
      </c>
      <c r="AK655" s="34">
        <v>-4603.3391384274</v>
      </c>
      <c r="AL655" s="34" t="s">
        <v>118</v>
      </c>
      <c r="AM655" s="34" t="s">
        <v>36</v>
      </c>
      <c r="AN655" s="34" t="s">
        <v>119</v>
      </c>
      <c r="AO655" s="34" t="s">
        <v>120</v>
      </c>
      <c r="AP655" s="34">
        <v>3</v>
      </c>
      <c r="AQ655" s="34">
        <v>2</v>
      </c>
      <c r="AR655" s="34">
        <v>6</v>
      </c>
      <c r="AS655" s="34">
        <v>48342</v>
      </c>
      <c r="AT655" s="34">
        <v>341970</v>
      </c>
      <c r="AU655" s="34">
        <v>113990</v>
      </c>
      <c r="AV655" s="34">
        <v>418125</v>
      </c>
      <c r="AW655" s="34">
        <v>4.7843400000000003</v>
      </c>
      <c r="AX655" s="34">
        <v>0.59255999999999998</v>
      </c>
      <c r="AY655" s="34">
        <v>4.1917799999999996</v>
      </c>
      <c r="AZ655" s="34">
        <v>4.7843400835990906</v>
      </c>
      <c r="BA655" s="34">
        <v>0.59255999326705933</v>
      </c>
      <c r="BB655" s="34">
        <v>4.1917800903320313</v>
      </c>
      <c r="BC655" s="34" t="s">
        <v>159</v>
      </c>
      <c r="BD655" s="34" t="s">
        <v>126</v>
      </c>
      <c r="BE655" s="34" t="s">
        <v>118</v>
      </c>
      <c r="BF655" s="34"/>
      <c r="BG655" s="34" t="s">
        <v>118</v>
      </c>
      <c r="BH655" s="34" t="s">
        <v>2040</v>
      </c>
      <c r="BI655" s="34" t="s">
        <v>223</v>
      </c>
      <c r="BJ655" s="34" t="s">
        <v>129</v>
      </c>
      <c r="BK655" s="34" t="s">
        <v>224</v>
      </c>
      <c r="BL655" s="34" t="s">
        <v>224</v>
      </c>
      <c r="BM655" s="34" t="s">
        <v>999</v>
      </c>
      <c r="BN655" s="34" t="s">
        <v>2111</v>
      </c>
      <c r="BO655" s="34"/>
      <c r="BP655" s="34" t="s">
        <v>2111</v>
      </c>
      <c r="BQ655" s="34">
        <v>2024</v>
      </c>
      <c r="BR655" s="34"/>
      <c r="BS655" s="34"/>
      <c r="BT655" s="34" t="s">
        <v>2032</v>
      </c>
    </row>
    <row r="656" spans="1:72">
      <c r="A656" s="34">
        <v>102400518600</v>
      </c>
      <c r="B656" s="34">
        <v>1</v>
      </c>
      <c r="C656" s="34">
        <v>2024</v>
      </c>
      <c r="D656" s="34">
        <v>2</v>
      </c>
      <c r="E656" s="34" t="s">
        <v>5030</v>
      </c>
      <c r="F656" s="34" t="s">
        <v>5031</v>
      </c>
      <c r="G656" s="34">
        <v>79</v>
      </c>
      <c r="H656" s="34" t="s">
        <v>5032</v>
      </c>
      <c r="I656" s="34">
        <v>20240219</v>
      </c>
      <c r="J656" s="34">
        <v>20240221</v>
      </c>
      <c r="K656" s="34">
        <v>3</v>
      </c>
      <c r="L656" s="34">
        <f t="shared" si="10"/>
        <v>2</v>
      </c>
      <c r="M656" s="34">
        <v>0</v>
      </c>
      <c r="N656" s="34" t="s">
        <v>5033</v>
      </c>
      <c r="O656" s="34" t="s">
        <v>4624</v>
      </c>
      <c r="P656" s="34" t="s">
        <v>118</v>
      </c>
      <c r="Q656" s="34" t="s">
        <v>36</v>
      </c>
      <c r="R656" s="34" t="s">
        <v>119</v>
      </c>
      <c r="S656" s="34" t="s">
        <v>147</v>
      </c>
      <c r="T656" s="34">
        <v>111</v>
      </c>
      <c r="U656" s="34" t="s">
        <v>407</v>
      </c>
      <c r="V656" s="34" t="s">
        <v>2058</v>
      </c>
      <c r="W656" s="34" t="s">
        <v>2059</v>
      </c>
      <c r="X656" s="34" t="s">
        <v>124</v>
      </c>
      <c r="Y656" s="34">
        <v>35784</v>
      </c>
      <c r="Z656" s="34">
        <v>2944</v>
      </c>
      <c r="AA656" s="34">
        <v>0</v>
      </c>
      <c r="AB656" s="34">
        <v>0</v>
      </c>
      <c r="AC656" s="34">
        <v>992.34</v>
      </c>
      <c r="AD656" s="34">
        <v>0</v>
      </c>
      <c r="AE656" s="34">
        <v>270910.42</v>
      </c>
      <c r="AF656" s="34">
        <v>271902.75</v>
      </c>
      <c r="AG656" s="34">
        <v>160</v>
      </c>
      <c r="AH656" s="34">
        <v>150</v>
      </c>
      <c r="AI656" s="34">
        <v>439631</v>
      </c>
      <c r="AJ656" s="34">
        <v>439631</v>
      </c>
      <c r="AK656" s="34">
        <v>113278.16120028828</v>
      </c>
      <c r="AL656" s="34" t="s">
        <v>118</v>
      </c>
      <c r="AM656" s="34" t="s">
        <v>36</v>
      </c>
      <c r="AN656" s="34" t="s">
        <v>119</v>
      </c>
      <c r="AO656" s="34" t="s">
        <v>147</v>
      </c>
      <c r="AP656" s="34">
        <v>3</v>
      </c>
      <c r="AQ656" s="34">
        <v>2</v>
      </c>
      <c r="AR656" s="34">
        <v>6</v>
      </c>
      <c r="AS656" s="34">
        <v>48342</v>
      </c>
      <c r="AT656" s="34">
        <v>341970</v>
      </c>
      <c r="AU656" s="34">
        <v>113990</v>
      </c>
      <c r="AV656" s="34">
        <v>418125</v>
      </c>
      <c r="AW656" s="34">
        <v>4.7843400000000003</v>
      </c>
      <c r="AX656" s="34">
        <v>0.59255999999999998</v>
      </c>
      <c r="AY656" s="34">
        <v>4.1917799999999996</v>
      </c>
      <c r="AZ656" s="34">
        <v>4.7843400835990906</v>
      </c>
      <c r="BA656" s="34">
        <v>0.59255999326705933</v>
      </c>
      <c r="BB656" s="34">
        <v>4.1917800903320313</v>
      </c>
      <c r="BC656" s="34" t="s">
        <v>159</v>
      </c>
      <c r="BD656" s="34" t="s">
        <v>126</v>
      </c>
      <c r="BE656" s="34" t="s">
        <v>118</v>
      </c>
      <c r="BF656" s="34"/>
      <c r="BG656" s="34" t="s">
        <v>118</v>
      </c>
      <c r="BH656" s="34" t="s">
        <v>2040</v>
      </c>
      <c r="BI656" s="34" t="s">
        <v>5034</v>
      </c>
      <c r="BJ656" s="34" t="s">
        <v>129</v>
      </c>
      <c r="BK656" s="34" t="s">
        <v>217</v>
      </c>
      <c r="BL656" s="34" t="s">
        <v>252</v>
      </c>
      <c r="BM656" s="34" t="s">
        <v>312</v>
      </c>
      <c r="BN656" s="34" t="s">
        <v>313</v>
      </c>
      <c r="BO656" s="34"/>
      <c r="BP656" s="34" t="s">
        <v>313</v>
      </c>
      <c r="BQ656" s="34">
        <v>2024</v>
      </c>
      <c r="BR656" s="34"/>
      <c r="BS656" s="34"/>
      <c r="BT656" s="34" t="s">
        <v>2032</v>
      </c>
    </row>
    <row r="657" spans="1:72">
      <c r="A657" s="34">
        <v>102400672266</v>
      </c>
      <c r="B657" s="34">
        <v>1</v>
      </c>
      <c r="C657" s="34">
        <v>2024</v>
      </c>
      <c r="D657" s="34">
        <v>2</v>
      </c>
      <c r="E657" s="34" t="s">
        <v>5035</v>
      </c>
      <c r="F657" s="34" t="s">
        <v>5036</v>
      </c>
      <c r="G657" s="34">
        <v>84</v>
      </c>
      <c r="H657" s="34" t="s">
        <v>5037</v>
      </c>
      <c r="I657" s="34">
        <v>20240220</v>
      </c>
      <c r="J657" s="34">
        <v>20240221</v>
      </c>
      <c r="K657" s="34">
        <v>2</v>
      </c>
      <c r="L657" s="34">
        <f t="shared" si="10"/>
        <v>1</v>
      </c>
      <c r="M657" s="34">
        <v>0</v>
      </c>
      <c r="N657" s="34" t="s">
        <v>5038</v>
      </c>
      <c r="O657" s="34" t="s">
        <v>4624</v>
      </c>
      <c r="P657" s="34" t="s">
        <v>118</v>
      </c>
      <c r="Q657" s="34" t="s">
        <v>36</v>
      </c>
      <c r="R657" s="34" t="s">
        <v>119</v>
      </c>
      <c r="S657" s="34" t="s">
        <v>147</v>
      </c>
      <c r="T657" s="34">
        <v>205</v>
      </c>
      <c r="U657" s="34" t="s">
        <v>407</v>
      </c>
      <c r="V657" s="34" t="s">
        <v>2058</v>
      </c>
      <c r="W657" s="34" t="s">
        <v>2059</v>
      </c>
      <c r="X657" s="34" t="s">
        <v>124</v>
      </c>
      <c r="Y657" s="34">
        <v>34930</v>
      </c>
      <c r="Z657" s="34">
        <v>1472</v>
      </c>
      <c r="AA657" s="34">
        <v>0</v>
      </c>
      <c r="AB657" s="34">
        <v>0</v>
      </c>
      <c r="AC657" s="34">
        <v>727.79</v>
      </c>
      <c r="AD657" s="34">
        <v>0</v>
      </c>
      <c r="AE657" s="34">
        <v>269855.21000000002</v>
      </c>
      <c r="AF657" s="34">
        <v>270583</v>
      </c>
      <c r="AG657" s="34">
        <v>80</v>
      </c>
      <c r="AH657" s="34">
        <v>75</v>
      </c>
      <c r="AI657" s="34">
        <v>407997</v>
      </c>
      <c r="AJ657" s="34">
        <v>407997</v>
      </c>
      <c r="AK657" s="34">
        <v>86881.9108615726</v>
      </c>
      <c r="AL657" s="34" t="s">
        <v>118</v>
      </c>
      <c r="AM657" s="34" t="s">
        <v>36</v>
      </c>
      <c r="AN657" s="34" t="s">
        <v>119</v>
      </c>
      <c r="AO657" s="34" t="s">
        <v>147</v>
      </c>
      <c r="AP657" s="34">
        <v>3</v>
      </c>
      <c r="AQ657" s="34">
        <v>2</v>
      </c>
      <c r="AR657" s="34">
        <v>6</v>
      </c>
      <c r="AS657" s="34">
        <v>48342</v>
      </c>
      <c r="AT657" s="34">
        <v>341970</v>
      </c>
      <c r="AU657" s="34">
        <v>113990</v>
      </c>
      <c r="AV657" s="34">
        <v>418125</v>
      </c>
      <c r="AW657" s="34">
        <v>4.7843400000000003</v>
      </c>
      <c r="AX657" s="34">
        <v>0.59255999999999998</v>
      </c>
      <c r="AY657" s="34">
        <v>4.1917799999999996</v>
      </c>
      <c r="AZ657" s="34">
        <v>4.7843400835990906</v>
      </c>
      <c r="BA657" s="34">
        <v>0.59255999326705933</v>
      </c>
      <c r="BB657" s="34">
        <v>4.1917800903320313</v>
      </c>
      <c r="BC657" s="34" t="s">
        <v>159</v>
      </c>
      <c r="BD657" s="34" t="s">
        <v>126</v>
      </c>
      <c r="BE657" s="34" t="s">
        <v>118</v>
      </c>
      <c r="BF657" s="34"/>
      <c r="BG657" s="34" t="s">
        <v>118</v>
      </c>
      <c r="BH657" s="34" t="s">
        <v>2040</v>
      </c>
      <c r="BI657" s="34" t="s">
        <v>3090</v>
      </c>
      <c r="BJ657" s="34" t="s">
        <v>129</v>
      </c>
      <c r="BK657" s="34" t="s">
        <v>130</v>
      </c>
      <c r="BL657" s="34" t="s">
        <v>131</v>
      </c>
      <c r="BM657" s="34" t="s">
        <v>312</v>
      </c>
      <c r="BN657" s="34" t="s">
        <v>313</v>
      </c>
      <c r="BO657" s="34"/>
      <c r="BP657" s="34" t="s">
        <v>313</v>
      </c>
      <c r="BQ657" s="34">
        <v>2024</v>
      </c>
      <c r="BR657" s="34"/>
      <c r="BS657" s="34"/>
      <c r="BT657" s="34" t="s">
        <v>2032</v>
      </c>
    </row>
    <row r="658" spans="1:72">
      <c r="A658" s="34">
        <v>102400518520</v>
      </c>
      <c r="B658" s="34">
        <v>1</v>
      </c>
      <c r="C658" s="34">
        <v>2024</v>
      </c>
      <c r="D658" s="34">
        <v>2</v>
      </c>
      <c r="E658" s="34" t="s">
        <v>5039</v>
      </c>
      <c r="F658" s="34" t="s">
        <v>5040</v>
      </c>
      <c r="G658" s="34">
        <v>42</v>
      </c>
      <c r="H658" s="34" t="s">
        <v>5041</v>
      </c>
      <c r="I658" s="34">
        <v>20240216</v>
      </c>
      <c r="J658" s="34">
        <v>20240220</v>
      </c>
      <c r="K658" s="34">
        <v>5</v>
      </c>
      <c r="L658" s="34">
        <f t="shared" si="10"/>
        <v>4</v>
      </c>
      <c r="M658" s="34">
        <v>0</v>
      </c>
      <c r="N658" s="34" t="s">
        <v>5042</v>
      </c>
      <c r="O658" s="34" t="s">
        <v>2126</v>
      </c>
      <c r="P658" s="34" t="s">
        <v>118</v>
      </c>
      <c r="Q658" s="34" t="s">
        <v>36</v>
      </c>
      <c r="R658" s="34" t="s">
        <v>119</v>
      </c>
      <c r="S658" s="34" t="s">
        <v>120</v>
      </c>
      <c r="T658" s="34">
        <v>111</v>
      </c>
      <c r="U658" s="34" t="s">
        <v>407</v>
      </c>
      <c r="V658" s="34" t="s">
        <v>2081</v>
      </c>
      <c r="W658" s="34" t="s">
        <v>2082</v>
      </c>
      <c r="X658" s="34" t="s">
        <v>124</v>
      </c>
      <c r="Y658" s="34">
        <v>19419</v>
      </c>
      <c r="Z658" s="34">
        <v>5801</v>
      </c>
      <c r="AA658" s="34">
        <v>0</v>
      </c>
      <c r="AB658" s="34">
        <v>0</v>
      </c>
      <c r="AC658" s="34">
        <v>198.47</v>
      </c>
      <c r="AD658" s="34">
        <v>0</v>
      </c>
      <c r="AE658" s="34">
        <v>251901.62</v>
      </c>
      <c r="AF658" s="34">
        <v>252100.09</v>
      </c>
      <c r="AG658" s="34">
        <v>320</v>
      </c>
      <c r="AH658" s="34">
        <v>300</v>
      </c>
      <c r="AI658" s="34">
        <v>373023</v>
      </c>
      <c r="AJ658" s="34">
        <v>372273</v>
      </c>
      <c r="AK658" s="34">
        <v>81018.779915858904</v>
      </c>
      <c r="AL658" s="34" t="s">
        <v>118</v>
      </c>
      <c r="AM658" s="34" t="s">
        <v>36</v>
      </c>
      <c r="AN658" s="34" t="s">
        <v>119</v>
      </c>
      <c r="AO658" s="34" t="s">
        <v>120</v>
      </c>
      <c r="AP658" s="34">
        <v>3</v>
      </c>
      <c r="AQ658" s="34">
        <v>2</v>
      </c>
      <c r="AR658" s="34">
        <v>5</v>
      </c>
      <c r="AS658" s="34">
        <v>34762</v>
      </c>
      <c r="AT658" s="34">
        <v>295749</v>
      </c>
      <c r="AU658" s="34">
        <v>98583</v>
      </c>
      <c r="AV658" s="34">
        <v>344198</v>
      </c>
      <c r="AW658" s="34">
        <v>4.05131</v>
      </c>
      <c r="AX658" s="34">
        <v>0.42609999999999998</v>
      </c>
      <c r="AY658" s="34">
        <v>3.62521</v>
      </c>
      <c r="AZ658" s="34">
        <v>4.0513100326061249</v>
      </c>
      <c r="BA658" s="34">
        <v>0.4260999858379364</v>
      </c>
      <c r="BB658" s="34">
        <v>3.6252100467681885</v>
      </c>
      <c r="BC658" s="34" t="s">
        <v>193</v>
      </c>
      <c r="BD658" s="34" t="s">
        <v>126</v>
      </c>
      <c r="BE658" s="34" t="s">
        <v>118</v>
      </c>
      <c r="BF658" s="34"/>
      <c r="BG658" s="34" t="s">
        <v>118</v>
      </c>
      <c r="BH658" s="34" t="s">
        <v>2040</v>
      </c>
      <c r="BI658" s="34" t="s">
        <v>5043</v>
      </c>
      <c r="BJ658" s="34" t="s">
        <v>195</v>
      </c>
      <c r="BK658" s="34" t="s">
        <v>411</v>
      </c>
      <c r="BL658" s="34" t="s">
        <v>411</v>
      </c>
      <c r="BM658" s="34" t="s">
        <v>2051</v>
      </c>
      <c r="BN658" s="34" t="s">
        <v>2052</v>
      </c>
      <c r="BO658" s="34"/>
      <c r="BP658" s="34" t="s">
        <v>2052</v>
      </c>
      <c r="BQ658" s="34">
        <v>2024</v>
      </c>
      <c r="BR658" s="34"/>
      <c r="BS658" s="34" t="s">
        <v>134</v>
      </c>
      <c r="BT658" s="34" t="s">
        <v>2032</v>
      </c>
    </row>
    <row r="659" spans="1:72">
      <c r="A659" s="34">
        <v>102400518528</v>
      </c>
      <c r="B659" s="34">
        <v>1</v>
      </c>
      <c r="C659" s="34">
        <v>2024</v>
      </c>
      <c r="D659" s="34">
        <v>2</v>
      </c>
      <c r="E659" s="34" t="s">
        <v>5044</v>
      </c>
      <c r="F659" s="34" t="s">
        <v>4529</v>
      </c>
      <c r="G659" s="34">
        <v>55</v>
      </c>
      <c r="H659" s="34" t="s">
        <v>4530</v>
      </c>
      <c r="I659" s="34">
        <v>20240218</v>
      </c>
      <c r="J659" s="34">
        <v>20240220</v>
      </c>
      <c r="K659" s="34">
        <v>3</v>
      </c>
      <c r="L659" s="34">
        <f t="shared" si="10"/>
        <v>2</v>
      </c>
      <c r="M659" s="34">
        <v>0</v>
      </c>
      <c r="N659" s="34" t="s">
        <v>5045</v>
      </c>
      <c r="O659" s="34" t="s">
        <v>2793</v>
      </c>
      <c r="P659" s="34" t="s">
        <v>118</v>
      </c>
      <c r="Q659" s="34" t="s">
        <v>36</v>
      </c>
      <c r="R659" s="34" t="s">
        <v>119</v>
      </c>
      <c r="S659" s="34" t="s">
        <v>147</v>
      </c>
      <c r="T659" s="34">
        <v>111</v>
      </c>
      <c r="U659" s="34" t="s">
        <v>407</v>
      </c>
      <c r="V659" s="34" t="s">
        <v>2058</v>
      </c>
      <c r="W659" s="34" t="s">
        <v>2059</v>
      </c>
      <c r="X659" s="34" t="s">
        <v>124</v>
      </c>
      <c r="Y659" s="34">
        <v>37732</v>
      </c>
      <c r="Z659" s="34">
        <v>2944</v>
      </c>
      <c r="AA659" s="34">
        <v>0</v>
      </c>
      <c r="AB659" s="34">
        <v>0</v>
      </c>
      <c r="AC659" s="34">
        <v>884.66</v>
      </c>
      <c r="AD659" s="34">
        <v>0</v>
      </c>
      <c r="AE659" s="34">
        <v>268800</v>
      </c>
      <c r="AF659" s="34">
        <v>269684.65999999997</v>
      </c>
      <c r="AG659" s="34">
        <v>160</v>
      </c>
      <c r="AH659" s="34">
        <v>150</v>
      </c>
      <c r="AI659" s="34">
        <v>439631</v>
      </c>
      <c r="AJ659" s="34">
        <v>439631</v>
      </c>
      <c r="AK659" s="34">
        <v>115496.2512002883</v>
      </c>
      <c r="AL659" s="34" t="s">
        <v>118</v>
      </c>
      <c r="AM659" s="34" t="s">
        <v>36</v>
      </c>
      <c r="AN659" s="34" t="s">
        <v>119</v>
      </c>
      <c r="AO659" s="34" t="s">
        <v>147</v>
      </c>
      <c r="AP659" s="34">
        <v>3</v>
      </c>
      <c r="AQ659" s="34">
        <v>2</v>
      </c>
      <c r="AR659" s="34">
        <v>6</v>
      </c>
      <c r="AS659" s="34">
        <v>48342</v>
      </c>
      <c r="AT659" s="34">
        <v>341970</v>
      </c>
      <c r="AU659" s="34">
        <v>113990</v>
      </c>
      <c r="AV659" s="34">
        <v>418125</v>
      </c>
      <c r="AW659" s="34">
        <v>4.7843400000000003</v>
      </c>
      <c r="AX659" s="34">
        <v>0.59255999999999998</v>
      </c>
      <c r="AY659" s="34">
        <v>4.1917799999999996</v>
      </c>
      <c r="AZ659" s="34">
        <v>4.7843400835990906</v>
      </c>
      <c r="BA659" s="34">
        <v>0.59255999326705933</v>
      </c>
      <c r="BB659" s="34">
        <v>4.1917800903320313</v>
      </c>
      <c r="BC659" s="34" t="s">
        <v>159</v>
      </c>
      <c r="BD659" s="34" t="s">
        <v>126</v>
      </c>
      <c r="BE659" s="34" t="s">
        <v>118</v>
      </c>
      <c r="BF659" s="34"/>
      <c r="BG659" s="34" t="s">
        <v>118</v>
      </c>
      <c r="BH659" s="34" t="s">
        <v>2040</v>
      </c>
      <c r="BI659" s="34" t="s">
        <v>410</v>
      </c>
      <c r="BJ659" s="34" t="s">
        <v>195</v>
      </c>
      <c r="BK659" s="34" t="s">
        <v>411</v>
      </c>
      <c r="BL659" s="34" t="s">
        <v>411</v>
      </c>
      <c r="BM659" s="34" t="s">
        <v>312</v>
      </c>
      <c r="BN659" s="34" t="s">
        <v>313</v>
      </c>
      <c r="BO659" s="34"/>
      <c r="BP659" s="34" t="s">
        <v>313</v>
      </c>
      <c r="BQ659" s="34">
        <v>2024</v>
      </c>
      <c r="BR659" s="34"/>
      <c r="BS659" s="34"/>
      <c r="BT659" s="34" t="s">
        <v>2032</v>
      </c>
    </row>
    <row r="660" spans="1:72">
      <c r="A660" s="34">
        <v>102400737546</v>
      </c>
      <c r="B660" s="34">
        <v>1</v>
      </c>
      <c r="C660" s="34">
        <v>2024</v>
      </c>
      <c r="D660" s="34">
        <v>2</v>
      </c>
      <c r="E660" s="34" t="s">
        <v>5046</v>
      </c>
      <c r="F660" s="34" t="s">
        <v>5047</v>
      </c>
      <c r="G660" s="34">
        <v>60</v>
      </c>
      <c r="H660" s="34" t="s">
        <v>5048</v>
      </c>
      <c r="I660" s="34">
        <v>20240218</v>
      </c>
      <c r="J660" s="34">
        <v>20240220</v>
      </c>
      <c r="K660" s="34">
        <v>3</v>
      </c>
      <c r="L660" s="34">
        <f t="shared" si="10"/>
        <v>2</v>
      </c>
      <c r="M660" s="34">
        <v>0</v>
      </c>
      <c r="N660" s="34" t="s">
        <v>5049</v>
      </c>
      <c r="O660" s="34" t="s">
        <v>4624</v>
      </c>
      <c r="P660" s="34" t="s">
        <v>118</v>
      </c>
      <c r="Q660" s="34" t="s">
        <v>36</v>
      </c>
      <c r="R660" s="34" t="s">
        <v>119</v>
      </c>
      <c r="S660" s="34" t="s">
        <v>147</v>
      </c>
      <c r="T660" s="34">
        <v>211</v>
      </c>
      <c r="U660" s="34" t="s">
        <v>407</v>
      </c>
      <c r="V660" s="34" t="s">
        <v>2058</v>
      </c>
      <c r="W660" s="34" t="s">
        <v>2059</v>
      </c>
      <c r="X660" s="34" t="s">
        <v>124</v>
      </c>
      <c r="Y660" s="34">
        <v>38297</v>
      </c>
      <c r="Z660" s="34">
        <v>2944</v>
      </c>
      <c r="AA660" s="34">
        <v>0</v>
      </c>
      <c r="AB660" s="34">
        <v>0</v>
      </c>
      <c r="AC660" s="34">
        <v>1223.96</v>
      </c>
      <c r="AD660" s="34">
        <v>0</v>
      </c>
      <c r="AE660" s="34">
        <v>270910.42</v>
      </c>
      <c r="AF660" s="34">
        <v>272134.38</v>
      </c>
      <c r="AG660" s="34">
        <v>160</v>
      </c>
      <c r="AH660" s="34">
        <v>150</v>
      </c>
      <c r="AI660" s="34">
        <v>414133</v>
      </c>
      <c r="AJ660" s="34">
        <v>414133</v>
      </c>
      <c r="AK660" s="34">
        <v>90706.562285937485</v>
      </c>
      <c r="AL660" s="34" t="s">
        <v>118</v>
      </c>
      <c r="AM660" s="34" t="s">
        <v>36</v>
      </c>
      <c r="AN660" s="34" t="s">
        <v>119</v>
      </c>
      <c r="AO660" s="34" t="s">
        <v>147</v>
      </c>
      <c r="AP660" s="34">
        <v>3</v>
      </c>
      <c r="AQ660" s="34">
        <v>2</v>
      </c>
      <c r="AR660" s="34">
        <v>6</v>
      </c>
      <c r="AS660" s="34">
        <v>48342</v>
      </c>
      <c r="AT660" s="34">
        <v>341970</v>
      </c>
      <c r="AU660" s="34">
        <v>113990</v>
      </c>
      <c r="AV660" s="34">
        <v>418125</v>
      </c>
      <c r="AW660" s="34">
        <v>4.7843400000000003</v>
      </c>
      <c r="AX660" s="34">
        <v>0.59255999999999998</v>
      </c>
      <c r="AY660" s="34">
        <v>4.1917799999999996</v>
      </c>
      <c r="AZ660" s="34">
        <v>4.7843400835990906</v>
      </c>
      <c r="BA660" s="34">
        <v>0.59255999326705933</v>
      </c>
      <c r="BB660" s="34">
        <v>4.1917800903320313</v>
      </c>
      <c r="BC660" s="34" t="s">
        <v>159</v>
      </c>
      <c r="BD660" s="34" t="s">
        <v>126</v>
      </c>
      <c r="BE660" s="34" t="s">
        <v>118</v>
      </c>
      <c r="BF660" s="34"/>
      <c r="BG660" s="34" t="s">
        <v>118</v>
      </c>
      <c r="BH660" s="34" t="s">
        <v>2040</v>
      </c>
      <c r="BI660" s="34" t="s">
        <v>1511</v>
      </c>
      <c r="BJ660" s="34" t="s">
        <v>244</v>
      </c>
      <c r="BK660" s="34" t="s">
        <v>1086</v>
      </c>
      <c r="BL660" s="34" t="s">
        <v>1087</v>
      </c>
      <c r="BM660" s="34" t="s">
        <v>312</v>
      </c>
      <c r="BN660" s="34" t="s">
        <v>1763</v>
      </c>
      <c r="BO660" s="34"/>
      <c r="BP660" s="34" t="s">
        <v>1763</v>
      </c>
      <c r="BQ660" s="34">
        <v>2024</v>
      </c>
      <c r="BR660" s="34"/>
      <c r="BS660" s="34"/>
      <c r="BT660" s="34" t="s">
        <v>2032</v>
      </c>
    </row>
    <row r="661" spans="1:72">
      <c r="A661" s="34">
        <v>102400561886</v>
      </c>
      <c r="B661" s="34">
        <v>1</v>
      </c>
      <c r="C661" s="34">
        <v>2024</v>
      </c>
      <c r="D661" s="34">
        <v>2</v>
      </c>
      <c r="E661" s="34" t="s">
        <v>5050</v>
      </c>
      <c r="F661" s="34" t="s">
        <v>5051</v>
      </c>
      <c r="G661" s="34">
        <v>67</v>
      </c>
      <c r="H661" s="34" t="s">
        <v>5052</v>
      </c>
      <c r="I661" s="34">
        <v>20240218</v>
      </c>
      <c r="J661" s="34">
        <v>20240220</v>
      </c>
      <c r="K661" s="34">
        <v>3</v>
      </c>
      <c r="L661" s="34">
        <f t="shared" si="10"/>
        <v>2</v>
      </c>
      <c r="M661" s="34">
        <v>0</v>
      </c>
      <c r="N661" s="34" t="s">
        <v>5053</v>
      </c>
      <c r="O661" s="34" t="s">
        <v>4624</v>
      </c>
      <c r="P661" s="34" t="s">
        <v>118</v>
      </c>
      <c r="Q661" s="34" t="s">
        <v>36</v>
      </c>
      <c r="R661" s="34" t="s">
        <v>119</v>
      </c>
      <c r="S661" s="34" t="s">
        <v>147</v>
      </c>
      <c r="T661" s="34">
        <v>201</v>
      </c>
      <c r="U661" s="34" t="s">
        <v>407</v>
      </c>
      <c r="V661" s="34" t="s">
        <v>2058</v>
      </c>
      <c r="W661" s="34" t="s">
        <v>2059</v>
      </c>
      <c r="X661" s="34" t="s">
        <v>124</v>
      </c>
      <c r="Y661" s="34">
        <v>37835</v>
      </c>
      <c r="Z661" s="34">
        <v>2944</v>
      </c>
      <c r="AA661" s="34">
        <v>0</v>
      </c>
      <c r="AB661" s="34">
        <v>0</v>
      </c>
      <c r="AC661" s="34">
        <v>198.47</v>
      </c>
      <c r="AD661" s="34">
        <v>0</v>
      </c>
      <c r="AE661" s="34">
        <v>271965.63</v>
      </c>
      <c r="AF661" s="34">
        <v>272164.09000000003</v>
      </c>
      <c r="AG661" s="34">
        <v>160</v>
      </c>
      <c r="AH661" s="34">
        <v>150</v>
      </c>
      <c r="AI661" s="34">
        <v>400120</v>
      </c>
      <c r="AJ661" s="34">
        <v>400120</v>
      </c>
      <c r="AK661" s="34">
        <v>78399.419373677811</v>
      </c>
      <c r="AL661" s="34" t="s">
        <v>118</v>
      </c>
      <c r="AM661" s="34" t="s">
        <v>36</v>
      </c>
      <c r="AN661" s="34" t="s">
        <v>119</v>
      </c>
      <c r="AO661" s="34" t="s">
        <v>147</v>
      </c>
      <c r="AP661" s="34">
        <v>3</v>
      </c>
      <c r="AQ661" s="34">
        <v>2</v>
      </c>
      <c r="AR661" s="34">
        <v>6</v>
      </c>
      <c r="AS661" s="34">
        <v>48342</v>
      </c>
      <c r="AT661" s="34">
        <v>341970</v>
      </c>
      <c r="AU661" s="34">
        <v>113990</v>
      </c>
      <c r="AV661" s="34">
        <v>418125</v>
      </c>
      <c r="AW661" s="34">
        <v>4.7843400000000003</v>
      </c>
      <c r="AX661" s="34">
        <v>0.59255999999999998</v>
      </c>
      <c r="AY661" s="34">
        <v>4.1917799999999996</v>
      </c>
      <c r="AZ661" s="34">
        <v>4.7843400835990906</v>
      </c>
      <c r="BA661" s="34">
        <v>0.59255999326705933</v>
      </c>
      <c r="BB661" s="34">
        <v>4.1917800903320313</v>
      </c>
      <c r="BC661" s="34" t="s">
        <v>159</v>
      </c>
      <c r="BD661" s="34" t="s">
        <v>126</v>
      </c>
      <c r="BE661" s="34" t="s">
        <v>118</v>
      </c>
      <c r="BF661" s="34"/>
      <c r="BG661" s="34" t="s">
        <v>118</v>
      </c>
      <c r="BH661" s="34" t="s">
        <v>2040</v>
      </c>
      <c r="BI661" s="34" t="s">
        <v>1713</v>
      </c>
      <c r="BJ661" s="34" t="s">
        <v>129</v>
      </c>
      <c r="BK661" s="34" t="s">
        <v>130</v>
      </c>
      <c r="BL661" s="34" t="s">
        <v>1714</v>
      </c>
      <c r="BM661" s="34" t="s">
        <v>312</v>
      </c>
      <c r="BN661" s="34" t="s">
        <v>1763</v>
      </c>
      <c r="BO661" s="34"/>
      <c r="BP661" s="34" t="s">
        <v>1763</v>
      </c>
      <c r="BQ661" s="34">
        <v>2024</v>
      </c>
      <c r="BR661" s="34"/>
      <c r="BS661" s="34"/>
      <c r="BT661" s="34" t="s">
        <v>2032</v>
      </c>
    </row>
    <row r="662" spans="1:72">
      <c r="A662" s="34">
        <v>102400518526</v>
      </c>
      <c r="B662" s="34">
        <v>1</v>
      </c>
      <c r="C662" s="34">
        <v>2024</v>
      </c>
      <c r="D662" s="34">
        <v>2</v>
      </c>
      <c r="E662" s="34" t="s">
        <v>5054</v>
      </c>
      <c r="F662" s="34" t="s">
        <v>5055</v>
      </c>
      <c r="G662" s="34">
        <v>81</v>
      </c>
      <c r="H662" s="34" t="s">
        <v>5056</v>
      </c>
      <c r="I662" s="34">
        <v>20240218</v>
      </c>
      <c r="J662" s="34">
        <v>20240220</v>
      </c>
      <c r="K662" s="34">
        <v>3</v>
      </c>
      <c r="L662" s="34">
        <f t="shared" si="10"/>
        <v>2</v>
      </c>
      <c r="M662" s="34">
        <v>0</v>
      </c>
      <c r="N662" s="34" t="s">
        <v>5057</v>
      </c>
      <c r="O662" s="34" t="s">
        <v>2145</v>
      </c>
      <c r="P662" s="34" t="s">
        <v>118</v>
      </c>
      <c r="Q662" s="34" t="s">
        <v>36</v>
      </c>
      <c r="R662" s="34" t="s">
        <v>119</v>
      </c>
      <c r="S662" s="34" t="s">
        <v>120</v>
      </c>
      <c r="T662" s="34">
        <v>111</v>
      </c>
      <c r="U662" s="34" t="s">
        <v>407</v>
      </c>
      <c r="V662" s="34" t="s">
        <v>2058</v>
      </c>
      <c r="W662" s="34" t="s">
        <v>2059</v>
      </c>
      <c r="X662" s="34" t="s">
        <v>124</v>
      </c>
      <c r="Y662" s="34">
        <v>16961</v>
      </c>
      <c r="Z662" s="34">
        <v>3008</v>
      </c>
      <c r="AA662" s="34">
        <v>0</v>
      </c>
      <c r="AB662" s="34">
        <v>0</v>
      </c>
      <c r="AC662" s="34">
        <v>0</v>
      </c>
      <c r="AD662" s="34">
        <v>0</v>
      </c>
      <c r="AE662" s="34">
        <v>268744</v>
      </c>
      <c r="AF662" s="34">
        <v>268744</v>
      </c>
      <c r="AG662" s="34">
        <v>160</v>
      </c>
      <c r="AH662" s="34">
        <v>150</v>
      </c>
      <c r="AI662" s="34">
        <v>439631</v>
      </c>
      <c r="AJ662" s="34">
        <v>439631</v>
      </c>
      <c r="AK662" s="34">
        <v>116436.91120028828</v>
      </c>
      <c r="AL662" s="34" t="s">
        <v>118</v>
      </c>
      <c r="AM662" s="34" t="s">
        <v>36</v>
      </c>
      <c r="AN662" s="34" t="s">
        <v>119</v>
      </c>
      <c r="AO662" s="34" t="s">
        <v>120</v>
      </c>
      <c r="AP662" s="34">
        <v>3</v>
      </c>
      <c r="AQ662" s="34">
        <v>2</v>
      </c>
      <c r="AR662" s="34">
        <v>6</v>
      </c>
      <c r="AS662" s="34">
        <v>48342</v>
      </c>
      <c r="AT662" s="34">
        <v>341970</v>
      </c>
      <c r="AU662" s="34">
        <v>113990</v>
      </c>
      <c r="AV662" s="34">
        <v>418125</v>
      </c>
      <c r="AW662" s="34">
        <v>4.7843400000000003</v>
      </c>
      <c r="AX662" s="34">
        <v>0.59255999999999998</v>
      </c>
      <c r="AY662" s="34">
        <v>4.1917799999999996</v>
      </c>
      <c r="AZ662" s="34">
        <v>4.7843400835990906</v>
      </c>
      <c r="BA662" s="34">
        <v>0.59255999326705933</v>
      </c>
      <c r="BB662" s="34">
        <v>4.1917800903320313</v>
      </c>
      <c r="BC662" s="34" t="s">
        <v>159</v>
      </c>
      <c r="BD662" s="34" t="s">
        <v>126</v>
      </c>
      <c r="BE662" s="34" t="s">
        <v>118</v>
      </c>
      <c r="BF662" s="34"/>
      <c r="BG662" s="34" t="s">
        <v>118</v>
      </c>
      <c r="BH662" s="34" t="s">
        <v>2040</v>
      </c>
      <c r="BI662" s="34" t="s">
        <v>580</v>
      </c>
      <c r="BJ662" s="34" t="s">
        <v>129</v>
      </c>
      <c r="BK662" s="34" t="s">
        <v>130</v>
      </c>
      <c r="BL662" s="34" t="s">
        <v>131</v>
      </c>
      <c r="BM662" s="34" t="s">
        <v>312</v>
      </c>
      <c r="BN662" s="34" t="s">
        <v>313</v>
      </c>
      <c r="BO662" s="34"/>
      <c r="BP662" s="34" t="s">
        <v>313</v>
      </c>
      <c r="BQ662" s="34">
        <v>2024</v>
      </c>
      <c r="BR662" s="34"/>
      <c r="BS662" s="34"/>
      <c r="BT662" s="34" t="s">
        <v>2032</v>
      </c>
    </row>
    <row r="663" spans="1:72">
      <c r="A663" s="34">
        <v>102400518518</v>
      </c>
      <c r="B663" s="34">
        <v>1</v>
      </c>
      <c r="C663" s="34">
        <v>2024</v>
      </c>
      <c r="D663" s="34">
        <v>2</v>
      </c>
      <c r="E663" s="34" t="s">
        <v>5058</v>
      </c>
      <c r="F663" s="34" t="s">
        <v>5059</v>
      </c>
      <c r="G663" s="34">
        <v>78</v>
      </c>
      <c r="H663" s="34" t="s">
        <v>5060</v>
      </c>
      <c r="I663" s="34">
        <v>20240219</v>
      </c>
      <c r="J663" s="34">
        <v>20240219</v>
      </c>
      <c r="K663" s="34">
        <v>1</v>
      </c>
      <c r="L663" s="34">
        <v>1</v>
      </c>
      <c r="M663" s="34">
        <v>0</v>
      </c>
      <c r="N663" s="34" t="s">
        <v>3778</v>
      </c>
      <c r="O663" s="34" t="s">
        <v>4659</v>
      </c>
      <c r="P663" s="34" t="s">
        <v>118</v>
      </c>
      <c r="Q663" s="34" t="s">
        <v>36</v>
      </c>
      <c r="R663" s="34" t="s">
        <v>119</v>
      </c>
      <c r="S663" s="34" t="s">
        <v>147</v>
      </c>
      <c r="T663" s="34">
        <v>111</v>
      </c>
      <c r="U663" s="34" t="s">
        <v>407</v>
      </c>
      <c r="V663" s="34" t="s">
        <v>2081</v>
      </c>
      <c r="W663" s="34" t="s">
        <v>2082</v>
      </c>
      <c r="X663" s="34" t="s">
        <v>242</v>
      </c>
      <c r="Y663" s="34">
        <v>15229</v>
      </c>
      <c r="Z663" s="34">
        <v>1472</v>
      </c>
      <c r="AA663" s="34">
        <v>0</v>
      </c>
      <c r="AB663" s="34">
        <v>0</v>
      </c>
      <c r="AC663" s="34">
        <v>66.28</v>
      </c>
      <c r="AD663" s="34">
        <v>0</v>
      </c>
      <c r="AE663" s="34">
        <v>241897.59</v>
      </c>
      <c r="AF663" s="34">
        <v>241963.88</v>
      </c>
      <c r="AG663" s="34">
        <v>80</v>
      </c>
      <c r="AH663" s="34">
        <v>75</v>
      </c>
      <c r="AI663" s="34">
        <v>352696</v>
      </c>
      <c r="AJ663" s="34">
        <v>352696</v>
      </c>
      <c r="AK663" s="34">
        <v>91155.051347644476</v>
      </c>
      <c r="AL663" s="34" t="s">
        <v>118</v>
      </c>
      <c r="AM663" s="34" t="s">
        <v>36</v>
      </c>
      <c r="AN663" s="34" t="s">
        <v>119</v>
      </c>
      <c r="AO663" s="34" t="s">
        <v>147</v>
      </c>
      <c r="AP663" s="34">
        <v>3</v>
      </c>
      <c r="AQ663" s="34">
        <v>2</v>
      </c>
      <c r="AR663" s="34">
        <v>5</v>
      </c>
      <c r="AS663" s="34">
        <v>34762</v>
      </c>
      <c r="AT663" s="34">
        <v>295749</v>
      </c>
      <c r="AU663" s="34">
        <v>98583</v>
      </c>
      <c r="AV663" s="34">
        <v>344198</v>
      </c>
      <c r="AW663" s="34">
        <v>4.05131</v>
      </c>
      <c r="AX663" s="34">
        <v>0.42609999999999998</v>
      </c>
      <c r="AY663" s="34">
        <v>3.62521</v>
      </c>
      <c r="AZ663" s="34">
        <v>3.8382600396871567</v>
      </c>
      <c r="BA663" s="34">
        <v>0.2130499929189682</v>
      </c>
      <c r="BB663" s="34">
        <v>3.6252100467681885</v>
      </c>
      <c r="BC663" s="34" t="s">
        <v>159</v>
      </c>
      <c r="BD663" s="34" t="s">
        <v>126</v>
      </c>
      <c r="BE663" s="34" t="s">
        <v>118</v>
      </c>
      <c r="BF663" s="34"/>
      <c r="BG663" s="34" t="s">
        <v>118</v>
      </c>
      <c r="BH663" s="34" t="s">
        <v>2040</v>
      </c>
      <c r="BI663" s="34" t="s">
        <v>971</v>
      </c>
      <c r="BJ663" s="34" t="s">
        <v>129</v>
      </c>
      <c r="BK663" s="34" t="s">
        <v>178</v>
      </c>
      <c r="BL663" s="34" t="s">
        <v>320</v>
      </c>
      <c r="BM663" s="34" t="s">
        <v>312</v>
      </c>
      <c r="BN663" s="34" t="s">
        <v>313</v>
      </c>
      <c r="BO663" s="34"/>
      <c r="BP663" s="34" t="s">
        <v>313</v>
      </c>
      <c r="BQ663" s="34">
        <v>2024</v>
      </c>
      <c r="BR663" s="34"/>
      <c r="BS663" s="34"/>
      <c r="BT663" s="34" t="s">
        <v>2032</v>
      </c>
    </row>
    <row r="664" spans="1:72">
      <c r="A664" s="34">
        <v>102400518514</v>
      </c>
      <c r="B664" s="34">
        <v>1</v>
      </c>
      <c r="C664" s="34">
        <v>2024</v>
      </c>
      <c r="D664" s="34">
        <v>2</v>
      </c>
      <c r="E664" s="34" t="s">
        <v>5061</v>
      </c>
      <c r="F664" s="34" t="s">
        <v>5062</v>
      </c>
      <c r="G664" s="34">
        <v>82</v>
      </c>
      <c r="H664" s="34" t="s">
        <v>5063</v>
      </c>
      <c r="I664" s="34">
        <v>20240215</v>
      </c>
      <c r="J664" s="34">
        <v>20240219</v>
      </c>
      <c r="K664" s="34">
        <v>5</v>
      </c>
      <c r="L664" s="34">
        <f t="shared" si="10"/>
        <v>4</v>
      </c>
      <c r="M664" s="34">
        <v>0</v>
      </c>
      <c r="N664" s="34" t="s">
        <v>5064</v>
      </c>
      <c r="O664" s="34" t="s">
        <v>2075</v>
      </c>
      <c r="P664" s="34" t="s">
        <v>118</v>
      </c>
      <c r="Q664" s="34" t="s">
        <v>36</v>
      </c>
      <c r="R664" s="34" t="s">
        <v>119</v>
      </c>
      <c r="S664" s="34" t="s">
        <v>147</v>
      </c>
      <c r="T664" s="34">
        <v>111</v>
      </c>
      <c r="U664" s="34" t="s">
        <v>407</v>
      </c>
      <c r="V664" s="34" t="s">
        <v>2058</v>
      </c>
      <c r="W664" s="34" t="s">
        <v>2059</v>
      </c>
      <c r="X664" s="34" t="s">
        <v>124</v>
      </c>
      <c r="Y664" s="34">
        <v>49875</v>
      </c>
      <c r="Z664" s="34">
        <v>5888</v>
      </c>
      <c r="AA664" s="34">
        <v>0</v>
      </c>
      <c r="AB664" s="34">
        <v>0</v>
      </c>
      <c r="AC664" s="34">
        <v>661.5</v>
      </c>
      <c r="AD664" s="34">
        <v>0</v>
      </c>
      <c r="AE664" s="34">
        <v>270910.42</v>
      </c>
      <c r="AF664" s="34">
        <v>271571.90999999997</v>
      </c>
      <c r="AG664" s="34">
        <v>320</v>
      </c>
      <c r="AH664" s="34">
        <v>300</v>
      </c>
      <c r="AI664" s="34">
        <v>439631</v>
      </c>
      <c r="AJ664" s="34">
        <v>439631</v>
      </c>
      <c r="AK664" s="34">
        <v>113609.0012002883</v>
      </c>
      <c r="AL664" s="34" t="s">
        <v>118</v>
      </c>
      <c r="AM664" s="34" t="s">
        <v>36</v>
      </c>
      <c r="AN664" s="34" t="s">
        <v>119</v>
      </c>
      <c r="AO664" s="34" t="s">
        <v>147</v>
      </c>
      <c r="AP664" s="34">
        <v>3</v>
      </c>
      <c r="AQ664" s="34">
        <v>2</v>
      </c>
      <c r="AR664" s="34">
        <v>6</v>
      </c>
      <c r="AS664" s="34">
        <v>48342</v>
      </c>
      <c r="AT664" s="34">
        <v>341970</v>
      </c>
      <c r="AU664" s="34">
        <v>113990</v>
      </c>
      <c r="AV664" s="34">
        <v>418125</v>
      </c>
      <c r="AW664" s="34">
        <v>4.7843400000000003</v>
      </c>
      <c r="AX664" s="34">
        <v>0.59255999999999998</v>
      </c>
      <c r="AY664" s="34">
        <v>4.1917799999999996</v>
      </c>
      <c r="AZ664" s="34">
        <v>4.7843400835990906</v>
      </c>
      <c r="BA664" s="34">
        <v>0.59255999326705933</v>
      </c>
      <c r="BB664" s="34">
        <v>4.1917800903320313</v>
      </c>
      <c r="BC664" s="34" t="s">
        <v>148</v>
      </c>
      <c r="BD664" s="34" t="s">
        <v>126</v>
      </c>
      <c r="BE664" s="34" t="s">
        <v>118</v>
      </c>
      <c r="BF664" s="34"/>
      <c r="BG664" s="34" t="s">
        <v>118</v>
      </c>
      <c r="BH664" s="34" t="s">
        <v>2040</v>
      </c>
      <c r="BI664" s="34" t="s">
        <v>4694</v>
      </c>
      <c r="BJ664" s="34" t="s">
        <v>129</v>
      </c>
      <c r="BK664" s="34" t="s">
        <v>217</v>
      </c>
      <c r="BL664" s="34" t="s">
        <v>252</v>
      </c>
      <c r="BM664" s="34" t="s">
        <v>999</v>
      </c>
      <c r="BN664" s="34" t="s">
        <v>2111</v>
      </c>
      <c r="BO664" s="34"/>
      <c r="BP664" s="34" t="s">
        <v>2111</v>
      </c>
      <c r="BQ664" s="34">
        <v>2024</v>
      </c>
      <c r="BR664" s="34"/>
      <c r="BS664" s="34"/>
      <c r="BT664" s="34" t="s">
        <v>2032</v>
      </c>
    </row>
    <row r="665" spans="1:72">
      <c r="A665" s="34">
        <v>102400518498</v>
      </c>
      <c r="B665" s="34">
        <v>1</v>
      </c>
      <c r="C665" s="34">
        <v>2024</v>
      </c>
      <c r="D665" s="34">
        <v>2</v>
      </c>
      <c r="E665" s="34" t="s">
        <v>5065</v>
      </c>
      <c r="F665" s="34" t="s">
        <v>5066</v>
      </c>
      <c r="G665" s="34">
        <v>53</v>
      </c>
      <c r="H665" s="34" t="s">
        <v>5067</v>
      </c>
      <c r="I665" s="34">
        <v>20240215</v>
      </c>
      <c r="J665" s="34">
        <v>20240217</v>
      </c>
      <c r="K665" s="34">
        <v>3</v>
      </c>
      <c r="L665" s="34">
        <f t="shared" si="10"/>
        <v>2</v>
      </c>
      <c r="M665" s="34">
        <v>0</v>
      </c>
      <c r="N665" s="34" t="s">
        <v>5068</v>
      </c>
      <c r="O665" s="34" t="s">
        <v>5069</v>
      </c>
      <c r="P665" s="34" t="s">
        <v>118</v>
      </c>
      <c r="Q665" s="34" t="s">
        <v>36</v>
      </c>
      <c r="R665" s="34" t="s">
        <v>119</v>
      </c>
      <c r="S665" s="34" t="s">
        <v>120</v>
      </c>
      <c r="T665" s="34">
        <v>111</v>
      </c>
      <c r="U665" s="34" t="s">
        <v>407</v>
      </c>
      <c r="V665" s="34" t="s">
        <v>2058</v>
      </c>
      <c r="W665" s="34" t="s">
        <v>2059</v>
      </c>
      <c r="X665" s="34" t="s">
        <v>124</v>
      </c>
      <c r="Y665" s="34">
        <v>46592</v>
      </c>
      <c r="Z665" s="34">
        <v>3008</v>
      </c>
      <c r="AA665" s="34">
        <v>0</v>
      </c>
      <c r="AB665" s="34">
        <v>0</v>
      </c>
      <c r="AC665" s="34">
        <v>529.30999999999995</v>
      </c>
      <c r="AD665" s="34">
        <v>0</v>
      </c>
      <c r="AE665" s="34">
        <v>281141.05</v>
      </c>
      <c r="AF665" s="34">
        <v>281670.38</v>
      </c>
      <c r="AG665" s="34">
        <v>160</v>
      </c>
      <c r="AH665" s="34">
        <v>150</v>
      </c>
      <c r="AI665" s="34">
        <v>439631</v>
      </c>
      <c r="AJ665" s="34">
        <v>439631</v>
      </c>
      <c r="AK665" s="34">
        <v>103510.53120028827</v>
      </c>
      <c r="AL665" s="34" t="s">
        <v>118</v>
      </c>
      <c r="AM665" s="34" t="s">
        <v>36</v>
      </c>
      <c r="AN665" s="34" t="s">
        <v>119</v>
      </c>
      <c r="AO665" s="34" t="s">
        <v>120</v>
      </c>
      <c r="AP665" s="34">
        <v>3</v>
      </c>
      <c r="AQ665" s="34">
        <v>2</v>
      </c>
      <c r="AR665" s="34">
        <v>6</v>
      </c>
      <c r="AS665" s="34">
        <v>48342</v>
      </c>
      <c r="AT665" s="34">
        <v>341970</v>
      </c>
      <c r="AU665" s="34">
        <v>113990</v>
      </c>
      <c r="AV665" s="34">
        <v>418125</v>
      </c>
      <c r="AW665" s="34">
        <v>4.7843400000000003</v>
      </c>
      <c r="AX665" s="34">
        <v>0.59255999999999998</v>
      </c>
      <c r="AY665" s="34">
        <v>4.1917799999999996</v>
      </c>
      <c r="AZ665" s="34">
        <v>4.7843400835990906</v>
      </c>
      <c r="BA665" s="34">
        <v>0.59255999326705933</v>
      </c>
      <c r="BB665" s="34">
        <v>4.1917800903320313</v>
      </c>
      <c r="BC665" s="34" t="s">
        <v>159</v>
      </c>
      <c r="BD665" s="34" t="s">
        <v>126</v>
      </c>
      <c r="BE665" s="34" t="s">
        <v>118</v>
      </c>
      <c r="BF665" s="34"/>
      <c r="BG665" s="34" t="s">
        <v>118</v>
      </c>
      <c r="BH665" s="34" t="s">
        <v>2040</v>
      </c>
      <c r="BI665" s="34" t="s">
        <v>5070</v>
      </c>
      <c r="BJ665" s="34" t="s">
        <v>377</v>
      </c>
      <c r="BK665" s="34" t="s">
        <v>401</v>
      </c>
      <c r="BL665" s="34" t="s">
        <v>401</v>
      </c>
      <c r="BM665" s="34" t="s">
        <v>999</v>
      </c>
      <c r="BN665" s="34" t="s">
        <v>2111</v>
      </c>
      <c r="BO665" s="34"/>
      <c r="BP665" s="34" t="s">
        <v>2111</v>
      </c>
      <c r="BQ665" s="34">
        <v>2024</v>
      </c>
      <c r="BR665" s="34"/>
      <c r="BS665" s="34"/>
      <c r="BT665" s="34" t="s">
        <v>2032</v>
      </c>
    </row>
    <row r="666" spans="1:72">
      <c r="A666" s="34">
        <v>102400738354</v>
      </c>
      <c r="B666" s="34">
        <v>1</v>
      </c>
      <c r="C666" s="34">
        <v>2024</v>
      </c>
      <c r="D666" s="34">
        <v>2</v>
      </c>
      <c r="E666" s="34" t="s">
        <v>5071</v>
      </c>
      <c r="F666" s="34" t="s">
        <v>5072</v>
      </c>
      <c r="G666" s="34">
        <v>63</v>
      </c>
      <c r="H666" s="34" t="s">
        <v>5073</v>
      </c>
      <c r="I666" s="34">
        <v>20240215</v>
      </c>
      <c r="J666" s="34">
        <v>20240217</v>
      </c>
      <c r="K666" s="34">
        <v>3</v>
      </c>
      <c r="L666" s="34">
        <f t="shared" si="10"/>
        <v>2</v>
      </c>
      <c r="M666" s="34">
        <v>0</v>
      </c>
      <c r="N666" s="34" t="s">
        <v>4318</v>
      </c>
      <c r="O666" s="34" t="s">
        <v>4703</v>
      </c>
      <c r="P666" s="34" t="s">
        <v>118</v>
      </c>
      <c r="Q666" s="34" t="s">
        <v>36</v>
      </c>
      <c r="R666" s="34" t="s">
        <v>119</v>
      </c>
      <c r="S666" s="34" t="s">
        <v>147</v>
      </c>
      <c r="T666" s="34">
        <v>211</v>
      </c>
      <c r="U666" s="34" t="s">
        <v>407</v>
      </c>
      <c r="V666" s="34" t="s">
        <v>2081</v>
      </c>
      <c r="W666" s="34" t="s">
        <v>2082</v>
      </c>
      <c r="X666" s="34" t="s">
        <v>124</v>
      </c>
      <c r="Y666" s="34">
        <v>33912</v>
      </c>
      <c r="Z666" s="34">
        <v>2944</v>
      </c>
      <c r="AA666" s="34">
        <v>0</v>
      </c>
      <c r="AB666" s="34">
        <v>0</v>
      </c>
      <c r="AC666" s="34">
        <v>1767.21</v>
      </c>
      <c r="AD666" s="34">
        <v>0</v>
      </c>
      <c r="AE666" s="34">
        <v>242975.21</v>
      </c>
      <c r="AF666" s="34">
        <v>244742.42</v>
      </c>
      <c r="AG666" s="34">
        <v>160</v>
      </c>
      <c r="AH666" s="34">
        <v>150</v>
      </c>
      <c r="AI666" s="34">
        <v>350682</v>
      </c>
      <c r="AJ666" s="34">
        <v>350682</v>
      </c>
      <c r="AK666" s="34">
        <v>69056.301744078199</v>
      </c>
      <c r="AL666" s="34" t="s">
        <v>118</v>
      </c>
      <c r="AM666" s="34" t="s">
        <v>36</v>
      </c>
      <c r="AN666" s="34" t="s">
        <v>119</v>
      </c>
      <c r="AO666" s="34" t="s">
        <v>147</v>
      </c>
      <c r="AP666" s="34">
        <v>3</v>
      </c>
      <c r="AQ666" s="34">
        <v>2</v>
      </c>
      <c r="AR666" s="34">
        <v>5</v>
      </c>
      <c r="AS666" s="34">
        <v>34762</v>
      </c>
      <c r="AT666" s="34">
        <v>295749</v>
      </c>
      <c r="AU666" s="34">
        <v>98583</v>
      </c>
      <c r="AV666" s="34">
        <v>344198</v>
      </c>
      <c r="AW666" s="34">
        <v>4.05131</v>
      </c>
      <c r="AX666" s="34">
        <v>0.42609999999999998</v>
      </c>
      <c r="AY666" s="34">
        <v>3.62521</v>
      </c>
      <c r="AZ666" s="34">
        <v>4.0513100326061249</v>
      </c>
      <c r="BA666" s="34">
        <v>0.4260999858379364</v>
      </c>
      <c r="BB666" s="34">
        <v>3.6252100467681885</v>
      </c>
      <c r="BC666" s="34" t="s">
        <v>159</v>
      </c>
      <c r="BD666" s="34" t="s">
        <v>126</v>
      </c>
      <c r="BE666" s="34" t="s">
        <v>118</v>
      </c>
      <c r="BF666" s="34"/>
      <c r="BG666" s="34" t="s">
        <v>118</v>
      </c>
      <c r="BH666" s="34" t="s">
        <v>2040</v>
      </c>
      <c r="BI666" s="34" t="s">
        <v>201</v>
      </c>
      <c r="BJ666" s="34" t="s">
        <v>129</v>
      </c>
      <c r="BK666" s="34" t="s">
        <v>130</v>
      </c>
      <c r="BL666" s="34" t="s">
        <v>131</v>
      </c>
      <c r="BM666" s="34" t="s">
        <v>999</v>
      </c>
      <c r="BN666" s="34" t="s">
        <v>2111</v>
      </c>
      <c r="BO666" s="34"/>
      <c r="BP666" s="34" t="s">
        <v>2111</v>
      </c>
      <c r="BQ666" s="34">
        <v>2024</v>
      </c>
      <c r="BR666" s="34"/>
      <c r="BS666" s="34"/>
      <c r="BT666" s="34" t="s">
        <v>2032</v>
      </c>
    </row>
    <row r="667" spans="1:72">
      <c r="A667" s="34">
        <v>102400738356</v>
      </c>
      <c r="B667" s="34">
        <v>1</v>
      </c>
      <c r="C667" s="34">
        <v>2024</v>
      </c>
      <c r="D667" s="34">
        <v>2</v>
      </c>
      <c r="E667" s="34" t="s">
        <v>5074</v>
      </c>
      <c r="F667" s="34" t="s">
        <v>5075</v>
      </c>
      <c r="G667" s="34">
        <v>75</v>
      </c>
      <c r="H667" s="34" t="s">
        <v>5076</v>
      </c>
      <c r="I667" s="34">
        <v>20240216</v>
      </c>
      <c r="J667" s="34">
        <v>20240217</v>
      </c>
      <c r="K667" s="34">
        <v>2</v>
      </c>
      <c r="L667" s="34">
        <f t="shared" si="10"/>
        <v>1</v>
      </c>
      <c r="M667" s="34">
        <v>0</v>
      </c>
      <c r="N667" s="34" t="s">
        <v>5077</v>
      </c>
      <c r="O667" s="34" t="s">
        <v>5078</v>
      </c>
      <c r="P667" s="34" t="s">
        <v>118</v>
      </c>
      <c r="Q667" s="34" t="s">
        <v>36</v>
      </c>
      <c r="R667" s="34" t="s">
        <v>119</v>
      </c>
      <c r="S667" s="34" t="s">
        <v>147</v>
      </c>
      <c r="T667" s="34">
        <v>211</v>
      </c>
      <c r="U667" s="34" t="s">
        <v>407</v>
      </c>
      <c r="V667" s="34" t="s">
        <v>2058</v>
      </c>
      <c r="W667" s="34" t="s">
        <v>2059</v>
      </c>
      <c r="X667" s="34" t="s">
        <v>124</v>
      </c>
      <c r="Y667" s="34">
        <v>45120</v>
      </c>
      <c r="Z667" s="34">
        <v>1472</v>
      </c>
      <c r="AA667" s="34">
        <v>0</v>
      </c>
      <c r="AB667" s="34">
        <v>0</v>
      </c>
      <c r="AC667" s="34">
        <v>727.79</v>
      </c>
      <c r="AD667" s="34">
        <v>0</v>
      </c>
      <c r="AE667" s="34">
        <v>281270.63</v>
      </c>
      <c r="AF667" s="34">
        <v>281998.40999999997</v>
      </c>
      <c r="AG667" s="34">
        <v>80</v>
      </c>
      <c r="AH667" s="34">
        <v>75</v>
      </c>
      <c r="AI667" s="34">
        <v>414133</v>
      </c>
      <c r="AJ667" s="34">
        <v>414133</v>
      </c>
      <c r="AK667" s="34">
        <v>80842.532285937516</v>
      </c>
      <c r="AL667" s="34" t="s">
        <v>118</v>
      </c>
      <c r="AM667" s="34" t="s">
        <v>36</v>
      </c>
      <c r="AN667" s="34" t="s">
        <v>119</v>
      </c>
      <c r="AO667" s="34" t="s">
        <v>147</v>
      </c>
      <c r="AP667" s="34">
        <v>3</v>
      </c>
      <c r="AQ667" s="34">
        <v>2</v>
      </c>
      <c r="AR667" s="34">
        <v>6</v>
      </c>
      <c r="AS667" s="34">
        <v>48342</v>
      </c>
      <c r="AT667" s="34">
        <v>341970</v>
      </c>
      <c r="AU667" s="34">
        <v>113990</v>
      </c>
      <c r="AV667" s="34">
        <v>418125</v>
      </c>
      <c r="AW667" s="34">
        <v>4.7843400000000003</v>
      </c>
      <c r="AX667" s="34">
        <v>0.59255999999999998</v>
      </c>
      <c r="AY667" s="34">
        <v>4.1917799999999996</v>
      </c>
      <c r="AZ667" s="34">
        <v>4.7843400835990906</v>
      </c>
      <c r="BA667" s="34">
        <v>0.59255999326705933</v>
      </c>
      <c r="BB667" s="34">
        <v>4.1917800903320313</v>
      </c>
      <c r="BC667" s="34" t="s">
        <v>159</v>
      </c>
      <c r="BD667" s="34" t="s">
        <v>126</v>
      </c>
      <c r="BE667" s="34" t="s">
        <v>118</v>
      </c>
      <c r="BF667" s="34"/>
      <c r="BG667" s="34" t="s">
        <v>118</v>
      </c>
      <c r="BH667" s="34" t="s">
        <v>2040</v>
      </c>
      <c r="BI667" s="34" t="s">
        <v>216</v>
      </c>
      <c r="BJ667" s="34" t="s">
        <v>129</v>
      </c>
      <c r="BK667" s="34" t="s">
        <v>217</v>
      </c>
      <c r="BL667" s="34" t="s">
        <v>218</v>
      </c>
      <c r="BM667" s="34" t="s">
        <v>999</v>
      </c>
      <c r="BN667" s="34" t="s">
        <v>2111</v>
      </c>
      <c r="BO667" s="34"/>
      <c r="BP667" s="34" t="s">
        <v>2111</v>
      </c>
      <c r="BQ667" s="34">
        <v>2024</v>
      </c>
      <c r="BR667" s="34"/>
      <c r="BS667" s="34"/>
      <c r="BT667" s="34" t="s">
        <v>2032</v>
      </c>
    </row>
    <row r="668" spans="1:72">
      <c r="A668" s="34">
        <v>102400687796</v>
      </c>
      <c r="B668" s="34">
        <v>1</v>
      </c>
      <c r="C668" s="34">
        <v>2024</v>
      </c>
      <c r="D668" s="34">
        <v>2</v>
      </c>
      <c r="E668" s="34" t="s">
        <v>5079</v>
      </c>
      <c r="F668" s="34" t="s">
        <v>5080</v>
      </c>
      <c r="G668" s="34">
        <v>77</v>
      </c>
      <c r="H668" s="34" t="s">
        <v>5081</v>
      </c>
      <c r="I668" s="34">
        <v>20240215</v>
      </c>
      <c r="J668" s="34">
        <v>20240217</v>
      </c>
      <c r="K668" s="34">
        <v>3</v>
      </c>
      <c r="L668" s="34">
        <f t="shared" si="10"/>
        <v>2</v>
      </c>
      <c r="M668" s="34">
        <v>0</v>
      </c>
      <c r="N668" s="34" t="s">
        <v>5082</v>
      </c>
      <c r="O668" s="34" t="s">
        <v>4659</v>
      </c>
      <c r="P668" s="34" t="s">
        <v>118</v>
      </c>
      <c r="Q668" s="34" t="s">
        <v>36</v>
      </c>
      <c r="R668" s="34" t="s">
        <v>119</v>
      </c>
      <c r="S668" s="34" t="s">
        <v>120</v>
      </c>
      <c r="T668" s="34">
        <v>207</v>
      </c>
      <c r="U668" s="34" t="s">
        <v>407</v>
      </c>
      <c r="V668" s="34" t="s">
        <v>2081</v>
      </c>
      <c r="W668" s="34" t="s">
        <v>2082</v>
      </c>
      <c r="X668" s="34" t="s">
        <v>124</v>
      </c>
      <c r="Y668" s="34">
        <v>21035</v>
      </c>
      <c r="Z668" s="34">
        <v>3008</v>
      </c>
      <c r="AA668" s="34">
        <v>0</v>
      </c>
      <c r="AB668" s="34">
        <v>0</v>
      </c>
      <c r="AC668" s="34">
        <v>66.290000000000006</v>
      </c>
      <c r="AD668" s="34">
        <v>0</v>
      </c>
      <c r="AE668" s="34">
        <v>242975.21</v>
      </c>
      <c r="AF668" s="34">
        <v>243041.5</v>
      </c>
      <c r="AG668" s="34">
        <v>160</v>
      </c>
      <c r="AH668" s="34">
        <v>150</v>
      </c>
      <c r="AI668" s="34">
        <v>337577</v>
      </c>
      <c r="AJ668" s="34">
        <v>337577</v>
      </c>
      <c r="AK668" s="34">
        <v>59030.551289204217</v>
      </c>
      <c r="AL668" s="34" t="s">
        <v>118</v>
      </c>
      <c r="AM668" s="34" t="s">
        <v>36</v>
      </c>
      <c r="AN668" s="34" t="s">
        <v>119</v>
      </c>
      <c r="AO668" s="34" t="s">
        <v>120</v>
      </c>
      <c r="AP668" s="34">
        <v>3</v>
      </c>
      <c r="AQ668" s="34">
        <v>2</v>
      </c>
      <c r="AR668" s="34">
        <v>5</v>
      </c>
      <c r="AS668" s="34">
        <v>34762</v>
      </c>
      <c r="AT668" s="34">
        <v>295749</v>
      </c>
      <c r="AU668" s="34">
        <v>98583</v>
      </c>
      <c r="AV668" s="34">
        <v>344198</v>
      </c>
      <c r="AW668" s="34">
        <v>4.05131</v>
      </c>
      <c r="AX668" s="34">
        <v>0.42609999999999998</v>
      </c>
      <c r="AY668" s="34">
        <v>3.62521</v>
      </c>
      <c r="AZ668" s="34">
        <v>4.0513100326061249</v>
      </c>
      <c r="BA668" s="34">
        <v>0.4260999858379364</v>
      </c>
      <c r="BB668" s="34">
        <v>3.6252100467681885</v>
      </c>
      <c r="BC668" s="34" t="s">
        <v>159</v>
      </c>
      <c r="BD668" s="34" t="s">
        <v>126</v>
      </c>
      <c r="BE668" s="34" t="s">
        <v>118</v>
      </c>
      <c r="BF668" s="34"/>
      <c r="BG668" s="34" t="s">
        <v>118</v>
      </c>
      <c r="BH668" s="34" t="s">
        <v>2040</v>
      </c>
      <c r="BI668" s="34" t="s">
        <v>718</v>
      </c>
      <c r="BJ668" s="34" t="s">
        <v>129</v>
      </c>
      <c r="BK668" s="34" t="s">
        <v>178</v>
      </c>
      <c r="BL668" s="34" t="s">
        <v>320</v>
      </c>
      <c r="BM668" s="34" t="s">
        <v>999</v>
      </c>
      <c r="BN668" s="34" t="s">
        <v>2111</v>
      </c>
      <c r="BO668" s="34"/>
      <c r="BP668" s="34" t="s">
        <v>2111</v>
      </c>
      <c r="BQ668" s="34">
        <v>2024</v>
      </c>
      <c r="BR668" s="34"/>
      <c r="BS668" s="34"/>
      <c r="BT668" s="34" t="s">
        <v>2032</v>
      </c>
    </row>
    <row r="669" spans="1:72">
      <c r="A669" s="34">
        <v>102408081874</v>
      </c>
      <c r="B669" s="34">
        <v>1</v>
      </c>
      <c r="C669" s="34">
        <v>2024</v>
      </c>
      <c r="D669" s="34">
        <v>2</v>
      </c>
      <c r="E669" s="34" t="s">
        <v>5083</v>
      </c>
      <c r="F669" s="34" t="s">
        <v>5084</v>
      </c>
      <c r="G669" s="34">
        <v>61</v>
      </c>
      <c r="H669" s="34" t="s">
        <v>447</v>
      </c>
      <c r="I669" s="34">
        <v>20240214</v>
      </c>
      <c r="J669" s="34">
        <v>20240216</v>
      </c>
      <c r="K669" s="34">
        <v>3</v>
      </c>
      <c r="L669" s="34">
        <f t="shared" si="10"/>
        <v>2</v>
      </c>
      <c r="M669" s="34">
        <v>0</v>
      </c>
      <c r="N669" s="34" t="s">
        <v>5085</v>
      </c>
      <c r="O669" s="34" t="s">
        <v>5086</v>
      </c>
      <c r="P669" s="34" t="s">
        <v>118</v>
      </c>
      <c r="Q669" s="34" t="s">
        <v>36</v>
      </c>
      <c r="R669" s="34" t="s">
        <v>119</v>
      </c>
      <c r="S669" s="34" t="s">
        <v>147</v>
      </c>
      <c r="T669" s="34">
        <v>205</v>
      </c>
      <c r="U669" s="34" t="s">
        <v>407</v>
      </c>
      <c r="V669" s="34" t="s">
        <v>2081</v>
      </c>
      <c r="W669" s="34" t="s">
        <v>2082</v>
      </c>
      <c r="X669" s="34" t="s">
        <v>387</v>
      </c>
      <c r="Y669" s="34">
        <v>40918</v>
      </c>
      <c r="Z669" s="34">
        <v>2944</v>
      </c>
      <c r="AA669" s="34">
        <v>0</v>
      </c>
      <c r="AB669" s="34">
        <v>0</v>
      </c>
      <c r="AC669" s="34">
        <v>297.89999999999998</v>
      </c>
      <c r="AD669" s="34">
        <v>0</v>
      </c>
      <c r="AE669" s="34">
        <v>3763687.9</v>
      </c>
      <c r="AF669" s="34">
        <v>3763985.75</v>
      </c>
      <c r="AG669" s="34">
        <v>160</v>
      </c>
      <c r="AH669" s="34">
        <v>150</v>
      </c>
      <c r="AI669" s="34">
        <v>3205279</v>
      </c>
      <c r="AJ669" s="34">
        <v>3205279</v>
      </c>
      <c r="AK669" s="34">
        <v>-595043.57401134958</v>
      </c>
      <c r="AL669" s="34" t="s">
        <v>118</v>
      </c>
      <c r="AM669" s="34" t="s">
        <v>36</v>
      </c>
      <c r="AN669" s="34" t="s">
        <v>119</v>
      </c>
      <c r="AO669" s="34" t="s">
        <v>147</v>
      </c>
      <c r="AP669" s="34">
        <v>3</v>
      </c>
      <c r="AQ669" s="34">
        <v>2</v>
      </c>
      <c r="AR669" s="34">
        <v>5</v>
      </c>
      <c r="AS669" s="34">
        <v>34762</v>
      </c>
      <c r="AT669" s="34">
        <v>295749</v>
      </c>
      <c r="AU669" s="34">
        <v>98583</v>
      </c>
      <c r="AV669" s="34">
        <v>344198</v>
      </c>
      <c r="AW669" s="34">
        <v>4.05131</v>
      </c>
      <c r="AX669" s="34">
        <v>0.42609999999999998</v>
      </c>
      <c r="AY669" s="34">
        <v>3.62521</v>
      </c>
      <c r="AZ669" s="34">
        <v>37.586370676755905</v>
      </c>
      <c r="BA669" s="34">
        <v>0.4260999858379364</v>
      </c>
      <c r="BB669" s="34">
        <v>37.160270690917969</v>
      </c>
      <c r="BC669" s="34" t="s">
        <v>159</v>
      </c>
      <c r="BD669" s="34" t="s">
        <v>126</v>
      </c>
      <c r="BE669" s="34" t="s">
        <v>118</v>
      </c>
      <c r="BF669" s="34"/>
      <c r="BG669" s="34" t="s">
        <v>118</v>
      </c>
      <c r="BH669" s="34" t="s">
        <v>2040</v>
      </c>
      <c r="BI669" s="34" t="s">
        <v>467</v>
      </c>
      <c r="BJ669" s="34" t="s">
        <v>129</v>
      </c>
      <c r="BK669" s="34" t="s">
        <v>130</v>
      </c>
      <c r="BL669" s="34" t="s">
        <v>131</v>
      </c>
      <c r="BM669" s="34" t="s">
        <v>312</v>
      </c>
      <c r="BN669" s="34" t="s">
        <v>1763</v>
      </c>
      <c r="BO669" s="34"/>
      <c r="BP669" s="34" t="s">
        <v>1763</v>
      </c>
      <c r="BQ669" s="34">
        <v>2024</v>
      </c>
      <c r="BR669" s="34"/>
      <c r="BS669" s="34"/>
      <c r="BT669" s="34" t="s">
        <v>2032</v>
      </c>
    </row>
    <row r="670" spans="1:72">
      <c r="A670" s="34">
        <v>102400518476</v>
      </c>
      <c r="B670" s="34">
        <v>1</v>
      </c>
      <c r="C670" s="34">
        <v>2024</v>
      </c>
      <c r="D670" s="34">
        <v>2</v>
      </c>
      <c r="E670" s="34" t="s">
        <v>5087</v>
      </c>
      <c r="F670" s="34" t="s">
        <v>5088</v>
      </c>
      <c r="G670" s="34">
        <v>80</v>
      </c>
      <c r="H670" s="34" t="s">
        <v>5089</v>
      </c>
      <c r="I670" s="34">
        <v>20240214</v>
      </c>
      <c r="J670" s="34">
        <v>20240216</v>
      </c>
      <c r="K670" s="34">
        <v>3</v>
      </c>
      <c r="L670" s="34">
        <f t="shared" si="10"/>
        <v>2</v>
      </c>
      <c r="M670" s="34">
        <v>0</v>
      </c>
      <c r="N670" s="34" t="s">
        <v>5090</v>
      </c>
      <c r="O670" s="34" t="s">
        <v>4703</v>
      </c>
      <c r="P670" s="34" t="s">
        <v>118</v>
      </c>
      <c r="Q670" s="34" t="s">
        <v>36</v>
      </c>
      <c r="R670" s="34" t="s">
        <v>119</v>
      </c>
      <c r="S670" s="34" t="s">
        <v>120</v>
      </c>
      <c r="T670" s="34">
        <v>111</v>
      </c>
      <c r="U670" s="34" t="s">
        <v>407</v>
      </c>
      <c r="V670" s="34" t="s">
        <v>2081</v>
      </c>
      <c r="W670" s="34" t="s">
        <v>2082</v>
      </c>
      <c r="X670" s="34" t="s">
        <v>124</v>
      </c>
      <c r="Y670" s="34">
        <v>33603</v>
      </c>
      <c r="Z670" s="34">
        <v>3008</v>
      </c>
      <c r="AA670" s="34">
        <v>0</v>
      </c>
      <c r="AB670" s="34">
        <v>0</v>
      </c>
      <c r="AC670" s="34">
        <v>1833.49</v>
      </c>
      <c r="AD670" s="34">
        <v>0</v>
      </c>
      <c r="AE670" s="34">
        <v>242975.21</v>
      </c>
      <c r="AF670" s="34">
        <v>244808.7</v>
      </c>
      <c r="AG670" s="34">
        <v>160</v>
      </c>
      <c r="AH670" s="34">
        <v>150</v>
      </c>
      <c r="AI670" s="34">
        <v>372273</v>
      </c>
      <c r="AJ670" s="34">
        <v>372273</v>
      </c>
      <c r="AK670" s="34">
        <v>88310.169915858889</v>
      </c>
      <c r="AL670" s="34" t="s">
        <v>118</v>
      </c>
      <c r="AM670" s="34" t="s">
        <v>36</v>
      </c>
      <c r="AN670" s="34" t="s">
        <v>119</v>
      </c>
      <c r="AO670" s="34" t="s">
        <v>120</v>
      </c>
      <c r="AP670" s="34">
        <v>3</v>
      </c>
      <c r="AQ670" s="34">
        <v>2</v>
      </c>
      <c r="AR670" s="34">
        <v>5</v>
      </c>
      <c r="AS670" s="34">
        <v>34762</v>
      </c>
      <c r="AT670" s="34">
        <v>295749</v>
      </c>
      <c r="AU670" s="34">
        <v>98583</v>
      </c>
      <c r="AV670" s="34">
        <v>344198</v>
      </c>
      <c r="AW670" s="34">
        <v>4.05131</v>
      </c>
      <c r="AX670" s="34">
        <v>0.42609999999999998</v>
      </c>
      <c r="AY670" s="34">
        <v>3.62521</v>
      </c>
      <c r="AZ670" s="34">
        <v>4.0513100326061249</v>
      </c>
      <c r="BA670" s="34">
        <v>0.4260999858379364</v>
      </c>
      <c r="BB670" s="34">
        <v>3.6252100467681885</v>
      </c>
      <c r="BC670" s="34" t="s">
        <v>159</v>
      </c>
      <c r="BD670" s="34" t="s">
        <v>126</v>
      </c>
      <c r="BE670" s="34" t="s">
        <v>118</v>
      </c>
      <c r="BF670" s="34"/>
      <c r="BG670" s="34" t="s">
        <v>118</v>
      </c>
      <c r="BH670" s="34" t="s">
        <v>2040</v>
      </c>
      <c r="BI670" s="34" t="s">
        <v>506</v>
      </c>
      <c r="BJ670" s="34" t="s">
        <v>129</v>
      </c>
      <c r="BK670" s="34" t="s">
        <v>224</v>
      </c>
      <c r="BL670" s="34" t="s">
        <v>224</v>
      </c>
      <c r="BM670" s="34" t="s">
        <v>312</v>
      </c>
      <c r="BN670" s="34" t="s">
        <v>313</v>
      </c>
      <c r="BO670" s="34"/>
      <c r="BP670" s="34" t="s">
        <v>313</v>
      </c>
      <c r="BQ670" s="34">
        <v>2024</v>
      </c>
      <c r="BR670" s="34"/>
      <c r="BS670" s="34"/>
      <c r="BT670" s="34" t="s">
        <v>2032</v>
      </c>
    </row>
    <row r="671" spans="1:72">
      <c r="A671" s="34">
        <v>102401118714</v>
      </c>
      <c r="B671" s="34">
        <v>1</v>
      </c>
      <c r="C671" s="34">
        <v>2024</v>
      </c>
      <c r="D671" s="34">
        <v>2</v>
      </c>
      <c r="E671" s="34" t="s">
        <v>5091</v>
      </c>
      <c r="F671" s="34" t="s">
        <v>5092</v>
      </c>
      <c r="G671" s="34">
        <v>65</v>
      </c>
      <c r="H671" s="34" t="s">
        <v>5093</v>
      </c>
      <c r="I671" s="34">
        <v>20240215</v>
      </c>
      <c r="J671" s="34">
        <v>20240215</v>
      </c>
      <c r="K671" s="34">
        <v>1</v>
      </c>
      <c r="L671" s="34">
        <v>1</v>
      </c>
      <c r="M671" s="34">
        <v>0</v>
      </c>
      <c r="N671" s="34" t="s">
        <v>5094</v>
      </c>
      <c r="O671" s="34" t="s">
        <v>2145</v>
      </c>
      <c r="P671" s="34" t="s">
        <v>118</v>
      </c>
      <c r="Q671" s="34" t="s">
        <v>36</v>
      </c>
      <c r="R671" s="34" t="s">
        <v>119</v>
      </c>
      <c r="S671" s="34" t="s">
        <v>147</v>
      </c>
      <c r="T671" s="34">
        <v>211</v>
      </c>
      <c r="U671" s="34" t="s">
        <v>407</v>
      </c>
      <c r="V671" s="34" t="s">
        <v>2058</v>
      </c>
      <c r="W671" s="34" t="s">
        <v>2059</v>
      </c>
      <c r="X671" s="34" t="s">
        <v>242</v>
      </c>
      <c r="Y671" s="34">
        <v>14562</v>
      </c>
      <c r="Z671" s="34">
        <v>1472</v>
      </c>
      <c r="AA671" s="34">
        <v>0</v>
      </c>
      <c r="AB671" s="34">
        <v>0</v>
      </c>
      <c r="AC671" s="34">
        <v>99.43</v>
      </c>
      <c r="AD671" s="34">
        <v>0</v>
      </c>
      <c r="AE671" s="34">
        <v>268744</v>
      </c>
      <c r="AF671" s="34">
        <v>268843.44</v>
      </c>
      <c r="AG671" s="34">
        <v>80</v>
      </c>
      <c r="AH671" s="34">
        <v>75</v>
      </c>
      <c r="AI671" s="34">
        <v>388487</v>
      </c>
      <c r="AJ671" s="34">
        <v>388487</v>
      </c>
      <c r="AK671" s="34">
        <v>93997.529237967276</v>
      </c>
      <c r="AL671" s="34" t="s">
        <v>118</v>
      </c>
      <c r="AM671" s="34" t="s">
        <v>36</v>
      </c>
      <c r="AN671" s="34" t="s">
        <v>119</v>
      </c>
      <c r="AO671" s="34" t="s">
        <v>147</v>
      </c>
      <c r="AP671" s="34">
        <v>3</v>
      </c>
      <c r="AQ671" s="34">
        <v>2</v>
      </c>
      <c r="AR671" s="34">
        <v>6</v>
      </c>
      <c r="AS671" s="34">
        <v>48342</v>
      </c>
      <c r="AT671" s="34">
        <v>341970</v>
      </c>
      <c r="AU671" s="34">
        <v>113990</v>
      </c>
      <c r="AV671" s="34">
        <v>418125</v>
      </c>
      <c r="AW671" s="34">
        <v>4.7843400000000003</v>
      </c>
      <c r="AX671" s="34">
        <v>0.59255999999999998</v>
      </c>
      <c r="AY671" s="34">
        <v>4.1917799999999996</v>
      </c>
      <c r="AZ671" s="34">
        <v>4.4880600869655609</v>
      </c>
      <c r="BA671" s="34">
        <v>0.29627999663352966</v>
      </c>
      <c r="BB671" s="34">
        <v>4.1917800903320313</v>
      </c>
      <c r="BC671" s="34" t="s">
        <v>159</v>
      </c>
      <c r="BD671" s="34" t="s">
        <v>126</v>
      </c>
      <c r="BE671" s="34" t="s">
        <v>118</v>
      </c>
      <c r="BF671" s="34"/>
      <c r="BG671" s="34" t="s">
        <v>118</v>
      </c>
      <c r="BH671" s="34" t="s">
        <v>2040</v>
      </c>
      <c r="BI671" s="34" t="s">
        <v>3978</v>
      </c>
      <c r="BJ671" s="34" t="s">
        <v>129</v>
      </c>
      <c r="BK671" s="34" t="s">
        <v>217</v>
      </c>
      <c r="BL671" s="34" t="s">
        <v>218</v>
      </c>
      <c r="BM671" s="34" t="s">
        <v>312</v>
      </c>
      <c r="BN671" s="34" t="s">
        <v>313</v>
      </c>
      <c r="BO671" s="34"/>
      <c r="BP671" s="34" t="s">
        <v>313</v>
      </c>
      <c r="BQ671" s="34">
        <v>2024</v>
      </c>
      <c r="BR671" s="34"/>
      <c r="BS671" s="34"/>
      <c r="BT671" s="34" t="s">
        <v>2032</v>
      </c>
    </row>
    <row r="672" spans="1:72">
      <c r="A672" s="34">
        <v>102400595070</v>
      </c>
      <c r="B672" s="34">
        <v>1</v>
      </c>
      <c r="C672" s="34">
        <v>2024</v>
      </c>
      <c r="D672" s="34">
        <v>2</v>
      </c>
      <c r="E672" s="34" t="s">
        <v>5095</v>
      </c>
      <c r="F672" s="34" t="s">
        <v>5096</v>
      </c>
      <c r="G672" s="34">
        <v>76</v>
      </c>
      <c r="H672" s="34" t="s">
        <v>5097</v>
      </c>
      <c r="I672" s="34">
        <v>20240205</v>
      </c>
      <c r="J672" s="34">
        <v>20240215</v>
      </c>
      <c r="K672" s="34">
        <v>11</v>
      </c>
      <c r="L672" s="34">
        <f t="shared" si="10"/>
        <v>10</v>
      </c>
      <c r="M672" s="34">
        <v>1</v>
      </c>
      <c r="N672" s="34" t="s">
        <v>5098</v>
      </c>
      <c r="O672" s="34" t="s">
        <v>5099</v>
      </c>
      <c r="P672" s="34" t="s">
        <v>263</v>
      </c>
      <c r="Q672" s="34" t="s">
        <v>264</v>
      </c>
      <c r="R672" s="34" t="s">
        <v>265</v>
      </c>
      <c r="S672" s="34" t="s">
        <v>266</v>
      </c>
      <c r="T672" s="34">
        <v>205</v>
      </c>
      <c r="U672" s="34" t="s">
        <v>172</v>
      </c>
      <c r="V672" s="34" t="s">
        <v>173</v>
      </c>
      <c r="W672" s="34" t="s">
        <v>174</v>
      </c>
      <c r="X672" s="34" t="s">
        <v>124</v>
      </c>
      <c r="Y672" s="34">
        <v>112490</v>
      </c>
      <c r="Z672" s="34">
        <v>11195</v>
      </c>
      <c r="AA672" s="34">
        <v>11935</v>
      </c>
      <c r="AB672" s="34">
        <v>0</v>
      </c>
      <c r="AC672" s="34">
        <v>2653.35</v>
      </c>
      <c r="AD672" s="34">
        <v>5851.48</v>
      </c>
      <c r="AE672" s="34">
        <v>705463.85</v>
      </c>
      <c r="AF672" s="34">
        <v>713968.69</v>
      </c>
      <c r="AG672" s="34">
        <v>1040</v>
      </c>
      <c r="AH672" s="34">
        <v>1200</v>
      </c>
      <c r="AI672" s="34">
        <v>866400</v>
      </c>
      <c r="AJ672" s="34">
        <v>866400</v>
      </c>
      <c r="AK672" s="34">
        <v>-70037.540901498869</v>
      </c>
      <c r="AL672" s="34" t="s">
        <v>118</v>
      </c>
      <c r="AM672" s="34" t="s">
        <v>36</v>
      </c>
      <c r="AN672" s="34" t="s">
        <v>119</v>
      </c>
      <c r="AO672" s="34" t="s">
        <v>147</v>
      </c>
      <c r="AP672" s="34">
        <v>10</v>
      </c>
      <c r="AQ672" s="34">
        <v>3</v>
      </c>
      <c r="AR672" s="34">
        <v>20</v>
      </c>
      <c r="AS672" s="34">
        <v>230467</v>
      </c>
      <c r="AT672" s="34">
        <v>667081</v>
      </c>
      <c r="AU672" s="34">
        <v>222360</v>
      </c>
      <c r="AV672" s="34">
        <v>800033</v>
      </c>
      <c r="AW672" s="34">
        <v>11.001899999999999</v>
      </c>
      <c r="AX672" s="34">
        <v>2.8250000000000002</v>
      </c>
      <c r="AY672" s="34">
        <v>8.1768999999999998</v>
      </c>
      <c r="AZ672" s="34">
        <v>11.00189995765686</v>
      </c>
      <c r="BA672" s="34">
        <v>2.8250000476837158</v>
      </c>
      <c r="BB672" s="34">
        <v>8.1768999099731445</v>
      </c>
      <c r="BC672" s="34" t="s">
        <v>159</v>
      </c>
      <c r="BD672" s="34" t="s">
        <v>126</v>
      </c>
      <c r="BE672" s="34" t="s">
        <v>118</v>
      </c>
      <c r="BF672" s="34"/>
      <c r="BG672" s="34" t="s">
        <v>5100</v>
      </c>
      <c r="BH672" s="34" t="s">
        <v>2705</v>
      </c>
      <c r="BI672" s="34" t="s">
        <v>369</v>
      </c>
      <c r="BJ672" s="34" t="s">
        <v>129</v>
      </c>
      <c r="BK672" s="34" t="s">
        <v>130</v>
      </c>
      <c r="BL672" s="34" t="s">
        <v>370</v>
      </c>
      <c r="BM672" s="34" t="s">
        <v>180</v>
      </c>
      <c r="BN672" s="34" t="s">
        <v>181</v>
      </c>
      <c r="BO672" s="34"/>
      <c r="BP672" s="34" t="s">
        <v>181</v>
      </c>
      <c r="BQ672" s="34">
        <v>2024</v>
      </c>
      <c r="BR672" s="34"/>
      <c r="BS672" s="34"/>
      <c r="BT672" s="34" t="s">
        <v>2032</v>
      </c>
    </row>
    <row r="673" spans="1:72">
      <c r="A673" s="34">
        <v>102400561864</v>
      </c>
      <c r="B673" s="34">
        <v>1</v>
      </c>
      <c r="C673" s="34">
        <v>2024</v>
      </c>
      <c r="D673" s="34">
        <v>2</v>
      </c>
      <c r="E673" s="34" t="s">
        <v>5101</v>
      </c>
      <c r="F673" s="34" t="s">
        <v>5102</v>
      </c>
      <c r="G673" s="34">
        <v>68</v>
      </c>
      <c r="H673" s="34" t="s">
        <v>5103</v>
      </c>
      <c r="I673" s="34">
        <v>20240214</v>
      </c>
      <c r="J673" s="34">
        <v>20240214</v>
      </c>
      <c r="K673" s="34">
        <v>1</v>
      </c>
      <c r="L673" s="34">
        <v>1</v>
      </c>
      <c r="M673" s="34">
        <v>0</v>
      </c>
      <c r="N673" s="34" t="s">
        <v>4067</v>
      </c>
      <c r="O673" s="34" t="s">
        <v>2253</v>
      </c>
      <c r="P673" s="34" t="s">
        <v>118</v>
      </c>
      <c r="Q673" s="34" t="s">
        <v>36</v>
      </c>
      <c r="R673" s="34" t="s">
        <v>119</v>
      </c>
      <c r="S673" s="34" t="s">
        <v>147</v>
      </c>
      <c r="T673" s="34">
        <v>201</v>
      </c>
      <c r="U673" s="34" t="s">
        <v>407</v>
      </c>
      <c r="V673" s="34" t="s">
        <v>2081</v>
      </c>
      <c r="W673" s="34" t="s">
        <v>2082</v>
      </c>
      <c r="X673" s="34" t="s">
        <v>242</v>
      </c>
      <c r="Y673" s="34">
        <v>10800</v>
      </c>
      <c r="Z673" s="34">
        <v>1472</v>
      </c>
      <c r="AA673" s="34">
        <v>0</v>
      </c>
      <c r="AB673" s="34">
        <v>0</v>
      </c>
      <c r="AC673" s="34">
        <v>66.290000000000006</v>
      </c>
      <c r="AD673" s="34">
        <v>0</v>
      </c>
      <c r="AE673" s="34">
        <v>241897.59</v>
      </c>
      <c r="AF673" s="34">
        <v>241963.88</v>
      </c>
      <c r="AG673" s="34">
        <v>80</v>
      </c>
      <c r="AH673" s="34">
        <v>75</v>
      </c>
      <c r="AI673" s="34">
        <v>320998</v>
      </c>
      <c r="AJ673" s="34">
        <v>320998</v>
      </c>
      <c r="AK673" s="34">
        <v>61216.509697448171</v>
      </c>
      <c r="AL673" s="34" t="s">
        <v>118</v>
      </c>
      <c r="AM673" s="34" t="s">
        <v>36</v>
      </c>
      <c r="AN673" s="34" t="s">
        <v>119</v>
      </c>
      <c r="AO673" s="34" t="s">
        <v>147</v>
      </c>
      <c r="AP673" s="34">
        <v>3</v>
      </c>
      <c r="AQ673" s="34">
        <v>2</v>
      </c>
      <c r="AR673" s="34">
        <v>5</v>
      </c>
      <c r="AS673" s="34">
        <v>34762</v>
      </c>
      <c r="AT673" s="34">
        <v>295749</v>
      </c>
      <c r="AU673" s="34">
        <v>98583</v>
      </c>
      <c r="AV673" s="34">
        <v>344198</v>
      </c>
      <c r="AW673" s="34">
        <v>4.05131</v>
      </c>
      <c r="AX673" s="34">
        <v>0.42609999999999998</v>
      </c>
      <c r="AY673" s="34">
        <v>3.62521</v>
      </c>
      <c r="AZ673" s="34">
        <v>3.8382600396871567</v>
      </c>
      <c r="BA673" s="34">
        <v>0.2130499929189682</v>
      </c>
      <c r="BB673" s="34">
        <v>3.6252100467681885</v>
      </c>
      <c r="BC673" s="34" t="s">
        <v>159</v>
      </c>
      <c r="BD673" s="34" t="s">
        <v>126</v>
      </c>
      <c r="BE673" s="34" t="s">
        <v>118</v>
      </c>
      <c r="BF673" s="34"/>
      <c r="BG673" s="34" t="s">
        <v>118</v>
      </c>
      <c r="BH673" s="34" t="s">
        <v>2040</v>
      </c>
      <c r="BI673" s="34" t="s">
        <v>5104</v>
      </c>
      <c r="BJ673" s="34" t="s">
        <v>129</v>
      </c>
      <c r="BK673" s="34" t="s">
        <v>130</v>
      </c>
      <c r="BL673" s="34" t="s">
        <v>284</v>
      </c>
      <c r="BM673" s="34" t="s">
        <v>2051</v>
      </c>
      <c r="BN673" s="34" t="s">
        <v>2052</v>
      </c>
      <c r="BO673" s="34"/>
      <c r="BP673" s="34" t="s">
        <v>2052</v>
      </c>
      <c r="BQ673" s="34">
        <v>2024</v>
      </c>
      <c r="BR673" s="34"/>
      <c r="BS673" s="34"/>
      <c r="BT673" s="34" t="s">
        <v>2032</v>
      </c>
    </row>
    <row r="674" spans="1:72">
      <c r="A674" s="34">
        <v>102400737904</v>
      </c>
      <c r="B674" s="34">
        <v>1</v>
      </c>
      <c r="C674" s="34">
        <v>2024</v>
      </c>
      <c r="D674" s="34">
        <v>2</v>
      </c>
      <c r="E674" s="34" t="s">
        <v>5105</v>
      </c>
      <c r="F674" s="34" t="s">
        <v>5106</v>
      </c>
      <c r="G674" s="34">
        <v>74</v>
      </c>
      <c r="H674" s="34" t="s">
        <v>5107</v>
      </c>
      <c r="I674" s="34">
        <v>20240213</v>
      </c>
      <c r="J674" s="34">
        <v>20240214</v>
      </c>
      <c r="K674" s="34">
        <v>2</v>
      </c>
      <c r="L674" s="34">
        <f t="shared" si="10"/>
        <v>1</v>
      </c>
      <c r="M674" s="34">
        <v>0</v>
      </c>
      <c r="N674" s="34" t="s">
        <v>5108</v>
      </c>
      <c r="O674" s="34" t="s">
        <v>5109</v>
      </c>
      <c r="P674" s="34" t="s">
        <v>118</v>
      </c>
      <c r="Q674" s="34" t="s">
        <v>36</v>
      </c>
      <c r="R674" s="34" t="s">
        <v>119</v>
      </c>
      <c r="S674" s="34" t="s">
        <v>120</v>
      </c>
      <c r="T674" s="34">
        <v>211</v>
      </c>
      <c r="U674" s="34" t="s">
        <v>407</v>
      </c>
      <c r="V674" s="34" t="s">
        <v>2058</v>
      </c>
      <c r="W674" s="34" t="s">
        <v>2059</v>
      </c>
      <c r="X674" s="34" t="s">
        <v>124</v>
      </c>
      <c r="Y674" s="34">
        <v>33708</v>
      </c>
      <c r="Z674" s="34">
        <v>1579</v>
      </c>
      <c r="AA674" s="34">
        <v>0</v>
      </c>
      <c r="AB674" s="34">
        <v>0</v>
      </c>
      <c r="AC674" s="34">
        <v>727.79</v>
      </c>
      <c r="AD674" s="34">
        <v>0</v>
      </c>
      <c r="AE674" s="34">
        <v>270910.42</v>
      </c>
      <c r="AF674" s="34">
        <v>271638.21999999997</v>
      </c>
      <c r="AG674" s="34">
        <v>80</v>
      </c>
      <c r="AH674" s="34">
        <v>150</v>
      </c>
      <c r="AI674" s="34">
        <v>414133</v>
      </c>
      <c r="AJ674" s="34">
        <v>414133</v>
      </c>
      <c r="AK674" s="34">
        <v>91202.722285937518</v>
      </c>
      <c r="AL674" s="34" t="s">
        <v>118</v>
      </c>
      <c r="AM674" s="34" t="s">
        <v>36</v>
      </c>
      <c r="AN674" s="34" t="s">
        <v>119</v>
      </c>
      <c r="AO674" s="34" t="s">
        <v>120</v>
      </c>
      <c r="AP674" s="34">
        <v>3</v>
      </c>
      <c r="AQ674" s="34">
        <v>2</v>
      </c>
      <c r="AR674" s="34">
        <v>6</v>
      </c>
      <c r="AS674" s="34">
        <v>48342</v>
      </c>
      <c r="AT674" s="34">
        <v>341970</v>
      </c>
      <c r="AU674" s="34">
        <v>113990</v>
      </c>
      <c r="AV674" s="34">
        <v>418125</v>
      </c>
      <c r="AW674" s="34">
        <v>4.7843400000000003</v>
      </c>
      <c r="AX674" s="34">
        <v>0.59255999999999998</v>
      </c>
      <c r="AY674" s="34">
        <v>4.1917799999999996</v>
      </c>
      <c r="AZ674" s="34">
        <v>4.7843400835990906</v>
      </c>
      <c r="BA674" s="34">
        <v>0.59255999326705933</v>
      </c>
      <c r="BB674" s="34">
        <v>4.1917800903320313</v>
      </c>
      <c r="BC674" s="34" t="s">
        <v>159</v>
      </c>
      <c r="BD674" s="34" t="s">
        <v>126</v>
      </c>
      <c r="BE674" s="34" t="s">
        <v>118</v>
      </c>
      <c r="BF674" s="34"/>
      <c r="BG674" s="34" t="s">
        <v>417</v>
      </c>
      <c r="BH674" s="34" t="s">
        <v>2040</v>
      </c>
      <c r="BI674" s="34" t="s">
        <v>201</v>
      </c>
      <c r="BJ674" s="34" t="s">
        <v>129</v>
      </c>
      <c r="BK674" s="34" t="s">
        <v>130</v>
      </c>
      <c r="BL674" s="34" t="s">
        <v>131</v>
      </c>
      <c r="BM674" s="34" t="s">
        <v>312</v>
      </c>
      <c r="BN674" s="34" t="s">
        <v>1763</v>
      </c>
      <c r="BO674" s="34"/>
      <c r="BP674" s="34" t="s">
        <v>1763</v>
      </c>
      <c r="BQ674" s="34">
        <v>2024</v>
      </c>
      <c r="BR674" s="34"/>
      <c r="BS674" s="34"/>
      <c r="BT674" s="34" t="s">
        <v>2032</v>
      </c>
    </row>
    <row r="675" spans="1:72">
      <c r="A675" s="34">
        <v>102400518770</v>
      </c>
      <c r="B675" s="34">
        <v>1</v>
      </c>
      <c r="C675" s="34">
        <v>2024</v>
      </c>
      <c r="D675" s="34">
        <v>2</v>
      </c>
      <c r="E675" s="34" t="s">
        <v>5110</v>
      </c>
      <c r="F675" s="34" t="s">
        <v>5111</v>
      </c>
      <c r="G675" s="34">
        <v>65</v>
      </c>
      <c r="H675" s="34" t="s">
        <v>5112</v>
      </c>
      <c r="I675" s="34">
        <v>20240211</v>
      </c>
      <c r="J675" s="34">
        <v>20240213</v>
      </c>
      <c r="K675" s="34">
        <v>3</v>
      </c>
      <c r="L675" s="34">
        <f t="shared" si="10"/>
        <v>2</v>
      </c>
      <c r="M675" s="34">
        <v>0</v>
      </c>
      <c r="N675" s="34" t="s">
        <v>5113</v>
      </c>
      <c r="O675" s="34" t="s">
        <v>2253</v>
      </c>
      <c r="P675" s="34" t="s">
        <v>118</v>
      </c>
      <c r="Q675" s="34" t="s">
        <v>36</v>
      </c>
      <c r="R675" s="34" t="s">
        <v>119</v>
      </c>
      <c r="S675" s="34" t="s">
        <v>147</v>
      </c>
      <c r="T675" s="34">
        <v>111</v>
      </c>
      <c r="U675" s="34" t="s">
        <v>407</v>
      </c>
      <c r="V675" s="34" t="s">
        <v>2081</v>
      </c>
      <c r="W675" s="34" t="s">
        <v>2082</v>
      </c>
      <c r="X675" s="34" t="s">
        <v>124</v>
      </c>
      <c r="Y675" s="34">
        <v>18034</v>
      </c>
      <c r="Z675" s="34">
        <v>2944</v>
      </c>
      <c r="AA675" s="34">
        <v>0</v>
      </c>
      <c r="AB675" s="34">
        <v>0</v>
      </c>
      <c r="AC675" s="34">
        <v>66.28</v>
      </c>
      <c r="AD675" s="34">
        <v>0</v>
      </c>
      <c r="AE675" s="34">
        <v>241897.59</v>
      </c>
      <c r="AF675" s="34">
        <v>241963.88</v>
      </c>
      <c r="AG675" s="34">
        <v>160</v>
      </c>
      <c r="AH675" s="34">
        <v>150</v>
      </c>
      <c r="AI675" s="34">
        <v>372273</v>
      </c>
      <c r="AJ675" s="34">
        <v>372273</v>
      </c>
      <c r="AK675" s="34">
        <v>91154.989915858896</v>
      </c>
      <c r="AL675" s="34" t="s">
        <v>118</v>
      </c>
      <c r="AM675" s="34" t="s">
        <v>36</v>
      </c>
      <c r="AN675" s="34" t="s">
        <v>119</v>
      </c>
      <c r="AO675" s="34" t="s">
        <v>147</v>
      </c>
      <c r="AP675" s="34">
        <v>3</v>
      </c>
      <c r="AQ675" s="34">
        <v>2</v>
      </c>
      <c r="AR675" s="34">
        <v>5</v>
      </c>
      <c r="AS675" s="34">
        <v>34762</v>
      </c>
      <c r="AT675" s="34">
        <v>295749</v>
      </c>
      <c r="AU675" s="34">
        <v>98583</v>
      </c>
      <c r="AV675" s="34">
        <v>344198</v>
      </c>
      <c r="AW675" s="34">
        <v>4.05131</v>
      </c>
      <c r="AX675" s="34">
        <v>0.42609999999999998</v>
      </c>
      <c r="AY675" s="34">
        <v>3.62521</v>
      </c>
      <c r="AZ675" s="34">
        <v>4.0513100326061249</v>
      </c>
      <c r="BA675" s="34">
        <v>0.4260999858379364</v>
      </c>
      <c r="BB675" s="34">
        <v>3.6252100467681885</v>
      </c>
      <c r="BC675" s="34" t="s">
        <v>159</v>
      </c>
      <c r="BD675" s="34" t="s">
        <v>126</v>
      </c>
      <c r="BE675" s="34" t="s">
        <v>118</v>
      </c>
      <c r="BF675" s="34"/>
      <c r="BG675" s="34" t="s">
        <v>118</v>
      </c>
      <c r="BH675" s="34" t="s">
        <v>2040</v>
      </c>
      <c r="BI675" s="34" t="s">
        <v>5114</v>
      </c>
      <c r="BJ675" s="34" t="s">
        <v>195</v>
      </c>
      <c r="BK675" s="34" t="s">
        <v>327</v>
      </c>
      <c r="BL675" s="34" t="s">
        <v>327</v>
      </c>
      <c r="BM675" s="34" t="s">
        <v>999</v>
      </c>
      <c r="BN675" s="34" t="s">
        <v>2111</v>
      </c>
      <c r="BO675" s="34"/>
      <c r="BP675" s="34" t="s">
        <v>2111</v>
      </c>
      <c r="BQ675" s="34">
        <v>2024</v>
      </c>
      <c r="BR675" s="34"/>
      <c r="BS675" s="34"/>
      <c r="BT675" s="34" t="s">
        <v>2032</v>
      </c>
    </row>
    <row r="676" spans="1:72">
      <c r="A676" s="34">
        <v>102400518450</v>
      </c>
      <c r="B676" s="34">
        <v>1</v>
      </c>
      <c r="C676" s="34">
        <v>2024</v>
      </c>
      <c r="D676" s="34">
        <v>2</v>
      </c>
      <c r="E676" s="34" t="s">
        <v>5115</v>
      </c>
      <c r="F676" s="34" t="s">
        <v>5116</v>
      </c>
      <c r="G676" s="34">
        <v>72</v>
      </c>
      <c r="H676" s="34" t="s">
        <v>5117</v>
      </c>
      <c r="I676" s="34">
        <v>20240207</v>
      </c>
      <c r="J676" s="34">
        <v>20240213</v>
      </c>
      <c r="K676" s="34">
        <v>7</v>
      </c>
      <c r="L676" s="34">
        <f t="shared" si="10"/>
        <v>6</v>
      </c>
      <c r="M676" s="34">
        <v>0</v>
      </c>
      <c r="N676" s="34" t="s">
        <v>5118</v>
      </c>
      <c r="O676" s="34" t="s">
        <v>5119</v>
      </c>
      <c r="P676" s="34" t="s">
        <v>118</v>
      </c>
      <c r="Q676" s="34" t="s">
        <v>36</v>
      </c>
      <c r="R676" s="34" t="s">
        <v>119</v>
      </c>
      <c r="S676" s="34" t="s">
        <v>120</v>
      </c>
      <c r="T676" s="34">
        <v>111</v>
      </c>
      <c r="U676" s="34" t="s">
        <v>407</v>
      </c>
      <c r="V676" s="34" t="s">
        <v>2081</v>
      </c>
      <c r="W676" s="34" t="s">
        <v>2082</v>
      </c>
      <c r="X676" s="34" t="s">
        <v>146</v>
      </c>
      <c r="Y676" s="34">
        <v>27845</v>
      </c>
      <c r="Z676" s="34">
        <v>8162</v>
      </c>
      <c r="AA676" s="34">
        <v>0</v>
      </c>
      <c r="AB676" s="34">
        <v>0</v>
      </c>
      <c r="AC676" s="34">
        <v>3073.14</v>
      </c>
      <c r="AD676" s="34">
        <v>0</v>
      </c>
      <c r="AE676" s="34">
        <v>224943.21</v>
      </c>
      <c r="AF676" s="34">
        <v>228016.34</v>
      </c>
      <c r="AG676" s="34">
        <v>480</v>
      </c>
      <c r="AH676" s="34">
        <v>450</v>
      </c>
      <c r="AI676" s="34">
        <v>387935</v>
      </c>
      <c r="AJ676" s="34">
        <v>387935</v>
      </c>
      <c r="AK676" s="34">
        <v>105102.82918431904</v>
      </c>
      <c r="AL676" s="34" t="s">
        <v>118</v>
      </c>
      <c r="AM676" s="34" t="s">
        <v>36</v>
      </c>
      <c r="AN676" s="34" t="s">
        <v>119</v>
      </c>
      <c r="AO676" s="34" t="s">
        <v>120</v>
      </c>
      <c r="AP676" s="34">
        <v>3</v>
      </c>
      <c r="AQ676" s="34">
        <v>2</v>
      </c>
      <c r="AR676" s="34">
        <v>5</v>
      </c>
      <c r="AS676" s="34">
        <v>34762</v>
      </c>
      <c r="AT676" s="34">
        <v>295749</v>
      </c>
      <c r="AU676" s="34">
        <v>98583</v>
      </c>
      <c r="AV676" s="34">
        <v>344198</v>
      </c>
      <c r="AW676" s="34">
        <v>4.05131</v>
      </c>
      <c r="AX676" s="34">
        <v>0.42609999999999998</v>
      </c>
      <c r="AY676" s="34">
        <v>3.62521</v>
      </c>
      <c r="AZ676" s="34">
        <v>4.221750020980835</v>
      </c>
      <c r="BA676" s="34">
        <v>0.59653997421264648</v>
      </c>
      <c r="BB676" s="34">
        <v>3.6252100467681885</v>
      </c>
      <c r="BC676" s="34" t="s">
        <v>148</v>
      </c>
      <c r="BD676" s="34" t="s">
        <v>126</v>
      </c>
      <c r="BE676" s="34" t="s">
        <v>118</v>
      </c>
      <c r="BF676" s="34"/>
      <c r="BG676" s="34" t="s">
        <v>118</v>
      </c>
      <c r="BH676" s="34" t="s">
        <v>2040</v>
      </c>
      <c r="BI676" s="34" t="s">
        <v>177</v>
      </c>
      <c r="BJ676" s="34" t="s">
        <v>129</v>
      </c>
      <c r="BK676" s="34" t="s">
        <v>178</v>
      </c>
      <c r="BL676" s="34" t="s">
        <v>179</v>
      </c>
      <c r="BM676" s="34" t="s">
        <v>999</v>
      </c>
      <c r="BN676" s="34" t="s">
        <v>2111</v>
      </c>
      <c r="BO676" s="34"/>
      <c r="BP676" s="34" t="s">
        <v>2111</v>
      </c>
      <c r="BQ676" s="34">
        <v>2024</v>
      </c>
      <c r="BR676" s="34"/>
      <c r="BS676" s="34"/>
      <c r="BT676" s="34" t="s">
        <v>2032</v>
      </c>
    </row>
    <row r="677" spans="1:72">
      <c r="A677" s="34">
        <v>102400687794</v>
      </c>
      <c r="B677" s="34">
        <v>1</v>
      </c>
      <c r="C677" s="34">
        <v>2024</v>
      </c>
      <c r="D677" s="34">
        <v>2</v>
      </c>
      <c r="E677" s="34" t="s">
        <v>5120</v>
      </c>
      <c r="F677" s="34" t="s">
        <v>5121</v>
      </c>
      <c r="G677" s="34">
        <v>76</v>
      </c>
      <c r="H677" s="34" t="s">
        <v>5122</v>
      </c>
      <c r="I677" s="34">
        <v>20240213</v>
      </c>
      <c r="J677" s="34">
        <v>20240213</v>
      </c>
      <c r="K677" s="34">
        <v>1</v>
      </c>
      <c r="L677" s="34">
        <v>1</v>
      </c>
      <c r="M677" s="34">
        <v>0</v>
      </c>
      <c r="N677" s="34" t="s">
        <v>3778</v>
      </c>
      <c r="O677" s="34" t="s">
        <v>2145</v>
      </c>
      <c r="P677" s="34" t="s">
        <v>118</v>
      </c>
      <c r="Q677" s="34" t="s">
        <v>36</v>
      </c>
      <c r="R677" s="34" t="s">
        <v>119</v>
      </c>
      <c r="S677" s="34" t="s">
        <v>147</v>
      </c>
      <c r="T677" s="34">
        <v>207</v>
      </c>
      <c r="U677" s="34" t="s">
        <v>407</v>
      </c>
      <c r="V677" s="34" t="s">
        <v>2058</v>
      </c>
      <c r="W677" s="34" t="s">
        <v>2059</v>
      </c>
      <c r="X677" s="34" t="s">
        <v>242</v>
      </c>
      <c r="Y677" s="34">
        <v>10800</v>
      </c>
      <c r="Z677" s="34">
        <v>1472</v>
      </c>
      <c r="AA677" s="34">
        <v>0</v>
      </c>
      <c r="AB677" s="34">
        <v>0</v>
      </c>
      <c r="AC677" s="34">
        <v>66.290000000000006</v>
      </c>
      <c r="AD677" s="34">
        <v>0</v>
      </c>
      <c r="AE677" s="34">
        <v>268744</v>
      </c>
      <c r="AF677" s="34">
        <v>268810.28000000003</v>
      </c>
      <c r="AG677" s="34">
        <v>80</v>
      </c>
      <c r="AH677" s="34">
        <v>75</v>
      </c>
      <c r="AI677" s="34">
        <v>373970</v>
      </c>
      <c r="AJ677" s="34">
        <v>373970</v>
      </c>
      <c r="AK677" s="34">
        <v>80472.031289496459</v>
      </c>
      <c r="AL677" s="34" t="s">
        <v>118</v>
      </c>
      <c r="AM677" s="34" t="s">
        <v>36</v>
      </c>
      <c r="AN677" s="34" t="s">
        <v>119</v>
      </c>
      <c r="AO677" s="34" t="s">
        <v>147</v>
      </c>
      <c r="AP677" s="34">
        <v>3</v>
      </c>
      <c r="AQ677" s="34">
        <v>2</v>
      </c>
      <c r="AR677" s="34">
        <v>6</v>
      </c>
      <c r="AS677" s="34">
        <v>48342</v>
      </c>
      <c r="AT677" s="34">
        <v>341970</v>
      </c>
      <c r="AU677" s="34">
        <v>113990</v>
      </c>
      <c r="AV677" s="34">
        <v>418125</v>
      </c>
      <c r="AW677" s="34">
        <v>4.7843400000000003</v>
      </c>
      <c r="AX677" s="34">
        <v>0.59255999999999998</v>
      </c>
      <c r="AY677" s="34">
        <v>4.1917799999999996</v>
      </c>
      <c r="AZ677" s="34">
        <v>4.4880600869655609</v>
      </c>
      <c r="BA677" s="34">
        <v>0.29627999663352966</v>
      </c>
      <c r="BB677" s="34">
        <v>4.1917800903320313</v>
      </c>
      <c r="BC677" s="34" t="s">
        <v>159</v>
      </c>
      <c r="BD677" s="34" t="s">
        <v>126</v>
      </c>
      <c r="BE677" s="34" t="s">
        <v>118</v>
      </c>
      <c r="BF677" s="34"/>
      <c r="BG677" s="34" t="s">
        <v>118</v>
      </c>
      <c r="BH677" s="34" t="s">
        <v>2040</v>
      </c>
      <c r="BI677" s="34" t="s">
        <v>5123</v>
      </c>
      <c r="BJ677" s="34" t="s">
        <v>129</v>
      </c>
      <c r="BK677" s="34" t="s">
        <v>224</v>
      </c>
      <c r="BL677" s="34" t="s">
        <v>224</v>
      </c>
      <c r="BM677" s="34" t="s">
        <v>312</v>
      </c>
      <c r="BN677" s="34" t="s">
        <v>313</v>
      </c>
      <c r="BO677" s="34"/>
      <c r="BP677" s="34" t="s">
        <v>313</v>
      </c>
      <c r="BQ677" s="34">
        <v>2024</v>
      </c>
      <c r="BR677" s="34"/>
      <c r="BS677" s="34"/>
      <c r="BT677" s="34" t="s">
        <v>2032</v>
      </c>
    </row>
    <row r="678" spans="1:72">
      <c r="A678" s="34">
        <v>102400518768</v>
      </c>
      <c r="B678" s="34">
        <v>1</v>
      </c>
      <c r="C678" s="34">
        <v>2024</v>
      </c>
      <c r="D678" s="34">
        <v>2</v>
      </c>
      <c r="E678" s="34" t="s">
        <v>5124</v>
      </c>
      <c r="F678" s="34" t="s">
        <v>5125</v>
      </c>
      <c r="G678" s="34">
        <v>77</v>
      </c>
      <c r="H678" s="34" t="s">
        <v>5126</v>
      </c>
      <c r="I678" s="34">
        <v>20240211</v>
      </c>
      <c r="J678" s="34">
        <v>20240213</v>
      </c>
      <c r="K678" s="34">
        <v>3</v>
      </c>
      <c r="L678" s="34">
        <f t="shared" si="10"/>
        <v>2</v>
      </c>
      <c r="M678" s="34">
        <v>0</v>
      </c>
      <c r="N678" s="34" t="s">
        <v>5127</v>
      </c>
      <c r="O678" s="34" t="s">
        <v>2793</v>
      </c>
      <c r="P678" s="34" t="s">
        <v>118</v>
      </c>
      <c r="Q678" s="34" t="s">
        <v>36</v>
      </c>
      <c r="R678" s="34" t="s">
        <v>119</v>
      </c>
      <c r="S678" s="34" t="s">
        <v>120</v>
      </c>
      <c r="T678" s="34">
        <v>111</v>
      </c>
      <c r="U678" s="34" t="s">
        <v>407</v>
      </c>
      <c r="V678" s="34" t="s">
        <v>2058</v>
      </c>
      <c r="W678" s="34" t="s">
        <v>2059</v>
      </c>
      <c r="X678" s="34" t="s">
        <v>124</v>
      </c>
      <c r="Y678" s="34">
        <v>37550</v>
      </c>
      <c r="Z678" s="34">
        <v>3008</v>
      </c>
      <c r="AA678" s="34">
        <v>0</v>
      </c>
      <c r="AB678" s="34">
        <v>0</v>
      </c>
      <c r="AC678" s="34">
        <v>251.49</v>
      </c>
      <c r="AD678" s="34">
        <v>0</v>
      </c>
      <c r="AE678" s="34">
        <v>296749.77</v>
      </c>
      <c r="AF678" s="34">
        <v>297001.25</v>
      </c>
      <c r="AG678" s="34">
        <v>160</v>
      </c>
      <c r="AH678" s="34">
        <v>150</v>
      </c>
      <c r="AI678" s="34">
        <v>439631</v>
      </c>
      <c r="AJ678" s="34">
        <v>439631</v>
      </c>
      <c r="AK678" s="34">
        <v>88179.661200288276</v>
      </c>
      <c r="AL678" s="34" t="s">
        <v>118</v>
      </c>
      <c r="AM678" s="34" t="s">
        <v>36</v>
      </c>
      <c r="AN678" s="34" t="s">
        <v>119</v>
      </c>
      <c r="AO678" s="34" t="s">
        <v>120</v>
      </c>
      <c r="AP678" s="34">
        <v>3</v>
      </c>
      <c r="AQ678" s="34">
        <v>2</v>
      </c>
      <c r="AR678" s="34">
        <v>6</v>
      </c>
      <c r="AS678" s="34">
        <v>48342</v>
      </c>
      <c r="AT678" s="34">
        <v>341970</v>
      </c>
      <c r="AU678" s="34">
        <v>113990</v>
      </c>
      <c r="AV678" s="34">
        <v>418125</v>
      </c>
      <c r="AW678" s="34">
        <v>4.7843400000000003</v>
      </c>
      <c r="AX678" s="34">
        <v>0.59255999999999998</v>
      </c>
      <c r="AY678" s="34">
        <v>4.1917799999999996</v>
      </c>
      <c r="AZ678" s="34">
        <v>4.7843400835990906</v>
      </c>
      <c r="BA678" s="34">
        <v>0.59255999326705933</v>
      </c>
      <c r="BB678" s="34">
        <v>4.1917800903320313</v>
      </c>
      <c r="BC678" s="34" t="s">
        <v>159</v>
      </c>
      <c r="BD678" s="34" t="s">
        <v>126</v>
      </c>
      <c r="BE678" s="34" t="s">
        <v>118</v>
      </c>
      <c r="BF678" s="34"/>
      <c r="BG678" s="34" t="s">
        <v>118</v>
      </c>
      <c r="BH678" s="34" t="s">
        <v>2040</v>
      </c>
      <c r="BI678" s="34" t="s">
        <v>3070</v>
      </c>
      <c r="BJ678" s="34" t="s">
        <v>129</v>
      </c>
      <c r="BK678" s="34" t="s">
        <v>217</v>
      </c>
      <c r="BL678" s="34" t="s">
        <v>252</v>
      </c>
      <c r="BM678" s="34" t="s">
        <v>999</v>
      </c>
      <c r="BN678" s="34" t="s">
        <v>2111</v>
      </c>
      <c r="BO678" s="34"/>
      <c r="BP678" s="34" t="s">
        <v>2111</v>
      </c>
      <c r="BQ678" s="34">
        <v>2024</v>
      </c>
      <c r="BR678" s="34"/>
      <c r="BS678" s="34"/>
      <c r="BT678" s="34" t="s">
        <v>2032</v>
      </c>
    </row>
    <row r="679" spans="1:72">
      <c r="A679" s="34">
        <v>102400907770</v>
      </c>
      <c r="B679" s="34">
        <v>1</v>
      </c>
      <c r="C679" s="34">
        <v>2024</v>
      </c>
      <c r="D679" s="34">
        <v>2</v>
      </c>
      <c r="E679" s="34" t="s">
        <v>5128</v>
      </c>
      <c r="F679" s="34" t="s">
        <v>5129</v>
      </c>
      <c r="G679" s="34">
        <v>77</v>
      </c>
      <c r="H679" s="34" t="s">
        <v>5130</v>
      </c>
      <c r="I679" s="34">
        <v>20240211</v>
      </c>
      <c r="J679" s="34">
        <v>20240213</v>
      </c>
      <c r="K679" s="34">
        <v>3</v>
      </c>
      <c r="L679" s="34">
        <f t="shared" si="10"/>
        <v>2</v>
      </c>
      <c r="M679" s="34">
        <v>0</v>
      </c>
      <c r="N679" s="34" t="s">
        <v>5131</v>
      </c>
      <c r="O679" s="34" t="s">
        <v>4624</v>
      </c>
      <c r="P679" s="34" t="s">
        <v>118</v>
      </c>
      <c r="Q679" s="34" t="s">
        <v>36</v>
      </c>
      <c r="R679" s="34" t="s">
        <v>119</v>
      </c>
      <c r="S679" s="34" t="s">
        <v>147</v>
      </c>
      <c r="T679" s="34">
        <v>111</v>
      </c>
      <c r="U679" s="34" t="s">
        <v>407</v>
      </c>
      <c r="V679" s="34" t="s">
        <v>2058</v>
      </c>
      <c r="W679" s="34" t="s">
        <v>2059</v>
      </c>
      <c r="X679" s="34" t="s">
        <v>124</v>
      </c>
      <c r="Y679" s="34">
        <v>37431</v>
      </c>
      <c r="Z679" s="34">
        <v>2944</v>
      </c>
      <c r="AA679" s="34">
        <v>0</v>
      </c>
      <c r="AB679" s="34">
        <v>0</v>
      </c>
      <c r="AC679" s="34">
        <v>529.30999999999995</v>
      </c>
      <c r="AD679" s="34">
        <v>0</v>
      </c>
      <c r="AE679" s="34">
        <v>252943.21</v>
      </c>
      <c r="AF679" s="34">
        <v>253472.52</v>
      </c>
      <c r="AG679" s="34">
        <v>160</v>
      </c>
      <c r="AH679" s="34">
        <v>150</v>
      </c>
      <c r="AI679" s="34">
        <v>439631</v>
      </c>
      <c r="AJ679" s="34">
        <v>439631</v>
      </c>
      <c r="AK679" s="34">
        <v>131708.39120028829</v>
      </c>
      <c r="AL679" s="34" t="s">
        <v>118</v>
      </c>
      <c r="AM679" s="34" t="s">
        <v>36</v>
      </c>
      <c r="AN679" s="34" t="s">
        <v>119</v>
      </c>
      <c r="AO679" s="34" t="s">
        <v>147</v>
      </c>
      <c r="AP679" s="34">
        <v>3</v>
      </c>
      <c r="AQ679" s="34">
        <v>2</v>
      </c>
      <c r="AR679" s="34">
        <v>6</v>
      </c>
      <c r="AS679" s="34">
        <v>48342</v>
      </c>
      <c r="AT679" s="34">
        <v>341970</v>
      </c>
      <c r="AU679" s="34">
        <v>113990</v>
      </c>
      <c r="AV679" s="34">
        <v>418125</v>
      </c>
      <c r="AW679" s="34">
        <v>4.7843400000000003</v>
      </c>
      <c r="AX679" s="34">
        <v>0.59255999999999998</v>
      </c>
      <c r="AY679" s="34">
        <v>4.1917799999999996</v>
      </c>
      <c r="AZ679" s="34">
        <v>4.7843400835990906</v>
      </c>
      <c r="BA679" s="34">
        <v>0.59255999326705933</v>
      </c>
      <c r="BB679" s="34">
        <v>4.1917800903320313</v>
      </c>
      <c r="BC679" s="34" t="s">
        <v>159</v>
      </c>
      <c r="BD679" s="34" t="s">
        <v>126</v>
      </c>
      <c r="BE679" s="34" t="s">
        <v>118</v>
      </c>
      <c r="BF679" s="34"/>
      <c r="BG679" s="34" t="s">
        <v>118</v>
      </c>
      <c r="BH679" s="34" t="s">
        <v>2040</v>
      </c>
      <c r="BI679" s="34" t="s">
        <v>201</v>
      </c>
      <c r="BJ679" s="34" t="s">
        <v>129</v>
      </c>
      <c r="BK679" s="34" t="s">
        <v>130</v>
      </c>
      <c r="BL679" s="34" t="s">
        <v>131</v>
      </c>
      <c r="BM679" s="34" t="s">
        <v>312</v>
      </c>
      <c r="BN679" s="34" t="s">
        <v>313</v>
      </c>
      <c r="BO679" s="34"/>
      <c r="BP679" s="34" t="s">
        <v>313</v>
      </c>
      <c r="BQ679" s="34">
        <v>2024</v>
      </c>
      <c r="BR679" s="34"/>
      <c r="BS679" s="34"/>
      <c r="BT679" s="34" t="s">
        <v>2032</v>
      </c>
    </row>
    <row r="680" spans="1:72">
      <c r="A680" s="34">
        <v>102400518458</v>
      </c>
      <c r="B680" s="34">
        <v>1</v>
      </c>
      <c r="C680" s="34">
        <v>2024</v>
      </c>
      <c r="D680" s="34">
        <v>2</v>
      </c>
      <c r="E680" s="34" t="s">
        <v>5132</v>
      </c>
      <c r="F680" s="34" t="s">
        <v>5133</v>
      </c>
      <c r="G680" s="34">
        <v>85</v>
      </c>
      <c r="H680" s="34" t="s">
        <v>5134</v>
      </c>
      <c r="I680" s="34">
        <v>20240211</v>
      </c>
      <c r="J680" s="34">
        <v>20240213</v>
      </c>
      <c r="K680" s="34">
        <v>3</v>
      </c>
      <c r="L680" s="34">
        <f t="shared" si="10"/>
        <v>2</v>
      </c>
      <c r="M680" s="34">
        <v>0</v>
      </c>
      <c r="N680" s="34" t="s">
        <v>5135</v>
      </c>
      <c r="O680" s="34" t="s">
        <v>2132</v>
      </c>
      <c r="P680" s="34" t="s">
        <v>118</v>
      </c>
      <c r="Q680" s="34" t="s">
        <v>36</v>
      </c>
      <c r="R680" s="34" t="s">
        <v>119</v>
      </c>
      <c r="S680" s="34" t="s">
        <v>147</v>
      </c>
      <c r="T680" s="34">
        <v>111</v>
      </c>
      <c r="U680" s="34" t="s">
        <v>407</v>
      </c>
      <c r="V680" s="34" t="s">
        <v>2058</v>
      </c>
      <c r="W680" s="34" t="s">
        <v>2059</v>
      </c>
      <c r="X680" s="34" t="s">
        <v>124</v>
      </c>
      <c r="Y680" s="34">
        <v>19597</v>
      </c>
      <c r="Z680" s="34">
        <v>2944</v>
      </c>
      <c r="AA680" s="34">
        <v>0</v>
      </c>
      <c r="AB680" s="34">
        <v>0</v>
      </c>
      <c r="AC680" s="34">
        <v>0</v>
      </c>
      <c r="AD680" s="34">
        <v>0</v>
      </c>
      <c r="AE680" s="34">
        <v>244496</v>
      </c>
      <c r="AF680" s="34">
        <v>244496</v>
      </c>
      <c r="AG680" s="34">
        <v>160</v>
      </c>
      <c r="AH680" s="34">
        <v>150</v>
      </c>
      <c r="AI680" s="34">
        <v>439631</v>
      </c>
      <c r="AJ680" s="34">
        <v>439631</v>
      </c>
      <c r="AK680" s="34">
        <v>140684.91120028828</v>
      </c>
      <c r="AL680" s="34" t="s">
        <v>118</v>
      </c>
      <c r="AM680" s="34" t="s">
        <v>36</v>
      </c>
      <c r="AN680" s="34" t="s">
        <v>119</v>
      </c>
      <c r="AO680" s="34" t="s">
        <v>147</v>
      </c>
      <c r="AP680" s="34">
        <v>3</v>
      </c>
      <c r="AQ680" s="34">
        <v>2</v>
      </c>
      <c r="AR680" s="34">
        <v>6</v>
      </c>
      <c r="AS680" s="34">
        <v>48342</v>
      </c>
      <c r="AT680" s="34">
        <v>341970</v>
      </c>
      <c r="AU680" s="34">
        <v>113990</v>
      </c>
      <c r="AV680" s="34">
        <v>418125</v>
      </c>
      <c r="AW680" s="34">
        <v>4.7843400000000003</v>
      </c>
      <c r="AX680" s="34">
        <v>0.59255999999999998</v>
      </c>
      <c r="AY680" s="34">
        <v>4.1917799999999996</v>
      </c>
      <c r="AZ680" s="34">
        <v>4.7843400835990906</v>
      </c>
      <c r="BA680" s="34">
        <v>0.59255999326705933</v>
      </c>
      <c r="BB680" s="34">
        <v>4.1917800903320313</v>
      </c>
      <c r="BC680" s="34" t="s">
        <v>159</v>
      </c>
      <c r="BD680" s="34" t="s">
        <v>126</v>
      </c>
      <c r="BE680" s="34" t="s">
        <v>118</v>
      </c>
      <c r="BF680" s="34"/>
      <c r="BG680" s="34" t="s">
        <v>118</v>
      </c>
      <c r="BH680" s="34" t="s">
        <v>2040</v>
      </c>
      <c r="BI680" s="34" t="s">
        <v>1361</v>
      </c>
      <c r="BJ680" s="34" t="s">
        <v>129</v>
      </c>
      <c r="BK680" s="34" t="s">
        <v>178</v>
      </c>
      <c r="BL680" s="34" t="s">
        <v>320</v>
      </c>
      <c r="BM680" s="34" t="s">
        <v>999</v>
      </c>
      <c r="BN680" s="34" t="s">
        <v>1000</v>
      </c>
      <c r="BO680" s="34"/>
      <c r="BP680" s="34" t="s">
        <v>1000</v>
      </c>
      <c r="BQ680" s="34">
        <v>2024</v>
      </c>
      <c r="BR680" s="34"/>
      <c r="BS680" s="34"/>
      <c r="BT680" s="34" t="s">
        <v>2032</v>
      </c>
    </row>
    <row r="681" spans="1:72">
      <c r="A681" s="34">
        <v>102400518438</v>
      </c>
      <c r="B681" s="34">
        <v>1</v>
      </c>
      <c r="C681" s="34">
        <v>2024</v>
      </c>
      <c r="D681" s="34">
        <v>2</v>
      </c>
      <c r="E681" s="34" t="s">
        <v>5136</v>
      </c>
      <c r="F681" s="34" t="s">
        <v>5137</v>
      </c>
      <c r="G681" s="34">
        <v>73</v>
      </c>
      <c r="H681" s="34" t="s">
        <v>5138</v>
      </c>
      <c r="I681" s="34">
        <v>20240207</v>
      </c>
      <c r="J681" s="34">
        <v>20240212</v>
      </c>
      <c r="K681" s="34">
        <v>6</v>
      </c>
      <c r="L681" s="34">
        <f t="shared" si="10"/>
        <v>5</v>
      </c>
      <c r="M681" s="34">
        <v>5</v>
      </c>
      <c r="N681" s="34" t="s">
        <v>5139</v>
      </c>
      <c r="O681" s="34" t="s">
        <v>5140</v>
      </c>
      <c r="P681" s="34" t="s">
        <v>118</v>
      </c>
      <c r="Q681" s="34" t="s">
        <v>36</v>
      </c>
      <c r="R681" s="34" t="s">
        <v>170</v>
      </c>
      <c r="S681" s="34" t="s">
        <v>171</v>
      </c>
      <c r="T681" s="34">
        <v>111</v>
      </c>
      <c r="U681" s="34" t="s">
        <v>438</v>
      </c>
      <c r="V681" s="34" t="s">
        <v>2007</v>
      </c>
      <c r="W681" s="34" t="s">
        <v>2008</v>
      </c>
      <c r="X681" s="34" t="s">
        <v>124</v>
      </c>
      <c r="Y681" s="34">
        <v>89389</v>
      </c>
      <c r="Z681" s="34">
        <v>0</v>
      </c>
      <c r="AA681" s="34">
        <v>59675</v>
      </c>
      <c r="AB681" s="34">
        <v>0</v>
      </c>
      <c r="AC681" s="34">
        <v>1001.05</v>
      </c>
      <c r="AD681" s="34">
        <v>0</v>
      </c>
      <c r="AE681" s="34">
        <v>242975.21</v>
      </c>
      <c r="AF681" s="34">
        <v>243976.27</v>
      </c>
      <c r="AG681" s="34">
        <v>0</v>
      </c>
      <c r="AH681" s="34">
        <v>0</v>
      </c>
      <c r="AI681" s="34">
        <v>1124600</v>
      </c>
      <c r="AJ681" s="34">
        <v>1123850</v>
      </c>
      <c r="AK681" s="34">
        <v>-27382.783972046571</v>
      </c>
      <c r="AL681" s="34" t="s">
        <v>118</v>
      </c>
      <c r="AM681" s="34" t="s">
        <v>36</v>
      </c>
      <c r="AN681" s="34" t="s">
        <v>170</v>
      </c>
      <c r="AO681" s="34" t="s">
        <v>171</v>
      </c>
      <c r="AP681" s="34">
        <v>19</v>
      </c>
      <c r="AQ681" s="34">
        <v>6</v>
      </c>
      <c r="AR681" s="34">
        <v>35</v>
      </c>
      <c r="AS681" s="34">
        <v>800463</v>
      </c>
      <c r="AT681" s="34">
        <v>191098</v>
      </c>
      <c r="AU681" s="34">
        <v>63699</v>
      </c>
      <c r="AV681" s="34">
        <v>417783</v>
      </c>
      <c r="AW681" s="34">
        <v>12.15429</v>
      </c>
      <c r="AX681" s="34">
        <v>9.8118599999999994</v>
      </c>
      <c r="AY681" s="34">
        <v>2.3424299999999998</v>
      </c>
      <c r="AZ681" s="34">
        <v>12.154290199279785</v>
      </c>
      <c r="BA681" s="34">
        <v>9.8118600845336914</v>
      </c>
      <c r="BB681" s="34">
        <v>2.3424301147460938</v>
      </c>
      <c r="BC681" s="34" t="s">
        <v>148</v>
      </c>
      <c r="BD681" s="34" t="s">
        <v>148</v>
      </c>
      <c r="BE681" s="34" t="s">
        <v>118</v>
      </c>
      <c r="BF681" s="34"/>
      <c r="BG681" s="34" t="s">
        <v>417</v>
      </c>
      <c r="BH681" s="34" t="s">
        <v>2040</v>
      </c>
      <c r="BI681" s="34" t="s">
        <v>177</v>
      </c>
      <c r="BJ681" s="34" t="s">
        <v>129</v>
      </c>
      <c r="BK681" s="34" t="s">
        <v>178</v>
      </c>
      <c r="BL681" s="34" t="s">
        <v>179</v>
      </c>
      <c r="BM681" s="34" t="s">
        <v>999</v>
      </c>
      <c r="BN681" s="34" t="s">
        <v>1000</v>
      </c>
      <c r="BO681" s="34"/>
      <c r="BP681" s="34" t="s">
        <v>1000</v>
      </c>
      <c r="BQ681" s="34">
        <v>2024</v>
      </c>
      <c r="BR681" s="34"/>
      <c r="BS681" s="34" t="s">
        <v>134</v>
      </c>
      <c r="BT681" s="34" t="s">
        <v>2032</v>
      </c>
    </row>
    <row r="682" spans="1:72">
      <c r="A682" s="34">
        <v>102400672346</v>
      </c>
      <c r="B682" s="34">
        <v>1</v>
      </c>
      <c r="C682" s="34">
        <v>2024</v>
      </c>
      <c r="D682" s="34">
        <v>2</v>
      </c>
      <c r="E682" s="34" t="s">
        <v>5141</v>
      </c>
      <c r="F682" s="34" t="s">
        <v>5142</v>
      </c>
      <c r="G682" s="34">
        <v>70</v>
      </c>
      <c r="H682" s="34" t="s">
        <v>5143</v>
      </c>
      <c r="I682" s="34">
        <v>20240208</v>
      </c>
      <c r="J682" s="34">
        <v>20240210</v>
      </c>
      <c r="K682" s="34">
        <v>3</v>
      </c>
      <c r="L682" s="34">
        <f t="shared" si="10"/>
        <v>2</v>
      </c>
      <c r="M682" s="34">
        <v>0</v>
      </c>
      <c r="N682" s="34" t="s">
        <v>5144</v>
      </c>
      <c r="O682" s="34" t="s">
        <v>4659</v>
      </c>
      <c r="P682" s="34" t="s">
        <v>118</v>
      </c>
      <c r="Q682" s="34" t="s">
        <v>36</v>
      </c>
      <c r="R682" s="34" t="s">
        <v>119</v>
      </c>
      <c r="S682" s="34" t="s">
        <v>147</v>
      </c>
      <c r="T682" s="34">
        <v>205</v>
      </c>
      <c r="U682" s="34" t="s">
        <v>407</v>
      </c>
      <c r="V682" s="34" t="s">
        <v>2081</v>
      </c>
      <c r="W682" s="34" t="s">
        <v>2082</v>
      </c>
      <c r="X682" s="34" t="s">
        <v>124</v>
      </c>
      <c r="Y682" s="34">
        <v>17812</v>
      </c>
      <c r="Z682" s="34">
        <v>2944</v>
      </c>
      <c r="AA682" s="34">
        <v>0</v>
      </c>
      <c r="AB682" s="34">
        <v>0</v>
      </c>
      <c r="AC682" s="34">
        <v>99.43</v>
      </c>
      <c r="AD682" s="34">
        <v>0</v>
      </c>
      <c r="AE682" s="34">
        <v>242975.21</v>
      </c>
      <c r="AF682" s="34">
        <v>243074.64</v>
      </c>
      <c r="AG682" s="34">
        <v>160</v>
      </c>
      <c r="AH682" s="34">
        <v>150</v>
      </c>
      <c r="AI682" s="34">
        <v>345486</v>
      </c>
      <c r="AJ682" s="34">
        <v>345486</v>
      </c>
      <c r="AK682" s="34">
        <v>66074.575472920202</v>
      </c>
      <c r="AL682" s="34" t="s">
        <v>118</v>
      </c>
      <c r="AM682" s="34" t="s">
        <v>36</v>
      </c>
      <c r="AN682" s="34" t="s">
        <v>119</v>
      </c>
      <c r="AO682" s="34" t="s">
        <v>147</v>
      </c>
      <c r="AP682" s="34">
        <v>3</v>
      </c>
      <c r="AQ682" s="34">
        <v>2</v>
      </c>
      <c r="AR682" s="34">
        <v>5</v>
      </c>
      <c r="AS682" s="34">
        <v>34762</v>
      </c>
      <c r="AT682" s="34">
        <v>295749</v>
      </c>
      <c r="AU682" s="34">
        <v>98583</v>
      </c>
      <c r="AV682" s="34">
        <v>344198</v>
      </c>
      <c r="AW682" s="34">
        <v>4.05131</v>
      </c>
      <c r="AX682" s="34">
        <v>0.42609999999999998</v>
      </c>
      <c r="AY682" s="34">
        <v>3.62521</v>
      </c>
      <c r="AZ682" s="34">
        <v>4.0513100326061249</v>
      </c>
      <c r="BA682" s="34">
        <v>0.4260999858379364</v>
      </c>
      <c r="BB682" s="34">
        <v>3.6252100467681885</v>
      </c>
      <c r="BC682" s="34" t="s">
        <v>159</v>
      </c>
      <c r="BD682" s="34" t="s">
        <v>126</v>
      </c>
      <c r="BE682" s="34" t="s">
        <v>118</v>
      </c>
      <c r="BF682" s="34"/>
      <c r="BG682" s="34" t="s">
        <v>118</v>
      </c>
      <c r="BH682" s="34" t="s">
        <v>2040</v>
      </c>
      <c r="BI682" s="34" t="s">
        <v>418</v>
      </c>
      <c r="BJ682" s="34" t="s">
        <v>129</v>
      </c>
      <c r="BK682" s="34" t="s">
        <v>224</v>
      </c>
      <c r="BL682" s="34" t="s">
        <v>224</v>
      </c>
      <c r="BM682" s="34" t="s">
        <v>999</v>
      </c>
      <c r="BN682" s="34" t="s">
        <v>2111</v>
      </c>
      <c r="BO682" s="34"/>
      <c r="BP682" s="34" t="s">
        <v>2111</v>
      </c>
      <c r="BQ682" s="34">
        <v>2024</v>
      </c>
      <c r="BR682" s="34"/>
      <c r="BS682" s="34"/>
      <c r="BT682" s="34" t="s">
        <v>2032</v>
      </c>
    </row>
    <row r="683" spans="1:72">
      <c r="A683" s="34">
        <v>102400672352</v>
      </c>
      <c r="B683" s="34">
        <v>1</v>
      </c>
      <c r="C683" s="34">
        <v>2024</v>
      </c>
      <c r="D683" s="34">
        <v>2</v>
      </c>
      <c r="E683" s="34" t="s">
        <v>5145</v>
      </c>
      <c r="F683" s="34" t="s">
        <v>5146</v>
      </c>
      <c r="G683" s="34">
        <v>77</v>
      </c>
      <c r="H683" s="34" t="s">
        <v>5147</v>
      </c>
      <c r="I683" s="34">
        <v>20240209</v>
      </c>
      <c r="J683" s="34">
        <v>20240210</v>
      </c>
      <c r="K683" s="34">
        <v>2</v>
      </c>
      <c r="L683" s="34">
        <f t="shared" si="10"/>
        <v>1</v>
      </c>
      <c r="M683" s="34">
        <v>0</v>
      </c>
      <c r="N683" s="34" t="s">
        <v>5148</v>
      </c>
      <c r="O683" s="34" t="s">
        <v>4659</v>
      </c>
      <c r="P683" s="34" t="s">
        <v>118</v>
      </c>
      <c r="Q683" s="34" t="s">
        <v>36</v>
      </c>
      <c r="R683" s="34" t="s">
        <v>119</v>
      </c>
      <c r="S683" s="34" t="s">
        <v>147</v>
      </c>
      <c r="T683" s="34">
        <v>205</v>
      </c>
      <c r="U683" s="34" t="s">
        <v>407</v>
      </c>
      <c r="V683" s="34" t="s">
        <v>2081</v>
      </c>
      <c r="W683" s="34" t="s">
        <v>2082</v>
      </c>
      <c r="X683" s="34" t="s">
        <v>124</v>
      </c>
      <c r="Y683" s="34">
        <v>17614</v>
      </c>
      <c r="Z683" s="34">
        <v>1472</v>
      </c>
      <c r="AA683" s="34">
        <v>0</v>
      </c>
      <c r="AB683" s="34">
        <v>0</v>
      </c>
      <c r="AC683" s="34">
        <v>66.290000000000006</v>
      </c>
      <c r="AD683" s="34">
        <v>0</v>
      </c>
      <c r="AE683" s="34">
        <v>242975.21</v>
      </c>
      <c r="AF683" s="34">
        <v>243041.5</v>
      </c>
      <c r="AG683" s="34">
        <v>80</v>
      </c>
      <c r="AH683" s="34">
        <v>75</v>
      </c>
      <c r="AI683" s="34">
        <v>345486</v>
      </c>
      <c r="AJ683" s="34">
        <v>345486</v>
      </c>
      <c r="AK683" s="34">
        <v>66107.715472920216</v>
      </c>
      <c r="AL683" s="34" t="s">
        <v>118</v>
      </c>
      <c r="AM683" s="34" t="s">
        <v>36</v>
      </c>
      <c r="AN683" s="34" t="s">
        <v>119</v>
      </c>
      <c r="AO683" s="34" t="s">
        <v>147</v>
      </c>
      <c r="AP683" s="34">
        <v>3</v>
      </c>
      <c r="AQ683" s="34">
        <v>2</v>
      </c>
      <c r="AR683" s="34">
        <v>5</v>
      </c>
      <c r="AS683" s="34">
        <v>34762</v>
      </c>
      <c r="AT683" s="34">
        <v>295749</v>
      </c>
      <c r="AU683" s="34">
        <v>98583</v>
      </c>
      <c r="AV683" s="34">
        <v>344198</v>
      </c>
      <c r="AW683" s="34">
        <v>4.05131</v>
      </c>
      <c r="AX683" s="34">
        <v>0.42609999999999998</v>
      </c>
      <c r="AY683" s="34">
        <v>3.62521</v>
      </c>
      <c r="AZ683" s="34">
        <v>4.0513100326061249</v>
      </c>
      <c r="BA683" s="34">
        <v>0.4260999858379364</v>
      </c>
      <c r="BB683" s="34">
        <v>3.6252100467681885</v>
      </c>
      <c r="BC683" s="34" t="s">
        <v>159</v>
      </c>
      <c r="BD683" s="34" t="s">
        <v>126</v>
      </c>
      <c r="BE683" s="34" t="s">
        <v>118</v>
      </c>
      <c r="BF683" s="34"/>
      <c r="BG683" s="34" t="s">
        <v>118</v>
      </c>
      <c r="BH683" s="34" t="s">
        <v>2040</v>
      </c>
      <c r="BI683" s="34" t="s">
        <v>223</v>
      </c>
      <c r="BJ683" s="34" t="s">
        <v>129</v>
      </c>
      <c r="BK683" s="34" t="s">
        <v>224</v>
      </c>
      <c r="BL683" s="34" t="s">
        <v>224</v>
      </c>
      <c r="BM683" s="34" t="s">
        <v>312</v>
      </c>
      <c r="BN683" s="34" t="s">
        <v>313</v>
      </c>
      <c r="BO683" s="34"/>
      <c r="BP683" s="34" t="s">
        <v>313</v>
      </c>
      <c r="BQ683" s="34">
        <v>2024</v>
      </c>
      <c r="BR683" s="34"/>
      <c r="BS683" s="34"/>
      <c r="BT683" s="34" t="s">
        <v>2032</v>
      </c>
    </row>
    <row r="684" spans="1:72">
      <c r="A684" s="34">
        <v>102400518426</v>
      </c>
      <c r="B684" s="34">
        <v>1</v>
      </c>
      <c r="C684" s="34">
        <v>2024</v>
      </c>
      <c r="D684" s="34">
        <v>2</v>
      </c>
      <c r="E684" s="34" t="s">
        <v>5149</v>
      </c>
      <c r="F684" s="34" t="s">
        <v>5150</v>
      </c>
      <c r="G684" s="34">
        <v>78</v>
      </c>
      <c r="H684" s="34" t="s">
        <v>5151</v>
      </c>
      <c r="I684" s="34">
        <v>20240209</v>
      </c>
      <c r="J684" s="34">
        <v>20240210</v>
      </c>
      <c r="K684" s="34">
        <v>2</v>
      </c>
      <c r="L684" s="34">
        <f t="shared" si="10"/>
        <v>1</v>
      </c>
      <c r="M684" s="34">
        <v>0</v>
      </c>
      <c r="N684" s="34" t="s">
        <v>5152</v>
      </c>
      <c r="O684" s="34" t="s">
        <v>4703</v>
      </c>
      <c r="P684" s="34" t="s">
        <v>118</v>
      </c>
      <c r="Q684" s="34" t="s">
        <v>36</v>
      </c>
      <c r="R684" s="34" t="s">
        <v>119</v>
      </c>
      <c r="S684" s="34" t="s">
        <v>120</v>
      </c>
      <c r="T684" s="34">
        <v>111</v>
      </c>
      <c r="U684" s="34" t="s">
        <v>407</v>
      </c>
      <c r="V684" s="34" t="s">
        <v>2081</v>
      </c>
      <c r="W684" s="34" t="s">
        <v>2082</v>
      </c>
      <c r="X684" s="34" t="s">
        <v>124</v>
      </c>
      <c r="Y684" s="34">
        <v>20088</v>
      </c>
      <c r="Z684" s="34">
        <v>1504</v>
      </c>
      <c r="AA684" s="34">
        <v>0</v>
      </c>
      <c r="AB684" s="34">
        <v>0</v>
      </c>
      <c r="AC684" s="34">
        <v>66.28</v>
      </c>
      <c r="AD684" s="34">
        <v>0</v>
      </c>
      <c r="AE684" s="34">
        <v>224943.21</v>
      </c>
      <c r="AF684" s="34">
        <v>225009.48</v>
      </c>
      <c r="AG684" s="34">
        <v>80</v>
      </c>
      <c r="AH684" s="34">
        <v>75</v>
      </c>
      <c r="AI684" s="34">
        <v>372273</v>
      </c>
      <c r="AJ684" s="34">
        <v>372273</v>
      </c>
      <c r="AK684" s="34">
        <v>108109.38991585889</v>
      </c>
      <c r="AL684" s="34" t="s">
        <v>118</v>
      </c>
      <c r="AM684" s="34" t="s">
        <v>36</v>
      </c>
      <c r="AN684" s="34" t="s">
        <v>119</v>
      </c>
      <c r="AO684" s="34" t="s">
        <v>120</v>
      </c>
      <c r="AP684" s="34">
        <v>3</v>
      </c>
      <c r="AQ684" s="34">
        <v>2</v>
      </c>
      <c r="AR684" s="34">
        <v>5</v>
      </c>
      <c r="AS684" s="34">
        <v>34762</v>
      </c>
      <c r="AT684" s="34">
        <v>295749</v>
      </c>
      <c r="AU684" s="34">
        <v>98583</v>
      </c>
      <c r="AV684" s="34">
        <v>344198</v>
      </c>
      <c r="AW684" s="34">
        <v>4.05131</v>
      </c>
      <c r="AX684" s="34">
        <v>0.42609999999999998</v>
      </c>
      <c r="AY684" s="34">
        <v>3.62521</v>
      </c>
      <c r="AZ684" s="34">
        <v>4.0513100326061249</v>
      </c>
      <c r="BA684" s="34">
        <v>0.4260999858379364</v>
      </c>
      <c r="BB684" s="34">
        <v>3.6252100467681885</v>
      </c>
      <c r="BC684" s="34" t="s">
        <v>159</v>
      </c>
      <c r="BD684" s="34" t="s">
        <v>126</v>
      </c>
      <c r="BE684" s="34" t="s">
        <v>118</v>
      </c>
      <c r="BF684" s="34"/>
      <c r="BG684" s="34" t="s">
        <v>118</v>
      </c>
      <c r="BH684" s="34" t="s">
        <v>2040</v>
      </c>
      <c r="BI684" s="34" t="s">
        <v>307</v>
      </c>
      <c r="BJ684" s="34" t="s">
        <v>129</v>
      </c>
      <c r="BK684" s="34" t="s">
        <v>224</v>
      </c>
      <c r="BL684" s="34" t="s">
        <v>224</v>
      </c>
      <c r="BM684" s="34" t="s">
        <v>312</v>
      </c>
      <c r="BN684" s="34" t="s">
        <v>2531</v>
      </c>
      <c r="BO684" s="34"/>
      <c r="BP684" s="34" t="s">
        <v>2531</v>
      </c>
      <c r="BQ684" s="34">
        <v>2024</v>
      </c>
      <c r="BR684" s="34"/>
      <c r="BS684" s="34"/>
      <c r="BT684" s="34" t="s">
        <v>2032</v>
      </c>
    </row>
    <row r="685" spans="1:72">
      <c r="A685" s="34">
        <v>102408009902</v>
      </c>
      <c r="B685" s="34">
        <v>1</v>
      </c>
      <c r="C685" s="34">
        <v>2024</v>
      </c>
      <c r="D685" s="34">
        <v>2</v>
      </c>
      <c r="E685" s="34" t="s">
        <v>5153</v>
      </c>
      <c r="F685" s="34" t="s">
        <v>5154</v>
      </c>
      <c r="G685" s="34">
        <v>36</v>
      </c>
      <c r="H685" s="34" t="s">
        <v>5155</v>
      </c>
      <c r="I685" s="34">
        <v>20240207</v>
      </c>
      <c r="J685" s="34">
        <v>20240209</v>
      </c>
      <c r="K685" s="34">
        <v>3</v>
      </c>
      <c r="L685" s="34">
        <f t="shared" si="10"/>
        <v>2</v>
      </c>
      <c r="M685" s="34">
        <v>0</v>
      </c>
      <c r="N685" s="34" t="s">
        <v>5156</v>
      </c>
      <c r="O685" s="34" t="s">
        <v>5157</v>
      </c>
      <c r="P685" s="34" t="s">
        <v>118</v>
      </c>
      <c r="Q685" s="34" t="s">
        <v>36</v>
      </c>
      <c r="R685" s="34" t="s">
        <v>119</v>
      </c>
      <c r="S685" s="34" t="s">
        <v>120</v>
      </c>
      <c r="T685" s="34">
        <v>213</v>
      </c>
      <c r="U685" s="34" t="s">
        <v>407</v>
      </c>
      <c r="V685" s="34" t="s">
        <v>2081</v>
      </c>
      <c r="W685" s="34" t="s">
        <v>2082</v>
      </c>
      <c r="X685" s="34" t="s">
        <v>387</v>
      </c>
      <c r="Y685" s="34">
        <v>44634</v>
      </c>
      <c r="Z685" s="34">
        <v>2944</v>
      </c>
      <c r="AA685" s="34">
        <v>0</v>
      </c>
      <c r="AB685" s="34">
        <v>0</v>
      </c>
      <c r="AC685" s="34">
        <v>297.89999999999998</v>
      </c>
      <c r="AD685" s="34">
        <v>0</v>
      </c>
      <c r="AE685" s="34">
        <v>539842.25</v>
      </c>
      <c r="AF685" s="34">
        <v>540140.12</v>
      </c>
      <c r="AG685" s="34">
        <v>160</v>
      </c>
      <c r="AH685" s="34">
        <v>150</v>
      </c>
      <c r="AI685" s="34">
        <v>494814</v>
      </c>
      <c r="AJ685" s="34">
        <v>494814</v>
      </c>
      <c r="AK685" s="34">
        <v>-80626.482690947771</v>
      </c>
      <c r="AL685" s="34" t="s">
        <v>118</v>
      </c>
      <c r="AM685" s="34" t="s">
        <v>36</v>
      </c>
      <c r="AN685" s="34" t="s">
        <v>119</v>
      </c>
      <c r="AO685" s="34" t="s">
        <v>120</v>
      </c>
      <c r="AP685" s="34">
        <v>3</v>
      </c>
      <c r="AQ685" s="34">
        <v>2</v>
      </c>
      <c r="AR685" s="34">
        <v>5</v>
      </c>
      <c r="AS685" s="34">
        <v>34762</v>
      </c>
      <c r="AT685" s="34">
        <v>295749</v>
      </c>
      <c r="AU685" s="34">
        <v>98583</v>
      </c>
      <c r="AV685" s="34">
        <v>344198</v>
      </c>
      <c r="AW685" s="34">
        <v>4.05131</v>
      </c>
      <c r="AX685" s="34">
        <v>0.42609999999999998</v>
      </c>
      <c r="AY685" s="34">
        <v>3.62521</v>
      </c>
      <c r="AZ685" s="34">
        <v>5.9727499186992645</v>
      </c>
      <c r="BA685" s="34">
        <v>0.4260999858379364</v>
      </c>
      <c r="BB685" s="34">
        <v>5.5466499328613281</v>
      </c>
      <c r="BC685" s="34" t="s">
        <v>159</v>
      </c>
      <c r="BD685" s="34" t="s">
        <v>126</v>
      </c>
      <c r="BE685" s="34" t="s">
        <v>118</v>
      </c>
      <c r="BF685" s="34"/>
      <c r="BG685" s="34" t="s">
        <v>118</v>
      </c>
      <c r="BH685" s="34" t="s">
        <v>2040</v>
      </c>
      <c r="BI685" s="34" t="s">
        <v>5158</v>
      </c>
      <c r="BJ685" s="34" t="s">
        <v>244</v>
      </c>
      <c r="BK685" s="34" t="s">
        <v>1180</v>
      </c>
      <c r="BL685" s="34" t="s">
        <v>1180</v>
      </c>
      <c r="BM685" s="34" t="s">
        <v>312</v>
      </c>
      <c r="BN685" s="34" t="s">
        <v>1763</v>
      </c>
      <c r="BO685" s="34"/>
      <c r="BP685" s="34" t="s">
        <v>1763</v>
      </c>
      <c r="BQ685" s="34">
        <v>2024</v>
      </c>
      <c r="BR685" s="34"/>
      <c r="BS685" s="34"/>
      <c r="BT685" s="34" t="s">
        <v>2032</v>
      </c>
    </row>
    <row r="686" spans="1:72">
      <c r="A686" s="34">
        <v>102400561830</v>
      </c>
      <c r="B686" s="34">
        <v>1</v>
      </c>
      <c r="C686" s="34">
        <v>2024</v>
      </c>
      <c r="D686" s="34">
        <v>2</v>
      </c>
      <c r="E686" s="34" t="s">
        <v>5159</v>
      </c>
      <c r="F686" s="34" t="s">
        <v>5160</v>
      </c>
      <c r="G686" s="34">
        <v>69</v>
      </c>
      <c r="H686" s="34" t="s">
        <v>5161</v>
      </c>
      <c r="I686" s="34">
        <v>20240206</v>
      </c>
      <c r="J686" s="34">
        <v>20240208</v>
      </c>
      <c r="K686" s="34">
        <v>3</v>
      </c>
      <c r="L686" s="34">
        <f t="shared" si="10"/>
        <v>2</v>
      </c>
      <c r="M686" s="34">
        <v>0</v>
      </c>
      <c r="N686" s="34" t="s">
        <v>5162</v>
      </c>
      <c r="O686" s="34" t="s">
        <v>4624</v>
      </c>
      <c r="P686" s="34" t="s">
        <v>118</v>
      </c>
      <c r="Q686" s="34" t="s">
        <v>36</v>
      </c>
      <c r="R686" s="34" t="s">
        <v>119</v>
      </c>
      <c r="S686" s="34" t="s">
        <v>147</v>
      </c>
      <c r="T686" s="34">
        <v>201</v>
      </c>
      <c r="U686" s="34" t="s">
        <v>407</v>
      </c>
      <c r="V686" s="34" t="s">
        <v>2058</v>
      </c>
      <c r="W686" s="34" t="s">
        <v>2059</v>
      </c>
      <c r="X686" s="34" t="s">
        <v>124</v>
      </c>
      <c r="Y686" s="34">
        <v>37367</v>
      </c>
      <c r="Z686" s="34">
        <v>2944</v>
      </c>
      <c r="AA686" s="34">
        <v>0</v>
      </c>
      <c r="AB686" s="34">
        <v>0</v>
      </c>
      <c r="AC686" s="34">
        <v>198.47</v>
      </c>
      <c r="AD686" s="34">
        <v>0</v>
      </c>
      <c r="AE686" s="34">
        <v>270910.42</v>
      </c>
      <c r="AF686" s="34">
        <v>271108.88</v>
      </c>
      <c r="AG686" s="34">
        <v>160</v>
      </c>
      <c r="AH686" s="34">
        <v>150</v>
      </c>
      <c r="AI686" s="34">
        <v>400120</v>
      </c>
      <c r="AJ686" s="34">
        <v>400120</v>
      </c>
      <c r="AK686" s="34">
        <v>79454.629373677832</v>
      </c>
      <c r="AL686" s="34" t="s">
        <v>118</v>
      </c>
      <c r="AM686" s="34" t="s">
        <v>36</v>
      </c>
      <c r="AN686" s="34" t="s">
        <v>119</v>
      </c>
      <c r="AO686" s="34" t="s">
        <v>147</v>
      </c>
      <c r="AP686" s="34">
        <v>3</v>
      </c>
      <c r="AQ686" s="34">
        <v>2</v>
      </c>
      <c r="AR686" s="34">
        <v>6</v>
      </c>
      <c r="AS686" s="34">
        <v>48342</v>
      </c>
      <c r="AT686" s="34">
        <v>341970</v>
      </c>
      <c r="AU686" s="34">
        <v>113990</v>
      </c>
      <c r="AV686" s="34">
        <v>418125</v>
      </c>
      <c r="AW686" s="34">
        <v>4.7843400000000003</v>
      </c>
      <c r="AX686" s="34">
        <v>0.59255999999999998</v>
      </c>
      <c r="AY686" s="34">
        <v>4.1917799999999996</v>
      </c>
      <c r="AZ686" s="34">
        <v>4.7843400835990906</v>
      </c>
      <c r="BA686" s="34">
        <v>0.59255999326705933</v>
      </c>
      <c r="BB686" s="34">
        <v>4.1917800903320313</v>
      </c>
      <c r="BC686" s="34" t="s">
        <v>159</v>
      </c>
      <c r="BD686" s="34" t="s">
        <v>126</v>
      </c>
      <c r="BE686" s="34" t="s">
        <v>118</v>
      </c>
      <c r="BF686" s="34"/>
      <c r="BG686" s="34" t="s">
        <v>118</v>
      </c>
      <c r="BH686" s="34" t="s">
        <v>2040</v>
      </c>
      <c r="BI686" s="34" t="s">
        <v>718</v>
      </c>
      <c r="BJ686" s="34" t="s">
        <v>129</v>
      </c>
      <c r="BK686" s="34" t="s">
        <v>178</v>
      </c>
      <c r="BL686" s="34" t="s">
        <v>320</v>
      </c>
      <c r="BM686" s="34" t="s">
        <v>999</v>
      </c>
      <c r="BN686" s="34" t="s">
        <v>2111</v>
      </c>
      <c r="BO686" s="34"/>
      <c r="BP686" s="34" t="s">
        <v>2111</v>
      </c>
      <c r="BQ686" s="34">
        <v>2024</v>
      </c>
      <c r="BR686" s="34"/>
      <c r="BS686" s="34"/>
      <c r="BT686" s="34" t="s">
        <v>2032</v>
      </c>
    </row>
    <row r="687" spans="1:72">
      <c r="A687" s="34">
        <v>102400738324</v>
      </c>
      <c r="B687" s="34">
        <v>1</v>
      </c>
      <c r="C687" s="34">
        <v>2024</v>
      </c>
      <c r="D687" s="34">
        <v>2</v>
      </c>
      <c r="E687" s="34" t="s">
        <v>5163</v>
      </c>
      <c r="F687" s="34" t="s">
        <v>5164</v>
      </c>
      <c r="G687" s="34">
        <v>66</v>
      </c>
      <c r="H687" s="34" t="s">
        <v>5165</v>
      </c>
      <c r="I687" s="34">
        <v>20240206</v>
      </c>
      <c r="J687" s="34">
        <v>20240207</v>
      </c>
      <c r="K687" s="34">
        <v>2</v>
      </c>
      <c r="L687" s="34">
        <f t="shared" si="10"/>
        <v>1</v>
      </c>
      <c r="M687" s="34">
        <v>0</v>
      </c>
      <c r="N687" s="34" t="s">
        <v>5166</v>
      </c>
      <c r="O687" s="34" t="s">
        <v>4624</v>
      </c>
      <c r="P687" s="34" t="s">
        <v>118</v>
      </c>
      <c r="Q687" s="34" t="s">
        <v>36</v>
      </c>
      <c r="R687" s="34" t="s">
        <v>119</v>
      </c>
      <c r="S687" s="34" t="s">
        <v>120</v>
      </c>
      <c r="T687" s="34">
        <v>211</v>
      </c>
      <c r="U687" s="34" t="s">
        <v>407</v>
      </c>
      <c r="V687" s="34" t="s">
        <v>2058</v>
      </c>
      <c r="W687" s="34" t="s">
        <v>2059</v>
      </c>
      <c r="X687" s="34" t="s">
        <v>124</v>
      </c>
      <c r="Y687" s="34">
        <v>43723</v>
      </c>
      <c r="Z687" s="34">
        <v>1504</v>
      </c>
      <c r="AA687" s="34">
        <v>0</v>
      </c>
      <c r="AB687" s="34">
        <v>0</v>
      </c>
      <c r="AC687" s="34">
        <v>2296.5300000000002</v>
      </c>
      <c r="AD687" s="34">
        <v>0</v>
      </c>
      <c r="AE687" s="34">
        <v>270910.42</v>
      </c>
      <c r="AF687" s="34">
        <v>273206.94</v>
      </c>
      <c r="AG687" s="34">
        <v>80</v>
      </c>
      <c r="AH687" s="34">
        <v>75</v>
      </c>
      <c r="AI687" s="34">
        <v>414133</v>
      </c>
      <c r="AJ687" s="34">
        <v>414133</v>
      </c>
      <c r="AK687" s="34">
        <v>89634.002285937488</v>
      </c>
      <c r="AL687" s="34" t="s">
        <v>118</v>
      </c>
      <c r="AM687" s="34" t="s">
        <v>36</v>
      </c>
      <c r="AN687" s="34" t="s">
        <v>119</v>
      </c>
      <c r="AO687" s="34" t="s">
        <v>120</v>
      </c>
      <c r="AP687" s="34">
        <v>3</v>
      </c>
      <c r="AQ687" s="34">
        <v>2</v>
      </c>
      <c r="AR687" s="34">
        <v>6</v>
      </c>
      <c r="AS687" s="34">
        <v>48342</v>
      </c>
      <c r="AT687" s="34">
        <v>341970</v>
      </c>
      <c r="AU687" s="34">
        <v>113990</v>
      </c>
      <c r="AV687" s="34">
        <v>418125</v>
      </c>
      <c r="AW687" s="34">
        <v>4.7843400000000003</v>
      </c>
      <c r="AX687" s="34">
        <v>0.59255999999999998</v>
      </c>
      <c r="AY687" s="34">
        <v>4.1917799999999996</v>
      </c>
      <c r="AZ687" s="34">
        <v>4.7843400835990906</v>
      </c>
      <c r="BA687" s="34">
        <v>0.59255999326705933</v>
      </c>
      <c r="BB687" s="34">
        <v>4.1917800903320313</v>
      </c>
      <c r="BC687" s="34" t="s">
        <v>159</v>
      </c>
      <c r="BD687" s="34" t="s">
        <v>126</v>
      </c>
      <c r="BE687" s="34" t="s">
        <v>118</v>
      </c>
      <c r="BF687" s="34"/>
      <c r="BG687" s="34" t="s">
        <v>118</v>
      </c>
      <c r="BH687" s="34" t="s">
        <v>2040</v>
      </c>
      <c r="BI687" s="34" t="s">
        <v>580</v>
      </c>
      <c r="BJ687" s="34" t="s">
        <v>129</v>
      </c>
      <c r="BK687" s="34" t="s">
        <v>130</v>
      </c>
      <c r="BL687" s="34" t="s">
        <v>131</v>
      </c>
      <c r="BM687" s="34" t="s">
        <v>312</v>
      </c>
      <c r="BN687" s="34" t="s">
        <v>1763</v>
      </c>
      <c r="BO687" s="34"/>
      <c r="BP687" s="34" t="s">
        <v>1763</v>
      </c>
      <c r="BQ687" s="34">
        <v>2024</v>
      </c>
      <c r="BR687" s="34"/>
      <c r="BS687" s="34"/>
      <c r="BT687" s="34" t="s">
        <v>2032</v>
      </c>
    </row>
    <row r="688" spans="1:72">
      <c r="A688" s="34">
        <v>102400518636</v>
      </c>
      <c r="B688" s="34">
        <v>1</v>
      </c>
      <c r="C688" s="34">
        <v>2024</v>
      </c>
      <c r="D688" s="34">
        <v>2</v>
      </c>
      <c r="E688" s="34" t="s">
        <v>5167</v>
      </c>
      <c r="F688" s="34" t="s">
        <v>5168</v>
      </c>
      <c r="G688" s="34">
        <v>74</v>
      </c>
      <c r="H688" s="34" t="s">
        <v>5169</v>
      </c>
      <c r="I688" s="34">
        <v>20240206</v>
      </c>
      <c r="J688" s="34">
        <v>20240207</v>
      </c>
      <c r="K688" s="34">
        <v>2</v>
      </c>
      <c r="L688" s="34">
        <f t="shared" si="10"/>
        <v>1</v>
      </c>
      <c r="M688" s="34">
        <v>0</v>
      </c>
      <c r="N688" s="34" t="s">
        <v>5170</v>
      </c>
      <c r="O688" s="34" t="s">
        <v>5078</v>
      </c>
      <c r="P688" s="34" t="s">
        <v>118</v>
      </c>
      <c r="Q688" s="34" t="s">
        <v>36</v>
      </c>
      <c r="R688" s="34" t="s">
        <v>119</v>
      </c>
      <c r="S688" s="34" t="s">
        <v>147</v>
      </c>
      <c r="T688" s="34">
        <v>111</v>
      </c>
      <c r="U688" s="34" t="s">
        <v>407</v>
      </c>
      <c r="V688" s="34" t="s">
        <v>2058</v>
      </c>
      <c r="W688" s="34" t="s">
        <v>2059</v>
      </c>
      <c r="X688" s="34" t="s">
        <v>124</v>
      </c>
      <c r="Y688" s="34">
        <v>43489</v>
      </c>
      <c r="Z688" s="34">
        <v>1472</v>
      </c>
      <c r="AA688" s="34">
        <v>0</v>
      </c>
      <c r="AB688" s="34">
        <v>0</v>
      </c>
      <c r="AC688" s="34">
        <v>910.91</v>
      </c>
      <c r="AD688" s="34">
        <v>0</v>
      </c>
      <c r="AE688" s="34">
        <v>270910.42</v>
      </c>
      <c r="AF688" s="34">
        <v>271821.34000000003</v>
      </c>
      <c r="AG688" s="34">
        <v>80</v>
      </c>
      <c r="AH688" s="34">
        <v>75</v>
      </c>
      <c r="AI688" s="34">
        <v>439631</v>
      </c>
      <c r="AJ688" s="34">
        <v>439631</v>
      </c>
      <c r="AK688" s="34">
        <v>113359.57120028825</v>
      </c>
      <c r="AL688" s="34" t="s">
        <v>118</v>
      </c>
      <c r="AM688" s="34" t="s">
        <v>36</v>
      </c>
      <c r="AN688" s="34" t="s">
        <v>119</v>
      </c>
      <c r="AO688" s="34" t="s">
        <v>147</v>
      </c>
      <c r="AP688" s="34">
        <v>3</v>
      </c>
      <c r="AQ688" s="34">
        <v>2</v>
      </c>
      <c r="AR688" s="34">
        <v>6</v>
      </c>
      <c r="AS688" s="34">
        <v>48342</v>
      </c>
      <c r="AT688" s="34">
        <v>341970</v>
      </c>
      <c r="AU688" s="34">
        <v>113990</v>
      </c>
      <c r="AV688" s="34">
        <v>418125</v>
      </c>
      <c r="AW688" s="34">
        <v>4.7843400000000003</v>
      </c>
      <c r="AX688" s="34">
        <v>0.59255999999999998</v>
      </c>
      <c r="AY688" s="34">
        <v>4.1917799999999996</v>
      </c>
      <c r="AZ688" s="34">
        <v>4.7843400835990906</v>
      </c>
      <c r="BA688" s="34">
        <v>0.59255999326705933</v>
      </c>
      <c r="BB688" s="34">
        <v>4.1917800903320313</v>
      </c>
      <c r="BC688" s="34" t="s">
        <v>159</v>
      </c>
      <c r="BD688" s="34" t="s">
        <v>126</v>
      </c>
      <c r="BE688" s="34" t="s">
        <v>118</v>
      </c>
      <c r="BF688" s="34"/>
      <c r="BG688" s="34" t="s">
        <v>118</v>
      </c>
      <c r="BH688" s="34" t="s">
        <v>2040</v>
      </c>
      <c r="BI688" s="34" t="s">
        <v>5171</v>
      </c>
      <c r="BJ688" s="34" t="s">
        <v>129</v>
      </c>
      <c r="BK688" s="34" t="s">
        <v>217</v>
      </c>
      <c r="BL688" s="34" t="s">
        <v>218</v>
      </c>
      <c r="BM688" s="34" t="s">
        <v>312</v>
      </c>
      <c r="BN688" s="34" t="s">
        <v>313</v>
      </c>
      <c r="BO688" s="34"/>
      <c r="BP688" s="34" t="s">
        <v>313</v>
      </c>
      <c r="BQ688" s="34">
        <v>2024</v>
      </c>
      <c r="BR688" s="34"/>
      <c r="BS688" s="34"/>
      <c r="BT688" s="34" t="s">
        <v>2032</v>
      </c>
    </row>
    <row r="689" spans="1:72">
      <c r="A689" s="34">
        <v>102400518624</v>
      </c>
      <c r="B689" s="34">
        <v>1</v>
      </c>
      <c r="C689" s="34">
        <v>2024</v>
      </c>
      <c r="D689" s="34">
        <v>2</v>
      </c>
      <c r="E689" s="34" t="s">
        <v>5172</v>
      </c>
      <c r="F689" s="34" t="s">
        <v>5173</v>
      </c>
      <c r="G689" s="34">
        <v>75</v>
      </c>
      <c r="H689" s="34" t="s">
        <v>5174</v>
      </c>
      <c r="I689" s="34">
        <v>20240202</v>
      </c>
      <c r="J689" s="34">
        <v>20240207</v>
      </c>
      <c r="K689" s="34">
        <v>6</v>
      </c>
      <c r="L689" s="34">
        <f t="shared" si="10"/>
        <v>5</v>
      </c>
      <c r="M689" s="34">
        <v>0</v>
      </c>
      <c r="N689" s="34" t="s">
        <v>5175</v>
      </c>
      <c r="O689" s="34" t="s">
        <v>5176</v>
      </c>
      <c r="P689" s="34" t="s">
        <v>118</v>
      </c>
      <c r="Q689" s="34" t="s">
        <v>36</v>
      </c>
      <c r="R689" s="34" t="s">
        <v>119</v>
      </c>
      <c r="S689" s="34" t="s">
        <v>120</v>
      </c>
      <c r="T689" s="34">
        <v>111</v>
      </c>
      <c r="U689" s="34" t="s">
        <v>407</v>
      </c>
      <c r="V689" s="34" t="s">
        <v>2038</v>
      </c>
      <c r="W689" s="34" t="s">
        <v>2039</v>
      </c>
      <c r="X689" s="34" t="s">
        <v>124</v>
      </c>
      <c r="Y689" s="34">
        <v>48441</v>
      </c>
      <c r="Z689" s="34">
        <v>7465</v>
      </c>
      <c r="AA689" s="34">
        <v>0</v>
      </c>
      <c r="AB689" s="34">
        <v>0</v>
      </c>
      <c r="AC689" s="34">
        <v>975.8</v>
      </c>
      <c r="AD689" s="34">
        <v>1119.96</v>
      </c>
      <c r="AE689" s="34">
        <v>246411.89</v>
      </c>
      <c r="AF689" s="34">
        <v>248507.66</v>
      </c>
      <c r="AG689" s="34">
        <v>400</v>
      </c>
      <c r="AH689" s="34">
        <v>750</v>
      </c>
      <c r="AI689" s="34">
        <v>464873</v>
      </c>
      <c r="AJ689" s="34">
        <v>464123</v>
      </c>
      <c r="AK689" s="34">
        <v>94470.020593793917</v>
      </c>
      <c r="AL689" s="34" t="s">
        <v>118</v>
      </c>
      <c r="AM689" s="34" t="s">
        <v>36</v>
      </c>
      <c r="AN689" s="34" t="s">
        <v>119</v>
      </c>
      <c r="AO689" s="34" t="s">
        <v>120</v>
      </c>
      <c r="AP689" s="34">
        <v>5</v>
      </c>
      <c r="AQ689" s="34">
        <v>2</v>
      </c>
      <c r="AR689" s="34">
        <v>13</v>
      </c>
      <c r="AS689" s="34">
        <v>107555</v>
      </c>
      <c r="AT689" s="34">
        <v>304502</v>
      </c>
      <c r="AU689" s="34">
        <v>101501</v>
      </c>
      <c r="AV689" s="34">
        <v>365467</v>
      </c>
      <c r="AW689" s="34">
        <v>5.0508800000000003</v>
      </c>
      <c r="AX689" s="34">
        <v>1.3183800000000001</v>
      </c>
      <c r="AY689" s="34">
        <v>3.7324999999999999</v>
      </c>
      <c r="AZ689" s="34">
        <v>5.0508800745010376</v>
      </c>
      <c r="BA689" s="34">
        <v>1.3183799982070923</v>
      </c>
      <c r="BB689" s="34">
        <v>3.7325000762939453</v>
      </c>
      <c r="BC689" s="34" t="s">
        <v>193</v>
      </c>
      <c r="BD689" s="34" t="s">
        <v>126</v>
      </c>
      <c r="BE689" s="34" t="s">
        <v>118</v>
      </c>
      <c r="BF689" s="34"/>
      <c r="BG689" s="34" t="s">
        <v>118</v>
      </c>
      <c r="BH689" s="34" t="s">
        <v>2040</v>
      </c>
      <c r="BI689" s="34" t="s">
        <v>216</v>
      </c>
      <c r="BJ689" s="34" t="s">
        <v>129</v>
      </c>
      <c r="BK689" s="34" t="s">
        <v>217</v>
      </c>
      <c r="BL689" s="34" t="s">
        <v>218</v>
      </c>
      <c r="BM689" s="34" t="s">
        <v>999</v>
      </c>
      <c r="BN689" s="34" t="s">
        <v>2111</v>
      </c>
      <c r="BO689" s="34"/>
      <c r="BP689" s="34" t="s">
        <v>2111</v>
      </c>
      <c r="BQ689" s="34">
        <v>2024</v>
      </c>
      <c r="BR689" s="34"/>
      <c r="BS689" s="34" t="s">
        <v>134</v>
      </c>
      <c r="BT689" s="34" t="s">
        <v>2032</v>
      </c>
    </row>
    <row r="690" spans="1:72">
      <c r="A690" s="34">
        <v>102408046938</v>
      </c>
      <c r="B690" s="34">
        <v>1</v>
      </c>
      <c r="C690" s="34">
        <v>2024</v>
      </c>
      <c r="D690" s="34">
        <v>2</v>
      </c>
      <c r="E690" s="34" t="s">
        <v>5177</v>
      </c>
      <c r="F690" s="34" t="s">
        <v>5178</v>
      </c>
      <c r="G690" s="34">
        <v>74</v>
      </c>
      <c r="H690" s="34" t="s">
        <v>5179</v>
      </c>
      <c r="I690" s="34">
        <v>20240204</v>
      </c>
      <c r="J690" s="34">
        <v>20240206</v>
      </c>
      <c r="K690" s="34">
        <v>3</v>
      </c>
      <c r="L690" s="34">
        <f t="shared" si="10"/>
        <v>2</v>
      </c>
      <c r="M690" s="34">
        <v>0</v>
      </c>
      <c r="N690" s="34" t="s">
        <v>5180</v>
      </c>
      <c r="O690" s="34" t="s">
        <v>2145</v>
      </c>
      <c r="P690" s="34" t="s">
        <v>118</v>
      </c>
      <c r="Q690" s="34" t="s">
        <v>36</v>
      </c>
      <c r="R690" s="34" t="s">
        <v>119</v>
      </c>
      <c r="S690" s="34" t="s">
        <v>147</v>
      </c>
      <c r="T690" s="34">
        <v>111</v>
      </c>
      <c r="U690" s="34" t="s">
        <v>407</v>
      </c>
      <c r="V690" s="34" t="s">
        <v>2058</v>
      </c>
      <c r="W690" s="34" t="s">
        <v>2059</v>
      </c>
      <c r="X690" s="34" t="s">
        <v>124</v>
      </c>
      <c r="Y690" s="34">
        <v>18533</v>
      </c>
      <c r="Z690" s="34">
        <v>2944</v>
      </c>
      <c r="AA690" s="34">
        <v>0</v>
      </c>
      <c r="AB690" s="34">
        <v>0</v>
      </c>
      <c r="AC690" s="34">
        <v>66.28</v>
      </c>
      <c r="AD690" s="34">
        <v>0</v>
      </c>
      <c r="AE690" s="34">
        <v>268744</v>
      </c>
      <c r="AF690" s="34">
        <v>268810.28000000003</v>
      </c>
      <c r="AG690" s="34">
        <v>160</v>
      </c>
      <c r="AH690" s="34">
        <v>150</v>
      </c>
      <c r="AI690" s="34">
        <v>439631</v>
      </c>
      <c r="AJ690" s="34">
        <v>439631</v>
      </c>
      <c r="AK690" s="34">
        <v>116370.63120028825</v>
      </c>
      <c r="AL690" s="34" t="s">
        <v>118</v>
      </c>
      <c r="AM690" s="34" t="s">
        <v>36</v>
      </c>
      <c r="AN690" s="34" t="s">
        <v>119</v>
      </c>
      <c r="AO690" s="34" t="s">
        <v>147</v>
      </c>
      <c r="AP690" s="34">
        <v>3</v>
      </c>
      <c r="AQ690" s="34">
        <v>2</v>
      </c>
      <c r="AR690" s="34">
        <v>6</v>
      </c>
      <c r="AS690" s="34">
        <v>48342</v>
      </c>
      <c r="AT690" s="34">
        <v>341970</v>
      </c>
      <c r="AU690" s="34">
        <v>113990</v>
      </c>
      <c r="AV690" s="34">
        <v>418125</v>
      </c>
      <c r="AW690" s="34">
        <v>4.7843400000000003</v>
      </c>
      <c r="AX690" s="34">
        <v>0.59255999999999998</v>
      </c>
      <c r="AY690" s="34">
        <v>4.1917799999999996</v>
      </c>
      <c r="AZ690" s="34">
        <v>4.7843400835990906</v>
      </c>
      <c r="BA690" s="34">
        <v>0.59255999326705933</v>
      </c>
      <c r="BB690" s="34">
        <v>4.1917800903320313</v>
      </c>
      <c r="BC690" s="34" t="s">
        <v>159</v>
      </c>
      <c r="BD690" s="34" t="s">
        <v>126</v>
      </c>
      <c r="BE690" s="34" t="s">
        <v>118</v>
      </c>
      <c r="BF690" s="34"/>
      <c r="BG690" s="34" t="s">
        <v>118</v>
      </c>
      <c r="BH690" s="34" t="s">
        <v>2040</v>
      </c>
      <c r="BI690" s="34" t="s">
        <v>3393</v>
      </c>
      <c r="BJ690" s="34" t="s">
        <v>129</v>
      </c>
      <c r="BK690" s="34" t="s">
        <v>130</v>
      </c>
      <c r="BL690" s="34" t="s">
        <v>131</v>
      </c>
      <c r="BM690" s="34" t="s">
        <v>202</v>
      </c>
      <c r="BN690" s="34" t="s">
        <v>297</v>
      </c>
      <c r="BO690" s="34"/>
      <c r="BP690" s="34" t="s">
        <v>297</v>
      </c>
      <c r="BQ690" s="34">
        <v>2024</v>
      </c>
      <c r="BR690" s="34"/>
      <c r="BS690" s="34"/>
      <c r="BT690" s="34" t="s">
        <v>2032</v>
      </c>
    </row>
    <row r="691" spans="1:72">
      <c r="A691" s="34">
        <v>102400738312</v>
      </c>
      <c r="B691" s="34">
        <v>1</v>
      </c>
      <c r="C691" s="34">
        <v>2024</v>
      </c>
      <c r="D691" s="34">
        <v>2</v>
      </c>
      <c r="E691" s="34" t="s">
        <v>5181</v>
      </c>
      <c r="F691" s="34" t="s">
        <v>5182</v>
      </c>
      <c r="G691" s="34">
        <v>75</v>
      </c>
      <c r="H691" s="34" t="s">
        <v>5183</v>
      </c>
      <c r="I691" s="34">
        <v>20240130</v>
      </c>
      <c r="J691" s="34">
        <v>20240206</v>
      </c>
      <c r="K691" s="34">
        <v>8</v>
      </c>
      <c r="L691" s="34">
        <f t="shared" si="10"/>
        <v>7</v>
      </c>
      <c r="M691" s="34">
        <v>0</v>
      </c>
      <c r="N691" s="34" t="s">
        <v>5184</v>
      </c>
      <c r="O691" s="34" t="s">
        <v>5185</v>
      </c>
      <c r="P691" s="34" t="s">
        <v>118</v>
      </c>
      <c r="Q691" s="34" t="s">
        <v>36</v>
      </c>
      <c r="R691" s="34" t="s">
        <v>119</v>
      </c>
      <c r="S691" s="34" t="s">
        <v>147</v>
      </c>
      <c r="T691" s="34">
        <v>211</v>
      </c>
      <c r="U691" s="34" t="s">
        <v>407</v>
      </c>
      <c r="V691" s="34" t="s">
        <v>2038</v>
      </c>
      <c r="W691" s="34" t="s">
        <v>2039</v>
      </c>
      <c r="X691" s="34" t="s">
        <v>124</v>
      </c>
      <c r="Y691" s="34">
        <v>54634</v>
      </c>
      <c r="Z691" s="34">
        <v>9671</v>
      </c>
      <c r="AA691" s="34">
        <v>0</v>
      </c>
      <c r="AB691" s="34">
        <v>0</v>
      </c>
      <c r="AC691" s="34">
        <v>1346.23</v>
      </c>
      <c r="AD691" s="34">
        <v>549</v>
      </c>
      <c r="AE691" s="34">
        <v>244035.85</v>
      </c>
      <c r="AF691" s="34">
        <v>245931.08</v>
      </c>
      <c r="AG691" s="34">
        <v>560</v>
      </c>
      <c r="AH691" s="34">
        <v>525</v>
      </c>
      <c r="AI691" s="34">
        <v>437205</v>
      </c>
      <c r="AJ691" s="34">
        <v>437205</v>
      </c>
      <c r="AK691" s="34">
        <v>77154.733122835256</v>
      </c>
      <c r="AL691" s="34" t="s">
        <v>118</v>
      </c>
      <c r="AM691" s="34" t="s">
        <v>36</v>
      </c>
      <c r="AN691" s="34" t="s">
        <v>119</v>
      </c>
      <c r="AO691" s="34" t="s">
        <v>147</v>
      </c>
      <c r="AP691" s="34">
        <v>5</v>
      </c>
      <c r="AQ691" s="34">
        <v>2</v>
      </c>
      <c r="AR691" s="34">
        <v>13</v>
      </c>
      <c r="AS691" s="34">
        <v>107555</v>
      </c>
      <c r="AT691" s="34">
        <v>304502</v>
      </c>
      <c r="AU691" s="34">
        <v>101501</v>
      </c>
      <c r="AV691" s="34">
        <v>365467</v>
      </c>
      <c r="AW691" s="34">
        <v>5.0508800000000003</v>
      </c>
      <c r="AX691" s="34">
        <v>1.3183800000000001</v>
      </c>
      <c r="AY691" s="34">
        <v>3.7324999999999999</v>
      </c>
      <c r="AZ691" s="34">
        <v>5.0508800745010376</v>
      </c>
      <c r="BA691" s="34">
        <v>1.3183799982070923</v>
      </c>
      <c r="BB691" s="34">
        <v>3.7325000762939453</v>
      </c>
      <c r="BC691" s="34" t="s">
        <v>125</v>
      </c>
      <c r="BD691" s="34" t="s">
        <v>126</v>
      </c>
      <c r="BE691" s="34" t="s">
        <v>118</v>
      </c>
      <c r="BF691" s="34"/>
      <c r="BG691" s="34" t="s">
        <v>118</v>
      </c>
      <c r="BH691" s="34" t="s">
        <v>2040</v>
      </c>
      <c r="BI691" s="34" t="s">
        <v>450</v>
      </c>
      <c r="BJ691" s="34" t="s">
        <v>129</v>
      </c>
      <c r="BK691" s="34" t="s">
        <v>130</v>
      </c>
      <c r="BL691" s="34" t="s">
        <v>131</v>
      </c>
      <c r="BM691" s="34" t="s">
        <v>999</v>
      </c>
      <c r="BN691" s="34" t="s">
        <v>2111</v>
      </c>
      <c r="BO691" s="34"/>
      <c r="BP691" s="34" t="s">
        <v>2111</v>
      </c>
      <c r="BQ691" s="34">
        <v>2024</v>
      </c>
      <c r="BR691" s="34" t="s">
        <v>134</v>
      </c>
      <c r="BS691" s="34"/>
      <c r="BT691" s="34" t="s">
        <v>2032</v>
      </c>
    </row>
    <row r="692" spans="1:72">
      <c r="A692" s="34">
        <v>102400518650</v>
      </c>
      <c r="B692" s="34">
        <v>1</v>
      </c>
      <c r="C692" s="34">
        <v>2024</v>
      </c>
      <c r="D692" s="34">
        <v>2</v>
      </c>
      <c r="E692" s="34" t="s">
        <v>5186</v>
      </c>
      <c r="F692" s="34" t="s">
        <v>5187</v>
      </c>
      <c r="G692" s="34">
        <v>86</v>
      </c>
      <c r="H692" s="34" t="s">
        <v>5188</v>
      </c>
      <c r="I692" s="34">
        <v>20240131</v>
      </c>
      <c r="J692" s="34">
        <v>20240206</v>
      </c>
      <c r="K692" s="34">
        <v>7</v>
      </c>
      <c r="L692" s="34">
        <f t="shared" si="10"/>
        <v>6</v>
      </c>
      <c r="M692" s="34">
        <v>0</v>
      </c>
      <c r="N692" s="34" t="s">
        <v>5189</v>
      </c>
      <c r="O692" s="34" t="s">
        <v>4659</v>
      </c>
      <c r="P692" s="34" t="s">
        <v>118</v>
      </c>
      <c r="Q692" s="34" t="s">
        <v>36</v>
      </c>
      <c r="R692" s="34" t="s">
        <v>119</v>
      </c>
      <c r="S692" s="34" t="s">
        <v>147</v>
      </c>
      <c r="T692" s="34">
        <v>111</v>
      </c>
      <c r="U692" s="34" t="s">
        <v>407</v>
      </c>
      <c r="V692" s="34" t="s">
        <v>2081</v>
      </c>
      <c r="W692" s="34" t="s">
        <v>2082</v>
      </c>
      <c r="X692" s="34" t="s">
        <v>146</v>
      </c>
      <c r="Y692" s="34">
        <v>49780</v>
      </c>
      <c r="Z692" s="34">
        <v>8410</v>
      </c>
      <c r="AA692" s="34">
        <v>0</v>
      </c>
      <c r="AB692" s="34">
        <v>0</v>
      </c>
      <c r="AC692" s="34">
        <v>66.28</v>
      </c>
      <c r="AD692" s="34">
        <v>5851.48</v>
      </c>
      <c r="AE692" s="34">
        <v>242975.21</v>
      </c>
      <c r="AF692" s="34">
        <v>248892.97</v>
      </c>
      <c r="AG692" s="34">
        <v>480</v>
      </c>
      <c r="AH692" s="34">
        <v>450</v>
      </c>
      <c r="AI692" s="34">
        <v>387935</v>
      </c>
      <c r="AJ692" s="34">
        <v>387935</v>
      </c>
      <c r="AK692" s="34">
        <v>84226.199184319034</v>
      </c>
      <c r="AL692" s="34" t="s">
        <v>118</v>
      </c>
      <c r="AM692" s="34" t="s">
        <v>36</v>
      </c>
      <c r="AN692" s="34" t="s">
        <v>119</v>
      </c>
      <c r="AO692" s="34" t="s">
        <v>147</v>
      </c>
      <c r="AP692" s="34">
        <v>3</v>
      </c>
      <c r="AQ692" s="34">
        <v>2</v>
      </c>
      <c r="AR692" s="34">
        <v>5</v>
      </c>
      <c r="AS692" s="34">
        <v>34762</v>
      </c>
      <c r="AT692" s="34">
        <v>295749</v>
      </c>
      <c r="AU692" s="34">
        <v>98583</v>
      </c>
      <c r="AV692" s="34">
        <v>344198</v>
      </c>
      <c r="AW692" s="34">
        <v>4.05131</v>
      </c>
      <c r="AX692" s="34">
        <v>0.42609999999999998</v>
      </c>
      <c r="AY692" s="34">
        <v>3.62521</v>
      </c>
      <c r="AZ692" s="34">
        <v>4.221750020980835</v>
      </c>
      <c r="BA692" s="34">
        <v>0.59653997421264648</v>
      </c>
      <c r="BB692" s="34">
        <v>3.6252100467681885</v>
      </c>
      <c r="BC692" s="34" t="s">
        <v>159</v>
      </c>
      <c r="BD692" s="34" t="s">
        <v>126</v>
      </c>
      <c r="BE692" s="34" t="s">
        <v>118</v>
      </c>
      <c r="BF692" s="34"/>
      <c r="BG692" s="34" t="s">
        <v>118</v>
      </c>
      <c r="BH692" s="34" t="s">
        <v>2040</v>
      </c>
      <c r="BI692" s="34" t="s">
        <v>611</v>
      </c>
      <c r="BJ692" s="34" t="s">
        <v>129</v>
      </c>
      <c r="BK692" s="34" t="s">
        <v>178</v>
      </c>
      <c r="BL692" s="34" t="s">
        <v>320</v>
      </c>
      <c r="BM692" s="34" t="s">
        <v>999</v>
      </c>
      <c r="BN692" s="34" t="s">
        <v>2111</v>
      </c>
      <c r="BO692" s="34"/>
      <c r="BP692" s="34" t="s">
        <v>2111</v>
      </c>
      <c r="BQ692" s="34">
        <v>2024</v>
      </c>
      <c r="BR692" s="34"/>
      <c r="BS692" s="34"/>
      <c r="BT692" s="34" t="s">
        <v>2032</v>
      </c>
    </row>
    <row r="693" spans="1:72">
      <c r="A693" s="34">
        <v>102400518578</v>
      </c>
      <c r="B693" s="34">
        <v>1</v>
      </c>
      <c r="C693" s="34">
        <v>2024</v>
      </c>
      <c r="D693" s="34">
        <v>2</v>
      </c>
      <c r="E693" s="34" t="s">
        <v>5190</v>
      </c>
      <c r="F693" s="34" t="s">
        <v>5191</v>
      </c>
      <c r="G693" s="34">
        <v>88</v>
      </c>
      <c r="H693" s="34" t="s">
        <v>5192</v>
      </c>
      <c r="I693" s="34">
        <v>20240202</v>
      </c>
      <c r="J693" s="34">
        <v>20240205</v>
      </c>
      <c r="K693" s="34">
        <v>4</v>
      </c>
      <c r="L693" s="34">
        <f t="shared" si="10"/>
        <v>3</v>
      </c>
      <c r="M693" s="34">
        <v>0</v>
      </c>
      <c r="N693" s="34" t="s">
        <v>5193</v>
      </c>
      <c r="O693" s="34" t="s">
        <v>2197</v>
      </c>
      <c r="P693" s="34" t="s">
        <v>118</v>
      </c>
      <c r="Q693" s="34" t="s">
        <v>36</v>
      </c>
      <c r="R693" s="34" t="s">
        <v>119</v>
      </c>
      <c r="S693" s="34" t="s">
        <v>120</v>
      </c>
      <c r="T693" s="34">
        <v>111</v>
      </c>
      <c r="U693" s="34" t="s">
        <v>407</v>
      </c>
      <c r="V693" s="34" t="s">
        <v>2081</v>
      </c>
      <c r="W693" s="34" t="s">
        <v>2082</v>
      </c>
      <c r="X693" s="34" t="s">
        <v>124</v>
      </c>
      <c r="Y693" s="34">
        <v>17432</v>
      </c>
      <c r="Z693" s="34">
        <v>4512</v>
      </c>
      <c r="AA693" s="34">
        <v>0</v>
      </c>
      <c r="AB693" s="34">
        <v>0</v>
      </c>
      <c r="AC693" s="34">
        <v>66.28</v>
      </c>
      <c r="AD693" s="34">
        <v>0</v>
      </c>
      <c r="AE693" s="34">
        <v>221424</v>
      </c>
      <c r="AF693" s="34">
        <v>221490.28</v>
      </c>
      <c r="AG693" s="34">
        <v>240</v>
      </c>
      <c r="AH693" s="34">
        <v>225</v>
      </c>
      <c r="AI693" s="34">
        <v>373023</v>
      </c>
      <c r="AJ693" s="34">
        <v>372273</v>
      </c>
      <c r="AK693" s="34">
        <v>111628.5899158589</v>
      </c>
      <c r="AL693" s="34" t="s">
        <v>118</v>
      </c>
      <c r="AM693" s="34" t="s">
        <v>36</v>
      </c>
      <c r="AN693" s="34" t="s">
        <v>119</v>
      </c>
      <c r="AO693" s="34" t="s">
        <v>120</v>
      </c>
      <c r="AP693" s="34">
        <v>3</v>
      </c>
      <c r="AQ693" s="34">
        <v>2</v>
      </c>
      <c r="AR693" s="34">
        <v>5</v>
      </c>
      <c r="AS693" s="34">
        <v>34762</v>
      </c>
      <c r="AT693" s="34">
        <v>295749</v>
      </c>
      <c r="AU693" s="34">
        <v>98583</v>
      </c>
      <c r="AV693" s="34">
        <v>344198</v>
      </c>
      <c r="AW693" s="34">
        <v>4.05131</v>
      </c>
      <c r="AX693" s="34">
        <v>0.42609999999999998</v>
      </c>
      <c r="AY693" s="34">
        <v>3.62521</v>
      </c>
      <c r="AZ693" s="34">
        <v>4.0513100326061249</v>
      </c>
      <c r="BA693" s="34">
        <v>0.4260999858379364</v>
      </c>
      <c r="BB693" s="34">
        <v>3.6252100467681885</v>
      </c>
      <c r="BC693" s="34" t="s">
        <v>148</v>
      </c>
      <c r="BD693" s="34" t="s">
        <v>126</v>
      </c>
      <c r="BE693" s="34" t="s">
        <v>118</v>
      </c>
      <c r="BF693" s="34"/>
      <c r="BG693" s="34" t="s">
        <v>118</v>
      </c>
      <c r="BH693" s="34" t="s">
        <v>2040</v>
      </c>
      <c r="BI693" s="34" t="s">
        <v>718</v>
      </c>
      <c r="BJ693" s="34" t="s">
        <v>129</v>
      </c>
      <c r="BK693" s="34" t="s">
        <v>178</v>
      </c>
      <c r="BL693" s="34" t="s">
        <v>320</v>
      </c>
      <c r="BM693" s="34" t="s">
        <v>999</v>
      </c>
      <c r="BN693" s="34" t="s">
        <v>1000</v>
      </c>
      <c r="BO693" s="34"/>
      <c r="BP693" s="34" t="s">
        <v>1000</v>
      </c>
      <c r="BQ693" s="34">
        <v>2024</v>
      </c>
      <c r="BR693" s="34"/>
      <c r="BS693" s="34" t="s">
        <v>134</v>
      </c>
      <c r="BT693" s="34" t="s">
        <v>2032</v>
      </c>
    </row>
    <row r="694" spans="1:72">
      <c r="A694" s="34">
        <v>102400518562</v>
      </c>
      <c r="B694" s="34">
        <v>1</v>
      </c>
      <c r="C694" s="34">
        <v>2024</v>
      </c>
      <c r="D694" s="34">
        <v>2</v>
      </c>
      <c r="E694" s="34" t="s">
        <v>5194</v>
      </c>
      <c r="F694" s="34" t="s">
        <v>5195</v>
      </c>
      <c r="G694" s="34">
        <v>68</v>
      </c>
      <c r="H694" s="34" t="s">
        <v>5196</v>
      </c>
      <c r="I694" s="34">
        <v>20240201</v>
      </c>
      <c r="J694" s="34">
        <v>20240203</v>
      </c>
      <c r="K694" s="34">
        <v>3</v>
      </c>
      <c r="L694" s="34">
        <f t="shared" si="10"/>
        <v>2</v>
      </c>
      <c r="M694" s="34">
        <v>0</v>
      </c>
      <c r="N694" s="34" t="s">
        <v>5197</v>
      </c>
      <c r="O694" s="34" t="s">
        <v>4703</v>
      </c>
      <c r="P694" s="34" t="s">
        <v>118</v>
      </c>
      <c r="Q694" s="34" t="s">
        <v>36</v>
      </c>
      <c r="R694" s="34" t="s">
        <v>119</v>
      </c>
      <c r="S694" s="34" t="s">
        <v>147</v>
      </c>
      <c r="T694" s="34">
        <v>111</v>
      </c>
      <c r="U694" s="34" t="s">
        <v>407</v>
      </c>
      <c r="V694" s="34" t="s">
        <v>2081</v>
      </c>
      <c r="W694" s="34" t="s">
        <v>2082</v>
      </c>
      <c r="X694" s="34" t="s">
        <v>124</v>
      </c>
      <c r="Y694" s="34">
        <v>21774</v>
      </c>
      <c r="Z694" s="34">
        <v>2944</v>
      </c>
      <c r="AA694" s="34">
        <v>0</v>
      </c>
      <c r="AB694" s="34">
        <v>0</v>
      </c>
      <c r="AC694" s="34">
        <v>66.28</v>
      </c>
      <c r="AD694" s="34">
        <v>0</v>
      </c>
      <c r="AE694" s="34">
        <v>242975.21</v>
      </c>
      <c r="AF694" s="34">
        <v>243041.48</v>
      </c>
      <c r="AG694" s="34">
        <v>160</v>
      </c>
      <c r="AH694" s="34">
        <v>150</v>
      </c>
      <c r="AI694" s="34">
        <v>372273</v>
      </c>
      <c r="AJ694" s="34">
        <v>372273</v>
      </c>
      <c r="AK694" s="34">
        <v>90077.38991585889</v>
      </c>
      <c r="AL694" s="34" t="s">
        <v>118</v>
      </c>
      <c r="AM694" s="34" t="s">
        <v>36</v>
      </c>
      <c r="AN694" s="34" t="s">
        <v>119</v>
      </c>
      <c r="AO694" s="34" t="s">
        <v>147</v>
      </c>
      <c r="AP694" s="34">
        <v>3</v>
      </c>
      <c r="AQ694" s="34">
        <v>2</v>
      </c>
      <c r="AR694" s="34">
        <v>5</v>
      </c>
      <c r="AS694" s="34">
        <v>34762</v>
      </c>
      <c r="AT694" s="34">
        <v>295749</v>
      </c>
      <c r="AU694" s="34">
        <v>98583</v>
      </c>
      <c r="AV694" s="34">
        <v>344198</v>
      </c>
      <c r="AW694" s="34">
        <v>4.05131</v>
      </c>
      <c r="AX694" s="34">
        <v>0.42609999999999998</v>
      </c>
      <c r="AY694" s="34">
        <v>3.62521</v>
      </c>
      <c r="AZ694" s="34">
        <v>4.0513100326061249</v>
      </c>
      <c r="BA694" s="34">
        <v>0.4260999858379364</v>
      </c>
      <c r="BB694" s="34">
        <v>3.6252100467681885</v>
      </c>
      <c r="BC694" s="34" t="s">
        <v>159</v>
      </c>
      <c r="BD694" s="34" t="s">
        <v>126</v>
      </c>
      <c r="BE694" s="34" t="s">
        <v>118</v>
      </c>
      <c r="BF694" s="34"/>
      <c r="BG694" s="34" t="s">
        <v>118</v>
      </c>
      <c r="BH694" s="34" t="s">
        <v>2040</v>
      </c>
      <c r="BI694" s="34" t="s">
        <v>2670</v>
      </c>
      <c r="BJ694" s="34" t="s">
        <v>129</v>
      </c>
      <c r="BK694" s="34" t="s">
        <v>217</v>
      </c>
      <c r="BL694" s="34" t="s">
        <v>218</v>
      </c>
      <c r="BM694" s="34" t="s">
        <v>312</v>
      </c>
      <c r="BN694" s="34" t="s">
        <v>1763</v>
      </c>
      <c r="BO694" s="34"/>
      <c r="BP694" s="34" t="s">
        <v>1763</v>
      </c>
      <c r="BQ694" s="34">
        <v>2024</v>
      </c>
      <c r="BR694" s="34"/>
      <c r="BS694" s="34"/>
      <c r="BT694" s="34" t="s">
        <v>2032</v>
      </c>
    </row>
    <row r="695" spans="1:72">
      <c r="A695" s="34">
        <v>102400672300</v>
      </c>
      <c r="B695" s="34">
        <v>1</v>
      </c>
      <c r="C695" s="34">
        <v>2024</v>
      </c>
      <c r="D695" s="34">
        <v>2</v>
      </c>
      <c r="E695" s="34" t="s">
        <v>5198</v>
      </c>
      <c r="F695" s="34" t="s">
        <v>5199</v>
      </c>
      <c r="G695" s="34">
        <v>76</v>
      </c>
      <c r="H695" s="34" t="s">
        <v>5200</v>
      </c>
      <c r="I695" s="34">
        <v>20240201</v>
      </c>
      <c r="J695" s="34">
        <v>20240203</v>
      </c>
      <c r="K695" s="34">
        <v>3</v>
      </c>
      <c r="L695" s="34">
        <f t="shared" si="10"/>
        <v>2</v>
      </c>
      <c r="M695" s="34">
        <v>0</v>
      </c>
      <c r="N695" s="34" t="s">
        <v>5201</v>
      </c>
      <c r="O695" s="34" t="s">
        <v>3464</v>
      </c>
      <c r="P695" s="34" t="s">
        <v>118</v>
      </c>
      <c r="Q695" s="34" t="s">
        <v>36</v>
      </c>
      <c r="R695" s="34" t="s">
        <v>119</v>
      </c>
      <c r="S695" s="34" t="s">
        <v>147</v>
      </c>
      <c r="T695" s="34">
        <v>205</v>
      </c>
      <c r="U695" s="34" t="s">
        <v>407</v>
      </c>
      <c r="V695" s="34" t="s">
        <v>2038</v>
      </c>
      <c r="W695" s="34" t="s">
        <v>2039</v>
      </c>
      <c r="X695" s="34" t="s">
        <v>124</v>
      </c>
      <c r="Y695" s="34">
        <v>42233</v>
      </c>
      <c r="Z695" s="34">
        <v>2944</v>
      </c>
      <c r="AA695" s="34">
        <v>0</v>
      </c>
      <c r="AB695" s="34">
        <v>0</v>
      </c>
      <c r="AC695" s="34">
        <v>1389.08</v>
      </c>
      <c r="AD695" s="34">
        <v>0</v>
      </c>
      <c r="AE695" s="34">
        <v>284707.31</v>
      </c>
      <c r="AF695" s="34">
        <v>286096.38</v>
      </c>
      <c r="AG695" s="34">
        <v>160</v>
      </c>
      <c r="AH695" s="34">
        <v>150</v>
      </c>
      <c r="AI695" s="34">
        <v>430727</v>
      </c>
      <c r="AJ695" s="34">
        <v>430727</v>
      </c>
      <c r="AK695" s="34">
        <v>32202.319760888931</v>
      </c>
      <c r="AL695" s="34" t="s">
        <v>118</v>
      </c>
      <c r="AM695" s="34" t="s">
        <v>36</v>
      </c>
      <c r="AN695" s="34" t="s">
        <v>119</v>
      </c>
      <c r="AO695" s="34" t="s">
        <v>147</v>
      </c>
      <c r="AP695" s="34">
        <v>5</v>
      </c>
      <c r="AQ695" s="34">
        <v>2</v>
      </c>
      <c r="AR695" s="34">
        <v>13</v>
      </c>
      <c r="AS695" s="34">
        <v>107555</v>
      </c>
      <c r="AT695" s="34">
        <v>304502</v>
      </c>
      <c r="AU695" s="34">
        <v>101501</v>
      </c>
      <c r="AV695" s="34">
        <v>365467</v>
      </c>
      <c r="AW695" s="34">
        <v>5.0508800000000003</v>
      </c>
      <c r="AX695" s="34">
        <v>1.3183800000000001</v>
      </c>
      <c r="AY695" s="34">
        <v>3.7324999999999999</v>
      </c>
      <c r="AZ695" s="34">
        <v>5.0508800745010376</v>
      </c>
      <c r="BA695" s="34">
        <v>1.3183799982070923</v>
      </c>
      <c r="BB695" s="34">
        <v>3.7325000762939453</v>
      </c>
      <c r="BC695" s="34" t="s">
        <v>159</v>
      </c>
      <c r="BD695" s="34" t="s">
        <v>126</v>
      </c>
      <c r="BE695" s="34" t="s">
        <v>118</v>
      </c>
      <c r="BF695" s="34"/>
      <c r="BG695" s="34" t="s">
        <v>118</v>
      </c>
      <c r="BH695" s="34" t="s">
        <v>2040</v>
      </c>
      <c r="BI695" s="34" t="s">
        <v>5202</v>
      </c>
      <c r="BJ695" s="34" t="s">
        <v>195</v>
      </c>
      <c r="BK695" s="34" t="s">
        <v>411</v>
      </c>
      <c r="BL695" s="34" t="s">
        <v>411</v>
      </c>
      <c r="BM695" s="34" t="s">
        <v>312</v>
      </c>
      <c r="BN695" s="34" t="s">
        <v>313</v>
      </c>
      <c r="BO695" s="34"/>
      <c r="BP695" s="34" t="s">
        <v>313</v>
      </c>
      <c r="BQ695" s="34">
        <v>2024</v>
      </c>
      <c r="BR695" s="34"/>
      <c r="BS695" s="34"/>
      <c r="BT695" s="34" t="s">
        <v>2032</v>
      </c>
    </row>
    <row r="696" spans="1:72">
      <c r="A696" s="34">
        <v>102400738578</v>
      </c>
      <c r="B696" s="34">
        <v>1</v>
      </c>
      <c r="C696" s="34">
        <v>2024</v>
      </c>
      <c r="D696" s="34">
        <v>2</v>
      </c>
      <c r="E696" s="34" t="s">
        <v>5203</v>
      </c>
      <c r="F696" s="34" t="s">
        <v>5204</v>
      </c>
      <c r="G696" s="34">
        <v>76</v>
      </c>
      <c r="H696" s="34" t="s">
        <v>5205</v>
      </c>
      <c r="I696" s="34">
        <v>20240202</v>
      </c>
      <c r="J696" s="34">
        <v>20240203</v>
      </c>
      <c r="K696" s="34">
        <v>2</v>
      </c>
      <c r="L696" s="34">
        <f t="shared" si="10"/>
        <v>1</v>
      </c>
      <c r="M696" s="34">
        <v>0</v>
      </c>
      <c r="N696" s="34" t="s">
        <v>5206</v>
      </c>
      <c r="O696" s="34" t="s">
        <v>5207</v>
      </c>
      <c r="P696" s="34" t="s">
        <v>118</v>
      </c>
      <c r="Q696" s="34" t="s">
        <v>36</v>
      </c>
      <c r="R696" s="34" t="s">
        <v>119</v>
      </c>
      <c r="S696" s="34" t="s">
        <v>147</v>
      </c>
      <c r="T696" s="34">
        <v>211</v>
      </c>
      <c r="U696" s="34" t="s">
        <v>407</v>
      </c>
      <c r="V696" s="34" t="s">
        <v>2058</v>
      </c>
      <c r="W696" s="34" t="s">
        <v>2059</v>
      </c>
      <c r="X696" s="34" t="s">
        <v>124</v>
      </c>
      <c r="Y696" s="34">
        <v>40870</v>
      </c>
      <c r="Z696" s="34">
        <v>1472</v>
      </c>
      <c r="AA696" s="34">
        <v>0</v>
      </c>
      <c r="AB696" s="34">
        <v>0</v>
      </c>
      <c r="AC696" s="34">
        <v>66.290000000000006</v>
      </c>
      <c r="AD696" s="34">
        <v>0</v>
      </c>
      <c r="AE696" s="34">
        <v>251935.21</v>
      </c>
      <c r="AF696" s="34">
        <v>252001.5</v>
      </c>
      <c r="AG696" s="34">
        <v>80</v>
      </c>
      <c r="AH696" s="34">
        <v>75</v>
      </c>
      <c r="AI696" s="34">
        <v>414133</v>
      </c>
      <c r="AJ696" s="34">
        <v>414133</v>
      </c>
      <c r="AK696" s="34">
        <v>110839.44228593749</v>
      </c>
      <c r="AL696" s="34" t="s">
        <v>118</v>
      </c>
      <c r="AM696" s="34" t="s">
        <v>36</v>
      </c>
      <c r="AN696" s="34" t="s">
        <v>119</v>
      </c>
      <c r="AO696" s="34" t="s">
        <v>147</v>
      </c>
      <c r="AP696" s="34">
        <v>3</v>
      </c>
      <c r="AQ696" s="34">
        <v>2</v>
      </c>
      <c r="AR696" s="34">
        <v>6</v>
      </c>
      <c r="AS696" s="34">
        <v>48342</v>
      </c>
      <c r="AT696" s="34">
        <v>341970</v>
      </c>
      <c r="AU696" s="34">
        <v>113990</v>
      </c>
      <c r="AV696" s="34">
        <v>418125</v>
      </c>
      <c r="AW696" s="34">
        <v>4.7843400000000003</v>
      </c>
      <c r="AX696" s="34">
        <v>0.59255999999999998</v>
      </c>
      <c r="AY696" s="34">
        <v>4.1917799999999996</v>
      </c>
      <c r="AZ696" s="34">
        <v>4.7843400835990906</v>
      </c>
      <c r="BA696" s="34">
        <v>0.59255999326705933</v>
      </c>
      <c r="BB696" s="34">
        <v>4.1917800903320313</v>
      </c>
      <c r="BC696" s="34" t="s">
        <v>159</v>
      </c>
      <c r="BD696" s="34" t="s">
        <v>126</v>
      </c>
      <c r="BE696" s="34" t="s">
        <v>118</v>
      </c>
      <c r="BF696" s="34"/>
      <c r="BG696" s="34" t="s">
        <v>118</v>
      </c>
      <c r="BH696" s="34" t="s">
        <v>2040</v>
      </c>
      <c r="BI696" s="34" t="s">
        <v>1713</v>
      </c>
      <c r="BJ696" s="34" t="s">
        <v>129</v>
      </c>
      <c r="BK696" s="34" t="s">
        <v>130</v>
      </c>
      <c r="BL696" s="34" t="s">
        <v>1714</v>
      </c>
      <c r="BM696" s="34" t="s">
        <v>999</v>
      </c>
      <c r="BN696" s="34" t="s">
        <v>1000</v>
      </c>
      <c r="BO696" s="34"/>
      <c r="BP696" s="34" t="s">
        <v>1000</v>
      </c>
      <c r="BQ696" s="34">
        <v>2024</v>
      </c>
      <c r="BR696" s="34"/>
      <c r="BS696" s="34"/>
      <c r="BT696" s="34" t="s">
        <v>2032</v>
      </c>
    </row>
    <row r="697" spans="1:72">
      <c r="A697" s="34">
        <v>102400672298</v>
      </c>
      <c r="B697" s="34">
        <v>1</v>
      </c>
      <c r="C697" s="34">
        <v>2024</v>
      </c>
      <c r="D697" s="34">
        <v>2</v>
      </c>
      <c r="E697" s="34" t="s">
        <v>5208</v>
      </c>
      <c r="F697" s="34" t="s">
        <v>5209</v>
      </c>
      <c r="G697" s="34">
        <v>86</v>
      </c>
      <c r="H697" s="34" t="s">
        <v>5210</v>
      </c>
      <c r="I697" s="34">
        <v>20240131</v>
      </c>
      <c r="J697" s="34">
        <v>20240203</v>
      </c>
      <c r="K697" s="34">
        <v>4</v>
      </c>
      <c r="L697" s="34">
        <f t="shared" si="10"/>
        <v>3</v>
      </c>
      <c r="M697" s="34">
        <v>0</v>
      </c>
      <c r="N697" s="34" t="s">
        <v>5211</v>
      </c>
      <c r="O697" s="34" t="s">
        <v>5212</v>
      </c>
      <c r="P697" s="34" t="s">
        <v>118</v>
      </c>
      <c r="Q697" s="34" t="s">
        <v>36</v>
      </c>
      <c r="R697" s="34" t="s">
        <v>119</v>
      </c>
      <c r="S697" s="34" t="s">
        <v>147</v>
      </c>
      <c r="T697" s="34">
        <v>205</v>
      </c>
      <c r="U697" s="34" t="s">
        <v>407</v>
      </c>
      <c r="V697" s="34" t="s">
        <v>2081</v>
      </c>
      <c r="W697" s="34" t="s">
        <v>2082</v>
      </c>
      <c r="X697" s="34" t="s">
        <v>124</v>
      </c>
      <c r="Y697" s="34">
        <v>24225</v>
      </c>
      <c r="Z697" s="34">
        <v>4416</v>
      </c>
      <c r="AA697" s="34">
        <v>0</v>
      </c>
      <c r="AB697" s="34">
        <v>0</v>
      </c>
      <c r="AC697" s="34">
        <v>66.290000000000006</v>
      </c>
      <c r="AD697" s="34">
        <v>0</v>
      </c>
      <c r="AE697" s="34">
        <v>252990.42</v>
      </c>
      <c r="AF697" s="34">
        <v>253056.7</v>
      </c>
      <c r="AG697" s="34">
        <v>240</v>
      </c>
      <c r="AH697" s="34">
        <v>225</v>
      </c>
      <c r="AI697" s="34">
        <v>345486</v>
      </c>
      <c r="AJ697" s="34">
        <v>345486</v>
      </c>
      <c r="AK697" s="34">
        <v>56092.515472920204</v>
      </c>
      <c r="AL697" s="34" t="s">
        <v>118</v>
      </c>
      <c r="AM697" s="34" t="s">
        <v>36</v>
      </c>
      <c r="AN697" s="34" t="s">
        <v>119</v>
      </c>
      <c r="AO697" s="34" t="s">
        <v>147</v>
      </c>
      <c r="AP697" s="34">
        <v>3</v>
      </c>
      <c r="AQ697" s="34">
        <v>2</v>
      </c>
      <c r="AR697" s="34">
        <v>5</v>
      </c>
      <c r="AS697" s="34">
        <v>34762</v>
      </c>
      <c r="AT697" s="34">
        <v>295749</v>
      </c>
      <c r="AU697" s="34">
        <v>98583</v>
      </c>
      <c r="AV697" s="34">
        <v>344198</v>
      </c>
      <c r="AW697" s="34">
        <v>4.05131</v>
      </c>
      <c r="AX697" s="34">
        <v>0.42609999999999998</v>
      </c>
      <c r="AY697" s="34">
        <v>3.62521</v>
      </c>
      <c r="AZ697" s="34">
        <v>4.0513100326061249</v>
      </c>
      <c r="BA697" s="34">
        <v>0.4260999858379364</v>
      </c>
      <c r="BB697" s="34">
        <v>3.6252100467681885</v>
      </c>
      <c r="BC697" s="34" t="s">
        <v>159</v>
      </c>
      <c r="BD697" s="34" t="s">
        <v>126</v>
      </c>
      <c r="BE697" s="34" t="s">
        <v>118</v>
      </c>
      <c r="BF697" s="34"/>
      <c r="BG697" s="34" t="s">
        <v>417</v>
      </c>
      <c r="BH697" s="34" t="s">
        <v>2040</v>
      </c>
      <c r="BI697" s="34" t="s">
        <v>209</v>
      </c>
      <c r="BJ697" s="34" t="s">
        <v>129</v>
      </c>
      <c r="BK697" s="34" t="s">
        <v>178</v>
      </c>
      <c r="BL697" s="34" t="s">
        <v>210</v>
      </c>
      <c r="BM697" s="34" t="s">
        <v>163</v>
      </c>
      <c r="BN697" s="34" t="s">
        <v>164</v>
      </c>
      <c r="BO697" s="34"/>
      <c r="BP697" s="34" t="s">
        <v>164</v>
      </c>
      <c r="BQ697" s="34">
        <v>2024</v>
      </c>
      <c r="BR697" s="34"/>
      <c r="BS697" s="34"/>
      <c r="BT697" s="34" t="s">
        <v>2032</v>
      </c>
    </row>
    <row r="698" spans="1:72">
      <c r="A698" s="34">
        <v>102400738576</v>
      </c>
      <c r="B698" s="34">
        <v>1</v>
      </c>
      <c r="C698" s="34">
        <v>2024</v>
      </c>
      <c r="D698" s="34">
        <v>2</v>
      </c>
      <c r="E698" s="34" t="s">
        <v>5213</v>
      </c>
      <c r="F698" s="34" t="s">
        <v>5214</v>
      </c>
      <c r="G698" s="34">
        <v>88</v>
      </c>
      <c r="H698" s="34" t="s">
        <v>5215</v>
      </c>
      <c r="I698" s="34">
        <v>20240201</v>
      </c>
      <c r="J698" s="34">
        <v>20240203</v>
      </c>
      <c r="K698" s="34">
        <v>3</v>
      </c>
      <c r="L698" s="34">
        <f t="shared" si="10"/>
        <v>2</v>
      </c>
      <c r="M698" s="34">
        <v>0</v>
      </c>
      <c r="N698" s="34" t="s">
        <v>5216</v>
      </c>
      <c r="O698" s="34" t="s">
        <v>2793</v>
      </c>
      <c r="P698" s="34" t="s">
        <v>118</v>
      </c>
      <c r="Q698" s="34" t="s">
        <v>36</v>
      </c>
      <c r="R698" s="34" t="s">
        <v>119</v>
      </c>
      <c r="S698" s="34" t="s">
        <v>147</v>
      </c>
      <c r="T698" s="34">
        <v>211</v>
      </c>
      <c r="U698" s="34" t="s">
        <v>407</v>
      </c>
      <c r="V698" s="34" t="s">
        <v>2058</v>
      </c>
      <c r="W698" s="34" t="s">
        <v>2059</v>
      </c>
      <c r="X698" s="34" t="s">
        <v>124</v>
      </c>
      <c r="Y698" s="34">
        <v>36520</v>
      </c>
      <c r="Z698" s="34">
        <v>2944</v>
      </c>
      <c r="AA698" s="34">
        <v>0</v>
      </c>
      <c r="AB698" s="34">
        <v>0</v>
      </c>
      <c r="AC698" s="34">
        <v>66.290000000000006</v>
      </c>
      <c r="AD698" s="34">
        <v>0</v>
      </c>
      <c r="AE698" s="34">
        <v>271965.63</v>
      </c>
      <c r="AF698" s="34">
        <v>272031.90999999997</v>
      </c>
      <c r="AG698" s="34">
        <v>160</v>
      </c>
      <c r="AH698" s="34">
        <v>150</v>
      </c>
      <c r="AI698" s="34">
        <v>414133</v>
      </c>
      <c r="AJ698" s="34">
        <v>414133</v>
      </c>
      <c r="AK698" s="34">
        <v>90809.032285937516</v>
      </c>
      <c r="AL698" s="34" t="s">
        <v>118</v>
      </c>
      <c r="AM698" s="34" t="s">
        <v>36</v>
      </c>
      <c r="AN698" s="34" t="s">
        <v>119</v>
      </c>
      <c r="AO698" s="34" t="s">
        <v>147</v>
      </c>
      <c r="AP698" s="34">
        <v>3</v>
      </c>
      <c r="AQ698" s="34">
        <v>2</v>
      </c>
      <c r="AR698" s="34">
        <v>6</v>
      </c>
      <c r="AS698" s="34">
        <v>48342</v>
      </c>
      <c r="AT698" s="34">
        <v>341970</v>
      </c>
      <c r="AU698" s="34">
        <v>113990</v>
      </c>
      <c r="AV698" s="34">
        <v>418125</v>
      </c>
      <c r="AW698" s="34">
        <v>4.7843400000000003</v>
      </c>
      <c r="AX698" s="34">
        <v>0.59255999999999998</v>
      </c>
      <c r="AY698" s="34">
        <v>4.1917799999999996</v>
      </c>
      <c r="AZ698" s="34">
        <v>4.7843400835990906</v>
      </c>
      <c r="BA698" s="34">
        <v>0.59255999326705933</v>
      </c>
      <c r="BB698" s="34">
        <v>4.1917800903320313</v>
      </c>
      <c r="BC698" s="34" t="s">
        <v>159</v>
      </c>
      <c r="BD698" s="34" t="s">
        <v>126</v>
      </c>
      <c r="BE698" s="34" t="s">
        <v>118</v>
      </c>
      <c r="BF698" s="34"/>
      <c r="BG698" s="34" t="s">
        <v>118</v>
      </c>
      <c r="BH698" s="34" t="s">
        <v>2040</v>
      </c>
      <c r="BI698" s="34" t="s">
        <v>3174</v>
      </c>
      <c r="BJ698" s="34" t="s">
        <v>244</v>
      </c>
      <c r="BK698" s="34" t="s">
        <v>1086</v>
      </c>
      <c r="BL698" s="34" t="s">
        <v>1087</v>
      </c>
      <c r="BM698" s="34" t="s">
        <v>312</v>
      </c>
      <c r="BN698" s="34" t="s">
        <v>313</v>
      </c>
      <c r="BO698" s="34"/>
      <c r="BP698" s="34" t="s">
        <v>313</v>
      </c>
      <c r="BQ698" s="34">
        <v>2024</v>
      </c>
      <c r="BR698" s="34"/>
      <c r="BS698" s="34"/>
      <c r="BT698" s="34" t="s">
        <v>2032</v>
      </c>
    </row>
    <row r="699" spans="1:72">
      <c r="A699" s="34">
        <v>102400518588</v>
      </c>
      <c r="B699" s="34">
        <v>1</v>
      </c>
      <c r="C699" s="34">
        <v>2024</v>
      </c>
      <c r="D699" s="34">
        <v>2</v>
      </c>
      <c r="E699" s="34" t="s">
        <v>5217</v>
      </c>
      <c r="F699" s="34" t="s">
        <v>5218</v>
      </c>
      <c r="G699" s="34">
        <v>66</v>
      </c>
      <c r="H699" s="34" t="s">
        <v>5219</v>
      </c>
      <c r="I699" s="34">
        <v>20240130</v>
      </c>
      <c r="J699" s="34">
        <v>20240201</v>
      </c>
      <c r="K699" s="34">
        <v>3</v>
      </c>
      <c r="L699" s="34">
        <f t="shared" si="10"/>
        <v>2</v>
      </c>
      <c r="M699" s="34">
        <v>0</v>
      </c>
      <c r="N699" s="34" t="s">
        <v>5220</v>
      </c>
      <c r="O699" s="34" t="s">
        <v>5221</v>
      </c>
      <c r="P699" s="34" t="s">
        <v>118</v>
      </c>
      <c r="Q699" s="34" t="s">
        <v>36</v>
      </c>
      <c r="R699" s="34" t="s">
        <v>119</v>
      </c>
      <c r="S699" s="34" t="s">
        <v>147</v>
      </c>
      <c r="T699" s="34">
        <v>111</v>
      </c>
      <c r="U699" s="34" t="s">
        <v>407</v>
      </c>
      <c r="V699" s="34" t="s">
        <v>2048</v>
      </c>
      <c r="W699" s="34" t="s">
        <v>2049</v>
      </c>
      <c r="X699" s="34" t="s">
        <v>242</v>
      </c>
      <c r="Y699" s="34">
        <v>40660</v>
      </c>
      <c r="Z699" s="34">
        <v>2944</v>
      </c>
      <c r="AA699" s="34">
        <v>0</v>
      </c>
      <c r="AB699" s="34">
        <v>0</v>
      </c>
      <c r="AC699" s="34">
        <v>1430.56</v>
      </c>
      <c r="AD699" s="34">
        <v>0</v>
      </c>
      <c r="AE699" s="34">
        <v>298392.86</v>
      </c>
      <c r="AF699" s="34">
        <v>299823.40999999997</v>
      </c>
      <c r="AG699" s="34">
        <v>160</v>
      </c>
      <c r="AH699" s="34">
        <v>150</v>
      </c>
      <c r="AI699" s="34">
        <v>671815</v>
      </c>
      <c r="AJ699" s="34">
        <v>671815</v>
      </c>
      <c r="AK699" s="34">
        <v>146300.0051503373</v>
      </c>
      <c r="AL699" s="34" t="s">
        <v>118</v>
      </c>
      <c r="AM699" s="34" t="s">
        <v>36</v>
      </c>
      <c r="AN699" s="34" t="s">
        <v>119</v>
      </c>
      <c r="AO699" s="34" t="s">
        <v>147</v>
      </c>
      <c r="AP699" s="34">
        <v>12</v>
      </c>
      <c r="AQ699" s="34">
        <v>4</v>
      </c>
      <c r="AR699" s="34">
        <v>23</v>
      </c>
      <c r="AS699" s="34">
        <v>267164</v>
      </c>
      <c r="AT699" s="34">
        <v>396077</v>
      </c>
      <c r="AU699" s="34">
        <v>132026</v>
      </c>
      <c r="AV699" s="34">
        <v>549601</v>
      </c>
      <c r="AW699" s="34">
        <v>8.1298200000000005</v>
      </c>
      <c r="AX699" s="34">
        <v>3.2748200000000001</v>
      </c>
      <c r="AY699" s="34">
        <v>4.8550000000000004</v>
      </c>
      <c r="AZ699" s="34">
        <v>7.3111200332641602</v>
      </c>
      <c r="BA699" s="34">
        <v>2.4561200141906738</v>
      </c>
      <c r="BB699" s="34">
        <v>4.8550000190734863</v>
      </c>
      <c r="BC699" s="34" t="s">
        <v>159</v>
      </c>
      <c r="BD699" s="34" t="s">
        <v>126</v>
      </c>
      <c r="BE699" s="34" t="s">
        <v>118</v>
      </c>
      <c r="BF699" s="34"/>
      <c r="BG699" s="34" t="s">
        <v>118</v>
      </c>
      <c r="BH699" s="34" t="s">
        <v>2050</v>
      </c>
      <c r="BI699" s="34" t="s">
        <v>680</v>
      </c>
      <c r="BJ699" s="34" t="s">
        <v>129</v>
      </c>
      <c r="BK699" s="34" t="s">
        <v>178</v>
      </c>
      <c r="BL699" s="34" t="s">
        <v>320</v>
      </c>
      <c r="BM699" s="34" t="s">
        <v>999</v>
      </c>
      <c r="BN699" s="34" t="s">
        <v>2111</v>
      </c>
      <c r="BO699" s="34"/>
      <c r="BP699" s="34" t="s">
        <v>2111</v>
      </c>
      <c r="BQ699" s="34">
        <v>2024</v>
      </c>
      <c r="BR699" s="34"/>
      <c r="BS699" s="34"/>
      <c r="BT699" s="34" t="s">
        <v>2032</v>
      </c>
    </row>
    <row r="700" spans="1:72">
      <c r="A700" s="34">
        <v>102400519222</v>
      </c>
      <c r="B700" s="34">
        <v>1</v>
      </c>
      <c r="C700" s="34">
        <v>2024</v>
      </c>
      <c r="D700" s="34">
        <v>1</v>
      </c>
      <c r="E700" s="34" t="s">
        <v>5222</v>
      </c>
      <c r="F700" s="34" t="s">
        <v>5223</v>
      </c>
      <c r="G700" s="34">
        <v>43</v>
      </c>
      <c r="H700" s="34" t="s">
        <v>5224</v>
      </c>
      <c r="I700" s="34">
        <v>20240128</v>
      </c>
      <c r="J700" s="34">
        <v>20240131</v>
      </c>
      <c r="K700" s="34">
        <v>4</v>
      </c>
      <c r="L700" s="34">
        <f t="shared" si="10"/>
        <v>3</v>
      </c>
      <c r="M700" s="34">
        <v>0</v>
      </c>
      <c r="N700" s="34" t="s">
        <v>5225</v>
      </c>
      <c r="O700" s="34" t="s">
        <v>5226</v>
      </c>
      <c r="P700" s="34" t="s">
        <v>118</v>
      </c>
      <c r="Q700" s="34" t="s">
        <v>36</v>
      </c>
      <c r="R700" s="34" t="s">
        <v>119</v>
      </c>
      <c r="S700" s="34" t="s">
        <v>120</v>
      </c>
      <c r="T700" s="34">
        <v>111</v>
      </c>
      <c r="U700" s="34" t="s">
        <v>407</v>
      </c>
      <c r="V700" s="34" t="s">
        <v>2038</v>
      </c>
      <c r="W700" s="34" t="s">
        <v>2039</v>
      </c>
      <c r="X700" s="34" t="s">
        <v>124</v>
      </c>
      <c r="Y700" s="34">
        <v>48485</v>
      </c>
      <c r="Z700" s="34">
        <v>4512</v>
      </c>
      <c r="AA700" s="34">
        <v>0</v>
      </c>
      <c r="AB700" s="34">
        <v>0</v>
      </c>
      <c r="AC700" s="34">
        <v>2650.35</v>
      </c>
      <c r="AD700" s="34">
        <v>0</v>
      </c>
      <c r="AE700" s="34">
        <v>245091.06</v>
      </c>
      <c r="AF700" s="34">
        <v>247741.41</v>
      </c>
      <c r="AG700" s="34">
        <v>240</v>
      </c>
      <c r="AH700" s="34">
        <v>225</v>
      </c>
      <c r="AI700" s="34">
        <v>464123</v>
      </c>
      <c r="AJ700" s="34">
        <v>464123</v>
      </c>
      <c r="AK700" s="34">
        <v>95236.270593793917</v>
      </c>
      <c r="AL700" s="34" t="s">
        <v>118</v>
      </c>
      <c r="AM700" s="34" t="s">
        <v>36</v>
      </c>
      <c r="AN700" s="34" t="s">
        <v>119</v>
      </c>
      <c r="AO700" s="34" t="s">
        <v>120</v>
      </c>
      <c r="AP700" s="34">
        <v>5</v>
      </c>
      <c r="AQ700" s="34">
        <v>2</v>
      </c>
      <c r="AR700" s="34">
        <v>13</v>
      </c>
      <c r="AS700" s="34">
        <v>107555</v>
      </c>
      <c r="AT700" s="34">
        <v>304502</v>
      </c>
      <c r="AU700" s="34">
        <v>101501</v>
      </c>
      <c r="AV700" s="34">
        <v>365467</v>
      </c>
      <c r="AW700" s="34">
        <v>5.0508800000000003</v>
      </c>
      <c r="AX700" s="34">
        <v>1.3183800000000001</v>
      </c>
      <c r="AY700" s="34">
        <v>3.7324999999999999</v>
      </c>
      <c r="AZ700" s="34">
        <v>5.0508800745010376</v>
      </c>
      <c r="BA700" s="34">
        <v>1.3183799982070923</v>
      </c>
      <c r="BB700" s="34">
        <v>3.7325000762939453</v>
      </c>
      <c r="BC700" s="34" t="s">
        <v>159</v>
      </c>
      <c r="BD700" s="34" t="s">
        <v>126</v>
      </c>
      <c r="BE700" s="34" t="s">
        <v>118</v>
      </c>
      <c r="BF700" s="34"/>
      <c r="BG700" s="34" t="s">
        <v>118</v>
      </c>
      <c r="BH700" s="34" t="s">
        <v>2040</v>
      </c>
      <c r="BI700" s="34" t="s">
        <v>1254</v>
      </c>
      <c r="BJ700" s="34" t="s">
        <v>195</v>
      </c>
      <c r="BK700" s="34" t="s">
        <v>411</v>
      </c>
      <c r="BL700" s="34" t="s">
        <v>411</v>
      </c>
      <c r="BM700" s="34" t="s">
        <v>312</v>
      </c>
      <c r="BN700" s="34" t="s">
        <v>1763</v>
      </c>
      <c r="BO700" s="34"/>
      <c r="BP700" s="34" t="s">
        <v>1763</v>
      </c>
      <c r="BQ700" s="34">
        <v>2024</v>
      </c>
      <c r="BR700" s="34"/>
      <c r="BS700" s="34"/>
      <c r="BT700" s="34" t="s">
        <v>2032</v>
      </c>
    </row>
    <row r="701" spans="1:72">
      <c r="A701" s="34">
        <v>102400142364</v>
      </c>
      <c r="B701" s="34">
        <v>1</v>
      </c>
      <c r="C701" s="34">
        <v>2024</v>
      </c>
      <c r="D701" s="34">
        <v>1</v>
      </c>
      <c r="E701" s="34" t="s">
        <v>5227</v>
      </c>
      <c r="F701" s="34" t="s">
        <v>5228</v>
      </c>
      <c r="G701" s="34">
        <v>58</v>
      </c>
      <c r="H701" s="34" t="s">
        <v>5229</v>
      </c>
      <c r="I701" s="34">
        <v>20231127</v>
      </c>
      <c r="J701" s="34">
        <v>20240131</v>
      </c>
      <c r="K701" s="34">
        <v>66</v>
      </c>
      <c r="L701" s="34">
        <f t="shared" si="10"/>
        <v>65</v>
      </c>
      <c r="M701" s="34">
        <v>16</v>
      </c>
      <c r="N701" s="34" t="s">
        <v>5230</v>
      </c>
      <c r="O701" s="34" t="s">
        <v>5231</v>
      </c>
      <c r="P701" s="34" t="s">
        <v>263</v>
      </c>
      <c r="Q701" s="34" t="s">
        <v>264</v>
      </c>
      <c r="R701" s="34" t="s">
        <v>265</v>
      </c>
      <c r="S701" s="34" t="s">
        <v>266</v>
      </c>
      <c r="T701" s="34">
        <v>201</v>
      </c>
      <c r="U701" s="34" t="s">
        <v>172</v>
      </c>
      <c r="V701" s="34" t="s">
        <v>385</v>
      </c>
      <c r="W701" s="34" t="s">
        <v>386</v>
      </c>
      <c r="X701" s="34" t="s">
        <v>1630</v>
      </c>
      <c r="Y701" s="34">
        <v>572770</v>
      </c>
      <c r="Z701" s="34">
        <v>49063</v>
      </c>
      <c r="AA701" s="34">
        <v>218103</v>
      </c>
      <c r="AB701" s="34">
        <v>0</v>
      </c>
      <c r="AC701" s="34">
        <v>177179.44</v>
      </c>
      <c r="AD701" s="34">
        <v>45462.239999999998</v>
      </c>
      <c r="AE701" s="34">
        <v>452931.31</v>
      </c>
      <c r="AF701" s="34">
        <v>512724.16</v>
      </c>
      <c r="AG701" s="34">
        <v>4830</v>
      </c>
      <c r="AH701" s="34">
        <v>3825</v>
      </c>
      <c r="AI701" s="34">
        <v>1735111</v>
      </c>
      <c r="AJ701" s="34">
        <v>1701688</v>
      </c>
      <c r="AK701" s="34">
        <v>-150266.1441729308</v>
      </c>
      <c r="AL701" s="34" t="s">
        <v>599</v>
      </c>
      <c r="AM701" s="34" t="s">
        <v>600</v>
      </c>
      <c r="AN701" s="34" t="s">
        <v>601</v>
      </c>
      <c r="AO701" s="34" t="s">
        <v>1108</v>
      </c>
      <c r="AP701" s="34">
        <v>17</v>
      </c>
      <c r="AQ701" s="34">
        <v>6</v>
      </c>
      <c r="AR701" s="34">
        <v>27</v>
      </c>
      <c r="AS701" s="34">
        <v>583797</v>
      </c>
      <c r="AT701" s="34">
        <v>148135</v>
      </c>
      <c r="AU701" s="34">
        <v>49378</v>
      </c>
      <c r="AV701" s="34">
        <v>228532</v>
      </c>
      <c r="AW701" s="34">
        <v>8.9718300000000006</v>
      </c>
      <c r="AX701" s="34">
        <v>7.1560300000000003</v>
      </c>
      <c r="AY701" s="34">
        <v>1.8158000000000001</v>
      </c>
      <c r="AZ701" s="34">
        <v>21.608730316162109</v>
      </c>
      <c r="BA701" s="34">
        <v>17.00609016418457</v>
      </c>
      <c r="BB701" s="34">
        <v>4.6026401519775391</v>
      </c>
      <c r="BC701" s="34" t="s">
        <v>159</v>
      </c>
      <c r="BD701" s="34" t="s">
        <v>126</v>
      </c>
      <c r="BE701" s="34" t="s">
        <v>263</v>
      </c>
      <c r="BF701" s="34" t="s">
        <v>263</v>
      </c>
      <c r="BG701" s="34" t="s">
        <v>5232</v>
      </c>
      <c r="BH701" s="34" t="s">
        <v>5233</v>
      </c>
      <c r="BI701" s="34" t="s">
        <v>201</v>
      </c>
      <c r="BJ701" s="34" t="s">
        <v>129</v>
      </c>
      <c r="BK701" s="34" t="s">
        <v>130</v>
      </c>
      <c r="BL701" s="34" t="s">
        <v>131</v>
      </c>
      <c r="BM701" s="34" t="s">
        <v>202</v>
      </c>
      <c r="BN701" s="34" t="s">
        <v>297</v>
      </c>
      <c r="BO701" s="34"/>
      <c r="BP701" s="34" t="s">
        <v>297</v>
      </c>
      <c r="BQ701" s="34">
        <v>2024</v>
      </c>
      <c r="BR701" s="34"/>
      <c r="BS701" s="34"/>
      <c r="BT701" s="34" t="s">
        <v>2032</v>
      </c>
    </row>
    <row r="702" spans="1:72">
      <c r="A702" s="34">
        <v>102400561074</v>
      </c>
      <c r="B702" s="34">
        <v>1</v>
      </c>
      <c r="C702" s="34">
        <v>2024</v>
      </c>
      <c r="D702" s="34">
        <v>1</v>
      </c>
      <c r="E702" s="34" t="s">
        <v>5234</v>
      </c>
      <c r="F702" s="34" t="s">
        <v>5235</v>
      </c>
      <c r="G702" s="34">
        <v>68</v>
      </c>
      <c r="H702" s="34" t="s">
        <v>5236</v>
      </c>
      <c r="I702" s="34">
        <v>20240129</v>
      </c>
      <c r="J702" s="34">
        <v>20240131</v>
      </c>
      <c r="K702" s="34">
        <v>3</v>
      </c>
      <c r="L702" s="34">
        <f t="shared" si="10"/>
        <v>2</v>
      </c>
      <c r="M702" s="34">
        <v>0</v>
      </c>
      <c r="N702" s="34" t="s">
        <v>5237</v>
      </c>
      <c r="O702" s="34" t="s">
        <v>4659</v>
      </c>
      <c r="P702" s="34" t="s">
        <v>118</v>
      </c>
      <c r="Q702" s="34" t="s">
        <v>36</v>
      </c>
      <c r="R702" s="34" t="s">
        <v>119</v>
      </c>
      <c r="S702" s="34" t="s">
        <v>147</v>
      </c>
      <c r="T702" s="34">
        <v>201</v>
      </c>
      <c r="U702" s="34" t="s">
        <v>407</v>
      </c>
      <c r="V702" s="34" t="s">
        <v>2081</v>
      </c>
      <c r="W702" s="34" t="s">
        <v>2082</v>
      </c>
      <c r="X702" s="34" t="s">
        <v>124</v>
      </c>
      <c r="Y702" s="34">
        <v>22054</v>
      </c>
      <c r="Z702" s="34">
        <v>2944</v>
      </c>
      <c r="AA702" s="34">
        <v>0</v>
      </c>
      <c r="AB702" s="34">
        <v>0</v>
      </c>
      <c r="AC702" s="34">
        <v>489.29</v>
      </c>
      <c r="AD702" s="34">
        <v>0</v>
      </c>
      <c r="AE702" s="34">
        <v>245085.63</v>
      </c>
      <c r="AF702" s="34">
        <v>245574.92</v>
      </c>
      <c r="AG702" s="34">
        <v>160</v>
      </c>
      <c r="AH702" s="34">
        <v>150</v>
      </c>
      <c r="AI702" s="34">
        <v>338816</v>
      </c>
      <c r="AJ702" s="34">
        <v>338816</v>
      </c>
      <c r="AK702" s="34">
        <v>57605.818408135005</v>
      </c>
      <c r="AL702" s="34" t="s">
        <v>118</v>
      </c>
      <c r="AM702" s="34" t="s">
        <v>36</v>
      </c>
      <c r="AN702" s="34" t="s">
        <v>119</v>
      </c>
      <c r="AO702" s="34" t="s">
        <v>147</v>
      </c>
      <c r="AP702" s="34">
        <v>3</v>
      </c>
      <c r="AQ702" s="34">
        <v>2</v>
      </c>
      <c r="AR702" s="34">
        <v>5</v>
      </c>
      <c r="AS702" s="34">
        <v>34762</v>
      </c>
      <c r="AT702" s="34">
        <v>295749</v>
      </c>
      <c r="AU702" s="34">
        <v>98583</v>
      </c>
      <c r="AV702" s="34">
        <v>344198</v>
      </c>
      <c r="AW702" s="34">
        <v>4.05131</v>
      </c>
      <c r="AX702" s="34">
        <v>0.42609999999999998</v>
      </c>
      <c r="AY702" s="34">
        <v>3.62521</v>
      </c>
      <c r="AZ702" s="34">
        <v>4.0513100326061249</v>
      </c>
      <c r="BA702" s="34">
        <v>0.4260999858379364</v>
      </c>
      <c r="BB702" s="34">
        <v>3.6252100467681885</v>
      </c>
      <c r="BC702" s="34" t="s">
        <v>159</v>
      </c>
      <c r="BD702" s="34" t="s">
        <v>126</v>
      </c>
      <c r="BE702" s="34" t="s">
        <v>118</v>
      </c>
      <c r="BF702" s="34"/>
      <c r="BG702" s="34" t="s">
        <v>118</v>
      </c>
      <c r="BH702" s="34" t="s">
        <v>2040</v>
      </c>
      <c r="BI702" s="34" t="s">
        <v>290</v>
      </c>
      <c r="BJ702" s="34" t="s">
        <v>129</v>
      </c>
      <c r="BK702" s="34" t="s">
        <v>217</v>
      </c>
      <c r="BL702" s="34" t="s">
        <v>252</v>
      </c>
      <c r="BM702" s="34" t="s">
        <v>999</v>
      </c>
      <c r="BN702" s="34" t="s">
        <v>2111</v>
      </c>
      <c r="BO702" s="34"/>
      <c r="BP702" s="34" t="s">
        <v>2111</v>
      </c>
      <c r="BQ702" s="34">
        <v>2024</v>
      </c>
      <c r="BR702" s="34"/>
      <c r="BS702" s="34"/>
      <c r="BT702" s="34" t="s">
        <v>2032</v>
      </c>
    </row>
    <row r="703" spans="1:72">
      <c r="A703" s="34">
        <v>102400519542</v>
      </c>
      <c r="B703" s="34">
        <v>1</v>
      </c>
      <c r="C703" s="34">
        <v>2024</v>
      </c>
      <c r="D703" s="34">
        <v>1</v>
      </c>
      <c r="E703" s="34" t="s">
        <v>5238</v>
      </c>
      <c r="F703" s="34" t="s">
        <v>5239</v>
      </c>
      <c r="G703" s="34">
        <v>71</v>
      </c>
      <c r="H703" s="34" t="s">
        <v>5240</v>
      </c>
      <c r="I703" s="34">
        <v>20240125</v>
      </c>
      <c r="J703" s="34">
        <v>20240131</v>
      </c>
      <c r="K703" s="34">
        <v>7</v>
      </c>
      <c r="L703" s="34">
        <f t="shared" si="10"/>
        <v>6</v>
      </c>
      <c r="M703" s="34">
        <v>0</v>
      </c>
      <c r="N703" s="34" t="s">
        <v>5241</v>
      </c>
      <c r="O703" s="34" t="s">
        <v>4703</v>
      </c>
      <c r="P703" s="34" t="s">
        <v>118</v>
      </c>
      <c r="Q703" s="34" t="s">
        <v>36</v>
      </c>
      <c r="R703" s="34" t="s">
        <v>119</v>
      </c>
      <c r="S703" s="34" t="s">
        <v>147</v>
      </c>
      <c r="T703" s="34">
        <v>111</v>
      </c>
      <c r="U703" s="34" t="s">
        <v>407</v>
      </c>
      <c r="V703" s="34" t="s">
        <v>2081</v>
      </c>
      <c r="W703" s="34" t="s">
        <v>2082</v>
      </c>
      <c r="X703" s="34" t="s">
        <v>146</v>
      </c>
      <c r="Y703" s="34">
        <v>30972</v>
      </c>
      <c r="Z703" s="34">
        <v>8410</v>
      </c>
      <c r="AA703" s="34">
        <v>0</v>
      </c>
      <c r="AB703" s="34">
        <v>0</v>
      </c>
      <c r="AC703" s="34">
        <v>66.28</v>
      </c>
      <c r="AD703" s="34">
        <v>0</v>
      </c>
      <c r="AE703" s="34">
        <v>242975.21</v>
      </c>
      <c r="AF703" s="34">
        <v>243041.48</v>
      </c>
      <c r="AG703" s="34">
        <v>480</v>
      </c>
      <c r="AH703" s="34">
        <v>450</v>
      </c>
      <c r="AI703" s="34">
        <v>387935</v>
      </c>
      <c r="AJ703" s="34">
        <v>387935</v>
      </c>
      <c r="AK703" s="34">
        <v>90077.689184319024</v>
      </c>
      <c r="AL703" s="34" t="s">
        <v>118</v>
      </c>
      <c r="AM703" s="34" t="s">
        <v>36</v>
      </c>
      <c r="AN703" s="34" t="s">
        <v>119</v>
      </c>
      <c r="AO703" s="34" t="s">
        <v>147</v>
      </c>
      <c r="AP703" s="34">
        <v>3</v>
      </c>
      <c r="AQ703" s="34">
        <v>2</v>
      </c>
      <c r="AR703" s="34">
        <v>5</v>
      </c>
      <c r="AS703" s="34">
        <v>34762</v>
      </c>
      <c r="AT703" s="34">
        <v>295749</v>
      </c>
      <c r="AU703" s="34">
        <v>98583</v>
      </c>
      <c r="AV703" s="34">
        <v>344198</v>
      </c>
      <c r="AW703" s="34">
        <v>4.05131</v>
      </c>
      <c r="AX703" s="34">
        <v>0.42609999999999998</v>
      </c>
      <c r="AY703" s="34">
        <v>3.62521</v>
      </c>
      <c r="AZ703" s="34">
        <v>4.221750020980835</v>
      </c>
      <c r="BA703" s="34">
        <v>0.59653997421264648</v>
      </c>
      <c r="BB703" s="34">
        <v>3.6252100467681885</v>
      </c>
      <c r="BC703" s="34" t="s">
        <v>159</v>
      </c>
      <c r="BD703" s="34" t="s">
        <v>126</v>
      </c>
      <c r="BE703" s="34" t="s">
        <v>118</v>
      </c>
      <c r="BF703" s="34"/>
      <c r="BG703" s="34" t="s">
        <v>118</v>
      </c>
      <c r="BH703" s="34" t="s">
        <v>2040</v>
      </c>
      <c r="BI703" s="34" t="s">
        <v>611</v>
      </c>
      <c r="BJ703" s="34" t="s">
        <v>129</v>
      </c>
      <c r="BK703" s="34" t="s">
        <v>178</v>
      </c>
      <c r="BL703" s="34" t="s">
        <v>320</v>
      </c>
      <c r="BM703" s="34" t="s">
        <v>999</v>
      </c>
      <c r="BN703" s="34" t="s">
        <v>2111</v>
      </c>
      <c r="BO703" s="34"/>
      <c r="BP703" s="34" t="s">
        <v>2111</v>
      </c>
      <c r="BQ703" s="34">
        <v>2024</v>
      </c>
      <c r="BR703" s="34"/>
      <c r="BS703" s="34"/>
      <c r="BT703" s="34" t="s">
        <v>2032</v>
      </c>
    </row>
    <row r="704" spans="1:72">
      <c r="A704" s="34">
        <v>102400519544</v>
      </c>
      <c r="B704" s="34">
        <v>1</v>
      </c>
      <c r="C704" s="34">
        <v>2024</v>
      </c>
      <c r="D704" s="34">
        <v>1</v>
      </c>
      <c r="E704" s="34" t="s">
        <v>5242</v>
      </c>
      <c r="F704" s="34" t="s">
        <v>5243</v>
      </c>
      <c r="G704" s="34">
        <v>75</v>
      </c>
      <c r="H704" s="34" t="s">
        <v>5244</v>
      </c>
      <c r="I704" s="34">
        <v>20240125</v>
      </c>
      <c r="J704" s="34">
        <v>20240131</v>
      </c>
      <c r="K704" s="34">
        <v>7</v>
      </c>
      <c r="L704" s="34">
        <f t="shared" si="10"/>
        <v>6</v>
      </c>
      <c r="M704" s="34">
        <v>5</v>
      </c>
      <c r="N704" s="34" t="s">
        <v>5245</v>
      </c>
      <c r="O704" s="34" t="s">
        <v>5246</v>
      </c>
      <c r="P704" s="34" t="s">
        <v>118</v>
      </c>
      <c r="Q704" s="34" t="s">
        <v>36</v>
      </c>
      <c r="R704" s="34" t="s">
        <v>170</v>
      </c>
      <c r="S704" s="34" t="s">
        <v>171</v>
      </c>
      <c r="T704" s="34">
        <v>111</v>
      </c>
      <c r="U704" s="34" t="s">
        <v>407</v>
      </c>
      <c r="V704" s="34" t="s">
        <v>2048</v>
      </c>
      <c r="W704" s="34" t="s">
        <v>2049</v>
      </c>
      <c r="X704" s="34" t="s">
        <v>124</v>
      </c>
      <c r="Y704" s="34">
        <v>83492</v>
      </c>
      <c r="Z704" s="34">
        <v>1472</v>
      </c>
      <c r="AA704" s="34">
        <v>28770</v>
      </c>
      <c r="AB704" s="34">
        <v>0</v>
      </c>
      <c r="AC704" s="34">
        <v>1690.34</v>
      </c>
      <c r="AD704" s="34">
        <v>0</v>
      </c>
      <c r="AE704" s="34">
        <v>262433.56</v>
      </c>
      <c r="AF704" s="34">
        <v>264123.90999999997</v>
      </c>
      <c r="AG704" s="34">
        <v>80</v>
      </c>
      <c r="AH704" s="34">
        <v>75</v>
      </c>
      <c r="AI704" s="34">
        <v>747795</v>
      </c>
      <c r="AJ704" s="34">
        <v>747045</v>
      </c>
      <c r="AK704" s="34">
        <v>181999.55163664871</v>
      </c>
      <c r="AL704" s="34" t="s">
        <v>118</v>
      </c>
      <c r="AM704" s="34" t="s">
        <v>36</v>
      </c>
      <c r="AN704" s="34" t="s">
        <v>119</v>
      </c>
      <c r="AO704" s="34" t="s">
        <v>147</v>
      </c>
      <c r="AP704" s="34">
        <v>12</v>
      </c>
      <c r="AQ704" s="34">
        <v>4</v>
      </c>
      <c r="AR704" s="34">
        <v>23</v>
      </c>
      <c r="AS704" s="34">
        <v>267164</v>
      </c>
      <c r="AT704" s="34">
        <v>396077</v>
      </c>
      <c r="AU704" s="34">
        <v>132026</v>
      </c>
      <c r="AV704" s="34">
        <v>549601</v>
      </c>
      <c r="AW704" s="34">
        <v>8.1298200000000005</v>
      </c>
      <c r="AX704" s="34">
        <v>3.2748200000000001</v>
      </c>
      <c r="AY704" s="34">
        <v>4.8550000000000004</v>
      </c>
      <c r="AZ704" s="34">
        <v>8.1298201084136963</v>
      </c>
      <c r="BA704" s="34">
        <v>3.27482008934021</v>
      </c>
      <c r="BB704" s="34">
        <v>4.8550000190734863</v>
      </c>
      <c r="BC704" s="34" t="s">
        <v>193</v>
      </c>
      <c r="BD704" s="34" t="s">
        <v>126</v>
      </c>
      <c r="BE704" s="34" t="s">
        <v>118</v>
      </c>
      <c r="BF704" s="34"/>
      <c r="BG704" s="34" t="s">
        <v>296</v>
      </c>
      <c r="BH704" s="34" t="s">
        <v>2050</v>
      </c>
      <c r="BI704" s="34" t="s">
        <v>718</v>
      </c>
      <c r="BJ704" s="34" t="s">
        <v>129</v>
      </c>
      <c r="BK704" s="34" t="s">
        <v>178</v>
      </c>
      <c r="BL704" s="34" t="s">
        <v>320</v>
      </c>
      <c r="BM704" s="34" t="s">
        <v>5247</v>
      </c>
      <c r="BN704" s="34" t="s">
        <v>5248</v>
      </c>
      <c r="BO704" s="34"/>
      <c r="BP704" s="34" t="s">
        <v>5248</v>
      </c>
      <c r="BQ704" s="34">
        <v>2024</v>
      </c>
      <c r="BR704" s="34"/>
      <c r="BS704" s="34" t="s">
        <v>134</v>
      </c>
      <c r="BT704" s="34" t="s">
        <v>2032</v>
      </c>
    </row>
    <row r="705" spans="1:72">
      <c r="A705" s="34">
        <v>102400674948</v>
      </c>
      <c r="B705" s="34">
        <v>1</v>
      </c>
      <c r="C705" s="34">
        <v>2024</v>
      </c>
      <c r="D705" s="34">
        <v>1</v>
      </c>
      <c r="E705" s="34" t="s">
        <v>5249</v>
      </c>
      <c r="F705" s="34" t="s">
        <v>5250</v>
      </c>
      <c r="G705" s="34">
        <v>79</v>
      </c>
      <c r="H705" s="34" t="s">
        <v>5251</v>
      </c>
      <c r="I705" s="34">
        <v>20240129</v>
      </c>
      <c r="J705" s="34">
        <v>20240131</v>
      </c>
      <c r="K705" s="34">
        <v>3</v>
      </c>
      <c r="L705" s="34">
        <f t="shared" si="10"/>
        <v>2</v>
      </c>
      <c r="M705" s="34">
        <v>0</v>
      </c>
      <c r="N705" s="34" t="s">
        <v>3728</v>
      </c>
      <c r="O705" s="34" t="s">
        <v>2793</v>
      </c>
      <c r="P705" s="34" t="s">
        <v>118</v>
      </c>
      <c r="Q705" s="34" t="s">
        <v>36</v>
      </c>
      <c r="R705" s="34" t="s">
        <v>119</v>
      </c>
      <c r="S705" s="34" t="s">
        <v>120</v>
      </c>
      <c r="T705" s="34">
        <v>205</v>
      </c>
      <c r="U705" s="34" t="s">
        <v>407</v>
      </c>
      <c r="V705" s="34" t="s">
        <v>2058</v>
      </c>
      <c r="W705" s="34" t="s">
        <v>2059</v>
      </c>
      <c r="X705" s="34" t="s">
        <v>124</v>
      </c>
      <c r="Y705" s="34">
        <v>37214</v>
      </c>
      <c r="Z705" s="34">
        <v>3008</v>
      </c>
      <c r="AA705" s="34">
        <v>0</v>
      </c>
      <c r="AB705" s="34">
        <v>0</v>
      </c>
      <c r="AC705" s="34">
        <v>521.04</v>
      </c>
      <c r="AD705" s="34">
        <v>0</v>
      </c>
      <c r="AE705" s="34">
        <v>270910.42</v>
      </c>
      <c r="AF705" s="34">
        <v>271431.46999999997</v>
      </c>
      <c r="AG705" s="34">
        <v>160</v>
      </c>
      <c r="AH705" s="34">
        <v>150</v>
      </c>
      <c r="AI705" s="34">
        <v>407997</v>
      </c>
      <c r="AJ705" s="34">
        <v>407997</v>
      </c>
      <c r="AK705" s="34">
        <v>86033.440861572628</v>
      </c>
      <c r="AL705" s="34" t="s">
        <v>118</v>
      </c>
      <c r="AM705" s="34" t="s">
        <v>36</v>
      </c>
      <c r="AN705" s="34" t="s">
        <v>119</v>
      </c>
      <c r="AO705" s="34" t="s">
        <v>120</v>
      </c>
      <c r="AP705" s="34">
        <v>3</v>
      </c>
      <c r="AQ705" s="34">
        <v>2</v>
      </c>
      <c r="AR705" s="34">
        <v>6</v>
      </c>
      <c r="AS705" s="34">
        <v>48342</v>
      </c>
      <c r="AT705" s="34">
        <v>341970</v>
      </c>
      <c r="AU705" s="34">
        <v>113990</v>
      </c>
      <c r="AV705" s="34">
        <v>418125</v>
      </c>
      <c r="AW705" s="34">
        <v>4.7843400000000003</v>
      </c>
      <c r="AX705" s="34">
        <v>0.59255999999999998</v>
      </c>
      <c r="AY705" s="34">
        <v>4.1917799999999996</v>
      </c>
      <c r="AZ705" s="34">
        <v>4.7843400835990906</v>
      </c>
      <c r="BA705" s="34">
        <v>0.59255999326705933</v>
      </c>
      <c r="BB705" s="34">
        <v>4.1917800903320313</v>
      </c>
      <c r="BC705" s="34" t="s">
        <v>159</v>
      </c>
      <c r="BD705" s="34" t="s">
        <v>126</v>
      </c>
      <c r="BE705" s="34" t="s">
        <v>118</v>
      </c>
      <c r="BF705" s="34"/>
      <c r="BG705" s="34" t="s">
        <v>118</v>
      </c>
      <c r="BH705" s="34" t="s">
        <v>2040</v>
      </c>
      <c r="BI705" s="34" t="s">
        <v>3865</v>
      </c>
      <c r="BJ705" s="34" t="s">
        <v>129</v>
      </c>
      <c r="BK705" s="34" t="s">
        <v>130</v>
      </c>
      <c r="BL705" s="34" t="s">
        <v>131</v>
      </c>
      <c r="BM705" s="34" t="s">
        <v>999</v>
      </c>
      <c r="BN705" s="34" t="s">
        <v>2111</v>
      </c>
      <c r="BO705" s="34"/>
      <c r="BP705" s="34" t="s">
        <v>2111</v>
      </c>
      <c r="BQ705" s="34">
        <v>2024</v>
      </c>
      <c r="BR705" s="34"/>
      <c r="BS705" s="34"/>
      <c r="BT705" s="34" t="s">
        <v>2032</v>
      </c>
    </row>
    <row r="706" spans="1:72">
      <c r="A706" s="34">
        <v>102400738986</v>
      </c>
      <c r="B706" s="34">
        <v>1</v>
      </c>
      <c r="C706" s="34">
        <v>2024</v>
      </c>
      <c r="D706" s="34">
        <v>1</v>
      </c>
      <c r="E706" s="34" t="s">
        <v>5252</v>
      </c>
      <c r="F706" s="34" t="s">
        <v>5253</v>
      </c>
      <c r="G706" s="34">
        <v>50</v>
      </c>
      <c r="H706" s="34" t="s">
        <v>5254</v>
      </c>
      <c r="I706" s="34">
        <v>20240130</v>
      </c>
      <c r="J706" s="34">
        <v>20240130</v>
      </c>
      <c r="K706" s="34">
        <v>1</v>
      </c>
      <c r="L706" s="34">
        <v>1</v>
      </c>
      <c r="M706" s="34">
        <v>0</v>
      </c>
      <c r="N706" s="34" t="s">
        <v>5255</v>
      </c>
      <c r="O706" s="34" t="s">
        <v>4624</v>
      </c>
      <c r="P706" s="34" t="s">
        <v>118</v>
      </c>
      <c r="Q706" s="34" t="s">
        <v>36</v>
      </c>
      <c r="R706" s="34" t="s">
        <v>119</v>
      </c>
      <c r="S706" s="34" t="s">
        <v>147</v>
      </c>
      <c r="T706" s="34">
        <v>211</v>
      </c>
      <c r="U706" s="34" t="s">
        <v>407</v>
      </c>
      <c r="V706" s="34" t="s">
        <v>2058</v>
      </c>
      <c r="W706" s="34" t="s">
        <v>2059</v>
      </c>
      <c r="X706" s="34" t="s">
        <v>242</v>
      </c>
      <c r="Y706" s="34">
        <v>29850</v>
      </c>
      <c r="Z706" s="34">
        <v>1472</v>
      </c>
      <c r="AA706" s="34">
        <v>0</v>
      </c>
      <c r="AB706" s="34">
        <v>0</v>
      </c>
      <c r="AC706" s="34">
        <v>715.97</v>
      </c>
      <c r="AD706" s="34">
        <v>0</v>
      </c>
      <c r="AE706" s="34">
        <v>270910.42</v>
      </c>
      <c r="AF706" s="34">
        <v>271626.38</v>
      </c>
      <c r="AG706" s="34">
        <v>80</v>
      </c>
      <c r="AH706" s="34">
        <v>75</v>
      </c>
      <c r="AI706" s="34">
        <v>388487</v>
      </c>
      <c r="AJ706" s="34">
        <v>388487</v>
      </c>
      <c r="AK706" s="34">
        <v>91214.589237967273</v>
      </c>
      <c r="AL706" s="34" t="s">
        <v>118</v>
      </c>
      <c r="AM706" s="34" t="s">
        <v>36</v>
      </c>
      <c r="AN706" s="34" t="s">
        <v>119</v>
      </c>
      <c r="AO706" s="34" t="s">
        <v>147</v>
      </c>
      <c r="AP706" s="34">
        <v>3</v>
      </c>
      <c r="AQ706" s="34">
        <v>2</v>
      </c>
      <c r="AR706" s="34">
        <v>6</v>
      </c>
      <c r="AS706" s="34">
        <v>48342</v>
      </c>
      <c r="AT706" s="34">
        <v>341970</v>
      </c>
      <c r="AU706" s="34">
        <v>113990</v>
      </c>
      <c r="AV706" s="34">
        <v>418125</v>
      </c>
      <c r="AW706" s="34">
        <v>4.7843400000000003</v>
      </c>
      <c r="AX706" s="34">
        <v>0.59255999999999998</v>
      </c>
      <c r="AY706" s="34">
        <v>4.1917799999999996</v>
      </c>
      <c r="AZ706" s="34">
        <v>4.4880600869655609</v>
      </c>
      <c r="BA706" s="34">
        <v>0.29627999663352966</v>
      </c>
      <c r="BB706" s="34">
        <v>4.1917800903320313</v>
      </c>
      <c r="BC706" s="34" t="s">
        <v>159</v>
      </c>
      <c r="BD706" s="34" t="s">
        <v>126</v>
      </c>
      <c r="BE706" s="34" t="s">
        <v>118</v>
      </c>
      <c r="BF706" s="34"/>
      <c r="BG706" s="34" t="s">
        <v>118</v>
      </c>
      <c r="BH706" s="34" t="s">
        <v>2040</v>
      </c>
      <c r="BI706" s="34" t="s">
        <v>5256</v>
      </c>
      <c r="BJ706" s="34" t="s">
        <v>129</v>
      </c>
      <c r="BK706" s="34" t="s">
        <v>130</v>
      </c>
      <c r="BL706" s="34" t="s">
        <v>131</v>
      </c>
      <c r="BM706" s="34" t="s">
        <v>312</v>
      </c>
      <c r="BN706" s="34" t="s">
        <v>1763</v>
      </c>
      <c r="BO706" s="34"/>
      <c r="BP706" s="34" t="s">
        <v>1763</v>
      </c>
      <c r="BQ706" s="34">
        <v>2024</v>
      </c>
      <c r="BR706" s="34"/>
      <c r="BS706" s="34"/>
      <c r="BT706" s="34" t="s">
        <v>2032</v>
      </c>
    </row>
    <row r="707" spans="1:72">
      <c r="A707" s="34">
        <v>102400738964</v>
      </c>
      <c r="B707" s="34">
        <v>1</v>
      </c>
      <c r="C707" s="34">
        <v>2024</v>
      </c>
      <c r="D707" s="34">
        <v>1</v>
      </c>
      <c r="E707" s="34" t="s">
        <v>5257</v>
      </c>
      <c r="F707" s="34" t="s">
        <v>5258</v>
      </c>
      <c r="G707" s="34">
        <v>69</v>
      </c>
      <c r="H707" s="34" t="s">
        <v>5259</v>
      </c>
      <c r="I707" s="34">
        <v>20240128</v>
      </c>
      <c r="J707" s="34">
        <v>20240130</v>
      </c>
      <c r="K707" s="34">
        <v>3</v>
      </c>
      <c r="L707" s="34">
        <f t="shared" si="10"/>
        <v>2</v>
      </c>
      <c r="M707" s="34">
        <v>0</v>
      </c>
      <c r="N707" s="34" t="s">
        <v>3728</v>
      </c>
      <c r="O707" s="34" t="s">
        <v>4624</v>
      </c>
      <c r="P707" s="34" t="s">
        <v>118</v>
      </c>
      <c r="Q707" s="34" t="s">
        <v>36</v>
      </c>
      <c r="R707" s="34" t="s">
        <v>119</v>
      </c>
      <c r="S707" s="34" t="s">
        <v>120</v>
      </c>
      <c r="T707" s="34">
        <v>211</v>
      </c>
      <c r="U707" s="34" t="s">
        <v>407</v>
      </c>
      <c r="V707" s="34" t="s">
        <v>2058</v>
      </c>
      <c r="W707" s="34" t="s">
        <v>2059</v>
      </c>
      <c r="X707" s="34" t="s">
        <v>124</v>
      </c>
      <c r="Y707" s="34">
        <v>37223</v>
      </c>
      <c r="Z707" s="34">
        <v>3008</v>
      </c>
      <c r="AA707" s="34">
        <v>0</v>
      </c>
      <c r="AB707" s="34">
        <v>0</v>
      </c>
      <c r="AC707" s="34">
        <v>248.19</v>
      </c>
      <c r="AD707" s="34">
        <v>0</v>
      </c>
      <c r="AE707" s="34">
        <v>273020.84000000003</v>
      </c>
      <c r="AF707" s="34">
        <v>273269.03000000003</v>
      </c>
      <c r="AG707" s="34">
        <v>160</v>
      </c>
      <c r="AH707" s="34">
        <v>150</v>
      </c>
      <c r="AI707" s="34">
        <v>414133</v>
      </c>
      <c r="AJ707" s="34">
        <v>414133</v>
      </c>
      <c r="AK707" s="34">
        <v>89571.912285937462</v>
      </c>
      <c r="AL707" s="34" t="s">
        <v>118</v>
      </c>
      <c r="AM707" s="34" t="s">
        <v>36</v>
      </c>
      <c r="AN707" s="34" t="s">
        <v>119</v>
      </c>
      <c r="AO707" s="34" t="s">
        <v>120</v>
      </c>
      <c r="AP707" s="34">
        <v>3</v>
      </c>
      <c r="AQ707" s="34">
        <v>2</v>
      </c>
      <c r="AR707" s="34">
        <v>6</v>
      </c>
      <c r="AS707" s="34">
        <v>48342</v>
      </c>
      <c r="AT707" s="34">
        <v>341970</v>
      </c>
      <c r="AU707" s="34">
        <v>113990</v>
      </c>
      <c r="AV707" s="34">
        <v>418125</v>
      </c>
      <c r="AW707" s="34">
        <v>4.7843400000000003</v>
      </c>
      <c r="AX707" s="34">
        <v>0.59255999999999998</v>
      </c>
      <c r="AY707" s="34">
        <v>4.1917799999999996</v>
      </c>
      <c r="AZ707" s="34">
        <v>4.7843400835990906</v>
      </c>
      <c r="BA707" s="34">
        <v>0.59255999326705933</v>
      </c>
      <c r="BB707" s="34">
        <v>4.1917800903320313</v>
      </c>
      <c r="BC707" s="34" t="s">
        <v>159</v>
      </c>
      <c r="BD707" s="34" t="s">
        <v>126</v>
      </c>
      <c r="BE707" s="34" t="s">
        <v>118</v>
      </c>
      <c r="BF707" s="34"/>
      <c r="BG707" s="34" t="s">
        <v>118</v>
      </c>
      <c r="BH707" s="34" t="s">
        <v>2040</v>
      </c>
      <c r="BI707" s="34" t="s">
        <v>908</v>
      </c>
      <c r="BJ707" s="34" t="s">
        <v>129</v>
      </c>
      <c r="BK707" s="34" t="s">
        <v>130</v>
      </c>
      <c r="BL707" s="34" t="s">
        <v>131</v>
      </c>
      <c r="BM707" s="34" t="s">
        <v>999</v>
      </c>
      <c r="BN707" s="34" t="s">
        <v>2111</v>
      </c>
      <c r="BO707" s="34"/>
      <c r="BP707" s="34" t="s">
        <v>2111</v>
      </c>
      <c r="BQ707" s="34">
        <v>2024</v>
      </c>
      <c r="BR707" s="34"/>
      <c r="BS707" s="34"/>
      <c r="BT707" s="34" t="s">
        <v>2032</v>
      </c>
    </row>
    <row r="708" spans="1:72">
      <c r="A708" s="34">
        <v>102400674944</v>
      </c>
      <c r="B708" s="34">
        <v>1</v>
      </c>
      <c r="C708" s="34">
        <v>2024</v>
      </c>
      <c r="D708" s="34">
        <v>1</v>
      </c>
      <c r="E708" s="34" t="s">
        <v>5260</v>
      </c>
      <c r="F708" s="34" t="s">
        <v>5261</v>
      </c>
      <c r="G708" s="34">
        <v>72</v>
      </c>
      <c r="H708" s="34" t="s">
        <v>5262</v>
      </c>
      <c r="I708" s="34">
        <v>20240128</v>
      </c>
      <c r="J708" s="34">
        <v>20240130</v>
      </c>
      <c r="K708" s="34">
        <v>3</v>
      </c>
      <c r="L708" s="34">
        <f t="shared" si="10"/>
        <v>2</v>
      </c>
      <c r="M708" s="34">
        <v>0</v>
      </c>
      <c r="N708" s="34" t="s">
        <v>5263</v>
      </c>
      <c r="O708" s="34" t="s">
        <v>2793</v>
      </c>
      <c r="P708" s="34" t="s">
        <v>118</v>
      </c>
      <c r="Q708" s="34" t="s">
        <v>36</v>
      </c>
      <c r="R708" s="34" t="s">
        <v>119</v>
      </c>
      <c r="S708" s="34" t="s">
        <v>120</v>
      </c>
      <c r="T708" s="34">
        <v>205</v>
      </c>
      <c r="U708" s="34" t="s">
        <v>407</v>
      </c>
      <c r="V708" s="34" t="s">
        <v>2058</v>
      </c>
      <c r="W708" s="34" t="s">
        <v>2059</v>
      </c>
      <c r="X708" s="34" t="s">
        <v>124</v>
      </c>
      <c r="Y708" s="34">
        <v>36227</v>
      </c>
      <c r="Z708" s="34">
        <v>3008</v>
      </c>
      <c r="AA708" s="34">
        <v>0</v>
      </c>
      <c r="AB708" s="34">
        <v>0</v>
      </c>
      <c r="AC708" s="34">
        <v>521.04</v>
      </c>
      <c r="AD708" s="34">
        <v>0</v>
      </c>
      <c r="AE708" s="34">
        <v>281270.63</v>
      </c>
      <c r="AF708" s="34">
        <v>281791.65999999997</v>
      </c>
      <c r="AG708" s="34">
        <v>160</v>
      </c>
      <c r="AH708" s="34">
        <v>150</v>
      </c>
      <c r="AI708" s="34">
        <v>407997</v>
      </c>
      <c r="AJ708" s="34">
        <v>407997</v>
      </c>
      <c r="AK708" s="34">
        <v>75673.250861572626</v>
      </c>
      <c r="AL708" s="34" t="s">
        <v>118</v>
      </c>
      <c r="AM708" s="34" t="s">
        <v>36</v>
      </c>
      <c r="AN708" s="34" t="s">
        <v>119</v>
      </c>
      <c r="AO708" s="34" t="s">
        <v>120</v>
      </c>
      <c r="AP708" s="34">
        <v>3</v>
      </c>
      <c r="AQ708" s="34">
        <v>2</v>
      </c>
      <c r="AR708" s="34">
        <v>6</v>
      </c>
      <c r="AS708" s="34">
        <v>48342</v>
      </c>
      <c r="AT708" s="34">
        <v>341970</v>
      </c>
      <c r="AU708" s="34">
        <v>113990</v>
      </c>
      <c r="AV708" s="34">
        <v>418125</v>
      </c>
      <c r="AW708" s="34">
        <v>4.7843400000000003</v>
      </c>
      <c r="AX708" s="34">
        <v>0.59255999999999998</v>
      </c>
      <c r="AY708" s="34">
        <v>4.1917799999999996</v>
      </c>
      <c r="AZ708" s="34">
        <v>4.7843400835990906</v>
      </c>
      <c r="BA708" s="34">
        <v>0.59255999326705933</v>
      </c>
      <c r="BB708" s="34">
        <v>4.1917800903320313</v>
      </c>
      <c r="BC708" s="34" t="s">
        <v>159</v>
      </c>
      <c r="BD708" s="34" t="s">
        <v>126</v>
      </c>
      <c r="BE708" s="34" t="s">
        <v>118</v>
      </c>
      <c r="BF708" s="34"/>
      <c r="BG708" s="34" t="s">
        <v>118</v>
      </c>
      <c r="BH708" s="34" t="s">
        <v>2040</v>
      </c>
      <c r="BI708" s="34" t="s">
        <v>2853</v>
      </c>
      <c r="BJ708" s="34" t="s">
        <v>129</v>
      </c>
      <c r="BK708" s="34" t="s">
        <v>178</v>
      </c>
      <c r="BL708" s="34" t="s">
        <v>320</v>
      </c>
      <c r="BM708" s="34" t="s">
        <v>312</v>
      </c>
      <c r="BN708" s="34" t="s">
        <v>1763</v>
      </c>
      <c r="BO708" s="34"/>
      <c r="BP708" s="34" t="s">
        <v>1763</v>
      </c>
      <c r="BQ708" s="34">
        <v>2024</v>
      </c>
      <c r="BR708" s="34"/>
      <c r="BS708" s="34"/>
      <c r="BT708" s="34" t="s">
        <v>2032</v>
      </c>
    </row>
    <row r="709" spans="1:72">
      <c r="A709" s="34">
        <v>102400519540</v>
      </c>
      <c r="B709" s="34">
        <v>1</v>
      </c>
      <c r="C709" s="34">
        <v>2024</v>
      </c>
      <c r="D709" s="34">
        <v>1</v>
      </c>
      <c r="E709" s="34" t="s">
        <v>5264</v>
      </c>
      <c r="F709" s="34" t="s">
        <v>5265</v>
      </c>
      <c r="G709" s="34">
        <v>77</v>
      </c>
      <c r="H709" s="34" t="s">
        <v>5266</v>
      </c>
      <c r="I709" s="34">
        <v>20240130</v>
      </c>
      <c r="J709" s="34">
        <v>20240130</v>
      </c>
      <c r="K709" s="34">
        <v>1</v>
      </c>
      <c r="L709" s="34">
        <v>1</v>
      </c>
      <c r="M709" s="34">
        <v>0</v>
      </c>
      <c r="N709" s="34" t="s">
        <v>5267</v>
      </c>
      <c r="O709" s="34" t="s">
        <v>2145</v>
      </c>
      <c r="P709" s="34" t="s">
        <v>118</v>
      </c>
      <c r="Q709" s="34" t="s">
        <v>36</v>
      </c>
      <c r="R709" s="34" t="s">
        <v>119</v>
      </c>
      <c r="S709" s="34" t="s">
        <v>147</v>
      </c>
      <c r="T709" s="34">
        <v>111</v>
      </c>
      <c r="U709" s="34" t="s">
        <v>407</v>
      </c>
      <c r="V709" s="34" t="s">
        <v>2058</v>
      </c>
      <c r="W709" s="34" t="s">
        <v>2059</v>
      </c>
      <c r="X709" s="34" t="s">
        <v>242</v>
      </c>
      <c r="Y709" s="34">
        <v>10800</v>
      </c>
      <c r="Z709" s="34">
        <v>1472</v>
      </c>
      <c r="AA709" s="34">
        <v>0</v>
      </c>
      <c r="AB709" s="34">
        <v>0</v>
      </c>
      <c r="AC709" s="34">
        <v>66.28</v>
      </c>
      <c r="AD709" s="34">
        <v>0</v>
      </c>
      <c r="AE709" s="34">
        <v>268744</v>
      </c>
      <c r="AF709" s="34">
        <v>268810.28000000003</v>
      </c>
      <c r="AG709" s="34">
        <v>80</v>
      </c>
      <c r="AH709" s="34">
        <v>75</v>
      </c>
      <c r="AI709" s="34">
        <v>412406</v>
      </c>
      <c r="AJ709" s="34">
        <v>412406</v>
      </c>
      <c r="AK709" s="34">
        <v>116370.67266908061</v>
      </c>
      <c r="AL709" s="34" t="s">
        <v>118</v>
      </c>
      <c r="AM709" s="34" t="s">
        <v>36</v>
      </c>
      <c r="AN709" s="34" t="s">
        <v>119</v>
      </c>
      <c r="AO709" s="34" t="s">
        <v>147</v>
      </c>
      <c r="AP709" s="34">
        <v>3</v>
      </c>
      <c r="AQ709" s="34">
        <v>2</v>
      </c>
      <c r="AR709" s="34">
        <v>6</v>
      </c>
      <c r="AS709" s="34">
        <v>48342</v>
      </c>
      <c r="AT709" s="34">
        <v>341970</v>
      </c>
      <c r="AU709" s="34">
        <v>113990</v>
      </c>
      <c r="AV709" s="34">
        <v>418125</v>
      </c>
      <c r="AW709" s="34">
        <v>4.7843400000000003</v>
      </c>
      <c r="AX709" s="34">
        <v>0.59255999999999998</v>
      </c>
      <c r="AY709" s="34">
        <v>4.1917799999999996</v>
      </c>
      <c r="AZ709" s="34">
        <v>4.4880600869655609</v>
      </c>
      <c r="BA709" s="34">
        <v>0.29627999663352966</v>
      </c>
      <c r="BB709" s="34">
        <v>4.1917800903320313</v>
      </c>
      <c r="BC709" s="34" t="s">
        <v>159</v>
      </c>
      <c r="BD709" s="34" t="s">
        <v>126</v>
      </c>
      <c r="BE709" s="34" t="s">
        <v>118</v>
      </c>
      <c r="BF709" s="34"/>
      <c r="BG709" s="34" t="s">
        <v>118</v>
      </c>
      <c r="BH709" s="34" t="s">
        <v>2040</v>
      </c>
      <c r="BI709" s="34" t="s">
        <v>369</v>
      </c>
      <c r="BJ709" s="34" t="s">
        <v>129</v>
      </c>
      <c r="BK709" s="34" t="s">
        <v>130</v>
      </c>
      <c r="BL709" s="34" t="s">
        <v>370</v>
      </c>
      <c r="BM709" s="34" t="s">
        <v>312</v>
      </c>
      <c r="BN709" s="34" t="s">
        <v>1763</v>
      </c>
      <c r="BO709" s="34"/>
      <c r="BP709" s="34" t="s">
        <v>1763</v>
      </c>
      <c r="BQ709" s="34">
        <v>2024</v>
      </c>
      <c r="BR709" s="34"/>
      <c r="BS709" s="34"/>
      <c r="BT709" s="34" t="s">
        <v>2032</v>
      </c>
    </row>
    <row r="710" spans="1:72">
      <c r="A710" s="34">
        <v>102400674938</v>
      </c>
      <c r="B710" s="34">
        <v>1</v>
      </c>
      <c r="C710" s="34">
        <v>2024</v>
      </c>
      <c r="D710" s="34">
        <v>1</v>
      </c>
      <c r="E710" s="34" t="s">
        <v>5268</v>
      </c>
      <c r="F710" s="34" t="s">
        <v>5269</v>
      </c>
      <c r="G710" s="34">
        <v>79</v>
      </c>
      <c r="H710" s="34" t="s">
        <v>5270</v>
      </c>
      <c r="I710" s="34">
        <v>20240128</v>
      </c>
      <c r="J710" s="34">
        <v>20240130</v>
      </c>
      <c r="K710" s="34">
        <v>3</v>
      </c>
      <c r="L710" s="34">
        <f t="shared" ref="L710:L755" si="11">K710-1</f>
        <v>2</v>
      </c>
      <c r="M710" s="34">
        <v>0</v>
      </c>
      <c r="N710" s="34" t="s">
        <v>5271</v>
      </c>
      <c r="O710" s="34" t="s">
        <v>4659</v>
      </c>
      <c r="P710" s="34" t="s">
        <v>118</v>
      </c>
      <c r="Q710" s="34" t="s">
        <v>36</v>
      </c>
      <c r="R710" s="34" t="s">
        <v>119</v>
      </c>
      <c r="S710" s="34" t="s">
        <v>120</v>
      </c>
      <c r="T710" s="34">
        <v>205</v>
      </c>
      <c r="U710" s="34" t="s">
        <v>407</v>
      </c>
      <c r="V710" s="34" t="s">
        <v>2081</v>
      </c>
      <c r="W710" s="34" t="s">
        <v>2082</v>
      </c>
      <c r="X710" s="34" t="s">
        <v>124</v>
      </c>
      <c r="Y710" s="34">
        <v>22566</v>
      </c>
      <c r="Z710" s="34">
        <v>3008</v>
      </c>
      <c r="AA710" s="34">
        <v>0</v>
      </c>
      <c r="AB710" s="34">
        <v>0</v>
      </c>
      <c r="AC710" s="34">
        <v>261.20999999999998</v>
      </c>
      <c r="AD710" s="34">
        <v>0</v>
      </c>
      <c r="AE710" s="34">
        <v>225998.42</v>
      </c>
      <c r="AF710" s="34">
        <v>226259.62</v>
      </c>
      <c r="AG710" s="34">
        <v>160</v>
      </c>
      <c r="AH710" s="34">
        <v>150</v>
      </c>
      <c r="AI710" s="34">
        <v>345486</v>
      </c>
      <c r="AJ710" s="34">
        <v>345486</v>
      </c>
      <c r="AK710" s="34">
        <v>82889.59547292022</v>
      </c>
      <c r="AL710" s="34" t="s">
        <v>118</v>
      </c>
      <c r="AM710" s="34" t="s">
        <v>36</v>
      </c>
      <c r="AN710" s="34" t="s">
        <v>119</v>
      </c>
      <c r="AO710" s="34" t="s">
        <v>120</v>
      </c>
      <c r="AP710" s="34">
        <v>3</v>
      </c>
      <c r="AQ710" s="34">
        <v>2</v>
      </c>
      <c r="AR710" s="34">
        <v>5</v>
      </c>
      <c r="AS710" s="34">
        <v>34762</v>
      </c>
      <c r="AT710" s="34">
        <v>295749</v>
      </c>
      <c r="AU710" s="34">
        <v>98583</v>
      </c>
      <c r="AV710" s="34">
        <v>344198</v>
      </c>
      <c r="AW710" s="34">
        <v>4.05131</v>
      </c>
      <c r="AX710" s="34">
        <v>0.42609999999999998</v>
      </c>
      <c r="AY710" s="34">
        <v>3.62521</v>
      </c>
      <c r="AZ710" s="34">
        <v>4.0513100326061249</v>
      </c>
      <c r="BA710" s="34">
        <v>0.4260999858379364</v>
      </c>
      <c r="BB710" s="34">
        <v>3.6252100467681885</v>
      </c>
      <c r="BC710" s="34" t="s">
        <v>159</v>
      </c>
      <c r="BD710" s="34" t="s">
        <v>126</v>
      </c>
      <c r="BE710" s="34" t="s">
        <v>118</v>
      </c>
      <c r="BF710" s="34"/>
      <c r="BG710" s="34" t="s">
        <v>118</v>
      </c>
      <c r="BH710" s="34" t="s">
        <v>2040</v>
      </c>
      <c r="BI710" s="34" t="s">
        <v>283</v>
      </c>
      <c r="BJ710" s="34" t="s">
        <v>129</v>
      </c>
      <c r="BK710" s="34" t="s">
        <v>130</v>
      </c>
      <c r="BL710" s="34" t="s">
        <v>284</v>
      </c>
      <c r="BM710" s="34" t="s">
        <v>312</v>
      </c>
      <c r="BN710" s="34" t="s">
        <v>2531</v>
      </c>
      <c r="BO710" s="34"/>
      <c r="BP710" s="34" t="s">
        <v>2531</v>
      </c>
      <c r="BQ710" s="34">
        <v>2024</v>
      </c>
      <c r="BR710" s="34"/>
      <c r="BS710" s="34"/>
      <c r="BT710" s="34" t="s">
        <v>2032</v>
      </c>
    </row>
    <row r="711" spans="1:72">
      <c r="A711" s="34">
        <v>102400519534</v>
      </c>
      <c r="B711" s="34">
        <v>1</v>
      </c>
      <c r="C711" s="34">
        <v>2024</v>
      </c>
      <c r="D711" s="34">
        <v>1</v>
      </c>
      <c r="E711" s="34" t="s">
        <v>5272</v>
      </c>
      <c r="F711" s="34" t="s">
        <v>5273</v>
      </c>
      <c r="G711" s="34">
        <v>85</v>
      </c>
      <c r="H711" s="34" t="s">
        <v>5274</v>
      </c>
      <c r="I711" s="34">
        <v>20240128</v>
      </c>
      <c r="J711" s="34">
        <v>20240130</v>
      </c>
      <c r="K711" s="34">
        <v>3</v>
      </c>
      <c r="L711" s="34">
        <f t="shared" si="11"/>
        <v>2</v>
      </c>
      <c r="M711" s="34">
        <v>0</v>
      </c>
      <c r="N711" s="34" t="s">
        <v>5275</v>
      </c>
      <c r="O711" s="34" t="s">
        <v>4624</v>
      </c>
      <c r="P711" s="34" t="s">
        <v>118</v>
      </c>
      <c r="Q711" s="34" t="s">
        <v>36</v>
      </c>
      <c r="R711" s="34" t="s">
        <v>119</v>
      </c>
      <c r="S711" s="34" t="s">
        <v>147</v>
      </c>
      <c r="T711" s="34">
        <v>111</v>
      </c>
      <c r="U711" s="34" t="s">
        <v>407</v>
      </c>
      <c r="V711" s="34" t="s">
        <v>2058</v>
      </c>
      <c r="W711" s="34" t="s">
        <v>2059</v>
      </c>
      <c r="X711" s="34" t="s">
        <v>124</v>
      </c>
      <c r="Y711" s="34">
        <v>37405</v>
      </c>
      <c r="Z711" s="34">
        <v>2944</v>
      </c>
      <c r="AA711" s="34">
        <v>0</v>
      </c>
      <c r="AB711" s="34">
        <v>0</v>
      </c>
      <c r="AC711" s="34">
        <v>521.04</v>
      </c>
      <c r="AD711" s="34">
        <v>0</v>
      </c>
      <c r="AE711" s="34">
        <v>264358.63</v>
      </c>
      <c r="AF711" s="34">
        <v>264879.65999999997</v>
      </c>
      <c r="AG711" s="34">
        <v>160</v>
      </c>
      <c r="AH711" s="34">
        <v>150</v>
      </c>
      <c r="AI711" s="34">
        <v>439631</v>
      </c>
      <c r="AJ711" s="34">
        <v>439631</v>
      </c>
      <c r="AK711" s="34">
        <v>120301.2512002883</v>
      </c>
      <c r="AL711" s="34" t="s">
        <v>118</v>
      </c>
      <c r="AM711" s="34" t="s">
        <v>36</v>
      </c>
      <c r="AN711" s="34" t="s">
        <v>119</v>
      </c>
      <c r="AO711" s="34" t="s">
        <v>147</v>
      </c>
      <c r="AP711" s="34">
        <v>3</v>
      </c>
      <c r="AQ711" s="34">
        <v>2</v>
      </c>
      <c r="AR711" s="34">
        <v>6</v>
      </c>
      <c r="AS711" s="34">
        <v>48342</v>
      </c>
      <c r="AT711" s="34">
        <v>341970</v>
      </c>
      <c r="AU711" s="34">
        <v>113990</v>
      </c>
      <c r="AV711" s="34">
        <v>418125</v>
      </c>
      <c r="AW711" s="34">
        <v>4.7843400000000003</v>
      </c>
      <c r="AX711" s="34">
        <v>0.59255999999999998</v>
      </c>
      <c r="AY711" s="34">
        <v>4.1917799999999996</v>
      </c>
      <c r="AZ711" s="34">
        <v>4.7843400835990906</v>
      </c>
      <c r="BA711" s="34">
        <v>0.59255999326705933</v>
      </c>
      <c r="BB711" s="34">
        <v>4.1917800903320313</v>
      </c>
      <c r="BC711" s="34" t="s">
        <v>159</v>
      </c>
      <c r="BD711" s="34" t="s">
        <v>126</v>
      </c>
      <c r="BE711" s="34" t="s">
        <v>118</v>
      </c>
      <c r="BF711" s="34"/>
      <c r="BG711" s="34" t="s">
        <v>118</v>
      </c>
      <c r="BH711" s="34" t="s">
        <v>2040</v>
      </c>
      <c r="BI711" s="34" t="s">
        <v>418</v>
      </c>
      <c r="BJ711" s="34" t="s">
        <v>129</v>
      </c>
      <c r="BK711" s="34" t="s">
        <v>224</v>
      </c>
      <c r="BL711" s="34" t="s">
        <v>224</v>
      </c>
      <c r="BM711" s="34" t="s">
        <v>999</v>
      </c>
      <c r="BN711" s="34" t="s">
        <v>2111</v>
      </c>
      <c r="BO711" s="34"/>
      <c r="BP711" s="34" t="s">
        <v>2111</v>
      </c>
      <c r="BQ711" s="34">
        <v>2024</v>
      </c>
      <c r="BR711" s="34"/>
      <c r="BS711" s="34"/>
      <c r="BT711" s="34" t="s">
        <v>2032</v>
      </c>
    </row>
    <row r="712" spans="1:72">
      <c r="A712" s="34">
        <v>102400344738</v>
      </c>
      <c r="B712" s="34">
        <v>1</v>
      </c>
      <c r="C712" s="34">
        <v>2024</v>
      </c>
      <c r="D712" s="34">
        <v>1</v>
      </c>
      <c r="E712" s="34" t="s">
        <v>5276</v>
      </c>
      <c r="F712" s="34" t="s">
        <v>5277</v>
      </c>
      <c r="G712" s="34">
        <v>63</v>
      </c>
      <c r="H712" s="34" t="s">
        <v>5278</v>
      </c>
      <c r="I712" s="34">
        <v>20240115</v>
      </c>
      <c r="J712" s="34">
        <v>20240129</v>
      </c>
      <c r="K712" s="34">
        <v>15</v>
      </c>
      <c r="L712" s="34">
        <f t="shared" si="11"/>
        <v>14</v>
      </c>
      <c r="M712" s="34">
        <v>2</v>
      </c>
      <c r="N712" s="34" t="s">
        <v>5279</v>
      </c>
      <c r="O712" s="34" t="s">
        <v>5280</v>
      </c>
      <c r="P712" s="34" t="s">
        <v>118</v>
      </c>
      <c r="Q712" s="34" t="s">
        <v>36</v>
      </c>
      <c r="R712" s="34" t="s">
        <v>119</v>
      </c>
      <c r="S712" s="34" t="s">
        <v>147</v>
      </c>
      <c r="T712" s="34">
        <v>211</v>
      </c>
      <c r="U712" s="34" t="s">
        <v>407</v>
      </c>
      <c r="V712" s="34" t="s">
        <v>2038</v>
      </c>
      <c r="W712" s="34" t="s">
        <v>2039</v>
      </c>
      <c r="X712" s="34" t="s">
        <v>146</v>
      </c>
      <c r="Y712" s="34">
        <v>83477</v>
      </c>
      <c r="Z712" s="34">
        <v>14785</v>
      </c>
      <c r="AA712" s="34">
        <v>12228</v>
      </c>
      <c r="AB712" s="34">
        <v>0</v>
      </c>
      <c r="AC712" s="34">
        <v>975.8</v>
      </c>
      <c r="AD712" s="34">
        <v>0</v>
      </c>
      <c r="AE712" s="34">
        <v>252995.85</v>
      </c>
      <c r="AF712" s="34">
        <v>253971.66</v>
      </c>
      <c r="AG712" s="34">
        <v>960</v>
      </c>
      <c r="AH712" s="34">
        <v>975</v>
      </c>
      <c r="AI712" s="34">
        <v>464593</v>
      </c>
      <c r="AJ712" s="34">
        <v>464593</v>
      </c>
      <c r="AK712" s="34">
        <v>69113.807989893045</v>
      </c>
      <c r="AL712" s="34" t="s">
        <v>118</v>
      </c>
      <c r="AM712" s="34" t="s">
        <v>36</v>
      </c>
      <c r="AN712" s="34" t="s">
        <v>119</v>
      </c>
      <c r="AO712" s="34" t="s">
        <v>147</v>
      </c>
      <c r="AP712" s="34">
        <v>5</v>
      </c>
      <c r="AQ712" s="34">
        <v>2</v>
      </c>
      <c r="AR712" s="34">
        <v>13</v>
      </c>
      <c r="AS712" s="34">
        <v>107555</v>
      </c>
      <c r="AT712" s="34">
        <v>304502</v>
      </c>
      <c r="AU712" s="34">
        <v>101501</v>
      </c>
      <c r="AV712" s="34">
        <v>365467</v>
      </c>
      <c r="AW712" s="34">
        <v>5.0508800000000003</v>
      </c>
      <c r="AX712" s="34">
        <v>1.3183800000000001</v>
      </c>
      <c r="AY712" s="34">
        <v>3.7324999999999999</v>
      </c>
      <c r="AZ712" s="34">
        <v>5.3672900199890137</v>
      </c>
      <c r="BA712" s="34">
        <v>1.6347899436950684</v>
      </c>
      <c r="BB712" s="34">
        <v>3.7325000762939453</v>
      </c>
      <c r="BC712" s="34" t="s">
        <v>159</v>
      </c>
      <c r="BD712" s="34" t="s">
        <v>126</v>
      </c>
      <c r="BE712" s="34" t="s">
        <v>118</v>
      </c>
      <c r="BF712" s="34"/>
      <c r="BG712" s="34" t="s">
        <v>296</v>
      </c>
      <c r="BH712" s="34" t="s">
        <v>2040</v>
      </c>
      <c r="BI712" s="34" t="s">
        <v>201</v>
      </c>
      <c r="BJ712" s="34" t="s">
        <v>129</v>
      </c>
      <c r="BK712" s="34" t="s">
        <v>130</v>
      </c>
      <c r="BL712" s="34" t="s">
        <v>131</v>
      </c>
      <c r="BM712" s="34" t="s">
        <v>202</v>
      </c>
      <c r="BN712" s="34" t="s">
        <v>661</v>
      </c>
      <c r="BO712" s="34"/>
      <c r="BP712" s="34" t="s">
        <v>661</v>
      </c>
      <c r="BQ712" s="34">
        <v>2024</v>
      </c>
      <c r="BR712" s="34"/>
      <c r="BS712" s="34"/>
      <c r="BT712" s="34" t="s">
        <v>2032</v>
      </c>
    </row>
    <row r="713" spans="1:72">
      <c r="A713" s="34">
        <v>102400561072</v>
      </c>
      <c r="B713" s="34">
        <v>1</v>
      </c>
      <c r="C713" s="34">
        <v>2024</v>
      </c>
      <c r="D713" s="34">
        <v>1</v>
      </c>
      <c r="E713" s="34" t="s">
        <v>5281</v>
      </c>
      <c r="F713" s="34" t="s">
        <v>3140</v>
      </c>
      <c r="G713" s="34">
        <v>73</v>
      </c>
      <c r="H713" s="34" t="s">
        <v>3141</v>
      </c>
      <c r="I713" s="34">
        <v>20240126</v>
      </c>
      <c r="J713" s="34">
        <v>20240128</v>
      </c>
      <c r="K713" s="34">
        <v>3</v>
      </c>
      <c r="L713" s="34">
        <f t="shared" si="11"/>
        <v>2</v>
      </c>
      <c r="M713" s="34">
        <v>0</v>
      </c>
      <c r="N713" s="34" t="s">
        <v>5282</v>
      </c>
      <c r="O713" s="34" t="s">
        <v>2253</v>
      </c>
      <c r="P713" s="34" t="s">
        <v>118</v>
      </c>
      <c r="Q713" s="34" t="s">
        <v>36</v>
      </c>
      <c r="R713" s="34" t="s">
        <v>119</v>
      </c>
      <c r="S713" s="34" t="s">
        <v>147</v>
      </c>
      <c r="T713" s="34">
        <v>201</v>
      </c>
      <c r="U713" s="34" t="s">
        <v>407</v>
      </c>
      <c r="V713" s="34" t="s">
        <v>2081</v>
      </c>
      <c r="W713" s="34" t="s">
        <v>2082</v>
      </c>
      <c r="X713" s="34" t="s">
        <v>124</v>
      </c>
      <c r="Y713" s="34">
        <v>13283</v>
      </c>
      <c r="Z713" s="34">
        <v>2944</v>
      </c>
      <c r="AA713" s="34">
        <v>0</v>
      </c>
      <c r="AB713" s="34">
        <v>0</v>
      </c>
      <c r="AC713" s="34">
        <v>66.28</v>
      </c>
      <c r="AD713" s="34">
        <v>0</v>
      </c>
      <c r="AE713" s="34">
        <v>222670.61</v>
      </c>
      <c r="AF713" s="34">
        <v>222736.89</v>
      </c>
      <c r="AG713" s="34">
        <v>160</v>
      </c>
      <c r="AH713" s="34">
        <v>150</v>
      </c>
      <c r="AI713" s="34">
        <v>338816</v>
      </c>
      <c r="AJ713" s="34">
        <v>338816</v>
      </c>
      <c r="AK713" s="34">
        <v>80443.848408135003</v>
      </c>
      <c r="AL713" s="34" t="s">
        <v>118</v>
      </c>
      <c r="AM713" s="34" t="s">
        <v>36</v>
      </c>
      <c r="AN713" s="34" t="s">
        <v>119</v>
      </c>
      <c r="AO713" s="34" t="s">
        <v>147</v>
      </c>
      <c r="AP713" s="34">
        <v>3</v>
      </c>
      <c r="AQ713" s="34">
        <v>2</v>
      </c>
      <c r="AR713" s="34">
        <v>5</v>
      </c>
      <c r="AS713" s="34">
        <v>34762</v>
      </c>
      <c r="AT713" s="34">
        <v>295749</v>
      </c>
      <c r="AU713" s="34">
        <v>98583</v>
      </c>
      <c r="AV713" s="34">
        <v>344198</v>
      </c>
      <c r="AW713" s="34">
        <v>4.05131</v>
      </c>
      <c r="AX713" s="34">
        <v>0.42609999999999998</v>
      </c>
      <c r="AY713" s="34">
        <v>3.62521</v>
      </c>
      <c r="AZ713" s="34">
        <v>4.0513100326061249</v>
      </c>
      <c r="BA713" s="34">
        <v>0.4260999858379364</v>
      </c>
      <c r="BB713" s="34">
        <v>3.6252100467681885</v>
      </c>
      <c r="BC713" s="34" t="s">
        <v>159</v>
      </c>
      <c r="BD713" s="34" t="s">
        <v>126</v>
      </c>
      <c r="BE713" s="34" t="s">
        <v>118</v>
      </c>
      <c r="BF713" s="34"/>
      <c r="BG713" s="34" t="s">
        <v>118</v>
      </c>
      <c r="BH713" s="34" t="s">
        <v>2040</v>
      </c>
      <c r="BI713" s="34" t="s">
        <v>307</v>
      </c>
      <c r="BJ713" s="34" t="s">
        <v>129</v>
      </c>
      <c r="BK713" s="34" t="s">
        <v>224</v>
      </c>
      <c r="BL713" s="34" t="s">
        <v>224</v>
      </c>
      <c r="BM713" s="34" t="s">
        <v>999</v>
      </c>
      <c r="BN713" s="34" t="s">
        <v>2111</v>
      </c>
      <c r="BO713" s="34"/>
      <c r="BP713" s="34" t="s">
        <v>2111</v>
      </c>
      <c r="BQ713" s="34">
        <v>2024</v>
      </c>
      <c r="BR713" s="34"/>
      <c r="BS713" s="34"/>
      <c r="BT713" s="34" t="s">
        <v>2032</v>
      </c>
    </row>
    <row r="714" spans="1:72">
      <c r="A714" s="34">
        <v>102400344714</v>
      </c>
      <c r="B714" s="34">
        <v>1</v>
      </c>
      <c r="C714" s="34">
        <v>2024</v>
      </c>
      <c r="D714" s="34">
        <v>1</v>
      </c>
      <c r="E714" s="34" t="s">
        <v>5283</v>
      </c>
      <c r="F714" s="34" t="s">
        <v>5284</v>
      </c>
      <c r="G714" s="34">
        <v>65</v>
      </c>
      <c r="H714" s="34" t="s">
        <v>5285</v>
      </c>
      <c r="I714" s="34">
        <v>20240121</v>
      </c>
      <c r="J714" s="34">
        <v>20240127</v>
      </c>
      <c r="K714" s="34">
        <v>7</v>
      </c>
      <c r="L714" s="34">
        <f t="shared" si="11"/>
        <v>6</v>
      </c>
      <c r="M714" s="34">
        <v>3</v>
      </c>
      <c r="N714" s="34" t="s">
        <v>5286</v>
      </c>
      <c r="O714" s="34" t="s">
        <v>5287</v>
      </c>
      <c r="P714" s="34" t="s">
        <v>118</v>
      </c>
      <c r="Q714" s="34" t="s">
        <v>36</v>
      </c>
      <c r="R714" s="34" t="s">
        <v>119</v>
      </c>
      <c r="S714" s="34" t="s">
        <v>147</v>
      </c>
      <c r="T714" s="34">
        <v>211</v>
      </c>
      <c r="U714" s="34" t="s">
        <v>407</v>
      </c>
      <c r="V714" s="34" t="s">
        <v>2081</v>
      </c>
      <c r="W714" s="34" t="s">
        <v>2082</v>
      </c>
      <c r="X714" s="34" t="s">
        <v>146</v>
      </c>
      <c r="Y714" s="34">
        <v>59036</v>
      </c>
      <c r="Z714" s="34">
        <v>4205</v>
      </c>
      <c r="AA714" s="34">
        <v>17742</v>
      </c>
      <c r="AB714" s="34">
        <v>0</v>
      </c>
      <c r="AC714" s="34">
        <v>261.20999999999998</v>
      </c>
      <c r="AD714" s="34">
        <v>0</v>
      </c>
      <c r="AE714" s="34">
        <v>252990.42</v>
      </c>
      <c r="AF714" s="34">
        <v>253251.62</v>
      </c>
      <c r="AG714" s="34">
        <v>240</v>
      </c>
      <c r="AH714" s="34">
        <v>225</v>
      </c>
      <c r="AI714" s="34">
        <v>365435</v>
      </c>
      <c r="AJ714" s="34">
        <v>365435</v>
      </c>
      <c r="AK714" s="34">
        <v>60546.834872263717</v>
      </c>
      <c r="AL714" s="34" t="s">
        <v>118</v>
      </c>
      <c r="AM714" s="34" t="s">
        <v>36</v>
      </c>
      <c r="AN714" s="34" t="s">
        <v>119</v>
      </c>
      <c r="AO714" s="34" t="s">
        <v>147</v>
      </c>
      <c r="AP714" s="34">
        <v>3</v>
      </c>
      <c r="AQ714" s="34">
        <v>2</v>
      </c>
      <c r="AR714" s="34">
        <v>5</v>
      </c>
      <c r="AS714" s="34">
        <v>34762</v>
      </c>
      <c r="AT714" s="34">
        <v>295749</v>
      </c>
      <c r="AU714" s="34">
        <v>98583</v>
      </c>
      <c r="AV714" s="34">
        <v>344198</v>
      </c>
      <c r="AW714" s="34">
        <v>4.05131</v>
      </c>
      <c r="AX714" s="34">
        <v>0.42609999999999998</v>
      </c>
      <c r="AY714" s="34">
        <v>3.62521</v>
      </c>
      <c r="AZ714" s="34">
        <v>4.221750020980835</v>
      </c>
      <c r="BA714" s="34">
        <v>0.59653997421264648</v>
      </c>
      <c r="BB714" s="34">
        <v>3.6252100467681885</v>
      </c>
      <c r="BC714" s="34" t="s">
        <v>159</v>
      </c>
      <c r="BD714" s="34" t="s">
        <v>126</v>
      </c>
      <c r="BE714" s="34" t="s">
        <v>118</v>
      </c>
      <c r="BF714" s="34"/>
      <c r="BG714" s="34" t="s">
        <v>175</v>
      </c>
      <c r="BH714" s="34" t="s">
        <v>2040</v>
      </c>
      <c r="BI714" s="34" t="s">
        <v>864</v>
      </c>
      <c r="BJ714" s="34" t="s">
        <v>377</v>
      </c>
      <c r="BK714" s="34" t="s">
        <v>401</v>
      </c>
      <c r="BL714" s="34" t="s">
        <v>401</v>
      </c>
      <c r="BM714" s="34" t="s">
        <v>2051</v>
      </c>
      <c r="BN714" s="34" t="s">
        <v>2052</v>
      </c>
      <c r="BO714" s="34"/>
      <c r="BP714" s="34" t="s">
        <v>2052</v>
      </c>
      <c r="BQ714" s="34">
        <v>2024</v>
      </c>
      <c r="BR714" s="34"/>
      <c r="BS714" s="34"/>
      <c r="BT714" s="34" t="s">
        <v>2032</v>
      </c>
    </row>
    <row r="715" spans="1:72">
      <c r="A715" s="34">
        <v>102400292838</v>
      </c>
      <c r="B715" s="34">
        <v>1</v>
      </c>
      <c r="C715" s="34">
        <v>2024</v>
      </c>
      <c r="D715" s="34">
        <v>1</v>
      </c>
      <c r="E715" s="34" t="s">
        <v>5288</v>
      </c>
      <c r="F715" s="34" t="s">
        <v>5289</v>
      </c>
      <c r="G715" s="34">
        <v>80</v>
      </c>
      <c r="H715" s="34" t="s">
        <v>5290</v>
      </c>
      <c r="I715" s="34">
        <v>20240125</v>
      </c>
      <c r="J715" s="34">
        <v>20240127</v>
      </c>
      <c r="K715" s="34">
        <v>3</v>
      </c>
      <c r="L715" s="34">
        <f t="shared" si="11"/>
        <v>2</v>
      </c>
      <c r="M715" s="34">
        <v>0</v>
      </c>
      <c r="N715" s="34" t="s">
        <v>2783</v>
      </c>
      <c r="O715" s="34" t="s">
        <v>4868</v>
      </c>
      <c r="P715" s="34" t="s">
        <v>118</v>
      </c>
      <c r="Q715" s="34" t="s">
        <v>36</v>
      </c>
      <c r="R715" s="34" t="s">
        <v>119</v>
      </c>
      <c r="S715" s="34" t="s">
        <v>120</v>
      </c>
      <c r="T715" s="34">
        <v>205</v>
      </c>
      <c r="U715" s="34" t="s">
        <v>407</v>
      </c>
      <c r="V715" s="34" t="s">
        <v>2081</v>
      </c>
      <c r="W715" s="34" t="s">
        <v>2082</v>
      </c>
      <c r="X715" s="34" t="s">
        <v>124</v>
      </c>
      <c r="Y715" s="34">
        <v>21563</v>
      </c>
      <c r="Z715" s="34">
        <v>3008</v>
      </c>
      <c r="AA715" s="34">
        <v>0</v>
      </c>
      <c r="AB715" s="34">
        <v>0</v>
      </c>
      <c r="AC715" s="34">
        <v>261.20999999999998</v>
      </c>
      <c r="AD715" s="34">
        <v>0</v>
      </c>
      <c r="AE715" s="34">
        <v>249695.21</v>
      </c>
      <c r="AF715" s="34">
        <v>249956.42</v>
      </c>
      <c r="AG715" s="34">
        <v>160</v>
      </c>
      <c r="AH715" s="34">
        <v>150</v>
      </c>
      <c r="AI715" s="34">
        <v>345486</v>
      </c>
      <c r="AJ715" s="34">
        <v>345486</v>
      </c>
      <c r="AK715" s="34">
        <v>59192.795472920203</v>
      </c>
      <c r="AL715" s="34" t="s">
        <v>118</v>
      </c>
      <c r="AM715" s="34" t="s">
        <v>36</v>
      </c>
      <c r="AN715" s="34" t="s">
        <v>119</v>
      </c>
      <c r="AO715" s="34" t="s">
        <v>120</v>
      </c>
      <c r="AP715" s="34">
        <v>3</v>
      </c>
      <c r="AQ715" s="34">
        <v>2</v>
      </c>
      <c r="AR715" s="34">
        <v>5</v>
      </c>
      <c r="AS715" s="34">
        <v>34762</v>
      </c>
      <c r="AT715" s="34">
        <v>295749</v>
      </c>
      <c r="AU715" s="34">
        <v>98583</v>
      </c>
      <c r="AV715" s="34">
        <v>344198</v>
      </c>
      <c r="AW715" s="34">
        <v>4.05131</v>
      </c>
      <c r="AX715" s="34">
        <v>0.42609999999999998</v>
      </c>
      <c r="AY715" s="34">
        <v>3.62521</v>
      </c>
      <c r="AZ715" s="34">
        <v>4.0513100326061249</v>
      </c>
      <c r="BA715" s="34">
        <v>0.4260999858379364</v>
      </c>
      <c r="BB715" s="34">
        <v>3.6252100467681885</v>
      </c>
      <c r="BC715" s="34" t="s">
        <v>159</v>
      </c>
      <c r="BD715" s="34" t="s">
        <v>126</v>
      </c>
      <c r="BE715" s="34" t="s">
        <v>118</v>
      </c>
      <c r="BF715" s="34"/>
      <c r="BG715" s="34" t="s">
        <v>118</v>
      </c>
      <c r="BH715" s="34" t="s">
        <v>2040</v>
      </c>
      <c r="BI715" s="34" t="s">
        <v>1285</v>
      </c>
      <c r="BJ715" s="34" t="s">
        <v>129</v>
      </c>
      <c r="BK715" s="34" t="s">
        <v>178</v>
      </c>
      <c r="BL715" s="34" t="s">
        <v>210</v>
      </c>
      <c r="BM715" s="34" t="s">
        <v>999</v>
      </c>
      <c r="BN715" s="34" t="s">
        <v>2111</v>
      </c>
      <c r="BO715" s="34"/>
      <c r="BP715" s="34" t="s">
        <v>2111</v>
      </c>
      <c r="BQ715" s="34">
        <v>2024</v>
      </c>
      <c r="BR715" s="34"/>
      <c r="BS715" s="34"/>
      <c r="BT715" s="34" t="s">
        <v>2032</v>
      </c>
    </row>
    <row r="716" spans="1:72">
      <c r="A716" s="34">
        <v>102400139066</v>
      </c>
      <c r="B716" s="34">
        <v>1</v>
      </c>
      <c r="C716" s="34">
        <v>2024</v>
      </c>
      <c r="D716" s="34">
        <v>1</v>
      </c>
      <c r="E716" s="34" t="s">
        <v>5291</v>
      </c>
      <c r="F716" s="34" t="s">
        <v>5292</v>
      </c>
      <c r="G716" s="34">
        <v>59</v>
      </c>
      <c r="H716" s="34" t="s">
        <v>5293</v>
      </c>
      <c r="I716" s="34">
        <v>20240125</v>
      </c>
      <c r="J716" s="34">
        <v>20240126</v>
      </c>
      <c r="K716" s="34">
        <v>2</v>
      </c>
      <c r="L716" s="34">
        <f t="shared" si="11"/>
        <v>1</v>
      </c>
      <c r="M716" s="34">
        <v>0</v>
      </c>
      <c r="N716" s="34" t="s">
        <v>5294</v>
      </c>
      <c r="O716" s="34" t="s">
        <v>4624</v>
      </c>
      <c r="P716" s="34" t="s">
        <v>118</v>
      </c>
      <c r="Q716" s="34" t="s">
        <v>36</v>
      </c>
      <c r="R716" s="34" t="s">
        <v>119</v>
      </c>
      <c r="S716" s="34" t="s">
        <v>120</v>
      </c>
      <c r="T716" s="34">
        <v>111</v>
      </c>
      <c r="U716" s="34" t="s">
        <v>407</v>
      </c>
      <c r="V716" s="34" t="s">
        <v>2058</v>
      </c>
      <c r="W716" s="34" t="s">
        <v>2059</v>
      </c>
      <c r="X716" s="34" t="s">
        <v>124</v>
      </c>
      <c r="Y716" s="34">
        <v>32084</v>
      </c>
      <c r="Z716" s="34">
        <v>1504</v>
      </c>
      <c r="AA716" s="34">
        <v>0</v>
      </c>
      <c r="AB716" s="34">
        <v>0</v>
      </c>
      <c r="AC716" s="34">
        <v>844.62</v>
      </c>
      <c r="AD716" s="34">
        <v>0</v>
      </c>
      <c r="AE716" s="34">
        <v>268800</v>
      </c>
      <c r="AF716" s="34">
        <v>269644.62</v>
      </c>
      <c r="AG716" s="34">
        <v>80</v>
      </c>
      <c r="AH716" s="34">
        <v>75</v>
      </c>
      <c r="AI716" s="34">
        <v>439631</v>
      </c>
      <c r="AJ716" s="34">
        <v>439631</v>
      </c>
      <c r="AK716" s="34">
        <v>115536.29120028828</v>
      </c>
      <c r="AL716" s="34" t="s">
        <v>118</v>
      </c>
      <c r="AM716" s="34" t="s">
        <v>36</v>
      </c>
      <c r="AN716" s="34" t="s">
        <v>119</v>
      </c>
      <c r="AO716" s="34" t="s">
        <v>120</v>
      </c>
      <c r="AP716" s="34">
        <v>3</v>
      </c>
      <c r="AQ716" s="34">
        <v>2</v>
      </c>
      <c r="AR716" s="34">
        <v>6</v>
      </c>
      <c r="AS716" s="34">
        <v>48342</v>
      </c>
      <c r="AT716" s="34">
        <v>341970</v>
      </c>
      <c r="AU716" s="34">
        <v>113990</v>
      </c>
      <c r="AV716" s="34">
        <v>418125</v>
      </c>
      <c r="AW716" s="34">
        <v>4.7843400000000003</v>
      </c>
      <c r="AX716" s="34">
        <v>0.59255999999999998</v>
      </c>
      <c r="AY716" s="34">
        <v>4.1917799999999996</v>
      </c>
      <c r="AZ716" s="34">
        <v>4.7843400835990906</v>
      </c>
      <c r="BA716" s="34">
        <v>0.59255999326705933</v>
      </c>
      <c r="BB716" s="34">
        <v>4.1917800903320313</v>
      </c>
      <c r="BC716" s="34" t="s">
        <v>159</v>
      </c>
      <c r="BD716" s="34" t="s">
        <v>126</v>
      </c>
      <c r="BE716" s="34" t="s">
        <v>118</v>
      </c>
      <c r="BF716" s="34"/>
      <c r="BG716" s="34" t="s">
        <v>118</v>
      </c>
      <c r="BH716" s="34" t="s">
        <v>2040</v>
      </c>
      <c r="BI716" s="34" t="s">
        <v>177</v>
      </c>
      <c r="BJ716" s="34" t="s">
        <v>129</v>
      </c>
      <c r="BK716" s="34" t="s">
        <v>178</v>
      </c>
      <c r="BL716" s="34" t="s">
        <v>179</v>
      </c>
      <c r="BM716" s="34" t="s">
        <v>202</v>
      </c>
      <c r="BN716" s="34" t="s">
        <v>297</v>
      </c>
      <c r="BO716" s="34"/>
      <c r="BP716" s="34" t="s">
        <v>297</v>
      </c>
      <c r="BQ716" s="34">
        <v>2024</v>
      </c>
      <c r="BR716" s="34"/>
      <c r="BS716" s="34"/>
      <c r="BT716" s="34" t="s">
        <v>2032</v>
      </c>
    </row>
    <row r="717" spans="1:72">
      <c r="A717" s="34">
        <v>102400179704</v>
      </c>
      <c r="B717" s="34">
        <v>1</v>
      </c>
      <c r="C717" s="34">
        <v>2024</v>
      </c>
      <c r="D717" s="34">
        <v>1</v>
      </c>
      <c r="E717" s="34" t="s">
        <v>5295</v>
      </c>
      <c r="F717" s="34" t="s">
        <v>5296</v>
      </c>
      <c r="G717" s="34">
        <v>82</v>
      </c>
      <c r="H717" s="34" t="s">
        <v>5297</v>
      </c>
      <c r="I717" s="34">
        <v>20240125</v>
      </c>
      <c r="J717" s="34">
        <v>20240126</v>
      </c>
      <c r="K717" s="34">
        <v>2</v>
      </c>
      <c r="L717" s="34">
        <f t="shared" si="11"/>
        <v>1</v>
      </c>
      <c r="M717" s="34">
        <v>0</v>
      </c>
      <c r="N717" s="34" t="s">
        <v>5298</v>
      </c>
      <c r="O717" s="34" t="s">
        <v>4624</v>
      </c>
      <c r="P717" s="34" t="s">
        <v>118</v>
      </c>
      <c r="Q717" s="34" t="s">
        <v>36</v>
      </c>
      <c r="R717" s="34" t="s">
        <v>119</v>
      </c>
      <c r="S717" s="34" t="s">
        <v>147</v>
      </c>
      <c r="T717" s="34">
        <v>201</v>
      </c>
      <c r="U717" s="34" t="s">
        <v>407</v>
      </c>
      <c r="V717" s="34" t="s">
        <v>2058</v>
      </c>
      <c r="W717" s="34" t="s">
        <v>2059</v>
      </c>
      <c r="X717" s="34" t="s">
        <v>124</v>
      </c>
      <c r="Y717" s="34">
        <v>32527</v>
      </c>
      <c r="Z717" s="34">
        <v>1472</v>
      </c>
      <c r="AA717" s="34">
        <v>0</v>
      </c>
      <c r="AB717" s="34">
        <v>0</v>
      </c>
      <c r="AC717" s="34">
        <v>715.97</v>
      </c>
      <c r="AD717" s="34">
        <v>0</v>
      </c>
      <c r="AE717" s="34">
        <v>267615.21000000002</v>
      </c>
      <c r="AF717" s="34">
        <v>268331.19</v>
      </c>
      <c r="AG717" s="34">
        <v>80</v>
      </c>
      <c r="AH717" s="34">
        <v>75</v>
      </c>
      <c r="AI717" s="34">
        <v>400120</v>
      </c>
      <c r="AJ717" s="34">
        <v>400120</v>
      </c>
      <c r="AK717" s="34">
        <v>82232.319373677834</v>
      </c>
      <c r="AL717" s="34" t="s">
        <v>118</v>
      </c>
      <c r="AM717" s="34" t="s">
        <v>36</v>
      </c>
      <c r="AN717" s="34" t="s">
        <v>119</v>
      </c>
      <c r="AO717" s="34" t="s">
        <v>147</v>
      </c>
      <c r="AP717" s="34">
        <v>3</v>
      </c>
      <c r="AQ717" s="34">
        <v>2</v>
      </c>
      <c r="AR717" s="34">
        <v>6</v>
      </c>
      <c r="AS717" s="34">
        <v>48342</v>
      </c>
      <c r="AT717" s="34">
        <v>341970</v>
      </c>
      <c r="AU717" s="34">
        <v>113990</v>
      </c>
      <c r="AV717" s="34">
        <v>418125</v>
      </c>
      <c r="AW717" s="34">
        <v>4.7843400000000003</v>
      </c>
      <c r="AX717" s="34">
        <v>0.59255999999999998</v>
      </c>
      <c r="AY717" s="34">
        <v>4.1917799999999996</v>
      </c>
      <c r="AZ717" s="34">
        <v>4.7843400835990906</v>
      </c>
      <c r="BA717" s="34">
        <v>0.59255999326705933</v>
      </c>
      <c r="BB717" s="34">
        <v>4.1917800903320313</v>
      </c>
      <c r="BC717" s="34" t="s">
        <v>159</v>
      </c>
      <c r="BD717" s="34" t="s">
        <v>126</v>
      </c>
      <c r="BE717" s="34" t="s">
        <v>118</v>
      </c>
      <c r="BF717" s="34"/>
      <c r="BG717" s="34" t="s">
        <v>118</v>
      </c>
      <c r="BH717" s="34" t="s">
        <v>2040</v>
      </c>
      <c r="BI717" s="34" t="s">
        <v>718</v>
      </c>
      <c r="BJ717" s="34" t="s">
        <v>129</v>
      </c>
      <c r="BK717" s="34" t="s">
        <v>178</v>
      </c>
      <c r="BL717" s="34" t="s">
        <v>320</v>
      </c>
      <c r="BM717" s="34" t="s">
        <v>312</v>
      </c>
      <c r="BN717" s="34" t="s">
        <v>313</v>
      </c>
      <c r="BO717" s="34"/>
      <c r="BP717" s="34" t="s">
        <v>313</v>
      </c>
      <c r="BQ717" s="34">
        <v>2024</v>
      </c>
      <c r="BR717" s="34"/>
      <c r="BS717" s="34"/>
      <c r="BT717" s="34" t="s">
        <v>2032</v>
      </c>
    </row>
    <row r="718" spans="1:72">
      <c r="A718" s="34">
        <v>102400139014</v>
      </c>
      <c r="B718" s="34">
        <v>1</v>
      </c>
      <c r="C718" s="34">
        <v>2024</v>
      </c>
      <c r="D718" s="34">
        <v>1</v>
      </c>
      <c r="E718" s="34" t="s">
        <v>5299</v>
      </c>
      <c r="F718" s="34" t="s">
        <v>5300</v>
      </c>
      <c r="G718" s="34">
        <v>67</v>
      </c>
      <c r="H718" s="34" t="s">
        <v>5301</v>
      </c>
      <c r="I718" s="34">
        <v>20240122</v>
      </c>
      <c r="J718" s="34">
        <v>20240124</v>
      </c>
      <c r="K718" s="34">
        <v>3</v>
      </c>
      <c r="L718" s="34">
        <f t="shared" si="11"/>
        <v>2</v>
      </c>
      <c r="M718" s="34">
        <v>0</v>
      </c>
      <c r="N718" s="34" t="s">
        <v>5302</v>
      </c>
      <c r="O718" s="34" t="s">
        <v>5303</v>
      </c>
      <c r="P718" s="34" t="s">
        <v>118</v>
      </c>
      <c r="Q718" s="34" t="s">
        <v>36</v>
      </c>
      <c r="R718" s="34" t="s">
        <v>119</v>
      </c>
      <c r="S718" s="34" t="s">
        <v>120</v>
      </c>
      <c r="T718" s="34">
        <v>111</v>
      </c>
      <c r="U718" s="34" t="s">
        <v>407</v>
      </c>
      <c r="V718" s="34" t="s">
        <v>2081</v>
      </c>
      <c r="W718" s="34" t="s">
        <v>2082</v>
      </c>
      <c r="X718" s="34" t="s">
        <v>124</v>
      </c>
      <c r="Y718" s="34">
        <v>33390</v>
      </c>
      <c r="Z718" s="34">
        <v>3008</v>
      </c>
      <c r="AA718" s="34">
        <v>0</v>
      </c>
      <c r="AB718" s="34">
        <v>0</v>
      </c>
      <c r="AC718" s="34">
        <v>294.35000000000002</v>
      </c>
      <c r="AD718" s="34">
        <v>0</v>
      </c>
      <c r="AE718" s="34">
        <v>240735.21</v>
      </c>
      <c r="AF718" s="34">
        <v>241029.56</v>
      </c>
      <c r="AG718" s="34">
        <v>160</v>
      </c>
      <c r="AH718" s="34">
        <v>150</v>
      </c>
      <c r="AI718" s="34">
        <v>373023</v>
      </c>
      <c r="AJ718" s="34">
        <v>372273</v>
      </c>
      <c r="AK718" s="34">
        <v>92089.309915858903</v>
      </c>
      <c r="AL718" s="34" t="s">
        <v>118</v>
      </c>
      <c r="AM718" s="34" t="s">
        <v>36</v>
      </c>
      <c r="AN718" s="34" t="s">
        <v>119</v>
      </c>
      <c r="AO718" s="34" t="s">
        <v>120</v>
      </c>
      <c r="AP718" s="34">
        <v>3</v>
      </c>
      <c r="AQ718" s="34">
        <v>2</v>
      </c>
      <c r="AR718" s="34">
        <v>5</v>
      </c>
      <c r="AS718" s="34">
        <v>34762</v>
      </c>
      <c r="AT718" s="34">
        <v>295749</v>
      </c>
      <c r="AU718" s="34">
        <v>98583</v>
      </c>
      <c r="AV718" s="34">
        <v>344198</v>
      </c>
      <c r="AW718" s="34">
        <v>4.05131</v>
      </c>
      <c r="AX718" s="34">
        <v>0.42609999999999998</v>
      </c>
      <c r="AY718" s="34">
        <v>3.62521</v>
      </c>
      <c r="AZ718" s="34">
        <v>4.0513100326061249</v>
      </c>
      <c r="BA718" s="34">
        <v>0.4260999858379364</v>
      </c>
      <c r="BB718" s="34">
        <v>3.6252100467681885</v>
      </c>
      <c r="BC718" s="34" t="s">
        <v>148</v>
      </c>
      <c r="BD718" s="34" t="s">
        <v>126</v>
      </c>
      <c r="BE718" s="34" t="s">
        <v>118</v>
      </c>
      <c r="BF718" s="34"/>
      <c r="BG718" s="34" t="s">
        <v>118</v>
      </c>
      <c r="BH718" s="34" t="s">
        <v>2040</v>
      </c>
      <c r="BI718" s="34" t="s">
        <v>3014</v>
      </c>
      <c r="BJ718" s="34" t="s">
        <v>377</v>
      </c>
      <c r="BK718" s="34" t="s">
        <v>3015</v>
      </c>
      <c r="BL718" s="34" t="s">
        <v>3015</v>
      </c>
      <c r="BM718" s="34" t="s">
        <v>999</v>
      </c>
      <c r="BN718" s="34" t="s">
        <v>2111</v>
      </c>
      <c r="BO718" s="34"/>
      <c r="BP718" s="34" t="s">
        <v>2111</v>
      </c>
      <c r="BQ718" s="34">
        <v>2024</v>
      </c>
      <c r="BR718" s="34"/>
      <c r="BS718" s="34" t="s">
        <v>134</v>
      </c>
      <c r="BT718" s="34" t="s">
        <v>2032</v>
      </c>
    </row>
    <row r="719" spans="1:72">
      <c r="A719" s="34">
        <v>102400139012</v>
      </c>
      <c r="B719" s="34">
        <v>1</v>
      </c>
      <c r="C719" s="34">
        <v>2024</v>
      </c>
      <c r="D719" s="34">
        <v>1</v>
      </c>
      <c r="E719" s="34" t="s">
        <v>5304</v>
      </c>
      <c r="F719" s="34" t="s">
        <v>5305</v>
      </c>
      <c r="G719" s="34">
        <v>75</v>
      </c>
      <c r="H719" s="34" t="s">
        <v>5306</v>
      </c>
      <c r="I719" s="34">
        <v>20240122</v>
      </c>
      <c r="J719" s="34">
        <v>20240124</v>
      </c>
      <c r="K719" s="34">
        <v>3</v>
      </c>
      <c r="L719" s="34">
        <f t="shared" si="11"/>
        <v>2</v>
      </c>
      <c r="M719" s="34">
        <v>0</v>
      </c>
      <c r="N719" s="34" t="s">
        <v>5307</v>
      </c>
      <c r="O719" s="34" t="s">
        <v>4624</v>
      </c>
      <c r="P719" s="34" t="s">
        <v>118</v>
      </c>
      <c r="Q719" s="34" t="s">
        <v>36</v>
      </c>
      <c r="R719" s="34" t="s">
        <v>119</v>
      </c>
      <c r="S719" s="34" t="s">
        <v>147</v>
      </c>
      <c r="T719" s="34">
        <v>111</v>
      </c>
      <c r="U719" s="34" t="s">
        <v>407</v>
      </c>
      <c r="V719" s="34" t="s">
        <v>2058</v>
      </c>
      <c r="W719" s="34" t="s">
        <v>2059</v>
      </c>
      <c r="X719" s="34" t="s">
        <v>124</v>
      </c>
      <c r="Y719" s="34">
        <v>39520</v>
      </c>
      <c r="Z719" s="34">
        <v>2944</v>
      </c>
      <c r="AA719" s="34">
        <v>0</v>
      </c>
      <c r="AB719" s="34">
        <v>0</v>
      </c>
      <c r="AC719" s="34">
        <v>521.04</v>
      </c>
      <c r="AD719" s="34">
        <v>0</v>
      </c>
      <c r="AE719" s="34">
        <v>285854.62</v>
      </c>
      <c r="AF719" s="34">
        <v>286375.65999999997</v>
      </c>
      <c r="AG719" s="34">
        <v>160</v>
      </c>
      <c r="AH719" s="34">
        <v>150</v>
      </c>
      <c r="AI719" s="34">
        <v>440381</v>
      </c>
      <c r="AJ719" s="34">
        <v>439631</v>
      </c>
      <c r="AK719" s="34">
        <v>98805.251200288301</v>
      </c>
      <c r="AL719" s="34" t="s">
        <v>118</v>
      </c>
      <c r="AM719" s="34" t="s">
        <v>36</v>
      </c>
      <c r="AN719" s="34" t="s">
        <v>119</v>
      </c>
      <c r="AO719" s="34" t="s">
        <v>147</v>
      </c>
      <c r="AP719" s="34">
        <v>3</v>
      </c>
      <c r="AQ719" s="34">
        <v>2</v>
      </c>
      <c r="AR719" s="34">
        <v>6</v>
      </c>
      <c r="AS719" s="34">
        <v>48342</v>
      </c>
      <c r="AT719" s="34">
        <v>341970</v>
      </c>
      <c r="AU719" s="34">
        <v>113990</v>
      </c>
      <c r="AV719" s="34">
        <v>418125</v>
      </c>
      <c r="AW719" s="34">
        <v>4.7843400000000003</v>
      </c>
      <c r="AX719" s="34">
        <v>0.59255999999999998</v>
      </c>
      <c r="AY719" s="34">
        <v>4.1917799999999996</v>
      </c>
      <c r="AZ719" s="34">
        <v>4.7843400835990906</v>
      </c>
      <c r="BA719" s="34">
        <v>0.59255999326705933</v>
      </c>
      <c r="BB719" s="34">
        <v>4.1917800903320313</v>
      </c>
      <c r="BC719" s="34" t="s">
        <v>125</v>
      </c>
      <c r="BD719" s="34" t="s">
        <v>126</v>
      </c>
      <c r="BE719" s="34" t="s">
        <v>118</v>
      </c>
      <c r="BF719" s="34"/>
      <c r="BG719" s="34" t="s">
        <v>118</v>
      </c>
      <c r="BH719" s="34" t="s">
        <v>2040</v>
      </c>
      <c r="BI719" s="34" t="s">
        <v>2399</v>
      </c>
      <c r="BJ719" s="34" t="s">
        <v>129</v>
      </c>
      <c r="BK719" s="34" t="s">
        <v>178</v>
      </c>
      <c r="BL719" s="34" t="s">
        <v>320</v>
      </c>
      <c r="BM719" s="34" t="s">
        <v>999</v>
      </c>
      <c r="BN719" s="34" t="s">
        <v>2111</v>
      </c>
      <c r="BO719" s="34"/>
      <c r="BP719" s="34" t="s">
        <v>2111</v>
      </c>
      <c r="BQ719" s="34">
        <v>2024</v>
      </c>
      <c r="BR719" s="34"/>
      <c r="BS719" s="34" t="s">
        <v>134</v>
      </c>
      <c r="BT719" s="34" t="s">
        <v>2032</v>
      </c>
    </row>
    <row r="720" spans="1:72">
      <c r="A720" s="34">
        <v>102400292800</v>
      </c>
      <c r="B720" s="34">
        <v>1</v>
      </c>
      <c r="C720" s="34">
        <v>2024</v>
      </c>
      <c r="D720" s="34">
        <v>1</v>
      </c>
      <c r="E720" s="34" t="s">
        <v>5308</v>
      </c>
      <c r="F720" s="34" t="s">
        <v>5309</v>
      </c>
      <c r="G720" s="34">
        <v>84</v>
      </c>
      <c r="H720" s="34" t="s">
        <v>5310</v>
      </c>
      <c r="I720" s="34">
        <v>20240123</v>
      </c>
      <c r="J720" s="34">
        <v>20240124</v>
      </c>
      <c r="K720" s="34">
        <v>2</v>
      </c>
      <c r="L720" s="34">
        <f t="shared" si="11"/>
        <v>1</v>
      </c>
      <c r="M720" s="34">
        <v>0</v>
      </c>
      <c r="N720" s="34" t="s">
        <v>3997</v>
      </c>
      <c r="O720" s="34" t="s">
        <v>2793</v>
      </c>
      <c r="P720" s="34" t="s">
        <v>118</v>
      </c>
      <c r="Q720" s="34" t="s">
        <v>36</v>
      </c>
      <c r="R720" s="34" t="s">
        <v>119</v>
      </c>
      <c r="S720" s="34" t="s">
        <v>120</v>
      </c>
      <c r="T720" s="34">
        <v>205</v>
      </c>
      <c r="U720" s="34" t="s">
        <v>407</v>
      </c>
      <c r="V720" s="34" t="s">
        <v>2058</v>
      </c>
      <c r="W720" s="34" t="s">
        <v>2059</v>
      </c>
      <c r="X720" s="34" t="s">
        <v>124</v>
      </c>
      <c r="Y720" s="34">
        <v>35719</v>
      </c>
      <c r="Z720" s="34">
        <v>1504</v>
      </c>
      <c r="AA720" s="34">
        <v>0</v>
      </c>
      <c r="AB720" s="34">
        <v>0</v>
      </c>
      <c r="AC720" s="34">
        <v>715.97</v>
      </c>
      <c r="AD720" s="34">
        <v>0</v>
      </c>
      <c r="AE720" s="34">
        <v>270910.42</v>
      </c>
      <c r="AF720" s="34">
        <v>271626.38</v>
      </c>
      <c r="AG720" s="34">
        <v>80</v>
      </c>
      <c r="AH720" s="34">
        <v>75</v>
      </c>
      <c r="AI720" s="34">
        <v>407997</v>
      </c>
      <c r="AJ720" s="34">
        <v>407997</v>
      </c>
      <c r="AK720" s="34">
        <v>85838.530861572595</v>
      </c>
      <c r="AL720" s="34" t="s">
        <v>118</v>
      </c>
      <c r="AM720" s="34" t="s">
        <v>36</v>
      </c>
      <c r="AN720" s="34" t="s">
        <v>119</v>
      </c>
      <c r="AO720" s="34" t="s">
        <v>120</v>
      </c>
      <c r="AP720" s="34">
        <v>3</v>
      </c>
      <c r="AQ720" s="34">
        <v>2</v>
      </c>
      <c r="AR720" s="34">
        <v>6</v>
      </c>
      <c r="AS720" s="34">
        <v>48342</v>
      </c>
      <c r="AT720" s="34">
        <v>341970</v>
      </c>
      <c r="AU720" s="34">
        <v>113990</v>
      </c>
      <c r="AV720" s="34">
        <v>418125</v>
      </c>
      <c r="AW720" s="34">
        <v>4.7843400000000003</v>
      </c>
      <c r="AX720" s="34">
        <v>0.59255999999999998</v>
      </c>
      <c r="AY720" s="34">
        <v>4.1917799999999996</v>
      </c>
      <c r="AZ720" s="34">
        <v>4.7843400835990906</v>
      </c>
      <c r="BA720" s="34">
        <v>0.59255999326705933</v>
      </c>
      <c r="BB720" s="34">
        <v>4.1917800903320313</v>
      </c>
      <c r="BC720" s="34" t="s">
        <v>159</v>
      </c>
      <c r="BD720" s="34" t="s">
        <v>126</v>
      </c>
      <c r="BE720" s="34" t="s">
        <v>118</v>
      </c>
      <c r="BF720" s="34"/>
      <c r="BG720" s="34" t="s">
        <v>118</v>
      </c>
      <c r="BH720" s="34" t="s">
        <v>2040</v>
      </c>
      <c r="BI720" s="34" t="s">
        <v>450</v>
      </c>
      <c r="BJ720" s="34" t="s">
        <v>129</v>
      </c>
      <c r="BK720" s="34" t="s">
        <v>130</v>
      </c>
      <c r="BL720" s="34" t="s">
        <v>131</v>
      </c>
      <c r="BM720" s="34" t="s">
        <v>999</v>
      </c>
      <c r="BN720" s="34" t="s">
        <v>2111</v>
      </c>
      <c r="BO720" s="34"/>
      <c r="BP720" s="34" t="s">
        <v>2111</v>
      </c>
      <c r="BQ720" s="34">
        <v>2024</v>
      </c>
      <c r="BR720" s="34"/>
      <c r="BS720" s="34"/>
      <c r="BT720" s="34" t="s">
        <v>2032</v>
      </c>
    </row>
    <row r="721" spans="1:72">
      <c r="A721" s="34">
        <v>102400179690</v>
      </c>
      <c r="B721" s="34">
        <v>1</v>
      </c>
      <c r="C721" s="34">
        <v>2024</v>
      </c>
      <c r="D721" s="34">
        <v>1</v>
      </c>
      <c r="E721" s="34" t="s">
        <v>5311</v>
      </c>
      <c r="F721" s="34" t="s">
        <v>5312</v>
      </c>
      <c r="G721" s="34">
        <v>39</v>
      </c>
      <c r="H721" s="34" t="s">
        <v>5313</v>
      </c>
      <c r="I721" s="34">
        <v>20240111</v>
      </c>
      <c r="J721" s="34">
        <v>20240123</v>
      </c>
      <c r="K721" s="34">
        <v>13</v>
      </c>
      <c r="L721" s="34">
        <f t="shared" si="11"/>
        <v>12</v>
      </c>
      <c r="M721" s="34">
        <v>6</v>
      </c>
      <c r="N721" s="34" t="s">
        <v>5314</v>
      </c>
      <c r="O721" s="34" t="s">
        <v>5315</v>
      </c>
      <c r="P721" s="34" t="s">
        <v>118</v>
      </c>
      <c r="Q721" s="34" t="s">
        <v>36</v>
      </c>
      <c r="R721" s="34" t="s">
        <v>119</v>
      </c>
      <c r="S721" s="34" t="s">
        <v>120</v>
      </c>
      <c r="T721" s="34">
        <v>201</v>
      </c>
      <c r="U721" s="34" t="s">
        <v>407</v>
      </c>
      <c r="V721" s="34" t="s">
        <v>2081</v>
      </c>
      <c r="W721" s="34" t="s">
        <v>2082</v>
      </c>
      <c r="X721" s="34" t="s">
        <v>146</v>
      </c>
      <c r="Y721" s="34">
        <v>94394</v>
      </c>
      <c r="Z721" s="34">
        <v>8162</v>
      </c>
      <c r="AA721" s="34">
        <v>49526</v>
      </c>
      <c r="AB721" s="34">
        <v>0</v>
      </c>
      <c r="AC721" s="34">
        <v>6172.66</v>
      </c>
      <c r="AD721" s="34">
        <v>0</v>
      </c>
      <c r="AE721" s="34">
        <v>241920</v>
      </c>
      <c r="AF721" s="34">
        <v>248092.66</v>
      </c>
      <c r="AG721" s="34">
        <v>480</v>
      </c>
      <c r="AH721" s="34">
        <v>450</v>
      </c>
      <c r="AI721" s="34">
        <v>395832</v>
      </c>
      <c r="AJ721" s="34">
        <v>395832</v>
      </c>
      <c r="AK721" s="34">
        <v>55087.757447780721</v>
      </c>
      <c r="AL721" s="34" t="s">
        <v>118</v>
      </c>
      <c r="AM721" s="34" t="s">
        <v>36</v>
      </c>
      <c r="AN721" s="34" t="s">
        <v>170</v>
      </c>
      <c r="AO721" s="34" t="s">
        <v>171</v>
      </c>
      <c r="AP721" s="34">
        <v>3</v>
      </c>
      <c r="AQ721" s="34">
        <v>2</v>
      </c>
      <c r="AR721" s="34">
        <v>5</v>
      </c>
      <c r="AS721" s="34">
        <v>34762</v>
      </c>
      <c r="AT721" s="34">
        <v>295749</v>
      </c>
      <c r="AU721" s="34">
        <v>98583</v>
      </c>
      <c r="AV721" s="34">
        <v>344198</v>
      </c>
      <c r="AW721" s="34">
        <v>4.05131</v>
      </c>
      <c r="AX721" s="34">
        <v>0.42609999999999998</v>
      </c>
      <c r="AY721" s="34">
        <v>3.62521</v>
      </c>
      <c r="AZ721" s="34">
        <v>4.7330700159072876</v>
      </c>
      <c r="BA721" s="34">
        <v>1.1078599691390991</v>
      </c>
      <c r="BB721" s="34">
        <v>3.6252100467681885</v>
      </c>
      <c r="BC721" s="34" t="s">
        <v>148</v>
      </c>
      <c r="BD721" s="34" t="s">
        <v>126</v>
      </c>
      <c r="BE721" s="34" t="s">
        <v>118</v>
      </c>
      <c r="BF721" s="34"/>
      <c r="BG721" s="34" t="s">
        <v>296</v>
      </c>
      <c r="BH721" s="34" t="s">
        <v>2040</v>
      </c>
      <c r="BI721" s="34" t="s">
        <v>574</v>
      </c>
      <c r="BJ721" s="34" t="s">
        <v>129</v>
      </c>
      <c r="BK721" s="34" t="s">
        <v>224</v>
      </c>
      <c r="BL721" s="34" t="s">
        <v>224</v>
      </c>
      <c r="BM721" s="34" t="s">
        <v>1074</v>
      </c>
      <c r="BN721" s="34" t="s">
        <v>1075</v>
      </c>
      <c r="BO721" s="34"/>
      <c r="BP721" s="34" t="s">
        <v>1075</v>
      </c>
      <c r="BQ721" s="34">
        <v>2024</v>
      </c>
      <c r="BR721" s="34"/>
      <c r="BS721" s="34"/>
      <c r="BT721" s="34" t="s">
        <v>2032</v>
      </c>
    </row>
    <row r="722" spans="1:72">
      <c r="A722" s="34">
        <v>102400138974</v>
      </c>
      <c r="B722" s="34">
        <v>1</v>
      </c>
      <c r="C722" s="34">
        <v>2024</v>
      </c>
      <c r="D722" s="34">
        <v>1</v>
      </c>
      <c r="E722" s="34" t="s">
        <v>5316</v>
      </c>
      <c r="F722" s="34" t="s">
        <v>5317</v>
      </c>
      <c r="G722" s="34">
        <v>78</v>
      </c>
      <c r="H722" s="34" t="s">
        <v>5318</v>
      </c>
      <c r="I722" s="34">
        <v>20240121</v>
      </c>
      <c r="J722" s="34">
        <v>20240123</v>
      </c>
      <c r="K722" s="34">
        <v>3</v>
      </c>
      <c r="L722" s="34">
        <f t="shared" si="11"/>
        <v>2</v>
      </c>
      <c r="M722" s="34">
        <v>0</v>
      </c>
      <c r="N722" s="34" t="s">
        <v>5319</v>
      </c>
      <c r="O722" s="34" t="s">
        <v>2793</v>
      </c>
      <c r="P722" s="34" t="s">
        <v>118</v>
      </c>
      <c r="Q722" s="34" t="s">
        <v>36</v>
      </c>
      <c r="R722" s="34" t="s">
        <v>119</v>
      </c>
      <c r="S722" s="34" t="s">
        <v>147</v>
      </c>
      <c r="T722" s="34">
        <v>111</v>
      </c>
      <c r="U722" s="34" t="s">
        <v>407</v>
      </c>
      <c r="V722" s="34" t="s">
        <v>2058</v>
      </c>
      <c r="W722" s="34" t="s">
        <v>2059</v>
      </c>
      <c r="X722" s="34" t="s">
        <v>124</v>
      </c>
      <c r="Y722" s="34">
        <v>36774</v>
      </c>
      <c r="Z722" s="34">
        <v>2944</v>
      </c>
      <c r="AA722" s="34">
        <v>0</v>
      </c>
      <c r="AB722" s="34">
        <v>0</v>
      </c>
      <c r="AC722" s="34">
        <v>521.04</v>
      </c>
      <c r="AD722" s="34">
        <v>0</v>
      </c>
      <c r="AE722" s="34">
        <v>269855.21000000002</v>
      </c>
      <c r="AF722" s="34">
        <v>270376.25</v>
      </c>
      <c r="AG722" s="34">
        <v>160</v>
      </c>
      <c r="AH722" s="34">
        <v>150</v>
      </c>
      <c r="AI722" s="34">
        <v>439631</v>
      </c>
      <c r="AJ722" s="34">
        <v>439631</v>
      </c>
      <c r="AK722" s="34">
        <v>114804.66120028828</v>
      </c>
      <c r="AL722" s="34" t="s">
        <v>118</v>
      </c>
      <c r="AM722" s="34" t="s">
        <v>36</v>
      </c>
      <c r="AN722" s="34" t="s">
        <v>119</v>
      </c>
      <c r="AO722" s="34" t="s">
        <v>147</v>
      </c>
      <c r="AP722" s="34">
        <v>3</v>
      </c>
      <c r="AQ722" s="34">
        <v>2</v>
      </c>
      <c r="AR722" s="34">
        <v>6</v>
      </c>
      <c r="AS722" s="34">
        <v>48342</v>
      </c>
      <c r="AT722" s="34">
        <v>341970</v>
      </c>
      <c r="AU722" s="34">
        <v>113990</v>
      </c>
      <c r="AV722" s="34">
        <v>418125</v>
      </c>
      <c r="AW722" s="34">
        <v>4.7843400000000003</v>
      </c>
      <c r="AX722" s="34">
        <v>0.59255999999999998</v>
      </c>
      <c r="AY722" s="34">
        <v>4.1917799999999996</v>
      </c>
      <c r="AZ722" s="34">
        <v>4.7843400835990906</v>
      </c>
      <c r="BA722" s="34">
        <v>0.59255999326705933</v>
      </c>
      <c r="BB722" s="34">
        <v>4.1917800903320313</v>
      </c>
      <c r="BC722" s="34" t="s">
        <v>159</v>
      </c>
      <c r="BD722" s="34" t="s">
        <v>126</v>
      </c>
      <c r="BE722" s="34" t="s">
        <v>118</v>
      </c>
      <c r="BF722" s="34"/>
      <c r="BG722" s="34" t="s">
        <v>118</v>
      </c>
      <c r="BH722" s="34" t="s">
        <v>2040</v>
      </c>
      <c r="BI722" s="34" t="s">
        <v>1357</v>
      </c>
      <c r="BJ722" s="34" t="s">
        <v>129</v>
      </c>
      <c r="BK722" s="34" t="s">
        <v>224</v>
      </c>
      <c r="BL722" s="34" t="s">
        <v>224</v>
      </c>
      <c r="BM722" s="34" t="s">
        <v>1074</v>
      </c>
      <c r="BN722" s="34" t="s">
        <v>1075</v>
      </c>
      <c r="BO722" s="34"/>
      <c r="BP722" s="34" t="s">
        <v>1075</v>
      </c>
      <c r="BQ722" s="34">
        <v>2024</v>
      </c>
      <c r="BR722" s="34"/>
      <c r="BS722" s="34"/>
      <c r="BT722" s="34" t="s">
        <v>2032</v>
      </c>
    </row>
    <row r="723" spans="1:72">
      <c r="A723" s="34">
        <v>102400138984</v>
      </c>
      <c r="B723" s="34">
        <v>1</v>
      </c>
      <c r="C723" s="34">
        <v>2024</v>
      </c>
      <c r="D723" s="34">
        <v>1</v>
      </c>
      <c r="E723" s="34" t="s">
        <v>5320</v>
      </c>
      <c r="F723" s="34" t="s">
        <v>5321</v>
      </c>
      <c r="G723" s="34">
        <v>81</v>
      </c>
      <c r="H723" s="34" t="s">
        <v>5322</v>
      </c>
      <c r="I723" s="34">
        <v>20240122</v>
      </c>
      <c r="J723" s="34">
        <v>20240123</v>
      </c>
      <c r="K723" s="34">
        <v>2</v>
      </c>
      <c r="L723" s="34">
        <f t="shared" si="11"/>
        <v>1</v>
      </c>
      <c r="M723" s="34">
        <v>0</v>
      </c>
      <c r="N723" s="34" t="s">
        <v>5323</v>
      </c>
      <c r="O723" s="34" t="s">
        <v>4624</v>
      </c>
      <c r="P723" s="34" t="s">
        <v>118</v>
      </c>
      <c r="Q723" s="34" t="s">
        <v>36</v>
      </c>
      <c r="R723" s="34" t="s">
        <v>119</v>
      </c>
      <c r="S723" s="34" t="s">
        <v>120</v>
      </c>
      <c r="T723" s="34">
        <v>111</v>
      </c>
      <c r="U723" s="34" t="s">
        <v>407</v>
      </c>
      <c r="V723" s="34" t="s">
        <v>2058</v>
      </c>
      <c r="W723" s="34" t="s">
        <v>2059</v>
      </c>
      <c r="X723" s="34" t="s">
        <v>124</v>
      </c>
      <c r="Y723" s="34">
        <v>30883</v>
      </c>
      <c r="Z723" s="34">
        <v>1504</v>
      </c>
      <c r="AA723" s="34">
        <v>0</v>
      </c>
      <c r="AB723" s="34">
        <v>0</v>
      </c>
      <c r="AC723" s="34">
        <v>521.04</v>
      </c>
      <c r="AD723" s="34">
        <v>0</v>
      </c>
      <c r="AE723" s="34">
        <v>267615.21000000002</v>
      </c>
      <c r="AF723" s="34">
        <v>268136.25</v>
      </c>
      <c r="AG723" s="34">
        <v>80</v>
      </c>
      <c r="AH723" s="34">
        <v>75</v>
      </c>
      <c r="AI723" s="34">
        <v>439631</v>
      </c>
      <c r="AJ723" s="34">
        <v>439631</v>
      </c>
      <c r="AK723" s="34">
        <v>117044.66120028828</v>
      </c>
      <c r="AL723" s="34" t="s">
        <v>118</v>
      </c>
      <c r="AM723" s="34" t="s">
        <v>36</v>
      </c>
      <c r="AN723" s="34" t="s">
        <v>119</v>
      </c>
      <c r="AO723" s="34" t="s">
        <v>120</v>
      </c>
      <c r="AP723" s="34">
        <v>3</v>
      </c>
      <c r="AQ723" s="34">
        <v>2</v>
      </c>
      <c r="AR723" s="34">
        <v>6</v>
      </c>
      <c r="AS723" s="34">
        <v>48342</v>
      </c>
      <c r="AT723" s="34">
        <v>341970</v>
      </c>
      <c r="AU723" s="34">
        <v>113990</v>
      </c>
      <c r="AV723" s="34">
        <v>418125</v>
      </c>
      <c r="AW723" s="34">
        <v>4.7843400000000003</v>
      </c>
      <c r="AX723" s="34">
        <v>0.59255999999999998</v>
      </c>
      <c r="AY723" s="34">
        <v>4.1917799999999996</v>
      </c>
      <c r="AZ723" s="34">
        <v>4.7843400835990906</v>
      </c>
      <c r="BA723" s="34">
        <v>0.59255999326705933</v>
      </c>
      <c r="BB723" s="34">
        <v>4.1917800903320313</v>
      </c>
      <c r="BC723" s="34" t="s">
        <v>159</v>
      </c>
      <c r="BD723" s="34" t="s">
        <v>126</v>
      </c>
      <c r="BE723" s="34" t="s">
        <v>118</v>
      </c>
      <c r="BF723" s="34"/>
      <c r="BG723" s="34" t="s">
        <v>118</v>
      </c>
      <c r="BH723" s="34" t="s">
        <v>2040</v>
      </c>
      <c r="BI723" s="34" t="s">
        <v>307</v>
      </c>
      <c r="BJ723" s="34" t="s">
        <v>129</v>
      </c>
      <c r="BK723" s="34" t="s">
        <v>224</v>
      </c>
      <c r="BL723" s="34" t="s">
        <v>224</v>
      </c>
      <c r="BM723" s="34" t="s">
        <v>999</v>
      </c>
      <c r="BN723" s="34" t="s">
        <v>2111</v>
      </c>
      <c r="BO723" s="34"/>
      <c r="BP723" s="34" t="s">
        <v>2111</v>
      </c>
      <c r="BQ723" s="34">
        <v>2024</v>
      </c>
      <c r="BR723" s="34"/>
      <c r="BS723" s="34"/>
      <c r="BT723" s="34" t="s">
        <v>2032</v>
      </c>
    </row>
    <row r="724" spans="1:72">
      <c r="A724" s="34">
        <v>102400138978</v>
      </c>
      <c r="B724" s="34">
        <v>1</v>
      </c>
      <c r="C724" s="34">
        <v>2024</v>
      </c>
      <c r="D724" s="34">
        <v>1</v>
      </c>
      <c r="E724" s="34" t="s">
        <v>5324</v>
      </c>
      <c r="F724" s="34" t="s">
        <v>5325</v>
      </c>
      <c r="G724" s="34">
        <v>87</v>
      </c>
      <c r="H724" s="34" t="s">
        <v>5326</v>
      </c>
      <c r="I724" s="34">
        <v>20240121</v>
      </c>
      <c r="J724" s="34">
        <v>20240123</v>
      </c>
      <c r="K724" s="34">
        <v>3</v>
      </c>
      <c r="L724" s="34">
        <f t="shared" si="11"/>
        <v>2</v>
      </c>
      <c r="M724" s="34">
        <v>0</v>
      </c>
      <c r="N724" s="34" t="s">
        <v>5327</v>
      </c>
      <c r="O724" s="34" t="s">
        <v>4624</v>
      </c>
      <c r="P724" s="34" t="s">
        <v>118</v>
      </c>
      <c r="Q724" s="34" t="s">
        <v>36</v>
      </c>
      <c r="R724" s="34" t="s">
        <v>119</v>
      </c>
      <c r="S724" s="34" t="s">
        <v>147</v>
      </c>
      <c r="T724" s="34">
        <v>111</v>
      </c>
      <c r="U724" s="34" t="s">
        <v>407</v>
      </c>
      <c r="V724" s="34" t="s">
        <v>2058</v>
      </c>
      <c r="W724" s="34" t="s">
        <v>2059</v>
      </c>
      <c r="X724" s="34" t="s">
        <v>124</v>
      </c>
      <c r="Y724" s="34">
        <v>37513</v>
      </c>
      <c r="Z724" s="34">
        <v>2944</v>
      </c>
      <c r="AA724" s="34">
        <v>0</v>
      </c>
      <c r="AB724" s="34">
        <v>0</v>
      </c>
      <c r="AC724" s="34">
        <v>1019.58</v>
      </c>
      <c r="AD724" s="34">
        <v>0</v>
      </c>
      <c r="AE724" s="34">
        <v>269855.21000000002</v>
      </c>
      <c r="AF724" s="34">
        <v>270874.78000000003</v>
      </c>
      <c r="AG724" s="34">
        <v>160</v>
      </c>
      <c r="AH724" s="34">
        <v>150</v>
      </c>
      <c r="AI724" s="34">
        <v>439631</v>
      </c>
      <c r="AJ724" s="34">
        <v>439631</v>
      </c>
      <c r="AK724" s="34">
        <v>114306.13120028825</v>
      </c>
      <c r="AL724" s="34" t="s">
        <v>118</v>
      </c>
      <c r="AM724" s="34" t="s">
        <v>36</v>
      </c>
      <c r="AN724" s="34" t="s">
        <v>119</v>
      </c>
      <c r="AO724" s="34" t="s">
        <v>147</v>
      </c>
      <c r="AP724" s="34">
        <v>3</v>
      </c>
      <c r="AQ724" s="34">
        <v>2</v>
      </c>
      <c r="AR724" s="34">
        <v>6</v>
      </c>
      <c r="AS724" s="34">
        <v>48342</v>
      </c>
      <c r="AT724" s="34">
        <v>341970</v>
      </c>
      <c r="AU724" s="34">
        <v>113990</v>
      </c>
      <c r="AV724" s="34">
        <v>418125</v>
      </c>
      <c r="AW724" s="34">
        <v>4.7843400000000003</v>
      </c>
      <c r="AX724" s="34">
        <v>0.59255999999999998</v>
      </c>
      <c r="AY724" s="34">
        <v>4.1917799999999996</v>
      </c>
      <c r="AZ724" s="34">
        <v>4.7843400835990906</v>
      </c>
      <c r="BA724" s="34">
        <v>0.59255999326705933</v>
      </c>
      <c r="BB724" s="34">
        <v>4.1917800903320313</v>
      </c>
      <c r="BC724" s="34" t="s">
        <v>159</v>
      </c>
      <c r="BD724" s="34" t="s">
        <v>126</v>
      </c>
      <c r="BE724" s="34" t="s">
        <v>118</v>
      </c>
      <c r="BF724" s="34"/>
      <c r="BG724" s="34" t="s">
        <v>118</v>
      </c>
      <c r="BH724" s="34" t="s">
        <v>2040</v>
      </c>
      <c r="BI724" s="34" t="s">
        <v>5328</v>
      </c>
      <c r="BJ724" s="34" t="s">
        <v>244</v>
      </c>
      <c r="BK724" s="34" t="s">
        <v>1086</v>
      </c>
      <c r="BL724" s="34" t="s">
        <v>1087</v>
      </c>
      <c r="BM724" s="34" t="s">
        <v>999</v>
      </c>
      <c r="BN724" s="34" t="s">
        <v>2111</v>
      </c>
      <c r="BO724" s="34"/>
      <c r="BP724" s="34" t="s">
        <v>2111</v>
      </c>
      <c r="BQ724" s="34">
        <v>2024</v>
      </c>
      <c r="BR724" s="34"/>
      <c r="BS724" s="34"/>
      <c r="BT724" s="34" t="s">
        <v>2032</v>
      </c>
    </row>
    <row r="725" spans="1:72">
      <c r="A725" s="34">
        <v>102400561070</v>
      </c>
      <c r="B725" s="34">
        <v>1</v>
      </c>
      <c r="C725" s="34">
        <v>2024</v>
      </c>
      <c r="D725" s="34">
        <v>1</v>
      </c>
      <c r="E725" s="34" t="s">
        <v>5329</v>
      </c>
      <c r="F725" s="34" t="s">
        <v>5330</v>
      </c>
      <c r="G725" s="34">
        <v>64</v>
      </c>
      <c r="H725" s="34" t="s">
        <v>5331</v>
      </c>
      <c r="I725" s="34">
        <v>20240118</v>
      </c>
      <c r="J725" s="34">
        <v>20240120</v>
      </c>
      <c r="K725" s="34">
        <v>3</v>
      </c>
      <c r="L725" s="34">
        <f t="shared" si="11"/>
        <v>2</v>
      </c>
      <c r="M725" s="34">
        <v>0</v>
      </c>
      <c r="N725" s="34" t="s">
        <v>5263</v>
      </c>
      <c r="O725" s="34" t="s">
        <v>4659</v>
      </c>
      <c r="P725" s="34" t="s">
        <v>118</v>
      </c>
      <c r="Q725" s="34" t="s">
        <v>36</v>
      </c>
      <c r="R725" s="34" t="s">
        <v>119</v>
      </c>
      <c r="S725" s="34" t="s">
        <v>120</v>
      </c>
      <c r="T725" s="34">
        <v>201</v>
      </c>
      <c r="U725" s="34" t="s">
        <v>407</v>
      </c>
      <c r="V725" s="34" t="s">
        <v>2081</v>
      </c>
      <c r="W725" s="34" t="s">
        <v>2082</v>
      </c>
      <c r="X725" s="34" t="s">
        <v>124</v>
      </c>
      <c r="Y725" s="34">
        <v>20900</v>
      </c>
      <c r="Z725" s="34">
        <v>3008</v>
      </c>
      <c r="AA725" s="34">
        <v>0</v>
      </c>
      <c r="AB725" s="34">
        <v>0</v>
      </c>
      <c r="AC725" s="34">
        <v>66.28</v>
      </c>
      <c r="AD725" s="34">
        <v>0</v>
      </c>
      <c r="AE725" s="34">
        <v>272567.56</v>
      </c>
      <c r="AF725" s="34">
        <v>272633.84000000003</v>
      </c>
      <c r="AG725" s="34">
        <v>160</v>
      </c>
      <c r="AH725" s="34">
        <v>150</v>
      </c>
      <c r="AI725" s="34">
        <v>338816</v>
      </c>
      <c r="AJ725" s="34">
        <v>338816</v>
      </c>
      <c r="AK725" s="34">
        <v>30546.898408134992</v>
      </c>
      <c r="AL725" s="34" t="s">
        <v>118</v>
      </c>
      <c r="AM725" s="34" t="s">
        <v>36</v>
      </c>
      <c r="AN725" s="34" t="s">
        <v>119</v>
      </c>
      <c r="AO725" s="34" t="s">
        <v>120</v>
      </c>
      <c r="AP725" s="34">
        <v>3</v>
      </c>
      <c r="AQ725" s="34">
        <v>2</v>
      </c>
      <c r="AR725" s="34">
        <v>5</v>
      </c>
      <c r="AS725" s="34">
        <v>34762</v>
      </c>
      <c r="AT725" s="34">
        <v>295749</v>
      </c>
      <c r="AU725" s="34">
        <v>98583</v>
      </c>
      <c r="AV725" s="34">
        <v>344198</v>
      </c>
      <c r="AW725" s="34">
        <v>4.05131</v>
      </c>
      <c r="AX725" s="34">
        <v>0.42609999999999998</v>
      </c>
      <c r="AY725" s="34">
        <v>3.62521</v>
      </c>
      <c r="AZ725" s="34">
        <v>4.0513100326061249</v>
      </c>
      <c r="BA725" s="34">
        <v>0.4260999858379364</v>
      </c>
      <c r="BB725" s="34">
        <v>3.6252100467681885</v>
      </c>
      <c r="BC725" s="34" t="s">
        <v>159</v>
      </c>
      <c r="BD725" s="34" t="s">
        <v>126</v>
      </c>
      <c r="BE725" s="34" t="s">
        <v>118</v>
      </c>
      <c r="BF725" s="34"/>
      <c r="BG725" s="34" t="s">
        <v>118</v>
      </c>
      <c r="BH725" s="34" t="s">
        <v>2040</v>
      </c>
      <c r="BI725" s="34" t="s">
        <v>201</v>
      </c>
      <c r="BJ725" s="34" t="s">
        <v>129</v>
      </c>
      <c r="BK725" s="34" t="s">
        <v>130</v>
      </c>
      <c r="BL725" s="34" t="s">
        <v>131</v>
      </c>
      <c r="BM725" s="34" t="s">
        <v>312</v>
      </c>
      <c r="BN725" s="34" t="s">
        <v>1763</v>
      </c>
      <c r="BO725" s="34"/>
      <c r="BP725" s="34" t="s">
        <v>1763</v>
      </c>
      <c r="BQ725" s="34">
        <v>2024</v>
      </c>
      <c r="BR725" s="34"/>
      <c r="BS725" s="34"/>
      <c r="BT725" s="34" t="s">
        <v>2032</v>
      </c>
    </row>
    <row r="726" spans="1:72">
      <c r="A726" s="34">
        <v>102400138946</v>
      </c>
      <c r="B726" s="34">
        <v>1</v>
      </c>
      <c r="C726" s="34">
        <v>2024</v>
      </c>
      <c r="D726" s="34">
        <v>1</v>
      </c>
      <c r="E726" s="34" t="s">
        <v>5332</v>
      </c>
      <c r="F726" s="34" t="s">
        <v>5333</v>
      </c>
      <c r="G726" s="34">
        <v>74</v>
      </c>
      <c r="H726" s="34" t="s">
        <v>5334</v>
      </c>
      <c r="I726" s="34">
        <v>20240118</v>
      </c>
      <c r="J726" s="34">
        <v>20240120</v>
      </c>
      <c r="K726" s="34">
        <v>3</v>
      </c>
      <c r="L726" s="34">
        <f t="shared" si="11"/>
        <v>2</v>
      </c>
      <c r="M726" s="34">
        <v>0</v>
      </c>
      <c r="N726" s="34" t="s">
        <v>4386</v>
      </c>
      <c r="O726" s="34" t="s">
        <v>5335</v>
      </c>
      <c r="P726" s="34" t="s">
        <v>118</v>
      </c>
      <c r="Q726" s="34" t="s">
        <v>36</v>
      </c>
      <c r="R726" s="34" t="s">
        <v>119</v>
      </c>
      <c r="S726" s="34" t="s">
        <v>147</v>
      </c>
      <c r="T726" s="34">
        <v>111</v>
      </c>
      <c r="U726" s="34" t="s">
        <v>407</v>
      </c>
      <c r="V726" s="34" t="s">
        <v>2081</v>
      </c>
      <c r="W726" s="34" t="s">
        <v>2082</v>
      </c>
      <c r="X726" s="34" t="s">
        <v>124</v>
      </c>
      <c r="Y726" s="34">
        <v>44887</v>
      </c>
      <c r="Z726" s="34">
        <v>2944</v>
      </c>
      <c r="AA726" s="34">
        <v>0</v>
      </c>
      <c r="AB726" s="34">
        <v>0</v>
      </c>
      <c r="AC726" s="34">
        <v>1776.02</v>
      </c>
      <c r="AD726" s="34">
        <v>0</v>
      </c>
      <c r="AE726" s="34">
        <v>242975.21</v>
      </c>
      <c r="AF726" s="34">
        <v>244751.23</v>
      </c>
      <c r="AG726" s="34">
        <v>160</v>
      </c>
      <c r="AH726" s="34">
        <v>150</v>
      </c>
      <c r="AI726" s="34">
        <v>372273</v>
      </c>
      <c r="AJ726" s="34">
        <v>372273</v>
      </c>
      <c r="AK726" s="34">
        <v>88367.63991585889</v>
      </c>
      <c r="AL726" s="34" t="s">
        <v>118</v>
      </c>
      <c r="AM726" s="34" t="s">
        <v>36</v>
      </c>
      <c r="AN726" s="34" t="s">
        <v>119</v>
      </c>
      <c r="AO726" s="34" t="s">
        <v>147</v>
      </c>
      <c r="AP726" s="34">
        <v>3</v>
      </c>
      <c r="AQ726" s="34">
        <v>2</v>
      </c>
      <c r="AR726" s="34">
        <v>5</v>
      </c>
      <c r="AS726" s="34">
        <v>34762</v>
      </c>
      <c r="AT726" s="34">
        <v>295749</v>
      </c>
      <c r="AU726" s="34">
        <v>98583</v>
      </c>
      <c r="AV726" s="34">
        <v>344198</v>
      </c>
      <c r="AW726" s="34">
        <v>4.05131</v>
      </c>
      <c r="AX726" s="34">
        <v>0.42609999999999998</v>
      </c>
      <c r="AY726" s="34">
        <v>3.62521</v>
      </c>
      <c r="AZ726" s="34">
        <v>4.0513100326061249</v>
      </c>
      <c r="BA726" s="34">
        <v>0.4260999858379364</v>
      </c>
      <c r="BB726" s="34">
        <v>3.6252100467681885</v>
      </c>
      <c r="BC726" s="34" t="s">
        <v>159</v>
      </c>
      <c r="BD726" s="34" t="s">
        <v>126</v>
      </c>
      <c r="BE726" s="34" t="s">
        <v>118</v>
      </c>
      <c r="BF726" s="34"/>
      <c r="BG726" s="34" t="s">
        <v>118</v>
      </c>
      <c r="BH726" s="34" t="s">
        <v>2040</v>
      </c>
      <c r="BI726" s="34" t="s">
        <v>864</v>
      </c>
      <c r="BJ726" s="34" t="s">
        <v>377</v>
      </c>
      <c r="BK726" s="34" t="s">
        <v>401</v>
      </c>
      <c r="BL726" s="34" t="s">
        <v>401</v>
      </c>
      <c r="BM726" s="34" t="s">
        <v>999</v>
      </c>
      <c r="BN726" s="34" t="s">
        <v>2111</v>
      </c>
      <c r="BO726" s="34"/>
      <c r="BP726" s="34" t="s">
        <v>2111</v>
      </c>
      <c r="BQ726" s="34">
        <v>2024</v>
      </c>
      <c r="BR726" s="34"/>
      <c r="BS726" s="34"/>
      <c r="BT726" s="34" t="s">
        <v>2032</v>
      </c>
    </row>
    <row r="727" spans="1:72">
      <c r="A727" s="34">
        <v>102400292718</v>
      </c>
      <c r="B727" s="34">
        <v>1</v>
      </c>
      <c r="C727" s="34">
        <v>2024</v>
      </c>
      <c r="D727" s="34">
        <v>1</v>
      </c>
      <c r="E727" s="34" t="s">
        <v>5336</v>
      </c>
      <c r="F727" s="34" t="s">
        <v>5337</v>
      </c>
      <c r="G727" s="34">
        <v>74</v>
      </c>
      <c r="H727" s="34" t="s">
        <v>5338</v>
      </c>
      <c r="I727" s="34">
        <v>20240114</v>
      </c>
      <c r="J727" s="34">
        <v>20240120</v>
      </c>
      <c r="K727" s="34">
        <v>6</v>
      </c>
      <c r="L727" s="34">
        <f t="shared" si="11"/>
        <v>5</v>
      </c>
      <c r="M727" s="34">
        <v>0</v>
      </c>
      <c r="N727" s="34" t="s">
        <v>5339</v>
      </c>
      <c r="O727" s="34" t="s">
        <v>2793</v>
      </c>
      <c r="P727" s="34" t="s">
        <v>118</v>
      </c>
      <c r="Q727" s="34" t="s">
        <v>36</v>
      </c>
      <c r="R727" s="34" t="s">
        <v>119</v>
      </c>
      <c r="S727" s="34" t="s">
        <v>120</v>
      </c>
      <c r="T727" s="34">
        <v>205</v>
      </c>
      <c r="U727" s="34" t="s">
        <v>438</v>
      </c>
      <c r="V727" s="34" t="s">
        <v>5340</v>
      </c>
      <c r="W727" s="34" t="s">
        <v>5341</v>
      </c>
      <c r="X727" s="34" t="s">
        <v>387</v>
      </c>
      <c r="Y727" s="34">
        <v>46201</v>
      </c>
      <c r="Z727" s="34">
        <v>5952</v>
      </c>
      <c r="AA727" s="34">
        <v>0</v>
      </c>
      <c r="AB727" s="34">
        <v>0</v>
      </c>
      <c r="AC727" s="34">
        <v>261.20999999999998</v>
      </c>
      <c r="AD727" s="34">
        <v>0</v>
      </c>
      <c r="AE727" s="34">
        <v>270910.42</v>
      </c>
      <c r="AF727" s="34">
        <v>271171.62</v>
      </c>
      <c r="AG727" s="34">
        <v>320</v>
      </c>
      <c r="AH727" s="34">
        <v>300</v>
      </c>
      <c r="AI727" s="34">
        <v>246664</v>
      </c>
      <c r="AJ727" s="34">
        <v>245914</v>
      </c>
      <c r="AK727" s="34">
        <v>-56553.460984686244</v>
      </c>
      <c r="AL727" s="34" t="s">
        <v>118</v>
      </c>
      <c r="AM727" s="34" t="s">
        <v>36</v>
      </c>
      <c r="AN727" s="34" t="s">
        <v>119</v>
      </c>
      <c r="AO727" s="34" t="s">
        <v>147</v>
      </c>
      <c r="AP727" s="34">
        <v>4</v>
      </c>
      <c r="AQ727" s="34">
        <v>2</v>
      </c>
      <c r="AR727" s="34">
        <v>7</v>
      </c>
      <c r="AS727" s="34">
        <v>31405</v>
      </c>
      <c r="AT727" s="34">
        <v>253</v>
      </c>
      <c r="AU727" s="34">
        <v>1</v>
      </c>
      <c r="AV727" s="34">
        <v>2178</v>
      </c>
      <c r="AW727" s="34">
        <v>0.38805000000000001</v>
      </c>
      <c r="AX727" s="34">
        <v>0.38495000000000001</v>
      </c>
      <c r="AY727" s="34">
        <v>3.0999999999999999E-3</v>
      </c>
      <c r="AZ727" s="34">
        <v>3.0248299539089203</v>
      </c>
      <c r="BA727" s="34">
        <v>0.38495001196861267</v>
      </c>
      <c r="BB727" s="34">
        <v>2.6398799419403076</v>
      </c>
      <c r="BC727" s="34" t="s">
        <v>159</v>
      </c>
      <c r="BD727" s="34" t="s">
        <v>126</v>
      </c>
      <c r="BE727" s="34" t="s">
        <v>118</v>
      </c>
      <c r="BF727" s="34"/>
      <c r="BG727" s="34" t="s">
        <v>118</v>
      </c>
      <c r="BH727" s="34" t="s">
        <v>2040</v>
      </c>
      <c r="BI727" s="34" t="s">
        <v>2095</v>
      </c>
      <c r="BJ727" s="34" t="s">
        <v>129</v>
      </c>
      <c r="BK727" s="34" t="s">
        <v>660</v>
      </c>
      <c r="BL727" s="34" t="s">
        <v>660</v>
      </c>
      <c r="BM727" s="34" t="s">
        <v>5342</v>
      </c>
      <c r="BN727" s="34"/>
      <c r="BO727" s="34"/>
      <c r="BP727" s="34" t="s">
        <v>5342</v>
      </c>
      <c r="BQ727" s="34">
        <v>2024</v>
      </c>
      <c r="BR727" s="34"/>
      <c r="BS727" s="34"/>
      <c r="BT727" s="34" t="s">
        <v>2032</v>
      </c>
    </row>
    <row r="728" spans="1:72">
      <c r="A728" s="34">
        <v>102400344690</v>
      </c>
      <c r="B728" s="34">
        <v>1</v>
      </c>
      <c r="C728" s="34">
        <v>2024</v>
      </c>
      <c r="D728" s="34">
        <v>1</v>
      </c>
      <c r="E728" s="34" t="s">
        <v>5343</v>
      </c>
      <c r="F728" s="34" t="s">
        <v>5344</v>
      </c>
      <c r="G728" s="34">
        <v>55</v>
      </c>
      <c r="H728" s="34" t="s">
        <v>5345</v>
      </c>
      <c r="I728" s="34">
        <v>20240115</v>
      </c>
      <c r="J728" s="34">
        <v>20240119</v>
      </c>
      <c r="K728" s="34">
        <v>5</v>
      </c>
      <c r="L728" s="34">
        <f t="shared" si="11"/>
        <v>4</v>
      </c>
      <c r="M728" s="34">
        <v>4</v>
      </c>
      <c r="N728" s="34" t="s">
        <v>5346</v>
      </c>
      <c r="O728" s="34" t="s">
        <v>5347</v>
      </c>
      <c r="P728" s="34" t="s">
        <v>118</v>
      </c>
      <c r="Q728" s="34" t="s">
        <v>36</v>
      </c>
      <c r="R728" s="34" t="s">
        <v>170</v>
      </c>
      <c r="S728" s="34" t="s">
        <v>171</v>
      </c>
      <c r="T728" s="34">
        <v>211</v>
      </c>
      <c r="U728" s="34" t="s">
        <v>407</v>
      </c>
      <c r="V728" s="34" t="s">
        <v>2038</v>
      </c>
      <c r="W728" s="34" t="s">
        <v>2039</v>
      </c>
      <c r="X728" s="34" t="s">
        <v>124</v>
      </c>
      <c r="Y728" s="34">
        <v>75823</v>
      </c>
      <c r="Z728" s="34">
        <v>0</v>
      </c>
      <c r="AA728" s="34">
        <v>22056</v>
      </c>
      <c r="AB728" s="34">
        <v>0</v>
      </c>
      <c r="AC728" s="34">
        <v>3109.05</v>
      </c>
      <c r="AD728" s="34">
        <v>0</v>
      </c>
      <c r="AE728" s="34">
        <v>271971.06</v>
      </c>
      <c r="AF728" s="34">
        <v>275080.12</v>
      </c>
      <c r="AG728" s="34">
        <v>0</v>
      </c>
      <c r="AH728" s="34">
        <v>0</v>
      </c>
      <c r="AI728" s="34">
        <v>437955</v>
      </c>
      <c r="AJ728" s="34">
        <v>437205</v>
      </c>
      <c r="AK728" s="34">
        <v>48005.693122835248</v>
      </c>
      <c r="AL728" s="34" t="s">
        <v>118</v>
      </c>
      <c r="AM728" s="34" t="s">
        <v>36</v>
      </c>
      <c r="AN728" s="34" t="s">
        <v>170</v>
      </c>
      <c r="AO728" s="34" t="s">
        <v>171</v>
      </c>
      <c r="AP728" s="34">
        <v>5</v>
      </c>
      <c r="AQ728" s="34">
        <v>2</v>
      </c>
      <c r="AR728" s="34">
        <v>13</v>
      </c>
      <c r="AS728" s="34">
        <v>107555</v>
      </c>
      <c r="AT728" s="34">
        <v>304502</v>
      </c>
      <c r="AU728" s="34">
        <v>101501</v>
      </c>
      <c r="AV728" s="34">
        <v>365467</v>
      </c>
      <c r="AW728" s="34">
        <v>5.0508800000000003</v>
      </c>
      <c r="AX728" s="34">
        <v>1.3183800000000001</v>
      </c>
      <c r="AY728" s="34">
        <v>3.7324999999999999</v>
      </c>
      <c r="AZ728" s="34">
        <v>5.0508800745010376</v>
      </c>
      <c r="BA728" s="34">
        <v>1.3183799982070923</v>
      </c>
      <c r="BB728" s="34">
        <v>3.7325000762939453</v>
      </c>
      <c r="BC728" s="34" t="s">
        <v>193</v>
      </c>
      <c r="BD728" s="34" t="s">
        <v>126</v>
      </c>
      <c r="BE728" s="34" t="s">
        <v>118</v>
      </c>
      <c r="BF728" s="34"/>
      <c r="BG728" s="34" t="s">
        <v>296</v>
      </c>
      <c r="BH728" s="34" t="s">
        <v>2040</v>
      </c>
      <c r="BI728" s="34" t="s">
        <v>1468</v>
      </c>
      <c r="BJ728" s="34" t="s">
        <v>129</v>
      </c>
      <c r="BK728" s="34" t="s">
        <v>130</v>
      </c>
      <c r="BL728" s="34" t="s">
        <v>131</v>
      </c>
      <c r="BM728" s="34" t="s">
        <v>2051</v>
      </c>
      <c r="BN728" s="34" t="s">
        <v>2052</v>
      </c>
      <c r="BO728" s="34"/>
      <c r="BP728" s="34" t="s">
        <v>2052</v>
      </c>
      <c r="BQ728" s="34">
        <v>2024</v>
      </c>
      <c r="BR728" s="34"/>
      <c r="BS728" s="34" t="s">
        <v>134</v>
      </c>
      <c r="BT728" s="34" t="s">
        <v>2032</v>
      </c>
    </row>
    <row r="729" spans="1:72">
      <c r="A729" s="34">
        <v>102400138938</v>
      </c>
      <c r="B729" s="34">
        <v>1</v>
      </c>
      <c r="C729" s="34">
        <v>2024</v>
      </c>
      <c r="D729" s="34">
        <v>1</v>
      </c>
      <c r="E729" s="34" t="s">
        <v>5348</v>
      </c>
      <c r="F729" s="34" t="s">
        <v>5349</v>
      </c>
      <c r="G729" s="34">
        <v>70</v>
      </c>
      <c r="H729" s="34" t="s">
        <v>5350</v>
      </c>
      <c r="I729" s="34">
        <v>20240118</v>
      </c>
      <c r="J729" s="34">
        <v>20240119</v>
      </c>
      <c r="K729" s="34">
        <v>2</v>
      </c>
      <c r="L729" s="34">
        <f t="shared" si="11"/>
        <v>1</v>
      </c>
      <c r="M729" s="34">
        <v>0</v>
      </c>
      <c r="N729" s="34" t="s">
        <v>5351</v>
      </c>
      <c r="O729" s="34" t="s">
        <v>4659</v>
      </c>
      <c r="P729" s="34" t="s">
        <v>118</v>
      </c>
      <c r="Q729" s="34" t="s">
        <v>36</v>
      </c>
      <c r="R729" s="34" t="s">
        <v>119</v>
      </c>
      <c r="S729" s="34" t="s">
        <v>120</v>
      </c>
      <c r="T729" s="34">
        <v>111</v>
      </c>
      <c r="U729" s="34" t="s">
        <v>407</v>
      </c>
      <c r="V729" s="34" t="s">
        <v>2081</v>
      </c>
      <c r="W729" s="34" t="s">
        <v>2082</v>
      </c>
      <c r="X729" s="34" t="s">
        <v>124</v>
      </c>
      <c r="Y729" s="34">
        <v>16690</v>
      </c>
      <c r="Z729" s="34">
        <v>1504</v>
      </c>
      <c r="AA729" s="34">
        <v>0</v>
      </c>
      <c r="AB729" s="34">
        <v>0</v>
      </c>
      <c r="AC729" s="34">
        <v>66.28</v>
      </c>
      <c r="AD729" s="34">
        <v>0</v>
      </c>
      <c r="AE729" s="34">
        <v>242975.21</v>
      </c>
      <c r="AF729" s="34">
        <v>243041.48</v>
      </c>
      <c r="AG729" s="34">
        <v>80</v>
      </c>
      <c r="AH729" s="34">
        <v>75</v>
      </c>
      <c r="AI729" s="34">
        <v>372273</v>
      </c>
      <c r="AJ729" s="34">
        <v>372273</v>
      </c>
      <c r="AK729" s="34">
        <v>90077.38991585889</v>
      </c>
      <c r="AL729" s="34" t="s">
        <v>118</v>
      </c>
      <c r="AM729" s="34" t="s">
        <v>36</v>
      </c>
      <c r="AN729" s="34" t="s">
        <v>119</v>
      </c>
      <c r="AO729" s="34" t="s">
        <v>120</v>
      </c>
      <c r="AP729" s="34">
        <v>3</v>
      </c>
      <c r="AQ729" s="34">
        <v>2</v>
      </c>
      <c r="AR729" s="34">
        <v>5</v>
      </c>
      <c r="AS729" s="34">
        <v>34762</v>
      </c>
      <c r="AT729" s="34">
        <v>295749</v>
      </c>
      <c r="AU729" s="34">
        <v>98583</v>
      </c>
      <c r="AV729" s="34">
        <v>344198</v>
      </c>
      <c r="AW729" s="34">
        <v>4.05131</v>
      </c>
      <c r="AX729" s="34">
        <v>0.42609999999999998</v>
      </c>
      <c r="AY729" s="34">
        <v>3.62521</v>
      </c>
      <c r="AZ729" s="34">
        <v>4.0513100326061249</v>
      </c>
      <c r="BA729" s="34">
        <v>0.4260999858379364</v>
      </c>
      <c r="BB729" s="34">
        <v>3.6252100467681885</v>
      </c>
      <c r="BC729" s="34" t="s">
        <v>159</v>
      </c>
      <c r="BD729" s="34" t="s">
        <v>126</v>
      </c>
      <c r="BE729" s="34" t="s">
        <v>118</v>
      </c>
      <c r="BF729" s="34"/>
      <c r="BG729" s="34" t="s">
        <v>118</v>
      </c>
      <c r="BH729" s="34" t="s">
        <v>2040</v>
      </c>
      <c r="BI729" s="34" t="s">
        <v>418</v>
      </c>
      <c r="BJ729" s="34" t="s">
        <v>129</v>
      </c>
      <c r="BK729" s="34" t="s">
        <v>224</v>
      </c>
      <c r="BL729" s="34" t="s">
        <v>224</v>
      </c>
      <c r="BM729" s="34" t="s">
        <v>312</v>
      </c>
      <c r="BN729" s="34" t="s">
        <v>313</v>
      </c>
      <c r="BO729" s="34"/>
      <c r="BP729" s="34" t="s">
        <v>313</v>
      </c>
      <c r="BQ729" s="34">
        <v>2024</v>
      </c>
      <c r="BR729" s="34"/>
      <c r="BS729" s="34"/>
      <c r="BT729" s="34" t="s">
        <v>2032</v>
      </c>
    </row>
    <row r="730" spans="1:72">
      <c r="A730" s="34">
        <v>102400179684</v>
      </c>
      <c r="B730" s="34">
        <v>1</v>
      </c>
      <c r="C730" s="34">
        <v>2024</v>
      </c>
      <c r="D730" s="34">
        <v>1</v>
      </c>
      <c r="E730" s="34" t="s">
        <v>5352</v>
      </c>
      <c r="F730" s="34" t="s">
        <v>5353</v>
      </c>
      <c r="G730" s="34">
        <v>76</v>
      </c>
      <c r="H730" s="34" t="s">
        <v>5354</v>
      </c>
      <c r="I730" s="34">
        <v>20240118</v>
      </c>
      <c r="J730" s="34">
        <v>20240119</v>
      </c>
      <c r="K730" s="34">
        <v>2</v>
      </c>
      <c r="L730" s="34">
        <f t="shared" si="11"/>
        <v>1</v>
      </c>
      <c r="M730" s="34">
        <v>0</v>
      </c>
      <c r="N730" s="34" t="s">
        <v>5355</v>
      </c>
      <c r="O730" s="34" t="s">
        <v>4624</v>
      </c>
      <c r="P730" s="34" t="s">
        <v>118</v>
      </c>
      <c r="Q730" s="34" t="s">
        <v>36</v>
      </c>
      <c r="R730" s="34" t="s">
        <v>119</v>
      </c>
      <c r="S730" s="34" t="s">
        <v>147</v>
      </c>
      <c r="T730" s="34">
        <v>201</v>
      </c>
      <c r="U730" s="34" t="s">
        <v>407</v>
      </c>
      <c r="V730" s="34" t="s">
        <v>2058</v>
      </c>
      <c r="W730" s="34" t="s">
        <v>2059</v>
      </c>
      <c r="X730" s="34" t="s">
        <v>124</v>
      </c>
      <c r="Y730" s="34">
        <v>34538</v>
      </c>
      <c r="Z730" s="34">
        <v>1261</v>
      </c>
      <c r="AA730" s="34">
        <v>0</v>
      </c>
      <c r="AB730" s="34">
        <v>0</v>
      </c>
      <c r="AC730" s="34">
        <v>715.97</v>
      </c>
      <c r="AD730" s="34">
        <v>0</v>
      </c>
      <c r="AE730" s="34">
        <v>270910.42</v>
      </c>
      <c r="AF730" s="34">
        <v>271626.38</v>
      </c>
      <c r="AG730" s="34">
        <v>80</v>
      </c>
      <c r="AH730" s="34">
        <v>75</v>
      </c>
      <c r="AI730" s="34">
        <v>400120</v>
      </c>
      <c r="AJ730" s="34">
        <v>400120</v>
      </c>
      <c r="AK730" s="34">
        <v>78937.129373677832</v>
      </c>
      <c r="AL730" s="34" t="s">
        <v>118</v>
      </c>
      <c r="AM730" s="34" t="s">
        <v>36</v>
      </c>
      <c r="AN730" s="34" t="s">
        <v>119</v>
      </c>
      <c r="AO730" s="34" t="s">
        <v>147</v>
      </c>
      <c r="AP730" s="34">
        <v>3</v>
      </c>
      <c r="AQ730" s="34">
        <v>2</v>
      </c>
      <c r="AR730" s="34">
        <v>6</v>
      </c>
      <c r="AS730" s="34">
        <v>48342</v>
      </c>
      <c r="AT730" s="34">
        <v>341970</v>
      </c>
      <c r="AU730" s="34">
        <v>113990</v>
      </c>
      <c r="AV730" s="34">
        <v>418125</v>
      </c>
      <c r="AW730" s="34">
        <v>4.7843400000000003</v>
      </c>
      <c r="AX730" s="34">
        <v>0.59255999999999998</v>
      </c>
      <c r="AY730" s="34">
        <v>4.1917799999999996</v>
      </c>
      <c r="AZ730" s="34">
        <v>4.7843400835990906</v>
      </c>
      <c r="BA730" s="34">
        <v>0.59255999326705933</v>
      </c>
      <c r="BB730" s="34">
        <v>4.1917800903320313</v>
      </c>
      <c r="BC730" s="34" t="s">
        <v>159</v>
      </c>
      <c r="BD730" s="34" t="s">
        <v>126</v>
      </c>
      <c r="BE730" s="34" t="s">
        <v>118</v>
      </c>
      <c r="BF730" s="34"/>
      <c r="BG730" s="34" t="s">
        <v>118</v>
      </c>
      <c r="BH730" s="34" t="s">
        <v>2040</v>
      </c>
      <c r="BI730" s="34" t="s">
        <v>201</v>
      </c>
      <c r="BJ730" s="34" t="s">
        <v>129</v>
      </c>
      <c r="BK730" s="34" t="s">
        <v>130</v>
      </c>
      <c r="BL730" s="34" t="s">
        <v>131</v>
      </c>
      <c r="BM730" s="34" t="s">
        <v>312</v>
      </c>
      <c r="BN730" s="34" t="s">
        <v>313</v>
      </c>
      <c r="BO730" s="34"/>
      <c r="BP730" s="34" t="s">
        <v>313</v>
      </c>
      <c r="BQ730" s="34">
        <v>2024</v>
      </c>
      <c r="BR730" s="34"/>
      <c r="BS730" s="34"/>
      <c r="BT730" s="34" t="s">
        <v>2032</v>
      </c>
    </row>
    <row r="731" spans="1:72">
      <c r="A731" s="34">
        <v>102400078520</v>
      </c>
      <c r="B731" s="34">
        <v>1</v>
      </c>
      <c r="C731" s="34">
        <v>2024</v>
      </c>
      <c r="D731" s="34">
        <v>1</v>
      </c>
      <c r="E731" s="34" t="s">
        <v>5356</v>
      </c>
      <c r="F731" s="34" t="s">
        <v>5357</v>
      </c>
      <c r="G731" s="34">
        <v>55</v>
      </c>
      <c r="H731" s="34" t="s">
        <v>5358</v>
      </c>
      <c r="I731" s="34">
        <v>20240102</v>
      </c>
      <c r="J731" s="34">
        <v>20240117</v>
      </c>
      <c r="K731" s="34">
        <v>16</v>
      </c>
      <c r="L731" s="34">
        <f t="shared" si="11"/>
        <v>15</v>
      </c>
      <c r="M731" s="34">
        <v>2</v>
      </c>
      <c r="N731" s="34" t="s">
        <v>5359</v>
      </c>
      <c r="O731" s="34" t="s">
        <v>5360</v>
      </c>
      <c r="P731" s="34" t="s">
        <v>263</v>
      </c>
      <c r="Q731" s="34" t="s">
        <v>264</v>
      </c>
      <c r="R731" s="34" t="s">
        <v>265</v>
      </c>
      <c r="S731" s="34" t="s">
        <v>266</v>
      </c>
      <c r="T731" s="34">
        <v>111</v>
      </c>
      <c r="U731" s="34" t="s">
        <v>407</v>
      </c>
      <c r="V731" s="34" t="s">
        <v>2048</v>
      </c>
      <c r="W731" s="34" t="s">
        <v>2049</v>
      </c>
      <c r="X731" s="34" t="s">
        <v>124</v>
      </c>
      <c r="Y731" s="34">
        <v>206059</v>
      </c>
      <c r="Z731" s="34">
        <v>13881</v>
      </c>
      <c r="AA731" s="34">
        <v>43939</v>
      </c>
      <c r="AB731" s="34">
        <v>0</v>
      </c>
      <c r="AC731" s="34">
        <v>1981.1</v>
      </c>
      <c r="AD731" s="34">
        <v>19268.52</v>
      </c>
      <c r="AE731" s="34">
        <v>259236.15</v>
      </c>
      <c r="AF731" s="34">
        <v>274910.15999999997</v>
      </c>
      <c r="AG731" s="34">
        <v>1560</v>
      </c>
      <c r="AH731" s="34">
        <v>1050</v>
      </c>
      <c r="AI731" s="34">
        <v>752621</v>
      </c>
      <c r="AJ731" s="34">
        <v>747045</v>
      </c>
      <c r="AK731" s="34">
        <v>171213.30163664871</v>
      </c>
      <c r="AL731" s="34" t="s">
        <v>263</v>
      </c>
      <c r="AM731" s="34" t="s">
        <v>264</v>
      </c>
      <c r="AN731" s="34" t="s">
        <v>265</v>
      </c>
      <c r="AO731" s="34" t="s">
        <v>266</v>
      </c>
      <c r="AP731" s="34">
        <v>12</v>
      </c>
      <c r="AQ731" s="34">
        <v>4</v>
      </c>
      <c r="AR731" s="34">
        <v>23</v>
      </c>
      <c r="AS731" s="34">
        <v>267164</v>
      </c>
      <c r="AT731" s="34">
        <v>396077</v>
      </c>
      <c r="AU731" s="34">
        <v>132026</v>
      </c>
      <c r="AV731" s="34">
        <v>549601</v>
      </c>
      <c r="AW731" s="34">
        <v>8.1298200000000005</v>
      </c>
      <c r="AX731" s="34">
        <v>3.2748200000000001</v>
      </c>
      <c r="AY731" s="34">
        <v>4.8550000000000004</v>
      </c>
      <c r="AZ731" s="34">
        <v>8.1298201084136963</v>
      </c>
      <c r="BA731" s="34">
        <v>3.27482008934021</v>
      </c>
      <c r="BB731" s="34">
        <v>4.8550000190734863</v>
      </c>
      <c r="BC731" s="34" t="s">
        <v>159</v>
      </c>
      <c r="BD731" s="34" t="s">
        <v>193</v>
      </c>
      <c r="BE731" s="34" t="s">
        <v>263</v>
      </c>
      <c r="BF731" s="34" t="s">
        <v>263</v>
      </c>
      <c r="BG731" s="34" t="s">
        <v>894</v>
      </c>
      <c r="BH731" s="34" t="s">
        <v>2040</v>
      </c>
      <c r="BI731" s="34" t="s">
        <v>1632</v>
      </c>
      <c r="BJ731" s="34" t="s">
        <v>195</v>
      </c>
      <c r="BK731" s="34" t="s">
        <v>411</v>
      </c>
      <c r="BL731" s="34" t="s">
        <v>411</v>
      </c>
      <c r="BM731" s="34" t="s">
        <v>202</v>
      </c>
      <c r="BN731" s="34" t="s">
        <v>661</v>
      </c>
      <c r="BO731" s="34"/>
      <c r="BP731" s="34" t="s">
        <v>661</v>
      </c>
      <c r="BQ731" s="34">
        <v>2024</v>
      </c>
      <c r="BR731" s="34"/>
      <c r="BS731" s="34"/>
      <c r="BT731" s="34" t="s">
        <v>2032</v>
      </c>
    </row>
    <row r="732" spans="1:72">
      <c r="A732" s="34">
        <v>102400138886</v>
      </c>
      <c r="B732" s="34">
        <v>1</v>
      </c>
      <c r="C732" s="34">
        <v>2024</v>
      </c>
      <c r="D732" s="34">
        <v>1</v>
      </c>
      <c r="E732" s="34" t="s">
        <v>5361</v>
      </c>
      <c r="F732" s="34" t="s">
        <v>5362</v>
      </c>
      <c r="G732" s="34">
        <v>78</v>
      </c>
      <c r="H732" s="34" t="s">
        <v>5363</v>
      </c>
      <c r="I732" s="34">
        <v>20240115</v>
      </c>
      <c r="J732" s="34">
        <v>20240117</v>
      </c>
      <c r="K732" s="34">
        <v>3</v>
      </c>
      <c r="L732" s="34">
        <f t="shared" si="11"/>
        <v>2</v>
      </c>
      <c r="M732" s="34">
        <v>0</v>
      </c>
      <c r="N732" s="34" t="s">
        <v>5364</v>
      </c>
      <c r="O732" s="34" t="s">
        <v>2793</v>
      </c>
      <c r="P732" s="34" t="s">
        <v>118</v>
      </c>
      <c r="Q732" s="34" t="s">
        <v>36</v>
      </c>
      <c r="R732" s="34" t="s">
        <v>119</v>
      </c>
      <c r="S732" s="34" t="s">
        <v>120</v>
      </c>
      <c r="T732" s="34">
        <v>511</v>
      </c>
      <c r="U732" s="34" t="s">
        <v>407</v>
      </c>
      <c r="V732" s="34" t="s">
        <v>2058</v>
      </c>
      <c r="W732" s="34" t="s">
        <v>2059</v>
      </c>
      <c r="X732" s="34" t="s">
        <v>124</v>
      </c>
      <c r="Y732" s="34">
        <v>38639</v>
      </c>
      <c r="Z732" s="34">
        <v>3008</v>
      </c>
      <c r="AA732" s="34">
        <v>0</v>
      </c>
      <c r="AB732" s="34">
        <v>0</v>
      </c>
      <c r="AC732" s="34">
        <v>521.04</v>
      </c>
      <c r="AD732" s="34">
        <v>0</v>
      </c>
      <c r="AE732" s="34">
        <v>268670.42</v>
      </c>
      <c r="AF732" s="34">
        <v>269191.46999999997</v>
      </c>
      <c r="AG732" s="34">
        <v>160</v>
      </c>
      <c r="AH732" s="34">
        <v>150</v>
      </c>
      <c r="AI732" s="34">
        <v>362207</v>
      </c>
      <c r="AJ732" s="34">
        <v>362207</v>
      </c>
      <c r="AK732" s="34">
        <v>48154.718742656521</v>
      </c>
      <c r="AL732" s="34" t="s">
        <v>118</v>
      </c>
      <c r="AM732" s="34" t="s">
        <v>36</v>
      </c>
      <c r="AN732" s="34" t="s">
        <v>119</v>
      </c>
      <c r="AO732" s="34" t="s">
        <v>120</v>
      </c>
      <c r="AP732" s="34">
        <v>3</v>
      </c>
      <c r="AQ732" s="34">
        <v>2</v>
      </c>
      <c r="AR732" s="34">
        <v>6</v>
      </c>
      <c r="AS732" s="34">
        <v>48342</v>
      </c>
      <c r="AT732" s="34">
        <v>341970</v>
      </c>
      <c r="AU732" s="34">
        <v>113990</v>
      </c>
      <c r="AV732" s="34">
        <v>418125</v>
      </c>
      <c r="AW732" s="34">
        <v>4.7843400000000003</v>
      </c>
      <c r="AX732" s="34">
        <v>0.59255999999999998</v>
      </c>
      <c r="AY732" s="34">
        <v>4.1917799999999996</v>
      </c>
      <c r="AZ732" s="34">
        <v>4.7843400835990906</v>
      </c>
      <c r="BA732" s="34">
        <v>0.59255999326705933</v>
      </c>
      <c r="BB732" s="34">
        <v>4.1917800903320313</v>
      </c>
      <c r="BC732" s="34" t="s">
        <v>159</v>
      </c>
      <c r="BD732" s="34" t="s">
        <v>126</v>
      </c>
      <c r="BE732" s="34" t="s">
        <v>118</v>
      </c>
      <c r="BF732" s="34"/>
      <c r="BG732" s="34" t="s">
        <v>118</v>
      </c>
      <c r="BH732" s="34" t="s">
        <v>2040</v>
      </c>
      <c r="BI732" s="34" t="s">
        <v>201</v>
      </c>
      <c r="BJ732" s="34" t="s">
        <v>129</v>
      </c>
      <c r="BK732" s="34" t="s">
        <v>130</v>
      </c>
      <c r="BL732" s="34" t="s">
        <v>131</v>
      </c>
      <c r="BM732" s="34" t="s">
        <v>312</v>
      </c>
      <c r="BN732" s="34" t="s">
        <v>313</v>
      </c>
      <c r="BO732" s="34"/>
      <c r="BP732" s="34" t="s">
        <v>313</v>
      </c>
      <c r="BQ732" s="34">
        <v>2024</v>
      </c>
      <c r="BR732" s="34"/>
      <c r="BS732" s="34"/>
      <c r="BT732" s="34" t="s">
        <v>2032</v>
      </c>
    </row>
    <row r="733" spans="1:72">
      <c r="A733" s="34">
        <v>102400292736</v>
      </c>
      <c r="B733" s="34">
        <v>1</v>
      </c>
      <c r="C733" s="34">
        <v>2024</v>
      </c>
      <c r="D733" s="34">
        <v>1</v>
      </c>
      <c r="E733" s="34" t="s">
        <v>5365</v>
      </c>
      <c r="F733" s="34" t="s">
        <v>4823</v>
      </c>
      <c r="G733" s="34">
        <v>74</v>
      </c>
      <c r="H733" s="34" t="s">
        <v>4824</v>
      </c>
      <c r="I733" s="34">
        <v>20240115</v>
      </c>
      <c r="J733" s="34">
        <v>20240117</v>
      </c>
      <c r="K733" s="34">
        <v>3</v>
      </c>
      <c r="L733" s="34">
        <f t="shared" si="11"/>
        <v>2</v>
      </c>
      <c r="M733" s="34">
        <v>0</v>
      </c>
      <c r="N733" s="34" t="s">
        <v>5366</v>
      </c>
      <c r="O733" s="34" t="s">
        <v>5367</v>
      </c>
      <c r="P733" s="34" t="s">
        <v>118</v>
      </c>
      <c r="Q733" s="34" t="s">
        <v>36</v>
      </c>
      <c r="R733" s="34" t="s">
        <v>119</v>
      </c>
      <c r="S733" s="34" t="s">
        <v>147</v>
      </c>
      <c r="T733" s="34">
        <v>205</v>
      </c>
      <c r="U733" s="34" t="s">
        <v>407</v>
      </c>
      <c r="V733" s="34" t="s">
        <v>2081</v>
      </c>
      <c r="W733" s="34" t="s">
        <v>2082</v>
      </c>
      <c r="X733" s="34" t="s">
        <v>124</v>
      </c>
      <c r="Y733" s="34">
        <v>33769</v>
      </c>
      <c r="Z733" s="34">
        <v>2944</v>
      </c>
      <c r="AA733" s="34">
        <v>0</v>
      </c>
      <c r="AB733" s="34">
        <v>0</v>
      </c>
      <c r="AC733" s="34">
        <v>261.20999999999998</v>
      </c>
      <c r="AD733" s="34">
        <v>0</v>
      </c>
      <c r="AE733" s="34">
        <v>240735.21</v>
      </c>
      <c r="AF733" s="34">
        <v>240996.42</v>
      </c>
      <c r="AG733" s="34">
        <v>160</v>
      </c>
      <c r="AH733" s="34">
        <v>150</v>
      </c>
      <c r="AI733" s="34">
        <v>345486</v>
      </c>
      <c r="AJ733" s="34">
        <v>345486</v>
      </c>
      <c r="AK733" s="34">
        <v>68152.795472920203</v>
      </c>
      <c r="AL733" s="34" t="s">
        <v>118</v>
      </c>
      <c r="AM733" s="34" t="s">
        <v>36</v>
      </c>
      <c r="AN733" s="34" t="s">
        <v>119</v>
      </c>
      <c r="AO733" s="34" t="s">
        <v>147</v>
      </c>
      <c r="AP733" s="34">
        <v>3</v>
      </c>
      <c r="AQ733" s="34">
        <v>2</v>
      </c>
      <c r="AR733" s="34">
        <v>5</v>
      </c>
      <c r="AS733" s="34">
        <v>34762</v>
      </c>
      <c r="AT733" s="34">
        <v>295749</v>
      </c>
      <c r="AU733" s="34">
        <v>98583</v>
      </c>
      <c r="AV733" s="34">
        <v>344198</v>
      </c>
      <c r="AW733" s="34">
        <v>4.05131</v>
      </c>
      <c r="AX733" s="34">
        <v>0.42609999999999998</v>
      </c>
      <c r="AY733" s="34">
        <v>3.62521</v>
      </c>
      <c r="AZ733" s="34">
        <v>4.0513100326061249</v>
      </c>
      <c r="BA733" s="34">
        <v>0.4260999858379364</v>
      </c>
      <c r="BB733" s="34">
        <v>3.6252100467681885</v>
      </c>
      <c r="BC733" s="34" t="s">
        <v>159</v>
      </c>
      <c r="BD733" s="34" t="s">
        <v>126</v>
      </c>
      <c r="BE733" s="34" t="s">
        <v>118</v>
      </c>
      <c r="BF733" s="34"/>
      <c r="BG733" s="34" t="s">
        <v>118</v>
      </c>
      <c r="BH733" s="34" t="s">
        <v>2040</v>
      </c>
      <c r="BI733" s="34" t="s">
        <v>128</v>
      </c>
      <c r="BJ733" s="34" t="s">
        <v>129</v>
      </c>
      <c r="BK733" s="34" t="s">
        <v>130</v>
      </c>
      <c r="BL733" s="34" t="s">
        <v>131</v>
      </c>
      <c r="BM733" s="34" t="s">
        <v>999</v>
      </c>
      <c r="BN733" s="34" t="s">
        <v>2111</v>
      </c>
      <c r="BO733" s="34"/>
      <c r="BP733" s="34" t="s">
        <v>2111</v>
      </c>
      <c r="BQ733" s="34">
        <v>2024</v>
      </c>
      <c r="BR733" s="34"/>
      <c r="BS733" s="34"/>
      <c r="BT733" s="34" t="s">
        <v>2032</v>
      </c>
    </row>
    <row r="734" spans="1:72">
      <c r="A734" s="34">
        <v>102400292730</v>
      </c>
      <c r="B734" s="34">
        <v>1</v>
      </c>
      <c r="C734" s="34">
        <v>2024</v>
      </c>
      <c r="D734" s="34">
        <v>1</v>
      </c>
      <c r="E734" s="34" t="s">
        <v>5368</v>
      </c>
      <c r="F734" s="34" t="s">
        <v>5369</v>
      </c>
      <c r="G734" s="34">
        <v>50</v>
      </c>
      <c r="H734" s="34" t="s">
        <v>5370</v>
      </c>
      <c r="I734" s="34">
        <v>20240116</v>
      </c>
      <c r="J734" s="34">
        <v>20240116</v>
      </c>
      <c r="K734" s="34">
        <v>1</v>
      </c>
      <c r="L734" s="34">
        <v>1</v>
      </c>
      <c r="M734" s="34">
        <v>0</v>
      </c>
      <c r="N734" s="34" t="s">
        <v>5371</v>
      </c>
      <c r="O734" s="34" t="s">
        <v>5372</v>
      </c>
      <c r="P734" s="34" t="s">
        <v>118</v>
      </c>
      <c r="Q734" s="34" t="s">
        <v>36</v>
      </c>
      <c r="R734" s="34" t="s">
        <v>119</v>
      </c>
      <c r="S734" s="34" t="s">
        <v>147</v>
      </c>
      <c r="T734" s="34">
        <v>205</v>
      </c>
      <c r="U734" s="34" t="s">
        <v>407</v>
      </c>
      <c r="V734" s="34" t="s">
        <v>2058</v>
      </c>
      <c r="W734" s="34" t="s">
        <v>2059</v>
      </c>
      <c r="X734" s="34" t="s">
        <v>242</v>
      </c>
      <c r="Y734" s="34">
        <v>41968</v>
      </c>
      <c r="Z734" s="34">
        <v>1472</v>
      </c>
      <c r="AA734" s="34">
        <v>0</v>
      </c>
      <c r="AB734" s="34">
        <v>0</v>
      </c>
      <c r="AC734" s="34">
        <v>66.28</v>
      </c>
      <c r="AD734" s="34">
        <v>0</v>
      </c>
      <c r="AE734" s="34">
        <v>268744</v>
      </c>
      <c r="AF734" s="34">
        <v>268810.28000000003</v>
      </c>
      <c r="AG734" s="34">
        <v>80</v>
      </c>
      <c r="AH734" s="34">
        <v>75</v>
      </c>
      <c r="AI734" s="34">
        <v>382731</v>
      </c>
      <c r="AJ734" s="34">
        <v>382731</v>
      </c>
      <c r="AK734" s="34">
        <v>88654.672488542565</v>
      </c>
      <c r="AL734" s="34" t="s">
        <v>118</v>
      </c>
      <c r="AM734" s="34" t="s">
        <v>36</v>
      </c>
      <c r="AN734" s="34" t="s">
        <v>119</v>
      </c>
      <c r="AO734" s="34" t="s">
        <v>147</v>
      </c>
      <c r="AP734" s="34">
        <v>3</v>
      </c>
      <c r="AQ734" s="34">
        <v>2</v>
      </c>
      <c r="AR734" s="34">
        <v>6</v>
      </c>
      <c r="AS734" s="34">
        <v>48342</v>
      </c>
      <c r="AT734" s="34">
        <v>341970</v>
      </c>
      <c r="AU734" s="34">
        <v>113990</v>
      </c>
      <c r="AV734" s="34">
        <v>418125</v>
      </c>
      <c r="AW734" s="34">
        <v>4.7843400000000003</v>
      </c>
      <c r="AX734" s="34">
        <v>0.59255999999999998</v>
      </c>
      <c r="AY734" s="34">
        <v>4.1917799999999996</v>
      </c>
      <c r="AZ734" s="34">
        <v>4.4880600869655609</v>
      </c>
      <c r="BA734" s="34">
        <v>0.29627999663352966</v>
      </c>
      <c r="BB734" s="34">
        <v>4.1917800903320313</v>
      </c>
      <c r="BC734" s="34" t="s">
        <v>159</v>
      </c>
      <c r="BD734" s="34" t="s">
        <v>126</v>
      </c>
      <c r="BE734" s="34" t="s">
        <v>118</v>
      </c>
      <c r="BF734" s="34"/>
      <c r="BG734" s="34" t="s">
        <v>118</v>
      </c>
      <c r="BH734" s="34" t="s">
        <v>2040</v>
      </c>
      <c r="BI734" s="34" t="s">
        <v>201</v>
      </c>
      <c r="BJ734" s="34" t="s">
        <v>129</v>
      </c>
      <c r="BK734" s="34" t="s">
        <v>130</v>
      </c>
      <c r="BL734" s="34" t="s">
        <v>131</v>
      </c>
      <c r="BM734" s="34" t="s">
        <v>312</v>
      </c>
      <c r="BN734" s="34" t="s">
        <v>1763</v>
      </c>
      <c r="BO734" s="34"/>
      <c r="BP734" s="34" t="s">
        <v>1763</v>
      </c>
      <c r="BQ734" s="34">
        <v>2024</v>
      </c>
      <c r="BR734" s="34"/>
      <c r="BS734" s="34"/>
      <c r="BT734" s="34" t="s">
        <v>2032</v>
      </c>
    </row>
    <row r="735" spans="1:72">
      <c r="A735" s="34">
        <v>102400344678</v>
      </c>
      <c r="B735" s="34">
        <v>1</v>
      </c>
      <c r="C735" s="34">
        <v>2024</v>
      </c>
      <c r="D735" s="34">
        <v>1</v>
      </c>
      <c r="E735" s="34" t="s">
        <v>5373</v>
      </c>
      <c r="F735" s="34" t="s">
        <v>5374</v>
      </c>
      <c r="G735" s="34">
        <v>77</v>
      </c>
      <c r="H735" s="34" t="s">
        <v>5375</v>
      </c>
      <c r="I735" s="34">
        <v>20240114</v>
      </c>
      <c r="J735" s="34">
        <v>20240116</v>
      </c>
      <c r="K735" s="34">
        <v>3</v>
      </c>
      <c r="L735" s="34">
        <f t="shared" si="11"/>
        <v>2</v>
      </c>
      <c r="M735" s="34">
        <v>0</v>
      </c>
      <c r="N735" s="34" t="s">
        <v>5376</v>
      </c>
      <c r="O735" s="34" t="s">
        <v>5377</v>
      </c>
      <c r="P735" s="34" t="s">
        <v>118</v>
      </c>
      <c r="Q735" s="34" t="s">
        <v>36</v>
      </c>
      <c r="R735" s="34" t="s">
        <v>119</v>
      </c>
      <c r="S735" s="34" t="s">
        <v>147</v>
      </c>
      <c r="T735" s="34">
        <v>211</v>
      </c>
      <c r="U735" s="34" t="s">
        <v>407</v>
      </c>
      <c r="V735" s="34" t="s">
        <v>2081</v>
      </c>
      <c r="W735" s="34" t="s">
        <v>2082</v>
      </c>
      <c r="X735" s="34" t="s">
        <v>124</v>
      </c>
      <c r="Y735" s="34">
        <v>34153</v>
      </c>
      <c r="Z735" s="34">
        <v>2944</v>
      </c>
      <c r="AA735" s="34">
        <v>0</v>
      </c>
      <c r="AB735" s="34">
        <v>0</v>
      </c>
      <c r="AC735" s="34">
        <v>521.04</v>
      </c>
      <c r="AD735" s="34">
        <v>0</v>
      </c>
      <c r="AE735" s="34">
        <v>244030.42</v>
      </c>
      <c r="AF735" s="34">
        <v>244551.45</v>
      </c>
      <c r="AG735" s="34">
        <v>160</v>
      </c>
      <c r="AH735" s="34">
        <v>150</v>
      </c>
      <c r="AI735" s="34">
        <v>350682</v>
      </c>
      <c r="AJ735" s="34">
        <v>350682</v>
      </c>
      <c r="AK735" s="34">
        <v>69247.2717440782</v>
      </c>
      <c r="AL735" s="34" t="s">
        <v>118</v>
      </c>
      <c r="AM735" s="34" t="s">
        <v>36</v>
      </c>
      <c r="AN735" s="34" t="s">
        <v>119</v>
      </c>
      <c r="AO735" s="34" t="s">
        <v>147</v>
      </c>
      <c r="AP735" s="34">
        <v>3</v>
      </c>
      <c r="AQ735" s="34">
        <v>2</v>
      </c>
      <c r="AR735" s="34">
        <v>5</v>
      </c>
      <c r="AS735" s="34">
        <v>34762</v>
      </c>
      <c r="AT735" s="34">
        <v>295749</v>
      </c>
      <c r="AU735" s="34">
        <v>98583</v>
      </c>
      <c r="AV735" s="34">
        <v>344198</v>
      </c>
      <c r="AW735" s="34">
        <v>4.05131</v>
      </c>
      <c r="AX735" s="34">
        <v>0.42609999999999998</v>
      </c>
      <c r="AY735" s="34">
        <v>3.62521</v>
      </c>
      <c r="AZ735" s="34">
        <v>4.0513100326061249</v>
      </c>
      <c r="BA735" s="34">
        <v>0.4260999858379364</v>
      </c>
      <c r="BB735" s="34">
        <v>3.6252100467681885</v>
      </c>
      <c r="BC735" s="34" t="s">
        <v>159</v>
      </c>
      <c r="BD735" s="34" t="s">
        <v>126</v>
      </c>
      <c r="BE735" s="34" t="s">
        <v>118</v>
      </c>
      <c r="BF735" s="34"/>
      <c r="BG735" s="34" t="s">
        <v>118</v>
      </c>
      <c r="BH735" s="34" t="s">
        <v>2040</v>
      </c>
      <c r="BI735" s="34" t="s">
        <v>611</v>
      </c>
      <c r="BJ735" s="34" t="s">
        <v>129</v>
      </c>
      <c r="BK735" s="34" t="s">
        <v>178</v>
      </c>
      <c r="BL735" s="34" t="s">
        <v>320</v>
      </c>
      <c r="BM735" s="34" t="s">
        <v>2051</v>
      </c>
      <c r="BN735" s="34" t="s">
        <v>2052</v>
      </c>
      <c r="BO735" s="34"/>
      <c r="BP735" s="34" t="s">
        <v>2052</v>
      </c>
      <c r="BQ735" s="34">
        <v>2024</v>
      </c>
      <c r="BR735" s="34"/>
      <c r="BS735" s="34"/>
      <c r="BT735" s="34" t="s">
        <v>2032</v>
      </c>
    </row>
    <row r="736" spans="1:72">
      <c r="A736" s="34">
        <v>102400138860</v>
      </c>
      <c r="B736" s="34">
        <v>1</v>
      </c>
      <c r="C736" s="34">
        <v>2024</v>
      </c>
      <c r="D736" s="34">
        <v>1</v>
      </c>
      <c r="E736" s="34" t="s">
        <v>5378</v>
      </c>
      <c r="F736" s="34" t="s">
        <v>5379</v>
      </c>
      <c r="G736" s="34">
        <v>82</v>
      </c>
      <c r="H736" s="34" t="s">
        <v>5380</v>
      </c>
      <c r="I736" s="34">
        <v>20240114</v>
      </c>
      <c r="J736" s="34">
        <v>20240116</v>
      </c>
      <c r="K736" s="34">
        <v>3</v>
      </c>
      <c r="L736" s="34">
        <f t="shared" si="11"/>
        <v>2</v>
      </c>
      <c r="M736" s="34">
        <v>0</v>
      </c>
      <c r="N736" s="34" t="s">
        <v>5381</v>
      </c>
      <c r="O736" s="34" t="s">
        <v>4703</v>
      </c>
      <c r="P736" s="34" t="s">
        <v>118</v>
      </c>
      <c r="Q736" s="34" t="s">
        <v>36</v>
      </c>
      <c r="R736" s="34" t="s">
        <v>119</v>
      </c>
      <c r="S736" s="34" t="s">
        <v>120</v>
      </c>
      <c r="T736" s="34">
        <v>111</v>
      </c>
      <c r="U736" s="34" t="s">
        <v>407</v>
      </c>
      <c r="V736" s="34" t="s">
        <v>2081</v>
      </c>
      <c r="W736" s="34" t="s">
        <v>2082</v>
      </c>
      <c r="X736" s="34" t="s">
        <v>124</v>
      </c>
      <c r="Y736" s="34">
        <v>21511</v>
      </c>
      <c r="Z736" s="34">
        <v>3008</v>
      </c>
      <c r="AA736" s="34">
        <v>0</v>
      </c>
      <c r="AB736" s="34">
        <v>0</v>
      </c>
      <c r="AC736" s="34">
        <v>99.42</v>
      </c>
      <c r="AD736" s="34">
        <v>0</v>
      </c>
      <c r="AE736" s="34">
        <v>242975.21</v>
      </c>
      <c r="AF736" s="34">
        <v>243074.62</v>
      </c>
      <c r="AG736" s="34">
        <v>160</v>
      </c>
      <c r="AH736" s="34">
        <v>150</v>
      </c>
      <c r="AI736" s="34">
        <v>372273</v>
      </c>
      <c r="AJ736" s="34">
        <v>372273</v>
      </c>
      <c r="AK736" s="34">
        <v>90044.249915858905</v>
      </c>
      <c r="AL736" s="34" t="s">
        <v>118</v>
      </c>
      <c r="AM736" s="34" t="s">
        <v>36</v>
      </c>
      <c r="AN736" s="34" t="s">
        <v>119</v>
      </c>
      <c r="AO736" s="34" t="s">
        <v>120</v>
      </c>
      <c r="AP736" s="34">
        <v>3</v>
      </c>
      <c r="AQ736" s="34">
        <v>2</v>
      </c>
      <c r="AR736" s="34">
        <v>5</v>
      </c>
      <c r="AS736" s="34">
        <v>34762</v>
      </c>
      <c r="AT736" s="34">
        <v>295749</v>
      </c>
      <c r="AU736" s="34">
        <v>98583</v>
      </c>
      <c r="AV736" s="34">
        <v>344198</v>
      </c>
      <c r="AW736" s="34">
        <v>4.05131</v>
      </c>
      <c r="AX736" s="34">
        <v>0.42609999999999998</v>
      </c>
      <c r="AY736" s="34">
        <v>3.62521</v>
      </c>
      <c r="AZ736" s="34">
        <v>4.0513100326061249</v>
      </c>
      <c r="BA736" s="34">
        <v>0.4260999858379364</v>
      </c>
      <c r="BB736" s="34">
        <v>3.6252100467681885</v>
      </c>
      <c r="BC736" s="34" t="s">
        <v>159</v>
      </c>
      <c r="BD736" s="34" t="s">
        <v>126</v>
      </c>
      <c r="BE736" s="34" t="s">
        <v>118</v>
      </c>
      <c r="BF736" s="34"/>
      <c r="BG736" s="34" t="s">
        <v>118</v>
      </c>
      <c r="BH736" s="34" t="s">
        <v>2040</v>
      </c>
      <c r="BI736" s="34" t="s">
        <v>177</v>
      </c>
      <c r="BJ736" s="34" t="s">
        <v>129</v>
      </c>
      <c r="BK736" s="34" t="s">
        <v>178</v>
      </c>
      <c r="BL736" s="34" t="s">
        <v>179</v>
      </c>
      <c r="BM736" s="34" t="s">
        <v>312</v>
      </c>
      <c r="BN736" s="34" t="s">
        <v>1763</v>
      </c>
      <c r="BO736" s="34"/>
      <c r="BP736" s="34" t="s">
        <v>1763</v>
      </c>
      <c r="BQ736" s="34">
        <v>2024</v>
      </c>
      <c r="BR736" s="34"/>
      <c r="BS736" s="34"/>
      <c r="BT736" s="34" t="s">
        <v>2032</v>
      </c>
    </row>
    <row r="737" spans="1:72">
      <c r="A737" s="34">
        <v>102400138822</v>
      </c>
      <c r="B737" s="34">
        <v>1</v>
      </c>
      <c r="C737" s="34">
        <v>2024</v>
      </c>
      <c r="D737" s="34">
        <v>1</v>
      </c>
      <c r="E737" s="34" t="s">
        <v>5382</v>
      </c>
      <c r="F737" s="34" t="s">
        <v>5383</v>
      </c>
      <c r="G737" s="34">
        <v>76</v>
      </c>
      <c r="H737" s="34" t="s">
        <v>5384</v>
      </c>
      <c r="I737" s="34">
        <v>20240110</v>
      </c>
      <c r="J737" s="34">
        <v>20240113</v>
      </c>
      <c r="K737" s="34">
        <v>4</v>
      </c>
      <c r="L737" s="34">
        <f t="shared" si="11"/>
        <v>3</v>
      </c>
      <c r="M737" s="34">
        <v>0</v>
      </c>
      <c r="N737" s="34" t="s">
        <v>5385</v>
      </c>
      <c r="O737" s="34" t="s">
        <v>5386</v>
      </c>
      <c r="P737" s="34" t="s">
        <v>118</v>
      </c>
      <c r="Q737" s="34" t="s">
        <v>36</v>
      </c>
      <c r="R737" s="34" t="s">
        <v>119</v>
      </c>
      <c r="S737" s="34" t="s">
        <v>120</v>
      </c>
      <c r="T737" s="34">
        <v>111</v>
      </c>
      <c r="U737" s="34" t="s">
        <v>407</v>
      </c>
      <c r="V737" s="34" t="s">
        <v>2058</v>
      </c>
      <c r="W737" s="34" t="s">
        <v>2059</v>
      </c>
      <c r="X737" s="34" t="s">
        <v>124</v>
      </c>
      <c r="Y737" s="34">
        <v>58095</v>
      </c>
      <c r="Z737" s="34">
        <v>4512</v>
      </c>
      <c r="AA737" s="34">
        <v>0</v>
      </c>
      <c r="AB737" s="34">
        <v>0</v>
      </c>
      <c r="AC737" s="34">
        <v>66.28</v>
      </c>
      <c r="AD737" s="34">
        <v>0</v>
      </c>
      <c r="AE737" s="34">
        <v>270910.42</v>
      </c>
      <c r="AF737" s="34">
        <v>270976.69</v>
      </c>
      <c r="AG737" s="34">
        <v>240</v>
      </c>
      <c r="AH737" s="34">
        <v>225</v>
      </c>
      <c r="AI737" s="34">
        <v>439631</v>
      </c>
      <c r="AJ737" s="34">
        <v>439631</v>
      </c>
      <c r="AK737" s="34">
        <v>114204.22120028827</v>
      </c>
      <c r="AL737" s="34" t="s">
        <v>118</v>
      </c>
      <c r="AM737" s="34" t="s">
        <v>36</v>
      </c>
      <c r="AN737" s="34" t="s">
        <v>119</v>
      </c>
      <c r="AO737" s="34" t="s">
        <v>120</v>
      </c>
      <c r="AP737" s="34">
        <v>3</v>
      </c>
      <c r="AQ737" s="34">
        <v>2</v>
      </c>
      <c r="AR737" s="34">
        <v>6</v>
      </c>
      <c r="AS737" s="34">
        <v>48342</v>
      </c>
      <c r="AT737" s="34">
        <v>341970</v>
      </c>
      <c r="AU737" s="34">
        <v>113990</v>
      </c>
      <c r="AV737" s="34">
        <v>418125</v>
      </c>
      <c r="AW737" s="34">
        <v>4.7843400000000003</v>
      </c>
      <c r="AX737" s="34">
        <v>0.59255999999999998</v>
      </c>
      <c r="AY737" s="34">
        <v>4.1917799999999996</v>
      </c>
      <c r="AZ737" s="34">
        <v>4.7843400835990906</v>
      </c>
      <c r="BA737" s="34">
        <v>0.59255999326705933</v>
      </c>
      <c r="BB737" s="34">
        <v>4.1917800903320313</v>
      </c>
      <c r="BC737" s="34" t="s">
        <v>159</v>
      </c>
      <c r="BD737" s="34" t="s">
        <v>126</v>
      </c>
      <c r="BE737" s="34" t="s">
        <v>118</v>
      </c>
      <c r="BF737" s="34"/>
      <c r="BG737" s="34" t="s">
        <v>1109</v>
      </c>
      <c r="BH737" s="34" t="s">
        <v>2040</v>
      </c>
      <c r="BI737" s="34" t="s">
        <v>1679</v>
      </c>
      <c r="BJ737" s="34" t="s">
        <v>129</v>
      </c>
      <c r="BK737" s="34" t="s">
        <v>130</v>
      </c>
      <c r="BL737" s="34" t="s">
        <v>162</v>
      </c>
      <c r="BM737" s="34" t="s">
        <v>999</v>
      </c>
      <c r="BN737" s="34" t="s">
        <v>2111</v>
      </c>
      <c r="BO737" s="34"/>
      <c r="BP737" s="34" t="s">
        <v>2111</v>
      </c>
      <c r="BQ737" s="34">
        <v>2024</v>
      </c>
      <c r="BR737" s="34"/>
      <c r="BS737" s="34"/>
      <c r="BT737" s="34" t="s">
        <v>2032</v>
      </c>
    </row>
    <row r="738" spans="1:72">
      <c r="A738" s="34">
        <v>102400138820</v>
      </c>
      <c r="B738" s="34">
        <v>1</v>
      </c>
      <c r="C738" s="34">
        <v>2024</v>
      </c>
      <c r="D738" s="34">
        <v>1</v>
      </c>
      <c r="E738" s="34" t="s">
        <v>5387</v>
      </c>
      <c r="F738" s="34" t="s">
        <v>5388</v>
      </c>
      <c r="G738" s="34">
        <v>82</v>
      </c>
      <c r="H738" s="34" t="s">
        <v>5389</v>
      </c>
      <c r="I738" s="34">
        <v>20240110</v>
      </c>
      <c r="J738" s="34">
        <v>20240113</v>
      </c>
      <c r="K738" s="34">
        <v>4</v>
      </c>
      <c r="L738" s="34">
        <f t="shared" si="11"/>
        <v>3</v>
      </c>
      <c r="M738" s="34">
        <v>3</v>
      </c>
      <c r="N738" s="34" t="s">
        <v>5390</v>
      </c>
      <c r="O738" s="34" t="s">
        <v>5391</v>
      </c>
      <c r="P738" s="34" t="s">
        <v>118</v>
      </c>
      <c r="Q738" s="34" t="s">
        <v>36</v>
      </c>
      <c r="R738" s="34" t="s">
        <v>170</v>
      </c>
      <c r="S738" s="34" t="s">
        <v>171</v>
      </c>
      <c r="T738" s="34">
        <v>111</v>
      </c>
      <c r="U738" s="34" t="s">
        <v>407</v>
      </c>
      <c r="V738" s="34" t="s">
        <v>2038</v>
      </c>
      <c r="W738" s="34" t="s">
        <v>2039</v>
      </c>
      <c r="X738" s="34" t="s">
        <v>124</v>
      </c>
      <c r="Y738" s="34">
        <v>86029</v>
      </c>
      <c r="Z738" s="34">
        <v>0</v>
      </c>
      <c r="AA738" s="34">
        <v>25363</v>
      </c>
      <c r="AB738" s="34">
        <v>0</v>
      </c>
      <c r="AC738" s="34">
        <v>1625.49</v>
      </c>
      <c r="AD738" s="34">
        <v>0</v>
      </c>
      <c r="AE738" s="34">
        <v>272442.96000000002</v>
      </c>
      <c r="AF738" s="34">
        <v>274068.44</v>
      </c>
      <c r="AG738" s="34">
        <v>0</v>
      </c>
      <c r="AH738" s="34">
        <v>0</v>
      </c>
      <c r="AI738" s="34">
        <v>464873</v>
      </c>
      <c r="AJ738" s="34">
        <v>464123</v>
      </c>
      <c r="AK738" s="34">
        <v>68909.240593793918</v>
      </c>
      <c r="AL738" s="34" t="s">
        <v>118</v>
      </c>
      <c r="AM738" s="34" t="s">
        <v>36</v>
      </c>
      <c r="AN738" s="34" t="s">
        <v>170</v>
      </c>
      <c r="AO738" s="34" t="s">
        <v>171</v>
      </c>
      <c r="AP738" s="34">
        <v>5</v>
      </c>
      <c r="AQ738" s="34">
        <v>2</v>
      </c>
      <c r="AR738" s="34">
        <v>13</v>
      </c>
      <c r="AS738" s="34">
        <v>107555</v>
      </c>
      <c r="AT738" s="34">
        <v>304502</v>
      </c>
      <c r="AU738" s="34">
        <v>101501</v>
      </c>
      <c r="AV738" s="34">
        <v>365467</v>
      </c>
      <c r="AW738" s="34">
        <v>5.0508800000000003</v>
      </c>
      <c r="AX738" s="34">
        <v>1.3183800000000001</v>
      </c>
      <c r="AY738" s="34">
        <v>3.7324999999999999</v>
      </c>
      <c r="AZ738" s="34">
        <v>5.0508800745010376</v>
      </c>
      <c r="BA738" s="34">
        <v>1.3183799982070923</v>
      </c>
      <c r="BB738" s="34">
        <v>3.7325000762939453</v>
      </c>
      <c r="BC738" s="34" t="s">
        <v>193</v>
      </c>
      <c r="BD738" s="34" t="s">
        <v>126</v>
      </c>
      <c r="BE738" s="34" t="s">
        <v>118</v>
      </c>
      <c r="BF738" s="34"/>
      <c r="BG738" s="34" t="s">
        <v>296</v>
      </c>
      <c r="BH738" s="34" t="s">
        <v>2040</v>
      </c>
      <c r="BI738" s="34" t="s">
        <v>5392</v>
      </c>
      <c r="BJ738" s="34" t="s">
        <v>129</v>
      </c>
      <c r="BK738" s="34" t="s">
        <v>217</v>
      </c>
      <c r="BL738" s="34" t="s">
        <v>218</v>
      </c>
      <c r="BM738" s="34" t="s">
        <v>2051</v>
      </c>
      <c r="BN738" s="34" t="s">
        <v>2052</v>
      </c>
      <c r="BO738" s="34"/>
      <c r="BP738" s="34" t="s">
        <v>2052</v>
      </c>
      <c r="BQ738" s="34">
        <v>2024</v>
      </c>
      <c r="BR738" s="34"/>
      <c r="BS738" s="34" t="s">
        <v>134</v>
      </c>
      <c r="BT738" s="34" t="s">
        <v>2032</v>
      </c>
    </row>
    <row r="739" spans="1:72">
      <c r="A739" s="34">
        <v>102400138804</v>
      </c>
      <c r="B739" s="34">
        <v>1</v>
      </c>
      <c r="C739" s="34">
        <v>2024</v>
      </c>
      <c r="D739" s="34">
        <v>1</v>
      </c>
      <c r="E739" s="34" t="s">
        <v>5393</v>
      </c>
      <c r="F739" s="34" t="s">
        <v>5394</v>
      </c>
      <c r="G739" s="34">
        <v>68</v>
      </c>
      <c r="H739" s="34" t="s">
        <v>5395</v>
      </c>
      <c r="I739" s="34">
        <v>20240110</v>
      </c>
      <c r="J739" s="34">
        <v>20240112</v>
      </c>
      <c r="K739" s="34">
        <v>3</v>
      </c>
      <c r="L739" s="34">
        <f t="shared" si="11"/>
        <v>2</v>
      </c>
      <c r="M739" s="34">
        <v>0</v>
      </c>
      <c r="N739" s="34" t="s">
        <v>5396</v>
      </c>
      <c r="O739" s="34" t="s">
        <v>4659</v>
      </c>
      <c r="P739" s="34" t="s">
        <v>118</v>
      </c>
      <c r="Q739" s="34" t="s">
        <v>36</v>
      </c>
      <c r="R739" s="34" t="s">
        <v>119</v>
      </c>
      <c r="S739" s="34" t="s">
        <v>147</v>
      </c>
      <c r="T739" s="34">
        <v>111</v>
      </c>
      <c r="U739" s="34" t="s">
        <v>407</v>
      </c>
      <c r="V739" s="34" t="s">
        <v>2081</v>
      </c>
      <c r="W739" s="34" t="s">
        <v>2082</v>
      </c>
      <c r="X739" s="34" t="s">
        <v>124</v>
      </c>
      <c r="Y739" s="34">
        <v>34080</v>
      </c>
      <c r="Z739" s="34">
        <v>2944</v>
      </c>
      <c r="AA739" s="34">
        <v>0</v>
      </c>
      <c r="AB739" s="34">
        <v>0</v>
      </c>
      <c r="AC739" s="34">
        <v>1794.16</v>
      </c>
      <c r="AD739" s="34">
        <v>0</v>
      </c>
      <c r="AE739" s="34">
        <v>242975.21</v>
      </c>
      <c r="AF739" s="34">
        <v>244769.38</v>
      </c>
      <c r="AG739" s="34">
        <v>160</v>
      </c>
      <c r="AH739" s="34">
        <v>150</v>
      </c>
      <c r="AI739" s="34">
        <v>372273</v>
      </c>
      <c r="AJ739" s="34">
        <v>372273</v>
      </c>
      <c r="AK739" s="34">
        <v>88349.489915858896</v>
      </c>
      <c r="AL739" s="34" t="s">
        <v>118</v>
      </c>
      <c r="AM739" s="34" t="s">
        <v>36</v>
      </c>
      <c r="AN739" s="34" t="s">
        <v>119</v>
      </c>
      <c r="AO739" s="34" t="s">
        <v>147</v>
      </c>
      <c r="AP739" s="34">
        <v>3</v>
      </c>
      <c r="AQ739" s="34">
        <v>2</v>
      </c>
      <c r="AR739" s="34">
        <v>5</v>
      </c>
      <c r="AS739" s="34">
        <v>34762</v>
      </c>
      <c r="AT739" s="34">
        <v>295749</v>
      </c>
      <c r="AU739" s="34">
        <v>98583</v>
      </c>
      <c r="AV739" s="34">
        <v>344198</v>
      </c>
      <c r="AW739" s="34">
        <v>4.05131</v>
      </c>
      <c r="AX739" s="34">
        <v>0.42609999999999998</v>
      </c>
      <c r="AY739" s="34">
        <v>3.62521</v>
      </c>
      <c r="AZ739" s="34">
        <v>4.0513100326061249</v>
      </c>
      <c r="BA739" s="34">
        <v>0.4260999858379364</v>
      </c>
      <c r="BB739" s="34">
        <v>3.6252100467681885</v>
      </c>
      <c r="BC739" s="34" t="s">
        <v>159</v>
      </c>
      <c r="BD739" s="34" t="s">
        <v>126</v>
      </c>
      <c r="BE739" s="34" t="s">
        <v>118</v>
      </c>
      <c r="BF739" s="34"/>
      <c r="BG739" s="34" t="s">
        <v>118</v>
      </c>
      <c r="BH739" s="34" t="s">
        <v>2040</v>
      </c>
      <c r="BI739" s="34" t="s">
        <v>2554</v>
      </c>
      <c r="BJ739" s="34" t="s">
        <v>129</v>
      </c>
      <c r="BK739" s="34" t="s">
        <v>178</v>
      </c>
      <c r="BL739" s="34" t="s">
        <v>320</v>
      </c>
      <c r="BM739" s="34" t="s">
        <v>312</v>
      </c>
      <c r="BN739" s="34" t="s">
        <v>1763</v>
      </c>
      <c r="BO739" s="34"/>
      <c r="BP739" s="34" t="s">
        <v>1763</v>
      </c>
      <c r="BQ739" s="34">
        <v>2024</v>
      </c>
      <c r="BR739" s="34"/>
      <c r="BS739" s="34"/>
      <c r="BT739" s="34" t="s">
        <v>2032</v>
      </c>
    </row>
    <row r="740" spans="1:72">
      <c r="A740" s="34">
        <v>102400138798</v>
      </c>
      <c r="B740" s="34">
        <v>1</v>
      </c>
      <c r="C740" s="34">
        <v>2024</v>
      </c>
      <c r="D740" s="34">
        <v>1</v>
      </c>
      <c r="E740" s="34" t="s">
        <v>5397</v>
      </c>
      <c r="F740" s="34" t="s">
        <v>5398</v>
      </c>
      <c r="G740" s="34">
        <v>71</v>
      </c>
      <c r="H740" s="34" t="s">
        <v>5399</v>
      </c>
      <c r="I740" s="34">
        <v>20240108</v>
      </c>
      <c r="J740" s="34">
        <v>20240112</v>
      </c>
      <c r="K740" s="34">
        <v>5</v>
      </c>
      <c r="L740" s="34">
        <f t="shared" si="11"/>
        <v>4</v>
      </c>
      <c r="M740" s="34">
        <v>0</v>
      </c>
      <c r="N740" s="34" t="s">
        <v>5400</v>
      </c>
      <c r="O740" s="34" t="s">
        <v>5226</v>
      </c>
      <c r="P740" s="34" t="s">
        <v>118</v>
      </c>
      <c r="Q740" s="34" t="s">
        <v>36</v>
      </c>
      <c r="R740" s="34" t="s">
        <v>119</v>
      </c>
      <c r="S740" s="34" t="s">
        <v>120</v>
      </c>
      <c r="T740" s="34">
        <v>111</v>
      </c>
      <c r="U740" s="34" t="s">
        <v>407</v>
      </c>
      <c r="V740" s="34" t="s">
        <v>2038</v>
      </c>
      <c r="W740" s="34" t="s">
        <v>2039</v>
      </c>
      <c r="X740" s="34" t="s">
        <v>124</v>
      </c>
      <c r="Y740" s="34">
        <v>32449</v>
      </c>
      <c r="Z740" s="34">
        <v>5801</v>
      </c>
      <c r="AA740" s="34">
        <v>0</v>
      </c>
      <c r="AB740" s="34">
        <v>0</v>
      </c>
      <c r="AC740" s="34">
        <v>975.8</v>
      </c>
      <c r="AD740" s="34">
        <v>0</v>
      </c>
      <c r="AE740" s="34">
        <v>245091.06</v>
      </c>
      <c r="AF740" s="34">
        <v>246066.86</v>
      </c>
      <c r="AG740" s="34">
        <v>320</v>
      </c>
      <c r="AH740" s="34">
        <v>300</v>
      </c>
      <c r="AI740" s="34">
        <v>464123</v>
      </c>
      <c r="AJ740" s="34">
        <v>464123</v>
      </c>
      <c r="AK740" s="34">
        <v>96910.820593793935</v>
      </c>
      <c r="AL740" s="34" t="s">
        <v>118</v>
      </c>
      <c r="AM740" s="34" t="s">
        <v>36</v>
      </c>
      <c r="AN740" s="34" t="s">
        <v>119</v>
      </c>
      <c r="AO740" s="34" t="s">
        <v>120</v>
      </c>
      <c r="AP740" s="34">
        <v>5</v>
      </c>
      <c r="AQ740" s="34">
        <v>2</v>
      </c>
      <c r="AR740" s="34">
        <v>13</v>
      </c>
      <c r="AS740" s="34">
        <v>107555</v>
      </c>
      <c r="AT740" s="34">
        <v>304502</v>
      </c>
      <c r="AU740" s="34">
        <v>101501</v>
      </c>
      <c r="AV740" s="34">
        <v>365467</v>
      </c>
      <c r="AW740" s="34">
        <v>5.0508800000000003</v>
      </c>
      <c r="AX740" s="34">
        <v>1.3183800000000001</v>
      </c>
      <c r="AY740" s="34">
        <v>3.7324999999999999</v>
      </c>
      <c r="AZ740" s="34">
        <v>5.0508800745010376</v>
      </c>
      <c r="BA740" s="34">
        <v>1.3183799982070923</v>
      </c>
      <c r="BB740" s="34">
        <v>3.7325000762939453</v>
      </c>
      <c r="BC740" s="34" t="s">
        <v>148</v>
      </c>
      <c r="BD740" s="34" t="s">
        <v>126</v>
      </c>
      <c r="BE740" s="34" t="s">
        <v>118</v>
      </c>
      <c r="BF740" s="34"/>
      <c r="BG740" s="34" t="s">
        <v>118</v>
      </c>
      <c r="BH740" s="34" t="s">
        <v>2040</v>
      </c>
      <c r="BI740" s="34" t="s">
        <v>290</v>
      </c>
      <c r="BJ740" s="34" t="s">
        <v>129</v>
      </c>
      <c r="BK740" s="34" t="s">
        <v>217</v>
      </c>
      <c r="BL740" s="34" t="s">
        <v>252</v>
      </c>
      <c r="BM740" s="34" t="s">
        <v>163</v>
      </c>
      <c r="BN740" s="34" t="s">
        <v>341</v>
      </c>
      <c r="BO740" s="34"/>
      <c r="BP740" s="34" t="s">
        <v>341</v>
      </c>
      <c r="BQ740" s="34">
        <v>2024</v>
      </c>
      <c r="BR740" s="34"/>
      <c r="BS740" s="34"/>
      <c r="BT740" s="34" t="s">
        <v>2032</v>
      </c>
    </row>
    <row r="741" spans="1:72">
      <c r="A741" s="34">
        <v>102400292698</v>
      </c>
      <c r="B741" s="34">
        <v>1</v>
      </c>
      <c r="C741" s="34">
        <v>2024</v>
      </c>
      <c r="D741" s="34">
        <v>1</v>
      </c>
      <c r="E741" s="34" t="s">
        <v>5401</v>
      </c>
      <c r="F741" s="34" t="s">
        <v>5402</v>
      </c>
      <c r="G741" s="34">
        <v>77</v>
      </c>
      <c r="H741" s="34" t="s">
        <v>5403</v>
      </c>
      <c r="I741" s="34">
        <v>20240110</v>
      </c>
      <c r="J741" s="34">
        <v>20240112</v>
      </c>
      <c r="K741" s="34">
        <v>3</v>
      </c>
      <c r="L741" s="34">
        <f t="shared" si="11"/>
        <v>2</v>
      </c>
      <c r="M741" s="34">
        <v>0</v>
      </c>
      <c r="N741" s="34" t="s">
        <v>5404</v>
      </c>
      <c r="O741" s="34" t="s">
        <v>4624</v>
      </c>
      <c r="P741" s="34" t="s">
        <v>118</v>
      </c>
      <c r="Q741" s="34" t="s">
        <v>36</v>
      </c>
      <c r="R741" s="34" t="s">
        <v>119</v>
      </c>
      <c r="S741" s="34" t="s">
        <v>120</v>
      </c>
      <c r="T741" s="34">
        <v>205</v>
      </c>
      <c r="U741" s="34" t="s">
        <v>407</v>
      </c>
      <c r="V741" s="34" t="s">
        <v>2058</v>
      </c>
      <c r="W741" s="34" t="s">
        <v>2059</v>
      </c>
      <c r="X741" s="34" t="s">
        <v>124</v>
      </c>
      <c r="Y741" s="34">
        <v>38013</v>
      </c>
      <c r="Z741" s="34">
        <v>3008</v>
      </c>
      <c r="AA741" s="34">
        <v>0</v>
      </c>
      <c r="AB741" s="34">
        <v>0</v>
      </c>
      <c r="AC741" s="34">
        <v>715.97</v>
      </c>
      <c r="AD741" s="34">
        <v>0</v>
      </c>
      <c r="AE741" s="34">
        <v>268800</v>
      </c>
      <c r="AF741" s="34">
        <v>269515.96999999997</v>
      </c>
      <c r="AG741" s="34">
        <v>160</v>
      </c>
      <c r="AH741" s="34">
        <v>150</v>
      </c>
      <c r="AI741" s="34">
        <v>407997</v>
      </c>
      <c r="AJ741" s="34">
        <v>407997</v>
      </c>
      <c r="AK741" s="34">
        <v>87948.940861572628</v>
      </c>
      <c r="AL741" s="34" t="s">
        <v>118</v>
      </c>
      <c r="AM741" s="34" t="s">
        <v>36</v>
      </c>
      <c r="AN741" s="34" t="s">
        <v>119</v>
      </c>
      <c r="AO741" s="34" t="s">
        <v>120</v>
      </c>
      <c r="AP741" s="34">
        <v>3</v>
      </c>
      <c r="AQ741" s="34">
        <v>2</v>
      </c>
      <c r="AR741" s="34">
        <v>6</v>
      </c>
      <c r="AS741" s="34">
        <v>48342</v>
      </c>
      <c r="AT741" s="34">
        <v>341970</v>
      </c>
      <c r="AU741" s="34">
        <v>113990</v>
      </c>
      <c r="AV741" s="34">
        <v>418125</v>
      </c>
      <c r="AW741" s="34">
        <v>4.7843400000000003</v>
      </c>
      <c r="AX741" s="34">
        <v>0.59255999999999998</v>
      </c>
      <c r="AY741" s="34">
        <v>4.1917799999999996</v>
      </c>
      <c r="AZ741" s="34">
        <v>4.7843400835990906</v>
      </c>
      <c r="BA741" s="34">
        <v>0.59255999326705933</v>
      </c>
      <c r="BB741" s="34">
        <v>4.1917800903320313</v>
      </c>
      <c r="BC741" s="34" t="s">
        <v>159</v>
      </c>
      <c r="BD741" s="34" t="s">
        <v>126</v>
      </c>
      <c r="BE741" s="34" t="s">
        <v>118</v>
      </c>
      <c r="BF741" s="34"/>
      <c r="BG741" s="34" t="s">
        <v>118</v>
      </c>
      <c r="BH741" s="34" t="s">
        <v>2040</v>
      </c>
      <c r="BI741" s="34" t="s">
        <v>981</v>
      </c>
      <c r="BJ741" s="34" t="s">
        <v>129</v>
      </c>
      <c r="BK741" s="34" t="s">
        <v>178</v>
      </c>
      <c r="BL741" s="34" t="s">
        <v>320</v>
      </c>
      <c r="BM741" s="34" t="s">
        <v>312</v>
      </c>
      <c r="BN741" s="34" t="s">
        <v>1763</v>
      </c>
      <c r="BO741" s="34"/>
      <c r="BP741" s="34" t="s">
        <v>1763</v>
      </c>
      <c r="BQ741" s="34">
        <v>2024</v>
      </c>
      <c r="BR741" s="34"/>
      <c r="BS741" s="34"/>
      <c r="BT741" s="34" t="s">
        <v>2032</v>
      </c>
    </row>
    <row r="742" spans="1:72">
      <c r="A742" s="34">
        <v>102400138782</v>
      </c>
      <c r="B742" s="34">
        <v>1</v>
      </c>
      <c r="C742" s="34">
        <v>2024</v>
      </c>
      <c r="D742" s="34">
        <v>1</v>
      </c>
      <c r="E742" s="34" t="s">
        <v>5405</v>
      </c>
      <c r="F742" s="34" t="s">
        <v>5406</v>
      </c>
      <c r="G742" s="34">
        <v>52</v>
      </c>
      <c r="H742" s="34" t="s">
        <v>5407</v>
      </c>
      <c r="I742" s="34">
        <v>20240108</v>
      </c>
      <c r="J742" s="34">
        <v>20240110</v>
      </c>
      <c r="K742" s="34">
        <v>3</v>
      </c>
      <c r="L742" s="34">
        <f t="shared" si="11"/>
        <v>2</v>
      </c>
      <c r="M742" s="34">
        <v>0</v>
      </c>
      <c r="N742" s="34" t="s">
        <v>5408</v>
      </c>
      <c r="O742" s="34" t="s">
        <v>4703</v>
      </c>
      <c r="P742" s="34" t="s">
        <v>118</v>
      </c>
      <c r="Q742" s="34" t="s">
        <v>36</v>
      </c>
      <c r="R742" s="34" t="s">
        <v>119</v>
      </c>
      <c r="S742" s="34" t="s">
        <v>147</v>
      </c>
      <c r="T742" s="34">
        <v>111</v>
      </c>
      <c r="U742" s="34" t="s">
        <v>407</v>
      </c>
      <c r="V742" s="34" t="s">
        <v>2081</v>
      </c>
      <c r="W742" s="34" t="s">
        <v>2082</v>
      </c>
      <c r="X742" s="34" t="s">
        <v>124</v>
      </c>
      <c r="Y742" s="34">
        <v>19468</v>
      </c>
      <c r="Z742" s="34">
        <v>2944</v>
      </c>
      <c r="AA742" s="34">
        <v>0</v>
      </c>
      <c r="AB742" s="34">
        <v>0</v>
      </c>
      <c r="AC742" s="34">
        <v>33.14</v>
      </c>
      <c r="AD742" s="34">
        <v>0</v>
      </c>
      <c r="AE742" s="34">
        <v>242975.21</v>
      </c>
      <c r="AF742" s="34">
        <v>243008.34</v>
      </c>
      <c r="AG742" s="34">
        <v>160</v>
      </c>
      <c r="AH742" s="34">
        <v>150</v>
      </c>
      <c r="AI742" s="34">
        <v>372273</v>
      </c>
      <c r="AJ742" s="34">
        <v>372273</v>
      </c>
      <c r="AK742" s="34">
        <v>90110.529915858904</v>
      </c>
      <c r="AL742" s="34" t="s">
        <v>118</v>
      </c>
      <c r="AM742" s="34" t="s">
        <v>36</v>
      </c>
      <c r="AN742" s="34" t="s">
        <v>119</v>
      </c>
      <c r="AO742" s="34" t="s">
        <v>147</v>
      </c>
      <c r="AP742" s="34">
        <v>3</v>
      </c>
      <c r="AQ742" s="34">
        <v>2</v>
      </c>
      <c r="AR742" s="34">
        <v>5</v>
      </c>
      <c r="AS742" s="34">
        <v>34762</v>
      </c>
      <c r="AT742" s="34">
        <v>295749</v>
      </c>
      <c r="AU742" s="34">
        <v>98583</v>
      </c>
      <c r="AV742" s="34">
        <v>344198</v>
      </c>
      <c r="AW742" s="34">
        <v>4.05131</v>
      </c>
      <c r="AX742" s="34">
        <v>0.42609999999999998</v>
      </c>
      <c r="AY742" s="34">
        <v>3.62521</v>
      </c>
      <c r="AZ742" s="34">
        <v>4.0513100326061249</v>
      </c>
      <c r="BA742" s="34">
        <v>0.4260999858379364</v>
      </c>
      <c r="BB742" s="34">
        <v>3.6252100467681885</v>
      </c>
      <c r="BC742" s="34" t="s">
        <v>159</v>
      </c>
      <c r="BD742" s="34" t="s">
        <v>126</v>
      </c>
      <c r="BE742" s="34" t="s">
        <v>118</v>
      </c>
      <c r="BF742" s="34"/>
      <c r="BG742" s="34" t="s">
        <v>118</v>
      </c>
      <c r="BH742" s="34" t="s">
        <v>2040</v>
      </c>
      <c r="BI742" s="34" t="s">
        <v>151</v>
      </c>
      <c r="BJ742" s="34" t="s">
        <v>129</v>
      </c>
      <c r="BK742" s="34" t="s">
        <v>130</v>
      </c>
      <c r="BL742" s="34" t="s">
        <v>131</v>
      </c>
      <c r="BM742" s="34" t="s">
        <v>163</v>
      </c>
      <c r="BN742" s="34" t="s">
        <v>341</v>
      </c>
      <c r="BO742" s="34"/>
      <c r="BP742" s="34" t="s">
        <v>341</v>
      </c>
      <c r="BQ742" s="34">
        <v>2024</v>
      </c>
      <c r="BR742" s="34"/>
      <c r="BS742" s="34"/>
      <c r="BT742" s="34" t="s">
        <v>2032</v>
      </c>
    </row>
    <row r="743" spans="1:72">
      <c r="A743" s="34">
        <v>102400292672</v>
      </c>
      <c r="B743" s="34">
        <v>1</v>
      </c>
      <c r="C743" s="34">
        <v>2024</v>
      </c>
      <c r="D743" s="34">
        <v>1</v>
      </c>
      <c r="E743" s="34" t="s">
        <v>5409</v>
      </c>
      <c r="F743" s="34" t="s">
        <v>5410</v>
      </c>
      <c r="G743" s="34">
        <v>76</v>
      </c>
      <c r="H743" s="34" t="s">
        <v>5411</v>
      </c>
      <c r="I743" s="34">
        <v>20240108</v>
      </c>
      <c r="J743" s="34">
        <v>20240110</v>
      </c>
      <c r="K743" s="34">
        <v>3</v>
      </c>
      <c r="L743" s="34">
        <f t="shared" si="11"/>
        <v>2</v>
      </c>
      <c r="M743" s="34">
        <v>0</v>
      </c>
      <c r="N743" s="34" t="s">
        <v>5412</v>
      </c>
      <c r="O743" s="34" t="s">
        <v>2793</v>
      </c>
      <c r="P743" s="34" t="s">
        <v>118</v>
      </c>
      <c r="Q743" s="34" t="s">
        <v>36</v>
      </c>
      <c r="R743" s="34" t="s">
        <v>119</v>
      </c>
      <c r="S743" s="34" t="s">
        <v>147</v>
      </c>
      <c r="T743" s="34">
        <v>205</v>
      </c>
      <c r="U743" s="34" t="s">
        <v>407</v>
      </c>
      <c r="V743" s="34" t="s">
        <v>2058</v>
      </c>
      <c r="W743" s="34" t="s">
        <v>2059</v>
      </c>
      <c r="X743" s="34" t="s">
        <v>124</v>
      </c>
      <c r="Y743" s="34">
        <v>36641</v>
      </c>
      <c r="Z743" s="34">
        <v>2944</v>
      </c>
      <c r="AA743" s="34">
        <v>0</v>
      </c>
      <c r="AB743" s="34">
        <v>0</v>
      </c>
      <c r="AC743" s="34">
        <v>1137.5899999999999</v>
      </c>
      <c r="AD743" s="34">
        <v>0</v>
      </c>
      <c r="AE743" s="34">
        <v>284194.59999999998</v>
      </c>
      <c r="AF743" s="34">
        <v>285332.19</v>
      </c>
      <c r="AG743" s="34">
        <v>160</v>
      </c>
      <c r="AH743" s="34">
        <v>150</v>
      </c>
      <c r="AI743" s="34">
        <v>407997</v>
      </c>
      <c r="AJ743" s="34">
        <v>407997</v>
      </c>
      <c r="AK743" s="34">
        <v>72132.720861572598</v>
      </c>
      <c r="AL743" s="34" t="s">
        <v>118</v>
      </c>
      <c r="AM743" s="34" t="s">
        <v>36</v>
      </c>
      <c r="AN743" s="34" t="s">
        <v>119</v>
      </c>
      <c r="AO743" s="34" t="s">
        <v>147</v>
      </c>
      <c r="AP743" s="34">
        <v>3</v>
      </c>
      <c r="AQ743" s="34">
        <v>2</v>
      </c>
      <c r="AR743" s="34">
        <v>6</v>
      </c>
      <c r="AS743" s="34">
        <v>48342</v>
      </c>
      <c r="AT743" s="34">
        <v>341970</v>
      </c>
      <c r="AU743" s="34">
        <v>113990</v>
      </c>
      <c r="AV743" s="34">
        <v>418125</v>
      </c>
      <c r="AW743" s="34">
        <v>4.7843400000000003</v>
      </c>
      <c r="AX743" s="34">
        <v>0.59255999999999998</v>
      </c>
      <c r="AY743" s="34">
        <v>4.1917799999999996</v>
      </c>
      <c r="AZ743" s="34">
        <v>4.7843400835990906</v>
      </c>
      <c r="BA743" s="34">
        <v>0.59255999326705933</v>
      </c>
      <c r="BB743" s="34">
        <v>4.1917800903320313</v>
      </c>
      <c r="BC743" s="34" t="s">
        <v>159</v>
      </c>
      <c r="BD743" s="34" t="s">
        <v>126</v>
      </c>
      <c r="BE743" s="34" t="s">
        <v>118</v>
      </c>
      <c r="BF743" s="34"/>
      <c r="BG743" s="34" t="s">
        <v>118</v>
      </c>
      <c r="BH743" s="34" t="s">
        <v>2040</v>
      </c>
      <c r="BI743" s="34" t="s">
        <v>670</v>
      </c>
      <c r="BJ743" s="34" t="s">
        <v>129</v>
      </c>
      <c r="BK743" s="34" t="s">
        <v>178</v>
      </c>
      <c r="BL743" s="34" t="s">
        <v>320</v>
      </c>
      <c r="BM743" s="34" t="s">
        <v>163</v>
      </c>
      <c r="BN743" s="34" t="s">
        <v>341</v>
      </c>
      <c r="BO743" s="34"/>
      <c r="BP743" s="34" t="s">
        <v>341</v>
      </c>
      <c r="BQ743" s="34">
        <v>2024</v>
      </c>
      <c r="BR743" s="34"/>
      <c r="BS743" s="34"/>
      <c r="BT743" s="34" t="s">
        <v>2032</v>
      </c>
    </row>
    <row r="744" spans="1:72">
      <c r="A744" s="34">
        <v>102400138774</v>
      </c>
      <c r="B744" s="34">
        <v>1</v>
      </c>
      <c r="C744" s="34">
        <v>2024</v>
      </c>
      <c r="D744" s="34">
        <v>1</v>
      </c>
      <c r="E744" s="34" t="s">
        <v>5413</v>
      </c>
      <c r="F744" s="34" t="s">
        <v>5414</v>
      </c>
      <c r="G744" s="34">
        <v>76</v>
      </c>
      <c r="H744" s="34" t="s">
        <v>5415</v>
      </c>
      <c r="I744" s="34">
        <v>20240108</v>
      </c>
      <c r="J744" s="34">
        <v>20240110</v>
      </c>
      <c r="K744" s="34">
        <v>3</v>
      </c>
      <c r="L744" s="34">
        <f t="shared" si="11"/>
        <v>2</v>
      </c>
      <c r="M744" s="34">
        <v>0</v>
      </c>
      <c r="N744" s="34" t="s">
        <v>5416</v>
      </c>
      <c r="O744" s="34" t="s">
        <v>4624</v>
      </c>
      <c r="P744" s="34" t="s">
        <v>118</v>
      </c>
      <c r="Q744" s="34" t="s">
        <v>36</v>
      </c>
      <c r="R744" s="34" t="s">
        <v>119</v>
      </c>
      <c r="S744" s="34" t="s">
        <v>120</v>
      </c>
      <c r="T744" s="34">
        <v>111</v>
      </c>
      <c r="U744" s="34" t="s">
        <v>407</v>
      </c>
      <c r="V744" s="34" t="s">
        <v>2058</v>
      </c>
      <c r="W744" s="34" t="s">
        <v>2059</v>
      </c>
      <c r="X744" s="34" t="s">
        <v>124</v>
      </c>
      <c r="Y744" s="34">
        <v>35132</v>
      </c>
      <c r="Z744" s="34">
        <v>3008</v>
      </c>
      <c r="AA744" s="34">
        <v>0</v>
      </c>
      <c r="AB744" s="34">
        <v>0</v>
      </c>
      <c r="AC744" s="34">
        <v>454.76</v>
      </c>
      <c r="AD744" s="34">
        <v>0</v>
      </c>
      <c r="AE744" s="34">
        <v>270910.42</v>
      </c>
      <c r="AF744" s="34">
        <v>271365.19</v>
      </c>
      <c r="AG744" s="34">
        <v>160</v>
      </c>
      <c r="AH744" s="34">
        <v>150</v>
      </c>
      <c r="AI744" s="34">
        <v>439631</v>
      </c>
      <c r="AJ744" s="34">
        <v>439631</v>
      </c>
      <c r="AK744" s="34">
        <v>113815.72120028827</v>
      </c>
      <c r="AL744" s="34" t="s">
        <v>118</v>
      </c>
      <c r="AM744" s="34" t="s">
        <v>36</v>
      </c>
      <c r="AN744" s="34" t="s">
        <v>119</v>
      </c>
      <c r="AO744" s="34" t="s">
        <v>120</v>
      </c>
      <c r="AP744" s="34">
        <v>3</v>
      </c>
      <c r="AQ744" s="34">
        <v>2</v>
      </c>
      <c r="AR744" s="34">
        <v>6</v>
      </c>
      <c r="AS744" s="34">
        <v>48342</v>
      </c>
      <c r="AT744" s="34">
        <v>341970</v>
      </c>
      <c r="AU744" s="34">
        <v>113990</v>
      </c>
      <c r="AV744" s="34">
        <v>418125</v>
      </c>
      <c r="AW744" s="34">
        <v>4.7843400000000003</v>
      </c>
      <c r="AX744" s="34">
        <v>0.59255999999999998</v>
      </c>
      <c r="AY744" s="34">
        <v>4.1917799999999996</v>
      </c>
      <c r="AZ744" s="34">
        <v>4.7843400835990906</v>
      </c>
      <c r="BA744" s="34">
        <v>0.59255999326705933</v>
      </c>
      <c r="BB744" s="34">
        <v>4.1917800903320313</v>
      </c>
      <c r="BC744" s="34" t="s">
        <v>159</v>
      </c>
      <c r="BD744" s="34" t="s">
        <v>126</v>
      </c>
      <c r="BE744" s="34" t="s">
        <v>118</v>
      </c>
      <c r="BF744" s="34"/>
      <c r="BG744" s="34" t="s">
        <v>118</v>
      </c>
      <c r="BH744" s="34" t="s">
        <v>2040</v>
      </c>
      <c r="BI744" s="34" t="s">
        <v>5417</v>
      </c>
      <c r="BJ744" s="34" t="s">
        <v>129</v>
      </c>
      <c r="BK744" s="34" t="s">
        <v>660</v>
      </c>
      <c r="BL744" s="34" t="s">
        <v>660</v>
      </c>
      <c r="BM744" s="34" t="s">
        <v>1074</v>
      </c>
      <c r="BN744" s="34" t="s">
        <v>1075</v>
      </c>
      <c r="BO744" s="34"/>
      <c r="BP744" s="34" t="s">
        <v>1075</v>
      </c>
      <c r="BQ744" s="34">
        <v>2024</v>
      </c>
      <c r="BR744" s="34"/>
      <c r="BS744" s="34"/>
      <c r="BT744" s="34" t="s">
        <v>2032</v>
      </c>
    </row>
    <row r="745" spans="1:72">
      <c r="A745" s="34">
        <v>102400138756</v>
      </c>
      <c r="B745" s="34">
        <v>1</v>
      </c>
      <c r="C745" s="34">
        <v>2024</v>
      </c>
      <c r="D745" s="34">
        <v>1</v>
      </c>
      <c r="E745" s="34" t="s">
        <v>5418</v>
      </c>
      <c r="F745" s="34" t="s">
        <v>5419</v>
      </c>
      <c r="G745" s="34">
        <v>70</v>
      </c>
      <c r="H745" s="34" t="s">
        <v>5420</v>
      </c>
      <c r="I745" s="34">
        <v>20240107</v>
      </c>
      <c r="J745" s="34">
        <v>20240109</v>
      </c>
      <c r="K745" s="34">
        <v>3</v>
      </c>
      <c r="L745" s="34">
        <f t="shared" si="11"/>
        <v>2</v>
      </c>
      <c r="M745" s="34">
        <v>0</v>
      </c>
      <c r="N745" s="34" t="s">
        <v>5381</v>
      </c>
      <c r="O745" s="34" t="s">
        <v>5421</v>
      </c>
      <c r="P745" s="34" t="s">
        <v>118</v>
      </c>
      <c r="Q745" s="34" t="s">
        <v>36</v>
      </c>
      <c r="R745" s="34" t="s">
        <v>119</v>
      </c>
      <c r="S745" s="34" t="s">
        <v>120</v>
      </c>
      <c r="T745" s="34">
        <v>111</v>
      </c>
      <c r="U745" s="34" t="s">
        <v>407</v>
      </c>
      <c r="V745" s="34" t="s">
        <v>2081</v>
      </c>
      <c r="W745" s="34" t="s">
        <v>2082</v>
      </c>
      <c r="X745" s="34" t="s">
        <v>124</v>
      </c>
      <c r="Y745" s="34">
        <v>35043</v>
      </c>
      <c r="Z745" s="34">
        <v>3008</v>
      </c>
      <c r="AA745" s="34">
        <v>0</v>
      </c>
      <c r="AB745" s="34">
        <v>0</v>
      </c>
      <c r="AC745" s="34">
        <v>0</v>
      </c>
      <c r="AD745" s="34">
        <v>0</v>
      </c>
      <c r="AE745" s="34">
        <v>242975.21</v>
      </c>
      <c r="AF745" s="34">
        <v>242975.2</v>
      </c>
      <c r="AG745" s="34">
        <v>160</v>
      </c>
      <c r="AH745" s="34">
        <v>150</v>
      </c>
      <c r="AI745" s="34">
        <v>372273</v>
      </c>
      <c r="AJ745" s="34">
        <v>372273</v>
      </c>
      <c r="AK745" s="34">
        <v>90143.669915858889</v>
      </c>
      <c r="AL745" s="34" t="s">
        <v>118</v>
      </c>
      <c r="AM745" s="34" t="s">
        <v>36</v>
      </c>
      <c r="AN745" s="34" t="s">
        <v>119</v>
      </c>
      <c r="AO745" s="34" t="s">
        <v>120</v>
      </c>
      <c r="AP745" s="34">
        <v>3</v>
      </c>
      <c r="AQ745" s="34">
        <v>2</v>
      </c>
      <c r="AR745" s="34">
        <v>5</v>
      </c>
      <c r="AS745" s="34">
        <v>34762</v>
      </c>
      <c r="AT745" s="34">
        <v>295749</v>
      </c>
      <c r="AU745" s="34">
        <v>98583</v>
      </c>
      <c r="AV745" s="34">
        <v>344198</v>
      </c>
      <c r="AW745" s="34">
        <v>4.05131</v>
      </c>
      <c r="AX745" s="34">
        <v>0.42609999999999998</v>
      </c>
      <c r="AY745" s="34">
        <v>3.62521</v>
      </c>
      <c r="AZ745" s="34">
        <v>4.0513100326061249</v>
      </c>
      <c r="BA745" s="34">
        <v>0.4260999858379364</v>
      </c>
      <c r="BB745" s="34">
        <v>3.6252100467681885</v>
      </c>
      <c r="BC745" s="34" t="s">
        <v>159</v>
      </c>
      <c r="BD745" s="34" t="s">
        <v>126</v>
      </c>
      <c r="BE745" s="34" t="s">
        <v>118</v>
      </c>
      <c r="BF745" s="34"/>
      <c r="BG745" s="34" t="s">
        <v>118</v>
      </c>
      <c r="BH745" s="34" t="s">
        <v>2040</v>
      </c>
      <c r="BI745" s="34" t="s">
        <v>5422</v>
      </c>
      <c r="BJ745" s="34" t="s">
        <v>195</v>
      </c>
      <c r="BK745" s="34" t="s">
        <v>196</v>
      </c>
      <c r="BL745" s="34" t="s">
        <v>196</v>
      </c>
      <c r="BM745" s="34" t="s">
        <v>312</v>
      </c>
      <c r="BN745" s="34" t="s">
        <v>1763</v>
      </c>
      <c r="BO745" s="34"/>
      <c r="BP745" s="34" t="s">
        <v>1763</v>
      </c>
      <c r="BQ745" s="34">
        <v>2024</v>
      </c>
      <c r="BR745" s="34"/>
      <c r="BS745" s="34"/>
      <c r="BT745" s="34" t="s">
        <v>2032</v>
      </c>
    </row>
    <row r="746" spans="1:72">
      <c r="A746" s="34">
        <v>102400138762</v>
      </c>
      <c r="B746" s="34">
        <v>1</v>
      </c>
      <c r="C746" s="34">
        <v>2024</v>
      </c>
      <c r="D746" s="34">
        <v>1</v>
      </c>
      <c r="E746" s="34" t="s">
        <v>5423</v>
      </c>
      <c r="F746" s="34" t="s">
        <v>5424</v>
      </c>
      <c r="G746" s="34">
        <v>86</v>
      </c>
      <c r="H746" s="34" t="s">
        <v>5425</v>
      </c>
      <c r="I746" s="34">
        <v>20240107</v>
      </c>
      <c r="J746" s="34">
        <v>20240109</v>
      </c>
      <c r="K746" s="34">
        <v>3</v>
      </c>
      <c r="L746" s="34">
        <f t="shared" si="11"/>
        <v>2</v>
      </c>
      <c r="M746" s="34">
        <v>0</v>
      </c>
      <c r="N746" s="34" t="s">
        <v>5426</v>
      </c>
      <c r="O746" s="34" t="s">
        <v>5427</v>
      </c>
      <c r="P746" s="34" t="s">
        <v>118</v>
      </c>
      <c r="Q746" s="34" t="s">
        <v>36</v>
      </c>
      <c r="R746" s="34" t="s">
        <v>119</v>
      </c>
      <c r="S746" s="34" t="s">
        <v>120</v>
      </c>
      <c r="T746" s="34">
        <v>111</v>
      </c>
      <c r="U746" s="34" t="s">
        <v>407</v>
      </c>
      <c r="V746" s="34" t="s">
        <v>2058</v>
      </c>
      <c r="W746" s="34" t="s">
        <v>2059</v>
      </c>
      <c r="X746" s="34" t="s">
        <v>124</v>
      </c>
      <c r="Y746" s="34">
        <v>48375</v>
      </c>
      <c r="Z746" s="34">
        <v>3008</v>
      </c>
      <c r="AA746" s="34">
        <v>0</v>
      </c>
      <c r="AB746" s="34">
        <v>0</v>
      </c>
      <c r="AC746" s="34">
        <v>0</v>
      </c>
      <c r="AD746" s="34">
        <v>0</v>
      </c>
      <c r="AE746" s="34">
        <v>227360</v>
      </c>
      <c r="AF746" s="34">
        <v>227360</v>
      </c>
      <c r="AG746" s="34">
        <v>160</v>
      </c>
      <c r="AH746" s="34">
        <v>150</v>
      </c>
      <c r="AI746" s="34">
        <v>439631</v>
      </c>
      <c r="AJ746" s="34">
        <v>439631</v>
      </c>
      <c r="AK746" s="34">
        <v>157820.91120028828</v>
      </c>
      <c r="AL746" s="34" t="s">
        <v>118</v>
      </c>
      <c r="AM746" s="34" t="s">
        <v>36</v>
      </c>
      <c r="AN746" s="34" t="s">
        <v>119</v>
      </c>
      <c r="AO746" s="34" t="s">
        <v>120</v>
      </c>
      <c r="AP746" s="34">
        <v>3</v>
      </c>
      <c r="AQ746" s="34">
        <v>2</v>
      </c>
      <c r="AR746" s="34">
        <v>6</v>
      </c>
      <c r="AS746" s="34">
        <v>48342</v>
      </c>
      <c r="AT746" s="34">
        <v>341970</v>
      </c>
      <c r="AU746" s="34">
        <v>113990</v>
      </c>
      <c r="AV746" s="34">
        <v>418125</v>
      </c>
      <c r="AW746" s="34">
        <v>4.7843400000000003</v>
      </c>
      <c r="AX746" s="34">
        <v>0.59255999999999998</v>
      </c>
      <c r="AY746" s="34">
        <v>4.1917799999999996</v>
      </c>
      <c r="AZ746" s="34">
        <v>4.7843400835990906</v>
      </c>
      <c r="BA746" s="34">
        <v>0.59255999326705933</v>
      </c>
      <c r="BB746" s="34">
        <v>4.1917800903320313</v>
      </c>
      <c r="BC746" s="34" t="s">
        <v>159</v>
      </c>
      <c r="BD746" s="34" t="s">
        <v>126</v>
      </c>
      <c r="BE746" s="34" t="s">
        <v>118</v>
      </c>
      <c r="BF746" s="34"/>
      <c r="BG746" s="34" t="s">
        <v>118</v>
      </c>
      <c r="BH746" s="34" t="s">
        <v>2040</v>
      </c>
      <c r="BI746" s="34" t="s">
        <v>799</v>
      </c>
      <c r="BJ746" s="34" t="s">
        <v>129</v>
      </c>
      <c r="BK746" s="34" t="s">
        <v>178</v>
      </c>
      <c r="BL746" s="34" t="s">
        <v>320</v>
      </c>
      <c r="BM746" s="34" t="s">
        <v>999</v>
      </c>
      <c r="BN746" s="34" t="s">
        <v>2111</v>
      </c>
      <c r="BO746" s="34"/>
      <c r="BP746" s="34" t="s">
        <v>2111</v>
      </c>
      <c r="BQ746" s="34">
        <v>2024</v>
      </c>
      <c r="BR746" s="34"/>
      <c r="BS746" s="34"/>
      <c r="BT746" s="34" t="s">
        <v>2032</v>
      </c>
    </row>
    <row r="747" spans="1:72">
      <c r="A747" s="34">
        <v>102400138740</v>
      </c>
      <c r="B747" s="34">
        <v>1</v>
      </c>
      <c r="C747" s="34">
        <v>2024</v>
      </c>
      <c r="D747" s="34">
        <v>1</v>
      </c>
      <c r="E747" s="34" t="s">
        <v>5428</v>
      </c>
      <c r="F747" s="34" t="s">
        <v>5429</v>
      </c>
      <c r="G747" s="34">
        <v>68</v>
      </c>
      <c r="H747" s="34" t="s">
        <v>5430</v>
      </c>
      <c r="I747" s="34">
        <v>20231231</v>
      </c>
      <c r="J747" s="34">
        <v>20240108</v>
      </c>
      <c r="K747" s="34">
        <v>9</v>
      </c>
      <c r="L747" s="34">
        <f t="shared" si="11"/>
        <v>8</v>
      </c>
      <c r="M747" s="34">
        <v>5</v>
      </c>
      <c r="N747" s="34" t="s">
        <v>5431</v>
      </c>
      <c r="O747" s="34" t="s">
        <v>5432</v>
      </c>
      <c r="P747" s="34" t="s">
        <v>118</v>
      </c>
      <c r="Q747" s="34" t="s">
        <v>36</v>
      </c>
      <c r="R747" s="34" t="s">
        <v>119</v>
      </c>
      <c r="S747" s="34" t="s">
        <v>147</v>
      </c>
      <c r="T747" s="34">
        <v>111</v>
      </c>
      <c r="U747" s="34" t="s">
        <v>407</v>
      </c>
      <c r="V747" s="34" t="s">
        <v>2048</v>
      </c>
      <c r="W747" s="34" t="s">
        <v>2049</v>
      </c>
      <c r="X747" s="34" t="s">
        <v>124</v>
      </c>
      <c r="Y747" s="34">
        <v>109115</v>
      </c>
      <c r="Z747" s="34">
        <v>3783</v>
      </c>
      <c r="AA747" s="34">
        <v>27552</v>
      </c>
      <c r="AB747" s="34">
        <v>0</v>
      </c>
      <c r="AC747" s="34">
        <v>1364.28</v>
      </c>
      <c r="AD747" s="34">
        <v>927.81</v>
      </c>
      <c r="AE747" s="34">
        <v>268840.65999999997</v>
      </c>
      <c r="AF747" s="34">
        <v>271132.75</v>
      </c>
      <c r="AG747" s="34">
        <v>240</v>
      </c>
      <c r="AH747" s="34">
        <v>225</v>
      </c>
      <c r="AI747" s="34">
        <v>747795</v>
      </c>
      <c r="AJ747" s="34">
        <v>747045</v>
      </c>
      <c r="AK747" s="34">
        <v>174990.71163664869</v>
      </c>
      <c r="AL747" s="34" t="s">
        <v>118</v>
      </c>
      <c r="AM747" s="34" t="s">
        <v>36</v>
      </c>
      <c r="AN747" s="34" t="s">
        <v>170</v>
      </c>
      <c r="AO747" s="34" t="s">
        <v>171</v>
      </c>
      <c r="AP747" s="34">
        <v>12</v>
      </c>
      <c r="AQ747" s="34">
        <v>4</v>
      </c>
      <c r="AR747" s="34">
        <v>23</v>
      </c>
      <c r="AS747" s="34">
        <v>267164</v>
      </c>
      <c r="AT747" s="34">
        <v>396077</v>
      </c>
      <c r="AU747" s="34">
        <v>132026</v>
      </c>
      <c r="AV747" s="34">
        <v>549601</v>
      </c>
      <c r="AW747" s="34">
        <v>8.1298200000000005</v>
      </c>
      <c r="AX747" s="34">
        <v>3.2748200000000001</v>
      </c>
      <c r="AY747" s="34">
        <v>4.8550000000000004</v>
      </c>
      <c r="AZ747" s="34">
        <v>8.1298201084136963</v>
      </c>
      <c r="BA747" s="34">
        <v>3.27482008934021</v>
      </c>
      <c r="BB747" s="34">
        <v>4.8550000190734863</v>
      </c>
      <c r="BC747" s="34" t="s">
        <v>193</v>
      </c>
      <c r="BD747" s="34" t="s">
        <v>126</v>
      </c>
      <c r="BE747" s="34" t="s">
        <v>118</v>
      </c>
      <c r="BF747" s="34"/>
      <c r="BG747" s="34" t="s">
        <v>417</v>
      </c>
      <c r="BH747" s="34" t="s">
        <v>2517</v>
      </c>
      <c r="BI747" s="34" t="s">
        <v>1489</v>
      </c>
      <c r="BJ747" s="34" t="s">
        <v>129</v>
      </c>
      <c r="BK747" s="34" t="s">
        <v>224</v>
      </c>
      <c r="BL747" s="34" t="s">
        <v>224</v>
      </c>
      <c r="BM747" s="34" t="s">
        <v>876</v>
      </c>
      <c r="BN747" s="34" t="s">
        <v>3188</v>
      </c>
      <c r="BO747" s="34"/>
      <c r="BP747" s="34" t="s">
        <v>3188</v>
      </c>
      <c r="BQ747" s="34">
        <v>2024</v>
      </c>
      <c r="BR747" s="34"/>
      <c r="BS747" s="34" t="s">
        <v>134</v>
      </c>
      <c r="BT747" s="34" t="s">
        <v>2032</v>
      </c>
    </row>
    <row r="748" spans="1:72">
      <c r="A748" s="34">
        <v>102400179640</v>
      </c>
      <c r="B748" s="34">
        <v>1</v>
      </c>
      <c r="C748" s="34">
        <v>2024</v>
      </c>
      <c r="D748" s="34">
        <v>1</v>
      </c>
      <c r="E748" s="34" t="s">
        <v>5433</v>
      </c>
      <c r="F748" s="34" t="s">
        <v>5434</v>
      </c>
      <c r="G748" s="34">
        <v>63</v>
      </c>
      <c r="H748" s="34" t="s">
        <v>5435</v>
      </c>
      <c r="I748" s="34">
        <v>20240104</v>
      </c>
      <c r="J748" s="34">
        <v>20240106</v>
      </c>
      <c r="K748" s="34">
        <v>3</v>
      </c>
      <c r="L748" s="34">
        <f t="shared" si="11"/>
        <v>2</v>
      </c>
      <c r="M748" s="34">
        <v>0</v>
      </c>
      <c r="N748" s="34" t="s">
        <v>5436</v>
      </c>
      <c r="O748" s="34" t="s">
        <v>5437</v>
      </c>
      <c r="P748" s="34" t="s">
        <v>118</v>
      </c>
      <c r="Q748" s="34" t="s">
        <v>36</v>
      </c>
      <c r="R748" s="34" t="s">
        <v>119</v>
      </c>
      <c r="S748" s="34" t="s">
        <v>120</v>
      </c>
      <c r="T748" s="34">
        <v>201</v>
      </c>
      <c r="U748" s="34" t="s">
        <v>407</v>
      </c>
      <c r="V748" s="34" t="s">
        <v>2058</v>
      </c>
      <c r="W748" s="34" t="s">
        <v>2059</v>
      </c>
      <c r="X748" s="34" t="s">
        <v>124</v>
      </c>
      <c r="Y748" s="34">
        <v>48652</v>
      </c>
      <c r="Z748" s="34">
        <v>3008</v>
      </c>
      <c r="AA748" s="34">
        <v>0</v>
      </c>
      <c r="AB748" s="34">
        <v>0</v>
      </c>
      <c r="AC748" s="34">
        <v>454.76</v>
      </c>
      <c r="AD748" s="34">
        <v>0</v>
      </c>
      <c r="AE748" s="34">
        <v>285854.62</v>
      </c>
      <c r="AF748" s="34">
        <v>286309.38</v>
      </c>
      <c r="AG748" s="34">
        <v>160</v>
      </c>
      <c r="AH748" s="34">
        <v>150</v>
      </c>
      <c r="AI748" s="34">
        <v>400120</v>
      </c>
      <c r="AJ748" s="34">
        <v>400120</v>
      </c>
      <c r="AK748" s="34">
        <v>64254.129373677832</v>
      </c>
      <c r="AL748" s="34" t="s">
        <v>118</v>
      </c>
      <c r="AM748" s="34" t="s">
        <v>36</v>
      </c>
      <c r="AN748" s="34" t="s">
        <v>119</v>
      </c>
      <c r="AO748" s="34" t="s">
        <v>120</v>
      </c>
      <c r="AP748" s="34">
        <v>3</v>
      </c>
      <c r="AQ748" s="34">
        <v>2</v>
      </c>
      <c r="AR748" s="34">
        <v>6</v>
      </c>
      <c r="AS748" s="34">
        <v>48342</v>
      </c>
      <c r="AT748" s="34">
        <v>341970</v>
      </c>
      <c r="AU748" s="34">
        <v>113990</v>
      </c>
      <c r="AV748" s="34">
        <v>418125</v>
      </c>
      <c r="AW748" s="34">
        <v>4.7843400000000003</v>
      </c>
      <c r="AX748" s="34">
        <v>0.59255999999999998</v>
      </c>
      <c r="AY748" s="34">
        <v>4.1917799999999996</v>
      </c>
      <c r="AZ748" s="34">
        <v>4.7843400835990906</v>
      </c>
      <c r="BA748" s="34">
        <v>0.59255999326705933</v>
      </c>
      <c r="BB748" s="34">
        <v>4.1917800903320313</v>
      </c>
      <c r="BC748" s="34" t="s">
        <v>159</v>
      </c>
      <c r="BD748" s="34" t="s">
        <v>126</v>
      </c>
      <c r="BE748" s="34" t="s">
        <v>118</v>
      </c>
      <c r="BF748" s="34"/>
      <c r="BG748" s="34" t="s">
        <v>118</v>
      </c>
      <c r="BH748" s="34" t="s">
        <v>2040</v>
      </c>
      <c r="BI748" s="34" t="s">
        <v>201</v>
      </c>
      <c r="BJ748" s="34" t="s">
        <v>129</v>
      </c>
      <c r="BK748" s="34" t="s">
        <v>130</v>
      </c>
      <c r="BL748" s="34" t="s">
        <v>131</v>
      </c>
      <c r="BM748" s="34" t="s">
        <v>132</v>
      </c>
      <c r="BN748" s="34" t="s">
        <v>187</v>
      </c>
      <c r="BO748" s="34"/>
      <c r="BP748" s="34" t="s">
        <v>187</v>
      </c>
      <c r="BQ748" s="34">
        <v>2024</v>
      </c>
      <c r="BR748" s="34"/>
      <c r="BS748" s="34"/>
      <c r="BT748" s="34" t="s">
        <v>2032</v>
      </c>
    </row>
    <row r="749" spans="1:72">
      <c r="A749" s="34">
        <v>102400292642</v>
      </c>
      <c r="B749" s="34">
        <v>1</v>
      </c>
      <c r="C749" s="34">
        <v>2024</v>
      </c>
      <c r="D749" s="34">
        <v>1</v>
      </c>
      <c r="E749" s="34" t="s">
        <v>5438</v>
      </c>
      <c r="F749" s="34" t="s">
        <v>5439</v>
      </c>
      <c r="G749" s="34">
        <v>65</v>
      </c>
      <c r="H749" s="34" t="s">
        <v>5440</v>
      </c>
      <c r="I749" s="34">
        <v>20240103</v>
      </c>
      <c r="J749" s="34">
        <v>20240106</v>
      </c>
      <c r="K749" s="34">
        <v>4</v>
      </c>
      <c r="L749" s="34">
        <f t="shared" si="11"/>
        <v>3</v>
      </c>
      <c r="M749" s="34">
        <v>0</v>
      </c>
      <c r="N749" s="34" t="s">
        <v>5441</v>
      </c>
      <c r="O749" s="34" t="s">
        <v>5442</v>
      </c>
      <c r="P749" s="34" t="s">
        <v>118</v>
      </c>
      <c r="Q749" s="34" t="s">
        <v>36</v>
      </c>
      <c r="R749" s="34" t="s">
        <v>119</v>
      </c>
      <c r="S749" s="34" t="s">
        <v>120</v>
      </c>
      <c r="T749" s="34">
        <v>205</v>
      </c>
      <c r="U749" s="34" t="s">
        <v>407</v>
      </c>
      <c r="V749" s="34" t="s">
        <v>2048</v>
      </c>
      <c r="W749" s="34" t="s">
        <v>2049</v>
      </c>
      <c r="X749" s="34" t="s">
        <v>124</v>
      </c>
      <c r="Y749" s="34">
        <v>43282</v>
      </c>
      <c r="Z749" s="34">
        <v>4512</v>
      </c>
      <c r="AA749" s="34">
        <v>0</v>
      </c>
      <c r="AB749" s="34">
        <v>0</v>
      </c>
      <c r="AC749" s="34">
        <v>942.66</v>
      </c>
      <c r="AD749" s="34">
        <v>0</v>
      </c>
      <c r="AE749" s="34">
        <v>270910.42</v>
      </c>
      <c r="AF749" s="34">
        <v>271853.09000000003</v>
      </c>
      <c r="AG749" s="34">
        <v>240</v>
      </c>
      <c r="AH749" s="34">
        <v>225</v>
      </c>
      <c r="AI749" s="34">
        <v>693292</v>
      </c>
      <c r="AJ749" s="34">
        <v>693292</v>
      </c>
      <c r="AK749" s="34">
        <v>142169.92998540303</v>
      </c>
      <c r="AL749" s="34" t="s">
        <v>118</v>
      </c>
      <c r="AM749" s="34" t="s">
        <v>36</v>
      </c>
      <c r="AN749" s="34" t="s">
        <v>119</v>
      </c>
      <c r="AO749" s="34" t="s">
        <v>120</v>
      </c>
      <c r="AP749" s="34">
        <v>12</v>
      </c>
      <c r="AQ749" s="34">
        <v>4</v>
      </c>
      <c r="AR749" s="34">
        <v>23</v>
      </c>
      <c r="AS749" s="34">
        <v>267164</v>
      </c>
      <c r="AT749" s="34">
        <v>396077</v>
      </c>
      <c r="AU749" s="34">
        <v>132026</v>
      </c>
      <c r="AV749" s="34">
        <v>549601</v>
      </c>
      <c r="AW749" s="34">
        <v>8.1298200000000005</v>
      </c>
      <c r="AX749" s="34">
        <v>3.2748200000000001</v>
      </c>
      <c r="AY749" s="34">
        <v>4.8550000000000004</v>
      </c>
      <c r="AZ749" s="34">
        <v>8.1298201084136963</v>
      </c>
      <c r="BA749" s="34">
        <v>3.27482008934021</v>
      </c>
      <c r="BB749" s="34">
        <v>4.8550000190734863</v>
      </c>
      <c r="BC749" s="34" t="s">
        <v>159</v>
      </c>
      <c r="BD749" s="34" t="s">
        <v>126</v>
      </c>
      <c r="BE749" s="34" t="s">
        <v>118</v>
      </c>
      <c r="BF749" s="34"/>
      <c r="BG749" s="34" t="s">
        <v>118</v>
      </c>
      <c r="BH749" s="34" t="s">
        <v>2040</v>
      </c>
      <c r="BI749" s="34" t="s">
        <v>718</v>
      </c>
      <c r="BJ749" s="34" t="s">
        <v>129</v>
      </c>
      <c r="BK749" s="34" t="s">
        <v>178</v>
      </c>
      <c r="BL749" s="34" t="s">
        <v>320</v>
      </c>
      <c r="BM749" s="34" t="s">
        <v>1074</v>
      </c>
      <c r="BN749" s="34" t="s">
        <v>1075</v>
      </c>
      <c r="BO749" s="34"/>
      <c r="BP749" s="34" t="s">
        <v>1075</v>
      </c>
      <c r="BQ749" s="34">
        <v>2024</v>
      </c>
      <c r="BR749" s="34"/>
      <c r="BS749" s="34"/>
      <c r="BT749" s="34" t="s">
        <v>2032</v>
      </c>
    </row>
    <row r="750" spans="1:72">
      <c r="A750" s="34">
        <v>102400138706</v>
      </c>
      <c r="B750" s="34">
        <v>1</v>
      </c>
      <c r="C750" s="34">
        <v>2024</v>
      </c>
      <c r="D750" s="34">
        <v>1</v>
      </c>
      <c r="E750" s="34" t="s">
        <v>5443</v>
      </c>
      <c r="F750" s="34" t="s">
        <v>5444</v>
      </c>
      <c r="G750" s="34">
        <v>90</v>
      </c>
      <c r="H750" s="34" t="s">
        <v>5445</v>
      </c>
      <c r="I750" s="34">
        <v>20240103</v>
      </c>
      <c r="J750" s="34">
        <v>20240105</v>
      </c>
      <c r="K750" s="34">
        <v>3</v>
      </c>
      <c r="L750" s="34">
        <f t="shared" si="11"/>
        <v>2</v>
      </c>
      <c r="M750" s="34">
        <v>0</v>
      </c>
      <c r="N750" s="34" t="s">
        <v>4885</v>
      </c>
      <c r="O750" s="34" t="s">
        <v>2253</v>
      </c>
      <c r="P750" s="34" t="s">
        <v>118</v>
      </c>
      <c r="Q750" s="34" t="s">
        <v>36</v>
      </c>
      <c r="R750" s="34" t="s">
        <v>119</v>
      </c>
      <c r="S750" s="34" t="s">
        <v>147</v>
      </c>
      <c r="T750" s="34">
        <v>111</v>
      </c>
      <c r="U750" s="34" t="s">
        <v>407</v>
      </c>
      <c r="V750" s="34" t="s">
        <v>2081</v>
      </c>
      <c r="W750" s="34" t="s">
        <v>2082</v>
      </c>
      <c r="X750" s="34" t="s">
        <v>124</v>
      </c>
      <c r="Y750" s="34">
        <v>17669</v>
      </c>
      <c r="Z750" s="34">
        <v>2944</v>
      </c>
      <c r="AA750" s="34">
        <v>0</v>
      </c>
      <c r="AB750" s="34">
        <v>0</v>
      </c>
      <c r="AC750" s="34">
        <v>0</v>
      </c>
      <c r="AD750" s="34">
        <v>0</v>
      </c>
      <c r="AE750" s="34">
        <v>241897.59</v>
      </c>
      <c r="AF750" s="34">
        <v>241897.59</v>
      </c>
      <c r="AG750" s="34">
        <v>160</v>
      </c>
      <c r="AH750" s="34">
        <v>150</v>
      </c>
      <c r="AI750" s="34">
        <v>372273</v>
      </c>
      <c r="AJ750" s="34">
        <v>372273</v>
      </c>
      <c r="AK750" s="34">
        <v>91221.279915858904</v>
      </c>
      <c r="AL750" s="34" t="s">
        <v>118</v>
      </c>
      <c r="AM750" s="34" t="s">
        <v>36</v>
      </c>
      <c r="AN750" s="34" t="s">
        <v>119</v>
      </c>
      <c r="AO750" s="34" t="s">
        <v>147</v>
      </c>
      <c r="AP750" s="34">
        <v>3</v>
      </c>
      <c r="AQ750" s="34">
        <v>2</v>
      </c>
      <c r="AR750" s="34">
        <v>5</v>
      </c>
      <c r="AS750" s="34">
        <v>34762</v>
      </c>
      <c r="AT750" s="34">
        <v>295749</v>
      </c>
      <c r="AU750" s="34">
        <v>98583</v>
      </c>
      <c r="AV750" s="34">
        <v>344198</v>
      </c>
      <c r="AW750" s="34">
        <v>4.05131</v>
      </c>
      <c r="AX750" s="34">
        <v>0.42609999999999998</v>
      </c>
      <c r="AY750" s="34">
        <v>3.62521</v>
      </c>
      <c r="AZ750" s="34">
        <v>4.0513100326061249</v>
      </c>
      <c r="BA750" s="34">
        <v>0.4260999858379364</v>
      </c>
      <c r="BB750" s="34">
        <v>3.6252100467681885</v>
      </c>
      <c r="BC750" s="34" t="s">
        <v>159</v>
      </c>
      <c r="BD750" s="34" t="s">
        <v>126</v>
      </c>
      <c r="BE750" s="34" t="s">
        <v>118</v>
      </c>
      <c r="BF750" s="34"/>
      <c r="BG750" s="34" t="s">
        <v>118</v>
      </c>
      <c r="BH750" s="34" t="s">
        <v>2040</v>
      </c>
      <c r="BI750" s="34" t="s">
        <v>201</v>
      </c>
      <c r="BJ750" s="34" t="s">
        <v>129</v>
      </c>
      <c r="BK750" s="34" t="s">
        <v>130</v>
      </c>
      <c r="BL750" s="34" t="s">
        <v>131</v>
      </c>
      <c r="BM750" s="34" t="s">
        <v>132</v>
      </c>
      <c r="BN750" s="34" t="s">
        <v>187</v>
      </c>
      <c r="BO750" s="34"/>
      <c r="BP750" s="34" t="s">
        <v>187</v>
      </c>
      <c r="BQ750" s="34">
        <v>2024</v>
      </c>
      <c r="BR750" s="34"/>
      <c r="BS750" s="34"/>
      <c r="BT750" s="34" t="s">
        <v>2032</v>
      </c>
    </row>
    <row r="751" spans="1:72">
      <c r="A751" s="34">
        <v>102400292630</v>
      </c>
      <c r="B751" s="34">
        <v>1</v>
      </c>
      <c r="C751" s="34">
        <v>2024</v>
      </c>
      <c r="D751" s="34">
        <v>1</v>
      </c>
      <c r="E751" s="34" t="s">
        <v>5446</v>
      </c>
      <c r="F751" s="34" t="s">
        <v>5447</v>
      </c>
      <c r="G751" s="34">
        <v>64</v>
      </c>
      <c r="H751" s="34" t="s">
        <v>5448</v>
      </c>
      <c r="I751" s="34">
        <v>20240104</v>
      </c>
      <c r="J751" s="34">
        <v>20240104</v>
      </c>
      <c r="K751" s="34">
        <v>1</v>
      </c>
      <c r="L751" s="34">
        <v>1</v>
      </c>
      <c r="M751" s="34">
        <v>0</v>
      </c>
      <c r="N751" s="34" t="s">
        <v>5449</v>
      </c>
      <c r="O751" s="34" t="s">
        <v>2132</v>
      </c>
      <c r="P751" s="34" t="s">
        <v>118</v>
      </c>
      <c r="Q751" s="34" t="s">
        <v>36</v>
      </c>
      <c r="R751" s="34" t="s">
        <v>119</v>
      </c>
      <c r="S751" s="34" t="s">
        <v>147</v>
      </c>
      <c r="T751" s="34">
        <v>205</v>
      </c>
      <c r="U751" s="34" t="s">
        <v>407</v>
      </c>
      <c r="V751" s="34" t="s">
        <v>2058</v>
      </c>
      <c r="W751" s="34" t="s">
        <v>2059</v>
      </c>
      <c r="X751" s="34" t="s">
        <v>242</v>
      </c>
      <c r="Y751" s="34">
        <v>10800</v>
      </c>
      <c r="Z751" s="34">
        <v>1472</v>
      </c>
      <c r="AA751" s="34">
        <v>0</v>
      </c>
      <c r="AB751" s="34">
        <v>0</v>
      </c>
      <c r="AC751" s="34">
        <v>0</v>
      </c>
      <c r="AD751" s="34">
        <v>0</v>
      </c>
      <c r="AE751" s="34">
        <v>268744</v>
      </c>
      <c r="AF751" s="34">
        <v>268744</v>
      </c>
      <c r="AG751" s="34">
        <v>80</v>
      </c>
      <c r="AH751" s="34">
        <v>75</v>
      </c>
      <c r="AI751" s="34">
        <v>382731</v>
      </c>
      <c r="AJ751" s="34">
        <v>382731</v>
      </c>
      <c r="AK751" s="34">
        <v>88720.952488542593</v>
      </c>
      <c r="AL751" s="34" t="s">
        <v>118</v>
      </c>
      <c r="AM751" s="34" t="s">
        <v>36</v>
      </c>
      <c r="AN751" s="34" t="s">
        <v>119</v>
      </c>
      <c r="AO751" s="34" t="s">
        <v>147</v>
      </c>
      <c r="AP751" s="34">
        <v>3</v>
      </c>
      <c r="AQ751" s="34">
        <v>2</v>
      </c>
      <c r="AR751" s="34">
        <v>6</v>
      </c>
      <c r="AS751" s="34">
        <v>48342</v>
      </c>
      <c r="AT751" s="34">
        <v>341970</v>
      </c>
      <c r="AU751" s="34">
        <v>113990</v>
      </c>
      <c r="AV751" s="34">
        <v>418125</v>
      </c>
      <c r="AW751" s="34">
        <v>4.7843400000000003</v>
      </c>
      <c r="AX751" s="34">
        <v>0.59255999999999998</v>
      </c>
      <c r="AY751" s="34">
        <v>4.1917799999999996</v>
      </c>
      <c r="AZ751" s="34">
        <v>4.4880600869655609</v>
      </c>
      <c r="BA751" s="34">
        <v>0.29627999663352966</v>
      </c>
      <c r="BB751" s="34">
        <v>4.1917800903320313</v>
      </c>
      <c r="BC751" s="34" t="s">
        <v>159</v>
      </c>
      <c r="BD751" s="34" t="s">
        <v>126</v>
      </c>
      <c r="BE751" s="34" t="s">
        <v>118</v>
      </c>
      <c r="BF751" s="34"/>
      <c r="BG751" s="34" t="s">
        <v>118</v>
      </c>
      <c r="BH751" s="34" t="s">
        <v>2040</v>
      </c>
      <c r="BI751" s="34" t="s">
        <v>2881</v>
      </c>
      <c r="BJ751" s="34" t="s">
        <v>129</v>
      </c>
      <c r="BK751" s="34" t="s">
        <v>224</v>
      </c>
      <c r="BL751" s="34" t="s">
        <v>224</v>
      </c>
      <c r="BM751" s="34" t="s">
        <v>999</v>
      </c>
      <c r="BN751" s="34" t="s">
        <v>2111</v>
      </c>
      <c r="BO751" s="34"/>
      <c r="BP751" s="34" t="s">
        <v>2111</v>
      </c>
      <c r="BQ751" s="34">
        <v>2024</v>
      </c>
      <c r="BR751" s="34"/>
      <c r="BS751" s="34"/>
      <c r="BT751" s="34" t="s">
        <v>2032</v>
      </c>
    </row>
    <row r="752" spans="1:72">
      <c r="A752" s="34">
        <v>102400138684</v>
      </c>
      <c r="B752" s="34">
        <v>1</v>
      </c>
      <c r="C752" s="34">
        <v>2024</v>
      </c>
      <c r="D752" s="34">
        <v>1</v>
      </c>
      <c r="E752" s="34" t="s">
        <v>5450</v>
      </c>
      <c r="F752" s="34" t="s">
        <v>5451</v>
      </c>
      <c r="G752" s="34">
        <v>76</v>
      </c>
      <c r="H752" s="34" t="s">
        <v>5452</v>
      </c>
      <c r="I752" s="34">
        <v>20231215</v>
      </c>
      <c r="J752" s="34">
        <v>20240104</v>
      </c>
      <c r="K752" s="34">
        <v>21</v>
      </c>
      <c r="L752" s="34">
        <f t="shared" si="11"/>
        <v>20</v>
      </c>
      <c r="M752" s="34">
        <v>20</v>
      </c>
      <c r="N752" s="34" t="s">
        <v>5453</v>
      </c>
      <c r="O752" s="34" t="s">
        <v>5454</v>
      </c>
      <c r="P752" s="34" t="s">
        <v>118</v>
      </c>
      <c r="Q752" s="34" t="s">
        <v>36</v>
      </c>
      <c r="R752" s="34" t="s">
        <v>170</v>
      </c>
      <c r="S752" s="34" t="s">
        <v>171</v>
      </c>
      <c r="T752" s="34">
        <v>111</v>
      </c>
      <c r="U752" s="34" t="s">
        <v>438</v>
      </c>
      <c r="V752" s="34" t="s">
        <v>2007</v>
      </c>
      <c r="W752" s="34" t="s">
        <v>2008</v>
      </c>
      <c r="X752" s="34" t="s">
        <v>124</v>
      </c>
      <c r="Y752" s="34">
        <v>425340</v>
      </c>
      <c r="Z752" s="34">
        <v>0</v>
      </c>
      <c r="AA752" s="34">
        <v>300366</v>
      </c>
      <c r="AB752" s="34">
        <v>0</v>
      </c>
      <c r="AC752" s="34">
        <v>4607.09</v>
      </c>
      <c r="AD752" s="34">
        <v>5330.34</v>
      </c>
      <c r="AE752" s="34">
        <v>220283.35</v>
      </c>
      <c r="AF752" s="34">
        <v>230220.78</v>
      </c>
      <c r="AG752" s="34">
        <v>0</v>
      </c>
      <c r="AH752" s="34">
        <v>0</v>
      </c>
      <c r="AI752" s="34">
        <v>1124600</v>
      </c>
      <c r="AJ752" s="34">
        <v>1123850</v>
      </c>
      <c r="AK752" s="34">
        <v>-13627.29397204658</v>
      </c>
      <c r="AL752" s="34" t="s">
        <v>118</v>
      </c>
      <c r="AM752" s="34" t="s">
        <v>36</v>
      </c>
      <c r="AN752" s="34" t="s">
        <v>170</v>
      </c>
      <c r="AO752" s="34" t="s">
        <v>171</v>
      </c>
      <c r="AP752" s="34">
        <v>19</v>
      </c>
      <c r="AQ752" s="34">
        <v>6</v>
      </c>
      <c r="AR752" s="34">
        <v>35</v>
      </c>
      <c r="AS752" s="34">
        <v>800463</v>
      </c>
      <c r="AT752" s="34">
        <v>191098</v>
      </c>
      <c r="AU752" s="34">
        <v>63699</v>
      </c>
      <c r="AV752" s="34">
        <v>417783</v>
      </c>
      <c r="AW752" s="34">
        <v>12.15429</v>
      </c>
      <c r="AX752" s="34">
        <v>9.8118599999999994</v>
      </c>
      <c r="AY752" s="34">
        <v>2.3424299999999998</v>
      </c>
      <c r="AZ752" s="34">
        <v>12.154290199279785</v>
      </c>
      <c r="BA752" s="34">
        <v>9.8118600845336914</v>
      </c>
      <c r="BB752" s="34">
        <v>2.3424301147460938</v>
      </c>
      <c r="BC752" s="34" t="s">
        <v>193</v>
      </c>
      <c r="BD752" s="34" t="s">
        <v>148</v>
      </c>
      <c r="BE752" s="34" t="s">
        <v>2003</v>
      </c>
      <c r="BF752" s="34"/>
      <c r="BG752" s="34" t="s">
        <v>5455</v>
      </c>
      <c r="BH752" s="34" t="s">
        <v>2362</v>
      </c>
      <c r="BI752" s="34" t="s">
        <v>418</v>
      </c>
      <c r="BJ752" s="34" t="s">
        <v>129</v>
      </c>
      <c r="BK752" s="34" t="s">
        <v>224</v>
      </c>
      <c r="BL752" s="34" t="s">
        <v>224</v>
      </c>
      <c r="BM752" s="34" t="s">
        <v>163</v>
      </c>
      <c r="BN752" s="34" t="s">
        <v>2273</v>
      </c>
      <c r="BO752" s="34"/>
      <c r="BP752" s="34" t="s">
        <v>2273</v>
      </c>
      <c r="BQ752" s="34">
        <v>2024</v>
      </c>
      <c r="BR752" s="34"/>
      <c r="BS752" s="34" t="s">
        <v>134</v>
      </c>
      <c r="BT752" s="34" t="s">
        <v>2032</v>
      </c>
    </row>
    <row r="753" spans="1:72">
      <c r="A753" s="34">
        <v>102400138664</v>
      </c>
      <c r="B753" s="34">
        <v>1</v>
      </c>
      <c r="C753" s="34">
        <v>2024</v>
      </c>
      <c r="D753" s="34">
        <v>1</v>
      </c>
      <c r="E753" s="34" t="s">
        <v>5456</v>
      </c>
      <c r="F753" s="34" t="s">
        <v>5457</v>
      </c>
      <c r="G753" s="34">
        <v>68</v>
      </c>
      <c r="H753" s="34" t="s">
        <v>5458</v>
      </c>
      <c r="I753" s="34">
        <v>20231226</v>
      </c>
      <c r="J753" s="34">
        <v>20240103</v>
      </c>
      <c r="K753" s="34">
        <v>9</v>
      </c>
      <c r="L753" s="34">
        <f t="shared" si="11"/>
        <v>8</v>
      </c>
      <c r="M753" s="34">
        <v>8</v>
      </c>
      <c r="N753" s="34" t="s">
        <v>5459</v>
      </c>
      <c r="O753" s="34" t="s">
        <v>5460</v>
      </c>
      <c r="P753" s="34" t="s">
        <v>118</v>
      </c>
      <c r="Q753" s="34" t="s">
        <v>36</v>
      </c>
      <c r="R753" s="34" t="s">
        <v>170</v>
      </c>
      <c r="S753" s="34" t="s">
        <v>171</v>
      </c>
      <c r="T753" s="34">
        <v>111</v>
      </c>
      <c r="U753" s="34" t="s">
        <v>407</v>
      </c>
      <c r="V753" s="34" t="s">
        <v>2058</v>
      </c>
      <c r="W753" s="34" t="s">
        <v>2059</v>
      </c>
      <c r="X753" s="34" t="s">
        <v>146</v>
      </c>
      <c r="Y753" s="34">
        <v>126239</v>
      </c>
      <c r="Z753" s="34">
        <v>0</v>
      </c>
      <c r="AA753" s="34">
        <v>84930</v>
      </c>
      <c r="AB753" s="34">
        <v>0</v>
      </c>
      <c r="AC753" s="34">
        <v>1991.12</v>
      </c>
      <c r="AD753" s="34">
        <v>0</v>
      </c>
      <c r="AE753" s="34">
        <v>268744</v>
      </c>
      <c r="AF753" s="34">
        <v>270735.12</v>
      </c>
      <c r="AG753" s="34">
        <v>0</v>
      </c>
      <c r="AH753" s="34">
        <v>0</v>
      </c>
      <c r="AI753" s="34">
        <v>473051</v>
      </c>
      <c r="AJ753" s="34">
        <v>472301</v>
      </c>
      <c r="AK753" s="34">
        <v>114445.4493693767</v>
      </c>
      <c r="AL753" s="34" t="s">
        <v>118</v>
      </c>
      <c r="AM753" s="34" t="s">
        <v>36</v>
      </c>
      <c r="AN753" s="34" t="s">
        <v>170</v>
      </c>
      <c r="AO753" s="34" t="s">
        <v>171</v>
      </c>
      <c r="AP753" s="34">
        <v>3</v>
      </c>
      <c r="AQ753" s="34">
        <v>2</v>
      </c>
      <c r="AR753" s="34">
        <v>6</v>
      </c>
      <c r="AS753" s="34">
        <v>48342</v>
      </c>
      <c r="AT753" s="34">
        <v>341970</v>
      </c>
      <c r="AU753" s="34">
        <v>113990</v>
      </c>
      <c r="AV753" s="34">
        <v>418125</v>
      </c>
      <c r="AW753" s="34">
        <v>4.7843400000000003</v>
      </c>
      <c r="AX753" s="34">
        <v>0.59255999999999998</v>
      </c>
      <c r="AY753" s="34">
        <v>4.1917799999999996</v>
      </c>
      <c r="AZ753" s="34">
        <v>5.1398800611495972</v>
      </c>
      <c r="BA753" s="34">
        <v>0.94809997081756592</v>
      </c>
      <c r="BB753" s="34">
        <v>4.1917800903320313</v>
      </c>
      <c r="BC753" s="34" t="s">
        <v>193</v>
      </c>
      <c r="BD753" s="34" t="s">
        <v>148</v>
      </c>
      <c r="BE753" s="34" t="s">
        <v>118</v>
      </c>
      <c r="BF753" s="34"/>
      <c r="BG753" s="34" t="s">
        <v>417</v>
      </c>
      <c r="BH753" s="34" t="s">
        <v>2040</v>
      </c>
      <c r="BI753" s="34" t="s">
        <v>2756</v>
      </c>
      <c r="BJ753" s="34" t="s">
        <v>195</v>
      </c>
      <c r="BK753" s="34" t="s">
        <v>236</v>
      </c>
      <c r="BL753" s="34" t="s">
        <v>236</v>
      </c>
      <c r="BM753" s="34" t="s">
        <v>2051</v>
      </c>
      <c r="BN753" s="34" t="s">
        <v>2052</v>
      </c>
      <c r="BO753" s="34"/>
      <c r="BP753" s="34" t="s">
        <v>2052</v>
      </c>
      <c r="BQ753" s="34">
        <v>2024</v>
      </c>
      <c r="BR753" s="34"/>
      <c r="BS753" s="34" t="s">
        <v>134</v>
      </c>
      <c r="BT753" s="34" t="s">
        <v>2032</v>
      </c>
    </row>
    <row r="754" spans="1:72">
      <c r="A754" s="34">
        <v>102400292606</v>
      </c>
      <c r="B754" s="34">
        <v>1</v>
      </c>
      <c r="C754" s="34">
        <v>2024</v>
      </c>
      <c r="D754" s="34">
        <v>1</v>
      </c>
      <c r="E754" s="34" t="s">
        <v>5461</v>
      </c>
      <c r="F754" s="34" t="s">
        <v>5462</v>
      </c>
      <c r="G754" s="34">
        <v>69</v>
      </c>
      <c r="H754" s="34" t="s">
        <v>5463</v>
      </c>
      <c r="I754" s="34">
        <v>20240101</v>
      </c>
      <c r="J754" s="34">
        <v>20240103</v>
      </c>
      <c r="K754" s="34">
        <v>3</v>
      </c>
      <c r="L754" s="34">
        <f t="shared" si="11"/>
        <v>2</v>
      </c>
      <c r="M754" s="34">
        <v>0</v>
      </c>
      <c r="N754" s="34" t="s">
        <v>5464</v>
      </c>
      <c r="O754" s="34" t="s">
        <v>5465</v>
      </c>
      <c r="P754" s="34" t="s">
        <v>118</v>
      </c>
      <c r="Q754" s="34" t="s">
        <v>36</v>
      </c>
      <c r="R754" s="34" t="s">
        <v>119</v>
      </c>
      <c r="S754" s="34" t="s">
        <v>120</v>
      </c>
      <c r="T754" s="34">
        <v>205</v>
      </c>
      <c r="U754" s="34" t="s">
        <v>407</v>
      </c>
      <c r="V754" s="34" t="s">
        <v>2058</v>
      </c>
      <c r="W754" s="34" t="s">
        <v>2059</v>
      </c>
      <c r="X754" s="34" t="s">
        <v>124</v>
      </c>
      <c r="Y754" s="34">
        <v>59583</v>
      </c>
      <c r="Z754" s="34">
        <v>3008</v>
      </c>
      <c r="AA754" s="34">
        <v>0</v>
      </c>
      <c r="AB754" s="34">
        <v>0</v>
      </c>
      <c r="AC754" s="34">
        <v>649.69000000000005</v>
      </c>
      <c r="AD754" s="34">
        <v>0</v>
      </c>
      <c r="AE754" s="34">
        <v>283744.2</v>
      </c>
      <c r="AF754" s="34">
        <v>284393.88</v>
      </c>
      <c r="AG754" s="34">
        <v>160</v>
      </c>
      <c r="AH754" s="34">
        <v>150</v>
      </c>
      <c r="AI754" s="34">
        <v>407997</v>
      </c>
      <c r="AJ754" s="34">
        <v>407997</v>
      </c>
      <c r="AK754" s="34">
        <v>73071.030861572595</v>
      </c>
      <c r="AL754" s="34" t="s">
        <v>118</v>
      </c>
      <c r="AM754" s="34" t="s">
        <v>36</v>
      </c>
      <c r="AN754" s="34" t="s">
        <v>119</v>
      </c>
      <c r="AO754" s="34" t="s">
        <v>120</v>
      </c>
      <c r="AP754" s="34">
        <v>3</v>
      </c>
      <c r="AQ754" s="34">
        <v>2</v>
      </c>
      <c r="AR754" s="34">
        <v>6</v>
      </c>
      <c r="AS754" s="34">
        <v>48342</v>
      </c>
      <c r="AT754" s="34">
        <v>341970</v>
      </c>
      <c r="AU754" s="34">
        <v>113990</v>
      </c>
      <c r="AV754" s="34">
        <v>418125</v>
      </c>
      <c r="AW754" s="34">
        <v>4.7843400000000003</v>
      </c>
      <c r="AX754" s="34">
        <v>0.59255999999999998</v>
      </c>
      <c r="AY754" s="34">
        <v>4.1917799999999996</v>
      </c>
      <c r="AZ754" s="34">
        <v>4.7843400835990906</v>
      </c>
      <c r="BA754" s="34">
        <v>0.59255999326705933</v>
      </c>
      <c r="BB754" s="34">
        <v>4.1917800903320313</v>
      </c>
      <c r="BC754" s="34" t="s">
        <v>159</v>
      </c>
      <c r="BD754" s="34" t="s">
        <v>126</v>
      </c>
      <c r="BE754" s="34" t="s">
        <v>118</v>
      </c>
      <c r="BF754" s="34"/>
      <c r="BG754" s="34" t="s">
        <v>1109</v>
      </c>
      <c r="BH754" s="34" t="s">
        <v>2040</v>
      </c>
      <c r="BI754" s="34" t="s">
        <v>580</v>
      </c>
      <c r="BJ754" s="34" t="s">
        <v>129</v>
      </c>
      <c r="BK754" s="34" t="s">
        <v>130</v>
      </c>
      <c r="BL754" s="34" t="s">
        <v>131</v>
      </c>
      <c r="BM754" s="34" t="s">
        <v>202</v>
      </c>
      <c r="BN754" s="34" t="s">
        <v>622</v>
      </c>
      <c r="BO754" s="34"/>
      <c r="BP754" s="34" t="s">
        <v>622</v>
      </c>
      <c r="BQ754" s="34">
        <v>2024</v>
      </c>
      <c r="BR754" s="34"/>
      <c r="BS754" s="34"/>
      <c r="BT754" s="34" t="s">
        <v>2032</v>
      </c>
    </row>
    <row r="755" spans="1:72">
      <c r="A755" s="34">
        <v>102400138666</v>
      </c>
      <c r="B755" s="34">
        <v>1</v>
      </c>
      <c r="C755" s="34">
        <v>2024</v>
      </c>
      <c r="D755" s="34">
        <v>1</v>
      </c>
      <c r="E755" s="34" t="s">
        <v>5466</v>
      </c>
      <c r="F755" s="34" t="s">
        <v>5467</v>
      </c>
      <c r="G755" s="34">
        <v>88</v>
      </c>
      <c r="H755" s="34" t="s">
        <v>5468</v>
      </c>
      <c r="I755" s="34">
        <v>20231227</v>
      </c>
      <c r="J755" s="34">
        <v>20240103</v>
      </c>
      <c r="K755" s="34">
        <v>8</v>
      </c>
      <c r="L755" s="34">
        <f t="shared" si="11"/>
        <v>7</v>
      </c>
      <c r="M755" s="34">
        <v>1</v>
      </c>
      <c r="N755" s="34" t="s">
        <v>5469</v>
      </c>
      <c r="O755" s="34" t="s">
        <v>4624</v>
      </c>
      <c r="P755" s="34" t="s">
        <v>118</v>
      </c>
      <c r="Q755" s="34" t="s">
        <v>36</v>
      </c>
      <c r="R755" s="34" t="s">
        <v>119</v>
      </c>
      <c r="S755" s="34" t="s">
        <v>120</v>
      </c>
      <c r="T755" s="34">
        <v>111</v>
      </c>
      <c r="U755" s="34" t="s">
        <v>407</v>
      </c>
      <c r="V755" s="34" t="s">
        <v>2058</v>
      </c>
      <c r="W755" s="34" t="s">
        <v>2059</v>
      </c>
      <c r="X755" s="34" t="s">
        <v>146</v>
      </c>
      <c r="Y755" s="34">
        <v>56347</v>
      </c>
      <c r="Z755" s="34">
        <v>8162</v>
      </c>
      <c r="AA755" s="34">
        <v>6696</v>
      </c>
      <c r="AB755" s="34">
        <v>0</v>
      </c>
      <c r="AC755" s="34">
        <v>1583.94</v>
      </c>
      <c r="AD755" s="34">
        <v>0</v>
      </c>
      <c r="AE755" s="34">
        <v>269855.21000000002</v>
      </c>
      <c r="AF755" s="34">
        <v>271439.15999999997</v>
      </c>
      <c r="AG755" s="34">
        <v>480</v>
      </c>
      <c r="AH755" s="34">
        <v>450</v>
      </c>
      <c r="AI755" s="34">
        <v>462160</v>
      </c>
      <c r="AJ755" s="34">
        <v>461410</v>
      </c>
      <c r="AK755" s="34">
        <v>113741.192180618</v>
      </c>
      <c r="AL755" s="34" t="s">
        <v>118</v>
      </c>
      <c r="AM755" s="34" t="s">
        <v>36</v>
      </c>
      <c r="AN755" s="34" t="s">
        <v>170</v>
      </c>
      <c r="AO755" s="34" t="s">
        <v>171</v>
      </c>
      <c r="AP755" s="34">
        <v>3</v>
      </c>
      <c r="AQ755" s="34">
        <v>2</v>
      </c>
      <c r="AR755" s="34">
        <v>6</v>
      </c>
      <c r="AS755" s="34">
        <v>48342</v>
      </c>
      <c r="AT755" s="34">
        <v>341970</v>
      </c>
      <c r="AU755" s="34">
        <v>113990</v>
      </c>
      <c r="AV755" s="34">
        <v>418125</v>
      </c>
      <c r="AW755" s="34">
        <v>4.7843400000000003</v>
      </c>
      <c r="AX755" s="34">
        <v>0.59255999999999998</v>
      </c>
      <c r="AY755" s="34">
        <v>4.1917799999999996</v>
      </c>
      <c r="AZ755" s="34">
        <v>5.0213600993156433</v>
      </c>
      <c r="BA755" s="34">
        <v>0.82958000898361206</v>
      </c>
      <c r="BB755" s="34">
        <v>4.1917800903320313</v>
      </c>
      <c r="BC755" s="34" t="s">
        <v>193</v>
      </c>
      <c r="BD755" s="34" t="s">
        <v>148</v>
      </c>
      <c r="BE755" s="34" t="s">
        <v>118</v>
      </c>
      <c r="BF755" s="34"/>
      <c r="BG755" s="34" t="s">
        <v>118</v>
      </c>
      <c r="BH755" s="34" t="s">
        <v>2040</v>
      </c>
      <c r="BI755" s="34" t="s">
        <v>410</v>
      </c>
      <c r="BJ755" s="34" t="s">
        <v>195</v>
      </c>
      <c r="BK755" s="34" t="s">
        <v>411</v>
      </c>
      <c r="BL755" s="34" t="s">
        <v>411</v>
      </c>
      <c r="BM755" s="34" t="s">
        <v>202</v>
      </c>
      <c r="BN755" s="34" t="s">
        <v>203</v>
      </c>
      <c r="BO755" s="34"/>
      <c r="BP755" s="34" t="s">
        <v>203</v>
      </c>
      <c r="BQ755" s="34">
        <v>2024</v>
      </c>
      <c r="BR755" s="34"/>
      <c r="BS755" s="34" t="s">
        <v>134</v>
      </c>
      <c r="BT755" s="34" t="s">
        <v>2032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EF06B-C77B-47F3-A10A-B11562B7D7C9}">
  <sheetPr>
    <tabColor theme="9" tint="0.79998168889431442"/>
  </sheetPr>
  <dimension ref="A1:BT33"/>
  <sheetViews>
    <sheetView workbookViewId="0">
      <selection activeCell="H10" sqref="H10"/>
    </sheetView>
  </sheetViews>
  <sheetFormatPr defaultRowHeight="15"/>
  <cols>
    <col min="12" max="12" width="8.85546875" style="73"/>
  </cols>
  <sheetData>
    <row r="1" spans="1:72" s="73" customFormat="1"/>
    <row r="2" spans="1:72" s="73" customFormat="1">
      <c r="K2" s="74" t="s">
        <v>10266</v>
      </c>
      <c r="L2" s="77" t="s">
        <v>10267</v>
      </c>
    </row>
    <row r="3" spans="1:72" s="73" customFormat="1">
      <c r="K3" s="79">
        <f>AVERAGE(K5:K733)</f>
        <v>4.7586206896551726</v>
      </c>
      <c r="L3" s="80">
        <f>AVERAGE(L5:L733)</f>
        <v>3.7586206896551726</v>
      </c>
    </row>
    <row r="4" spans="1:72">
      <c r="A4" s="36" t="s">
        <v>43</v>
      </c>
      <c r="B4" s="35" t="s">
        <v>44</v>
      </c>
      <c r="C4" s="35" t="s">
        <v>45</v>
      </c>
      <c r="D4" s="35" t="s">
        <v>46</v>
      </c>
      <c r="E4" s="35" t="s">
        <v>47</v>
      </c>
      <c r="F4" s="35" t="s">
        <v>48</v>
      </c>
      <c r="G4" s="35" t="s">
        <v>49</v>
      </c>
      <c r="H4" s="35" t="s">
        <v>50</v>
      </c>
      <c r="I4" s="35" t="s">
        <v>51</v>
      </c>
      <c r="J4" s="35" t="s">
        <v>52</v>
      </c>
      <c r="K4" s="75" t="s">
        <v>10263</v>
      </c>
      <c r="L4" s="76" t="s">
        <v>10264</v>
      </c>
      <c r="M4" s="35" t="s">
        <v>53</v>
      </c>
      <c r="N4" s="35" t="s">
        <v>54</v>
      </c>
      <c r="O4" s="35" t="s">
        <v>55</v>
      </c>
      <c r="P4" s="35" t="s">
        <v>56</v>
      </c>
      <c r="Q4" s="35" t="s">
        <v>57</v>
      </c>
      <c r="R4" s="35" t="s">
        <v>58</v>
      </c>
      <c r="S4" s="35" t="s">
        <v>59</v>
      </c>
      <c r="T4" s="35" t="s">
        <v>60</v>
      </c>
      <c r="U4" s="35" t="s">
        <v>61</v>
      </c>
      <c r="V4" s="35" t="s">
        <v>62</v>
      </c>
      <c r="W4" s="35" t="s">
        <v>63</v>
      </c>
      <c r="X4" s="35" t="s">
        <v>64</v>
      </c>
      <c r="Y4" s="35" t="s">
        <v>65</v>
      </c>
      <c r="Z4" s="35" t="s">
        <v>66</v>
      </c>
      <c r="AA4" s="35" t="s">
        <v>67</v>
      </c>
      <c r="AB4" s="35" t="s">
        <v>68</v>
      </c>
      <c r="AC4" s="35" t="s">
        <v>69</v>
      </c>
      <c r="AD4" s="35" t="s">
        <v>70</v>
      </c>
      <c r="AE4" s="35" t="s">
        <v>71</v>
      </c>
      <c r="AF4" s="35" t="s">
        <v>72</v>
      </c>
      <c r="AG4" s="35" t="s">
        <v>73</v>
      </c>
      <c r="AH4" s="35" t="s">
        <v>74</v>
      </c>
      <c r="AI4" s="35" t="s">
        <v>75</v>
      </c>
      <c r="AJ4" s="35" t="s">
        <v>76</v>
      </c>
      <c r="AK4" s="35" t="s">
        <v>77</v>
      </c>
      <c r="AL4" s="35" t="s">
        <v>78</v>
      </c>
      <c r="AM4" s="35" t="s">
        <v>79</v>
      </c>
      <c r="AN4" s="35" t="s">
        <v>80</v>
      </c>
      <c r="AO4" s="35" t="s">
        <v>81</v>
      </c>
      <c r="AP4" s="35" t="s">
        <v>82</v>
      </c>
      <c r="AQ4" s="35" t="s">
        <v>83</v>
      </c>
      <c r="AR4" s="35" t="s">
        <v>84</v>
      </c>
      <c r="AS4" s="35" t="s">
        <v>85</v>
      </c>
      <c r="AT4" s="35" t="s">
        <v>86</v>
      </c>
      <c r="AU4" s="35" t="s">
        <v>87</v>
      </c>
      <c r="AV4" s="35" t="s">
        <v>88</v>
      </c>
      <c r="AW4" s="35" t="s">
        <v>89</v>
      </c>
      <c r="AX4" s="35" t="s">
        <v>90</v>
      </c>
      <c r="AY4" s="35" t="s">
        <v>91</v>
      </c>
      <c r="AZ4" s="35" t="s">
        <v>92</v>
      </c>
      <c r="BA4" s="35" t="s">
        <v>93</v>
      </c>
      <c r="BB4" s="35" t="s">
        <v>94</v>
      </c>
      <c r="BC4" s="35" t="s">
        <v>95</v>
      </c>
      <c r="BD4" s="35" t="s">
        <v>96</v>
      </c>
      <c r="BE4" s="35" t="s">
        <v>97</v>
      </c>
      <c r="BF4" s="35" t="s">
        <v>98</v>
      </c>
      <c r="BG4" s="35" t="s">
        <v>99</v>
      </c>
      <c r="BH4" s="35" t="s">
        <v>100</v>
      </c>
      <c r="BI4" s="35" t="s">
        <v>101</v>
      </c>
      <c r="BJ4" s="35" t="s">
        <v>102</v>
      </c>
      <c r="BK4" s="35" t="s">
        <v>103</v>
      </c>
      <c r="BL4" s="35" t="s">
        <v>104</v>
      </c>
      <c r="BM4" s="35" t="s">
        <v>105</v>
      </c>
      <c r="BN4" s="35" t="s">
        <v>106</v>
      </c>
      <c r="BO4" s="35" t="s">
        <v>107</v>
      </c>
      <c r="BP4" s="35" t="s">
        <v>108</v>
      </c>
      <c r="BQ4" s="35" t="s">
        <v>109</v>
      </c>
      <c r="BR4" s="35" t="s">
        <v>110</v>
      </c>
      <c r="BS4" s="35" t="s">
        <v>111</v>
      </c>
      <c r="BT4" s="35" t="s">
        <v>5470</v>
      </c>
    </row>
    <row r="5" spans="1:72">
      <c r="A5" s="35">
        <v>102404692142</v>
      </c>
      <c r="B5" s="35">
        <v>1</v>
      </c>
      <c r="C5" s="35">
        <v>2024</v>
      </c>
      <c r="D5" s="35">
        <v>12</v>
      </c>
      <c r="E5" s="35" t="s">
        <v>5471</v>
      </c>
      <c r="F5" s="35" t="s">
        <v>5472</v>
      </c>
      <c r="G5" s="35">
        <v>73</v>
      </c>
      <c r="H5" s="35" t="s">
        <v>5473</v>
      </c>
      <c r="I5" s="35">
        <v>20241218</v>
      </c>
      <c r="J5" s="35">
        <v>20241223</v>
      </c>
      <c r="K5" s="35">
        <v>6</v>
      </c>
      <c r="L5" s="35">
        <f>K5-1</f>
        <v>5</v>
      </c>
      <c r="M5" s="35">
        <v>0</v>
      </c>
      <c r="N5" s="35" t="s">
        <v>5474</v>
      </c>
      <c r="O5" s="35" t="s">
        <v>5475</v>
      </c>
      <c r="P5" s="35" t="s">
        <v>118</v>
      </c>
      <c r="Q5" s="35" t="s">
        <v>36</v>
      </c>
      <c r="R5" s="35" t="s">
        <v>119</v>
      </c>
      <c r="S5" s="35" t="s">
        <v>147</v>
      </c>
      <c r="T5" s="35">
        <v>111</v>
      </c>
      <c r="U5" s="35" t="s">
        <v>407</v>
      </c>
      <c r="V5" s="35" t="s">
        <v>408</v>
      </c>
      <c r="W5" s="35" t="s">
        <v>409</v>
      </c>
      <c r="X5" s="35" t="s">
        <v>124</v>
      </c>
      <c r="Y5" s="35">
        <v>68796</v>
      </c>
      <c r="Z5" s="35">
        <v>7149</v>
      </c>
      <c r="AA5" s="35">
        <v>0</v>
      </c>
      <c r="AB5" s="35">
        <v>0</v>
      </c>
      <c r="AC5" s="35">
        <v>463.03</v>
      </c>
      <c r="AD5" s="35">
        <v>0</v>
      </c>
      <c r="AE5" s="35">
        <v>173600</v>
      </c>
      <c r="AF5" s="35">
        <v>174063.03</v>
      </c>
      <c r="AG5" s="35">
        <v>400</v>
      </c>
      <c r="AH5" s="35">
        <v>375</v>
      </c>
      <c r="AI5" s="35">
        <v>246864</v>
      </c>
      <c r="AJ5" s="35">
        <v>246114</v>
      </c>
      <c r="AK5" s="35">
        <v>-3070.5116740369122</v>
      </c>
      <c r="AL5" s="35" t="s">
        <v>118</v>
      </c>
      <c r="AM5" s="35" t="s">
        <v>36</v>
      </c>
      <c r="AN5" s="35" t="s">
        <v>119</v>
      </c>
      <c r="AO5" s="35" t="s">
        <v>147</v>
      </c>
      <c r="AP5" s="35">
        <v>4</v>
      </c>
      <c r="AQ5" s="35">
        <v>2</v>
      </c>
      <c r="AR5" s="35">
        <v>10</v>
      </c>
      <c r="AS5" s="35">
        <v>66694</v>
      </c>
      <c r="AT5" s="35">
        <v>151810</v>
      </c>
      <c r="AU5" s="35">
        <v>50603</v>
      </c>
      <c r="AV5" s="35">
        <v>310475</v>
      </c>
      <c r="AW5" s="35">
        <v>2.6783700000000001</v>
      </c>
      <c r="AX5" s="35">
        <v>0.81752000000000002</v>
      </c>
      <c r="AY5" s="35">
        <v>1.8608499999999999</v>
      </c>
      <c r="AZ5" s="35">
        <v>2.6783699989318848</v>
      </c>
      <c r="BA5" s="35">
        <v>0.81752002239227295</v>
      </c>
      <c r="BB5" s="35">
        <v>1.8608499765396118</v>
      </c>
      <c r="BC5" s="35" t="s">
        <v>193</v>
      </c>
      <c r="BD5" s="35" t="s">
        <v>126</v>
      </c>
      <c r="BE5" s="35" t="s">
        <v>118</v>
      </c>
      <c r="BF5" s="35"/>
      <c r="BG5" s="35" t="s">
        <v>118</v>
      </c>
      <c r="BH5" s="35" t="s">
        <v>5476</v>
      </c>
      <c r="BI5" s="35" t="s">
        <v>5477</v>
      </c>
      <c r="BJ5" s="35" t="s">
        <v>195</v>
      </c>
      <c r="BK5" s="35" t="s">
        <v>411</v>
      </c>
      <c r="BL5" s="35" t="s">
        <v>411</v>
      </c>
      <c r="BM5" s="35" t="s">
        <v>163</v>
      </c>
      <c r="BN5" s="35" t="s">
        <v>164</v>
      </c>
      <c r="BO5" s="35"/>
      <c r="BP5" s="35" t="s">
        <v>164</v>
      </c>
      <c r="BQ5" s="35">
        <v>2024</v>
      </c>
      <c r="BR5" s="35"/>
      <c r="BS5" s="35" t="s">
        <v>134</v>
      </c>
      <c r="BT5" s="35" t="s">
        <v>5470</v>
      </c>
    </row>
    <row r="6" spans="1:72">
      <c r="A6" s="35">
        <v>102404577114</v>
      </c>
      <c r="B6" s="35">
        <v>1</v>
      </c>
      <c r="C6" s="35">
        <v>2024</v>
      </c>
      <c r="D6" s="35">
        <v>12</v>
      </c>
      <c r="E6" s="35" t="s">
        <v>5478</v>
      </c>
      <c r="F6" s="35" t="s">
        <v>5479</v>
      </c>
      <c r="G6" s="35">
        <v>82</v>
      </c>
      <c r="H6" s="35" t="s">
        <v>5480</v>
      </c>
      <c r="I6" s="35">
        <v>20241112</v>
      </c>
      <c r="J6" s="35">
        <v>20241204</v>
      </c>
      <c r="K6" s="35">
        <v>23</v>
      </c>
      <c r="L6" s="35">
        <f t="shared" ref="L6:L33" si="0">K6-1</f>
        <v>22</v>
      </c>
      <c r="M6" s="35">
        <v>22</v>
      </c>
      <c r="N6" s="35" t="s">
        <v>5481</v>
      </c>
      <c r="O6" s="35" t="s">
        <v>5482</v>
      </c>
      <c r="P6" s="35" t="s">
        <v>118</v>
      </c>
      <c r="Q6" s="35" t="s">
        <v>36</v>
      </c>
      <c r="R6" s="35" t="s">
        <v>170</v>
      </c>
      <c r="S6" s="35" t="s">
        <v>171</v>
      </c>
      <c r="T6" s="35">
        <v>205</v>
      </c>
      <c r="U6" s="35" t="s">
        <v>121</v>
      </c>
      <c r="V6" s="35" t="s">
        <v>628</v>
      </c>
      <c r="W6" s="35" t="s">
        <v>629</v>
      </c>
      <c r="X6" s="35" t="s">
        <v>387</v>
      </c>
      <c r="Y6" s="35">
        <v>310686</v>
      </c>
      <c r="Z6" s="35">
        <v>0</v>
      </c>
      <c r="AA6" s="35">
        <v>193918</v>
      </c>
      <c r="AB6" s="35">
        <v>0</v>
      </c>
      <c r="AC6" s="35">
        <v>6823.23</v>
      </c>
      <c r="AD6" s="35">
        <v>31511</v>
      </c>
      <c r="AE6" s="35">
        <v>193672.98</v>
      </c>
      <c r="AF6" s="35">
        <v>232007.2</v>
      </c>
      <c r="AG6" s="35">
        <v>0</v>
      </c>
      <c r="AH6" s="35">
        <v>0</v>
      </c>
      <c r="AI6" s="35">
        <v>295636</v>
      </c>
      <c r="AJ6" s="35">
        <v>294886</v>
      </c>
      <c r="AK6" s="35">
        <v>-107251.0529337372</v>
      </c>
      <c r="AL6" s="35" t="s">
        <v>118</v>
      </c>
      <c r="AM6" s="35" t="s">
        <v>36</v>
      </c>
      <c r="AN6" s="35" t="s">
        <v>170</v>
      </c>
      <c r="AO6" s="35" t="s">
        <v>171</v>
      </c>
      <c r="AP6" s="35">
        <v>10</v>
      </c>
      <c r="AQ6" s="35">
        <v>3</v>
      </c>
      <c r="AR6" s="35">
        <v>23</v>
      </c>
      <c r="AS6" s="35">
        <v>162755</v>
      </c>
      <c r="AT6" s="35">
        <v>105731</v>
      </c>
      <c r="AU6" s="35">
        <v>35244</v>
      </c>
      <c r="AV6" s="35">
        <v>214985</v>
      </c>
      <c r="AW6" s="35">
        <v>3.2910300000000001</v>
      </c>
      <c r="AX6" s="35">
        <v>1.99501</v>
      </c>
      <c r="AY6" s="35">
        <v>1.2960199999999999</v>
      </c>
      <c r="AZ6" s="35">
        <v>3.4579499959945679</v>
      </c>
      <c r="BA6" s="35">
        <v>1.9950100183486938</v>
      </c>
      <c r="BB6" s="35">
        <v>1.462939977645874</v>
      </c>
      <c r="BC6" s="35" t="s">
        <v>193</v>
      </c>
      <c r="BD6" s="35" t="s">
        <v>148</v>
      </c>
      <c r="BE6" s="35" t="s">
        <v>118</v>
      </c>
      <c r="BF6" s="35"/>
      <c r="BG6" s="35" t="s">
        <v>5483</v>
      </c>
      <c r="BH6" s="35" t="s">
        <v>5476</v>
      </c>
      <c r="BI6" s="35" t="s">
        <v>5484</v>
      </c>
      <c r="BJ6" s="35" t="s">
        <v>129</v>
      </c>
      <c r="BK6" s="35" t="s">
        <v>660</v>
      </c>
      <c r="BL6" s="35" t="s">
        <v>660</v>
      </c>
      <c r="BM6" s="35" t="s">
        <v>163</v>
      </c>
      <c r="BN6" s="35" t="s">
        <v>164</v>
      </c>
      <c r="BO6" s="35"/>
      <c r="BP6" s="35" t="s">
        <v>164</v>
      </c>
      <c r="BQ6" s="35">
        <v>2024</v>
      </c>
      <c r="BR6" s="35"/>
      <c r="BS6" s="35" t="s">
        <v>134</v>
      </c>
      <c r="BT6" s="35" t="s">
        <v>5470</v>
      </c>
    </row>
    <row r="7" spans="1:72">
      <c r="A7" s="35">
        <v>102404575566</v>
      </c>
      <c r="B7" s="35">
        <v>1</v>
      </c>
      <c r="C7" s="35">
        <v>2024</v>
      </c>
      <c r="D7" s="35">
        <v>11</v>
      </c>
      <c r="E7" s="35" t="s">
        <v>5485</v>
      </c>
      <c r="F7" s="35" t="s">
        <v>5486</v>
      </c>
      <c r="G7" s="35">
        <v>80</v>
      </c>
      <c r="H7" s="35" t="s">
        <v>5487</v>
      </c>
      <c r="I7" s="35">
        <v>20241126</v>
      </c>
      <c r="J7" s="35">
        <v>20241127</v>
      </c>
      <c r="K7" s="35">
        <v>2</v>
      </c>
      <c r="L7" s="35">
        <f t="shared" si="0"/>
        <v>1</v>
      </c>
      <c r="M7" s="35">
        <v>0</v>
      </c>
      <c r="N7" s="35" t="s">
        <v>5488</v>
      </c>
      <c r="O7" s="35" t="s">
        <v>5489</v>
      </c>
      <c r="P7" s="35" t="s">
        <v>118</v>
      </c>
      <c r="Q7" s="35" t="s">
        <v>36</v>
      </c>
      <c r="R7" s="35" t="s">
        <v>119</v>
      </c>
      <c r="S7" s="35" t="s">
        <v>147</v>
      </c>
      <c r="T7" s="35">
        <v>205</v>
      </c>
      <c r="U7" s="35" t="s">
        <v>121</v>
      </c>
      <c r="V7" s="35" t="s">
        <v>144</v>
      </c>
      <c r="W7" s="35" t="s">
        <v>145</v>
      </c>
      <c r="X7" s="35" t="s">
        <v>387</v>
      </c>
      <c r="Y7" s="35">
        <v>23028</v>
      </c>
      <c r="Z7" s="35">
        <v>1472</v>
      </c>
      <c r="AA7" s="35">
        <v>0</v>
      </c>
      <c r="AB7" s="35">
        <v>0</v>
      </c>
      <c r="AC7" s="35">
        <v>463.03</v>
      </c>
      <c r="AD7" s="35">
        <v>0</v>
      </c>
      <c r="AE7" s="35">
        <v>173600</v>
      </c>
      <c r="AF7" s="35">
        <v>174063.03</v>
      </c>
      <c r="AG7" s="35">
        <v>80</v>
      </c>
      <c r="AH7" s="35">
        <v>75</v>
      </c>
      <c r="AI7" s="35">
        <v>137284</v>
      </c>
      <c r="AJ7" s="35">
        <v>137284</v>
      </c>
      <c r="AK7" s="35">
        <v>-81886.569004768826</v>
      </c>
      <c r="AL7" s="35" t="s">
        <v>118</v>
      </c>
      <c r="AM7" s="35" t="s">
        <v>36</v>
      </c>
      <c r="AN7" s="35" t="s">
        <v>119</v>
      </c>
      <c r="AO7" s="35" t="s">
        <v>147</v>
      </c>
      <c r="AP7" s="35">
        <v>4</v>
      </c>
      <c r="AQ7" s="35">
        <v>2</v>
      </c>
      <c r="AR7" s="35">
        <v>8</v>
      </c>
      <c r="AS7" s="35">
        <v>43152</v>
      </c>
      <c r="AT7" s="35">
        <v>46286</v>
      </c>
      <c r="AU7" s="35">
        <v>1</v>
      </c>
      <c r="AV7" s="35">
        <v>121694</v>
      </c>
      <c r="AW7" s="35">
        <v>1.0963099999999999</v>
      </c>
      <c r="AX7" s="35">
        <v>0.52895000000000003</v>
      </c>
      <c r="AY7" s="35">
        <v>0.56735999999999998</v>
      </c>
      <c r="AZ7" s="35">
        <v>1.6098499298095703</v>
      </c>
      <c r="BA7" s="35">
        <v>0.52894997596740723</v>
      </c>
      <c r="BB7" s="35">
        <v>1.0808999538421631</v>
      </c>
      <c r="BC7" s="35" t="s">
        <v>159</v>
      </c>
      <c r="BD7" s="35" t="s">
        <v>126</v>
      </c>
      <c r="BE7" s="35" t="s">
        <v>118</v>
      </c>
      <c r="BF7" s="35"/>
      <c r="BG7" s="35" t="s">
        <v>118</v>
      </c>
      <c r="BH7" s="35" t="s">
        <v>5476</v>
      </c>
      <c r="BI7" s="35" t="s">
        <v>3715</v>
      </c>
      <c r="BJ7" s="35" t="s">
        <v>129</v>
      </c>
      <c r="BK7" s="35" t="s">
        <v>224</v>
      </c>
      <c r="BL7" s="35" t="s">
        <v>224</v>
      </c>
      <c r="BM7" s="35" t="s">
        <v>163</v>
      </c>
      <c r="BN7" s="35" t="s">
        <v>164</v>
      </c>
      <c r="BO7" s="35"/>
      <c r="BP7" s="35" t="s">
        <v>164</v>
      </c>
      <c r="BQ7" s="35">
        <v>2024</v>
      </c>
      <c r="BR7" s="35"/>
      <c r="BS7" s="35"/>
      <c r="BT7" s="35" t="s">
        <v>5470</v>
      </c>
    </row>
    <row r="8" spans="1:72">
      <c r="A8" s="35">
        <v>102404575544</v>
      </c>
      <c r="B8" s="35">
        <v>1</v>
      </c>
      <c r="C8" s="35">
        <v>2024</v>
      </c>
      <c r="D8" s="35">
        <v>11</v>
      </c>
      <c r="E8" s="35" t="s">
        <v>5490</v>
      </c>
      <c r="F8" s="35" t="s">
        <v>5491</v>
      </c>
      <c r="G8" s="35">
        <v>63</v>
      </c>
      <c r="H8" s="35" t="s">
        <v>5492</v>
      </c>
      <c r="I8" s="35">
        <v>20241124</v>
      </c>
      <c r="J8" s="35">
        <v>20241126</v>
      </c>
      <c r="K8" s="35">
        <v>3</v>
      </c>
      <c r="L8" s="35">
        <f t="shared" si="0"/>
        <v>2</v>
      </c>
      <c r="M8" s="35">
        <v>0</v>
      </c>
      <c r="N8" s="35" t="s">
        <v>1974</v>
      </c>
      <c r="O8" s="35" t="s">
        <v>5493</v>
      </c>
      <c r="P8" s="35" t="s">
        <v>118</v>
      </c>
      <c r="Q8" s="35" t="s">
        <v>36</v>
      </c>
      <c r="R8" s="35" t="s">
        <v>119</v>
      </c>
      <c r="S8" s="35" t="s">
        <v>120</v>
      </c>
      <c r="T8" s="35">
        <v>205</v>
      </c>
      <c r="U8" s="35" t="s">
        <v>121</v>
      </c>
      <c r="V8" s="35" t="s">
        <v>144</v>
      </c>
      <c r="W8" s="35" t="s">
        <v>145</v>
      </c>
      <c r="X8" s="35" t="s">
        <v>387</v>
      </c>
      <c r="Y8" s="35">
        <v>37146</v>
      </c>
      <c r="Z8" s="35">
        <v>3008</v>
      </c>
      <c r="AA8" s="35">
        <v>0</v>
      </c>
      <c r="AB8" s="35">
        <v>0</v>
      </c>
      <c r="AC8" s="35">
        <v>0</v>
      </c>
      <c r="AD8" s="35">
        <v>0</v>
      </c>
      <c r="AE8" s="35">
        <v>173600</v>
      </c>
      <c r="AF8" s="35">
        <v>173600</v>
      </c>
      <c r="AG8" s="35">
        <v>160</v>
      </c>
      <c r="AH8" s="35">
        <v>150</v>
      </c>
      <c r="AI8" s="35">
        <v>136897</v>
      </c>
      <c r="AJ8" s="35">
        <v>136897</v>
      </c>
      <c r="AK8" s="35">
        <v>-81810.590757412792</v>
      </c>
      <c r="AL8" s="35" t="s">
        <v>118</v>
      </c>
      <c r="AM8" s="35" t="s">
        <v>36</v>
      </c>
      <c r="AN8" s="35" t="s">
        <v>119</v>
      </c>
      <c r="AO8" s="35" t="s">
        <v>120</v>
      </c>
      <c r="AP8" s="35">
        <v>4</v>
      </c>
      <c r="AQ8" s="35">
        <v>2</v>
      </c>
      <c r="AR8" s="35">
        <v>8</v>
      </c>
      <c r="AS8" s="35">
        <v>43152</v>
      </c>
      <c r="AT8" s="35">
        <v>46286</v>
      </c>
      <c r="AU8" s="35">
        <v>1</v>
      </c>
      <c r="AV8" s="35">
        <v>121694</v>
      </c>
      <c r="AW8" s="35">
        <v>1.0963099999999999</v>
      </c>
      <c r="AX8" s="35">
        <v>0.52895000000000003</v>
      </c>
      <c r="AY8" s="35">
        <v>0.56735999999999998</v>
      </c>
      <c r="AZ8" s="35">
        <v>1.6053099632263184</v>
      </c>
      <c r="BA8" s="35">
        <v>0.52894997596740723</v>
      </c>
      <c r="BB8" s="35">
        <v>1.0763599872589111</v>
      </c>
      <c r="BC8" s="35" t="s">
        <v>159</v>
      </c>
      <c r="BD8" s="35" t="s">
        <v>126</v>
      </c>
      <c r="BE8" s="35" t="s">
        <v>118</v>
      </c>
      <c r="BF8" s="35"/>
      <c r="BG8" s="35" t="s">
        <v>118</v>
      </c>
      <c r="BH8" s="35" t="s">
        <v>5476</v>
      </c>
      <c r="BI8" s="35" t="s">
        <v>5494</v>
      </c>
      <c r="BJ8" s="35" t="s">
        <v>377</v>
      </c>
      <c r="BK8" s="35" t="s">
        <v>401</v>
      </c>
      <c r="BL8" s="35" t="s">
        <v>401</v>
      </c>
      <c r="BM8" s="35" t="s">
        <v>163</v>
      </c>
      <c r="BN8" s="35" t="s">
        <v>164</v>
      </c>
      <c r="BO8" s="35"/>
      <c r="BP8" s="35" t="s">
        <v>164</v>
      </c>
      <c r="BQ8" s="35">
        <v>2024</v>
      </c>
      <c r="BR8" s="35"/>
      <c r="BS8" s="35"/>
      <c r="BT8" s="35" t="s">
        <v>5470</v>
      </c>
    </row>
    <row r="9" spans="1:72">
      <c r="A9" s="35">
        <v>102404037868</v>
      </c>
      <c r="B9" s="35">
        <v>1</v>
      </c>
      <c r="C9" s="35">
        <v>2024</v>
      </c>
      <c r="D9" s="35">
        <v>11</v>
      </c>
      <c r="E9" s="35" t="s">
        <v>5495</v>
      </c>
      <c r="F9" s="35" t="s">
        <v>5496</v>
      </c>
      <c r="G9" s="35">
        <v>90</v>
      </c>
      <c r="H9" s="35" t="s">
        <v>5497</v>
      </c>
      <c r="I9" s="35">
        <v>20241119</v>
      </c>
      <c r="J9" s="35">
        <v>20241120</v>
      </c>
      <c r="K9" s="35">
        <v>2</v>
      </c>
      <c r="L9" s="35">
        <f t="shared" si="0"/>
        <v>1</v>
      </c>
      <c r="M9" s="35">
        <v>0</v>
      </c>
      <c r="N9" s="35" t="s">
        <v>5498</v>
      </c>
      <c r="O9" s="35" t="s">
        <v>5493</v>
      </c>
      <c r="P9" s="35" t="s">
        <v>118</v>
      </c>
      <c r="Q9" s="35" t="s">
        <v>36</v>
      </c>
      <c r="R9" s="35" t="s">
        <v>119</v>
      </c>
      <c r="S9" s="35" t="s">
        <v>147</v>
      </c>
      <c r="T9" s="35">
        <v>111</v>
      </c>
      <c r="U9" s="35" t="s">
        <v>121</v>
      </c>
      <c r="V9" s="35" t="s">
        <v>144</v>
      </c>
      <c r="W9" s="35" t="s">
        <v>145</v>
      </c>
      <c r="X9" s="35" t="s">
        <v>387</v>
      </c>
      <c r="Y9" s="35">
        <v>35099</v>
      </c>
      <c r="Z9" s="35">
        <v>1472</v>
      </c>
      <c r="AA9" s="35">
        <v>0</v>
      </c>
      <c r="AB9" s="35">
        <v>0</v>
      </c>
      <c r="AC9" s="35">
        <v>0</v>
      </c>
      <c r="AD9" s="35">
        <v>0</v>
      </c>
      <c r="AE9" s="35">
        <v>173600</v>
      </c>
      <c r="AF9" s="35">
        <v>173600</v>
      </c>
      <c r="AG9" s="35">
        <v>80</v>
      </c>
      <c r="AH9" s="35">
        <v>75</v>
      </c>
      <c r="AI9" s="35">
        <v>147511</v>
      </c>
      <c r="AJ9" s="35">
        <v>147511</v>
      </c>
      <c r="AK9" s="35">
        <v>-74693.906025820281</v>
      </c>
      <c r="AL9" s="35" t="s">
        <v>118</v>
      </c>
      <c r="AM9" s="35" t="s">
        <v>36</v>
      </c>
      <c r="AN9" s="35" t="s">
        <v>119</v>
      </c>
      <c r="AO9" s="35" t="s">
        <v>147</v>
      </c>
      <c r="AP9" s="35">
        <v>4</v>
      </c>
      <c r="AQ9" s="35">
        <v>2</v>
      </c>
      <c r="AR9" s="35">
        <v>8</v>
      </c>
      <c r="AS9" s="35">
        <v>43152</v>
      </c>
      <c r="AT9" s="35">
        <v>46286</v>
      </c>
      <c r="AU9" s="35">
        <v>1</v>
      </c>
      <c r="AV9" s="35">
        <v>121694</v>
      </c>
      <c r="AW9" s="35">
        <v>1.0963099999999999</v>
      </c>
      <c r="AX9" s="35">
        <v>0.52895000000000003</v>
      </c>
      <c r="AY9" s="35">
        <v>0.56735999999999998</v>
      </c>
      <c r="AZ9" s="35">
        <v>1.6053099632263184</v>
      </c>
      <c r="BA9" s="35">
        <v>0.52894997596740723</v>
      </c>
      <c r="BB9" s="35">
        <v>1.0763599872589111</v>
      </c>
      <c r="BC9" s="35" t="s">
        <v>159</v>
      </c>
      <c r="BD9" s="35" t="s">
        <v>126</v>
      </c>
      <c r="BE9" s="35" t="s">
        <v>118</v>
      </c>
      <c r="BF9" s="35"/>
      <c r="BG9" s="35" t="s">
        <v>118</v>
      </c>
      <c r="BH9" s="35" t="s">
        <v>5476</v>
      </c>
      <c r="BI9" s="35" t="s">
        <v>1461</v>
      </c>
      <c r="BJ9" s="35" t="s">
        <v>129</v>
      </c>
      <c r="BK9" s="35" t="s">
        <v>130</v>
      </c>
      <c r="BL9" s="35" t="s">
        <v>131</v>
      </c>
      <c r="BM9" s="35" t="s">
        <v>163</v>
      </c>
      <c r="BN9" s="35" t="s">
        <v>164</v>
      </c>
      <c r="BO9" s="35"/>
      <c r="BP9" s="35" t="s">
        <v>164</v>
      </c>
      <c r="BQ9" s="35">
        <v>2024</v>
      </c>
      <c r="BR9" s="35"/>
      <c r="BS9" s="35"/>
      <c r="BT9" s="35" t="s">
        <v>5470</v>
      </c>
    </row>
    <row r="10" spans="1:72">
      <c r="A10" s="35">
        <v>102404037720</v>
      </c>
      <c r="B10" s="35">
        <v>1</v>
      </c>
      <c r="C10" s="35">
        <v>2024</v>
      </c>
      <c r="D10" s="35">
        <v>11</v>
      </c>
      <c r="E10" s="35" t="s">
        <v>5499</v>
      </c>
      <c r="F10" s="35" t="s">
        <v>5500</v>
      </c>
      <c r="G10" s="35">
        <v>83</v>
      </c>
      <c r="H10" s="35" t="s">
        <v>5501</v>
      </c>
      <c r="I10" s="35">
        <v>20241117</v>
      </c>
      <c r="J10" s="35">
        <v>20241119</v>
      </c>
      <c r="K10" s="35">
        <v>3</v>
      </c>
      <c r="L10" s="35">
        <f t="shared" si="0"/>
        <v>2</v>
      </c>
      <c r="M10" s="35">
        <v>0</v>
      </c>
      <c r="N10" s="35" t="s">
        <v>5502</v>
      </c>
      <c r="O10" s="35" t="s">
        <v>5489</v>
      </c>
      <c r="P10" s="35" t="s">
        <v>118</v>
      </c>
      <c r="Q10" s="35" t="s">
        <v>36</v>
      </c>
      <c r="R10" s="35" t="s">
        <v>119</v>
      </c>
      <c r="S10" s="35" t="s">
        <v>147</v>
      </c>
      <c r="T10" s="35">
        <v>111</v>
      </c>
      <c r="U10" s="35" t="s">
        <v>121</v>
      </c>
      <c r="V10" s="35" t="s">
        <v>144</v>
      </c>
      <c r="W10" s="35" t="s">
        <v>145</v>
      </c>
      <c r="X10" s="35" t="s">
        <v>387</v>
      </c>
      <c r="Y10" s="35">
        <v>37210</v>
      </c>
      <c r="Z10" s="35">
        <v>2944</v>
      </c>
      <c r="AA10" s="35">
        <v>0</v>
      </c>
      <c r="AB10" s="35">
        <v>0</v>
      </c>
      <c r="AC10" s="35">
        <v>463.03</v>
      </c>
      <c r="AD10" s="35">
        <v>0</v>
      </c>
      <c r="AE10" s="35">
        <v>174631.14</v>
      </c>
      <c r="AF10" s="35">
        <v>175094.17</v>
      </c>
      <c r="AG10" s="35">
        <v>160</v>
      </c>
      <c r="AH10" s="35">
        <v>150</v>
      </c>
      <c r="AI10" s="35">
        <v>148857</v>
      </c>
      <c r="AJ10" s="35">
        <v>148857</v>
      </c>
      <c r="AK10" s="35">
        <v>-74842.017638887599</v>
      </c>
      <c r="AL10" s="35" t="s">
        <v>118</v>
      </c>
      <c r="AM10" s="35" t="s">
        <v>36</v>
      </c>
      <c r="AN10" s="35" t="s">
        <v>119</v>
      </c>
      <c r="AO10" s="35" t="s">
        <v>147</v>
      </c>
      <c r="AP10" s="35">
        <v>4</v>
      </c>
      <c r="AQ10" s="35">
        <v>2</v>
      </c>
      <c r="AR10" s="35">
        <v>8</v>
      </c>
      <c r="AS10" s="35">
        <v>43152</v>
      </c>
      <c r="AT10" s="35">
        <v>46286</v>
      </c>
      <c r="AU10" s="35">
        <v>1</v>
      </c>
      <c r="AV10" s="35">
        <v>121694</v>
      </c>
      <c r="AW10" s="35">
        <v>1.0963099999999999</v>
      </c>
      <c r="AX10" s="35">
        <v>0.52895000000000003</v>
      </c>
      <c r="AY10" s="35">
        <v>0.56735999999999998</v>
      </c>
      <c r="AZ10" s="35">
        <v>1.6199599504470825</v>
      </c>
      <c r="BA10" s="35">
        <v>0.52894997596740723</v>
      </c>
      <c r="BB10" s="35">
        <v>1.0910099744796753</v>
      </c>
      <c r="BC10" s="35" t="s">
        <v>159</v>
      </c>
      <c r="BD10" s="35" t="s">
        <v>126</v>
      </c>
      <c r="BE10" s="35" t="s">
        <v>118</v>
      </c>
      <c r="BF10" s="35"/>
      <c r="BG10" s="35" t="s">
        <v>118</v>
      </c>
      <c r="BH10" s="35" t="s">
        <v>5476</v>
      </c>
      <c r="BI10" s="35" t="s">
        <v>2498</v>
      </c>
      <c r="BJ10" s="35" t="s">
        <v>129</v>
      </c>
      <c r="BK10" s="35" t="s">
        <v>130</v>
      </c>
      <c r="BL10" s="35" t="s">
        <v>162</v>
      </c>
      <c r="BM10" s="35" t="s">
        <v>132</v>
      </c>
      <c r="BN10" s="35" t="s">
        <v>133</v>
      </c>
      <c r="BO10" s="35"/>
      <c r="BP10" s="35" t="s">
        <v>133</v>
      </c>
      <c r="BQ10" s="35">
        <v>2024</v>
      </c>
      <c r="BR10" s="35"/>
      <c r="BS10" s="35"/>
      <c r="BT10" s="35" t="s">
        <v>5470</v>
      </c>
    </row>
    <row r="11" spans="1:72">
      <c r="A11" s="35">
        <v>102403785208</v>
      </c>
      <c r="B11" s="35">
        <v>1</v>
      </c>
      <c r="C11" s="35">
        <v>2024</v>
      </c>
      <c r="D11" s="35">
        <v>10</v>
      </c>
      <c r="E11" s="35" t="s">
        <v>5503</v>
      </c>
      <c r="F11" s="35" t="s">
        <v>5504</v>
      </c>
      <c r="G11" s="35">
        <v>55</v>
      </c>
      <c r="H11" s="35" t="s">
        <v>5505</v>
      </c>
      <c r="I11" s="35">
        <v>20241015</v>
      </c>
      <c r="J11" s="35">
        <v>20241018</v>
      </c>
      <c r="K11" s="35">
        <v>4</v>
      </c>
      <c r="L11" s="35">
        <f t="shared" si="0"/>
        <v>3</v>
      </c>
      <c r="M11" s="35">
        <v>0</v>
      </c>
      <c r="N11" s="35" t="s">
        <v>5506</v>
      </c>
      <c r="O11" s="35" t="s">
        <v>5507</v>
      </c>
      <c r="P11" s="35" t="s">
        <v>5508</v>
      </c>
      <c r="Q11" s="35" t="s">
        <v>5509</v>
      </c>
      <c r="R11" s="35" t="s">
        <v>5510</v>
      </c>
      <c r="S11" s="35" t="s">
        <v>5511</v>
      </c>
      <c r="T11" s="35">
        <v>205</v>
      </c>
      <c r="U11" s="35" t="s">
        <v>438</v>
      </c>
      <c r="V11" s="35" t="s">
        <v>5512</v>
      </c>
      <c r="W11" s="35" t="s">
        <v>5513</v>
      </c>
      <c r="X11" s="35" t="s">
        <v>387</v>
      </c>
      <c r="Y11" s="35">
        <v>39793</v>
      </c>
      <c r="Z11" s="35">
        <v>4031</v>
      </c>
      <c r="AA11" s="35">
        <v>0</v>
      </c>
      <c r="AB11" s="35">
        <v>0</v>
      </c>
      <c r="AC11" s="35">
        <v>684.36</v>
      </c>
      <c r="AD11" s="35">
        <v>0</v>
      </c>
      <c r="AE11" s="35">
        <v>173600</v>
      </c>
      <c r="AF11" s="35">
        <v>174284.36</v>
      </c>
      <c r="AG11" s="35">
        <v>140</v>
      </c>
      <c r="AH11" s="35">
        <v>300</v>
      </c>
      <c r="AI11" s="35">
        <v>207495</v>
      </c>
      <c r="AJ11" s="35">
        <v>207495</v>
      </c>
      <c r="AK11" s="35">
        <v>-44369.298473115399</v>
      </c>
      <c r="AL11" s="35" t="s">
        <v>118</v>
      </c>
      <c r="AM11" s="35" t="s">
        <v>36</v>
      </c>
      <c r="AN11" s="35" t="s">
        <v>119</v>
      </c>
      <c r="AO11" s="35" t="s">
        <v>120</v>
      </c>
      <c r="AP11" s="35">
        <v>8</v>
      </c>
      <c r="AQ11" s="35">
        <v>3</v>
      </c>
      <c r="AR11" s="35">
        <v>18</v>
      </c>
      <c r="AS11" s="35">
        <v>77850</v>
      </c>
      <c r="AT11" s="35">
        <v>3791</v>
      </c>
      <c r="AU11" s="35">
        <v>1</v>
      </c>
      <c r="AV11" s="35">
        <v>16068</v>
      </c>
      <c r="AW11" s="35">
        <v>1.0007299999999999</v>
      </c>
      <c r="AX11" s="35">
        <v>0.95426</v>
      </c>
      <c r="AY11" s="35">
        <v>4.6469999999999997E-2</v>
      </c>
      <c r="AZ11" s="35">
        <v>2.5522600412368774</v>
      </c>
      <c r="BA11" s="35">
        <v>0.95425999164581299</v>
      </c>
      <c r="BB11" s="35">
        <v>1.5980000495910645</v>
      </c>
      <c r="BC11" s="35" t="s">
        <v>159</v>
      </c>
      <c r="BD11" s="35" t="s">
        <v>126</v>
      </c>
      <c r="BE11" s="35" t="s">
        <v>5508</v>
      </c>
      <c r="BF11" s="35"/>
      <c r="BG11" s="35" t="s">
        <v>5514</v>
      </c>
      <c r="BH11" s="35" t="s">
        <v>5476</v>
      </c>
      <c r="BI11" s="35" t="s">
        <v>283</v>
      </c>
      <c r="BJ11" s="35" t="s">
        <v>129</v>
      </c>
      <c r="BK11" s="35" t="s">
        <v>130</v>
      </c>
      <c r="BL11" s="35" t="s">
        <v>284</v>
      </c>
      <c r="BM11" s="35" t="s">
        <v>5515</v>
      </c>
      <c r="BN11" s="35" t="s">
        <v>5516</v>
      </c>
      <c r="BO11" s="35"/>
      <c r="BP11" s="35" t="s">
        <v>5516</v>
      </c>
      <c r="BQ11" s="35">
        <v>2024</v>
      </c>
      <c r="BR11" s="35"/>
      <c r="BS11" s="35"/>
      <c r="BT11" s="35" t="s">
        <v>5470</v>
      </c>
    </row>
    <row r="12" spans="1:72">
      <c r="A12" s="35">
        <v>102403637446</v>
      </c>
      <c r="B12" s="35">
        <v>1</v>
      </c>
      <c r="C12" s="35">
        <v>2024</v>
      </c>
      <c r="D12" s="35">
        <v>10</v>
      </c>
      <c r="E12" s="35" t="s">
        <v>5517</v>
      </c>
      <c r="F12" s="35" t="s">
        <v>5518</v>
      </c>
      <c r="G12" s="35">
        <v>82</v>
      </c>
      <c r="H12" s="35" t="s">
        <v>5519</v>
      </c>
      <c r="I12" s="35">
        <v>20241009</v>
      </c>
      <c r="J12" s="35">
        <v>20241015</v>
      </c>
      <c r="K12" s="35">
        <v>7</v>
      </c>
      <c r="L12" s="35">
        <f t="shared" si="0"/>
        <v>6</v>
      </c>
      <c r="M12" s="35">
        <v>0</v>
      </c>
      <c r="N12" s="35" t="s">
        <v>5520</v>
      </c>
      <c r="O12" s="35" t="s">
        <v>5521</v>
      </c>
      <c r="P12" s="35" t="s">
        <v>118</v>
      </c>
      <c r="Q12" s="35" t="s">
        <v>36</v>
      </c>
      <c r="R12" s="35" t="s">
        <v>119</v>
      </c>
      <c r="S12" s="35" t="s">
        <v>120</v>
      </c>
      <c r="T12" s="35">
        <v>111</v>
      </c>
      <c r="U12" s="35" t="s">
        <v>407</v>
      </c>
      <c r="V12" s="35" t="s">
        <v>408</v>
      </c>
      <c r="W12" s="35" t="s">
        <v>409</v>
      </c>
      <c r="X12" s="35" t="s">
        <v>387</v>
      </c>
      <c r="Y12" s="35">
        <v>80910</v>
      </c>
      <c r="Z12" s="35">
        <v>8387</v>
      </c>
      <c r="AA12" s="35">
        <v>0</v>
      </c>
      <c r="AB12" s="35">
        <v>0</v>
      </c>
      <c r="AC12" s="35">
        <v>719.33</v>
      </c>
      <c r="AD12" s="35">
        <v>0</v>
      </c>
      <c r="AE12" s="35">
        <v>376859.69</v>
      </c>
      <c r="AF12" s="35">
        <v>377579.03</v>
      </c>
      <c r="AG12" s="35">
        <v>480</v>
      </c>
      <c r="AH12" s="35">
        <v>675</v>
      </c>
      <c r="AI12" s="35">
        <v>306581</v>
      </c>
      <c r="AJ12" s="35">
        <v>306581</v>
      </c>
      <c r="AK12" s="35">
        <v>-146119.52631277306</v>
      </c>
      <c r="AL12" s="35" t="s">
        <v>118</v>
      </c>
      <c r="AM12" s="35" t="s">
        <v>36</v>
      </c>
      <c r="AN12" s="35" t="s">
        <v>119</v>
      </c>
      <c r="AO12" s="35" t="s">
        <v>120</v>
      </c>
      <c r="AP12" s="35">
        <v>4</v>
      </c>
      <c r="AQ12" s="35">
        <v>2</v>
      </c>
      <c r="AR12" s="35">
        <v>10</v>
      </c>
      <c r="AS12" s="35">
        <v>66694</v>
      </c>
      <c r="AT12" s="35">
        <v>151810</v>
      </c>
      <c r="AU12" s="35">
        <v>50603</v>
      </c>
      <c r="AV12" s="35">
        <v>310475</v>
      </c>
      <c r="AW12" s="35">
        <v>2.6783700000000001</v>
      </c>
      <c r="AX12" s="35">
        <v>0.81752000000000002</v>
      </c>
      <c r="AY12" s="35">
        <v>1.8608499999999999</v>
      </c>
      <c r="AZ12" s="35">
        <v>3.3364099264144897</v>
      </c>
      <c r="BA12" s="35">
        <v>0.81752002239227295</v>
      </c>
      <c r="BB12" s="35">
        <v>2.5188899040222168</v>
      </c>
      <c r="BC12" s="35" t="s">
        <v>159</v>
      </c>
      <c r="BD12" s="35" t="s">
        <v>126</v>
      </c>
      <c r="BE12" s="35" t="s">
        <v>118</v>
      </c>
      <c r="BF12" s="35"/>
      <c r="BG12" s="35" t="s">
        <v>118</v>
      </c>
      <c r="BH12" s="35" t="s">
        <v>5476</v>
      </c>
      <c r="BI12" s="35" t="s">
        <v>536</v>
      </c>
      <c r="BJ12" s="35" t="s">
        <v>195</v>
      </c>
      <c r="BK12" s="35" t="s">
        <v>196</v>
      </c>
      <c r="BL12" s="35" t="s">
        <v>196</v>
      </c>
      <c r="BM12" s="35" t="s">
        <v>163</v>
      </c>
      <c r="BN12" s="35" t="s">
        <v>164</v>
      </c>
      <c r="BO12" s="35"/>
      <c r="BP12" s="35" t="s">
        <v>164</v>
      </c>
      <c r="BQ12" s="35">
        <v>2024</v>
      </c>
      <c r="BR12" s="35"/>
      <c r="BS12" s="35"/>
      <c r="BT12" s="35" t="s">
        <v>5470</v>
      </c>
    </row>
    <row r="13" spans="1:72">
      <c r="A13" s="35">
        <v>102403637312</v>
      </c>
      <c r="B13" s="35">
        <v>1</v>
      </c>
      <c r="C13" s="35">
        <v>2024</v>
      </c>
      <c r="D13" s="35">
        <v>10</v>
      </c>
      <c r="E13" s="35" t="s">
        <v>5522</v>
      </c>
      <c r="F13" s="35" t="s">
        <v>5523</v>
      </c>
      <c r="G13" s="35">
        <v>78</v>
      </c>
      <c r="H13" s="35" t="s">
        <v>5524</v>
      </c>
      <c r="I13" s="35">
        <v>20241002</v>
      </c>
      <c r="J13" s="35">
        <v>20241004</v>
      </c>
      <c r="K13" s="35">
        <v>3</v>
      </c>
      <c r="L13" s="35">
        <f t="shared" si="0"/>
        <v>2</v>
      </c>
      <c r="M13" s="35">
        <v>0</v>
      </c>
      <c r="N13" s="35" t="s">
        <v>5525</v>
      </c>
      <c r="O13" s="35" t="s">
        <v>5489</v>
      </c>
      <c r="P13" s="35" t="s">
        <v>118</v>
      </c>
      <c r="Q13" s="35" t="s">
        <v>36</v>
      </c>
      <c r="R13" s="35" t="s">
        <v>119</v>
      </c>
      <c r="S13" s="35" t="s">
        <v>147</v>
      </c>
      <c r="T13" s="35">
        <v>111</v>
      </c>
      <c r="U13" s="35" t="s">
        <v>121</v>
      </c>
      <c r="V13" s="35" t="s">
        <v>144</v>
      </c>
      <c r="W13" s="35" t="s">
        <v>145</v>
      </c>
      <c r="X13" s="35" t="s">
        <v>387</v>
      </c>
      <c r="Y13" s="35">
        <v>37678</v>
      </c>
      <c r="Z13" s="35">
        <v>2944</v>
      </c>
      <c r="AA13" s="35">
        <v>0</v>
      </c>
      <c r="AB13" s="35">
        <v>0</v>
      </c>
      <c r="AC13" s="35">
        <v>0</v>
      </c>
      <c r="AD13" s="35">
        <v>0</v>
      </c>
      <c r="AE13" s="35">
        <v>173600</v>
      </c>
      <c r="AF13" s="35">
        <v>173600</v>
      </c>
      <c r="AG13" s="35">
        <v>160</v>
      </c>
      <c r="AH13" s="35">
        <v>150</v>
      </c>
      <c r="AI13" s="35">
        <v>147511</v>
      </c>
      <c r="AJ13" s="35">
        <v>147511</v>
      </c>
      <c r="AK13" s="35">
        <v>-74693.906025820281</v>
      </c>
      <c r="AL13" s="35" t="s">
        <v>118</v>
      </c>
      <c r="AM13" s="35" t="s">
        <v>36</v>
      </c>
      <c r="AN13" s="35" t="s">
        <v>119</v>
      </c>
      <c r="AO13" s="35" t="s">
        <v>147</v>
      </c>
      <c r="AP13" s="35">
        <v>4</v>
      </c>
      <c r="AQ13" s="35">
        <v>2</v>
      </c>
      <c r="AR13" s="35">
        <v>8</v>
      </c>
      <c r="AS13" s="35">
        <v>43152</v>
      </c>
      <c r="AT13" s="35">
        <v>46286</v>
      </c>
      <c r="AU13" s="35">
        <v>1</v>
      </c>
      <c r="AV13" s="35">
        <v>121694</v>
      </c>
      <c r="AW13" s="35">
        <v>1.0963099999999999</v>
      </c>
      <c r="AX13" s="35">
        <v>0.52895000000000003</v>
      </c>
      <c r="AY13" s="35">
        <v>0.56735999999999998</v>
      </c>
      <c r="AZ13" s="35">
        <v>1.6053099632263184</v>
      </c>
      <c r="BA13" s="35">
        <v>0.52894997596740723</v>
      </c>
      <c r="BB13" s="35">
        <v>1.0763599872589111</v>
      </c>
      <c r="BC13" s="35" t="s">
        <v>159</v>
      </c>
      <c r="BD13" s="35" t="s">
        <v>126</v>
      </c>
      <c r="BE13" s="35" t="s">
        <v>118</v>
      </c>
      <c r="BF13" s="35"/>
      <c r="BG13" s="35" t="s">
        <v>118</v>
      </c>
      <c r="BH13" s="35" t="s">
        <v>5476</v>
      </c>
      <c r="BI13" s="35" t="s">
        <v>5526</v>
      </c>
      <c r="BJ13" s="35" t="s">
        <v>195</v>
      </c>
      <c r="BK13" s="35" t="s">
        <v>411</v>
      </c>
      <c r="BL13" s="35" t="s">
        <v>411</v>
      </c>
      <c r="BM13" s="35" t="s">
        <v>202</v>
      </c>
      <c r="BN13" s="35" t="s">
        <v>297</v>
      </c>
      <c r="BO13" s="35"/>
      <c r="BP13" s="35" t="s">
        <v>297</v>
      </c>
      <c r="BQ13" s="35">
        <v>2024</v>
      </c>
      <c r="BR13" s="35"/>
      <c r="BS13" s="35"/>
      <c r="BT13" s="35" t="s">
        <v>5470</v>
      </c>
    </row>
    <row r="14" spans="1:72">
      <c r="A14" s="35">
        <v>102403471002</v>
      </c>
      <c r="B14" s="35">
        <v>1</v>
      </c>
      <c r="C14" s="35">
        <v>2024</v>
      </c>
      <c r="D14" s="35">
        <v>9</v>
      </c>
      <c r="E14" s="35" t="s">
        <v>5527</v>
      </c>
      <c r="F14" s="35" t="s">
        <v>5528</v>
      </c>
      <c r="G14" s="35">
        <v>78</v>
      </c>
      <c r="H14" s="35" t="s">
        <v>5529</v>
      </c>
      <c r="I14" s="35">
        <v>20240905</v>
      </c>
      <c r="J14" s="35">
        <v>20240918</v>
      </c>
      <c r="K14" s="35">
        <v>14</v>
      </c>
      <c r="L14" s="35">
        <f t="shared" si="0"/>
        <v>13</v>
      </c>
      <c r="M14" s="35">
        <v>12</v>
      </c>
      <c r="N14" s="35" t="s">
        <v>5530</v>
      </c>
      <c r="O14" s="35" t="s">
        <v>5489</v>
      </c>
      <c r="P14" s="35" t="s">
        <v>599</v>
      </c>
      <c r="Q14" s="35" t="s">
        <v>600</v>
      </c>
      <c r="R14" s="35" t="s">
        <v>601</v>
      </c>
      <c r="S14" s="35" t="s">
        <v>602</v>
      </c>
      <c r="T14" s="35">
        <v>213</v>
      </c>
      <c r="U14" s="35" t="s">
        <v>438</v>
      </c>
      <c r="V14" s="35" t="s">
        <v>5531</v>
      </c>
      <c r="W14" s="35" t="s">
        <v>5532</v>
      </c>
      <c r="X14" s="35" t="s">
        <v>387</v>
      </c>
      <c r="Y14" s="35">
        <v>106908</v>
      </c>
      <c r="Z14" s="35">
        <v>1125</v>
      </c>
      <c r="AA14" s="35">
        <v>69768</v>
      </c>
      <c r="AB14" s="35">
        <v>0</v>
      </c>
      <c r="AC14" s="35">
        <v>793.88</v>
      </c>
      <c r="AD14" s="35">
        <v>0</v>
      </c>
      <c r="AE14" s="35">
        <v>174631.14</v>
      </c>
      <c r="AF14" s="35">
        <v>175425.02</v>
      </c>
      <c r="AG14" s="35">
        <v>80</v>
      </c>
      <c r="AH14" s="35">
        <v>150</v>
      </c>
      <c r="AI14" s="35">
        <v>210164</v>
      </c>
      <c r="AJ14" s="35">
        <v>210164</v>
      </c>
      <c r="AK14" s="35">
        <v>-32740.672553575016</v>
      </c>
      <c r="AL14" s="35" t="s">
        <v>599</v>
      </c>
      <c r="AM14" s="35" t="s">
        <v>600</v>
      </c>
      <c r="AN14" s="35" t="s">
        <v>733</v>
      </c>
      <c r="AO14" s="35" t="s">
        <v>734</v>
      </c>
      <c r="AP14" s="35">
        <v>8</v>
      </c>
      <c r="AQ14" s="35">
        <v>3</v>
      </c>
      <c r="AR14" s="35">
        <v>16</v>
      </c>
      <c r="AS14" s="35">
        <v>64692</v>
      </c>
      <c r="AT14" s="35">
        <v>1083</v>
      </c>
      <c r="AU14" s="35">
        <v>1</v>
      </c>
      <c r="AV14" s="35">
        <v>5854</v>
      </c>
      <c r="AW14" s="35">
        <v>0.80625999999999998</v>
      </c>
      <c r="AX14" s="35">
        <v>0.79298000000000002</v>
      </c>
      <c r="AY14" s="35">
        <v>1.328E-2</v>
      </c>
      <c r="AZ14" s="35">
        <v>2.4697200655937195</v>
      </c>
      <c r="BA14" s="35">
        <v>0.79298001527786255</v>
      </c>
      <c r="BB14" s="35">
        <v>1.6767400503158569</v>
      </c>
      <c r="BC14" s="35" t="s">
        <v>159</v>
      </c>
      <c r="BD14" s="35" t="s">
        <v>126</v>
      </c>
      <c r="BE14" s="35" t="s">
        <v>599</v>
      </c>
      <c r="BF14" s="35"/>
      <c r="BG14" s="35" t="s">
        <v>118</v>
      </c>
      <c r="BH14" s="35" t="s">
        <v>5476</v>
      </c>
      <c r="BI14" s="35" t="s">
        <v>5533</v>
      </c>
      <c r="BJ14" s="35" t="s">
        <v>195</v>
      </c>
      <c r="BK14" s="35" t="s">
        <v>327</v>
      </c>
      <c r="BL14" s="35" t="s">
        <v>327</v>
      </c>
      <c r="BM14" s="35" t="s">
        <v>5534</v>
      </c>
      <c r="BN14" s="35" t="s">
        <v>5535</v>
      </c>
      <c r="BO14" s="35" t="s">
        <v>5536</v>
      </c>
      <c r="BP14" s="35" t="s">
        <v>5536</v>
      </c>
      <c r="BQ14" s="35">
        <v>2024</v>
      </c>
      <c r="BR14" s="35"/>
      <c r="BS14" s="35"/>
      <c r="BT14" s="35" t="s">
        <v>5470</v>
      </c>
    </row>
    <row r="15" spans="1:72">
      <c r="A15" s="35">
        <v>102403465022</v>
      </c>
      <c r="B15" s="35">
        <v>1</v>
      </c>
      <c r="C15" s="35">
        <v>2024</v>
      </c>
      <c r="D15" s="35">
        <v>8</v>
      </c>
      <c r="E15" s="35" t="s">
        <v>5537</v>
      </c>
      <c r="F15" s="35" t="s">
        <v>5538</v>
      </c>
      <c r="G15" s="35">
        <v>74</v>
      </c>
      <c r="H15" s="35" t="s">
        <v>5539</v>
      </c>
      <c r="I15" s="35">
        <v>20240823</v>
      </c>
      <c r="J15" s="35">
        <v>20240824</v>
      </c>
      <c r="K15" s="35">
        <v>2</v>
      </c>
      <c r="L15" s="35">
        <f t="shared" si="0"/>
        <v>1</v>
      </c>
      <c r="M15" s="35">
        <v>0</v>
      </c>
      <c r="N15" s="35" t="s">
        <v>5540</v>
      </c>
      <c r="O15" s="35" t="s">
        <v>5493</v>
      </c>
      <c r="P15" s="35" t="s">
        <v>118</v>
      </c>
      <c r="Q15" s="35" t="s">
        <v>36</v>
      </c>
      <c r="R15" s="35" t="s">
        <v>119</v>
      </c>
      <c r="S15" s="35" t="s">
        <v>147</v>
      </c>
      <c r="T15" s="35">
        <v>211</v>
      </c>
      <c r="U15" s="35" t="s">
        <v>121</v>
      </c>
      <c r="V15" s="35" t="s">
        <v>144</v>
      </c>
      <c r="W15" s="35" t="s">
        <v>145</v>
      </c>
      <c r="X15" s="35" t="s">
        <v>387</v>
      </c>
      <c r="Y15" s="35">
        <v>32367</v>
      </c>
      <c r="Z15" s="35">
        <v>1472</v>
      </c>
      <c r="AA15" s="35">
        <v>0</v>
      </c>
      <c r="AB15" s="35">
        <v>0</v>
      </c>
      <c r="AC15" s="35">
        <v>463.03</v>
      </c>
      <c r="AD15" s="35">
        <v>0</v>
      </c>
      <c r="AE15" s="35">
        <v>173600</v>
      </c>
      <c r="AF15" s="35">
        <v>174063.03</v>
      </c>
      <c r="AG15" s="35">
        <v>80</v>
      </c>
      <c r="AH15" s="35">
        <v>75</v>
      </c>
      <c r="AI15" s="35">
        <v>139349</v>
      </c>
      <c r="AJ15" s="35">
        <v>139349</v>
      </c>
      <c r="AK15" s="35">
        <v>-80500.068087290056</v>
      </c>
      <c r="AL15" s="35" t="s">
        <v>118</v>
      </c>
      <c r="AM15" s="35" t="s">
        <v>36</v>
      </c>
      <c r="AN15" s="35" t="s">
        <v>119</v>
      </c>
      <c r="AO15" s="35" t="s">
        <v>147</v>
      </c>
      <c r="AP15" s="35">
        <v>4</v>
      </c>
      <c r="AQ15" s="35">
        <v>2</v>
      </c>
      <c r="AR15" s="35">
        <v>8</v>
      </c>
      <c r="AS15" s="35">
        <v>43152</v>
      </c>
      <c r="AT15" s="35">
        <v>46286</v>
      </c>
      <c r="AU15" s="35">
        <v>1</v>
      </c>
      <c r="AV15" s="35">
        <v>121694</v>
      </c>
      <c r="AW15" s="35">
        <v>1.0963099999999999</v>
      </c>
      <c r="AX15" s="35">
        <v>0.52895000000000003</v>
      </c>
      <c r="AY15" s="35">
        <v>0.56735999999999998</v>
      </c>
      <c r="AZ15" s="35">
        <v>1.6098499298095703</v>
      </c>
      <c r="BA15" s="35">
        <v>0.52894997596740723</v>
      </c>
      <c r="BB15" s="35">
        <v>1.0808999538421631</v>
      </c>
      <c r="BC15" s="35" t="s">
        <v>159</v>
      </c>
      <c r="BD15" s="35" t="s">
        <v>126</v>
      </c>
      <c r="BE15" s="35" t="s">
        <v>118</v>
      </c>
      <c r="BF15" s="35"/>
      <c r="BG15" s="35" t="s">
        <v>118</v>
      </c>
      <c r="BH15" s="35" t="s">
        <v>5476</v>
      </c>
      <c r="BI15" s="35" t="s">
        <v>5541</v>
      </c>
      <c r="BJ15" s="35" t="s">
        <v>377</v>
      </c>
      <c r="BK15" s="35" t="s">
        <v>3015</v>
      </c>
      <c r="BL15" s="35" t="s">
        <v>3015</v>
      </c>
      <c r="BM15" s="35" t="s">
        <v>202</v>
      </c>
      <c r="BN15" s="35" t="s">
        <v>203</v>
      </c>
      <c r="BO15" s="35"/>
      <c r="BP15" s="35" t="s">
        <v>203</v>
      </c>
      <c r="BQ15" s="35">
        <v>2024</v>
      </c>
      <c r="BR15" s="35"/>
      <c r="BS15" s="35"/>
      <c r="BT15" s="35" t="s">
        <v>5470</v>
      </c>
    </row>
    <row r="16" spans="1:72">
      <c r="A16" s="35">
        <v>102403465010</v>
      </c>
      <c r="B16" s="35">
        <v>1</v>
      </c>
      <c r="C16" s="35">
        <v>2024</v>
      </c>
      <c r="D16" s="35">
        <v>8</v>
      </c>
      <c r="E16" s="35" t="s">
        <v>5542</v>
      </c>
      <c r="F16" s="35" t="s">
        <v>4177</v>
      </c>
      <c r="G16" s="35">
        <v>49</v>
      </c>
      <c r="H16" s="35" t="s">
        <v>4178</v>
      </c>
      <c r="I16" s="35">
        <v>20240819</v>
      </c>
      <c r="J16" s="35">
        <v>20240823</v>
      </c>
      <c r="K16" s="35">
        <v>5</v>
      </c>
      <c r="L16" s="35">
        <f t="shared" si="0"/>
        <v>4</v>
      </c>
      <c r="M16" s="35">
        <v>0</v>
      </c>
      <c r="N16" s="35" t="s">
        <v>5543</v>
      </c>
      <c r="O16" s="35" t="s">
        <v>5489</v>
      </c>
      <c r="P16" s="35" t="s">
        <v>118</v>
      </c>
      <c r="Q16" s="35" t="s">
        <v>36</v>
      </c>
      <c r="R16" s="35" t="s">
        <v>119</v>
      </c>
      <c r="S16" s="35" t="s">
        <v>147</v>
      </c>
      <c r="T16" s="35">
        <v>211</v>
      </c>
      <c r="U16" s="35" t="s">
        <v>438</v>
      </c>
      <c r="V16" s="35" t="s">
        <v>2673</v>
      </c>
      <c r="W16" s="35" t="s">
        <v>2674</v>
      </c>
      <c r="X16" s="35" t="s">
        <v>387</v>
      </c>
      <c r="Y16" s="35">
        <v>41902</v>
      </c>
      <c r="Z16" s="35">
        <v>5888</v>
      </c>
      <c r="AA16" s="35">
        <v>0</v>
      </c>
      <c r="AB16" s="35">
        <v>0</v>
      </c>
      <c r="AC16" s="35">
        <v>0</v>
      </c>
      <c r="AD16" s="35">
        <v>0</v>
      </c>
      <c r="AE16" s="35">
        <v>173600</v>
      </c>
      <c r="AF16" s="35">
        <v>173600</v>
      </c>
      <c r="AG16" s="35">
        <v>320</v>
      </c>
      <c r="AH16" s="35">
        <v>300</v>
      </c>
      <c r="AI16" s="35">
        <v>141564</v>
      </c>
      <c r="AJ16" s="35">
        <v>141564</v>
      </c>
      <c r="AK16" s="35">
        <v>-77139.838084594725</v>
      </c>
      <c r="AL16" s="35" t="s">
        <v>118</v>
      </c>
      <c r="AM16" s="35" t="s">
        <v>36</v>
      </c>
      <c r="AN16" s="35" t="s">
        <v>119</v>
      </c>
      <c r="AO16" s="35" t="s">
        <v>147</v>
      </c>
      <c r="AP16" s="35">
        <v>3</v>
      </c>
      <c r="AQ16" s="35">
        <v>2</v>
      </c>
      <c r="AR16" s="35">
        <v>8</v>
      </c>
      <c r="AS16" s="35">
        <v>45044</v>
      </c>
      <c r="AT16" s="35">
        <v>30686</v>
      </c>
      <c r="AU16" s="35">
        <v>1</v>
      </c>
      <c r="AV16" s="35">
        <v>91541</v>
      </c>
      <c r="AW16" s="35">
        <v>0.92827999999999999</v>
      </c>
      <c r="AX16" s="35">
        <v>0.55213999999999996</v>
      </c>
      <c r="AY16" s="35">
        <v>0.37613999999999997</v>
      </c>
      <c r="AZ16" s="35">
        <v>1.7329599857330322</v>
      </c>
      <c r="BA16" s="35">
        <v>0.5521399974822998</v>
      </c>
      <c r="BB16" s="35">
        <v>1.1808199882507324</v>
      </c>
      <c r="BC16" s="35" t="s">
        <v>148</v>
      </c>
      <c r="BD16" s="35" t="s">
        <v>148</v>
      </c>
      <c r="BE16" s="35" t="s">
        <v>118</v>
      </c>
      <c r="BF16" s="35"/>
      <c r="BG16" s="35" t="s">
        <v>118</v>
      </c>
      <c r="BH16" s="35" t="s">
        <v>5476</v>
      </c>
      <c r="BI16" s="35" t="s">
        <v>201</v>
      </c>
      <c r="BJ16" s="35" t="s">
        <v>129</v>
      </c>
      <c r="BK16" s="35" t="s">
        <v>130</v>
      </c>
      <c r="BL16" s="35" t="s">
        <v>131</v>
      </c>
      <c r="BM16" s="35" t="s">
        <v>1633</v>
      </c>
      <c r="BN16" s="35" t="s">
        <v>5544</v>
      </c>
      <c r="BO16" s="35"/>
      <c r="BP16" s="35" t="s">
        <v>5544</v>
      </c>
      <c r="BQ16" s="35">
        <v>2024</v>
      </c>
      <c r="BR16" s="35"/>
      <c r="BS16" s="35"/>
      <c r="BT16" s="35" t="s">
        <v>5470</v>
      </c>
    </row>
    <row r="17" spans="1:72">
      <c r="A17" s="35">
        <v>102403416332</v>
      </c>
      <c r="B17" s="35">
        <v>1</v>
      </c>
      <c r="C17" s="35">
        <v>2024</v>
      </c>
      <c r="D17" s="35">
        <v>8</v>
      </c>
      <c r="E17" s="35" t="s">
        <v>5545</v>
      </c>
      <c r="F17" s="35" t="s">
        <v>5546</v>
      </c>
      <c r="G17" s="35">
        <v>78</v>
      </c>
      <c r="H17" s="35" t="s">
        <v>5547</v>
      </c>
      <c r="I17" s="35">
        <v>20240822</v>
      </c>
      <c r="J17" s="35">
        <v>20240823</v>
      </c>
      <c r="K17" s="35">
        <v>2</v>
      </c>
      <c r="L17" s="35">
        <f t="shared" si="0"/>
        <v>1</v>
      </c>
      <c r="M17" s="35">
        <v>0</v>
      </c>
      <c r="N17" s="35" t="s">
        <v>5548</v>
      </c>
      <c r="O17" s="35" t="s">
        <v>5489</v>
      </c>
      <c r="P17" s="35" t="s">
        <v>118</v>
      </c>
      <c r="Q17" s="35" t="s">
        <v>36</v>
      </c>
      <c r="R17" s="35" t="s">
        <v>119</v>
      </c>
      <c r="S17" s="35" t="s">
        <v>147</v>
      </c>
      <c r="T17" s="35">
        <v>207</v>
      </c>
      <c r="U17" s="35" t="s">
        <v>121</v>
      </c>
      <c r="V17" s="35" t="s">
        <v>144</v>
      </c>
      <c r="W17" s="35" t="s">
        <v>145</v>
      </c>
      <c r="X17" s="35" t="s">
        <v>387</v>
      </c>
      <c r="Y17" s="35">
        <v>34353</v>
      </c>
      <c r="Z17" s="35">
        <v>1472</v>
      </c>
      <c r="AA17" s="35">
        <v>0</v>
      </c>
      <c r="AB17" s="35">
        <v>0</v>
      </c>
      <c r="AC17" s="35">
        <v>0</v>
      </c>
      <c r="AD17" s="35">
        <v>0</v>
      </c>
      <c r="AE17" s="35">
        <v>173600</v>
      </c>
      <c r="AF17" s="35">
        <v>173600</v>
      </c>
      <c r="AG17" s="35">
        <v>80</v>
      </c>
      <c r="AH17" s="35">
        <v>75</v>
      </c>
      <c r="AI17" s="35">
        <v>133763</v>
      </c>
      <c r="AJ17" s="35">
        <v>133763</v>
      </c>
      <c r="AK17" s="35">
        <v>-83911.937087619212</v>
      </c>
      <c r="AL17" s="35" t="s">
        <v>118</v>
      </c>
      <c r="AM17" s="35" t="s">
        <v>36</v>
      </c>
      <c r="AN17" s="35" t="s">
        <v>119</v>
      </c>
      <c r="AO17" s="35" t="s">
        <v>147</v>
      </c>
      <c r="AP17" s="35">
        <v>4</v>
      </c>
      <c r="AQ17" s="35">
        <v>2</v>
      </c>
      <c r="AR17" s="35">
        <v>8</v>
      </c>
      <c r="AS17" s="35">
        <v>43152</v>
      </c>
      <c r="AT17" s="35">
        <v>46286</v>
      </c>
      <c r="AU17" s="35">
        <v>1</v>
      </c>
      <c r="AV17" s="35">
        <v>121694</v>
      </c>
      <c r="AW17" s="35">
        <v>1.0963099999999999</v>
      </c>
      <c r="AX17" s="35">
        <v>0.52895000000000003</v>
      </c>
      <c r="AY17" s="35">
        <v>0.56735999999999998</v>
      </c>
      <c r="AZ17" s="35">
        <v>1.6053099632263184</v>
      </c>
      <c r="BA17" s="35">
        <v>0.52894997596740723</v>
      </c>
      <c r="BB17" s="35">
        <v>1.0763599872589111</v>
      </c>
      <c r="BC17" s="35" t="s">
        <v>159</v>
      </c>
      <c r="BD17" s="35" t="s">
        <v>126</v>
      </c>
      <c r="BE17" s="35" t="s">
        <v>118</v>
      </c>
      <c r="BF17" s="35"/>
      <c r="BG17" s="35" t="s">
        <v>118</v>
      </c>
      <c r="BH17" s="35" t="s">
        <v>5476</v>
      </c>
      <c r="BI17" s="35" t="s">
        <v>903</v>
      </c>
      <c r="BJ17" s="35" t="s">
        <v>195</v>
      </c>
      <c r="BK17" s="35" t="s">
        <v>196</v>
      </c>
      <c r="BL17" s="35" t="s">
        <v>196</v>
      </c>
      <c r="BM17" s="35" t="s">
        <v>132</v>
      </c>
      <c r="BN17" s="35" t="s">
        <v>133</v>
      </c>
      <c r="BO17" s="35"/>
      <c r="BP17" s="35" t="s">
        <v>133</v>
      </c>
      <c r="BQ17" s="35">
        <v>2024</v>
      </c>
      <c r="BR17" s="35"/>
      <c r="BS17" s="35"/>
      <c r="BT17" s="35" t="s">
        <v>5470</v>
      </c>
    </row>
    <row r="18" spans="1:72">
      <c r="A18" s="35">
        <v>102402477562</v>
      </c>
      <c r="B18" s="35">
        <v>1</v>
      </c>
      <c r="C18" s="35">
        <v>2024</v>
      </c>
      <c r="D18" s="35">
        <v>7</v>
      </c>
      <c r="E18" s="35" t="s">
        <v>5549</v>
      </c>
      <c r="F18" s="35" t="s">
        <v>5550</v>
      </c>
      <c r="G18" s="35">
        <v>68</v>
      </c>
      <c r="H18" s="35" t="s">
        <v>5551</v>
      </c>
      <c r="I18" s="35">
        <v>20240714</v>
      </c>
      <c r="J18" s="35">
        <v>20240716</v>
      </c>
      <c r="K18" s="35">
        <v>3</v>
      </c>
      <c r="L18" s="35">
        <f t="shared" si="0"/>
        <v>2</v>
      </c>
      <c r="M18" s="35">
        <v>0</v>
      </c>
      <c r="N18" s="35" t="s">
        <v>5552</v>
      </c>
      <c r="O18" s="35" t="s">
        <v>5489</v>
      </c>
      <c r="P18" s="35" t="s">
        <v>118</v>
      </c>
      <c r="Q18" s="35" t="s">
        <v>36</v>
      </c>
      <c r="R18" s="35" t="s">
        <v>119</v>
      </c>
      <c r="S18" s="35" t="s">
        <v>120</v>
      </c>
      <c r="T18" s="35">
        <v>111</v>
      </c>
      <c r="U18" s="35" t="s">
        <v>121</v>
      </c>
      <c r="V18" s="35" t="s">
        <v>144</v>
      </c>
      <c r="W18" s="35" t="s">
        <v>145</v>
      </c>
      <c r="X18" s="35" t="s">
        <v>387</v>
      </c>
      <c r="Y18" s="35">
        <v>39062</v>
      </c>
      <c r="Z18" s="35">
        <v>3008</v>
      </c>
      <c r="AA18" s="35">
        <v>0</v>
      </c>
      <c r="AB18" s="35">
        <v>0</v>
      </c>
      <c r="AC18" s="35">
        <v>530.52</v>
      </c>
      <c r="AD18" s="35">
        <v>0</v>
      </c>
      <c r="AE18" s="35">
        <v>173600</v>
      </c>
      <c r="AF18" s="35">
        <v>174130.52</v>
      </c>
      <c r="AG18" s="35">
        <v>160</v>
      </c>
      <c r="AH18" s="35">
        <v>150</v>
      </c>
      <c r="AI18" s="35">
        <v>147989</v>
      </c>
      <c r="AJ18" s="35">
        <v>147989</v>
      </c>
      <c r="AK18" s="35">
        <v>-74746.482651269209</v>
      </c>
      <c r="AL18" s="35" t="s">
        <v>118</v>
      </c>
      <c r="AM18" s="35" t="s">
        <v>36</v>
      </c>
      <c r="AN18" s="35" t="s">
        <v>119</v>
      </c>
      <c r="AO18" s="35" t="s">
        <v>120</v>
      </c>
      <c r="AP18" s="35">
        <v>4</v>
      </c>
      <c r="AQ18" s="35">
        <v>2</v>
      </c>
      <c r="AR18" s="35">
        <v>8</v>
      </c>
      <c r="AS18" s="35">
        <v>43152</v>
      </c>
      <c r="AT18" s="35">
        <v>46286</v>
      </c>
      <c r="AU18" s="35">
        <v>1</v>
      </c>
      <c r="AV18" s="35">
        <v>121694</v>
      </c>
      <c r="AW18" s="35">
        <v>1.0963099999999999</v>
      </c>
      <c r="AX18" s="35">
        <v>0.52895000000000003</v>
      </c>
      <c r="AY18" s="35">
        <v>0.56735999999999998</v>
      </c>
      <c r="AZ18" s="35">
        <v>1.610509991645813</v>
      </c>
      <c r="BA18" s="35">
        <v>0.52894997596740723</v>
      </c>
      <c r="BB18" s="35">
        <v>1.0815600156784058</v>
      </c>
      <c r="BC18" s="35" t="s">
        <v>148</v>
      </c>
      <c r="BD18" s="35" t="s">
        <v>126</v>
      </c>
      <c r="BE18" s="35" t="s">
        <v>118</v>
      </c>
      <c r="BF18" s="35"/>
      <c r="BG18" s="35" t="s">
        <v>118</v>
      </c>
      <c r="BH18" s="35" t="s">
        <v>5476</v>
      </c>
      <c r="BI18" s="35" t="s">
        <v>5553</v>
      </c>
      <c r="BJ18" s="35" t="s">
        <v>195</v>
      </c>
      <c r="BK18" s="35" t="s">
        <v>236</v>
      </c>
      <c r="BL18" s="35" t="s">
        <v>236</v>
      </c>
      <c r="BM18" s="35" t="s">
        <v>163</v>
      </c>
      <c r="BN18" s="35" t="s">
        <v>164</v>
      </c>
      <c r="BO18" s="35"/>
      <c r="BP18" s="35" t="s">
        <v>164</v>
      </c>
      <c r="BQ18" s="35">
        <v>2024</v>
      </c>
      <c r="BR18" s="35"/>
      <c r="BS18" s="35"/>
      <c r="BT18" s="35" t="s">
        <v>5470</v>
      </c>
    </row>
    <row r="19" spans="1:72">
      <c r="A19" s="35">
        <v>102402474024</v>
      </c>
      <c r="B19" s="35">
        <v>1</v>
      </c>
      <c r="C19" s="35">
        <v>2024</v>
      </c>
      <c r="D19" s="35">
        <v>6</v>
      </c>
      <c r="E19" s="35" t="s">
        <v>5554</v>
      </c>
      <c r="F19" s="35" t="s">
        <v>5555</v>
      </c>
      <c r="G19" s="35">
        <v>71</v>
      </c>
      <c r="H19" s="35" t="s">
        <v>5556</v>
      </c>
      <c r="I19" s="35">
        <v>20240624</v>
      </c>
      <c r="J19" s="35">
        <v>20240626</v>
      </c>
      <c r="K19" s="35">
        <v>3</v>
      </c>
      <c r="L19" s="35">
        <f t="shared" si="0"/>
        <v>2</v>
      </c>
      <c r="M19" s="35">
        <v>0</v>
      </c>
      <c r="N19" s="35" t="s">
        <v>5557</v>
      </c>
      <c r="O19" s="35" t="s">
        <v>5558</v>
      </c>
      <c r="P19" s="35" t="s">
        <v>118</v>
      </c>
      <c r="Q19" s="35" t="s">
        <v>36</v>
      </c>
      <c r="R19" s="35" t="s">
        <v>119</v>
      </c>
      <c r="S19" s="35" t="s">
        <v>120</v>
      </c>
      <c r="T19" s="35">
        <v>111</v>
      </c>
      <c r="U19" s="35" t="s">
        <v>121</v>
      </c>
      <c r="V19" s="35" t="s">
        <v>144</v>
      </c>
      <c r="W19" s="35" t="s">
        <v>145</v>
      </c>
      <c r="X19" s="35" t="s">
        <v>387</v>
      </c>
      <c r="Y19" s="35">
        <v>38948</v>
      </c>
      <c r="Z19" s="35">
        <v>3008</v>
      </c>
      <c r="AA19" s="35">
        <v>0</v>
      </c>
      <c r="AB19" s="35">
        <v>0</v>
      </c>
      <c r="AC19" s="35">
        <v>67.489999999999995</v>
      </c>
      <c r="AD19" s="35">
        <v>0</v>
      </c>
      <c r="AE19" s="35">
        <v>173600</v>
      </c>
      <c r="AF19" s="35">
        <v>173667.48</v>
      </c>
      <c r="AG19" s="35">
        <v>160</v>
      </c>
      <c r="AH19" s="35">
        <v>150</v>
      </c>
      <c r="AI19" s="35">
        <v>147572</v>
      </c>
      <c r="AJ19" s="35">
        <v>147572</v>
      </c>
      <c r="AK19" s="35">
        <v>-74700.500414637849</v>
      </c>
      <c r="AL19" s="35" t="s">
        <v>118</v>
      </c>
      <c r="AM19" s="35" t="s">
        <v>36</v>
      </c>
      <c r="AN19" s="35" t="s">
        <v>119</v>
      </c>
      <c r="AO19" s="35" t="s">
        <v>120</v>
      </c>
      <c r="AP19" s="35">
        <v>4</v>
      </c>
      <c r="AQ19" s="35">
        <v>2</v>
      </c>
      <c r="AR19" s="35">
        <v>8</v>
      </c>
      <c r="AS19" s="35">
        <v>43152</v>
      </c>
      <c r="AT19" s="35">
        <v>46286</v>
      </c>
      <c r="AU19" s="35">
        <v>1</v>
      </c>
      <c r="AV19" s="35">
        <v>121694</v>
      </c>
      <c r="AW19" s="35">
        <v>1.0963099999999999</v>
      </c>
      <c r="AX19" s="35">
        <v>0.52895000000000003</v>
      </c>
      <c r="AY19" s="35">
        <v>0.56735999999999998</v>
      </c>
      <c r="AZ19" s="35">
        <v>1.605970025062561</v>
      </c>
      <c r="BA19" s="35">
        <v>0.52894997596740723</v>
      </c>
      <c r="BB19" s="35">
        <v>1.0770200490951538</v>
      </c>
      <c r="BC19" s="35" t="s">
        <v>159</v>
      </c>
      <c r="BD19" s="35" t="s">
        <v>126</v>
      </c>
      <c r="BE19" s="35" t="s">
        <v>118</v>
      </c>
      <c r="BF19" s="35"/>
      <c r="BG19" s="35" t="s">
        <v>118</v>
      </c>
      <c r="BH19" s="35" t="s">
        <v>5476</v>
      </c>
      <c r="BI19" s="35" t="s">
        <v>2399</v>
      </c>
      <c r="BJ19" s="35" t="s">
        <v>129</v>
      </c>
      <c r="BK19" s="35" t="s">
        <v>178</v>
      </c>
      <c r="BL19" s="35" t="s">
        <v>320</v>
      </c>
      <c r="BM19" s="35" t="s">
        <v>163</v>
      </c>
      <c r="BN19" s="35" t="s">
        <v>164</v>
      </c>
      <c r="BO19" s="35"/>
      <c r="BP19" s="35" t="s">
        <v>164</v>
      </c>
      <c r="BQ19" s="35">
        <v>2024</v>
      </c>
      <c r="BR19" s="35"/>
      <c r="BS19" s="35"/>
      <c r="BT19" s="35" t="s">
        <v>5470</v>
      </c>
    </row>
    <row r="20" spans="1:72">
      <c r="A20" s="35">
        <v>102402073228</v>
      </c>
      <c r="B20" s="35">
        <v>1</v>
      </c>
      <c r="C20" s="35">
        <v>2024</v>
      </c>
      <c r="D20" s="35">
        <v>5</v>
      </c>
      <c r="E20" s="35" t="s">
        <v>5559</v>
      </c>
      <c r="F20" s="35" t="s">
        <v>5560</v>
      </c>
      <c r="G20" s="35">
        <v>68</v>
      </c>
      <c r="H20" s="35" t="s">
        <v>5561</v>
      </c>
      <c r="I20" s="35">
        <v>20240526</v>
      </c>
      <c r="J20" s="35">
        <v>20240530</v>
      </c>
      <c r="K20" s="35">
        <v>5</v>
      </c>
      <c r="L20" s="35">
        <f t="shared" si="0"/>
        <v>4</v>
      </c>
      <c r="M20" s="35">
        <v>0</v>
      </c>
      <c r="N20" s="35" t="s">
        <v>5562</v>
      </c>
      <c r="O20" s="35" t="s">
        <v>5563</v>
      </c>
      <c r="P20" s="35" t="s">
        <v>118</v>
      </c>
      <c r="Q20" s="35" t="s">
        <v>36</v>
      </c>
      <c r="R20" s="35" t="s">
        <v>119</v>
      </c>
      <c r="S20" s="35" t="s">
        <v>147</v>
      </c>
      <c r="T20" s="35">
        <v>111</v>
      </c>
      <c r="U20" s="35" t="s">
        <v>121</v>
      </c>
      <c r="V20" s="35" t="s">
        <v>144</v>
      </c>
      <c r="W20" s="35" t="s">
        <v>145</v>
      </c>
      <c r="X20" s="35" t="s">
        <v>387</v>
      </c>
      <c r="Y20" s="35">
        <v>43412</v>
      </c>
      <c r="Z20" s="35">
        <v>5888</v>
      </c>
      <c r="AA20" s="35">
        <v>0</v>
      </c>
      <c r="AB20" s="35">
        <v>0</v>
      </c>
      <c r="AC20" s="35">
        <v>67.489999999999995</v>
      </c>
      <c r="AD20" s="35">
        <v>0</v>
      </c>
      <c r="AE20" s="35">
        <v>183319.01</v>
      </c>
      <c r="AF20" s="35">
        <v>183386.5</v>
      </c>
      <c r="AG20" s="35">
        <v>320</v>
      </c>
      <c r="AH20" s="35">
        <v>300</v>
      </c>
      <c r="AI20" s="35">
        <v>156330</v>
      </c>
      <c r="AJ20" s="35">
        <v>156330</v>
      </c>
      <c r="AK20" s="35">
        <v>-75661.520836470445</v>
      </c>
      <c r="AL20" s="35" t="s">
        <v>118</v>
      </c>
      <c r="AM20" s="35" t="s">
        <v>36</v>
      </c>
      <c r="AN20" s="35" t="s">
        <v>119</v>
      </c>
      <c r="AO20" s="35" t="s">
        <v>147</v>
      </c>
      <c r="AP20" s="35">
        <v>4</v>
      </c>
      <c r="AQ20" s="35">
        <v>2</v>
      </c>
      <c r="AR20" s="35">
        <v>8</v>
      </c>
      <c r="AS20" s="35">
        <v>43152</v>
      </c>
      <c r="AT20" s="35">
        <v>46286</v>
      </c>
      <c r="AU20" s="35">
        <v>1</v>
      </c>
      <c r="AV20" s="35">
        <v>121694</v>
      </c>
      <c r="AW20" s="35">
        <v>1.0963099999999999</v>
      </c>
      <c r="AX20" s="35">
        <v>0.52895000000000003</v>
      </c>
      <c r="AY20" s="35">
        <v>0.56735999999999998</v>
      </c>
      <c r="AZ20" s="35">
        <v>1.7012799978256226</v>
      </c>
      <c r="BA20" s="35">
        <v>0.52894997596740723</v>
      </c>
      <c r="BB20" s="35">
        <v>1.1723300218582153</v>
      </c>
      <c r="BC20" s="35" t="s">
        <v>159</v>
      </c>
      <c r="BD20" s="35" t="s">
        <v>126</v>
      </c>
      <c r="BE20" s="35" t="s">
        <v>118</v>
      </c>
      <c r="BF20" s="35"/>
      <c r="BG20" s="35" t="s">
        <v>118</v>
      </c>
      <c r="BH20" s="35" t="s">
        <v>5476</v>
      </c>
      <c r="BI20" s="35" t="s">
        <v>5564</v>
      </c>
      <c r="BJ20" s="35" t="s">
        <v>1907</v>
      </c>
      <c r="BK20" s="35" t="s">
        <v>5565</v>
      </c>
      <c r="BL20" s="35" t="s">
        <v>5565</v>
      </c>
      <c r="BM20" s="35" t="s">
        <v>163</v>
      </c>
      <c r="BN20" s="35" t="s">
        <v>164</v>
      </c>
      <c r="BO20" s="35"/>
      <c r="BP20" s="35" t="s">
        <v>164</v>
      </c>
      <c r="BQ20" s="35">
        <v>2024</v>
      </c>
      <c r="BR20" s="35"/>
      <c r="BS20" s="35"/>
      <c r="BT20" s="35" t="s">
        <v>5470</v>
      </c>
    </row>
    <row r="21" spans="1:72">
      <c r="A21" s="35">
        <v>102401720984</v>
      </c>
      <c r="B21" s="35">
        <v>1</v>
      </c>
      <c r="C21" s="35">
        <v>2024</v>
      </c>
      <c r="D21" s="35">
        <v>5</v>
      </c>
      <c r="E21" s="35" t="s">
        <v>5566</v>
      </c>
      <c r="F21" s="35" t="s">
        <v>5567</v>
      </c>
      <c r="G21" s="35">
        <v>48</v>
      </c>
      <c r="H21" s="35" t="s">
        <v>5568</v>
      </c>
      <c r="I21" s="35">
        <v>20240430</v>
      </c>
      <c r="J21" s="35">
        <v>20240501</v>
      </c>
      <c r="K21" s="35">
        <v>2</v>
      </c>
      <c r="L21" s="35">
        <f t="shared" si="0"/>
        <v>1</v>
      </c>
      <c r="M21" s="35">
        <v>0</v>
      </c>
      <c r="N21" s="35" t="s">
        <v>742</v>
      </c>
      <c r="O21" s="35" t="s">
        <v>5493</v>
      </c>
      <c r="P21" s="35" t="s">
        <v>118</v>
      </c>
      <c r="Q21" s="35" t="s">
        <v>36</v>
      </c>
      <c r="R21" s="35" t="s">
        <v>119</v>
      </c>
      <c r="S21" s="35" t="s">
        <v>147</v>
      </c>
      <c r="T21" s="35">
        <v>201</v>
      </c>
      <c r="U21" s="35" t="s">
        <v>121</v>
      </c>
      <c r="V21" s="35" t="s">
        <v>144</v>
      </c>
      <c r="W21" s="35" t="s">
        <v>145</v>
      </c>
      <c r="X21" s="35" t="s">
        <v>387</v>
      </c>
      <c r="Y21" s="35">
        <v>21161</v>
      </c>
      <c r="Z21" s="35">
        <v>1472</v>
      </c>
      <c r="AA21" s="35">
        <v>0</v>
      </c>
      <c r="AB21" s="35">
        <v>0</v>
      </c>
      <c r="AC21" s="35">
        <v>530.52</v>
      </c>
      <c r="AD21" s="35">
        <v>0</v>
      </c>
      <c r="AE21" s="35">
        <v>173600</v>
      </c>
      <c r="AF21" s="35">
        <v>174130.52</v>
      </c>
      <c r="AG21" s="35">
        <v>80</v>
      </c>
      <c r="AH21" s="35">
        <v>75</v>
      </c>
      <c r="AI21" s="35">
        <v>134689</v>
      </c>
      <c r="AJ21" s="35">
        <v>134689</v>
      </c>
      <c r="AK21" s="35">
        <v>-83678.279587109835</v>
      </c>
      <c r="AL21" s="35" t="s">
        <v>118</v>
      </c>
      <c r="AM21" s="35" t="s">
        <v>36</v>
      </c>
      <c r="AN21" s="35" t="s">
        <v>119</v>
      </c>
      <c r="AO21" s="35" t="s">
        <v>147</v>
      </c>
      <c r="AP21" s="35">
        <v>4</v>
      </c>
      <c r="AQ21" s="35">
        <v>2</v>
      </c>
      <c r="AR21" s="35">
        <v>8</v>
      </c>
      <c r="AS21" s="35">
        <v>43152</v>
      </c>
      <c r="AT21" s="35">
        <v>46286</v>
      </c>
      <c r="AU21" s="35">
        <v>1</v>
      </c>
      <c r="AV21" s="35">
        <v>121694</v>
      </c>
      <c r="AW21" s="35">
        <v>1.0963099999999999</v>
      </c>
      <c r="AX21" s="35">
        <v>0.52895000000000003</v>
      </c>
      <c r="AY21" s="35">
        <v>0.56735999999999998</v>
      </c>
      <c r="AZ21" s="35">
        <v>1.610509991645813</v>
      </c>
      <c r="BA21" s="35">
        <v>0.52894997596740723</v>
      </c>
      <c r="BB21" s="35">
        <v>1.0815600156784058</v>
      </c>
      <c r="BC21" s="35" t="s">
        <v>159</v>
      </c>
      <c r="BD21" s="35" t="s">
        <v>126</v>
      </c>
      <c r="BE21" s="35" t="s">
        <v>118</v>
      </c>
      <c r="BF21" s="35"/>
      <c r="BG21" s="35" t="s">
        <v>118</v>
      </c>
      <c r="BH21" s="35" t="s">
        <v>5476</v>
      </c>
      <c r="BI21" s="35" t="s">
        <v>5171</v>
      </c>
      <c r="BJ21" s="35" t="s">
        <v>129</v>
      </c>
      <c r="BK21" s="35" t="s">
        <v>217</v>
      </c>
      <c r="BL21" s="35" t="s">
        <v>218</v>
      </c>
      <c r="BM21" s="35" t="s">
        <v>132</v>
      </c>
      <c r="BN21" s="35" t="s">
        <v>133</v>
      </c>
      <c r="BO21" s="35"/>
      <c r="BP21" s="35" t="s">
        <v>133</v>
      </c>
      <c r="BQ21" s="35">
        <v>2024</v>
      </c>
      <c r="BR21" s="35"/>
      <c r="BS21" s="35"/>
      <c r="BT21" s="35" t="s">
        <v>5470</v>
      </c>
    </row>
    <row r="22" spans="1:72">
      <c r="A22" s="35">
        <v>102401897744</v>
      </c>
      <c r="B22" s="35">
        <v>1</v>
      </c>
      <c r="C22" s="35">
        <v>2024</v>
      </c>
      <c r="D22" s="35">
        <v>4</v>
      </c>
      <c r="E22" s="35" t="s">
        <v>5569</v>
      </c>
      <c r="F22" s="35" t="s">
        <v>5570</v>
      </c>
      <c r="G22" s="35">
        <v>65</v>
      </c>
      <c r="H22" s="35" t="s">
        <v>5571</v>
      </c>
      <c r="I22" s="35">
        <v>20240428</v>
      </c>
      <c r="J22" s="35">
        <v>20240430</v>
      </c>
      <c r="K22" s="35">
        <v>3</v>
      </c>
      <c r="L22" s="35">
        <f t="shared" si="0"/>
        <v>2</v>
      </c>
      <c r="M22" s="35">
        <v>0</v>
      </c>
      <c r="N22" s="35" t="s">
        <v>5572</v>
      </c>
      <c r="O22" s="35" t="s">
        <v>5493</v>
      </c>
      <c r="P22" s="35" t="s">
        <v>118</v>
      </c>
      <c r="Q22" s="35" t="s">
        <v>36</v>
      </c>
      <c r="R22" s="35" t="s">
        <v>119</v>
      </c>
      <c r="S22" s="35" t="s">
        <v>120</v>
      </c>
      <c r="T22" s="35">
        <v>211</v>
      </c>
      <c r="U22" s="35" t="s">
        <v>121</v>
      </c>
      <c r="V22" s="35" t="s">
        <v>144</v>
      </c>
      <c r="W22" s="35" t="s">
        <v>145</v>
      </c>
      <c r="X22" s="35" t="s">
        <v>387</v>
      </c>
      <c r="Y22" s="35">
        <v>27275</v>
      </c>
      <c r="Z22" s="35">
        <v>3008</v>
      </c>
      <c r="AA22" s="35">
        <v>0</v>
      </c>
      <c r="AB22" s="35">
        <v>0</v>
      </c>
      <c r="AC22" s="35">
        <v>265.95999999999998</v>
      </c>
      <c r="AD22" s="35">
        <v>0</v>
      </c>
      <c r="AE22" s="35">
        <v>173600</v>
      </c>
      <c r="AF22" s="35">
        <v>173865.95</v>
      </c>
      <c r="AG22" s="35">
        <v>160</v>
      </c>
      <c r="AH22" s="35">
        <v>150</v>
      </c>
      <c r="AI22" s="35">
        <v>139182</v>
      </c>
      <c r="AJ22" s="35">
        <v>139182</v>
      </c>
      <c r="AK22" s="35">
        <v>-80470.008196602823</v>
      </c>
      <c r="AL22" s="35" t="s">
        <v>118</v>
      </c>
      <c r="AM22" s="35" t="s">
        <v>36</v>
      </c>
      <c r="AN22" s="35" t="s">
        <v>119</v>
      </c>
      <c r="AO22" s="35" t="s">
        <v>120</v>
      </c>
      <c r="AP22" s="35">
        <v>4</v>
      </c>
      <c r="AQ22" s="35">
        <v>2</v>
      </c>
      <c r="AR22" s="35">
        <v>8</v>
      </c>
      <c r="AS22" s="35">
        <v>43152</v>
      </c>
      <c r="AT22" s="35">
        <v>46286</v>
      </c>
      <c r="AU22" s="35">
        <v>1</v>
      </c>
      <c r="AV22" s="35">
        <v>121694</v>
      </c>
      <c r="AW22" s="35">
        <v>1.0963099999999999</v>
      </c>
      <c r="AX22" s="35">
        <v>0.52895000000000003</v>
      </c>
      <c r="AY22" s="35">
        <v>0.56735999999999998</v>
      </c>
      <c r="AZ22" s="35">
        <v>1.6079199314117432</v>
      </c>
      <c r="BA22" s="35">
        <v>0.52894997596740723</v>
      </c>
      <c r="BB22" s="35">
        <v>1.0789699554443359</v>
      </c>
      <c r="BC22" s="35" t="s">
        <v>159</v>
      </c>
      <c r="BD22" s="35" t="s">
        <v>126</v>
      </c>
      <c r="BE22" s="35" t="s">
        <v>118</v>
      </c>
      <c r="BF22" s="35"/>
      <c r="BG22" s="35" t="s">
        <v>118</v>
      </c>
      <c r="BH22" s="35" t="s">
        <v>5476</v>
      </c>
      <c r="BI22" s="35" t="s">
        <v>5573</v>
      </c>
      <c r="BJ22" s="35" t="s">
        <v>195</v>
      </c>
      <c r="BK22" s="35" t="s">
        <v>236</v>
      </c>
      <c r="BL22" s="35" t="s">
        <v>236</v>
      </c>
      <c r="BM22" s="35" t="s">
        <v>132</v>
      </c>
      <c r="BN22" s="35" t="s">
        <v>133</v>
      </c>
      <c r="BO22" s="35"/>
      <c r="BP22" s="35" t="s">
        <v>133</v>
      </c>
      <c r="BQ22" s="35">
        <v>2024</v>
      </c>
      <c r="BR22" s="35"/>
      <c r="BS22" s="35"/>
      <c r="BT22" s="35" t="s">
        <v>5470</v>
      </c>
    </row>
    <row r="23" spans="1:72">
      <c r="A23" s="35">
        <v>102401511602</v>
      </c>
      <c r="B23" s="35">
        <v>1</v>
      </c>
      <c r="C23" s="35">
        <v>2024</v>
      </c>
      <c r="D23" s="35">
        <v>4</v>
      </c>
      <c r="E23" s="35" t="s">
        <v>5574</v>
      </c>
      <c r="F23" s="35" t="s">
        <v>5575</v>
      </c>
      <c r="G23" s="35">
        <v>40</v>
      </c>
      <c r="H23" s="35" t="s">
        <v>5576</v>
      </c>
      <c r="I23" s="35">
        <v>20240423</v>
      </c>
      <c r="J23" s="35">
        <v>20240424</v>
      </c>
      <c r="K23" s="35">
        <v>2</v>
      </c>
      <c r="L23" s="35">
        <f t="shared" si="0"/>
        <v>1</v>
      </c>
      <c r="M23" s="35">
        <v>0</v>
      </c>
      <c r="N23" s="35" t="s">
        <v>1380</v>
      </c>
      <c r="O23" s="35" t="s">
        <v>5493</v>
      </c>
      <c r="P23" s="35" t="s">
        <v>118</v>
      </c>
      <c r="Q23" s="35" t="s">
        <v>36</v>
      </c>
      <c r="R23" s="35" t="s">
        <v>119</v>
      </c>
      <c r="S23" s="35" t="s">
        <v>147</v>
      </c>
      <c r="T23" s="35">
        <v>213</v>
      </c>
      <c r="U23" s="35" t="s">
        <v>121</v>
      </c>
      <c r="V23" s="35" t="s">
        <v>144</v>
      </c>
      <c r="W23" s="35" t="s">
        <v>145</v>
      </c>
      <c r="X23" s="35" t="s">
        <v>387</v>
      </c>
      <c r="Y23" s="35">
        <v>32348</v>
      </c>
      <c r="Z23" s="35">
        <v>1472</v>
      </c>
      <c r="AA23" s="35">
        <v>0</v>
      </c>
      <c r="AB23" s="35">
        <v>0</v>
      </c>
      <c r="AC23" s="35">
        <v>67.489999999999995</v>
      </c>
      <c r="AD23" s="35">
        <v>0</v>
      </c>
      <c r="AE23" s="35">
        <v>175722.4</v>
      </c>
      <c r="AF23" s="35">
        <v>175789.89</v>
      </c>
      <c r="AG23" s="35">
        <v>80</v>
      </c>
      <c r="AH23" s="35">
        <v>75</v>
      </c>
      <c r="AI23" s="35">
        <v>134771</v>
      </c>
      <c r="AJ23" s="35">
        <v>134771</v>
      </c>
      <c r="AK23" s="35">
        <v>-84839.883471840993</v>
      </c>
      <c r="AL23" s="35" t="s">
        <v>118</v>
      </c>
      <c r="AM23" s="35" t="s">
        <v>36</v>
      </c>
      <c r="AN23" s="35" t="s">
        <v>119</v>
      </c>
      <c r="AO23" s="35" t="s">
        <v>147</v>
      </c>
      <c r="AP23" s="35">
        <v>4</v>
      </c>
      <c r="AQ23" s="35">
        <v>2</v>
      </c>
      <c r="AR23" s="35">
        <v>8</v>
      </c>
      <c r="AS23" s="35">
        <v>43152</v>
      </c>
      <c r="AT23" s="35">
        <v>46286</v>
      </c>
      <c r="AU23" s="35">
        <v>1</v>
      </c>
      <c r="AV23" s="35">
        <v>121694</v>
      </c>
      <c r="AW23" s="35">
        <v>1.0963099999999999</v>
      </c>
      <c r="AX23" s="35">
        <v>0.52895000000000003</v>
      </c>
      <c r="AY23" s="35">
        <v>0.56735999999999998</v>
      </c>
      <c r="AZ23" s="35">
        <v>1.6267800331115723</v>
      </c>
      <c r="BA23" s="35">
        <v>0.52894997596740723</v>
      </c>
      <c r="BB23" s="35">
        <v>1.097830057144165</v>
      </c>
      <c r="BC23" s="35" t="s">
        <v>159</v>
      </c>
      <c r="BD23" s="35" t="s">
        <v>126</v>
      </c>
      <c r="BE23" s="35" t="s">
        <v>118</v>
      </c>
      <c r="BF23" s="35"/>
      <c r="BG23" s="35" t="s">
        <v>118</v>
      </c>
      <c r="BH23" s="35" t="s">
        <v>5476</v>
      </c>
      <c r="BI23" s="35" t="s">
        <v>5577</v>
      </c>
      <c r="BJ23" s="35" t="s">
        <v>129</v>
      </c>
      <c r="BK23" s="35" t="s">
        <v>217</v>
      </c>
      <c r="BL23" s="35" t="s">
        <v>252</v>
      </c>
      <c r="BM23" s="35" t="s">
        <v>163</v>
      </c>
      <c r="BN23" s="35" t="s">
        <v>164</v>
      </c>
      <c r="BO23" s="35"/>
      <c r="BP23" s="35" t="s">
        <v>164</v>
      </c>
      <c r="BQ23" s="35">
        <v>2024</v>
      </c>
      <c r="BR23" s="35"/>
      <c r="BS23" s="35"/>
      <c r="BT23" s="35" t="s">
        <v>5470</v>
      </c>
    </row>
    <row r="24" spans="1:72">
      <c r="A24" s="35">
        <v>102401295834</v>
      </c>
      <c r="B24" s="35">
        <v>1</v>
      </c>
      <c r="C24" s="35">
        <v>2024</v>
      </c>
      <c r="D24" s="35">
        <v>4</v>
      </c>
      <c r="E24" s="35" t="s">
        <v>5578</v>
      </c>
      <c r="F24" s="35" t="s">
        <v>5579</v>
      </c>
      <c r="G24" s="35">
        <v>70</v>
      </c>
      <c r="H24" s="35" t="s">
        <v>5580</v>
      </c>
      <c r="I24" s="35">
        <v>20240411</v>
      </c>
      <c r="J24" s="35">
        <v>20240413</v>
      </c>
      <c r="K24" s="35">
        <v>3</v>
      </c>
      <c r="L24" s="35">
        <f t="shared" si="0"/>
        <v>2</v>
      </c>
      <c r="M24" s="35">
        <v>0</v>
      </c>
      <c r="N24" s="35" t="s">
        <v>5581</v>
      </c>
      <c r="O24" s="35" t="s">
        <v>5493</v>
      </c>
      <c r="P24" s="35" t="s">
        <v>118</v>
      </c>
      <c r="Q24" s="35" t="s">
        <v>36</v>
      </c>
      <c r="R24" s="35" t="s">
        <v>119</v>
      </c>
      <c r="S24" s="35" t="s">
        <v>120</v>
      </c>
      <c r="T24" s="35">
        <v>111</v>
      </c>
      <c r="U24" s="35" t="s">
        <v>121</v>
      </c>
      <c r="V24" s="35" t="s">
        <v>144</v>
      </c>
      <c r="W24" s="35" t="s">
        <v>145</v>
      </c>
      <c r="X24" s="35" t="s">
        <v>387</v>
      </c>
      <c r="Y24" s="35">
        <v>23770</v>
      </c>
      <c r="Z24" s="35">
        <v>3008</v>
      </c>
      <c r="AA24" s="35">
        <v>0</v>
      </c>
      <c r="AB24" s="35">
        <v>0</v>
      </c>
      <c r="AC24" s="35">
        <v>668.84</v>
      </c>
      <c r="AD24" s="35">
        <v>0</v>
      </c>
      <c r="AE24" s="35">
        <v>173600</v>
      </c>
      <c r="AF24" s="35">
        <v>174268.84</v>
      </c>
      <c r="AG24" s="35">
        <v>160</v>
      </c>
      <c r="AH24" s="35">
        <v>150</v>
      </c>
      <c r="AI24" s="35">
        <v>148114</v>
      </c>
      <c r="AJ24" s="35">
        <v>148114</v>
      </c>
      <c r="AK24" s="35">
        <v>-74759.814398330942</v>
      </c>
      <c r="AL24" s="35" t="s">
        <v>118</v>
      </c>
      <c r="AM24" s="35" t="s">
        <v>36</v>
      </c>
      <c r="AN24" s="35" t="s">
        <v>119</v>
      </c>
      <c r="AO24" s="35" t="s">
        <v>120</v>
      </c>
      <c r="AP24" s="35">
        <v>4</v>
      </c>
      <c r="AQ24" s="35">
        <v>2</v>
      </c>
      <c r="AR24" s="35">
        <v>8</v>
      </c>
      <c r="AS24" s="35">
        <v>43152</v>
      </c>
      <c r="AT24" s="35">
        <v>46286</v>
      </c>
      <c r="AU24" s="35">
        <v>1</v>
      </c>
      <c r="AV24" s="35">
        <v>121694</v>
      </c>
      <c r="AW24" s="35">
        <v>1.0963099999999999</v>
      </c>
      <c r="AX24" s="35">
        <v>0.52895000000000003</v>
      </c>
      <c r="AY24" s="35">
        <v>0.56735999999999998</v>
      </c>
      <c r="AZ24" s="35">
        <v>1.6118699312210083</v>
      </c>
      <c r="BA24" s="35">
        <v>0.52894997596740723</v>
      </c>
      <c r="BB24" s="35">
        <v>1.0829199552536011</v>
      </c>
      <c r="BC24" s="35" t="s">
        <v>148</v>
      </c>
      <c r="BD24" s="35" t="s">
        <v>126</v>
      </c>
      <c r="BE24" s="35" t="s">
        <v>118</v>
      </c>
      <c r="BF24" s="35"/>
      <c r="BG24" s="35" t="s">
        <v>118</v>
      </c>
      <c r="BH24" s="35" t="s">
        <v>5476</v>
      </c>
      <c r="BI24" s="35" t="s">
        <v>410</v>
      </c>
      <c r="BJ24" s="35" t="s">
        <v>195</v>
      </c>
      <c r="BK24" s="35" t="s">
        <v>411</v>
      </c>
      <c r="BL24" s="35" t="s">
        <v>411</v>
      </c>
      <c r="BM24" s="35" t="s">
        <v>132</v>
      </c>
      <c r="BN24" s="35" t="s">
        <v>133</v>
      </c>
      <c r="BO24" s="35"/>
      <c r="BP24" s="35" t="s">
        <v>133</v>
      </c>
      <c r="BQ24" s="35">
        <v>2024</v>
      </c>
      <c r="BR24" s="35"/>
      <c r="BS24" s="35"/>
      <c r="BT24" s="35" t="s">
        <v>5470</v>
      </c>
    </row>
    <row r="25" spans="1:72">
      <c r="A25" s="35">
        <v>102401501404</v>
      </c>
      <c r="B25" s="35">
        <v>1</v>
      </c>
      <c r="C25" s="35">
        <v>2024</v>
      </c>
      <c r="D25" s="35">
        <v>4</v>
      </c>
      <c r="E25" s="35" t="s">
        <v>5582</v>
      </c>
      <c r="F25" s="35" t="s">
        <v>5583</v>
      </c>
      <c r="G25" s="35">
        <v>90</v>
      </c>
      <c r="H25" s="35" t="s">
        <v>5584</v>
      </c>
      <c r="I25" s="35">
        <v>20240410</v>
      </c>
      <c r="J25" s="35">
        <v>20240412</v>
      </c>
      <c r="K25" s="35">
        <v>3</v>
      </c>
      <c r="L25" s="35">
        <f t="shared" si="0"/>
        <v>2</v>
      </c>
      <c r="M25" s="35">
        <v>0</v>
      </c>
      <c r="N25" s="35" t="s">
        <v>5585</v>
      </c>
      <c r="O25" s="35" t="s">
        <v>5493</v>
      </c>
      <c r="P25" s="35" t="s">
        <v>118</v>
      </c>
      <c r="Q25" s="35" t="s">
        <v>36</v>
      </c>
      <c r="R25" s="35" t="s">
        <v>119</v>
      </c>
      <c r="S25" s="35" t="s">
        <v>147</v>
      </c>
      <c r="T25" s="35">
        <v>211</v>
      </c>
      <c r="U25" s="35" t="s">
        <v>121</v>
      </c>
      <c r="V25" s="35" t="s">
        <v>144</v>
      </c>
      <c r="W25" s="35" t="s">
        <v>145</v>
      </c>
      <c r="X25" s="35" t="s">
        <v>387</v>
      </c>
      <c r="Y25" s="35">
        <v>39248</v>
      </c>
      <c r="Z25" s="35">
        <v>2944</v>
      </c>
      <c r="AA25" s="35">
        <v>0</v>
      </c>
      <c r="AB25" s="35">
        <v>0</v>
      </c>
      <c r="AC25" s="35">
        <v>67.489999999999995</v>
      </c>
      <c r="AD25" s="35">
        <v>0</v>
      </c>
      <c r="AE25" s="35">
        <v>173600</v>
      </c>
      <c r="AF25" s="35">
        <v>173667.48</v>
      </c>
      <c r="AG25" s="35">
        <v>160</v>
      </c>
      <c r="AH25" s="35">
        <v>150</v>
      </c>
      <c r="AI25" s="35">
        <v>139013</v>
      </c>
      <c r="AJ25" s="35">
        <v>139013</v>
      </c>
      <c r="AK25" s="35">
        <v>-80440.467198791448</v>
      </c>
      <c r="AL25" s="35" t="s">
        <v>118</v>
      </c>
      <c r="AM25" s="35" t="s">
        <v>36</v>
      </c>
      <c r="AN25" s="35" t="s">
        <v>119</v>
      </c>
      <c r="AO25" s="35" t="s">
        <v>147</v>
      </c>
      <c r="AP25" s="35">
        <v>4</v>
      </c>
      <c r="AQ25" s="35">
        <v>2</v>
      </c>
      <c r="AR25" s="35">
        <v>8</v>
      </c>
      <c r="AS25" s="35">
        <v>43152</v>
      </c>
      <c r="AT25" s="35">
        <v>46286</v>
      </c>
      <c r="AU25" s="35">
        <v>1</v>
      </c>
      <c r="AV25" s="35">
        <v>121694</v>
      </c>
      <c r="AW25" s="35">
        <v>1.0963099999999999</v>
      </c>
      <c r="AX25" s="35">
        <v>0.52895000000000003</v>
      </c>
      <c r="AY25" s="35">
        <v>0.56735999999999998</v>
      </c>
      <c r="AZ25" s="35">
        <v>1.605970025062561</v>
      </c>
      <c r="BA25" s="35">
        <v>0.52894997596740723</v>
      </c>
      <c r="BB25" s="35">
        <v>1.0770200490951538</v>
      </c>
      <c r="BC25" s="35" t="s">
        <v>159</v>
      </c>
      <c r="BD25" s="35" t="s">
        <v>126</v>
      </c>
      <c r="BE25" s="35" t="s">
        <v>118</v>
      </c>
      <c r="BF25" s="35"/>
      <c r="BG25" s="35" t="s">
        <v>118</v>
      </c>
      <c r="BH25" s="35" t="s">
        <v>5476</v>
      </c>
      <c r="BI25" s="35" t="s">
        <v>201</v>
      </c>
      <c r="BJ25" s="35" t="s">
        <v>129</v>
      </c>
      <c r="BK25" s="35" t="s">
        <v>130</v>
      </c>
      <c r="BL25" s="35" t="s">
        <v>131</v>
      </c>
      <c r="BM25" s="35" t="s">
        <v>202</v>
      </c>
      <c r="BN25" s="35" t="s">
        <v>297</v>
      </c>
      <c r="BO25" s="35"/>
      <c r="BP25" s="35" t="s">
        <v>297</v>
      </c>
      <c r="BQ25" s="35">
        <v>2024</v>
      </c>
      <c r="BR25" s="35"/>
      <c r="BS25" s="35"/>
      <c r="BT25" s="35" t="s">
        <v>5470</v>
      </c>
    </row>
    <row r="26" spans="1:72">
      <c r="A26" s="35">
        <v>102401295610</v>
      </c>
      <c r="B26" s="35">
        <v>1</v>
      </c>
      <c r="C26" s="35">
        <v>2024</v>
      </c>
      <c r="D26" s="35">
        <v>4</v>
      </c>
      <c r="E26" s="35" t="s">
        <v>5586</v>
      </c>
      <c r="F26" s="35" t="s">
        <v>5587</v>
      </c>
      <c r="G26" s="35">
        <v>63</v>
      </c>
      <c r="H26" s="35" t="s">
        <v>5588</v>
      </c>
      <c r="I26" s="35">
        <v>20240402</v>
      </c>
      <c r="J26" s="35">
        <v>20240404</v>
      </c>
      <c r="K26" s="35">
        <v>3</v>
      </c>
      <c r="L26" s="35">
        <f t="shared" si="0"/>
        <v>2</v>
      </c>
      <c r="M26" s="35">
        <v>0</v>
      </c>
      <c r="N26" s="35" t="s">
        <v>5589</v>
      </c>
      <c r="O26" s="35" t="s">
        <v>5590</v>
      </c>
      <c r="P26" s="35" t="s">
        <v>118</v>
      </c>
      <c r="Q26" s="35" t="s">
        <v>36</v>
      </c>
      <c r="R26" s="35" t="s">
        <v>119</v>
      </c>
      <c r="S26" s="35" t="s">
        <v>147</v>
      </c>
      <c r="T26" s="35">
        <v>111</v>
      </c>
      <c r="U26" s="35" t="s">
        <v>121</v>
      </c>
      <c r="V26" s="35" t="s">
        <v>144</v>
      </c>
      <c r="W26" s="35" t="s">
        <v>145</v>
      </c>
      <c r="X26" s="35" t="s">
        <v>387</v>
      </c>
      <c r="Y26" s="35">
        <v>40547</v>
      </c>
      <c r="Z26" s="35">
        <v>2944</v>
      </c>
      <c r="AA26" s="35">
        <v>0</v>
      </c>
      <c r="AB26" s="35">
        <v>0</v>
      </c>
      <c r="AC26" s="35">
        <v>67.489999999999995</v>
      </c>
      <c r="AD26" s="35">
        <v>0</v>
      </c>
      <c r="AE26" s="35">
        <v>173600</v>
      </c>
      <c r="AF26" s="35">
        <v>173667.48</v>
      </c>
      <c r="AG26" s="35">
        <v>160</v>
      </c>
      <c r="AH26" s="35">
        <v>150</v>
      </c>
      <c r="AI26" s="35">
        <v>147572</v>
      </c>
      <c r="AJ26" s="35">
        <v>147572</v>
      </c>
      <c r="AK26" s="35">
        <v>-74700.500414637849</v>
      </c>
      <c r="AL26" s="35" t="s">
        <v>118</v>
      </c>
      <c r="AM26" s="35" t="s">
        <v>36</v>
      </c>
      <c r="AN26" s="35" t="s">
        <v>119</v>
      </c>
      <c r="AO26" s="35" t="s">
        <v>147</v>
      </c>
      <c r="AP26" s="35">
        <v>4</v>
      </c>
      <c r="AQ26" s="35">
        <v>2</v>
      </c>
      <c r="AR26" s="35">
        <v>8</v>
      </c>
      <c r="AS26" s="35">
        <v>43152</v>
      </c>
      <c r="AT26" s="35">
        <v>46286</v>
      </c>
      <c r="AU26" s="35">
        <v>1</v>
      </c>
      <c r="AV26" s="35">
        <v>121694</v>
      </c>
      <c r="AW26" s="35">
        <v>1.0963099999999999</v>
      </c>
      <c r="AX26" s="35">
        <v>0.52895000000000003</v>
      </c>
      <c r="AY26" s="35">
        <v>0.56735999999999998</v>
      </c>
      <c r="AZ26" s="35">
        <v>1.605970025062561</v>
      </c>
      <c r="BA26" s="35">
        <v>0.52894997596740723</v>
      </c>
      <c r="BB26" s="35">
        <v>1.0770200490951538</v>
      </c>
      <c r="BC26" s="35" t="s">
        <v>148</v>
      </c>
      <c r="BD26" s="35" t="s">
        <v>148</v>
      </c>
      <c r="BE26" s="35" t="s">
        <v>118</v>
      </c>
      <c r="BF26" s="35"/>
      <c r="BG26" s="35" t="s">
        <v>118</v>
      </c>
      <c r="BH26" s="35" t="s">
        <v>5476</v>
      </c>
      <c r="BI26" s="35" t="s">
        <v>5591</v>
      </c>
      <c r="BJ26" s="35" t="s">
        <v>195</v>
      </c>
      <c r="BK26" s="35" t="s">
        <v>411</v>
      </c>
      <c r="BL26" s="35" t="s">
        <v>411</v>
      </c>
      <c r="BM26" s="35" t="s">
        <v>132</v>
      </c>
      <c r="BN26" s="35" t="s">
        <v>133</v>
      </c>
      <c r="BO26" s="35"/>
      <c r="BP26" s="35" t="s">
        <v>133</v>
      </c>
      <c r="BQ26" s="35">
        <v>2024</v>
      </c>
      <c r="BR26" s="35"/>
      <c r="BS26" s="35"/>
      <c r="BT26" s="35" t="s">
        <v>5470</v>
      </c>
    </row>
    <row r="27" spans="1:72">
      <c r="A27" s="35">
        <v>102401294436</v>
      </c>
      <c r="B27" s="35">
        <v>1</v>
      </c>
      <c r="C27" s="35">
        <v>2024</v>
      </c>
      <c r="D27" s="35">
        <v>3</v>
      </c>
      <c r="E27" s="35" t="s">
        <v>5592</v>
      </c>
      <c r="F27" s="35" t="s">
        <v>5593</v>
      </c>
      <c r="G27" s="35">
        <v>68</v>
      </c>
      <c r="H27" s="35" t="s">
        <v>5594</v>
      </c>
      <c r="I27" s="35">
        <v>20240325</v>
      </c>
      <c r="J27" s="35">
        <v>20240327</v>
      </c>
      <c r="K27" s="35">
        <v>3</v>
      </c>
      <c r="L27" s="35">
        <f t="shared" si="0"/>
        <v>2</v>
      </c>
      <c r="M27" s="35">
        <v>0</v>
      </c>
      <c r="N27" s="35" t="s">
        <v>5595</v>
      </c>
      <c r="O27" s="35" t="s">
        <v>5596</v>
      </c>
      <c r="P27" s="35" t="s">
        <v>118</v>
      </c>
      <c r="Q27" s="35" t="s">
        <v>36</v>
      </c>
      <c r="R27" s="35" t="s">
        <v>119</v>
      </c>
      <c r="S27" s="35" t="s">
        <v>147</v>
      </c>
      <c r="T27" s="35">
        <v>111</v>
      </c>
      <c r="U27" s="35" t="s">
        <v>121</v>
      </c>
      <c r="V27" s="35" t="s">
        <v>144</v>
      </c>
      <c r="W27" s="35" t="s">
        <v>145</v>
      </c>
      <c r="X27" s="35" t="s">
        <v>387</v>
      </c>
      <c r="Y27" s="35">
        <v>15830</v>
      </c>
      <c r="Z27" s="35">
        <v>2944</v>
      </c>
      <c r="AA27" s="35">
        <v>0</v>
      </c>
      <c r="AB27" s="35">
        <v>0</v>
      </c>
      <c r="AC27" s="35">
        <v>67.489999999999995</v>
      </c>
      <c r="AD27" s="35">
        <v>0</v>
      </c>
      <c r="AE27" s="35">
        <v>173600</v>
      </c>
      <c r="AF27" s="35">
        <v>173667.48</v>
      </c>
      <c r="AG27" s="35">
        <v>160</v>
      </c>
      <c r="AH27" s="35">
        <v>150</v>
      </c>
      <c r="AI27" s="35">
        <v>147572</v>
      </c>
      <c r="AJ27" s="35">
        <v>147572</v>
      </c>
      <c r="AK27" s="35">
        <v>-74700.500414637849</v>
      </c>
      <c r="AL27" s="35" t="s">
        <v>118</v>
      </c>
      <c r="AM27" s="35" t="s">
        <v>36</v>
      </c>
      <c r="AN27" s="35" t="s">
        <v>119</v>
      </c>
      <c r="AO27" s="35" t="s">
        <v>147</v>
      </c>
      <c r="AP27" s="35">
        <v>4</v>
      </c>
      <c r="AQ27" s="35">
        <v>2</v>
      </c>
      <c r="AR27" s="35">
        <v>8</v>
      </c>
      <c r="AS27" s="35">
        <v>43152</v>
      </c>
      <c r="AT27" s="35">
        <v>46286</v>
      </c>
      <c r="AU27" s="35">
        <v>1</v>
      </c>
      <c r="AV27" s="35">
        <v>121694</v>
      </c>
      <c r="AW27" s="35">
        <v>1.0963099999999999</v>
      </c>
      <c r="AX27" s="35">
        <v>0.52895000000000003</v>
      </c>
      <c r="AY27" s="35">
        <v>0.56735999999999998</v>
      </c>
      <c r="AZ27" s="35">
        <v>1.605970025062561</v>
      </c>
      <c r="BA27" s="35">
        <v>0.52894997596740723</v>
      </c>
      <c r="BB27" s="35">
        <v>1.0770200490951538</v>
      </c>
      <c r="BC27" s="35" t="s">
        <v>159</v>
      </c>
      <c r="BD27" s="35" t="s">
        <v>126</v>
      </c>
      <c r="BE27" s="35" t="s">
        <v>118</v>
      </c>
      <c r="BF27" s="35"/>
      <c r="BG27" s="35" t="s">
        <v>118</v>
      </c>
      <c r="BH27" s="35" t="s">
        <v>5476</v>
      </c>
      <c r="BI27" s="35" t="s">
        <v>151</v>
      </c>
      <c r="BJ27" s="35" t="s">
        <v>129</v>
      </c>
      <c r="BK27" s="35" t="s">
        <v>130</v>
      </c>
      <c r="BL27" s="35" t="s">
        <v>131</v>
      </c>
      <c r="BM27" s="35" t="s">
        <v>163</v>
      </c>
      <c r="BN27" s="35" t="s">
        <v>164</v>
      </c>
      <c r="BO27" s="35"/>
      <c r="BP27" s="35" t="s">
        <v>164</v>
      </c>
      <c r="BQ27" s="35">
        <v>2024</v>
      </c>
      <c r="BR27" s="35"/>
      <c r="BS27" s="35"/>
      <c r="BT27" s="35" t="s">
        <v>5470</v>
      </c>
    </row>
    <row r="28" spans="1:72">
      <c r="A28" s="35">
        <v>102400909580</v>
      </c>
      <c r="B28" s="35">
        <v>1</v>
      </c>
      <c r="C28" s="35">
        <v>2024</v>
      </c>
      <c r="D28" s="35">
        <v>3</v>
      </c>
      <c r="E28" s="35" t="s">
        <v>5597</v>
      </c>
      <c r="F28" s="35" t="s">
        <v>5598</v>
      </c>
      <c r="G28" s="35">
        <v>96</v>
      </c>
      <c r="H28" s="35" t="s">
        <v>5599</v>
      </c>
      <c r="I28" s="35">
        <v>20240317</v>
      </c>
      <c r="J28" s="35">
        <v>20240320</v>
      </c>
      <c r="K28" s="35">
        <v>4</v>
      </c>
      <c r="L28" s="35">
        <f t="shared" si="0"/>
        <v>3</v>
      </c>
      <c r="M28" s="35">
        <v>0</v>
      </c>
      <c r="N28" s="35" t="s">
        <v>5600</v>
      </c>
      <c r="O28" s="35" t="s">
        <v>5493</v>
      </c>
      <c r="P28" s="35" t="s">
        <v>118</v>
      </c>
      <c r="Q28" s="35" t="s">
        <v>36</v>
      </c>
      <c r="R28" s="35" t="s">
        <v>119</v>
      </c>
      <c r="S28" s="35" t="s">
        <v>120</v>
      </c>
      <c r="T28" s="35">
        <v>111</v>
      </c>
      <c r="U28" s="35" t="s">
        <v>121</v>
      </c>
      <c r="V28" s="35" t="s">
        <v>144</v>
      </c>
      <c r="W28" s="35" t="s">
        <v>145</v>
      </c>
      <c r="X28" s="35" t="s">
        <v>387</v>
      </c>
      <c r="Y28" s="35">
        <v>42647</v>
      </c>
      <c r="Z28" s="35">
        <v>4587</v>
      </c>
      <c r="AA28" s="35">
        <v>0</v>
      </c>
      <c r="AB28" s="35">
        <v>0</v>
      </c>
      <c r="AC28" s="35">
        <v>510.15</v>
      </c>
      <c r="AD28" s="35">
        <v>0</v>
      </c>
      <c r="AE28" s="35">
        <v>173600</v>
      </c>
      <c r="AF28" s="35">
        <v>174110.16</v>
      </c>
      <c r="AG28" s="35">
        <v>240</v>
      </c>
      <c r="AH28" s="35">
        <v>300</v>
      </c>
      <c r="AI28" s="35">
        <v>148721</v>
      </c>
      <c r="AJ28" s="35">
        <v>147971</v>
      </c>
      <c r="AK28" s="35">
        <v>-74744.247786220265</v>
      </c>
      <c r="AL28" s="35" t="s">
        <v>118</v>
      </c>
      <c r="AM28" s="35" t="s">
        <v>36</v>
      </c>
      <c r="AN28" s="35" t="s">
        <v>119</v>
      </c>
      <c r="AO28" s="35" t="s">
        <v>120</v>
      </c>
      <c r="AP28" s="35">
        <v>4</v>
      </c>
      <c r="AQ28" s="35">
        <v>2</v>
      </c>
      <c r="AR28" s="35">
        <v>8</v>
      </c>
      <c r="AS28" s="35">
        <v>43152</v>
      </c>
      <c r="AT28" s="35">
        <v>46286</v>
      </c>
      <c r="AU28" s="35">
        <v>1</v>
      </c>
      <c r="AV28" s="35">
        <v>121694</v>
      </c>
      <c r="AW28" s="35">
        <v>1.0963099999999999</v>
      </c>
      <c r="AX28" s="35">
        <v>0.52895000000000003</v>
      </c>
      <c r="AY28" s="35">
        <v>0.56735999999999998</v>
      </c>
      <c r="AZ28" s="35">
        <v>1.6103099584579468</v>
      </c>
      <c r="BA28" s="35">
        <v>0.52894997596740723</v>
      </c>
      <c r="BB28" s="35">
        <v>1.0813599824905396</v>
      </c>
      <c r="BC28" s="35" t="s">
        <v>193</v>
      </c>
      <c r="BD28" s="35" t="s">
        <v>148</v>
      </c>
      <c r="BE28" s="35" t="s">
        <v>118</v>
      </c>
      <c r="BF28" s="35"/>
      <c r="BG28" s="35" t="s">
        <v>118</v>
      </c>
      <c r="BH28" s="35" t="s">
        <v>5476</v>
      </c>
      <c r="BI28" s="35" t="s">
        <v>450</v>
      </c>
      <c r="BJ28" s="35" t="s">
        <v>129</v>
      </c>
      <c r="BK28" s="35" t="s">
        <v>130</v>
      </c>
      <c r="BL28" s="35" t="s">
        <v>131</v>
      </c>
      <c r="BM28" s="35" t="s">
        <v>202</v>
      </c>
      <c r="BN28" s="35" t="s">
        <v>622</v>
      </c>
      <c r="BO28" s="35"/>
      <c r="BP28" s="35" t="s">
        <v>622</v>
      </c>
      <c r="BQ28" s="35">
        <v>2024</v>
      </c>
      <c r="BR28" s="35"/>
      <c r="BS28" s="35" t="s">
        <v>134</v>
      </c>
      <c r="BT28" s="35" t="s">
        <v>5470</v>
      </c>
    </row>
    <row r="29" spans="1:72">
      <c r="A29" s="35">
        <v>102400909464</v>
      </c>
      <c r="B29" s="35">
        <v>1</v>
      </c>
      <c r="C29" s="35">
        <v>2024</v>
      </c>
      <c r="D29" s="35">
        <v>3</v>
      </c>
      <c r="E29" s="35" t="s">
        <v>5601</v>
      </c>
      <c r="F29" s="35" t="s">
        <v>5602</v>
      </c>
      <c r="G29" s="35">
        <v>79</v>
      </c>
      <c r="H29" s="35" t="s">
        <v>5603</v>
      </c>
      <c r="I29" s="35">
        <v>20240308</v>
      </c>
      <c r="J29" s="35">
        <v>20240313</v>
      </c>
      <c r="K29" s="35">
        <v>6</v>
      </c>
      <c r="L29" s="35">
        <f t="shared" si="0"/>
        <v>5</v>
      </c>
      <c r="M29" s="35">
        <v>0</v>
      </c>
      <c r="N29" s="35" t="s">
        <v>5604</v>
      </c>
      <c r="O29" s="35" t="s">
        <v>5605</v>
      </c>
      <c r="P29" s="35" t="s">
        <v>118</v>
      </c>
      <c r="Q29" s="35" t="s">
        <v>36</v>
      </c>
      <c r="R29" s="35" t="s">
        <v>119</v>
      </c>
      <c r="S29" s="35" t="s">
        <v>147</v>
      </c>
      <c r="T29" s="35">
        <v>111</v>
      </c>
      <c r="U29" s="35" t="s">
        <v>121</v>
      </c>
      <c r="V29" s="35" t="s">
        <v>144</v>
      </c>
      <c r="W29" s="35" t="s">
        <v>145</v>
      </c>
      <c r="X29" s="35" t="s">
        <v>387</v>
      </c>
      <c r="Y29" s="35">
        <v>34139</v>
      </c>
      <c r="Z29" s="35">
        <v>7149</v>
      </c>
      <c r="AA29" s="35">
        <v>0</v>
      </c>
      <c r="AB29" s="35">
        <v>0</v>
      </c>
      <c r="AC29" s="35">
        <v>67.489999999999995</v>
      </c>
      <c r="AD29" s="35">
        <v>0</v>
      </c>
      <c r="AE29" s="35">
        <v>173600</v>
      </c>
      <c r="AF29" s="35">
        <v>173667.48</v>
      </c>
      <c r="AG29" s="35">
        <v>400</v>
      </c>
      <c r="AH29" s="35">
        <v>375</v>
      </c>
      <c r="AI29" s="35">
        <v>147572</v>
      </c>
      <c r="AJ29" s="35">
        <v>147572</v>
      </c>
      <c r="AK29" s="35">
        <v>-74700.500414637849</v>
      </c>
      <c r="AL29" s="35" t="s">
        <v>118</v>
      </c>
      <c r="AM29" s="35" t="s">
        <v>36</v>
      </c>
      <c r="AN29" s="35" t="s">
        <v>119</v>
      </c>
      <c r="AO29" s="35" t="s">
        <v>147</v>
      </c>
      <c r="AP29" s="35">
        <v>4</v>
      </c>
      <c r="AQ29" s="35">
        <v>2</v>
      </c>
      <c r="AR29" s="35">
        <v>8</v>
      </c>
      <c r="AS29" s="35">
        <v>43152</v>
      </c>
      <c r="AT29" s="35">
        <v>46286</v>
      </c>
      <c r="AU29" s="35">
        <v>1</v>
      </c>
      <c r="AV29" s="35">
        <v>121694</v>
      </c>
      <c r="AW29" s="35">
        <v>1.0963099999999999</v>
      </c>
      <c r="AX29" s="35">
        <v>0.52895000000000003</v>
      </c>
      <c r="AY29" s="35">
        <v>0.56735999999999998</v>
      </c>
      <c r="AZ29" s="35">
        <v>1.605970025062561</v>
      </c>
      <c r="BA29" s="35">
        <v>0.52894997596740723</v>
      </c>
      <c r="BB29" s="35">
        <v>1.0770200490951538</v>
      </c>
      <c r="BC29" s="35" t="s">
        <v>125</v>
      </c>
      <c r="BD29" s="35" t="s">
        <v>126</v>
      </c>
      <c r="BE29" s="35" t="s">
        <v>118</v>
      </c>
      <c r="BF29" s="35"/>
      <c r="BG29" s="35" t="s">
        <v>118</v>
      </c>
      <c r="BH29" s="35" t="s">
        <v>5476</v>
      </c>
      <c r="BI29" s="35" t="s">
        <v>201</v>
      </c>
      <c r="BJ29" s="35" t="s">
        <v>129</v>
      </c>
      <c r="BK29" s="35" t="s">
        <v>130</v>
      </c>
      <c r="BL29" s="35" t="s">
        <v>131</v>
      </c>
      <c r="BM29" s="35" t="s">
        <v>202</v>
      </c>
      <c r="BN29" s="35" t="s">
        <v>297</v>
      </c>
      <c r="BO29" s="35"/>
      <c r="BP29" s="35" t="s">
        <v>297</v>
      </c>
      <c r="BQ29" s="35">
        <v>2024</v>
      </c>
      <c r="BR29" s="35" t="s">
        <v>134</v>
      </c>
      <c r="BS29" s="35"/>
      <c r="BT29" s="35" t="s">
        <v>5470</v>
      </c>
    </row>
    <row r="30" spans="1:72">
      <c r="A30" s="35">
        <v>102400518680</v>
      </c>
      <c r="B30" s="35">
        <v>1</v>
      </c>
      <c r="C30" s="35">
        <v>2024</v>
      </c>
      <c r="D30" s="35">
        <v>2</v>
      </c>
      <c r="E30" s="35" t="s">
        <v>5606</v>
      </c>
      <c r="F30" s="35" t="s">
        <v>5607</v>
      </c>
      <c r="G30" s="35">
        <v>57</v>
      </c>
      <c r="H30" s="35" t="s">
        <v>5608</v>
      </c>
      <c r="I30" s="35">
        <v>20240220</v>
      </c>
      <c r="J30" s="35">
        <v>20240223</v>
      </c>
      <c r="K30" s="35">
        <v>4</v>
      </c>
      <c r="L30" s="35">
        <f t="shared" si="0"/>
        <v>3</v>
      </c>
      <c r="M30" s="35">
        <v>0</v>
      </c>
      <c r="N30" s="35" t="s">
        <v>678</v>
      </c>
      <c r="O30" s="35" t="s">
        <v>5493</v>
      </c>
      <c r="P30" s="35" t="s">
        <v>118</v>
      </c>
      <c r="Q30" s="35" t="s">
        <v>36</v>
      </c>
      <c r="R30" s="35" t="s">
        <v>119</v>
      </c>
      <c r="S30" s="35" t="s">
        <v>147</v>
      </c>
      <c r="T30" s="35">
        <v>111</v>
      </c>
      <c r="U30" s="35" t="s">
        <v>121</v>
      </c>
      <c r="V30" s="35" t="s">
        <v>144</v>
      </c>
      <c r="W30" s="35" t="s">
        <v>145</v>
      </c>
      <c r="X30" s="35" t="s">
        <v>387</v>
      </c>
      <c r="Y30" s="35">
        <v>46143</v>
      </c>
      <c r="Z30" s="35">
        <v>4641</v>
      </c>
      <c r="AA30" s="35">
        <v>0</v>
      </c>
      <c r="AB30" s="35">
        <v>0</v>
      </c>
      <c r="AC30" s="35">
        <v>529.30999999999995</v>
      </c>
      <c r="AD30" s="35">
        <v>0</v>
      </c>
      <c r="AE30" s="35">
        <v>183319.01</v>
      </c>
      <c r="AF30" s="35">
        <v>183848.31</v>
      </c>
      <c r="AG30" s="35">
        <v>240</v>
      </c>
      <c r="AH30" s="35">
        <v>450</v>
      </c>
      <c r="AI30" s="35">
        <v>157496</v>
      </c>
      <c r="AJ30" s="35">
        <v>156746</v>
      </c>
      <c r="AK30" s="35">
        <v>-75707.251536843221</v>
      </c>
      <c r="AL30" s="35" t="s">
        <v>118</v>
      </c>
      <c r="AM30" s="35" t="s">
        <v>36</v>
      </c>
      <c r="AN30" s="35" t="s">
        <v>119</v>
      </c>
      <c r="AO30" s="35" t="s">
        <v>147</v>
      </c>
      <c r="AP30" s="35">
        <v>4</v>
      </c>
      <c r="AQ30" s="35">
        <v>2</v>
      </c>
      <c r="AR30" s="35">
        <v>8</v>
      </c>
      <c r="AS30" s="35">
        <v>43152</v>
      </c>
      <c r="AT30" s="35">
        <v>46286</v>
      </c>
      <c r="AU30" s="35">
        <v>1</v>
      </c>
      <c r="AV30" s="35">
        <v>121694</v>
      </c>
      <c r="AW30" s="35">
        <v>1.0963099999999999</v>
      </c>
      <c r="AX30" s="35">
        <v>0.52895000000000003</v>
      </c>
      <c r="AY30" s="35">
        <v>0.56735999999999998</v>
      </c>
      <c r="AZ30" s="35">
        <v>1.7058099508285522</v>
      </c>
      <c r="BA30" s="35">
        <v>0.52894997596740723</v>
      </c>
      <c r="BB30" s="35">
        <v>1.176859974861145</v>
      </c>
      <c r="BC30" s="35" t="s">
        <v>148</v>
      </c>
      <c r="BD30" s="35" t="s">
        <v>126</v>
      </c>
      <c r="BE30" s="35" t="s">
        <v>118</v>
      </c>
      <c r="BF30" s="35"/>
      <c r="BG30" s="35" t="s">
        <v>118</v>
      </c>
      <c r="BH30" s="35" t="s">
        <v>5476</v>
      </c>
      <c r="BI30" s="35" t="s">
        <v>5484</v>
      </c>
      <c r="BJ30" s="35" t="s">
        <v>129</v>
      </c>
      <c r="BK30" s="35" t="s">
        <v>660</v>
      </c>
      <c r="BL30" s="35" t="s">
        <v>660</v>
      </c>
      <c r="BM30" s="35" t="s">
        <v>132</v>
      </c>
      <c r="BN30" s="35" t="s">
        <v>133</v>
      </c>
      <c r="BO30" s="35"/>
      <c r="BP30" s="35" t="s">
        <v>133</v>
      </c>
      <c r="BQ30" s="35">
        <v>2024</v>
      </c>
      <c r="BR30" s="35"/>
      <c r="BS30" s="35" t="s">
        <v>134</v>
      </c>
      <c r="BT30" s="35" t="s">
        <v>5470</v>
      </c>
    </row>
    <row r="31" spans="1:72">
      <c r="A31" s="35">
        <v>102400738350</v>
      </c>
      <c r="B31" s="35">
        <v>1</v>
      </c>
      <c r="C31" s="35">
        <v>2024</v>
      </c>
      <c r="D31" s="35">
        <v>2</v>
      </c>
      <c r="E31" s="35" t="s">
        <v>5609</v>
      </c>
      <c r="F31" s="35" t="s">
        <v>5610</v>
      </c>
      <c r="G31" s="35">
        <v>69</v>
      </c>
      <c r="H31" s="35" t="s">
        <v>5611</v>
      </c>
      <c r="I31" s="35">
        <v>20240205</v>
      </c>
      <c r="J31" s="35">
        <v>20240212</v>
      </c>
      <c r="K31" s="35">
        <v>8</v>
      </c>
      <c r="L31" s="35">
        <f t="shared" si="0"/>
        <v>7</v>
      </c>
      <c r="M31" s="35">
        <v>0</v>
      </c>
      <c r="N31" s="35" t="s">
        <v>5612</v>
      </c>
      <c r="O31" s="35" t="s">
        <v>5613</v>
      </c>
      <c r="P31" s="35" t="s">
        <v>118</v>
      </c>
      <c r="Q31" s="35" t="s">
        <v>36</v>
      </c>
      <c r="R31" s="35" t="s">
        <v>119</v>
      </c>
      <c r="S31" s="35" t="s">
        <v>120</v>
      </c>
      <c r="T31" s="35">
        <v>211</v>
      </c>
      <c r="U31" s="35" t="s">
        <v>407</v>
      </c>
      <c r="V31" s="35" t="s">
        <v>408</v>
      </c>
      <c r="W31" s="35" t="s">
        <v>409</v>
      </c>
      <c r="X31" s="35" t="s">
        <v>124</v>
      </c>
      <c r="Y31" s="35">
        <v>53696</v>
      </c>
      <c r="Z31" s="35">
        <v>9234</v>
      </c>
      <c r="AA31" s="35">
        <v>0</v>
      </c>
      <c r="AB31" s="35">
        <v>0</v>
      </c>
      <c r="AC31" s="35">
        <v>1888.15</v>
      </c>
      <c r="AD31" s="35">
        <v>0</v>
      </c>
      <c r="AE31" s="35">
        <v>267986.76</v>
      </c>
      <c r="AF31" s="35">
        <v>269874.90999999997</v>
      </c>
      <c r="AG31" s="35">
        <v>560</v>
      </c>
      <c r="AH31" s="35">
        <v>525</v>
      </c>
      <c r="AI31" s="35">
        <v>231840</v>
      </c>
      <c r="AJ31" s="35">
        <v>231840</v>
      </c>
      <c r="AK31" s="35">
        <v>-108799.53253796499</v>
      </c>
      <c r="AL31" s="35" t="s">
        <v>118</v>
      </c>
      <c r="AM31" s="35" t="s">
        <v>36</v>
      </c>
      <c r="AN31" s="35" t="s">
        <v>119</v>
      </c>
      <c r="AO31" s="35" t="s">
        <v>120</v>
      </c>
      <c r="AP31" s="35">
        <v>4</v>
      </c>
      <c r="AQ31" s="35">
        <v>2</v>
      </c>
      <c r="AR31" s="35">
        <v>10</v>
      </c>
      <c r="AS31" s="35">
        <v>66694</v>
      </c>
      <c r="AT31" s="35">
        <v>151810</v>
      </c>
      <c r="AU31" s="35">
        <v>50603</v>
      </c>
      <c r="AV31" s="35">
        <v>310475</v>
      </c>
      <c r="AW31" s="35">
        <v>2.6783700000000001</v>
      </c>
      <c r="AX31" s="35">
        <v>0.81752000000000002</v>
      </c>
      <c r="AY31" s="35">
        <v>1.8608499999999999</v>
      </c>
      <c r="AZ31" s="35">
        <v>2.6783699989318848</v>
      </c>
      <c r="BA31" s="35">
        <v>0.81752002239227295</v>
      </c>
      <c r="BB31" s="35">
        <v>1.8608499765396118</v>
      </c>
      <c r="BC31" s="35" t="s">
        <v>148</v>
      </c>
      <c r="BD31" s="35" t="s">
        <v>148</v>
      </c>
      <c r="BE31" s="35" t="s">
        <v>118</v>
      </c>
      <c r="BF31" s="35"/>
      <c r="BG31" s="35" t="s">
        <v>118</v>
      </c>
      <c r="BH31" s="35" t="s">
        <v>5476</v>
      </c>
      <c r="BI31" s="35" t="s">
        <v>1067</v>
      </c>
      <c r="BJ31" s="35" t="s">
        <v>195</v>
      </c>
      <c r="BK31" s="35" t="s">
        <v>411</v>
      </c>
      <c r="BL31" s="35" t="s">
        <v>411</v>
      </c>
      <c r="BM31" s="35" t="s">
        <v>1633</v>
      </c>
      <c r="BN31" s="35" t="s">
        <v>1634</v>
      </c>
      <c r="BO31" s="35"/>
      <c r="BP31" s="35" t="s">
        <v>1634</v>
      </c>
      <c r="BQ31" s="35">
        <v>2024</v>
      </c>
      <c r="BR31" s="35"/>
      <c r="BS31" s="35"/>
      <c r="BT31" s="35" t="s">
        <v>5470</v>
      </c>
    </row>
    <row r="32" spans="1:72">
      <c r="A32" s="35">
        <v>102400519536</v>
      </c>
      <c r="B32" s="35">
        <v>1</v>
      </c>
      <c r="C32" s="35">
        <v>2024</v>
      </c>
      <c r="D32" s="35">
        <v>1</v>
      </c>
      <c r="E32" s="35" t="s">
        <v>5614</v>
      </c>
      <c r="F32" s="35" t="s">
        <v>5615</v>
      </c>
      <c r="G32" s="35">
        <v>80</v>
      </c>
      <c r="H32" s="35" t="s">
        <v>5616</v>
      </c>
      <c r="I32" s="35">
        <v>20240128</v>
      </c>
      <c r="J32" s="35">
        <v>20240130</v>
      </c>
      <c r="K32" s="35">
        <v>3</v>
      </c>
      <c r="L32" s="35">
        <f t="shared" si="0"/>
        <v>2</v>
      </c>
      <c r="M32" s="35">
        <v>0</v>
      </c>
      <c r="N32" s="35" t="s">
        <v>5617</v>
      </c>
      <c r="O32" s="35" t="s">
        <v>5605</v>
      </c>
      <c r="P32" s="35" t="s">
        <v>118</v>
      </c>
      <c r="Q32" s="35" t="s">
        <v>36</v>
      </c>
      <c r="R32" s="35" t="s">
        <v>119</v>
      </c>
      <c r="S32" s="35" t="s">
        <v>147</v>
      </c>
      <c r="T32" s="35">
        <v>111</v>
      </c>
      <c r="U32" s="35" t="s">
        <v>121</v>
      </c>
      <c r="V32" s="35" t="s">
        <v>144</v>
      </c>
      <c r="W32" s="35" t="s">
        <v>145</v>
      </c>
      <c r="X32" s="35" t="s">
        <v>387</v>
      </c>
      <c r="Y32" s="35">
        <v>16246</v>
      </c>
      <c r="Z32" s="35">
        <v>2944</v>
      </c>
      <c r="AA32" s="35">
        <v>0</v>
      </c>
      <c r="AB32" s="35">
        <v>0</v>
      </c>
      <c r="AC32" s="35">
        <v>454.76</v>
      </c>
      <c r="AD32" s="35">
        <v>0</v>
      </c>
      <c r="AE32" s="35">
        <v>174655.21</v>
      </c>
      <c r="AF32" s="35">
        <v>175109.97</v>
      </c>
      <c r="AG32" s="35">
        <v>160</v>
      </c>
      <c r="AH32" s="35">
        <v>150</v>
      </c>
      <c r="AI32" s="35">
        <v>148872</v>
      </c>
      <c r="AJ32" s="35">
        <v>148872</v>
      </c>
      <c r="AK32" s="35">
        <v>-74842.915471894405</v>
      </c>
      <c r="AL32" s="35" t="s">
        <v>118</v>
      </c>
      <c r="AM32" s="35" t="s">
        <v>36</v>
      </c>
      <c r="AN32" s="35" t="s">
        <v>119</v>
      </c>
      <c r="AO32" s="35" t="s">
        <v>147</v>
      </c>
      <c r="AP32" s="35">
        <v>4</v>
      </c>
      <c r="AQ32" s="35">
        <v>2</v>
      </c>
      <c r="AR32" s="35">
        <v>8</v>
      </c>
      <c r="AS32" s="35">
        <v>43152</v>
      </c>
      <c r="AT32" s="35">
        <v>46286</v>
      </c>
      <c r="AU32" s="35">
        <v>1</v>
      </c>
      <c r="AV32" s="35">
        <v>121694</v>
      </c>
      <c r="AW32" s="35">
        <v>1.0963099999999999</v>
      </c>
      <c r="AX32" s="35">
        <v>0.52895000000000003</v>
      </c>
      <c r="AY32" s="35">
        <v>0.56735999999999998</v>
      </c>
      <c r="AZ32" s="35">
        <v>1.6201199293136597</v>
      </c>
      <c r="BA32" s="35">
        <v>0.52894997596740723</v>
      </c>
      <c r="BB32" s="35">
        <v>1.0911699533462524</v>
      </c>
      <c r="BC32" s="35" t="s">
        <v>159</v>
      </c>
      <c r="BD32" s="35" t="s">
        <v>126</v>
      </c>
      <c r="BE32" s="35" t="s">
        <v>118</v>
      </c>
      <c r="BF32" s="35"/>
      <c r="BG32" s="35" t="s">
        <v>118</v>
      </c>
      <c r="BH32" s="35" t="s">
        <v>5476</v>
      </c>
      <c r="BI32" s="35" t="s">
        <v>5618</v>
      </c>
      <c r="BJ32" s="35" t="s">
        <v>377</v>
      </c>
      <c r="BK32" s="35" t="s">
        <v>401</v>
      </c>
      <c r="BL32" s="35" t="s">
        <v>401</v>
      </c>
      <c r="BM32" s="35" t="s">
        <v>163</v>
      </c>
      <c r="BN32" s="35" t="s">
        <v>164</v>
      </c>
      <c r="BO32" s="35"/>
      <c r="BP32" s="35" t="s">
        <v>164</v>
      </c>
      <c r="BQ32" s="35">
        <v>2024</v>
      </c>
      <c r="BR32" s="35"/>
      <c r="BS32" s="35"/>
      <c r="BT32" s="35" t="s">
        <v>5470</v>
      </c>
    </row>
    <row r="33" spans="1:72">
      <c r="A33" s="35">
        <v>102400138714</v>
      </c>
      <c r="B33" s="35">
        <v>1</v>
      </c>
      <c r="C33" s="35">
        <v>2024</v>
      </c>
      <c r="D33" s="35">
        <v>1</v>
      </c>
      <c r="E33" s="35" t="s">
        <v>5619</v>
      </c>
      <c r="F33" s="35" t="s">
        <v>5620</v>
      </c>
      <c r="G33" s="35">
        <v>92</v>
      </c>
      <c r="H33" s="35" t="s">
        <v>5621</v>
      </c>
      <c r="I33" s="35">
        <v>20231230</v>
      </c>
      <c r="J33" s="35">
        <v>20240105</v>
      </c>
      <c r="K33" s="35">
        <v>7</v>
      </c>
      <c r="L33" s="35">
        <f t="shared" si="0"/>
        <v>6</v>
      </c>
      <c r="M33" s="35">
        <v>2</v>
      </c>
      <c r="N33" s="35" t="s">
        <v>5622</v>
      </c>
      <c r="O33" s="35" t="s">
        <v>5623</v>
      </c>
      <c r="P33" s="35" t="s">
        <v>118</v>
      </c>
      <c r="Q33" s="35" t="s">
        <v>36</v>
      </c>
      <c r="R33" s="35" t="s">
        <v>119</v>
      </c>
      <c r="S33" s="35" t="s">
        <v>147</v>
      </c>
      <c r="T33" s="35">
        <v>111</v>
      </c>
      <c r="U33" s="35" t="s">
        <v>121</v>
      </c>
      <c r="V33" s="35" t="s">
        <v>144</v>
      </c>
      <c r="W33" s="35" t="s">
        <v>145</v>
      </c>
      <c r="X33" s="35" t="s">
        <v>387</v>
      </c>
      <c r="Y33" s="35">
        <v>58851</v>
      </c>
      <c r="Z33" s="35">
        <v>5927</v>
      </c>
      <c r="AA33" s="35">
        <v>10992</v>
      </c>
      <c r="AB33" s="35">
        <v>0</v>
      </c>
      <c r="AC33" s="35">
        <v>1320.77</v>
      </c>
      <c r="AD33" s="35">
        <v>0</v>
      </c>
      <c r="AE33" s="35">
        <v>173600</v>
      </c>
      <c r="AF33" s="35">
        <v>174920.77</v>
      </c>
      <c r="AG33" s="35">
        <v>305</v>
      </c>
      <c r="AH33" s="35">
        <v>525</v>
      </c>
      <c r="AI33" s="35">
        <v>148701</v>
      </c>
      <c r="AJ33" s="35">
        <v>148701</v>
      </c>
      <c r="AK33" s="35">
        <v>-74824.684608076961</v>
      </c>
      <c r="AL33" s="35" t="s">
        <v>700</v>
      </c>
      <c r="AM33" s="35" t="s">
        <v>701</v>
      </c>
      <c r="AN33" s="35" t="s">
        <v>5624</v>
      </c>
      <c r="AO33" s="35" t="s">
        <v>5625</v>
      </c>
      <c r="AP33" s="35">
        <v>4</v>
      </c>
      <c r="AQ33" s="35">
        <v>2</v>
      </c>
      <c r="AR33" s="35">
        <v>8</v>
      </c>
      <c r="AS33" s="35">
        <v>43152</v>
      </c>
      <c r="AT33" s="35">
        <v>46286</v>
      </c>
      <c r="AU33" s="35">
        <v>1</v>
      </c>
      <c r="AV33" s="35">
        <v>121694</v>
      </c>
      <c r="AW33" s="35">
        <v>1.0963099999999999</v>
      </c>
      <c r="AX33" s="35">
        <v>0.52895000000000003</v>
      </c>
      <c r="AY33" s="35">
        <v>0.56735999999999998</v>
      </c>
      <c r="AZ33" s="35">
        <v>1.6182600259780884</v>
      </c>
      <c r="BA33" s="35">
        <v>0.52894997596740723</v>
      </c>
      <c r="BB33" s="35">
        <v>1.0893100500106812</v>
      </c>
      <c r="BC33" s="35" t="s">
        <v>874</v>
      </c>
      <c r="BD33" s="35" t="s">
        <v>148</v>
      </c>
      <c r="BE33" s="35" t="s">
        <v>118</v>
      </c>
      <c r="BF33" s="35"/>
      <c r="BG33" s="35" t="s">
        <v>296</v>
      </c>
      <c r="BH33" s="35" t="s">
        <v>5476</v>
      </c>
      <c r="BI33" s="35" t="s">
        <v>450</v>
      </c>
      <c r="BJ33" s="35" t="s">
        <v>129</v>
      </c>
      <c r="BK33" s="35" t="s">
        <v>130</v>
      </c>
      <c r="BL33" s="35" t="s">
        <v>131</v>
      </c>
      <c r="BM33" s="35" t="s">
        <v>202</v>
      </c>
      <c r="BN33" s="35" t="s">
        <v>622</v>
      </c>
      <c r="BO33" s="35"/>
      <c r="BP33" s="35" t="s">
        <v>622</v>
      </c>
      <c r="BQ33" s="35">
        <v>2024</v>
      </c>
      <c r="BR33" s="35"/>
      <c r="BS33" s="35"/>
      <c r="BT33" s="35" t="s">
        <v>5470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B602-548F-472D-A98F-6DF9AF67FC7D}">
  <sheetPr>
    <tabColor theme="9" tint="0.79998168889431442"/>
  </sheetPr>
  <dimension ref="A1:BT30"/>
  <sheetViews>
    <sheetView workbookViewId="0">
      <selection activeCell="K3" sqref="K3:L3"/>
    </sheetView>
  </sheetViews>
  <sheetFormatPr defaultRowHeight="15"/>
  <cols>
    <col min="12" max="12" width="8.85546875" style="73"/>
  </cols>
  <sheetData>
    <row r="1" spans="1:72" s="73" customFormat="1"/>
    <row r="2" spans="1:72" s="73" customFormat="1">
      <c r="K2" s="74" t="s">
        <v>10266</v>
      </c>
      <c r="L2" s="77" t="s">
        <v>10267</v>
      </c>
    </row>
    <row r="3" spans="1:72" s="73" customFormat="1">
      <c r="K3" s="79">
        <f>AVERAGE(K5:K30)</f>
        <v>4.7307692307692308</v>
      </c>
      <c r="L3" s="79">
        <f>AVERAGE(L5:L30)</f>
        <v>3.7692307692307692</v>
      </c>
    </row>
    <row r="4" spans="1:72">
      <c r="A4" s="37" t="s">
        <v>43</v>
      </c>
      <c r="B4" s="37" t="s">
        <v>44</v>
      </c>
      <c r="C4" s="37" t="s">
        <v>45</v>
      </c>
      <c r="D4" s="37" t="s">
        <v>46</v>
      </c>
      <c r="E4" s="37" t="s">
        <v>47</v>
      </c>
      <c r="F4" s="37" t="s">
        <v>48</v>
      </c>
      <c r="G4" s="37" t="s">
        <v>49</v>
      </c>
      <c r="H4" s="37" t="s">
        <v>50</v>
      </c>
      <c r="I4" s="37" t="s">
        <v>51</v>
      </c>
      <c r="J4" s="37" t="s">
        <v>52</v>
      </c>
      <c r="K4" s="75" t="s">
        <v>10263</v>
      </c>
      <c r="L4" s="76" t="s">
        <v>10264</v>
      </c>
      <c r="M4" s="37" t="s">
        <v>53</v>
      </c>
      <c r="N4" s="37" t="s">
        <v>54</v>
      </c>
      <c r="O4" s="37" t="s">
        <v>55</v>
      </c>
      <c r="P4" s="37" t="s">
        <v>56</v>
      </c>
      <c r="Q4" s="37" t="s">
        <v>57</v>
      </c>
      <c r="R4" s="37" t="s">
        <v>58</v>
      </c>
      <c r="S4" s="37" t="s">
        <v>59</v>
      </c>
      <c r="T4" s="37" t="s">
        <v>60</v>
      </c>
      <c r="U4" s="37" t="s">
        <v>61</v>
      </c>
      <c r="V4" s="37" t="s">
        <v>62</v>
      </c>
      <c r="W4" s="37" t="s">
        <v>63</v>
      </c>
      <c r="X4" s="37" t="s">
        <v>64</v>
      </c>
      <c r="Y4" s="37" t="s">
        <v>65</v>
      </c>
      <c r="Z4" s="37" t="s">
        <v>66</v>
      </c>
      <c r="AA4" s="37" t="s">
        <v>67</v>
      </c>
      <c r="AB4" s="37" t="s">
        <v>68</v>
      </c>
      <c r="AC4" s="37" t="s">
        <v>69</v>
      </c>
      <c r="AD4" s="37" t="s">
        <v>70</v>
      </c>
      <c r="AE4" s="37" t="s">
        <v>71</v>
      </c>
      <c r="AF4" s="37" t="s">
        <v>72</v>
      </c>
      <c r="AG4" s="37" t="s">
        <v>73</v>
      </c>
      <c r="AH4" s="37" t="s">
        <v>74</v>
      </c>
      <c r="AI4" s="37" t="s">
        <v>75</v>
      </c>
      <c r="AJ4" s="37" t="s">
        <v>76</v>
      </c>
      <c r="AK4" s="37" t="s">
        <v>77</v>
      </c>
      <c r="AL4" s="37" t="s">
        <v>78</v>
      </c>
      <c r="AM4" s="37" t="s">
        <v>79</v>
      </c>
      <c r="AN4" s="37" t="s">
        <v>80</v>
      </c>
      <c r="AO4" s="37" t="s">
        <v>81</v>
      </c>
      <c r="AP4" s="37" t="s">
        <v>82</v>
      </c>
      <c r="AQ4" s="37" t="s">
        <v>83</v>
      </c>
      <c r="AR4" s="37" t="s">
        <v>84</v>
      </c>
      <c r="AS4" s="37" t="s">
        <v>85</v>
      </c>
      <c r="AT4" s="37" t="s">
        <v>86</v>
      </c>
      <c r="AU4" s="37" t="s">
        <v>87</v>
      </c>
      <c r="AV4" s="37" t="s">
        <v>88</v>
      </c>
      <c r="AW4" s="37" t="s">
        <v>89</v>
      </c>
      <c r="AX4" s="37" t="s">
        <v>90</v>
      </c>
      <c r="AY4" s="37" t="s">
        <v>91</v>
      </c>
      <c r="AZ4" s="37" t="s">
        <v>92</v>
      </c>
      <c r="BA4" s="37" t="s">
        <v>93</v>
      </c>
      <c r="BB4" s="37" t="s">
        <v>94</v>
      </c>
      <c r="BC4" s="37" t="s">
        <v>95</v>
      </c>
      <c r="BD4" s="37" t="s">
        <v>96</v>
      </c>
      <c r="BE4" s="37" t="s">
        <v>97</v>
      </c>
      <c r="BF4" s="37" t="s">
        <v>98</v>
      </c>
      <c r="BG4" s="37" t="s">
        <v>99</v>
      </c>
      <c r="BH4" s="37" t="s">
        <v>100</v>
      </c>
      <c r="BI4" s="37" t="s">
        <v>101</v>
      </c>
      <c r="BJ4" s="37" t="s">
        <v>102</v>
      </c>
      <c r="BK4" s="37" t="s">
        <v>103</v>
      </c>
      <c r="BL4" s="37" t="s">
        <v>104</v>
      </c>
      <c r="BM4" s="37" t="s">
        <v>105</v>
      </c>
      <c r="BN4" s="37" t="s">
        <v>106</v>
      </c>
      <c r="BO4" s="37" t="s">
        <v>107</v>
      </c>
      <c r="BP4" s="37" t="s">
        <v>108</v>
      </c>
      <c r="BQ4" s="37" t="s">
        <v>109</v>
      </c>
      <c r="BR4" s="37" t="s">
        <v>110</v>
      </c>
      <c r="BS4" s="37" t="s">
        <v>111</v>
      </c>
      <c r="BT4" s="37" t="s">
        <v>5626</v>
      </c>
    </row>
    <row r="5" spans="1:72">
      <c r="A5" s="37">
        <v>102404589912</v>
      </c>
      <c r="B5" s="37">
        <v>1</v>
      </c>
      <c r="C5" s="37">
        <v>2024</v>
      </c>
      <c r="D5" s="37">
        <v>12</v>
      </c>
      <c r="E5" s="37" t="s">
        <v>5627</v>
      </c>
      <c r="F5" s="37" t="s">
        <v>2820</v>
      </c>
      <c r="G5" s="37">
        <v>57</v>
      </c>
      <c r="H5" s="37" t="s">
        <v>2821</v>
      </c>
      <c r="I5" s="37">
        <v>20241211</v>
      </c>
      <c r="J5" s="37">
        <v>20241213</v>
      </c>
      <c r="K5" s="37">
        <v>3</v>
      </c>
      <c r="L5" s="37">
        <f>K5-1</f>
        <v>2</v>
      </c>
      <c r="M5" s="37">
        <v>0</v>
      </c>
      <c r="N5" s="37" t="s">
        <v>5628</v>
      </c>
      <c r="O5" s="37" t="s">
        <v>5629</v>
      </c>
      <c r="P5" s="37" t="s">
        <v>118</v>
      </c>
      <c r="Q5" s="37" t="s">
        <v>36</v>
      </c>
      <c r="R5" s="37" t="s">
        <v>119</v>
      </c>
      <c r="S5" s="37" t="s">
        <v>147</v>
      </c>
      <c r="T5" s="37">
        <v>207</v>
      </c>
      <c r="U5" s="37" t="s">
        <v>121</v>
      </c>
      <c r="V5" s="37" t="s">
        <v>122</v>
      </c>
      <c r="W5" s="37" t="s">
        <v>123</v>
      </c>
      <c r="X5" s="37" t="s">
        <v>387</v>
      </c>
      <c r="Y5" s="37">
        <v>28735</v>
      </c>
      <c r="Z5" s="37">
        <v>2944</v>
      </c>
      <c r="AA5" s="37">
        <v>0</v>
      </c>
      <c r="AB5" s="37">
        <v>0</v>
      </c>
      <c r="AC5" s="37">
        <v>0</v>
      </c>
      <c r="AD5" s="37">
        <v>0</v>
      </c>
      <c r="AE5" s="37">
        <v>740827.7</v>
      </c>
      <c r="AF5" s="37">
        <v>740827.69</v>
      </c>
      <c r="AG5" s="37">
        <v>160</v>
      </c>
      <c r="AH5" s="37">
        <v>150</v>
      </c>
      <c r="AI5" s="37">
        <v>621423</v>
      </c>
      <c r="AJ5" s="37">
        <v>621423</v>
      </c>
      <c r="AK5" s="37">
        <v>-166354.48553734296</v>
      </c>
      <c r="AL5" s="37" t="s">
        <v>118</v>
      </c>
      <c r="AM5" s="37" t="s">
        <v>36</v>
      </c>
      <c r="AN5" s="37" t="s">
        <v>119</v>
      </c>
      <c r="AO5" s="37" t="s">
        <v>147</v>
      </c>
      <c r="AP5" s="37">
        <v>4</v>
      </c>
      <c r="AQ5" s="37">
        <v>2</v>
      </c>
      <c r="AR5" s="37">
        <v>7</v>
      </c>
      <c r="AS5" s="37">
        <v>45967</v>
      </c>
      <c r="AT5" s="37">
        <v>73583</v>
      </c>
      <c r="AU5" s="37">
        <v>24528</v>
      </c>
      <c r="AV5" s="37">
        <v>129748</v>
      </c>
      <c r="AW5" s="37">
        <v>1.4654100000000001</v>
      </c>
      <c r="AX5" s="37">
        <v>0.56345000000000001</v>
      </c>
      <c r="AY5" s="37">
        <v>0.90195999999999998</v>
      </c>
      <c r="AZ5" s="37">
        <v>7.4577699899673462</v>
      </c>
      <c r="BA5" s="37">
        <v>0.56344997882843018</v>
      </c>
      <c r="BB5" s="37">
        <v>6.894320011138916</v>
      </c>
      <c r="BC5" s="37" t="s">
        <v>159</v>
      </c>
      <c r="BD5" s="37" t="s">
        <v>126</v>
      </c>
      <c r="BE5" s="37" t="s">
        <v>118</v>
      </c>
      <c r="BF5" s="37"/>
      <c r="BG5" s="37" t="s">
        <v>118</v>
      </c>
      <c r="BH5" s="37" t="s">
        <v>5626</v>
      </c>
      <c r="BI5" s="37" t="s">
        <v>428</v>
      </c>
      <c r="BJ5" s="37" t="s">
        <v>129</v>
      </c>
      <c r="BK5" s="37" t="s">
        <v>130</v>
      </c>
      <c r="BL5" s="37" t="s">
        <v>131</v>
      </c>
      <c r="BM5" s="37" t="s">
        <v>999</v>
      </c>
      <c r="BN5" s="37" t="s">
        <v>2111</v>
      </c>
      <c r="BO5" s="37"/>
      <c r="BP5" s="37" t="s">
        <v>2111</v>
      </c>
      <c r="BQ5" s="37">
        <v>2024</v>
      </c>
      <c r="BR5" s="37"/>
      <c r="BS5" s="37"/>
      <c r="BT5" s="37" t="s">
        <v>5626</v>
      </c>
    </row>
    <row r="6" spans="1:72">
      <c r="A6" s="37">
        <v>102404636880</v>
      </c>
      <c r="B6" s="37">
        <v>1</v>
      </c>
      <c r="C6" s="37">
        <v>2024</v>
      </c>
      <c r="D6" s="37">
        <v>12</v>
      </c>
      <c r="E6" s="37" t="s">
        <v>5630</v>
      </c>
      <c r="F6" s="37" t="s">
        <v>3263</v>
      </c>
      <c r="G6" s="37">
        <v>68</v>
      </c>
      <c r="H6" s="37" t="s">
        <v>3264</v>
      </c>
      <c r="I6" s="37">
        <v>20241211</v>
      </c>
      <c r="J6" s="37">
        <v>20241213</v>
      </c>
      <c r="K6" s="37">
        <v>3</v>
      </c>
      <c r="L6" s="37">
        <f t="shared" ref="L6:L30" si="0">K6-1</f>
        <v>2</v>
      </c>
      <c r="M6" s="37">
        <v>0</v>
      </c>
      <c r="N6" s="37" t="s">
        <v>5631</v>
      </c>
      <c r="O6" s="37" t="s">
        <v>5629</v>
      </c>
      <c r="P6" s="37" t="s">
        <v>118</v>
      </c>
      <c r="Q6" s="37" t="s">
        <v>36</v>
      </c>
      <c r="R6" s="37" t="s">
        <v>119</v>
      </c>
      <c r="S6" s="37" t="s">
        <v>147</v>
      </c>
      <c r="T6" s="37">
        <v>211</v>
      </c>
      <c r="U6" s="37" t="s">
        <v>121</v>
      </c>
      <c r="V6" s="37" t="s">
        <v>122</v>
      </c>
      <c r="W6" s="37" t="s">
        <v>123</v>
      </c>
      <c r="X6" s="37" t="s">
        <v>387</v>
      </c>
      <c r="Y6" s="37">
        <v>30276</v>
      </c>
      <c r="Z6" s="37">
        <v>2944</v>
      </c>
      <c r="AA6" s="37">
        <v>0</v>
      </c>
      <c r="AB6" s="37">
        <v>0</v>
      </c>
      <c r="AC6" s="37">
        <v>0</v>
      </c>
      <c r="AD6" s="37">
        <v>0</v>
      </c>
      <c r="AE6" s="37">
        <v>740827.7</v>
      </c>
      <c r="AF6" s="37">
        <v>740827.69</v>
      </c>
      <c r="AG6" s="37">
        <v>160</v>
      </c>
      <c r="AH6" s="37">
        <v>150</v>
      </c>
      <c r="AI6" s="37">
        <v>645545</v>
      </c>
      <c r="AJ6" s="37">
        <v>645545</v>
      </c>
      <c r="AK6" s="37">
        <v>-144054.95262972894</v>
      </c>
      <c r="AL6" s="37" t="s">
        <v>118</v>
      </c>
      <c r="AM6" s="37" t="s">
        <v>36</v>
      </c>
      <c r="AN6" s="37" t="s">
        <v>119</v>
      </c>
      <c r="AO6" s="37" t="s">
        <v>147</v>
      </c>
      <c r="AP6" s="37">
        <v>4</v>
      </c>
      <c r="AQ6" s="37">
        <v>2</v>
      </c>
      <c r="AR6" s="37">
        <v>7</v>
      </c>
      <c r="AS6" s="37">
        <v>45967</v>
      </c>
      <c r="AT6" s="37">
        <v>73583</v>
      </c>
      <c r="AU6" s="37">
        <v>24528</v>
      </c>
      <c r="AV6" s="37">
        <v>129748</v>
      </c>
      <c r="AW6" s="37">
        <v>1.4654100000000001</v>
      </c>
      <c r="AX6" s="37">
        <v>0.56345000000000001</v>
      </c>
      <c r="AY6" s="37">
        <v>0.90195999999999998</v>
      </c>
      <c r="AZ6" s="37">
        <v>7.4577699899673462</v>
      </c>
      <c r="BA6" s="37">
        <v>0.56344997882843018</v>
      </c>
      <c r="BB6" s="37">
        <v>6.894320011138916</v>
      </c>
      <c r="BC6" s="37" t="s">
        <v>159</v>
      </c>
      <c r="BD6" s="37" t="s">
        <v>126</v>
      </c>
      <c r="BE6" s="37" t="s">
        <v>118</v>
      </c>
      <c r="BF6" s="37"/>
      <c r="BG6" s="37" t="s">
        <v>118</v>
      </c>
      <c r="BH6" s="37" t="s">
        <v>5626</v>
      </c>
      <c r="BI6" s="37" t="s">
        <v>903</v>
      </c>
      <c r="BJ6" s="37" t="s">
        <v>195</v>
      </c>
      <c r="BK6" s="37" t="s">
        <v>196</v>
      </c>
      <c r="BL6" s="37" t="s">
        <v>196</v>
      </c>
      <c r="BM6" s="37" t="s">
        <v>999</v>
      </c>
      <c r="BN6" s="37" t="s">
        <v>2111</v>
      </c>
      <c r="BO6" s="37"/>
      <c r="BP6" s="37" t="s">
        <v>2111</v>
      </c>
      <c r="BQ6" s="37">
        <v>2024</v>
      </c>
      <c r="BR6" s="37"/>
      <c r="BS6" s="37"/>
      <c r="BT6" s="37" t="s">
        <v>5626</v>
      </c>
    </row>
    <row r="7" spans="1:72">
      <c r="A7" s="37">
        <v>102404636878</v>
      </c>
      <c r="B7" s="37">
        <v>1</v>
      </c>
      <c r="C7" s="37">
        <v>2024</v>
      </c>
      <c r="D7" s="37">
        <v>12</v>
      </c>
      <c r="E7" s="37" t="s">
        <v>5632</v>
      </c>
      <c r="F7" s="37" t="s">
        <v>3229</v>
      </c>
      <c r="G7" s="37">
        <v>76</v>
      </c>
      <c r="H7" s="37" t="s">
        <v>3230</v>
      </c>
      <c r="I7" s="37">
        <v>20241211</v>
      </c>
      <c r="J7" s="37">
        <v>20241213</v>
      </c>
      <c r="K7" s="37">
        <v>3</v>
      </c>
      <c r="L7" s="37">
        <f t="shared" si="0"/>
        <v>2</v>
      </c>
      <c r="M7" s="37">
        <v>0</v>
      </c>
      <c r="N7" s="37" t="s">
        <v>5633</v>
      </c>
      <c r="O7" s="37" t="s">
        <v>5634</v>
      </c>
      <c r="P7" s="37" t="s">
        <v>118</v>
      </c>
      <c r="Q7" s="37" t="s">
        <v>36</v>
      </c>
      <c r="R7" s="37" t="s">
        <v>119</v>
      </c>
      <c r="S7" s="37" t="s">
        <v>120</v>
      </c>
      <c r="T7" s="37">
        <v>211</v>
      </c>
      <c r="U7" s="37" t="s">
        <v>121</v>
      </c>
      <c r="V7" s="37" t="s">
        <v>122</v>
      </c>
      <c r="W7" s="37" t="s">
        <v>123</v>
      </c>
      <c r="X7" s="37" t="s">
        <v>387</v>
      </c>
      <c r="Y7" s="37">
        <v>30079</v>
      </c>
      <c r="Z7" s="37">
        <v>3008</v>
      </c>
      <c r="AA7" s="37">
        <v>0</v>
      </c>
      <c r="AB7" s="37">
        <v>0</v>
      </c>
      <c r="AC7" s="37">
        <v>0</v>
      </c>
      <c r="AD7" s="37">
        <v>0</v>
      </c>
      <c r="AE7" s="37">
        <v>740827.7</v>
      </c>
      <c r="AF7" s="37">
        <v>740827.69</v>
      </c>
      <c r="AG7" s="37">
        <v>160</v>
      </c>
      <c r="AH7" s="37">
        <v>150</v>
      </c>
      <c r="AI7" s="37">
        <v>645545</v>
      </c>
      <c r="AJ7" s="37">
        <v>645545</v>
      </c>
      <c r="AK7" s="37">
        <v>-144054.95262972894</v>
      </c>
      <c r="AL7" s="37" t="s">
        <v>118</v>
      </c>
      <c r="AM7" s="37" t="s">
        <v>36</v>
      </c>
      <c r="AN7" s="37" t="s">
        <v>119</v>
      </c>
      <c r="AO7" s="37" t="s">
        <v>120</v>
      </c>
      <c r="AP7" s="37">
        <v>4</v>
      </c>
      <c r="AQ7" s="37">
        <v>2</v>
      </c>
      <c r="AR7" s="37">
        <v>7</v>
      </c>
      <c r="AS7" s="37">
        <v>45967</v>
      </c>
      <c r="AT7" s="37">
        <v>73583</v>
      </c>
      <c r="AU7" s="37">
        <v>24528</v>
      </c>
      <c r="AV7" s="37">
        <v>129748</v>
      </c>
      <c r="AW7" s="37">
        <v>1.4654100000000001</v>
      </c>
      <c r="AX7" s="37">
        <v>0.56345000000000001</v>
      </c>
      <c r="AY7" s="37">
        <v>0.90195999999999998</v>
      </c>
      <c r="AZ7" s="37">
        <v>7.4577699899673462</v>
      </c>
      <c r="BA7" s="37">
        <v>0.56344997882843018</v>
      </c>
      <c r="BB7" s="37">
        <v>6.894320011138916</v>
      </c>
      <c r="BC7" s="37" t="s">
        <v>159</v>
      </c>
      <c r="BD7" s="37" t="s">
        <v>126</v>
      </c>
      <c r="BE7" s="37" t="s">
        <v>118</v>
      </c>
      <c r="BF7" s="37"/>
      <c r="BG7" s="37" t="s">
        <v>118</v>
      </c>
      <c r="BH7" s="37" t="s">
        <v>5626</v>
      </c>
      <c r="BI7" s="37" t="s">
        <v>680</v>
      </c>
      <c r="BJ7" s="37" t="s">
        <v>129</v>
      </c>
      <c r="BK7" s="37" t="s">
        <v>178</v>
      </c>
      <c r="BL7" s="37" t="s">
        <v>320</v>
      </c>
      <c r="BM7" s="37" t="s">
        <v>312</v>
      </c>
      <c r="BN7" s="37" t="s">
        <v>2762</v>
      </c>
      <c r="BO7" s="37"/>
      <c r="BP7" s="37" t="s">
        <v>2762</v>
      </c>
      <c r="BQ7" s="37">
        <v>2024</v>
      </c>
      <c r="BR7" s="37"/>
      <c r="BS7" s="37"/>
      <c r="BT7" s="37" t="s">
        <v>5626</v>
      </c>
    </row>
    <row r="8" spans="1:72">
      <c r="A8" s="37">
        <v>102404635764</v>
      </c>
      <c r="B8" s="37">
        <v>1</v>
      </c>
      <c r="C8" s="37">
        <v>2024</v>
      </c>
      <c r="D8" s="37">
        <v>11</v>
      </c>
      <c r="E8" s="37" t="s">
        <v>5635</v>
      </c>
      <c r="F8" s="37" t="s">
        <v>3726</v>
      </c>
      <c r="G8" s="37">
        <v>54</v>
      </c>
      <c r="H8" s="37" t="s">
        <v>3727</v>
      </c>
      <c r="I8" s="37">
        <v>20241127</v>
      </c>
      <c r="J8" s="37">
        <v>20241129</v>
      </c>
      <c r="K8" s="37">
        <v>3</v>
      </c>
      <c r="L8" s="37">
        <f t="shared" si="0"/>
        <v>2</v>
      </c>
      <c r="M8" s="37">
        <v>0</v>
      </c>
      <c r="N8" s="37" t="s">
        <v>5636</v>
      </c>
      <c r="O8" s="37" t="s">
        <v>5629</v>
      </c>
      <c r="P8" s="37" t="s">
        <v>118</v>
      </c>
      <c r="Q8" s="37" t="s">
        <v>36</v>
      </c>
      <c r="R8" s="37" t="s">
        <v>119</v>
      </c>
      <c r="S8" s="37" t="s">
        <v>147</v>
      </c>
      <c r="T8" s="37">
        <v>211</v>
      </c>
      <c r="U8" s="37" t="s">
        <v>121</v>
      </c>
      <c r="V8" s="37" t="s">
        <v>122</v>
      </c>
      <c r="W8" s="37" t="s">
        <v>123</v>
      </c>
      <c r="X8" s="37" t="s">
        <v>387</v>
      </c>
      <c r="Y8" s="37">
        <v>30172</v>
      </c>
      <c r="Z8" s="37">
        <v>2944</v>
      </c>
      <c r="AA8" s="37">
        <v>0</v>
      </c>
      <c r="AB8" s="37">
        <v>0</v>
      </c>
      <c r="AC8" s="37">
        <v>0</v>
      </c>
      <c r="AD8" s="37">
        <v>0</v>
      </c>
      <c r="AE8" s="37">
        <v>740827.7</v>
      </c>
      <c r="AF8" s="37">
        <v>740827.69</v>
      </c>
      <c r="AG8" s="37">
        <v>160</v>
      </c>
      <c r="AH8" s="37">
        <v>150</v>
      </c>
      <c r="AI8" s="37">
        <v>645545</v>
      </c>
      <c r="AJ8" s="37">
        <v>645545</v>
      </c>
      <c r="AK8" s="37">
        <v>-144054.95262972894</v>
      </c>
      <c r="AL8" s="37" t="s">
        <v>118</v>
      </c>
      <c r="AM8" s="37" t="s">
        <v>36</v>
      </c>
      <c r="AN8" s="37" t="s">
        <v>119</v>
      </c>
      <c r="AO8" s="37" t="s">
        <v>147</v>
      </c>
      <c r="AP8" s="37">
        <v>4</v>
      </c>
      <c r="AQ8" s="37">
        <v>2</v>
      </c>
      <c r="AR8" s="37">
        <v>7</v>
      </c>
      <c r="AS8" s="37">
        <v>45967</v>
      </c>
      <c r="AT8" s="37">
        <v>73583</v>
      </c>
      <c r="AU8" s="37">
        <v>24528</v>
      </c>
      <c r="AV8" s="37">
        <v>129748</v>
      </c>
      <c r="AW8" s="37">
        <v>1.4654100000000001</v>
      </c>
      <c r="AX8" s="37">
        <v>0.56345000000000001</v>
      </c>
      <c r="AY8" s="37">
        <v>0.90195999999999998</v>
      </c>
      <c r="AZ8" s="37">
        <v>7.4577699899673462</v>
      </c>
      <c r="BA8" s="37">
        <v>0.56344997882843018</v>
      </c>
      <c r="BB8" s="37">
        <v>6.894320011138916</v>
      </c>
      <c r="BC8" s="37" t="s">
        <v>159</v>
      </c>
      <c r="BD8" s="37" t="s">
        <v>126</v>
      </c>
      <c r="BE8" s="37" t="s">
        <v>118</v>
      </c>
      <c r="BF8" s="37"/>
      <c r="BG8" s="37" t="s">
        <v>118</v>
      </c>
      <c r="BH8" s="37" t="s">
        <v>5626</v>
      </c>
      <c r="BI8" s="37" t="s">
        <v>718</v>
      </c>
      <c r="BJ8" s="37" t="s">
        <v>129</v>
      </c>
      <c r="BK8" s="37" t="s">
        <v>178</v>
      </c>
      <c r="BL8" s="37" t="s">
        <v>320</v>
      </c>
      <c r="BM8" s="37" t="s">
        <v>999</v>
      </c>
      <c r="BN8" s="37" t="s">
        <v>2111</v>
      </c>
      <c r="BO8" s="37"/>
      <c r="BP8" s="37" t="s">
        <v>2111</v>
      </c>
      <c r="BQ8" s="37">
        <v>2024</v>
      </c>
      <c r="BR8" s="37"/>
      <c r="BS8" s="37"/>
      <c r="BT8" s="37" t="s">
        <v>5626</v>
      </c>
    </row>
    <row r="9" spans="1:72">
      <c r="A9" s="37">
        <v>102404635758</v>
      </c>
      <c r="B9" s="37">
        <v>1</v>
      </c>
      <c r="C9" s="37">
        <v>2024</v>
      </c>
      <c r="D9" s="37">
        <v>11</v>
      </c>
      <c r="E9" s="37" t="s">
        <v>5637</v>
      </c>
      <c r="F9" s="37" t="s">
        <v>5638</v>
      </c>
      <c r="G9" s="37">
        <v>76</v>
      </c>
      <c r="H9" s="37" t="s">
        <v>5639</v>
      </c>
      <c r="I9" s="37">
        <v>20241127</v>
      </c>
      <c r="J9" s="37">
        <v>20241129</v>
      </c>
      <c r="K9" s="37">
        <v>3</v>
      </c>
      <c r="L9" s="37">
        <f t="shared" si="0"/>
        <v>2</v>
      </c>
      <c r="M9" s="37">
        <v>0</v>
      </c>
      <c r="N9" s="37" t="s">
        <v>3674</v>
      </c>
      <c r="O9" s="37" t="s">
        <v>5640</v>
      </c>
      <c r="P9" s="37" t="s">
        <v>118</v>
      </c>
      <c r="Q9" s="37" t="s">
        <v>36</v>
      </c>
      <c r="R9" s="37" t="s">
        <v>119</v>
      </c>
      <c r="S9" s="37" t="s">
        <v>147</v>
      </c>
      <c r="T9" s="37">
        <v>211</v>
      </c>
      <c r="U9" s="37" t="s">
        <v>121</v>
      </c>
      <c r="V9" s="37" t="s">
        <v>122</v>
      </c>
      <c r="W9" s="37" t="s">
        <v>123</v>
      </c>
      <c r="X9" s="37" t="s">
        <v>387</v>
      </c>
      <c r="Y9" s="37">
        <v>29008</v>
      </c>
      <c r="Z9" s="37">
        <v>2944</v>
      </c>
      <c r="AA9" s="37">
        <v>0</v>
      </c>
      <c r="AB9" s="37">
        <v>0</v>
      </c>
      <c r="AC9" s="37">
        <v>0</v>
      </c>
      <c r="AD9" s="37">
        <v>0</v>
      </c>
      <c r="AE9" s="37">
        <v>741858.84</v>
      </c>
      <c r="AF9" s="37">
        <v>741858.81</v>
      </c>
      <c r="AG9" s="37">
        <v>160</v>
      </c>
      <c r="AH9" s="37">
        <v>150</v>
      </c>
      <c r="AI9" s="37">
        <v>646420</v>
      </c>
      <c r="AJ9" s="37">
        <v>646420</v>
      </c>
      <c r="AK9" s="37">
        <v>-144211.06405485317</v>
      </c>
      <c r="AL9" s="37" t="s">
        <v>118</v>
      </c>
      <c r="AM9" s="37" t="s">
        <v>36</v>
      </c>
      <c r="AN9" s="37" t="s">
        <v>119</v>
      </c>
      <c r="AO9" s="37" t="s">
        <v>147</v>
      </c>
      <c r="AP9" s="37">
        <v>4</v>
      </c>
      <c r="AQ9" s="37">
        <v>2</v>
      </c>
      <c r="AR9" s="37">
        <v>7</v>
      </c>
      <c r="AS9" s="37">
        <v>45967</v>
      </c>
      <c r="AT9" s="37">
        <v>73583</v>
      </c>
      <c r="AU9" s="37">
        <v>24528</v>
      </c>
      <c r="AV9" s="37">
        <v>129748</v>
      </c>
      <c r="AW9" s="37">
        <v>1.4654100000000001</v>
      </c>
      <c r="AX9" s="37">
        <v>0.56345000000000001</v>
      </c>
      <c r="AY9" s="37">
        <v>0.90195999999999998</v>
      </c>
      <c r="AZ9" s="37">
        <v>7.4678798913955688</v>
      </c>
      <c r="BA9" s="37">
        <v>0.56344997882843018</v>
      </c>
      <c r="BB9" s="37">
        <v>6.9044299125671387</v>
      </c>
      <c r="BC9" s="37" t="s">
        <v>159</v>
      </c>
      <c r="BD9" s="37" t="s">
        <v>126</v>
      </c>
      <c r="BE9" s="37" t="s">
        <v>118</v>
      </c>
      <c r="BF9" s="37"/>
      <c r="BG9" s="37" t="s">
        <v>118</v>
      </c>
      <c r="BH9" s="37" t="s">
        <v>5626</v>
      </c>
      <c r="BI9" s="37" t="s">
        <v>1596</v>
      </c>
      <c r="BJ9" s="37" t="s">
        <v>129</v>
      </c>
      <c r="BK9" s="37" t="s">
        <v>178</v>
      </c>
      <c r="BL9" s="37" t="s">
        <v>320</v>
      </c>
      <c r="BM9" s="37" t="s">
        <v>999</v>
      </c>
      <c r="BN9" s="37" t="s">
        <v>2111</v>
      </c>
      <c r="BO9" s="37"/>
      <c r="BP9" s="37" t="s">
        <v>2111</v>
      </c>
      <c r="BQ9" s="37">
        <v>2024</v>
      </c>
      <c r="BR9" s="37"/>
      <c r="BS9" s="37"/>
      <c r="BT9" s="37" t="s">
        <v>5626</v>
      </c>
    </row>
    <row r="10" spans="1:72">
      <c r="A10" s="37">
        <v>102404635762</v>
      </c>
      <c r="B10" s="37">
        <v>1</v>
      </c>
      <c r="C10" s="37">
        <v>2024</v>
      </c>
      <c r="D10" s="37">
        <v>11</v>
      </c>
      <c r="E10" s="37" t="s">
        <v>5641</v>
      </c>
      <c r="F10" s="37" t="s">
        <v>5642</v>
      </c>
      <c r="G10" s="37">
        <v>86</v>
      </c>
      <c r="H10" s="37" t="s">
        <v>5643</v>
      </c>
      <c r="I10" s="37">
        <v>20241127</v>
      </c>
      <c r="J10" s="37">
        <v>20241129</v>
      </c>
      <c r="K10" s="37">
        <v>3</v>
      </c>
      <c r="L10" s="37">
        <f t="shared" si="0"/>
        <v>2</v>
      </c>
      <c r="M10" s="37">
        <v>0</v>
      </c>
      <c r="N10" s="37" t="s">
        <v>5644</v>
      </c>
      <c r="O10" s="37" t="s">
        <v>5629</v>
      </c>
      <c r="P10" s="37" t="s">
        <v>118</v>
      </c>
      <c r="Q10" s="37" t="s">
        <v>36</v>
      </c>
      <c r="R10" s="37" t="s">
        <v>119</v>
      </c>
      <c r="S10" s="37" t="s">
        <v>120</v>
      </c>
      <c r="T10" s="37">
        <v>211</v>
      </c>
      <c r="U10" s="37" t="s">
        <v>121</v>
      </c>
      <c r="V10" s="37" t="s">
        <v>122</v>
      </c>
      <c r="W10" s="37" t="s">
        <v>123</v>
      </c>
      <c r="X10" s="37" t="s">
        <v>387</v>
      </c>
      <c r="Y10" s="37">
        <v>31123</v>
      </c>
      <c r="Z10" s="37">
        <v>3008</v>
      </c>
      <c r="AA10" s="37">
        <v>0</v>
      </c>
      <c r="AB10" s="37">
        <v>0</v>
      </c>
      <c r="AC10" s="37">
        <v>0</v>
      </c>
      <c r="AD10" s="37">
        <v>0</v>
      </c>
      <c r="AE10" s="37">
        <v>721018.66</v>
      </c>
      <c r="AF10" s="37">
        <v>721018.69</v>
      </c>
      <c r="AG10" s="37">
        <v>160</v>
      </c>
      <c r="AH10" s="37">
        <v>150</v>
      </c>
      <c r="AI10" s="37">
        <v>628731</v>
      </c>
      <c r="AJ10" s="37">
        <v>628731</v>
      </c>
      <c r="AK10" s="37">
        <v>-141059.97593540524</v>
      </c>
      <c r="AL10" s="37" t="s">
        <v>118</v>
      </c>
      <c r="AM10" s="37" t="s">
        <v>36</v>
      </c>
      <c r="AN10" s="37" t="s">
        <v>119</v>
      </c>
      <c r="AO10" s="37" t="s">
        <v>120</v>
      </c>
      <c r="AP10" s="37">
        <v>4</v>
      </c>
      <c r="AQ10" s="37">
        <v>2</v>
      </c>
      <c r="AR10" s="37">
        <v>7</v>
      </c>
      <c r="AS10" s="37">
        <v>45967</v>
      </c>
      <c r="AT10" s="37">
        <v>73583</v>
      </c>
      <c r="AU10" s="37">
        <v>24528</v>
      </c>
      <c r="AV10" s="37">
        <v>129748</v>
      </c>
      <c r="AW10" s="37">
        <v>1.4654100000000001</v>
      </c>
      <c r="AX10" s="37">
        <v>0.56345000000000001</v>
      </c>
      <c r="AY10" s="37">
        <v>0.90195999999999998</v>
      </c>
      <c r="AZ10" s="37">
        <v>7.2635198831558228</v>
      </c>
      <c r="BA10" s="37">
        <v>0.56344997882843018</v>
      </c>
      <c r="BB10" s="37">
        <v>6.7000699043273926</v>
      </c>
      <c r="BC10" s="37" t="s">
        <v>159</v>
      </c>
      <c r="BD10" s="37" t="s">
        <v>126</v>
      </c>
      <c r="BE10" s="37" t="s">
        <v>118</v>
      </c>
      <c r="BF10" s="37"/>
      <c r="BG10" s="37" t="s">
        <v>118</v>
      </c>
      <c r="BH10" s="37" t="s">
        <v>5626</v>
      </c>
      <c r="BI10" s="37" t="s">
        <v>201</v>
      </c>
      <c r="BJ10" s="37" t="s">
        <v>129</v>
      </c>
      <c r="BK10" s="37" t="s">
        <v>130</v>
      </c>
      <c r="BL10" s="37" t="s">
        <v>131</v>
      </c>
      <c r="BM10" s="37" t="s">
        <v>312</v>
      </c>
      <c r="BN10" s="37" t="s">
        <v>1763</v>
      </c>
      <c r="BO10" s="37"/>
      <c r="BP10" s="37" t="s">
        <v>1763</v>
      </c>
      <c r="BQ10" s="37">
        <v>2024</v>
      </c>
      <c r="BR10" s="37"/>
      <c r="BS10" s="37"/>
      <c r="BT10" s="37" t="s">
        <v>5626</v>
      </c>
    </row>
    <row r="11" spans="1:72">
      <c r="A11" s="37">
        <v>102403465040</v>
      </c>
      <c r="B11" s="37">
        <v>1</v>
      </c>
      <c r="C11" s="37">
        <v>2024</v>
      </c>
      <c r="D11" s="37">
        <v>8</v>
      </c>
      <c r="E11" s="37" t="s">
        <v>5645</v>
      </c>
      <c r="F11" s="37" t="s">
        <v>3485</v>
      </c>
      <c r="G11" s="37">
        <v>72</v>
      </c>
      <c r="H11" s="37" t="s">
        <v>3486</v>
      </c>
      <c r="I11" s="37">
        <v>20240829</v>
      </c>
      <c r="J11" s="37">
        <v>20240829</v>
      </c>
      <c r="K11" s="37">
        <v>1</v>
      </c>
      <c r="L11" s="37">
        <v>1</v>
      </c>
      <c r="M11" s="37">
        <v>0</v>
      </c>
      <c r="N11" s="37" t="s">
        <v>4987</v>
      </c>
      <c r="O11" s="37" t="s">
        <v>5646</v>
      </c>
      <c r="P11" s="37" t="s">
        <v>118</v>
      </c>
      <c r="Q11" s="37" t="s">
        <v>36</v>
      </c>
      <c r="R11" s="37" t="s">
        <v>119</v>
      </c>
      <c r="S11" s="37" t="s">
        <v>147</v>
      </c>
      <c r="T11" s="37">
        <v>211</v>
      </c>
      <c r="U11" s="37" t="s">
        <v>121</v>
      </c>
      <c r="V11" s="37" t="s">
        <v>144</v>
      </c>
      <c r="W11" s="37" t="s">
        <v>145</v>
      </c>
      <c r="X11" s="37" t="s">
        <v>1591</v>
      </c>
      <c r="Y11" s="37">
        <v>15252</v>
      </c>
      <c r="Z11" s="37">
        <v>1472</v>
      </c>
      <c r="AA11" s="37">
        <v>0</v>
      </c>
      <c r="AB11" s="37">
        <v>0</v>
      </c>
      <c r="AC11" s="37">
        <v>0</v>
      </c>
      <c r="AD11" s="37">
        <v>0</v>
      </c>
      <c r="AE11" s="37">
        <v>740827.7</v>
      </c>
      <c r="AF11" s="37">
        <v>740827.69</v>
      </c>
      <c r="AG11" s="37">
        <v>80</v>
      </c>
      <c r="AH11" s="37">
        <v>75</v>
      </c>
      <c r="AI11" s="37">
        <v>597538</v>
      </c>
      <c r="AJ11" s="37">
        <v>597538</v>
      </c>
      <c r="AK11" s="37">
        <v>-166183.09644958249</v>
      </c>
      <c r="AL11" s="37" t="s">
        <v>118</v>
      </c>
      <c r="AM11" s="37" t="s">
        <v>36</v>
      </c>
      <c r="AN11" s="37" t="s">
        <v>119</v>
      </c>
      <c r="AO11" s="37" t="s">
        <v>147</v>
      </c>
      <c r="AP11" s="37">
        <v>4</v>
      </c>
      <c r="AQ11" s="37">
        <v>2</v>
      </c>
      <c r="AR11" s="37">
        <v>8</v>
      </c>
      <c r="AS11" s="37">
        <v>43152</v>
      </c>
      <c r="AT11" s="37">
        <v>46286</v>
      </c>
      <c r="AU11" s="37">
        <v>1</v>
      </c>
      <c r="AV11" s="37">
        <v>121694</v>
      </c>
      <c r="AW11" s="37">
        <v>1.0963099999999999</v>
      </c>
      <c r="AX11" s="37">
        <v>0.52895000000000003</v>
      </c>
      <c r="AY11" s="37">
        <v>0.56735999999999998</v>
      </c>
      <c r="AZ11" s="37">
        <v>6.9031599760055542</v>
      </c>
      <c r="BA11" s="37">
        <v>0.26447999477386475</v>
      </c>
      <c r="BB11" s="37">
        <v>6.6386799812316895</v>
      </c>
      <c r="BC11" s="37" t="s">
        <v>159</v>
      </c>
      <c r="BD11" s="37" t="s">
        <v>126</v>
      </c>
      <c r="BE11" s="37" t="s">
        <v>118</v>
      </c>
      <c r="BF11" s="37"/>
      <c r="BG11" s="37" t="s">
        <v>118</v>
      </c>
      <c r="BH11" s="37" t="s">
        <v>5626</v>
      </c>
      <c r="BI11" s="37" t="s">
        <v>216</v>
      </c>
      <c r="BJ11" s="37" t="s">
        <v>129</v>
      </c>
      <c r="BK11" s="37" t="s">
        <v>217</v>
      </c>
      <c r="BL11" s="37" t="s">
        <v>218</v>
      </c>
      <c r="BM11" s="37" t="s">
        <v>312</v>
      </c>
      <c r="BN11" s="37" t="s">
        <v>313</v>
      </c>
      <c r="BO11" s="37"/>
      <c r="BP11" s="37" t="s">
        <v>313</v>
      </c>
      <c r="BQ11" s="37">
        <v>2024</v>
      </c>
      <c r="BR11" s="37"/>
      <c r="BS11" s="37"/>
      <c r="BT11" s="37" t="s">
        <v>5626</v>
      </c>
    </row>
    <row r="12" spans="1:72">
      <c r="A12" s="37">
        <v>102402680562</v>
      </c>
      <c r="B12" s="37">
        <v>1</v>
      </c>
      <c r="C12" s="37">
        <v>2024</v>
      </c>
      <c r="D12" s="37">
        <v>7</v>
      </c>
      <c r="E12" s="37" t="s">
        <v>5647</v>
      </c>
      <c r="F12" s="37" t="s">
        <v>3781</v>
      </c>
      <c r="G12" s="37">
        <v>51</v>
      </c>
      <c r="H12" s="37" t="s">
        <v>3782</v>
      </c>
      <c r="I12" s="37">
        <v>20240724</v>
      </c>
      <c r="J12" s="37">
        <v>20240727</v>
      </c>
      <c r="K12" s="37">
        <v>4</v>
      </c>
      <c r="L12" s="37">
        <f t="shared" si="0"/>
        <v>3</v>
      </c>
      <c r="M12" s="37">
        <v>0</v>
      </c>
      <c r="N12" s="37" t="s">
        <v>5648</v>
      </c>
      <c r="O12" s="37" t="s">
        <v>5649</v>
      </c>
      <c r="P12" s="37" t="s">
        <v>118</v>
      </c>
      <c r="Q12" s="37" t="s">
        <v>36</v>
      </c>
      <c r="R12" s="37" t="s">
        <v>119</v>
      </c>
      <c r="S12" s="37" t="s">
        <v>120</v>
      </c>
      <c r="T12" s="37">
        <v>211</v>
      </c>
      <c r="U12" s="37" t="s">
        <v>121</v>
      </c>
      <c r="V12" s="37" t="s">
        <v>144</v>
      </c>
      <c r="W12" s="37" t="s">
        <v>145</v>
      </c>
      <c r="X12" s="37" t="s">
        <v>387</v>
      </c>
      <c r="Y12" s="37">
        <v>37529</v>
      </c>
      <c r="Z12" s="37">
        <v>4082</v>
      </c>
      <c r="AA12" s="37">
        <v>0</v>
      </c>
      <c r="AB12" s="37">
        <v>0</v>
      </c>
      <c r="AC12" s="37">
        <v>0</v>
      </c>
      <c r="AD12" s="37">
        <v>0</v>
      </c>
      <c r="AE12" s="37">
        <v>740827.7</v>
      </c>
      <c r="AF12" s="37">
        <v>740827.69</v>
      </c>
      <c r="AG12" s="37">
        <v>240</v>
      </c>
      <c r="AH12" s="37">
        <v>225</v>
      </c>
      <c r="AI12" s="37">
        <v>620431</v>
      </c>
      <c r="AJ12" s="37">
        <v>620431</v>
      </c>
      <c r="AK12" s="37">
        <v>-166182.67009371507</v>
      </c>
      <c r="AL12" s="37" t="s">
        <v>118</v>
      </c>
      <c r="AM12" s="37" t="s">
        <v>36</v>
      </c>
      <c r="AN12" s="37" t="s">
        <v>119</v>
      </c>
      <c r="AO12" s="37" t="s">
        <v>120</v>
      </c>
      <c r="AP12" s="37">
        <v>4</v>
      </c>
      <c r="AQ12" s="37">
        <v>2</v>
      </c>
      <c r="AR12" s="37">
        <v>8</v>
      </c>
      <c r="AS12" s="37">
        <v>43152</v>
      </c>
      <c r="AT12" s="37">
        <v>46286</v>
      </c>
      <c r="AU12" s="37">
        <v>1</v>
      </c>
      <c r="AV12" s="37">
        <v>121694</v>
      </c>
      <c r="AW12" s="37">
        <v>1.0963099999999999</v>
      </c>
      <c r="AX12" s="37">
        <v>0.52895000000000003</v>
      </c>
      <c r="AY12" s="37">
        <v>0.56735999999999998</v>
      </c>
      <c r="AZ12" s="37">
        <v>7.1676299571990967</v>
      </c>
      <c r="BA12" s="37">
        <v>0.52894997596740723</v>
      </c>
      <c r="BB12" s="37">
        <v>6.6386799812316895</v>
      </c>
      <c r="BC12" s="37" t="s">
        <v>159</v>
      </c>
      <c r="BD12" s="37" t="s">
        <v>126</v>
      </c>
      <c r="BE12" s="37" t="s">
        <v>118</v>
      </c>
      <c r="BF12" s="37"/>
      <c r="BG12" s="37" t="s">
        <v>118</v>
      </c>
      <c r="BH12" s="37" t="s">
        <v>5626</v>
      </c>
      <c r="BI12" s="37" t="s">
        <v>1085</v>
      </c>
      <c r="BJ12" s="37" t="s">
        <v>244</v>
      </c>
      <c r="BK12" s="37" t="s">
        <v>1086</v>
      </c>
      <c r="BL12" s="37" t="s">
        <v>1087</v>
      </c>
      <c r="BM12" s="37" t="s">
        <v>999</v>
      </c>
      <c r="BN12" s="37" t="s">
        <v>2111</v>
      </c>
      <c r="BO12" s="37"/>
      <c r="BP12" s="37" t="s">
        <v>2111</v>
      </c>
      <c r="BQ12" s="37">
        <v>2024</v>
      </c>
      <c r="BR12" s="37"/>
      <c r="BS12" s="37"/>
      <c r="BT12" s="37" t="s">
        <v>5626</v>
      </c>
    </row>
    <row r="13" spans="1:72">
      <c r="A13" s="37">
        <v>102402680558</v>
      </c>
      <c r="B13" s="37">
        <v>1</v>
      </c>
      <c r="C13" s="37">
        <v>2024</v>
      </c>
      <c r="D13" s="37">
        <v>7</v>
      </c>
      <c r="E13" s="37" t="s">
        <v>5650</v>
      </c>
      <c r="F13" s="37" t="s">
        <v>3776</v>
      </c>
      <c r="G13" s="37">
        <v>75</v>
      </c>
      <c r="H13" s="37" t="s">
        <v>3777</v>
      </c>
      <c r="I13" s="37">
        <v>20240724</v>
      </c>
      <c r="J13" s="37">
        <v>20240726</v>
      </c>
      <c r="K13" s="37">
        <v>3</v>
      </c>
      <c r="L13" s="37">
        <f t="shared" si="0"/>
        <v>2</v>
      </c>
      <c r="M13" s="37">
        <v>0</v>
      </c>
      <c r="N13" s="37" t="s">
        <v>5651</v>
      </c>
      <c r="O13" s="37" t="s">
        <v>5652</v>
      </c>
      <c r="P13" s="37" t="s">
        <v>118</v>
      </c>
      <c r="Q13" s="37" t="s">
        <v>36</v>
      </c>
      <c r="R13" s="37" t="s">
        <v>119</v>
      </c>
      <c r="S13" s="37" t="s">
        <v>147</v>
      </c>
      <c r="T13" s="37">
        <v>211</v>
      </c>
      <c r="U13" s="37" t="s">
        <v>121</v>
      </c>
      <c r="V13" s="37" t="s">
        <v>144</v>
      </c>
      <c r="W13" s="37" t="s">
        <v>145</v>
      </c>
      <c r="X13" s="37" t="s">
        <v>387</v>
      </c>
      <c r="Y13" s="37">
        <v>30503</v>
      </c>
      <c r="Z13" s="37">
        <v>2944</v>
      </c>
      <c r="AA13" s="37">
        <v>0</v>
      </c>
      <c r="AB13" s="37">
        <v>0</v>
      </c>
      <c r="AC13" s="37">
        <v>0</v>
      </c>
      <c r="AD13" s="37">
        <v>0</v>
      </c>
      <c r="AE13" s="37">
        <v>740827.7</v>
      </c>
      <c r="AF13" s="37">
        <v>740827.69</v>
      </c>
      <c r="AG13" s="37">
        <v>160</v>
      </c>
      <c r="AH13" s="37">
        <v>150</v>
      </c>
      <c r="AI13" s="37">
        <v>620431</v>
      </c>
      <c r="AJ13" s="37">
        <v>620431</v>
      </c>
      <c r="AK13" s="37">
        <v>-166182.67009371507</v>
      </c>
      <c r="AL13" s="37" t="s">
        <v>118</v>
      </c>
      <c r="AM13" s="37" t="s">
        <v>36</v>
      </c>
      <c r="AN13" s="37" t="s">
        <v>119</v>
      </c>
      <c r="AO13" s="37" t="s">
        <v>147</v>
      </c>
      <c r="AP13" s="37">
        <v>4</v>
      </c>
      <c r="AQ13" s="37">
        <v>2</v>
      </c>
      <c r="AR13" s="37">
        <v>8</v>
      </c>
      <c r="AS13" s="37">
        <v>43152</v>
      </c>
      <c r="AT13" s="37">
        <v>46286</v>
      </c>
      <c r="AU13" s="37">
        <v>1</v>
      </c>
      <c r="AV13" s="37">
        <v>121694</v>
      </c>
      <c r="AW13" s="37">
        <v>1.0963099999999999</v>
      </c>
      <c r="AX13" s="37">
        <v>0.52895000000000003</v>
      </c>
      <c r="AY13" s="37">
        <v>0.56735999999999998</v>
      </c>
      <c r="AZ13" s="37">
        <v>7.1676299571990967</v>
      </c>
      <c r="BA13" s="37">
        <v>0.52894997596740723</v>
      </c>
      <c r="BB13" s="37">
        <v>6.6386799812316895</v>
      </c>
      <c r="BC13" s="37" t="s">
        <v>159</v>
      </c>
      <c r="BD13" s="37" t="s">
        <v>126</v>
      </c>
      <c r="BE13" s="37" t="s">
        <v>118</v>
      </c>
      <c r="BF13" s="37"/>
      <c r="BG13" s="37" t="s">
        <v>118</v>
      </c>
      <c r="BH13" s="37" t="s">
        <v>5626</v>
      </c>
      <c r="BI13" s="37" t="s">
        <v>3779</v>
      </c>
      <c r="BJ13" s="37" t="s">
        <v>129</v>
      </c>
      <c r="BK13" s="37" t="s">
        <v>217</v>
      </c>
      <c r="BL13" s="37" t="s">
        <v>218</v>
      </c>
      <c r="BM13" s="37" t="s">
        <v>312</v>
      </c>
      <c r="BN13" s="37" t="s">
        <v>1763</v>
      </c>
      <c r="BO13" s="37"/>
      <c r="BP13" s="37" t="s">
        <v>1763</v>
      </c>
      <c r="BQ13" s="37">
        <v>2024</v>
      </c>
      <c r="BR13" s="37"/>
      <c r="BS13" s="37"/>
      <c r="BT13" s="37" t="s">
        <v>5626</v>
      </c>
    </row>
    <row r="14" spans="1:72">
      <c r="A14" s="37">
        <v>102402679780</v>
      </c>
      <c r="B14" s="37">
        <v>1</v>
      </c>
      <c r="C14" s="37">
        <v>2024</v>
      </c>
      <c r="D14" s="37">
        <v>6</v>
      </c>
      <c r="E14" s="37" t="s">
        <v>3954</v>
      </c>
      <c r="F14" s="37" t="s">
        <v>3955</v>
      </c>
      <c r="G14" s="37">
        <v>60</v>
      </c>
      <c r="H14" s="37" t="s">
        <v>3956</v>
      </c>
      <c r="I14" s="37">
        <v>20240620</v>
      </c>
      <c r="J14" s="37">
        <v>20240621</v>
      </c>
      <c r="K14" s="37">
        <v>2</v>
      </c>
      <c r="L14" s="37">
        <f t="shared" si="0"/>
        <v>1</v>
      </c>
      <c r="M14" s="37">
        <v>0</v>
      </c>
      <c r="N14" s="37" t="s">
        <v>3957</v>
      </c>
      <c r="O14" s="37" t="s">
        <v>3958</v>
      </c>
      <c r="P14" s="37" t="s">
        <v>118</v>
      </c>
      <c r="Q14" s="37" t="s">
        <v>36</v>
      </c>
      <c r="R14" s="37" t="s">
        <v>119</v>
      </c>
      <c r="S14" s="37" t="s">
        <v>147</v>
      </c>
      <c r="T14" s="37">
        <v>211</v>
      </c>
      <c r="U14" s="37" t="s">
        <v>407</v>
      </c>
      <c r="V14" s="37" t="s">
        <v>2081</v>
      </c>
      <c r="W14" s="37" t="s">
        <v>2082</v>
      </c>
      <c r="X14" s="37" t="s">
        <v>387</v>
      </c>
      <c r="Y14" s="37">
        <v>33324</v>
      </c>
      <c r="Z14" s="37">
        <v>1472</v>
      </c>
      <c r="AA14" s="37">
        <v>0</v>
      </c>
      <c r="AB14" s="37">
        <v>0</v>
      </c>
      <c r="AC14" s="37">
        <v>530.52</v>
      </c>
      <c r="AD14" s="37">
        <v>0</v>
      </c>
      <c r="AE14" s="37">
        <v>980663.01</v>
      </c>
      <c r="AF14" s="37">
        <v>981193.5</v>
      </c>
      <c r="AG14" s="37">
        <v>80</v>
      </c>
      <c r="AH14" s="37">
        <v>75</v>
      </c>
      <c r="AI14" s="37">
        <v>891379</v>
      </c>
      <c r="AJ14" s="37">
        <v>891379</v>
      </c>
      <c r="AK14" s="37">
        <v>-126697.77305036492</v>
      </c>
      <c r="AL14" s="37" t="s">
        <v>118</v>
      </c>
      <c r="AM14" s="37" t="s">
        <v>36</v>
      </c>
      <c r="AN14" s="37" t="s">
        <v>119</v>
      </c>
      <c r="AO14" s="37" t="s">
        <v>147</v>
      </c>
      <c r="AP14" s="37">
        <v>3</v>
      </c>
      <c r="AQ14" s="37">
        <v>2</v>
      </c>
      <c r="AR14" s="37">
        <v>5</v>
      </c>
      <c r="AS14" s="37">
        <v>34762</v>
      </c>
      <c r="AT14" s="37">
        <v>295749</v>
      </c>
      <c r="AU14" s="37">
        <v>98583</v>
      </c>
      <c r="AV14" s="37">
        <v>344198</v>
      </c>
      <c r="AW14" s="37">
        <v>4.05131</v>
      </c>
      <c r="AX14" s="37">
        <v>0.42609999999999998</v>
      </c>
      <c r="AY14" s="37">
        <v>3.62521</v>
      </c>
      <c r="AZ14" s="37">
        <v>10.297800272703171</v>
      </c>
      <c r="BA14" s="37">
        <v>0.4260999858379364</v>
      </c>
      <c r="BB14" s="37">
        <v>9.8717002868652344</v>
      </c>
      <c r="BC14" s="37" t="s">
        <v>159</v>
      </c>
      <c r="BD14" s="37" t="s">
        <v>126</v>
      </c>
      <c r="BE14" s="37" t="s">
        <v>118</v>
      </c>
      <c r="BF14" s="37"/>
      <c r="BG14" s="37" t="s">
        <v>118</v>
      </c>
      <c r="BH14" s="37" t="s">
        <v>3959</v>
      </c>
      <c r="BI14" s="37" t="s">
        <v>201</v>
      </c>
      <c r="BJ14" s="37" t="s">
        <v>129</v>
      </c>
      <c r="BK14" s="37" t="s">
        <v>130</v>
      </c>
      <c r="BL14" s="37" t="s">
        <v>131</v>
      </c>
      <c r="BM14" s="37" t="s">
        <v>999</v>
      </c>
      <c r="BN14" s="37" t="s">
        <v>2111</v>
      </c>
      <c r="BO14" s="37"/>
      <c r="BP14" s="37" t="s">
        <v>2111</v>
      </c>
      <c r="BQ14" s="37">
        <v>2024</v>
      </c>
      <c r="BR14" s="37"/>
      <c r="BS14" s="37"/>
      <c r="BT14" s="37" t="s">
        <v>5626</v>
      </c>
    </row>
    <row r="15" spans="1:72">
      <c r="A15" s="37">
        <v>102402303784</v>
      </c>
      <c r="B15" s="37">
        <v>1</v>
      </c>
      <c r="C15" s="37">
        <v>2024</v>
      </c>
      <c r="D15" s="37">
        <v>6</v>
      </c>
      <c r="E15" s="37" t="s">
        <v>5653</v>
      </c>
      <c r="F15" s="37" t="s">
        <v>5654</v>
      </c>
      <c r="G15" s="37">
        <v>62</v>
      </c>
      <c r="H15" s="37" t="s">
        <v>5655</v>
      </c>
      <c r="I15" s="37">
        <v>20240620</v>
      </c>
      <c r="J15" s="37">
        <v>20240621</v>
      </c>
      <c r="K15" s="37">
        <v>2</v>
      </c>
      <c r="L15" s="37">
        <f t="shared" si="0"/>
        <v>1</v>
      </c>
      <c r="M15" s="37">
        <v>0</v>
      </c>
      <c r="N15" s="37" t="s">
        <v>5656</v>
      </c>
      <c r="O15" s="37" t="s">
        <v>5640</v>
      </c>
      <c r="P15" s="37" t="s">
        <v>118</v>
      </c>
      <c r="Q15" s="37" t="s">
        <v>36</v>
      </c>
      <c r="R15" s="37" t="s">
        <v>119</v>
      </c>
      <c r="S15" s="37" t="s">
        <v>120</v>
      </c>
      <c r="T15" s="37">
        <v>211</v>
      </c>
      <c r="U15" s="37" t="s">
        <v>121</v>
      </c>
      <c r="V15" s="37" t="s">
        <v>122</v>
      </c>
      <c r="W15" s="37" t="s">
        <v>123</v>
      </c>
      <c r="X15" s="37" t="s">
        <v>387</v>
      </c>
      <c r="Y15" s="37">
        <v>25738</v>
      </c>
      <c r="Z15" s="37">
        <v>1504</v>
      </c>
      <c r="AA15" s="37">
        <v>0</v>
      </c>
      <c r="AB15" s="37">
        <v>0</v>
      </c>
      <c r="AC15" s="37">
        <v>530.52</v>
      </c>
      <c r="AD15" s="37">
        <v>0</v>
      </c>
      <c r="AE15" s="37">
        <v>749644.3</v>
      </c>
      <c r="AF15" s="37">
        <v>750174.81</v>
      </c>
      <c r="AG15" s="37">
        <v>80</v>
      </c>
      <c r="AH15" s="37">
        <v>75</v>
      </c>
      <c r="AI15" s="37">
        <v>653479</v>
      </c>
      <c r="AJ15" s="37">
        <v>653479</v>
      </c>
      <c r="AK15" s="37">
        <v>-145468.06540143734</v>
      </c>
      <c r="AL15" s="37" t="s">
        <v>118</v>
      </c>
      <c r="AM15" s="37" t="s">
        <v>36</v>
      </c>
      <c r="AN15" s="37" t="s">
        <v>119</v>
      </c>
      <c r="AO15" s="37" t="s">
        <v>120</v>
      </c>
      <c r="AP15" s="37">
        <v>4</v>
      </c>
      <c r="AQ15" s="37">
        <v>2</v>
      </c>
      <c r="AR15" s="37">
        <v>7</v>
      </c>
      <c r="AS15" s="37">
        <v>45967</v>
      </c>
      <c r="AT15" s="37">
        <v>73583</v>
      </c>
      <c r="AU15" s="37">
        <v>24528</v>
      </c>
      <c r="AV15" s="37">
        <v>129748</v>
      </c>
      <c r="AW15" s="37">
        <v>1.4654100000000001</v>
      </c>
      <c r="AX15" s="37">
        <v>0.56345000000000001</v>
      </c>
      <c r="AY15" s="37">
        <v>0.90195999999999998</v>
      </c>
      <c r="AZ15" s="37">
        <v>7.5494300127029419</v>
      </c>
      <c r="BA15" s="37">
        <v>0.56344997882843018</v>
      </c>
      <c r="BB15" s="37">
        <v>6.9859800338745117</v>
      </c>
      <c r="BC15" s="37" t="s">
        <v>159</v>
      </c>
      <c r="BD15" s="37" t="s">
        <v>126</v>
      </c>
      <c r="BE15" s="37" t="s">
        <v>118</v>
      </c>
      <c r="BF15" s="37"/>
      <c r="BG15" s="37" t="s">
        <v>118</v>
      </c>
      <c r="BH15" s="37" t="s">
        <v>5626</v>
      </c>
      <c r="BI15" s="37" t="s">
        <v>161</v>
      </c>
      <c r="BJ15" s="37" t="s">
        <v>129</v>
      </c>
      <c r="BK15" s="37" t="s">
        <v>130</v>
      </c>
      <c r="BL15" s="37" t="s">
        <v>162</v>
      </c>
      <c r="BM15" s="37" t="s">
        <v>999</v>
      </c>
      <c r="BN15" s="37" t="s">
        <v>2111</v>
      </c>
      <c r="BO15" s="37"/>
      <c r="BP15" s="37" t="s">
        <v>2111</v>
      </c>
      <c r="BQ15" s="37">
        <v>2024</v>
      </c>
      <c r="BR15" s="37"/>
      <c r="BS15" s="37"/>
      <c r="BT15" s="37" t="s">
        <v>5626</v>
      </c>
    </row>
    <row r="16" spans="1:72">
      <c r="A16" s="37">
        <v>102402303786</v>
      </c>
      <c r="B16" s="37">
        <v>1</v>
      </c>
      <c r="C16" s="37">
        <v>2024</v>
      </c>
      <c r="D16" s="37">
        <v>6</v>
      </c>
      <c r="E16" s="37" t="s">
        <v>3960</v>
      </c>
      <c r="F16" s="37" t="s">
        <v>3961</v>
      </c>
      <c r="G16" s="37">
        <v>67</v>
      </c>
      <c r="H16" s="37" t="s">
        <v>3962</v>
      </c>
      <c r="I16" s="37">
        <v>20240620</v>
      </c>
      <c r="J16" s="37">
        <v>20240621</v>
      </c>
      <c r="K16" s="37">
        <v>2</v>
      </c>
      <c r="L16" s="37">
        <f t="shared" si="0"/>
        <v>1</v>
      </c>
      <c r="M16" s="37">
        <v>0</v>
      </c>
      <c r="N16" s="37" t="s">
        <v>3963</v>
      </c>
      <c r="O16" s="37" t="s">
        <v>3964</v>
      </c>
      <c r="P16" s="37" t="s">
        <v>118</v>
      </c>
      <c r="Q16" s="37" t="s">
        <v>36</v>
      </c>
      <c r="R16" s="37" t="s">
        <v>119</v>
      </c>
      <c r="S16" s="37" t="s">
        <v>147</v>
      </c>
      <c r="T16" s="37">
        <v>211</v>
      </c>
      <c r="U16" s="37" t="s">
        <v>407</v>
      </c>
      <c r="V16" s="37" t="s">
        <v>2081</v>
      </c>
      <c r="W16" s="37" t="s">
        <v>2082</v>
      </c>
      <c r="X16" s="37" t="s">
        <v>387</v>
      </c>
      <c r="Y16" s="37">
        <v>33130</v>
      </c>
      <c r="Z16" s="37">
        <v>1472</v>
      </c>
      <c r="AA16" s="37">
        <v>0</v>
      </c>
      <c r="AB16" s="37">
        <v>0</v>
      </c>
      <c r="AC16" s="37">
        <v>265.95999999999998</v>
      </c>
      <c r="AD16" s="37">
        <v>0</v>
      </c>
      <c r="AE16" s="37">
        <v>991541.89</v>
      </c>
      <c r="AF16" s="37">
        <v>991807.88</v>
      </c>
      <c r="AG16" s="37">
        <v>80</v>
      </c>
      <c r="AH16" s="37">
        <v>75</v>
      </c>
      <c r="AI16" s="37">
        <v>900389</v>
      </c>
      <c r="AJ16" s="37">
        <v>900389</v>
      </c>
      <c r="AK16" s="37">
        <v>-128302.15215467755</v>
      </c>
      <c r="AL16" s="37" t="s">
        <v>118</v>
      </c>
      <c r="AM16" s="37" t="s">
        <v>36</v>
      </c>
      <c r="AN16" s="37" t="s">
        <v>119</v>
      </c>
      <c r="AO16" s="37" t="s">
        <v>147</v>
      </c>
      <c r="AP16" s="37">
        <v>3</v>
      </c>
      <c r="AQ16" s="37">
        <v>2</v>
      </c>
      <c r="AR16" s="37">
        <v>5</v>
      </c>
      <c r="AS16" s="37">
        <v>34762</v>
      </c>
      <c r="AT16" s="37">
        <v>295749</v>
      </c>
      <c r="AU16" s="37">
        <v>98583</v>
      </c>
      <c r="AV16" s="37">
        <v>344198</v>
      </c>
      <c r="AW16" s="37">
        <v>4.05131</v>
      </c>
      <c r="AX16" s="37">
        <v>0.42609999999999998</v>
      </c>
      <c r="AY16" s="37">
        <v>3.62521</v>
      </c>
      <c r="AZ16" s="37">
        <v>10.401890009641647</v>
      </c>
      <c r="BA16" s="37">
        <v>0.4260999858379364</v>
      </c>
      <c r="BB16" s="37">
        <v>9.9757900238037109</v>
      </c>
      <c r="BC16" s="37" t="s">
        <v>159</v>
      </c>
      <c r="BD16" s="37" t="s">
        <v>126</v>
      </c>
      <c r="BE16" s="37" t="s">
        <v>118</v>
      </c>
      <c r="BF16" s="37"/>
      <c r="BG16" s="37" t="s">
        <v>118</v>
      </c>
      <c r="BH16" s="37" t="s">
        <v>3959</v>
      </c>
      <c r="BI16" s="37" t="s">
        <v>3965</v>
      </c>
      <c r="BJ16" s="37" t="s">
        <v>129</v>
      </c>
      <c r="BK16" s="37" t="s">
        <v>217</v>
      </c>
      <c r="BL16" s="37" t="s">
        <v>218</v>
      </c>
      <c r="BM16" s="37" t="s">
        <v>312</v>
      </c>
      <c r="BN16" s="37" t="s">
        <v>313</v>
      </c>
      <c r="BO16" s="37"/>
      <c r="BP16" s="37" t="s">
        <v>313</v>
      </c>
      <c r="BQ16" s="37">
        <v>2024</v>
      </c>
      <c r="BR16" s="37"/>
      <c r="BS16" s="37"/>
      <c r="BT16" s="37" t="s">
        <v>5626</v>
      </c>
    </row>
    <row r="17" spans="1:72">
      <c r="A17" s="37">
        <v>102402303700</v>
      </c>
      <c r="B17" s="37">
        <v>1</v>
      </c>
      <c r="C17" s="37">
        <v>2024</v>
      </c>
      <c r="D17" s="37">
        <v>6</v>
      </c>
      <c r="E17" s="37" t="s">
        <v>4143</v>
      </c>
      <c r="F17" s="37" t="s">
        <v>4144</v>
      </c>
      <c r="G17" s="37">
        <v>73</v>
      </c>
      <c r="H17" s="37" t="s">
        <v>4145</v>
      </c>
      <c r="I17" s="37">
        <v>20240530</v>
      </c>
      <c r="J17" s="37">
        <v>20240601</v>
      </c>
      <c r="K17" s="37">
        <v>3</v>
      </c>
      <c r="L17" s="37">
        <f t="shared" si="0"/>
        <v>2</v>
      </c>
      <c r="M17" s="37">
        <v>0</v>
      </c>
      <c r="N17" s="37" t="s">
        <v>4146</v>
      </c>
      <c r="O17" s="37" t="s">
        <v>4147</v>
      </c>
      <c r="P17" s="37" t="s">
        <v>118</v>
      </c>
      <c r="Q17" s="37" t="s">
        <v>36</v>
      </c>
      <c r="R17" s="37" t="s">
        <v>119</v>
      </c>
      <c r="S17" s="37" t="s">
        <v>120</v>
      </c>
      <c r="T17" s="37">
        <v>211</v>
      </c>
      <c r="U17" s="37" t="s">
        <v>407</v>
      </c>
      <c r="V17" s="37" t="s">
        <v>2048</v>
      </c>
      <c r="W17" s="37" t="s">
        <v>2049</v>
      </c>
      <c r="X17" s="37" t="s">
        <v>1591</v>
      </c>
      <c r="Y17" s="37">
        <v>44412</v>
      </c>
      <c r="Z17" s="37">
        <v>3008</v>
      </c>
      <c r="AA17" s="37">
        <v>0</v>
      </c>
      <c r="AB17" s="37">
        <v>0</v>
      </c>
      <c r="AC17" s="37">
        <v>134.97999999999999</v>
      </c>
      <c r="AD17" s="37">
        <v>0</v>
      </c>
      <c r="AE17" s="37">
        <v>983778.84</v>
      </c>
      <c r="AF17" s="37">
        <v>983913.81</v>
      </c>
      <c r="AG17" s="37">
        <v>160</v>
      </c>
      <c r="AH17" s="37">
        <v>150</v>
      </c>
      <c r="AI17" s="37">
        <v>1001506</v>
      </c>
      <c r="AJ17" s="37">
        <v>1001506</v>
      </c>
      <c r="AK17" s="37">
        <v>-195009.71954787499</v>
      </c>
      <c r="AL17" s="37" t="s">
        <v>118</v>
      </c>
      <c r="AM17" s="37" t="s">
        <v>36</v>
      </c>
      <c r="AN17" s="37" t="s">
        <v>119</v>
      </c>
      <c r="AO17" s="37" t="s">
        <v>120</v>
      </c>
      <c r="AP17" s="37">
        <v>12</v>
      </c>
      <c r="AQ17" s="37">
        <v>4</v>
      </c>
      <c r="AR17" s="37">
        <v>23</v>
      </c>
      <c r="AS17" s="37">
        <v>267164</v>
      </c>
      <c r="AT17" s="37">
        <v>396077</v>
      </c>
      <c r="AU17" s="37">
        <v>132026</v>
      </c>
      <c r="AV17" s="37">
        <v>549601</v>
      </c>
      <c r="AW17" s="37">
        <v>8.1298200000000005</v>
      </c>
      <c r="AX17" s="37">
        <v>3.2748200000000001</v>
      </c>
      <c r="AY17" s="37">
        <v>4.8550000000000004</v>
      </c>
      <c r="AZ17" s="37">
        <v>11.570069789886475</v>
      </c>
      <c r="BA17" s="37">
        <v>2.4561200141906738</v>
      </c>
      <c r="BB17" s="37">
        <v>9.1139497756958008</v>
      </c>
      <c r="BC17" s="37" t="s">
        <v>159</v>
      </c>
      <c r="BD17" s="37" t="s">
        <v>126</v>
      </c>
      <c r="BE17" s="37" t="s">
        <v>118</v>
      </c>
      <c r="BF17" s="37"/>
      <c r="BG17" s="37" t="s">
        <v>118</v>
      </c>
      <c r="BH17" s="37" t="s">
        <v>3959</v>
      </c>
      <c r="BI17" s="37" t="s">
        <v>290</v>
      </c>
      <c r="BJ17" s="37" t="s">
        <v>129</v>
      </c>
      <c r="BK17" s="37" t="s">
        <v>217</v>
      </c>
      <c r="BL17" s="37" t="s">
        <v>252</v>
      </c>
      <c r="BM17" s="37" t="s">
        <v>999</v>
      </c>
      <c r="BN17" s="37" t="s">
        <v>2111</v>
      </c>
      <c r="BO17" s="37"/>
      <c r="BP17" s="37" t="s">
        <v>2111</v>
      </c>
      <c r="BQ17" s="37">
        <v>2024</v>
      </c>
      <c r="BR17" s="37"/>
      <c r="BS17" s="37"/>
      <c r="BT17" s="37" t="s">
        <v>5626</v>
      </c>
    </row>
    <row r="18" spans="1:72">
      <c r="A18" s="37">
        <v>102402304598</v>
      </c>
      <c r="B18" s="37">
        <v>1</v>
      </c>
      <c r="C18" s="37">
        <v>2024</v>
      </c>
      <c r="D18" s="37">
        <v>5</v>
      </c>
      <c r="E18" s="37" t="s">
        <v>5657</v>
      </c>
      <c r="F18" s="37" t="s">
        <v>5658</v>
      </c>
      <c r="G18" s="37">
        <v>75</v>
      </c>
      <c r="H18" s="37" t="s">
        <v>5659</v>
      </c>
      <c r="I18" s="37">
        <v>20240530</v>
      </c>
      <c r="J18" s="37">
        <v>20240531</v>
      </c>
      <c r="K18" s="37">
        <v>2</v>
      </c>
      <c r="L18" s="37">
        <f t="shared" si="0"/>
        <v>1</v>
      </c>
      <c r="M18" s="37">
        <v>0</v>
      </c>
      <c r="N18" s="37" t="s">
        <v>5660</v>
      </c>
      <c r="O18" s="37" t="s">
        <v>5661</v>
      </c>
      <c r="P18" s="37" t="s">
        <v>118</v>
      </c>
      <c r="Q18" s="37" t="s">
        <v>36</v>
      </c>
      <c r="R18" s="37" t="s">
        <v>119</v>
      </c>
      <c r="S18" s="37" t="s">
        <v>147</v>
      </c>
      <c r="T18" s="37">
        <v>211</v>
      </c>
      <c r="U18" s="37" t="s">
        <v>121</v>
      </c>
      <c r="V18" s="37" t="s">
        <v>122</v>
      </c>
      <c r="W18" s="37" t="s">
        <v>123</v>
      </c>
      <c r="X18" s="37" t="s">
        <v>387</v>
      </c>
      <c r="Y18" s="37">
        <v>29925</v>
      </c>
      <c r="Z18" s="37">
        <v>1472</v>
      </c>
      <c r="AA18" s="37">
        <v>0</v>
      </c>
      <c r="AB18" s="37">
        <v>0</v>
      </c>
      <c r="AC18" s="37">
        <v>67.489999999999995</v>
      </c>
      <c r="AD18" s="37">
        <v>0</v>
      </c>
      <c r="AE18" s="37">
        <v>740827.7</v>
      </c>
      <c r="AF18" s="37">
        <v>740895.19</v>
      </c>
      <c r="AG18" s="37">
        <v>80</v>
      </c>
      <c r="AH18" s="37">
        <v>75</v>
      </c>
      <c r="AI18" s="37">
        <v>645602</v>
      </c>
      <c r="AJ18" s="37">
        <v>645602</v>
      </c>
      <c r="AK18" s="37">
        <v>-144065.44321134873</v>
      </c>
      <c r="AL18" s="37" t="s">
        <v>118</v>
      </c>
      <c r="AM18" s="37" t="s">
        <v>36</v>
      </c>
      <c r="AN18" s="37" t="s">
        <v>119</v>
      </c>
      <c r="AO18" s="37" t="s">
        <v>147</v>
      </c>
      <c r="AP18" s="37">
        <v>4</v>
      </c>
      <c r="AQ18" s="37">
        <v>2</v>
      </c>
      <c r="AR18" s="37">
        <v>7</v>
      </c>
      <c r="AS18" s="37">
        <v>45967</v>
      </c>
      <c r="AT18" s="37">
        <v>73583</v>
      </c>
      <c r="AU18" s="37">
        <v>24528</v>
      </c>
      <c r="AV18" s="37">
        <v>129748</v>
      </c>
      <c r="AW18" s="37">
        <v>1.4654100000000001</v>
      </c>
      <c r="AX18" s="37">
        <v>0.56345000000000001</v>
      </c>
      <c r="AY18" s="37">
        <v>0.90195999999999998</v>
      </c>
      <c r="AZ18" s="37">
        <v>7.4584299325942993</v>
      </c>
      <c r="BA18" s="37">
        <v>0.56344997882843018</v>
      </c>
      <c r="BB18" s="37">
        <v>6.8949799537658691</v>
      </c>
      <c r="BC18" s="37" t="s">
        <v>159</v>
      </c>
      <c r="BD18" s="37" t="s">
        <v>126</v>
      </c>
      <c r="BE18" s="37" t="s">
        <v>118</v>
      </c>
      <c r="BF18" s="37"/>
      <c r="BG18" s="37" t="s">
        <v>118</v>
      </c>
      <c r="BH18" s="37" t="s">
        <v>5626</v>
      </c>
      <c r="BI18" s="37" t="s">
        <v>128</v>
      </c>
      <c r="BJ18" s="37" t="s">
        <v>129</v>
      </c>
      <c r="BK18" s="37" t="s">
        <v>130</v>
      </c>
      <c r="BL18" s="37" t="s">
        <v>131</v>
      </c>
      <c r="BM18" s="37" t="s">
        <v>999</v>
      </c>
      <c r="BN18" s="37" t="s">
        <v>2111</v>
      </c>
      <c r="BO18" s="37"/>
      <c r="BP18" s="37" t="s">
        <v>2111</v>
      </c>
      <c r="BQ18" s="37">
        <v>2024</v>
      </c>
      <c r="BR18" s="37"/>
      <c r="BS18" s="37"/>
      <c r="BT18" s="37" t="s">
        <v>5626</v>
      </c>
    </row>
    <row r="19" spans="1:72">
      <c r="A19" s="37">
        <v>102401678672</v>
      </c>
      <c r="B19" s="37">
        <v>1</v>
      </c>
      <c r="C19" s="37">
        <v>2024</v>
      </c>
      <c r="D19" s="37">
        <v>5</v>
      </c>
      <c r="E19" s="37" t="s">
        <v>5662</v>
      </c>
      <c r="F19" s="37" t="s">
        <v>5663</v>
      </c>
      <c r="G19" s="37">
        <v>54</v>
      </c>
      <c r="H19" s="37" t="s">
        <v>5664</v>
      </c>
      <c r="I19" s="37">
        <v>20240515</v>
      </c>
      <c r="J19" s="37">
        <v>20240517</v>
      </c>
      <c r="K19" s="37">
        <v>3</v>
      </c>
      <c r="L19" s="37">
        <f t="shared" si="0"/>
        <v>2</v>
      </c>
      <c r="M19" s="37">
        <v>0</v>
      </c>
      <c r="N19" s="37" t="s">
        <v>5665</v>
      </c>
      <c r="O19" s="37" t="s">
        <v>5640</v>
      </c>
      <c r="P19" s="37" t="s">
        <v>118</v>
      </c>
      <c r="Q19" s="37" t="s">
        <v>36</v>
      </c>
      <c r="R19" s="37" t="s">
        <v>119</v>
      </c>
      <c r="S19" s="37" t="s">
        <v>147</v>
      </c>
      <c r="T19" s="37">
        <v>111</v>
      </c>
      <c r="U19" s="37" t="s">
        <v>121</v>
      </c>
      <c r="V19" s="37" t="s">
        <v>122</v>
      </c>
      <c r="W19" s="37" t="s">
        <v>123</v>
      </c>
      <c r="X19" s="37" t="s">
        <v>387</v>
      </c>
      <c r="Y19" s="37">
        <v>31397</v>
      </c>
      <c r="Z19" s="37">
        <v>2944</v>
      </c>
      <c r="AA19" s="37">
        <v>0</v>
      </c>
      <c r="AB19" s="37">
        <v>0</v>
      </c>
      <c r="AC19" s="37">
        <v>530.52</v>
      </c>
      <c r="AD19" s="37">
        <v>0</v>
      </c>
      <c r="AE19" s="37">
        <v>749644.3</v>
      </c>
      <c r="AF19" s="37">
        <v>750174.81</v>
      </c>
      <c r="AG19" s="37">
        <v>160</v>
      </c>
      <c r="AH19" s="37">
        <v>150</v>
      </c>
      <c r="AI19" s="37">
        <v>693713</v>
      </c>
      <c r="AJ19" s="37">
        <v>693713</v>
      </c>
      <c r="AK19" s="37">
        <v>-108236.92077065574</v>
      </c>
      <c r="AL19" s="37" t="s">
        <v>118</v>
      </c>
      <c r="AM19" s="37" t="s">
        <v>36</v>
      </c>
      <c r="AN19" s="37" t="s">
        <v>119</v>
      </c>
      <c r="AO19" s="37" t="s">
        <v>147</v>
      </c>
      <c r="AP19" s="37">
        <v>4</v>
      </c>
      <c r="AQ19" s="37">
        <v>2</v>
      </c>
      <c r="AR19" s="37">
        <v>7</v>
      </c>
      <c r="AS19" s="37">
        <v>45967</v>
      </c>
      <c r="AT19" s="37">
        <v>73583</v>
      </c>
      <c r="AU19" s="37">
        <v>24528</v>
      </c>
      <c r="AV19" s="37">
        <v>129748</v>
      </c>
      <c r="AW19" s="37">
        <v>1.4654100000000001</v>
      </c>
      <c r="AX19" s="37">
        <v>0.56345000000000001</v>
      </c>
      <c r="AY19" s="37">
        <v>0.90195999999999998</v>
      </c>
      <c r="AZ19" s="37">
        <v>7.5494300127029419</v>
      </c>
      <c r="BA19" s="37">
        <v>0.56344997882843018</v>
      </c>
      <c r="BB19" s="37">
        <v>6.9859800338745117</v>
      </c>
      <c r="BC19" s="37" t="s">
        <v>159</v>
      </c>
      <c r="BD19" s="37" t="s">
        <v>126</v>
      </c>
      <c r="BE19" s="37" t="s">
        <v>118</v>
      </c>
      <c r="BF19" s="37"/>
      <c r="BG19" s="37" t="s">
        <v>118</v>
      </c>
      <c r="BH19" s="37" t="s">
        <v>5626</v>
      </c>
      <c r="BI19" s="37" t="s">
        <v>799</v>
      </c>
      <c r="BJ19" s="37" t="s">
        <v>129</v>
      </c>
      <c r="BK19" s="37" t="s">
        <v>178</v>
      </c>
      <c r="BL19" s="37" t="s">
        <v>320</v>
      </c>
      <c r="BM19" s="37" t="s">
        <v>312</v>
      </c>
      <c r="BN19" s="37" t="s">
        <v>313</v>
      </c>
      <c r="BO19" s="37"/>
      <c r="BP19" s="37" t="s">
        <v>313</v>
      </c>
      <c r="BQ19" s="37">
        <v>2024</v>
      </c>
      <c r="BR19" s="37"/>
      <c r="BS19" s="37"/>
      <c r="BT19" s="37" t="s">
        <v>5626</v>
      </c>
    </row>
    <row r="20" spans="1:72">
      <c r="A20" s="37">
        <v>102408024264</v>
      </c>
      <c r="B20" s="37">
        <v>1</v>
      </c>
      <c r="C20" s="37">
        <v>2024</v>
      </c>
      <c r="D20" s="37">
        <v>5</v>
      </c>
      <c r="E20" s="37" t="s">
        <v>5666</v>
      </c>
      <c r="F20" s="37" t="s">
        <v>5667</v>
      </c>
      <c r="G20" s="37">
        <v>68</v>
      </c>
      <c r="H20" s="37" t="s">
        <v>5668</v>
      </c>
      <c r="I20" s="37">
        <v>20240515</v>
      </c>
      <c r="J20" s="37">
        <v>20240517</v>
      </c>
      <c r="K20" s="37">
        <v>3</v>
      </c>
      <c r="L20" s="37">
        <f t="shared" si="0"/>
        <v>2</v>
      </c>
      <c r="M20" s="37">
        <v>0</v>
      </c>
      <c r="N20" s="37" t="s">
        <v>5669</v>
      </c>
      <c r="O20" s="37" t="s">
        <v>5629</v>
      </c>
      <c r="P20" s="37" t="s">
        <v>118</v>
      </c>
      <c r="Q20" s="37" t="s">
        <v>36</v>
      </c>
      <c r="R20" s="37" t="s">
        <v>119</v>
      </c>
      <c r="S20" s="37" t="s">
        <v>147</v>
      </c>
      <c r="T20" s="37">
        <v>211</v>
      </c>
      <c r="U20" s="37" t="s">
        <v>121</v>
      </c>
      <c r="V20" s="37" t="s">
        <v>122</v>
      </c>
      <c r="W20" s="37" t="s">
        <v>123</v>
      </c>
      <c r="X20" s="37" t="s">
        <v>387</v>
      </c>
      <c r="Y20" s="37">
        <v>32800</v>
      </c>
      <c r="Z20" s="37">
        <v>2944</v>
      </c>
      <c r="AA20" s="37">
        <v>0</v>
      </c>
      <c r="AB20" s="37">
        <v>0</v>
      </c>
      <c r="AC20" s="37">
        <v>686.2</v>
      </c>
      <c r="AD20" s="37">
        <v>0</v>
      </c>
      <c r="AE20" s="37">
        <v>749644.3</v>
      </c>
      <c r="AF20" s="37">
        <v>750330.5</v>
      </c>
      <c r="AG20" s="37">
        <v>160</v>
      </c>
      <c r="AH20" s="37">
        <v>150</v>
      </c>
      <c r="AI20" s="37">
        <v>653611</v>
      </c>
      <c r="AJ20" s="37">
        <v>653611</v>
      </c>
      <c r="AK20" s="37">
        <v>-145491.78638012952</v>
      </c>
      <c r="AL20" s="37" t="s">
        <v>118</v>
      </c>
      <c r="AM20" s="37" t="s">
        <v>36</v>
      </c>
      <c r="AN20" s="37" t="s">
        <v>119</v>
      </c>
      <c r="AO20" s="37" t="s">
        <v>147</v>
      </c>
      <c r="AP20" s="37">
        <v>4</v>
      </c>
      <c r="AQ20" s="37">
        <v>2</v>
      </c>
      <c r="AR20" s="37">
        <v>7</v>
      </c>
      <c r="AS20" s="37">
        <v>45967</v>
      </c>
      <c r="AT20" s="37">
        <v>73583</v>
      </c>
      <c r="AU20" s="37">
        <v>24528</v>
      </c>
      <c r="AV20" s="37">
        <v>129748</v>
      </c>
      <c r="AW20" s="37">
        <v>1.4654100000000001</v>
      </c>
      <c r="AX20" s="37">
        <v>0.56345000000000001</v>
      </c>
      <c r="AY20" s="37">
        <v>0.90195999999999998</v>
      </c>
      <c r="AZ20" s="37">
        <v>7.5509501695632935</v>
      </c>
      <c r="BA20" s="37">
        <v>0.56344997882843018</v>
      </c>
      <c r="BB20" s="37">
        <v>6.9875001907348633</v>
      </c>
      <c r="BC20" s="37" t="s">
        <v>159</v>
      </c>
      <c r="BD20" s="37" t="s">
        <v>126</v>
      </c>
      <c r="BE20" s="37" t="s">
        <v>118</v>
      </c>
      <c r="BF20" s="37"/>
      <c r="BG20" s="37" t="s">
        <v>118</v>
      </c>
      <c r="BH20" s="37" t="s">
        <v>5626</v>
      </c>
      <c r="BI20" s="37" t="s">
        <v>789</v>
      </c>
      <c r="BJ20" s="37" t="s">
        <v>129</v>
      </c>
      <c r="BK20" s="37" t="s">
        <v>130</v>
      </c>
      <c r="BL20" s="37" t="s">
        <v>131</v>
      </c>
      <c r="BM20" s="37" t="s">
        <v>999</v>
      </c>
      <c r="BN20" s="37" t="s">
        <v>2111</v>
      </c>
      <c r="BO20" s="37"/>
      <c r="BP20" s="37" t="s">
        <v>2111</v>
      </c>
      <c r="BQ20" s="37">
        <v>2024</v>
      </c>
      <c r="BR20" s="37"/>
      <c r="BS20" s="37"/>
      <c r="BT20" s="37" t="s">
        <v>5626</v>
      </c>
    </row>
    <row r="21" spans="1:72">
      <c r="A21" s="37">
        <v>102401678862</v>
      </c>
      <c r="B21" s="37">
        <v>1</v>
      </c>
      <c r="C21" s="37">
        <v>2024</v>
      </c>
      <c r="D21" s="37">
        <v>5</v>
      </c>
      <c r="E21" s="37" t="s">
        <v>5670</v>
      </c>
      <c r="F21" s="37" t="s">
        <v>5671</v>
      </c>
      <c r="G21" s="37">
        <v>53</v>
      </c>
      <c r="H21" s="37" t="s">
        <v>5672</v>
      </c>
      <c r="I21" s="37">
        <v>20240416</v>
      </c>
      <c r="J21" s="37">
        <v>20240502</v>
      </c>
      <c r="K21" s="37">
        <v>17</v>
      </c>
      <c r="L21" s="37">
        <f t="shared" si="0"/>
        <v>16</v>
      </c>
      <c r="M21" s="37">
        <v>0</v>
      </c>
      <c r="N21" s="37" t="s">
        <v>5673</v>
      </c>
      <c r="O21" s="37" t="s">
        <v>5634</v>
      </c>
      <c r="P21" s="37" t="s">
        <v>118</v>
      </c>
      <c r="Q21" s="37" t="s">
        <v>36</v>
      </c>
      <c r="R21" s="37" t="s">
        <v>119</v>
      </c>
      <c r="S21" s="37" t="s">
        <v>147</v>
      </c>
      <c r="T21" s="37">
        <v>111</v>
      </c>
      <c r="U21" s="37" t="s">
        <v>121</v>
      </c>
      <c r="V21" s="37" t="s">
        <v>122</v>
      </c>
      <c r="W21" s="37" t="s">
        <v>123</v>
      </c>
      <c r="X21" s="37" t="s">
        <v>1630</v>
      </c>
      <c r="Y21" s="37">
        <v>68171</v>
      </c>
      <c r="Z21" s="37">
        <v>19332</v>
      </c>
      <c r="AA21" s="37">
        <v>0</v>
      </c>
      <c r="AB21" s="37">
        <v>0</v>
      </c>
      <c r="AC21" s="37">
        <v>344.16</v>
      </c>
      <c r="AD21" s="37">
        <v>5857.78</v>
      </c>
      <c r="AE21" s="37">
        <v>740827.7</v>
      </c>
      <c r="AF21" s="37">
        <v>747029.62</v>
      </c>
      <c r="AG21" s="37">
        <v>1280</v>
      </c>
      <c r="AH21" s="37">
        <v>1200</v>
      </c>
      <c r="AI21" s="37">
        <v>768541</v>
      </c>
      <c r="AJ21" s="37">
        <v>768541</v>
      </c>
      <c r="AK21" s="37">
        <v>-107926.03866635507</v>
      </c>
      <c r="AL21" s="37" t="s">
        <v>118</v>
      </c>
      <c r="AM21" s="37" t="s">
        <v>36</v>
      </c>
      <c r="AN21" s="37" t="s">
        <v>119</v>
      </c>
      <c r="AO21" s="37" t="s">
        <v>147</v>
      </c>
      <c r="AP21" s="37">
        <v>4</v>
      </c>
      <c r="AQ21" s="37">
        <v>2</v>
      </c>
      <c r="AR21" s="37">
        <v>7</v>
      </c>
      <c r="AS21" s="37">
        <v>45967</v>
      </c>
      <c r="AT21" s="37">
        <v>73583</v>
      </c>
      <c r="AU21" s="37">
        <v>24528</v>
      </c>
      <c r="AV21" s="37">
        <v>129748</v>
      </c>
      <c r="AW21" s="37">
        <v>1.4654100000000001</v>
      </c>
      <c r="AX21" s="37">
        <v>0.56345000000000001</v>
      </c>
      <c r="AY21" s="37">
        <v>0.90195999999999998</v>
      </c>
      <c r="AZ21" s="37">
        <v>8.3637501001358032</v>
      </c>
      <c r="BA21" s="37">
        <v>1.4086199998855591</v>
      </c>
      <c r="BB21" s="37">
        <v>6.9551301002502441</v>
      </c>
      <c r="BC21" s="37" t="s">
        <v>159</v>
      </c>
      <c r="BD21" s="37" t="s">
        <v>126</v>
      </c>
      <c r="BE21" s="37" t="s">
        <v>118</v>
      </c>
      <c r="BF21" s="37"/>
      <c r="BG21" s="37" t="s">
        <v>118</v>
      </c>
      <c r="BH21" s="37" t="s">
        <v>5626</v>
      </c>
      <c r="BI21" s="37" t="s">
        <v>177</v>
      </c>
      <c r="BJ21" s="37" t="s">
        <v>129</v>
      </c>
      <c r="BK21" s="37" t="s">
        <v>178</v>
      </c>
      <c r="BL21" s="37" t="s">
        <v>179</v>
      </c>
      <c r="BM21" s="37" t="s">
        <v>1074</v>
      </c>
      <c r="BN21" s="37" t="s">
        <v>2199</v>
      </c>
      <c r="BO21" s="37"/>
      <c r="BP21" s="37" t="s">
        <v>2199</v>
      </c>
      <c r="BQ21" s="37">
        <v>2024</v>
      </c>
      <c r="BR21" s="37"/>
      <c r="BS21" s="37"/>
      <c r="BT21" s="37" t="s">
        <v>5626</v>
      </c>
    </row>
    <row r="22" spans="1:72">
      <c r="A22" s="37">
        <v>102401296046</v>
      </c>
      <c r="B22" s="37">
        <v>1</v>
      </c>
      <c r="C22" s="37">
        <v>2024</v>
      </c>
      <c r="D22" s="37">
        <v>4</v>
      </c>
      <c r="E22" s="37" t="s">
        <v>5674</v>
      </c>
      <c r="F22" s="37" t="s">
        <v>3734</v>
      </c>
      <c r="G22" s="37">
        <v>66</v>
      </c>
      <c r="H22" s="37" t="s">
        <v>3735</v>
      </c>
      <c r="I22" s="37">
        <v>20240407</v>
      </c>
      <c r="J22" s="37">
        <v>20240413</v>
      </c>
      <c r="K22" s="37">
        <v>7</v>
      </c>
      <c r="L22" s="37">
        <f t="shared" si="0"/>
        <v>6</v>
      </c>
      <c r="M22" s="37">
        <v>0</v>
      </c>
      <c r="N22" s="37" t="s">
        <v>5675</v>
      </c>
      <c r="O22" s="37" t="s">
        <v>5634</v>
      </c>
      <c r="P22" s="37" t="s">
        <v>118</v>
      </c>
      <c r="Q22" s="37" t="s">
        <v>36</v>
      </c>
      <c r="R22" s="37" t="s">
        <v>119</v>
      </c>
      <c r="S22" s="37" t="s">
        <v>120</v>
      </c>
      <c r="T22" s="37">
        <v>111</v>
      </c>
      <c r="U22" s="37" t="s">
        <v>121</v>
      </c>
      <c r="V22" s="37" t="s">
        <v>122</v>
      </c>
      <c r="W22" s="37" t="s">
        <v>123</v>
      </c>
      <c r="X22" s="37" t="s">
        <v>387</v>
      </c>
      <c r="Y22" s="37">
        <v>47645</v>
      </c>
      <c r="Z22" s="37">
        <v>8162</v>
      </c>
      <c r="AA22" s="37">
        <v>0</v>
      </c>
      <c r="AB22" s="37">
        <v>0</v>
      </c>
      <c r="AC22" s="37">
        <v>0</v>
      </c>
      <c r="AD22" s="37">
        <v>0</v>
      </c>
      <c r="AE22" s="37">
        <v>740827.7</v>
      </c>
      <c r="AF22" s="37">
        <v>740827.69</v>
      </c>
      <c r="AG22" s="37">
        <v>480</v>
      </c>
      <c r="AH22" s="37">
        <v>450</v>
      </c>
      <c r="AI22" s="37">
        <v>685291</v>
      </c>
      <c r="AJ22" s="37">
        <v>685291</v>
      </c>
      <c r="AK22" s="37">
        <v>-107311.84530255769</v>
      </c>
      <c r="AL22" s="37" t="s">
        <v>118</v>
      </c>
      <c r="AM22" s="37" t="s">
        <v>36</v>
      </c>
      <c r="AN22" s="37" t="s">
        <v>119</v>
      </c>
      <c r="AO22" s="37" t="s">
        <v>120</v>
      </c>
      <c r="AP22" s="37">
        <v>4</v>
      </c>
      <c r="AQ22" s="37">
        <v>2</v>
      </c>
      <c r="AR22" s="37">
        <v>7</v>
      </c>
      <c r="AS22" s="37">
        <v>45967</v>
      </c>
      <c r="AT22" s="37">
        <v>73583</v>
      </c>
      <c r="AU22" s="37">
        <v>24528</v>
      </c>
      <c r="AV22" s="37">
        <v>129748</v>
      </c>
      <c r="AW22" s="37">
        <v>1.4654100000000001</v>
      </c>
      <c r="AX22" s="37">
        <v>0.56345000000000001</v>
      </c>
      <c r="AY22" s="37">
        <v>0.90195999999999998</v>
      </c>
      <c r="AZ22" s="37">
        <v>7.4577699899673462</v>
      </c>
      <c r="BA22" s="37">
        <v>0.56344997882843018</v>
      </c>
      <c r="BB22" s="37">
        <v>6.894320011138916</v>
      </c>
      <c r="BC22" s="37" t="s">
        <v>159</v>
      </c>
      <c r="BD22" s="37" t="s">
        <v>126</v>
      </c>
      <c r="BE22" s="37" t="s">
        <v>118</v>
      </c>
      <c r="BF22" s="37"/>
      <c r="BG22" s="37" t="s">
        <v>118</v>
      </c>
      <c r="BH22" s="37" t="s">
        <v>5626</v>
      </c>
      <c r="BI22" s="37" t="s">
        <v>3738</v>
      </c>
      <c r="BJ22" s="37" t="s">
        <v>530</v>
      </c>
      <c r="BK22" s="37" t="s">
        <v>833</v>
      </c>
      <c r="BL22" s="37" t="s">
        <v>833</v>
      </c>
      <c r="BM22" s="37" t="s">
        <v>999</v>
      </c>
      <c r="BN22" s="37" t="s">
        <v>2111</v>
      </c>
      <c r="BO22" s="37"/>
      <c r="BP22" s="37" t="s">
        <v>2111</v>
      </c>
      <c r="BQ22" s="37">
        <v>2024</v>
      </c>
      <c r="BR22" s="37"/>
      <c r="BS22" s="37"/>
      <c r="BT22" s="37" t="s">
        <v>5626</v>
      </c>
    </row>
    <row r="23" spans="1:72">
      <c r="A23" s="37">
        <v>102401296034</v>
      </c>
      <c r="B23" s="37">
        <v>1</v>
      </c>
      <c r="C23" s="37">
        <v>2024</v>
      </c>
      <c r="D23" s="37">
        <v>4</v>
      </c>
      <c r="E23" s="37" t="s">
        <v>5676</v>
      </c>
      <c r="F23" s="37" t="s">
        <v>5677</v>
      </c>
      <c r="G23" s="37">
        <v>42</v>
      </c>
      <c r="H23" s="37" t="s">
        <v>5678</v>
      </c>
      <c r="I23" s="37">
        <v>20240410</v>
      </c>
      <c r="J23" s="37">
        <v>20240412</v>
      </c>
      <c r="K23" s="37">
        <v>3</v>
      </c>
      <c r="L23" s="37">
        <f t="shared" si="0"/>
        <v>2</v>
      </c>
      <c r="M23" s="37">
        <v>0</v>
      </c>
      <c r="N23" s="37" t="s">
        <v>5679</v>
      </c>
      <c r="O23" s="37" t="s">
        <v>5680</v>
      </c>
      <c r="P23" s="37" t="s">
        <v>118</v>
      </c>
      <c r="Q23" s="37" t="s">
        <v>36</v>
      </c>
      <c r="R23" s="37" t="s">
        <v>119</v>
      </c>
      <c r="S23" s="37" t="s">
        <v>147</v>
      </c>
      <c r="T23" s="37">
        <v>111</v>
      </c>
      <c r="U23" s="37" t="s">
        <v>121</v>
      </c>
      <c r="V23" s="37" t="s">
        <v>122</v>
      </c>
      <c r="W23" s="37" t="s">
        <v>123</v>
      </c>
      <c r="X23" s="37" t="s">
        <v>387</v>
      </c>
      <c r="Y23" s="37">
        <v>21199</v>
      </c>
      <c r="Z23" s="37">
        <v>2944</v>
      </c>
      <c r="AA23" s="37">
        <v>0</v>
      </c>
      <c r="AB23" s="37">
        <v>0</v>
      </c>
      <c r="AC23" s="37">
        <v>223.16</v>
      </c>
      <c r="AD23" s="37">
        <v>0</v>
      </c>
      <c r="AE23" s="37">
        <v>703271.9</v>
      </c>
      <c r="AF23" s="37">
        <v>703495.06</v>
      </c>
      <c r="AG23" s="37">
        <v>160</v>
      </c>
      <c r="AH23" s="37">
        <v>150</v>
      </c>
      <c r="AI23" s="37">
        <v>651651</v>
      </c>
      <c r="AJ23" s="37">
        <v>651651</v>
      </c>
      <c r="AK23" s="37">
        <v>-103619.20120745199</v>
      </c>
      <c r="AL23" s="37" t="s">
        <v>118</v>
      </c>
      <c r="AM23" s="37" t="s">
        <v>36</v>
      </c>
      <c r="AN23" s="37" t="s">
        <v>119</v>
      </c>
      <c r="AO23" s="37" t="s">
        <v>147</v>
      </c>
      <c r="AP23" s="37">
        <v>4</v>
      </c>
      <c r="AQ23" s="37">
        <v>2</v>
      </c>
      <c r="AR23" s="37">
        <v>7</v>
      </c>
      <c r="AS23" s="37">
        <v>45967</v>
      </c>
      <c r="AT23" s="37">
        <v>73583</v>
      </c>
      <c r="AU23" s="37">
        <v>24528</v>
      </c>
      <c r="AV23" s="37">
        <v>129748</v>
      </c>
      <c r="AW23" s="37">
        <v>1.4654100000000001</v>
      </c>
      <c r="AX23" s="37">
        <v>0.56345000000000001</v>
      </c>
      <c r="AY23" s="37">
        <v>0.90195999999999998</v>
      </c>
      <c r="AZ23" s="37">
        <v>7.0916801691055298</v>
      </c>
      <c r="BA23" s="37">
        <v>0.56344997882843018</v>
      </c>
      <c r="BB23" s="37">
        <v>6.5282301902770996</v>
      </c>
      <c r="BC23" s="37" t="s">
        <v>159</v>
      </c>
      <c r="BD23" s="37" t="s">
        <v>126</v>
      </c>
      <c r="BE23" s="37" t="s">
        <v>118</v>
      </c>
      <c r="BF23" s="37"/>
      <c r="BG23" s="37" t="s">
        <v>118</v>
      </c>
      <c r="BH23" s="37" t="s">
        <v>5626</v>
      </c>
      <c r="BI23" s="37" t="s">
        <v>201</v>
      </c>
      <c r="BJ23" s="37" t="s">
        <v>129</v>
      </c>
      <c r="BK23" s="37" t="s">
        <v>130</v>
      </c>
      <c r="BL23" s="37" t="s">
        <v>131</v>
      </c>
      <c r="BM23" s="37" t="s">
        <v>312</v>
      </c>
      <c r="BN23" s="37" t="s">
        <v>1763</v>
      </c>
      <c r="BO23" s="37"/>
      <c r="BP23" s="37" t="s">
        <v>1763</v>
      </c>
      <c r="BQ23" s="37">
        <v>2024</v>
      </c>
      <c r="BR23" s="37"/>
      <c r="BS23" s="37"/>
      <c r="BT23" s="37" t="s">
        <v>5626</v>
      </c>
    </row>
    <row r="24" spans="1:72">
      <c r="A24" s="37">
        <v>102401630016</v>
      </c>
      <c r="B24" s="37">
        <v>1</v>
      </c>
      <c r="C24" s="37">
        <v>2024</v>
      </c>
      <c r="D24" s="37">
        <v>4</v>
      </c>
      <c r="E24" s="37" t="s">
        <v>5681</v>
      </c>
      <c r="F24" s="37" t="s">
        <v>4665</v>
      </c>
      <c r="G24" s="37">
        <v>73</v>
      </c>
      <c r="H24" s="37" t="s">
        <v>4666</v>
      </c>
      <c r="I24" s="37">
        <v>20240410</v>
      </c>
      <c r="J24" s="37">
        <v>20240412</v>
      </c>
      <c r="K24" s="37">
        <v>3</v>
      </c>
      <c r="L24" s="37">
        <f t="shared" si="0"/>
        <v>2</v>
      </c>
      <c r="M24" s="37">
        <v>0</v>
      </c>
      <c r="N24" s="37" t="s">
        <v>5682</v>
      </c>
      <c r="O24" s="37" t="s">
        <v>5683</v>
      </c>
      <c r="P24" s="37" t="s">
        <v>118</v>
      </c>
      <c r="Q24" s="37" t="s">
        <v>36</v>
      </c>
      <c r="R24" s="37" t="s">
        <v>119</v>
      </c>
      <c r="S24" s="37" t="s">
        <v>120</v>
      </c>
      <c r="T24" s="37">
        <v>111</v>
      </c>
      <c r="U24" s="37" t="s">
        <v>121</v>
      </c>
      <c r="V24" s="37" t="s">
        <v>122</v>
      </c>
      <c r="W24" s="37" t="s">
        <v>123</v>
      </c>
      <c r="X24" s="37" t="s">
        <v>387</v>
      </c>
      <c r="Y24" s="37">
        <v>16945</v>
      </c>
      <c r="Z24" s="37">
        <v>3033</v>
      </c>
      <c r="AA24" s="37">
        <v>0</v>
      </c>
      <c r="AB24" s="37">
        <v>0</v>
      </c>
      <c r="AC24" s="37">
        <v>0</v>
      </c>
      <c r="AD24" s="37">
        <v>0</v>
      </c>
      <c r="AE24" s="37">
        <v>701209.62</v>
      </c>
      <c r="AF24" s="37">
        <v>701209.62</v>
      </c>
      <c r="AG24" s="37">
        <v>160</v>
      </c>
      <c r="AH24" s="37">
        <v>450</v>
      </c>
      <c r="AI24" s="37">
        <v>649591</v>
      </c>
      <c r="AJ24" s="37">
        <v>649591</v>
      </c>
      <c r="AK24" s="37">
        <v>-103393.77715648757</v>
      </c>
      <c r="AL24" s="37" t="s">
        <v>118</v>
      </c>
      <c r="AM24" s="37" t="s">
        <v>36</v>
      </c>
      <c r="AN24" s="37" t="s">
        <v>119</v>
      </c>
      <c r="AO24" s="37" t="s">
        <v>120</v>
      </c>
      <c r="AP24" s="37">
        <v>4</v>
      </c>
      <c r="AQ24" s="37">
        <v>2</v>
      </c>
      <c r="AR24" s="37">
        <v>7</v>
      </c>
      <c r="AS24" s="37">
        <v>45967</v>
      </c>
      <c r="AT24" s="37">
        <v>73583</v>
      </c>
      <c r="AU24" s="37">
        <v>24528</v>
      </c>
      <c r="AV24" s="37">
        <v>129748</v>
      </c>
      <c r="AW24" s="37">
        <v>1.4654100000000001</v>
      </c>
      <c r="AX24" s="37">
        <v>0.56345000000000001</v>
      </c>
      <c r="AY24" s="37">
        <v>0.90195999999999998</v>
      </c>
      <c r="AZ24" s="37">
        <v>7.0692597627639771</v>
      </c>
      <c r="BA24" s="37">
        <v>0.56344997882843018</v>
      </c>
      <c r="BB24" s="37">
        <v>6.5058097839355469</v>
      </c>
      <c r="BC24" s="37" t="s">
        <v>159</v>
      </c>
      <c r="BD24" s="37" t="s">
        <v>126</v>
      </c>
      <c r="BE24" s="37" t="s">
        <v>118</v>
      </c>
      <c r="BF24" s="37"/>
      <c r="BG24" s="37" t="s">
        <v>118</v>
      </c>
      <c r="BH24" s="37" t="s">
        <v>5626</v>
      </c>
      <c r="BI24" s="37" t="s">
        <v>4668</v>
      </c>
      <c r="BJ24" s="37" t="s">
        <v>129</v>
      </c>
      <c r="BK24" s="37" t="s">
        <v>217</v>
      </c>
      <c r="BL24" s="37" t="s">
        <v>218</v>
      </c>
      <c r="BM24" s="37" t="s">
        <v>999</v>
      </c>
      <c r="BN24" s="37" t="s">
        <v>2111</v>
      </c>
      <c r="BO24" s="37"/>
      <c r="BP24" s="37" t="s">
        <v>2111</v>
      </c>
      <c r="BQ24" s="37">
        <v>2024</v>
      </c>
      <c r="BR24" s="37"/>
      <c r="BS24" s="37"/>
      <c r="BT24" s="37" t="s">
        <v>5626</v>
      </c>
    </row>
    <row r="25" spans="1:72">
      <c r="A25" s="37">
        <v>102400909612</v>
      </c>
      <c r="B25" s="37">
        <v>1</v>
      </c>
      <c r="C25" s="37">
        <v>2024</v>
      </c>
      <c r="D25" s="37">
        <v>3</v>
      </c>
      <c r="E25" s="37" t="s">
        <v>5684</v>
      </c>
      <c r="F25" s="37" t="s">
        <v>5685</v>
      </c>
      <c r="G25" s="37">
        <v>56</v>
      </c>
      <c r="H25" s="37" t="s">
        <v>5686</v>
      </c>
      <c r="I25" s="37">
        <v>20240320</v>
      </c>
      <c r="J25" s="37">
        <v>20240322</v>
      </c>
      <c r="K25" s="37">
        <v>3</v>
      </c>
      <c r="L25" s="37">
        <f t="shared" si="0"/>
        <v>2</v>
      </c>
      <c r="M25" s="37">
        <v>0</v>
      </c>
      <c r="N25" s="37" t="s">
        <v>5687</v>
      </c>
      <c r="O25" s="37" t="s">
        <v>5680</v>
      </c>
      <c r="P25" s="37" t="s">
        <v>118</v>
      </c>
      <c r="Q25" s="37" t="s">
        <v>36</v>
      </c>
      <c r="R25" s="37" t="s">
        <v>119</v>
      </c>
      <c r="S25" s="37" t="s">
        <v>147</v>
      </c>
      <c r="T25" s="37">
        <v>111</v>
      </c>
      <c r="U25" s="37" t="s">
        <v>121</v>
      </c>
      <c r="V25" s="37" t="s">
        <v>122</v>
      </c>
      <c r="W25" s="37" t="s">
        <v>123</v>
      </c>
      <c r="X25" s="37" t="s">
        <v>387</v>
      </c>
      <c r="Y25" s="37">
        <v>24672</v>
      </c>
      <c r="Z25" s="37">
        <v>2944</v>
      </c>
      <c r="AA25" s="37">
        <v>0</v>
      </c>
      <c r="AB25" s="37">
        <v>0</v>
      </c>
      <c r="AC25" s="37">
        <v>299.7</v>
      </c>
      <c r="AD25" s="37">
        <v>0</v>
      </c>
      <c r="AE25" s="37">
        <v>701209.62</v>
      </c>
      <c r="AF25" s="37">
        <v>701509.31</v>
      </c>
      <c r="AG25" s="37">
        <v>160</v>
      </c>
      <c r="AH25" s="37">
        <v>150</v>
      </c>
      <c r="AI25" s="37">
        <v>649861</v>
      </c>
      <c r="AJ25" s="37">
        <v>649861</v>
      </c>
      <c r="AK25" s="37">
        <v>-103423.4534861357</v>
      </c>
      <c r="AL25" s="37" t="s">
        <v>118</v>
      </c>
      <c r="AM25" s="37" t="s">
        <v>36</v>
      </c>
      <c r="AN25" s="37" t="s">
        <v>119</v>
      </c>
      <c r="AO25" s="37" t="s">
        <v>147</v>
      </c>
      <c r="AP25" s="37">
        <v>4</v>
      </c>
      <c r="AQ25" s="37">
        <v>2</v>
      </c>
      <c r="AR25" s="37">
        <v>7</v>
      </c>
      <c r="AS25" s="37">
        <v>45967</v>
      </c>
      <c r="AT25" s="37">
        <v>73583</v>
      </c>
      <c r="AU25" s="37">
        <v>24528</v>
      </c>
      <c r="AV25" s="37">
        <v>129748</v>
      </c>
      <c r="AW25" s="37">
        <v>1.4654100000000001</v>
      </c>
      <c r="AX25" s="37">
        <v>0.56345000000000001</v>
      </c>
      <c r="AY25" s="37">
        <v>0.90195999999999998</v>
      </c>
      <c r="AZ25" s="37">
        <v>7.0721999406814575</v>
      </c>
      <c r="BA25" s="37">
        <v>0.56344997882843018</v>
      </c>
      <c r="BB25" s="37">
        <v>6.5087499618530273</v>
      </c>
      <c r="BC25" s="37" t="s">
        <v>159</v>
      </c>
      <c r="BD25" s="37" t="s">
        <v>126</v>
      </c>
      <c r="BE25" s="37" t="s">
        <v>118</v>
      </c>
      <c r="BF25" s="37"/>
      <c r="BG25" s="37" t="s">
        <v>118</v>
      </c>
      <c r="BH25" s="37" t="s">
        <v>5626</v>
      </c>
      <c r="BI25" s="37" t="s">
        <v>209</v>
      </c>
      <c r="BJ25" s="37" t="s">
        <v>129</v>
      </c>
      <c r="BK25" s="37" t="s">
        <v>178</v>
      </c>
      <c r="BL25" s="37" t="s">
        <v>210</v>
      </c>
      <c r="BM25" s="37" t="s">
        <v>312</v>
      </c>
      <c r="BN25" s="37" t="s">
        <v>313</v>
      </c>
      <c r="BO25" s="37"/>
      <c r="BP25" s="37" t="s">
        <v>313</v>
      </c>
      <c r="BQ25" s="37">
        <v>2024</v>
      </c>
      <c r="BR25" s="37"/>
      <c r="BS25" s="37"/>
      <c r="BT25" s="37" t="s">
        <v>5626</v>
      </c>
    </row>
    <row r="26" spans="1:72">
      <c r="A26" s="37">
        <v>102401119484</v>
      </c>
      <c r="B26" s="37">
        <v>1</v>
      </c>
      <c r="C26" s="37">
        <v>2024</v>
      </c>
      <c r="D26" s="37">
        <v>3</v>
      </c>
      <c r="E26" s="37" t="s">
        <v>5688</v>
      </c>
      <c r="F26" s="37" t="s">
        <v>5689</v>
      </c>
      <c r="G26" s="37">
        <v>77</v>
      </c>
      <c r="H26" s="37" t="s">
        <v>5690</v>
      </c>
      <c r="I26" s="37">
        <v>20240320</v>
      </c>
      <c r="J26" s="37">
        <v>20240322</v>
      </c>
      <c r="K26" s="37">
        <v>3</v>
      </c>
      <c r="L26" s="37">
        <f t="shared" si="0"/>
        <v>2</v>
      </c>
      <c r="M26" s="37">
        <v>0</v>
      </c>
      <c r="N26" s="37" t="s">
        <v>5691</v>
      </c>
      <c r="O26" s="37" t="s">
        <v>5640</v>
      </c>
      <c r="P26" s="37" t="s">
        <v>118</v>
      </c>
      <c r="Q26" s="37" t="s">
        <v>36</v>
      </c>
      <c r="R26" s="37" t="s">
        <v>119</v>
      </c>
      <c r="S26" s="37" t="s">
        <v>120</v>
      </c>
      <c r="T26" s="37">
        <v>211</v>
      </c>
      <c r="U26" s="37" t="s">
        <v>121</v>
      </c>
      <c r="V26" s="37" t="s">
        <v>122</v>
      </c>
      <c r="W26" s="37" t="s">
        <v>123</v>
      </c>
      <c r="X26" s="37" t="s">
        <v>387</v>
      </c>
      <c r="Y26" s="37">
        <v>32054</v>
      </c>
      <c r="Z26" s="37">
        <v>3008</v>
      </c>
      <c r="AA26" s="37">
        <v>0</v>
      </c>
      <c r="AB26" s="37">
        <v>0</v>
      </c>
      <c r="AC26" s="37">
        <v>67.489999999999995</v>
      </c>
      <c r="AD26" s="37">
        <v>0</v>
      </c>
      <c r="AE26" s="37">
        <v>702244.84</v>
      </c>
      <c r="AF26" s="37">
        <v>702312.31</v>
      </c>
      <c r="AG26" s="37">
        <v>160</v>
      </c>
      <c r="AH26" s="37">
        <v>150</v>
      </c>
      <c r="AI26" s="37">
        <v>612852</v>
      </c>
      <c r="AJ26" s="37">
        <v>612852</v>
      </c>
      <c r="AK26" s="37">
        <v>-138232.56102444325</v>
      </c>
      <c r="AL26" s="37" t="s">
        <v>118</v>
      </c>
      <c r="AM26" s="37" t="s">
        <v>36</v>
      </c>
      <c r="AN26" s="37" t="s">
        <v>119</v>
      </c>
      <c r="AO26" s="37" t="s">
        <v>120</v>
      </c>
      <c r="AP26" s="37">
        <v>4</v>
      </c>
      <c r="AQ26" s="37">
        <v>2</v>
      </c>
      <c r="AR26" s="37">
        <v>7</v>
      </c>
      <c r="AS26" s="37">
        <v>45967</v>
      </c>
      <c r="AT26" s="37">
        <v>73583</v>
      </c>
      <c r="AU26" s="37">
        <v>24528</v>
      </c>
      <c r="AV26" s="37">
        <v>129748</v>
      </c>
      <c r="AW26" s="37">
        <v>1.4654100000000001</v>
      </c>
      <c r="AX26" s="37">
        <v>0.56345000000000001</v>
      </c>
      <c r="AY26" s="37">
        <v>0.90195999999999998</v>
      </c>
      <c r="AZ26" s="37">
        <v>7.0800801515579224</v>
      </c>
      <c r="BA26" s="37">
        <v>0.56344997882843018</v>
      </c>
      <c r="BB26" s="37">
        <v>6.5166301727294922</v>
      </c>
      <c r="BC26" s="37" t="s">
        <v>159</v>
      </c>
      <c r="BD26" s="37" t="s">
        <v>126</v>
      </c>
      <c r="BE26" s="37" t="s">
        <v>118</v>
      </c>
      <c r="BF26" s="37"/>
      <c r="BG26" s="37" t="s">
        <v>118</v>
      </c>
      <c r="BH26" s="37" t="s">
        <v>5626</v>
      </c>
      <c r="BI26" s="37" t="s">
        <v>201</v>
      </c>
      <c r="BJ26" s="37" t="s">
        <v>129</v>
      </c>
      <c r="BK26" s="37" t="s">
        <v>130</v>
      </c>
      <c r="BL26" s="37" t="s">
        <v>131</v>
      </c>
      <c r="BM26" s="37" t="s">
        <v>999</v>
      </c>
      <c r="BN26" s="37" t="s">
        <v>2111</v>
      </c>
      <c r="BO26" s="37"/>
      <c r="BP26" s="37" t="s">
        <v>2111</v>
      </c>
      <c r="BQ26" s="37">
        <v>2024</v>
      </c>
      <c r="BR26" s="37"/>
      <c r="BS26" s="37"/>
      <c r="BT26" s="37" t="s">
        <v>5626</v>
      </c>
    </row>
    <row r="27" spans="1:72">
      <c r="A27" s="37">
        <v>102400139058</v>
      </c>
      <c r="B27" s="37">
        <v>1</v>
      </c>
      <c r="C27" s="37">
        <v>2024</v>
      </c>
      <c r="D27" s="37">
        <v>1</v>
      </c>
      <c r="E27" s="37" t="s">
        <v>5692</v>
      </c>
      <c r="F27" s="37" t="s">
        <v>5394</v>
      </c>
      <c r="G27" s="37">
        <v>68</v>
      </c>
      <c r="H27" s="37" t="s">
        <v>5395</v>
      </c>
      <c r="I27" s="37">
        <v>20240124</v>
      </c>
      <c r="J27" s="37">
        <v>20240126</v>
      </c>
      <c r="K27" s="37">
        <v>3</v>
      </c>
      <c r="L27" s="37">
        <f t="shared" si="0"/>
        <v>2</v>
      </c>
      <c r="M27" s="37">
        <v>0</v>
      </c>
      <c r="N27" s="37" t="s">
        <v>5693</v>
      </c>
      <c r="O27" s="37" t="s">
        <v>5680</v>
      </c>
      <c r="P27" s="37" t="s">
        <v>118</v>
      </c>
      <c r="Q27" s="37" t="s">
        <v>36</v>
      </c>
      <c r="R27" s="37" t="s">
        <v>119</v>
      </c>
      <c r="S27" s="37" t="s">
        <v>147</v>
      </c>
      <c r="T27" s="37">
        <v>111</v>
      </c>
      <c r="U27" s="37" t="s">
        <v>121</v>
      </c>
      <c r="V27" s="37" t="s">
        <v>122</v>
      </c>
      <c r="W27" s="37" t="s">
        <v>123</v>
      </c>
      <c r="X27" s="37" t="s">
        <v>387</v>
      </c>
      <c r="Y27" s="37">
        <v>20215</v>
      </c>
      <c r="Z27" s="37">
        <v>2944</v>
      </c>
      <c r="AA27" s="37">
        <v>0</v>
      </c>
      <c r="AB27" s="37">
        <v>0</v>
      </c>
      <c r="AC27" s="37">
        <v>66.28</v>
      </c>
      <c r="AD27" s="37">
        <v>0</v>
      </c>
      <c r="AE27" s="37">
        <v>741881.84</v>
      </c>
      <c r="AF27" s="37">
        <v>741948.12</v>
      </c>
      <c r="AG27" s="37">
        <v>160</v>
      </c>
      <c r="AH27" s="37">
        <v>150</v>
      </c>
      <c r="AI27" s="37">
        <v>686300</v>
      </c>
      <c r="AJ27" s="37">
        <v>686300</v>
      </c>
      <c r="AK27" s="37">
        <v>-107423.27839971508</v>
      </c>
      <c r="AL27" s="37" t="s">
        <v>118</v>
      </c>
      <c r="AM27" s="37" t="s">
        <v>36</v>
      </c>
      <c r="AN27" s="37" t="s">
        <v>119</v>
      </c>
      <c r="AO27" s="37" t="s">
        <v>147</v>
      </c>
      <c r="AP27" s="37">
        <v>4</v>
      </c>
      <c r="AQ27" s="37">
        <v>2</v>
      </c>
      <c r="AR27" s="37">
        <v>7</v>
      </c>
      <c r="AS27" s="37">
        <v>45967</v>
      </c>
      <c r="AT27" s="37">
        <v>73583</v>
      </c>
      <c r="AU27" s="37">
        <v>24528</v>
      </c>
      <c r="AV27" s="37">
        <v>129748</v>
      </c>
      <c r="AW27" s="37">
        <v>1.4654100000000001</v>
      </c>
      <c r="AX27" s="37">
        <v>0.56345000000000001</v>
      </c>
      <c r="AY27" s="37">
        <v>0.90195999999999998</v>
      </c>
      <c r="AZ27" s="37">
        <v>7.4687501192092896</v>
      </c>
      <c r="BA27" s="37">
        <v>0.56344997882843018</v>
      </c>
      <c r="BB27" s="37">
        <v>6.9053001403808594</v>
      </c>
      <c r="BC27" s="37" t="s">
        <v>159</v>
      </c>
      <c r="BD27" s="37" t="s">
        <v>126</v>
      </c>
      <c r="BE27" s="37" t="s">
        <v>118</v>
      </c>
      <c r="BF27" s="37"/>
      <c r="BG27" s="37" t="s">
        <v>118</v>
      </c>
      <c r="BH27" s="37" t="s">
        <v>5626</v>
      </c>
      <c r="BI27" s="37" t="s">
        <v>2554</v>
      </c>
      <c r="BJ27" s="37" t="s">
        <v>129</v>
      </c>
      <c r="BK27" s="37" t="s">
        <v>178</v>
      </c>
      <c r="BL27" s="37" t="s">
        <v>320</v>
      </c>
      <c r="BM27" s="37" t="s">
        <v>312</v>
      </c>
      <c r="BN27" s="37" t="s">
        <v>1763</v>
      </c>
      <c r="BO27" s="37"/>
      <c r="BP27" s="37" t="s">
        <v>1763</v>
      </c>
      <c r="BQ27" s="37">
        <v>2024</v>
      </c>
      <c r="BR27" s="37"/>
      <c r="BS27" s="37"/>
      <c r="BT27" s="37" t="s">
        <v>5626</v>
      </c>
    </row>
    <row r="28" spans="1:72">
      <c r="A28" s="37">
        <v>102400139052</v>
      </c>
      <c r="B28" s="37">
        <v>1</v>
      </c>
      <c r="C28" s="37">
        <v>2024</v>
      </c>
      <c r="D28" s="37">
        <v>1</v>
      </c>
      <c r="E28" s="37" t="s">
        <v>5694</v>
      </c>
      <c r="F28" s="37" t="s">
        <v>5695</v>
      </c>
      <c r="G28" s="37">
        <v>72</v>
      </c>
      <c r="H28" s="37" t="s">
        <v>5696</v>
      </c>
      <c r="I28" s="37">
        <v>20231222</v>
      </c>
      <c r="J28" s="37">
        <v>20240126</v>
      </c>
      <c r="K28" s="37">
        <v>36</v>
      </c>
      <c r="L28" s="37">
        <f t="shared" si="0"/>
        <v>35</v>
      </c>
      <c r="M28" s="37">
        <v>1</v>
      </c>
      <c r="N28" s="37" t="s">
        <v>5697</v>
      </c>
      <c r="O28" s="37" t="s">
        <v>5698</v>
      </c>
      <c r="P28" s="37" t="s">
        <v>118</v>
      </c>
      <c r="Q28" s="37" t="s">
        <v>36</v>
      </c>
      <c r="R28" s="37" t="s">
        <v>119</v>
      </c>
      <c r="S28" s="37" t="s">
        <v>120</v>
      </c>
      <c r="T28" s="37">
        <v>111</v>
      </c>
      <c r="U28" s="37" t="s">
        <v>407</v>
      </c>
      <c r="V28" s="37" t="s">
        <v>2048</v>
      </c>
      <c r="W28" s="37" t="s">
        <v>2049</v>
      </c>
      <c r="X28" s="37" t="s">
        <v>1630</v>
      </c>
      <c r="Y28" s="37">
        <v>193313</v>
      </c>
      <c r="Z28" s="37">
        <v>32346</v>
      </c>
      <c r="AA28" s="37">
        <v>11917</v>
      </c>
      <c r="AB28" s="37">
        <v>0</v>
      </c>
      <c r="AC28" s="37">
        <v>3910.69</v>
      </c>
      <c r="AD28" s="37">
        <v>5943.53</v>
      </c>
      <c r="AE28" s="37">
        <v>998516.7</v>
      </c>
      <c r="AF28" s="37">
        <v>1008370.94</v>
      </c>
      <c r="AG28" s="37">
        <v>2720</v>
      </c>
      <c r="AH28" s="37">
        <v>2550</v>
      </c>
      <c r="AI28" s="37">
        <v>1356035</v>
      </c>
      <c r="AJ28" s="37">
        <v>1356035</v>
      </c>
      <c r="AK28" s="37">
        <v>-148856.45463101799</v>
      </c>
      <c r="AL28" s="37" t="s">
        <v>118</v>
      </c>
      <c r="AM28" s="37" t="s">
        <v>36</v>
      </c>
      <c r="AN28" s="37" t="s">
        <v>119</v>
      </c>
      <c r="AO28" s="37" t="s">
        <v>120</v>
      </c>
      <c r="AP28" s="37">
        <v>12</v>
      </c>
      <c r="AQ28" s="37">
        <v>4</v>
      </c>
      <c r="AR28" s="37">
        <v>23</v>
      </c>
      <c r="AS28" s="37">
        <v>267164</v>
      </c>
      <c r="AT28" s="37">
        <v>396077</v>
      </c>
      <c r="AU28" s="37">
        <v>132026</v>
      </c>
      <c r="AV28" s="37">
        <v>549601</v>
      </c>
      <c r="AW28" s="37">
        <v>8.1298200000000005</v>
      </c>
      <c r="AX28" s="37">
        <v>3.2748200000000001</v>
      </c>
      <c r="AY28" s="37">
        <v>4.8550000000000004</v>
      </c>
      <c r="AZ28" s="37">
        <v>14.757229804992676</v>
      </c>
      <c r="BA28" s="37">
        <v>5.4034500122070313</v>
      </c>
      <c r="BB28" s="37">
        <v>9.3537797927856445</v>
      </c>
      <c r="BC28" s="37" t="s">
        <v>148</v>
      </c>
      <c r="BD28" s="37" t="s">
        <v>148</v>
      </c>
      <c r="BE28" s="37" t="s">
        <v>118</v>
      </c>
      <c r="BF28" s="37"/>
      <c r="BG28" s="37" t="s">
        <v>417</v>
      </c>
      <c r="BH28" s="37" t="s">
        <v>5699</v>
      </c>
      <c r="BI28" s="37" t="s">
        <v>5700</v>
      </c>
      <c r="BJ28" s="37" t="s">
        <v>530</v>
      </c>
      <c r="BK28" s="37" t="s">
        <v>5701</v>
      </c>
      <c r="BL28" s="37" t="s">
        <v>5701</v>
      </c>
      <c r="BM28" s="37" t="s">
        <v>1074</v>
      </c>
      <c r="BN28" s="37" t="s">
        <v>1075</v>
      </c>
      <c r="BO28" s="37"/>
      <c r="BP28" s="37" t="s">
        <v>1075</v>
      </c>
      <c r="BQ28" s="37">
        <v>2024</v>
      </c>
      <c r="BR28" s="37"/>
      <c r="BS28" s="37"/>
      <c r="BT28" s="37" t="s">
        <v>5626</v>
      </c>
    </row>
    <row r="29" spans="1:72">
      <c r="A29" s="37">
        <v>102400139068</v>
      </c>
      <c r="B29" s="37">
        <v>1</v>
      </c>
      <c r="C29" s="37">
        <v>2024</v>
      </c>
      <c r="D29" s="37">
        <v>1</v>
      </c>
      <c r="E29" s="37" t="s">
        <v>5702</v>
      </c>
      <c r="F29" s="37" t="s">
        <v>4242</v>
      </c>
      <c r="G29" s="37">
        <v>72</v>
      </c>
      <c r="H29" s="37" t="s">
        <v>4243</v>
      </c>
      <c r="I29" s="37">
        <v>20240125</v>
      </c>
      <c r="J29" s="37">
        <v>20240126</v>
      </c>
      <c r="K29" s="37">
        <v>2</v>
      </c>
      <c r="L29" s="37">
        <f t="shared" si="0"/>
        <v>1</v>
      </c>
      <c r="M29" s="37">
        <v>0</v>
      </c>
      <c r="N29" s="37" t="s">
        <v>5703</v>
      </c>
      <c r="O29" s="37" t="s">
        <v>5680</v>
      </c>
      <c r="P29" s="37" t="s">
        <v>118</v>
      </c>
      <c r="Q29" s="37" t="s">
        <v>36</v>
      </c>
      <c r="R29" s="37" t="s">
        <v>119</v>
      </c>
      <c r="S29" s="37" t="s">
        <v>147</v>
      </c>
      <c r="T29" s="37">
        <v>111</v>
      </c>
      <c r="U29" s="37" t="s">
        <v>121</v>
      </c>
      <c r="V29" s="37" t="s">
        <v>122</v>
      </c>
      <c r="W29" s="37" t="s">
        <v>123</v>
      </c>
      <c r="X29" s="37" t="s">
        <v>387</v>
      </c>
      <c r="Y29" s="37">
        <v>18661</v>
      </c>
      <c r="Z29" s="37">
        <v>1472</v>
      </c>
      <c r="AA29" s="37">
        <v>0</v>
      </c>
      <c r="AB29" s="37">
        <v>0</v>
      </c>
      <c r="AC29" s="37">
        <v>0</v>
      </c>
      <c r="AD29" s="37">
        <v>0</v>
      </c>
      <c r="AE29" s="37">
        <v>741881.84</v>
      </c>
      <c r="AF29" s="37">
        <v>741881.81</v>
      </c>
      <c r="AG29" s="37">
        <v>80</v>
      </c>
      <c r="AH29" s="37">
        <v>75</v>
      </c>
      <c r="AI29" s="37">
        <v>686240</v>
      </c>
      <c r="AJ29" s="37">
        <v>686240</v>
      </c>
      <c r="AK29" s="37">
        <v>-107416.94740114955</v>
      </c>
      <c r="AL29" s="37" t="s">
        <v>118</v>
      </c>
      <c r="AM29" s="37" t="s">
        <v>36</v>
      </c>
      <c r="AN29" s="37" t="s">
        <v>119</v>
      </c>
      <c r="AO29" s="37" t="s">
        <v>147</v>
      </c>
      <c r="AP29" s="37">
        <v>4</v>
      </c>
      <c r="AQ29" s="37">
        <v>2</v>
      </c>
      <c r="AR29" s="37">
        <v>7</v>
      </c>
      <c r="AS29" s="37">
        <v>45967</v>
      </c>
      <c r="AT29" s="37">
        <v>73583</v>
      </c>
      <c r="AU29" s="37">
        <v>24528</v>
      </c>
      <c r="AV29" s="37">
        <v>129748</v>
      </c>
      <c r="AW29" s="37">
        <v>1.4654100000000001</v>
      </c>
      <c r="AX29" s="37">
        <v>0.56345000000000001</v>
      </c>
      <c r="AY29" s="37">
        <v>0.90195999999999998</v>
      </c>
      <c r="AZ29" s="37">
        <v>7.4681001901626587</v>
      </c>
      <c r="BA29" s="37">
        <v>0.56344997882843018</v>
      </c>
      <c r="BB29" s="37">
        <v>6.9046502113342285</v>
      </c>
      <c r="BC29" s="37" t="s">
        <v>159</v>
      </c>
      <c r="BD29" s="37" t="s">
        <v>126</v>
      </c>
      <c r="BE29" s="37" t="s">
        <v>118</v>
      </c>
      <c r="BF29" s="37"/>
      <c r="BG29" s="37" t="s">
        <v>118</v>
      </c>
      <c r="BH29" s="37" t="s">
        <v>5626</v>
      </c>
      <c r="BI29" s="37" t="s">
        <v>450</v>
      </c>
      <c r="BJ29" s="37" t="s">
        <v>129</v>
      </c>
      <c r="BK29" s="37" t="s">
        <v>130</v>
      </c>
      <c r="BL29" s="37" t="s">
        <v>131</v>
      </c>
      <c r="BM29" s="37" t="s">
        <v>999</v>
      </c>
      <c r="BN29" s="37" t="s">
        <v>2111</v>
      </c>
      <c r="BO29" s="37"/>
      <c r="BP29" s="37" t="s">
        <v>2111</v>
      </c>
      <c r="BQ29" s="37">
        <v>2024</v>
      </c>
      <c r="BR29" s="37"/>
      <c r="BS29" s="37"/>
      <c r="BT29" s="37" t="s">
        <v>5626</v>
      </c>
    </row>
    <row r="30" spans="1:72">
      <c r="A30" s="37">
        <v>102400138930</v>
      </c>
      <c r="B30" s="37">
        <v>1</v>
      </c>
      <c r="C30" s="37">
        <v>2024</v>
      </c>
      <c r="D30" s="37">
        <v>1</v>
      </c>
      <c r="E30" s="37" t="s">
        <v>5704</v>
      </c>
      <c r="F30" s="37" t="s">
        <v>5705</v>
      </c>
      <c r="G30" s="37">
        <v>72</v>
      </c>
      <c r="H30" s="37" t="s">
        <v>5706</v>
      </c>
      <c r="I30" s="37">
        <v>20240117</v>
      </c>
      <c r="J30" s="37">
        <v>20240119</v>
      </c>
      <c r="K30" s="37">
        <v>3</v>
      </c>
      <c r="L30" s="37">
        <f t="shared" si="0"/>
        <v>2</v>
      </c>
      <c r="M30" s="37">
        <v>0</v>
      </c>
      <c r="N30" s="37" t="s">
        <v>5707</v>
      </c>
      <c r="O30" s="37" t="s">
        <v>5683</v>
      </c>
      <c r="P30" s="37" t="s">
        <v>118</v>
      </c>
      <c r="Q30" s="37" t="s">
        <v>36</v>
      </c>
      <c r="R30" s="37" t="s">
        <v>119</v>
      </c>
      <c r="S30" s="37" t="s">
        <v>120</v>
      </c>
      <c r="T30" s="37">
        <v>111</v>
      </c>
      <c r="U30" s="37" t="s">
        <v>121</v>
      </c>
      <c r="V30" s="37" t="s">
        <v>122</v>
      </c>
      <c r="W30" s="37" t="s">
        <v>123</v>
      </c>
      <c r="X30" s="37" t="s">
        <v>387</v>
      </c>
      <c r="Y30" s="37">
        <v>16407</v>
      </c>
      <c r="Z30" s="37">
        <v>3008</v>
      </c>
      <c r="AA30" s="37">
        <v>0</v>
      </c>
      <c r="AB30" s="37">
        <v>0</v>
      </c>
      <c r="AC30" s="37">
        <v>66.28</v>
      </c>
      <c r="AD30" s="37">
        <v>0</v>
      </c>
      <c r="AE30" s="37">
        <v>703320.04</v>
      </c>
      <c r="AF30" s="37">
        <v>703386.31</v>
      </c>
      <c r="AG30" s="37">
        <v>160</v>
      </c>
      <c r="AH30" s="37">
        <v>150</v>
      </c>
      <c r="AI30" s="37">
        <v>651553</v>
      </c>
      <c r="AJ30" s="37">
        <v>651553</v>
      </c>
      <c r="AK30" s="37">
        <v>-103608.47694182489</v>
      </c>
      <c r="AL30" s="37" t="s">
        <v>118</v>
      </c>
      <c r="AM30" s="37" t="s">
        <v>36</v>
      </c>
      <c r="AN30" s="37" t="s">
        <v>119</v>
      </c>
      <c r="AO30" s="37" t="s">
        <v>120</v>
      </c>
      <c r="AP30" s="37">
        <v>4</v>
      </c>
      <c r="AQ30" s="37">
        <v>2</v>
      </c>
      <c r="AR30" s="37">
        <v>7</v>
      </c>
      <c r="AS30" s="37">
        <v>45967</v>
      </c>
      <c r="AT30" s="37">
        <v>73583</v>
      </c>
      <c r="AU30" s="37">
        <v>24528</v>
      </c>
      <c r="AV30" s="37">
        <v>129748</v>
      </c>
      <c r="AW30" s="37">
        <v>1.4654100000000001</v>
      </c>
      <c r="AX30" s="37">
        <v>0.56345000000000001</v>
      </c>
      <c r="AY30" s="37">
        <v>0.90195999999999998</v>
      </c>
      <c r="AZ30" s="37">
        <v>7.090610146522522</v>
      </c>
      <c r="BA30" s="37">
        <v>0.56344997882843018</v>
      </c>
      <c r="BB30" s="37">
        <v>6.5271601676940918</v>
      </c>
      <c r="BC30" s="37" t="s">
        <v>159</v>
      </c>
      <c r="BD30" s="37" t="s">
        <v>126</v>
      </c>
      <c r="BE30" s="37" t="s">
        <v>118</v>
      </c>
      <c r="BF30" s="37"/>
      <c r="BG30" s="37" t="s">
        <v>118</v>
      </c>
      <c r="BH30" s="37" t="s">
        <v>5626</v>
      </c>
      <c r="BI30" s="37" t="s">
        <v>216</v>
      </c>
      <c r="BJ30" s="37" t="s">
        <v>129</v>
      </c>
      <c r="BK30" s="37" t="s">
        <v>217</v>
      </c>
      <c r="BL30" s="37" t="s">
        <v>218</v>
      </c>
      <c r="BM30" s="37" t="s">
        <v>312</v>
      </c>
      <c r="BN30" s="37" t="s">
        <v>1763</v>
      </c>
      <c r="BO30" s="37"/>
      <c r="BP30" s="37" t="s">
        <v>1763</v>
      </c>
      <c r="BQ30" s="37">
        <v>2024</v>
      </c>
      <c r="BR30" s="37"/>
      <c r="BS30" s="37"/>
      <c r="BT30" s="37" t="s">
        <v>5626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74141-0F67-48E2-B417-35F092F7A3C1}">
  <sheetPr>
    <tabColor theme="9" tint="0.79998168889431442"/>
  </sheetPr>
  <dimension ref="A1:BT139"/>
  <sheetViews>
    <sheetView workbookViewId="0">
      <selection activeCell="H10" sqref="H10"/>
    </sheetView>
  </sheetViews>
  <sheetFormatPr defaultRowHeight="15"/>
  <cols>
    <col min="12" max="12" width="8.85546875" style="73"/>
  </cols>
  <sheetData>
    <row r="1" spans="1:72" s="73" customFormat="1"/>
    <row r="2" spans="1:72" s="73" customFormat="1">
      <c r="K2" s="74" t="s">
        <v>10266</v>
      </c>
      <c r="L2" s="77" t="s">
        <v>10267</v>
      </c>
    </row>
    <row r="3" spans="1:72" s="73" customFormat="1">
      <c r="K3" s="79">
        <f>AVERAGE(K5:K139)</f>
        <v>1.8962962962962964</v>
      </c>
      <c r="L3" s="79">
        <f>AVERAGE(L5:L139)</f>
        <v>1.5777777777777777</v>
      </c>
    </row>
    <row r="4" spans="1:72">
      <c r="A4" s="38" t="s">
        <v>43</v>
      </c>
      <c r="B4" s="38" t="s">
        <v>44</v>
      </c>
      <c r="C4" s="38" t="s">
        <v>45</v>
      </c>
      <c r="D4" s="38" t="s">
        <v>46</v>
      </c>
      <c r="E4" s="38" t="s">
        <v>47</v>
      </c>
      <c r="F4" s="38" t="s">
        <v>48</v>
      </c>
      <c r="G4" s="38" t="s">
        <v>49</v>
      </c>
      <c r="H4" s="38" t="s">
        <v>50</v>
      </c>
      <c r="I4" s="38" t="s">
        <v>51</v>
      </c>
      <c r="J4" s="38" t="s">
        <v>52</v>
      </c>
      <c r="K4" s="75" t="s">
        <v>10263</v>
      </c>
      <c r="L4" s="76" t="s">
        <v>10264</v>
      </c>
      <c r="M4" s="38" t="s">
        <v>53</v>
      </c>
      <c r="N4" s="38" t="s">
        <v>54</v>
      </c>
      <c r="O4" s="38" t="s">
        <v>55</v>
      </c>
      <c r="P4" s="38" t="s">
        <v>56</v>
      </c>
      <c r="Q4" s="38" t="s">
        <v>57</v>
      </c>
      <c r="R4" s="38" t="s">
        <v>58</v>
      </c>
      <c r="S4" s="38" t="s">
        <v>59</v>
      </c>
      <c r="T4" s="38" t="s">
        <v>60</v>
      </c>
      <c r="U4" s="38" t="s">
        <v>61</v>
      </c>
      <c r="V4" s="38" t="s">
        <v>62</v>
      </c>
      <c r="W4" s="38" t="s">
        <v>63</v>
      </c>
      <c r="X4" s="38" t="s">
        <v>64</v>
      </c>
      <c r="Y4" s="38" t="s">
        <v>65</v>
      </c>
      <c r="Z4" s="38" t="s">
        <v>66</v>
      </c>
      <c r="AA4" s="38" t="s">
        <v>67</v>
      </c>
      <c r="AB4" s="38" t="s">
        <v>68</v>
      </c>
      <c r="AC4" s="38" t="s">
        <v>69</v>
      </c>
      <c r="AD4" s="38" t="s">
        <v>70</v>
      </c>
      <c r="AE4" s="38" t="s">
        <v>71</v>
      </c>
      <c r="AF4" s="38" t="s">
        <v>72</v>
      </c>
      <c r="AG4" s="38" t="s">
        <v>73</v>
      </c>
      <c r="AH4" s="38" t="s">
        <v>74</v>
      </c>
      <c r="AI4" s="38" t="s">
        <v>75</v>
      </c>
      <c r="AJ4" s="38" t="s">
        <v>76</v>
      </c>
      <c r="AK4" s="38" t="s">
        <v>77</v>
      </c>
      <c r="AL4" s="38" t="s">
        <v>78</v>
      </c>
      <c r="AM4" s="38" t="s">
        <v>79</v>
      </c>
      <c r="AN4" s="38" t="s">
        <v>80</v>
      </c>
      <c r="AO4" s="38" t="s">
        <v>81</v>
      </c>
      <c r="AP4" s="38" t="s">
        <v>82</v>
      </c>
      <c r="AQ4" s="38" t="s">
        <v>83</v>
      </c>
      <c r="AR4" s="38" t="s">
        <v>84</v>
      </c>
      <c r="AS4" s="38" t="s">
        <v>85</v>
      </c>
      <c r="AT4" s="38" t="s">
        <v>86</v>
      </c>
      <c r="AU4" s="38" t="s">
        <v>87</v>
      </c>
      <c r="AV4" s="38" t="s">
        <v>88</v>
      </c>
      <c r="AW4" s="38" t="s">
        <v>89</v>
      </c>
      <c r="AX4" s="38" t="s">
        <v>90</v>
      </c>
      <c r="AY4" s="38" t="s">
        <v>91</v>
      </c>
      <c r="AZ4" s="38" t="s">
        <v>92</v>
      </c>
      <c r="BA4" s="38" t="s">
        <v>93</v>
      </c>
      <c r="BB4" s="38" t="s">
        <v>94</v>
      </c>
      <c r="BC4" s="38" t="s">
        <v>95</v>
      </c>
      <c r="BD4" s="38" t="s">
        <v>96</v>
      </c>
      <c r="BE4" s="38" t="s">
        <v>97</v>
      </c>
      <c r="BF4" s="38" t="s">
        <v>98</v>
      </c>
      <c r="BG4" s="38" t="s">
        <v>99</v>
      </c>
      <c r="BH4" s="38" t="s">
        <v>100</v>
      </c>
      <c r="BI4" s="38" t="s">
        <v>101</v>
      </c>
      <c r="BJ4" s="38" t="s">
        <v>102</v>
      </c>
      <c r="BK4" s="38" t="s">
        <v>103</v>
      </c>
      <c r="BL4" s="38" t="s">
        <v>104</v>
      </c>
      <c r="BM4" s="38" t="s">
        <v>105</v>
      </c>
      <c r="BN4" s="38" t="s">
        <v>106</v>
      </c>
      <c r="BO4" s="38" t="s">
        <v>107</v>
      </c>
      <c r="BP4" s="38" t="s">
        <v>108</v>
      </c>
      <c r="BQ4" s="38" t="s">
        <v>109</v>
      </c>
      <c r="BR4" s="38" t="s">
        <v>110</v>
      </c>
      <c r="BS4" s="38" t="s">
        <v>111</v>
      </c>
      <c r="BT4" s="38" t="s">
        <v>5708</v>
      </c>
    </row>
    <row r="5" spans="1:72">
      <c r="A5" s="38">
        <v>102404693980</v>
      </c>
      <c r="B5" s="38">
        <v>1</v>
      </c>
      <c r="C5" s="38">
        <v>2024</v>
      </c>
      <c r="D5" s="38">
        <v>12</v>
      </c>
      <c r="E5" s="38" t="s">
        <v>5709</v>
      </c>
      <c r="F5" s="38" t="s">
        <v>5710</v>
      </c>
      <c r="G5" s="38">
        <v>72</v>
      </c>
      <c r="H5" s="38" t="s">
        <v>5711</v>
      </c>
      <c r="I5" s="38">
        <v>20241231</v>
      </c>
      <c r="J5" s="38">
        <v>20241231</v>
      </c>
      <c r="K5" s="38">
        <v>1</v>
      </c>
      <c r="L5" s="38">
        <v>1</v>
      </c>
      <c r="M5" s="38">
        <v>0</v>
      </c>
      <c r="N5" s="38" t="s">
        <v>5712</v>
      </c>
      <c r="O5" s="38" t="s">
        <v>5713</v>
      </c>
      <c r="P5" s="38" t="s">
        <v>118</v>
      </c>
      <c r="Q5" s="38" t="s">
        <v>36</v>
      </c>
      <c r="R5" s="38" t="s">
        <v>119</v>
      </c>
      <c r="S5" s="38" t="s">
        <v>147</v>
      </c>
      <c r="T5" s="38">
        <v>201</v>
      </c>
      <c r="U5" s="38" t="s">
        <v>438</v>
      </c>
      <c r="V5" s="38" t="s">
        <v>5714</v>
      </c>
      <c r="W5" s="38" t="s">
        <v>5715</v>
      </c>
      <c r="X5" s="38" t="s">
        <v>242</v>
      </c>
      <c r="Y5" s="38">
        <v>5274</v>
      </c>
      <c r="Z5" s="38">
        <v>1472</v>
      </c>
      <c r="AA5" s="38">
        <v>0</v>
      </c>
      <c r="AB5" s="38">
        <v>0</v>
      </c>
      <c r="AC5" s="38">
        <v>0</v>
      </c>
      <c r="AD5" s="38">
        <v>0</v>
      </c>
      <c r="AE5" s="38">
        <v>66528</v>
      </c>
      <c r="AF5" s="38">
        <v>66528</v>
      </c>
      <c r="AG5" s="38">
        <v>80</v>
      </c>
      <c r="AH5" s="38">
        <v>75</v>
      </c>
      <c r="AI5" s="38">
        <v>94598</v>
      </c>
      <c r="AJ5" s="38">
        <v>94598</v>
      </c>
      <c r="AK5" s="38">
        <v>16190.080221833487</v>
      </c>
      <c r="AL5" s="38" t="s">
        <v>118</v>
      </c>
      <c r="AM5" s="38" t="s">
        <v>36</v>
      </c>
      <c r="AN5" s="38" t="s">
        <v>119</v>
      </c>
      <c r="AO5" s="38" t="s">
        <v>147</v>
      </c>
      <c r="AP5" s="38">
        <v>3</v>
      </c>
      <c r="AQ5" s="38">
        <v>2</v>
      </c>
      <c r="AR5" s="38">
        <v>5</v>
      </c>
      <c r="AS5" s="38">
        <v>25253</v>
      </c>
      <c r="AT5" s="38">
        <v>87915</v>
      </c>
      <c r="AU5" s="38">
        <v>29305</v>
      </c>
      <c r="AV5" s="38">
        <v>110172</v>
      </c>
      <c r="AW5" s="38">
        <v>1.3871800000000001</v>
      </c>
      <c r="AX5" s="38">
        <v>0.30953999999999998</v>
      </c>
      <c r="AY5" s="38">
        <v>1.0776399999999999</v>
      </c>
      <c r="AZ5" s="38">
        <v>1.2324100583791733</v>
      </c>
      <c r="BA5" s="38">
        <v>0.15477000176906586</v>
      </c>
      <c r="BB5" s="38">
        <v>1.0776400566101074</v>
      </c>
      <c r="BC5" s="38" t="s">
        <v>159</v>
      </c>
      <c r="BD5" s="38" t="s">
        <v>126</v>
      </c>
      <c r="BE5" s="38" t="s">
        <v>118</v>
      </c>
      <c r="BF5" s="38"/>
      <c r="BG5" s="38" t="s">
        <v>118</v>
      </c>
      <c r="BH5" s="38" t="s">
        <v>5716</v>
      </c>
      <c r="BI5" s="38" t="s">
        <v>5717</v>
      </c>
      <c r="BJ5" s="38" t="s">
        <v>5718</v>
      </c>
      <c r="BK5" s="38" t="s">
        <v>5719</v>
      </c>
      <c r="BL5" s="38" t="s">
        <v>5719</v>
      </c>
      <c r="BM5" s="38" t="s">
        <v>202</v>
      </c>
      <c r="BN5" s="38" t="s">
        <v>661</v>
      </c>
      <c r="BO5" s="38"/>
      <c r="BP5" s="38" t="s">
        <v>661</v>
      </c>
      <c r="BQ5" s="38">
        <v>2024</v>
      </c>
      <c r="BR5" s="38"/>
      <c r="BS5" s="38"/>
      <c r="BT5" s="38" t="s">
        <v>5708</v>
      </c>
    </row>
    <row r="6" spans="1:72">
      <c r="A6" s="38">
        <v>102404434002</v>
      </c>
      <c r="B6" s="38">
        <v>1</v>
      </c>
      <c r="C6" s="38">
        <v>2024</v>
      </c>
      <c r="D6" s="38">
        <v>12</v>
      </c>
      <c r="E6" s="38" t="s">
        <v>5720</v>
      </c>
      <c r="F6" s="38" t="s">
        <v>5721</v>
      </c>
      <c r="G6" s="38">
        <v>32</v>
      </c>
      <c r="H6" s="38" t="s">
        <v>5722</v>
      </c>
      <c r="I6" s="38">
        <v>20241219</v>
      </c>
      <c r="J6" s="38">
        <v>20241219</v>
      </c>
      <c r="K6" s="38">
        <v>1</v>
      </c>
      <c r="L6" s="38">
        <v>1</v>
      </c>
      <c r="M6" s="38">
        <v>0</v>
      </c>
      <c r="N6" s="38" t="s">
        <v>5723</v>
      </c>
      <c r="O6" s="38" t="s">
        <v>5713</v>
      </c>
      <c r="P6" s="38" t="s">
        <v>118</v>
      </c>
      <c r="Q6" s="38" t="s">
        <v>36</v>
      </c>
      <c r="R6" s="38" t="s">
        <v>119</v>
      </c>
      <c r="S6" s="38" t="s">
        <v>147</v>
      </c>
      <c r="T6" s="38">
        <v>111</v>
      </c>
      <c r="U6" s="38" t="s">
        <v>438</v>
      </c>
      <c r="V6" s="38" t="s">
        <v>5714</v>
      </c>
      <c r="W6" s="38" t="s">
        <v>5715</v>
      </c>
      <c r="X6" s="38" t="s">
        <v>5724</v>
      </c>
      <c r="Y6" s="38">
        <v>5779</v>
      </c>
      <c r="Z6" s="38">
        <v>1472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80</v>
      </c>
      <c r="AH6" s="38">
        <v>75</v>
      </c>
      <c r="AI6" s="38">
        <v>14311</v>
      </c>
      <c r="AJ6" s="38">
        <v>14311</v>
      </c>
      <c r="AK6" s="38">
        <v>0</v>
      </c>
      <c r="AL6" s="38" t="s">
        <v>118</v>
      </c>
      <c r="AM6" s="38" t="s">
        <v>36</v>
      </c>
      <c r="AN6" s="38" t="s">
        <v>119</v>
      </c>
      <c r="AO6" s="38" t="s">
        <v>147</v>
      </c>
      <c r="AP6" s="38">
        <v>3</v>
      </c>
      <c r="AQ6" s="38">
        <v>2</v>
      </c>
      <c r="AR6" s="38">
        <v>5</v>
      </c>
      <c r="AS6" s="38">
        <v>25253</v>
      </c>
      <c r="AT6" s="38">
        <v>87915</v>
      </c>
      <c r="AU6" s="38">
        <v>29305</v>
      </c>
      <c r="AV6" s="38">
        <v>110172</v>
      </c>
      <c r="AW6" s="38">
        <v>1.3871800000000001</v>
      </c>
      <c r="AX6" s="38">
        <v>0.30953999999999998</v>
      </c>
      <c r="AY6" s="38">
        <v>1.0776399999999999</v>
      </c>
      <c r="AZ6" s="38">
        <v>0.15477000176906586</v>
      </c>
      <c r="BA6" s="38">
        <v>0.15477000176906586</v>
      </c>
      <c r="BB6" s="38">
        <v>0</v>
      </c>
      <c r="BC6" s="38" t="s">
        <v>159</v>
      </c>
      <c r="BD6" s="38" t="s">
        <v>126</v>
      </c>
      <c r="BE6" s="38" t="s">
        <v>118</v>
      </c>
      <c r="BF6" s="38"/>
      <c r="BG6" s="38" t="s">
        <v>118</v>
      </c>
      <c r="BH6" s="38" t="s">
        <v>5716</v>
      </c>
      <c r="BI6" s="38" t="s">
        <v>5725</v>
      </c>
      <c r="BJ6" s="38" t="s">
        <v>333</v>
      </c>
      <c r="BK6" s="38" t="s">
        <v>5726</v>
      </c>
      <c r="BL6" s="38" t="s">
        <v>5726</v>
      </c>
      <c r="BM6" s="38" t="s">
        <v>132</v>
      </c>
      <c r="BN6" s="38" t="s">
        <v>379</v>
      </c>
      <c r="BO6" s="38"/>
      <c r="BP6" s="38" t="s">
        <v>379</v>
      </c>
      <c r="BQ6" s="38">
        <v>2024</v>
      </c>
      <c r="BR6" s="38"/>
      <c r="BS6" s="38"/>
      <c r="BT6" s="38" t="s">
        <v>5708</v>
      </c>
    </row>
    <row r="7" spans="1:72">
      <c r="A7" s="38">
        <v>102404475006</v>
      </c>
      <c r="B7" s="38">
        <v>1</v>
      </c>
      <c r="C7" s="38">
        <v>2024</v>
      </c>
      <c r="D7" s="38">
        <v>12</v>
      </c>
      <c r="E7" s="38" t="s">
        <v>5727</v>
      </c>
      <c r="F7" s="38" t="s">
        <v>5728</v>
      </c>
      <c r="G7" s="38">
        <v>39</v>
      </c>
      <c r="H7" s="38" t="s">
        <v>5729</v>
      </c>
      <c r="I7" s="38">
        <v>20241219</v>
      </c>
      <c r="J7" s="38">
        <v>20241219</v>
      </c>
      <c r="K7" s="38">
        <v>1</v>
      </c>
      <c r="L7" s="38">
        <v>1</v>
      </c>
      <c r="M7" s="38">
        <v>0</v>
      </c>
      <c r="N7" s="38" t="s">
        <v>5723</v>
      </c>
      <c r="O7" s="38" t="s">
        <v>5713</v>
      </c>
      <c r="P7" s="38" t="s">
        <v>118</v>
      </c>
      <c r="Q7" s="38" t="s">
        <v>36</v>
      </c>
      <c r="R7" s="38" t="s">
        <v>119</v>
      </c>
      <c r="S7" s="38" t="s">
        <v>147</v>
      </c>
      <c r="T7" s="38">
        <v>201</v>
      </c>
      <c r="U7" s="38" t="s">
        <v>438</v>
      </c>
      <c r="V7" s="38" t="s">
        <v>5714</v>
      </c>
      <c r="W7" s="38" t="s">
        <v>5715</v>
      </c>
      <c r="X7" s="38" t="s">
        <v>242</v>
      </c>
      <c r="Y7" s="38">
        <v>5779</v>
      </c>
      <c r="Z7" s="38">
        <v>1472</v>
      </c>
      <c r="AA7" s="38">
        <v>0</v>
      </c>
      <c r="AB7" s="38">
        <v>0</v>
      </c>
      <c r="AC7" s="38">
        <v>0</v>
      </c>
      <c r="AD7" s="38">
        <v>0</v>
      </c>
      <c r="AE7" s="38">
        <v>66528</v>
      </c>
      <c r="AF7" s="38">
        <v>66528</v>
      </c>
      <c r="AG7" s="38">
        <v>80</v>
      </c>
      <c r="AH7" s="38">
        <v>75</v>
      </c>
      <c r="AI7" s="38">
        <v>94598</v>
      </c>
      <c r="AJ7" s="38">
        <v>94598</v>
      </c>
      <c r="AK7" s="38">
        <v>16190.080221833487</v>
      </c>
      <c r="AL7" s="38" t="s">
        <v>118</v>
      </c>
      <c r="AM7" s="38" t="s">
        <v>36</v>
      </c>
      <c r="AN7" s="38" t="s">
        <v>119</v>
      </c>
      <c r="AO7" s="38" t="s">
        <v>147</v>
      </c>
      <c r="AP7" s="38">
        <v>3</v>
      </c>
      <c r="AQ7" s="38">
        <v>2</v>
      </c>
      <c r="AR7" s="38">
        <v>5</v>
      </c>
      <c r="AS7" s="38">
        <v>25253</v>
      </c>
      <c r="AT7" s="38">
        <v>87915</v>
      </c>
      <c r="AU7" s="38">
        <v>29305</v>
      </c>
      <c r="AV7" s="38">
        <v>110172</v>
      </c>
      <c r="AW7" s="38">
        <v>1.3871800000000001</v>
      </c>
      <c r="AX7" s="38">
        <v>0.30953999999999998</v>
      </c>
      <c r="AY7" s="38">
        <v>1.0776399999999999</v>
      </c>
      <c r="AZ7" s="38">
        <v>1.2324100583791733</v>
      </c>
      <c r="BA7" s="38">
        <v>0.15477000176906586</v>
      </c>
      <c r="BB7" s="38">
        <v>1.0776400566101074</v>
      </c>
      <c r="BC7" s="38" t="s">
        <v>159</v>
      </c>
      <c r="BD7" s="38" t="s">
        <v>126</v>
      </c>
      <c r="BE7" s="38" t="s">
        <v>118</v>
      </c>
      <c r="BF7" s="38"/>
      <c r="BG7" s="38" t="s">
        <v>118</v>
      </c>
      <c r="BH7" s="38" t="s">
        <v>5716</v>
      </c>
      <c r="BI7" s="38" t="s">
        <v>1200</v>
      </c>
      <c r="BJ7" s="38" t="s">
        <v>129</v>
      </c>
      <c r="BK7" s="38" t="s">
        <v>217</v>
      </c>
      <c r="BL7" s="38" t="s">
        <v>218</v>
      </c>
      <c r="BM7" s="38" t="s">
        <v>132</v>
      </c>
      <c r="BN7" s="38" t="s">
        <v>379</v>
      </c>
      <c r="BO7" s="38"/>
      <c r="BP7" s="38" t="s">
        <v>379</v>
      </c>
      <c r="BQ7" s="38">
        <v>2024</v>
      </c>
      <c r="BR7" s="38"/>
      <c r="BS7" s="38"/>
      <c r="BT7" s="38" t="s">
        <v>5708</v>
      </c>
    </row>
    <row r="8" spans="1:72">
      <c r="A8" s="38">
        <v>102408083288</v>
      </c>
      <c r="B8" s="38">
        <v>1</v>
      </c>
      <c r="C8" s="38">
        <v>2024</v>
      </c>
      <c r="D8" s="38">
        <v>12</v>
      </c>
      <c r="E8" s="38" t="s">
        <v>5730</v>
      </c>
      <c r="F8" s="38" t="s">
        <v>5731</v>
      </c>
      <c r="G8" s="38">
        <v>48</v>
      </c>
      <c r="H8" s="38" t="s">
        <v>5732</v>
      </c>
      <c r="I8" s="38">
        <v>20241218</v>
      </c>
      <c r="J8" s="38">
        <v>20241218</v>
      </c>
      <c r="K8" s="38">
        <v>1</v>
      </c>
      <c r="L8" s="38">
        <v>1</v>
      </c>
      <c r="M8" s="38">
        <v>0</v>
      </c>
      <c r="N8" s="38" t="s">
        <v>5733</v>
      </c>
      <c r="O8" s="38" t="s">
        <v>5713</v>
      </c>
      <c r="P8" s="38" t="s">
        <v>118</v>
      </c>
      <c r="Q8" s="38" t="s">
        <v>36</v>
      </c>
      <c r="R8" s="38" t="s">
        <v>119</v>
      </c>
      <c r="S8" s="38" t="s">
        <v>147</v>
      </c>
      <c r="T8" s="38">
        <v>111</v>
      </c>
      <c r="U8" s="38" t="s">
        <v>438</v>
      </c>
      <c r="V8" s="38" t="s">
        <v>5734</v>
      </c>
      <c r="W8" s="38" t="s">
        <v>5735</v>
      </c>
      <c r="X8" s="38" t="s">
        <v>1591</v>
      </c>
      <c r="Y8" s="38">
        <v>5601</v>
      </c>
      <c r="Z8" s="38">
        <v>1472</v>
      </c>
      <c r="AA8" s="38">
        <v>0</v>
      </c>
      <c r="AB8" s="38">
        <v>0</v>
      </c>
      <c r="AC8" s="38">
        <v>0</v>
      </c>
      <c r="AD8" s="38">
        <v>0</v>
      </c>
      <c r="AE8" s="38">
        <v>66528</v>
      </c>
      <c r="AF8" s="38">
        <v>66528</v>
      </c>
      <c r="AG8" s="38">
        <v>80</v>
      </c>
      <c r="AH8" s="38">
        <v>75</v>
      </c>
      <c r="AI8" s="38">
        <v>69451</v>
      </c>
      <c r="AJ8" s="38">
        <v>69451</v>
      </c>
      <c r="AK8" s="38">
        <v>-11789.219959017544</v>
      </c>
      <c r="AL8" s="38" t="s">
        <v>118</v>
      </c>
      <c r="AM8" s="38" t="s">
        <v>36</v>
      </c>
      <c r="AN8" s="38" t="s">
        <v>119</v>
      </c>
      <c r="AO8" s="38" t="s">
        <v>147</v>
      </c>
      <c r="AP8" s="38">
        <v>4</v>
      </c>
      <c r="AQ8" s="38">
        <v>2</v>
      </c>
      <c r="AR8" s="38">
        <v>8</v>
      </c>
      <c r="AS8" s="38">
        <v>25961</v>
      </c>
      <c r="AT8" s="38">
        <v>563</v>
      </c>
      <c r="AU8" s="38">
        <v>1</v>
      </c>
      <c r="AV8" s="38">
        <v>6853</v>
      </c>
      <c r="AW8" s="38">
        <v>0.32512000000000002</v>
      </c>
      <c r="AX8" s="38">
        <v>0.31822</v>
      </c>
      <c r="AY8" s="38">
        <v>6.8999999999999999E-3</v>
      </c>
      <c r="AZ8" s="38">
        <v>0.75109998881816864</v>
      </c>
      <c r="BA8" s="38">
        <v>0.15910999476909637</v>
      </c>
      <c r="BB8" s="38">
        <v>0.59198999404907227</v>
      </c>
      <c r="BC8" s="38" t="s">
        <v>159</v>
      </c>
      <c r="BD8" s="38" t="s">
        <v>126</v>
      </c>
      <c r="BE8" s="38" t="s">
        <v>118</v>
      </c>
      <c r="BF8" s="38"/>
      <c r="BG8" s="38" t="s">
        <v>118</v>
      </c>
      <c r="BH8" s="38" t="s">
        <v>5716</v>
      </c>
      <c r="BI8" s="38" t="s">
        <v>1989</v>
      </c>
      <c r="BJ8" s="38" t="s">
        <v>244</v>
      </c>
      <c r="BK8" s="38" t="s">
        <v>1086</v>
      </c>
      <c r="BL8" s="38" t="s">
        <v>1087</v>
      </c>
      <c r="BM8" s="38" t="s">
        <v>999</v>
      </c>
      <c r="BN8" s="38" t="s">
        <v>2111</v>
      </c>
      <c r="BO8" s="38"/>
      <c r="BP8" s="38" t="s">
        <v>2111</v>
      </c>
      <c r="BQ8" s="38">
        <v>2024</v>
      </c>
      <c r="BR8" s="38"/>
      <c r="BS8" s="38"/>
      <c r="BT8" s="38" t="s">
        <v>5708</v>
      </c>
    </row>
    <row r="9" spans="1:72">
      <c r="A9" s="38">
        <v>102404700030</v>
      </c>
      <c r="B9" s="38">
        <v>1</v>
      </c>
      <c r="C9" s="38">
        <v>2024</v>
      </c>
      <c r="D9" s="38">
        <v>12</v>
      </c>
      <c r="E9" s="38" t="s">
        <v>5736</v>
      </c>
      <c r="F9" s="38" t="s">
        <v>5737</v>
      </c>
      <c r="G9" s="38">
        <v>33</v>
      </c>
      <c r="H9" s="38" t="s">
        <v>5738</v>
      </c>
      <c r="I9" s="38">
        <v>20241216</v>
      </c>
      <c r="J9" s="38">
        <v>20241216</v>
      </c>
      <c r="K9" s="38">
        <v>1</v>
      </c>
      <c r="L9" s="38">
        <v>1</v>
      </c>
      <c r="M9" s="38">
        <v>0</v>
      </c>
      <c r="N9" s="38" t="s">
        <v>5739</v>
      </c>
      <c r="O9" s="38" t="s">
        <v>5713</v>
      </c>
      <c r="P9" s="38" t="s">
        <v>118</v>
      </c>
      <c r="Q9" s="38" t="s">
        <v>36</v>
      </c>
      <c r="R9" s="38" t="s">
        <v>119</v>
      </c>
      <c r="S9" s="38" t="s">
        <v>147</v>
      </c>
      <c r="T9" s="38">
        <v>211</v>
      </c>
      <c r="U9" s="38" t="s">
        <v>438</v>
      </c>
      <c r="V9" s="38" t="s">
        <v>5714</v>
      </c>
      <c r="W9" s="38" t="s">
        <v>5715</v>
      </c>
      <c r="X9" s="38" t="s">
        <v>242</v>
      </c>
      <c r="Y9" s="38">
        <v>5771</v>
      </c>
      <c r="Z9" s="38">
        <v>1472</v>
      </c>
      <c r="AA9" s="38">
        <v>0</v>
      </c>
      <c r="AB9" s="38">
        <v>0</v>
      </c>
      <c r="AC9" s="38">
        <v>0</v>
      </c>
      <c r="AD9" s="38">
        <v>0</v>
      </c>
      <c r="AE9" s="38">
        <v>66528</v>
      </c>
      <c r="AF9" s="38">
        <v>66528</v>
      </c>
      <c r="AG9" s="38">
        <v>80</v>
      </c>
      <c r="AH9" s="38">
        <v>75</v>
      </c>
      <c r="AI9" s="38">
        <v>100674</v>
      </c>
      <c r="AJ9" s="38">
        <v>100674</v>
      </c>
      <c r="AK9" s="38">
        <v>21503.036684209641</v>
      </c>
      <c r="AL9" s="38" t="s">
        <v>118</v>
      </c>
      <c r="AM9" s="38" t="s">
        <v>36</v>
      </c>
      <c r="AN9" s="38" t="s">
        <v>119</v>
      </c>
      <c r="AO9" s="38" t="s">
        <v>147</v>
      </c>
      <c r="AP9" s="38">
        <v>3</v>
      </c>
      <c r="AQ9" s="38">
        <v>2</v>
      </c>
      <c r="AR9" s="38">
        <v>5</v>
      </c>
      <c r="AS9" s="38">
        <v>25253</v>
      </c>
      <c r="AT9" s="38">
        <v>87915</v>
      </c>
      <c r="AU9" s="38">
        <v>29305</v>
      </c>
      <c r="AV9" s="38">
        <v>110172</v>
      </c>
      <c r="AW9" s="38">
        <v>1.3871800000000001</v>
      </c>
      <c r="AX9" s="38">
        <v>0.30953999999999998</v>
      </c>
      <c r="AY9" s="38">
        <v>1.0776399999999999</v>
      </c>
      <c r="AZ9" s="38">
        <v>1.2324100583791733</v>
      </c>
      <c r="BA9" s="38">
        <v>0.15477000176906586</v>
      </c>
      <c r="BB9" s="38">
        <v>1.0776400566101074</v>
      </c>
      <c r="BC9" s="38" t="s">
        <v>159</v>
      </c>
      <c r="BD9" s="38" t="s">
        <v>126</v>
      </c>
      <c r="BE9" s="38" t="s">
        <v>118</v>
      </c>
      <c r="BF9" s="38"/>
      <c r="BG9" s="38" t="s">
        <v>118</v>
      </c>
      <c r="BH9" s="38" t="s">
        <v>5716</v>
      </c>
      <c r="BI9" s="38" t="s">
        <v>580</v>
      </c>
      <c r="BJ9" s="38" t="s">
        <v>129</v>
      </c>
      <c r="BK9" s="38" t="s">
        <v>130</v>
      </c>
      <c r="BL9" s="38" t="s">
        <v>131</v>
      </c>
      <c r="BM9" s="38" t="s">
        <v>537</v>
      </c>
      <c r="BN9" s="38"/>
      <c r="BO9" s="38"/>
      <c r="BP9" s="38" t="s">
        <v>537</v>
      </c>
      <c r="BQ9" s="38">
        <v>2024</v>
      </c>
      <c r="BR9" s="38"/>
      <c r="BS9" s="38"/>
      <c r="BT9" s="38" t="s">
        <v>5708</v>
      </c>
    </row>
    <row r="10" spans="1:72">
      <c r="A10" s="38">
        <v>102404700028</v>
      </c>
      <c r="B10" s="38">
        <v>1</v>
      </c>
      <c r="C10" s="38">
        <v>2024</v>
      </c>
      <c r="D10" s="38">
        <v>12</v>
      </c>
      <c r="E10" s="38" t="s">
        <v>5740</v>
      </c>
      <c r="F10" s="38" t="s">
        <v>5741</v>
      </c>
      <c r="G10" s="38">
        <v>70</v>
      </c>
      <c r="H10" s="38" t="s">
        <v>5742</v>
      </c>
      <c r="I10" s="38">
        <v>20241216</v>
      </c>
      <c r="J10" s="38">
        <v>20241216</v>
      </c>
      <c r="K10" s="38">
        <v>1</v>
      </c>
      <c r="L10" s="38">
        <v>1</v>
      </c>
      <c r="M10" s="38">
        <v>0</v>
      </c>
      <c r="N10" s="38" t="s">
        <v>5739</v>
      </c>
      <c r="O10" s="38" t="s">
        <v>5713</v>
      </c>
      <c r="P10" s="38" t="s">
        <v>118</v>
      </c>
      <c r="Q10" s="38" t="s">
        <v>36</v>
      </c>
      <c r="R10" s="38" t="s">
        <v>119</v>
      </c>
      <c r="S10" s="38" t="s">
        <v>147</v>
      </c>
      <c r="T10" s="38">
        <v>211</v>
      </c>
      <c r="U10" s="38" t="s">
        <v>438</v>
      </c>
      <c r="V10" s="38" t="s">
        <v>5714</v>
      </c>
      <c r="W10" s="38" t="s">
        <v>5715</v>
      </c>
      <c r="X10" s="38" t="s">
        <v>242</v>
      </c>
      <c r="Y10" s="38">
        <v>5670</v>
      </c>
      <c r="Z10" s="38">
        <v>1472</v>
      </c>
      <c r="AA10" s="38">
        <v>0</v>
      </c>
      <c r="AB10" s="38">
        <v>0</v>
      </c>
      <c r="AC10" s="38">
        <v>0</v>
      </c>
      <c r="AD10" s="38">
        <v>0</v>
      </c>
      <c r="AE10" s="38">
        <v>66528</v>
      </c>
      <c r="AF10" s="38">
        <v>66528</v>
      </c>
      <c r="AG10" s="38">
        <v>80</v>
      </c>
      <c r="AH10" s="38">
        <v>75</v>
      </c>
      <c r="AI10" s="38">
        <v>100674</v>
      </c>
      <c r="AJ10" s="38">
        <v>100674</v>
      </c>
      <c r="AK10" s="38">
        <v>21503.036684209641</v>
      </c>
      <c r="AL10" s="38" t="s">
        <v>118</v>
      </c>
      <c r="AM10" s="38" t="s">
        <v>36</v>
      </c>
      <c r="AN10" s="38" t="s">
        <v>119</v>
      </c>
      <c r="AO10" s="38" t="s">
        <v>147</v>
      </c>
      <c r="AP10" s="38">
        <v>3</v>
      </c>
      <c r="AQ10" s="38">
        <v>2</v>
      </c>
      <c r="AR10" s="38">
        <v>5</v>
      </c>
      <c r="AS10" s="38">
        <v>25253</v>
      </c>
      <c r="AT10" s="38">
        <v>87915</v>
      </c>
      <c r="AU10" s="38">
        <v>29305</v>
      </c>
      <c r="AV10" s="38">
        <v>110172</v>
      </c>
      <c r="AW10" s="38">
        <v>1.3871800000000001</v>
      </c>
      <c r="AX10" s="38">
        <v>0.30953999999999998</v>
      </c>
      <c r="AY10" s="38">
        <v>1.0776399999999999</v>
      </c>
      <c r="AZ10" s="38">
        <v>1.2324100583791733</v>
      </c>
      <c r="BA10" s="38">
        <v>0.15477000176906586</v>
      </c>
      <c r="BB10" s="38">
        <v>1.0776400566101074</v>
      </c>
      <c r="BC10" s="38" t="s">
        <v>159</v>
      </c>
      <c r="BD10" s="38" t="s">
        <v>126</v>
      </c>
      <c r="BE10" s="38" t="s">
        <v>118</v>
      </c>
      <c r="BF10" s="38"/>
      <c r="BG10" s="38" t="s">
        <v>118</v>
      </c>
      <c r="BH10" s="38" t="s">
        <v>5716</v>
      </c>
      <c r="BI10" s="38" t="s">
        <v>580</v>
      </c>
      <c r="BJ10" s="38" t="s">
        <v>129</v>
      </c>
      <c r="BK10" s="38" t="s">
        <v>130</v>
      </c>
      <c r="BL10" s="38" t="s">
        <v>131</v>
      </c>
      <c r="BM10" s="38" t="s">
        <v>537</v>
      </c>
      <c r="BN10" s="38"/>
      <c r="BO10" s="38"/>
      <c r="BP10" s="38" t="s">
        <v>537</v>
      </c>
      <c r="BQ10" s="38">
        <v>2024</v>
      </c>
      <c r="BR10" s="38"/>
      <c r="BS10" s="38"/>
      <c r="BT10" s="38" t="s">
        <v>5708</v>
      </c>
    </row>
    <row r="11" spans="1:72">
      <c r="A11" s="38">
        <v>102404636888</v>
      </c>
      <c r="B11" s="38">
        <v>1</v>
      </c>
      <c r="C11" s="38">
        <v>2024</v>
      </c>
      <c r="D11" s="38">
        <v>12</v>
      </c>
      <c r="E11" s="38" t="s">
        <v>272</v>
      </c>
      <c r="F11" s="38" t="s">
        <v>273</v>
      </c>
      <c r="G11" s="38">
        <v>75</v>
      </c>
      <c r="H11" s="38" t="s">
        <v>274</v>
      </c>
      <c r="I11" s="38">
        <v>20241212</v>
      </c>
      <c r="J11" s="38">
        <v>20241214</v>
      </c>
      <c r="K11" s="38">
        <v>3</v>
      </c>
      <c r="L11" s="38">
        <f t="shared" ref="L11:L69" si="0">K11-1</f>
        <v>2</v>
      </c>
      <c r="M11" s="38">
        <v>0</v>
      </c>
      <c r="N11" s="38" t="s">
        <v>275</v>
      </c>
      <c r="O11" s="38" t="s">
        <v>276</v>
      </c>
      <c r="P11" s="38" t="s">
        <v>118</v>
      </c>
      <c r="Q11" s="38" t="s">
        <v>36</v>
      </c>
      <c r="R11" s="38" t="s">
        <v>119</v>
      </c>
      <c r="S11" s="38" t="s">
        <v>147</v>
      </c>
      <c r="T11" s="38">
        <v>211</v>
      </c>
      <c r="U11" s="38" t="s">
        <v>121</v>
      </c>
      <c r="V11" s="38" t="s">
        <v>157</v>
      </c>
      <c r="W11" s="38" t="s">
        <v>158</v>
      </c>
      <c r="X11" s="38" t="s">
        <v>124</v>
      </c>
      <c r="Y11" s="38">
        <v>44208</v>
      </c>
      <c r="Z11" s="38">
        <v>2944</v>
      </c>
      <c r="AA11" s="38">
        <v>0</v>
      </c>
      <c r="AB11" s="38">
        <v>0</v>
      </c>
      <c r="AC11" s="38">
        <v>0</v>
      </c>
      <c r="AD11" s="38">
        <v>0</v>
      </c>
      <c r="AE11" s="38">
        <v>104552.21</v>
      </c>
      <c r="AF11" s="38">
        <v>104552.21</v>
      </c>
      <c r="AG11" s="38">
        <v>160</v>
      </c>
      <c r="AH11" s="38">
        <v>150</v>
      </c>
      <c r="AI11" s="38">
        <v>221293</v>
      </c>
      <c r="AJ11" s="38">
        <v>221293</v>
      </c>
      <c r="AK11" s="38">
        <v>45208.265503836577</v>
      </c>
      <c r="AL11" s="38" t="s">
        <v>118</v>
      </c>
      <c r="AM11" s="38" t="s">
        <v>36</v>
      </c>
      <c r="AN11" s="38" t="s">
        <v>119</v>
      </c>
      <c r="AO11" s="38" t="s">
        <v>147</v>
      </c>
      <c r="AP11" s="38">
        <v>4</v>
      </c>
      <c r="AQ11" s="38">
        <v>2</v>
      </c>
      <c r="AR11" s="38">
        <v>9</v>
      </c>
      <c r="AS11" s="38">
        <v>67418</v>
      </c>
      <c r="AT11" s="38">
        <v>141146</v>
      </c>
      <c r="AU11" s="38">
        <v>47049</v>
      </c>
      <c r="AV11" s="38">
        <v>187767</v>
      </c>
      <c r="AW11" s="38">
        <v>2.5565199999999999</v>
      </c>
      <c r="AX11" s="38">
        <v>0.82638999999999996</v>
      </c>
      <c r="AY11" s="38">
        <v>1.7301299999999999</v>
      </c>
      <c r="AZ11" s="38">
        <v>2.5565199851989746</v>
      </c>
      <c r="BA11" s="38">
        <v>0.82639002799987793</v>
      </c>
      <c r="BB11" s="38">
        <v>1.7301299571990967</v>
      </c>
      <c r="BC11" s="38" t="s">
        <v>159</v>
      </c>
      <c r="BD11" s="38" t="s">
        <v>126</v>
      </c>
      <c r="BE11" s="38" t="s">
        <v>118</v>
      </c>
      <c r="BF11" s="38"/>
      <c r="BG11" s="38" t="s">
        <v>118</v>
      </c>
      <c r="BH11" s="38" t="s">
        <v>277</v>
      </c>
      <c r="BI11" s="38" t="s">
        <v>177</v>
      </c>
      <c r="BJ11" s="38" t="s">
        <v>129</v>
      </c>
      <c r="BK11" s="38" t="s">
        <v>178</v>
      </c>
      <c r="BL11" s="38" t="s">
        <v>179</v>
      </c>
      <c r="BM11" s="38" t="s">
        <v>202</v>
      </c>
      <c r="BN11" s="38" t="s">
        <v>203</v>
      </c>
      <c r="BO11" s="38"/>
      <c r="BP11" s="38" t="s">
        <v>203</v>
      </c>
      <c r="BQ11" s="38">
        <v>2024</v>
      </c>
      <c r="BR11" s="38"/>
      <c r="BS11" s="38"/>
      <c r="BT11" s="38" t="s">
        <v>5708</v>
      </c>
    </row>
    <row r="12" spans="1:72">
      <c r="A12" s="38">
        <v>102404474976</v>
      </c>
      <c r="B12" s="38">
        <v>1</v>
      </c>
      <c r="C12" s="38">
        <v>2024</v>
      </c>
      <c r="D12" s="38">
        <v>12</v>
      </c>
      <c r="E12" s="38" t="s">
        <v>5743</v>
      </c>
      <c r="F12" s="38" t="s">
        <v>5744</v>
      </c>
      <c r="G12" s="38">
        <v>71</v>
      </c>
      <c r="H12" s="38" t="s">
        <v>5745</v>
      </c>
      <c r="I12" s="38">
        <v>20241204</v>
      </c>
      <c r="J12" s="38">
        <v>20241204</v>
      </c>
      <c r="K12" s="38">
        <v>1</v>
      </c>
      <c r="L12" s="38">
        <v>1</v>
      </c>
      <c r="M12" s="38">
        <v>0</v>
      </c>
      <c r="N12" s="38" t="s">
        <v>5746</v>
      </c>
      <c r="O12" s="38" t="s">
        <v>5713</v>
      </c>
      <c r="P12" s="38" t="s">
        <v>118</v>
      </c>
      <c r="Q12" s="38" t="s">
        <v>36</v>
      </c>
      <c r="R12" s="38" t="s">
        <v>119</v>
      </c>
      <c r="S12" s="38" t="s">
        <v>147</v>
      </c>
      <c r="T12" s="38">
        <v>201</v>
      </c>
      <c r="U12" s="38" t="s">
        <v>438</v>
      </c>
      <c r="V12" s="38" t="s">
        <v>5714</v>
      </c>
      <c r="W12" s="38" t="s">
        <v>5715</v>
      </c>
      <c r="X12" s="38" t="s">
        <v>5724</v>
      </c>
      <c r="Y12" s="38">
        <v>5922</v>
      </c>
      <c r="Z12" s="38">
        <v>1472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80</v>
      </c>
      <c r="AH12" s="38">
        <v>75</v>
      </c>
      <c r="AI12" s="38">
        <v>11880</v>
      </c>
      <c r="AJ12" s="38">
        <v>11880</v>
      </c>
      <c r="AK12" s="38">
        <v>0</v>
      </c>
      <c r="AL12" s="38" t="s">
        <v>118</v>
      </c>
      <c r="AM12" s="38" t="s">
        <v>36</v>
      </c>
      <c r="AN12" s="38" t="s">
        <v>119</v>
      </c>
      <c r="AO12" s="38" t="s">
        <v>147</v>
      </c>
      <c r="AP12" s="38">
        <v>3</v>
      </c>
      <c r="AQ12" s="38">
        <v>2</v>
      </c>
      <c r="AR12" s="38">
        <v>5</v>
      </c>
      <c r="AS12" s="38">
        <v>25253</v>
      </c>
      <c r="AT12" s="38">
        <v>87915</v>
      </c>
      <c r="AU12" s="38">
        <v>29305</v>
      </c>
      <c r="AV12" s="38">
        <v>110172</v>
      </c>
      <c r="AW12" s="38">
        <v>1.3871800000000001</v>
      </c>
      <c r="AX12" s="38">
        <v>0.30953999999999998</v>
      </c>
      <c r="AY12" s="38">
        <v>1.0776399999999999</v>
      </c>
      <c r="AZ12" s="38">
        <v>0.15477000176906586</v>
      </c>
      <c r="BA12" s="38">
        <v>0.15477000176906586</v>
      </c>
      <c r="BB12" s="38">
        <v>0</v>
      </c>
      <c r="BC12" s="38" t="s">
        <v>159</v>
      </c>
      <c r="BD12" s="38" t="s">
        <v>126</v>
      </c>
      <c r="BE12" s="38" t="s">
        <v>118</v>
      </c>
      <c r="BF12" s="38"/>
      <c r="BG12" s="38" t="s">
        <v>118</v>
      </c>
      <c r="BH12" s="38" t="s">
        <v>5716</v>
      </c>
      <c r="BI12" s="38" t="s">
        <v>201</v>
      </c>
      <c r="BJ12" s="38" t="s">
        <v>129</v>
      </c>
      <c r="BK12" s="38" t="s">
        <v>130</v>
      </c>
      <c r="BL12" s="38" t="s">
        <v>131</v>
      </c>
      <c r="BM12" s="38" t="s">
        <v>202</v>
      </c>
      <c r="BN12" s="38" t="s">
        <v>661</v>
      </c>
      <c r="BO12" s="38"/>
      <c r="BP12" s="38" t="s">
        <v>661</v>
      </c>
      <c r="BQ12" s="38">
        <v>2024</v>
      </c>
      <c r="BR12" s="38"/>
      <c r="BS12" s="38"/>
      <c r="BT12" s="38" t="s">
        <v>5708</v>
      </c>
    </row>
    <row r="13" spans="1:72">
      <c r="A13" s="38">
        <v>102404635734</v>
      </c>
      <c r="B13" s="38">
        <v>1</v>
      </c>
      <c r="C13" s="38">
        <v>2024</v>
      </c>
      <c r="D13" s="38">
        <v>11</v>
      </c>
      <c r="E13" s="38" t="s">
        <v>5747</v>
      </c>
      <c r="F13" s="38" t="s">
        <v>5748</v>
      </c>
      <c r="G13" s="38">
        <v>74</v>
      </c>
      <c r="H13" s="38" t="s">
        <v>5749</v>
      </c>
      <c r="I13" s="38">
        <v>20241122</v>
      </c>
      <c r="J13" s="38">
        <v>20241122</v>
      </c>
      <c r="K13" s="38">
        <v>1</v>
      </c>
      <c r="L13" s="38">
        <v>1</v>
      </c>
      <c r="M13" s="38">
        <v>0</v>
      </c>
      <c r="N13" s="38" t="s">
        <v>5750</v>
      </c>
      <c r="O13" s="38" t="s">
        <v>5713</v>
      </c>
      <c r="P13" s="38" t="s">
        <v>118</v>
      </c>
      <c r="Q13" s="38" t="s">
        <v>36</v>
      </c>
      <c r="R13" s="38" t="s">
        <v>119</v>
      </c>
      <c r="S13" s="38" t="s">
        <v>147</v>
      </c>
      <c r="T13" s="38">
        <v>211</v>
      </c>
      <c r="U13" s="38" t="s">
        <v>438</v>
      </c>
      <c r="V13" s="38" t="s">
        <v>5714</v>
      </c>
      <c r="W13" s="38" t="s">
        <v>5715</v>
      </c>
      <c r="X13" s="38" t="s">
        <v>242</v>
      </c>
      <c r="Y13" s="38">
        <v>5601</v>
      </c>
      <c r="Z13" s="38">
        <v>1472</v>
      </c>
      <c r="AA13" s="38">
        <v>0</v>
      </c>
      <c r="AB13" s="38">
        <v>0</v>
      </c>
      <c r="AC13" s="38">
        <v>0</v>
      </c>
      <c r="AD13" s="38">
        <v>0</v>
      </c>
      <c r="AE13" s="38">
        <v>66528</v>
      </c>
      <c r="AF13" s="38">
        <v>66528</v>
      </c>
      <c r="AG13" s="38">
        <v>80</v>
      </c>
      <c r="AH13" s="38">
        <v>75</v>
      </c>
      <c r="AI13" s="38">
        <v>100674</v>
      </c>
      <c r="AJ13" s="38">
        <v>100674</v>
      </c>
      <c r="AK13" s="38">
        <v>21503.036684209641</v>
      </c>
      <c r="AL13" s="38" t="s">
        <v>118</v>
      </c>
      <c r="AM13" s="38" t="s">
        <v>36</v>
      </c>
      <c r="AN13" s="38" t="s">
        <v>119</v>
      </c>
      <c r="AO13" s="38" t="s">
        <v>147</v>
      </c>
      <c r="AP13" s="38">
        <v>3</v>
      </c>
      <c r="AQ13" s="38">
        <v>2</v>
      </c>
      <c r="AR13" s="38">
        <v>5</v>
      </c>
      <c r="AS13" s="38">
        <v>25253</v>
      </c>
      <c r="AT13" s="38">
        <v>87915</v>
      </c>
      <c r="AU13" s="38">
        <v>29305</v>
      </c>
      <c r="AV13" s="38">
        <v>110172</v>
      </c>
      <c r="AW13" s="38">
        <v>1.3871800000000001</v>
      </c>
      <c r="AX13" s="38">
        <v>0.30953999999999998</v>
      </c>
      <c r="AY13" s="38">
        <v>1.0776399999999999</v>
      </c>
      <c r="AZ13" s="38">
        <v>1.2324100583791733</v>
      </c>
      <c r="BA13" s="38">
        <v>0.15477000176906586</v>
      </c>
      <c r="BB13" s="38">
        <v>1.0776400566101074</v>
      </c>
      <c r="BC13" s="38" t="s">
        <v>159</v>
      </c>
      <c r="BD13" s="38" t="s">
        <v>126</v>
      </c>
      <c r="BE13" s="38" t="s">
        <v>118</v>
      </c>
      <c r="BF13" s="38"/>
      <c r="BG13" s="38" t="s">
        <v>118</v>
      </c>
      <c r="BH13" s="38" t="s">
        <v>5716</v>
      </c>
      <c r="BI13" s="38" t="s">
        <v>5751</v>
      </c>
      <c r="BJ13" s="38" t="s">
        <v>377</v>
      </c>
      <c r="BK13" s="38" t="s">
        <v>4904</v>
      </c>
      <c r="BL13" s="38" t="s">
        <v>4904</v>
      </c>
      <c r="BM13" s="38" t="s">
        <v>2051</v>
      </c>
      <c r="BN13" s="38" t="s">
        <v>5752</v>
      </c>
      <c r="BO13" s="38"/>
      <c r="BP13" s="38" t="s">
        <v>5752</v>
      </c>
      <c r="BQ13" s="38">
        <v>2024</v>
      </c>
      <c r="BR13" s="38"/>
      <c r="BS13" s="38"/>
      <c r="BT13" s="38" t="s">
        <v>5708</v>
      </c>
    </row>
    <row r="14" spans="1:72">
      <c r="A14" s="38">
        <v>102404196674</v>
      </c>
      <c r="B14" s="38">
        <v>1</v>
      </c>
      <c r="C14" s="38">
        <v>2024</v>
      </c>
      <c r="D14" s="38">
        <v>11</v>
      </c>
      <c r="E14" s="38" t="s">
        <v>5753</v>
      </c>
      <c r="F14" s="38" t="s">
        <v>5754</v>
      </c>
      <c r="G14" s="38">
        <v>41</v>
      </c>
      <c r="H14" s="38" t="s">
        <v>5755</v>
      </c>
      <c r="I14" s="38">
        <v>20241121</v>
      </c>
      <c r="J14" s="38">
        <v>20241121</v>
      </c>
      <c r="K14" s="38">
        <v>1</v>
      </c>
      <c r="L14" s="38">
        <v>1</v>
      </c>
      <c r="M14" s="38">
        <v>0</v>
      </c>
      <c r="N14" s="38" t="s">
        <v>5756</v>
      </c>
      <c r="O14" s="38" t="s">
        <v>5713</v>
      </c>
      <c r="P14" s="38" t="s">
        <v>118</v>
      </c>
      <c r="Q14" s="38" t="s">
        <v>36</v>
      </c>
      <c r="R14" s="38" t="s">
        <v>119</v>
      </c>
      <c r="S14" s="38" t="s">
        <v>147</v>
      </c>
      <c r="T14" s="38">
        <v>205</v>
      </c>
      <c r="U14" s="38" t="s">
        <v>438</v>
      </c>
      <c r="V14" s="38" t="s">
        <v>5714</v>
      </c>
      <c r="W14" s="38" t="s">
        <v>5715</v>
      </c>
      <c r="X14" s="38" t="s">
        <v>242</v>
      </c>
      <c r="Y14" s="38">
        <v>5601</v>
      </c>
      <c r="Z14" s="38">
        <v>1472</v>
      </c>
      <c r="AA14" s="38">
        <v>0</v>
      </c>
      <c r="AB14" s="38">
        <v>0</v>
      </c>
      <c r="AC14" s="38">
        <v>0</v>
      </c>
      <c r="AD14" s="38">
        <v>0</v>
      </c>
      <c r="AE14" s="38">
        <v>66528</v>
      </c>
      <c r="AF14" s="38">
        <v>66528</v>
      </c>
      <c r="AG14" s="38">
        <v>80</v>
      </c>
      <c r="AH14" s="38">
        <v>75</v>
      </c>
      <c r="AI14" s="38">
        <v>100193</v>
      </c>
      <c r="AJ14" s="38">
        <v>100193</v>
      </c>
      <c r="AK14" s="38">
        <v>21082.442204551495</v>
      </c>
      <c r="AL14" s="38" t="s">
        <v>118</v>
      </c>
      <c r="AM14" s="38" t="s">
        <v>36</v>
      </c>
      <c r="AN14" s="38" t="s">
        <v>119</v>
      </c>
      <c r="AO14" s="38" t="s">
        <v>147</v>
      </c>
      <c r="AP14" s="38">
        <v>3</v>
      </c>
      <c r="AQ14" s="38">
        <v>2</v>
      </c>
      <c r="AR14" s="38">
        <v>5</v>
      </c>
      <c r="AS14" s="38">
        <v>25253</v>
      </c>
      <c r="AT14" s="38">
        <v>87915</v>
      </c>
      <c r="AU14" s="38">
        <v>29305</v>
      </c>
      <c r="AV14" s="38">
        <v>110172</v>
      </c>
      <c r="AW14" s="38">
        <v>1.3871800000000001</v>
      </c>
      <c r="AX14" s="38">
        <v>0.30953999999999998</v>
      </c>
      <c r="AY14" s="38">
        <v>1.0776399999999999</v>
      </c>
      <c r="AZ14" s="38">
        <v>1.2324100583791733</v>
      </c>
      <c r="BA14" s="38">
        <v>0.15477000176906586</v>
      </c>
      <c r="BB14" s="38">
        <v>1.0776400566101074</v>
      </c>
      <c r="BC14" s="38" t="s">
        <v>159</v>
      </c>
      <c r="BD14" s="38" t="s">
        <v>126</v>
      </c>
      <c r="BE14" s="38" t="s">
        <v>118</v>
      </c>
      <c r="BF14" s="38"/>
      <c r="BG14" s="38" t="s">
        <v>118</v>
      </c>
      <c r="BH14" s="38" t="s">
        <v>5716</v>
      </c>
      <c r="BI14" s="38" t="s">
        <v>1357</v>
      </c>
      <c r="BJ14" s="38" t="s">
        <v>129</v>
      </c>
      <c r="BK14" s="38" t="s">
        <v>224</v>
      </c>
      <c r="BL14" s="38" t="s">
        <v>224</v>
      </c>
      <c r="BM14" s="38" t="s">
        <v>163</v>
      </c>
      <c r="BN14" s="38" t="s">
        <v>341</v>
      </c>
      <c r="BO14" s="38"/>
      <c r="BP14" s="38" t="s">
        <v>341</v>
      </c>
      <c r="BQ14" s="38">
        <v>2024</v>
      </c>
      <c r="BR14" s="38"/>
      <c r="BS14" s="38"/>
      <c r="BT14" s="38" t="s">
        <v>5708</v>
      </c>
    </row>
    <row r="15" spans="1:72">
      <c r="A15" s="38">
        <v>102404037866</v>
      </c>
      <c r="B15" s="38">
        <v>1</v>
      </c>
      <c r="C15" s="38">
        <v>2024</v>
      </c>
      <c r="D15" s="38">
        <v>11</v>
      </c>
      <c r="E15" s="38" t="s">
        <v>5757</v>
      </c>
      <c r="F15" s="38" t="s">
        <v>5758</v>
      </c>
      <c r="G15" s="38">
        <v>66</v>
      </c>
      <c r="H15" s="38" t="s">
        <v>5759</v>
      </c>
      <c r="I15" s="38">
        <v>20241119</v>
      </c>
      <c r="J15" s="38">
        <v>20241120</v>
      </c>
      <c r="K15" s="38">
        <v>2</v>
      </c>
      <c r="L15" s="38">
        <f t="shared" si="0"/>
        <v>1</v>
      </c>
      <c r="M15" s="38">
        <v>0</v>
      </c>
      <c r="N15" s="38" t="s">
        <v>5760</v>
      </c>
      <c r="O15" s="38" t="s">
        <v>5713</v>
      </c>
      <c r="P15" s="38" t="s">
        <v>118</v>
      </c>
      <c r="Q15" s="38" t="s">
        <v>36</v>
      </c>
      <c r="R15" s="38" t="s">
        <v>119</v>
      </c>
      <c r="S15" s="38" t="s">
        <v>147</v>
      </c>
      <c r="T15" s="38">
        <v>111</v>
      </c>
      <c r="U15" s="38" t="s">
        <v>438</v>
      </c>
      <c r="V15" s="38" t="s">
        <v>5714</v>
      </c>
      <c r="W15" s="38" t="s">
        <v>5715</v>
      </c>
      <c r="X15" s="38" t="s">
        <v>124</v>
      </c>
      <c r="Y15" s="38">
        <v>6510</v>
      </c>
      <c r="Z15" s="38">
        <v>1472</v>
      </c>
      <c r="AA15" s="38">
        <v>0</v>
      </c>
      <c r="AB15" s="38">
        <v>0</v>
      </c>
      <c r="AC15" s="38">
        <v>0</v>
      </c>
      <c r="AD15" s="38">
        <v>0</v>
      </c>
      <c r="AE15" s="38">
        <v>66528</v>
      </c>
      <c r="AF15" s="38">
        <v>66528</v>
      </c>
      <c r="AG15" s="38">
        <v>80</v>
      </c>
      <c r="AH15" s="38">
        <v>75</v>
      </c>
      <c r="AI15" s="38">
        <v>128266</v>
      </c>
      <c r="AJ15" s="38">
        <v>128266</v>
      </c>
      <c r="AK15" s="38">
        <v>33116.295266456509</v>
      </c>
      <c r="AL15" s="38" t="s">
        <v>118</v>
      </c>
      <c r="AM15" s="38" t="s">
        <v>36</v>
      </c>
      <c r="AN15" s="38" t="s">
        <v>119</v>
      </c>
      <c r="AO15" s="38" t="s">
        <v>147</v>
      </c>
      <c r="AP15" s="38">
        <v>3</v>
      </c>
      <c r="AQ15" s="38">
        <v>2</v>
      </c>
      <c r="AR15" s="38">
        <v>5</v>
      </c>
      <c r="AS15" s="38">
        <v>25253</v>
      </c>
      <c r="AT15" s="38">
        <v>87915</v>
      </c>
      <c r="AU15" s="38">
        <v>29305</v>
      </c>
      <c r="AV15" s="38">
        <v>110172</v>
      </c>
      <c r="AW15" s="38">
        <v>1.3871800000000001</v>
      </c>
      <c r="AX15" s="38">
        <v>0.30953999999999998</v>
      </c>
      <c r="AY15" s="38">
        <v>1.0776399999999999</v>
      </c>
      <c r="AZ15" s="38">
        <v>1.3871800601482391</v>
      </c>
      <c r="BA15" s="38">
        <v>0.30954000353813171</v>
      </c>
      <c r="BB15" s="38">
        <v>1.0776400566101074</v>
      </c>
      <c r="BC15" s="38" t="s">
        <v>159</v>
      </c>
      <c r="BD15" s="38" t="s">
        <v>126</v>
      </c>
      <c r="BE15" s="38" t="s">
        <v>118</v>
      </c>
      <c r="BF15" s="38"/>
      <c r="BG15" s="38" t="s">
        <v>118</v>
      </c>
      <c r="BH15" s="38" t="s">
        <v>5716</v>
      </c>
      <c r="BI15" s="38" t="s">
        <v>369</v>
      </c>
      <c r="BJ15" s="38" t="s">
        <v>129</v>
      </c>
      <c r="BK15" s="38" t="s">
        <v>130</v>
      </c>
      <c r="BL15" s="38" t="s">
        <v>370</v>
      </c>
      <c r="BM15" s="38" t="s">
        <v>163</v>
      </c>
      <c r="BN15" s="38" t="s">
        <v>341</v>
      </c>
      <c r="BO15" s="38"/>
      <c r="BP15" s="38" t="s">
        <v>341</v>
      </c>
      <c r="BQ15" s="38">
        <v>2024</v>
      </c>
      <c r="BR15" s="38"/>
      <c r="BS15" s="38"/>
      <c r="BT15" s="38" t="s">
        <v>5708</v>
      </c>
    </row>
    <row r="16" spans="1:72">
      <c r="A16" s="38">
        <v>102408083362</v>
      </c>
      <c r="B16" s="38">
        <v>1</v>
      </c>
      <c r="C16" s="38">
        <v>2024</v>
      </c>
      <c r="D16" s="38">
        <v>11</v>
      </c>
      <c r="E16" s="38" t="s">
        <v>5761</v>
      </c>
      <c r="F16" s="38" t="s">
        <v>5762</v>
      </c>
      <c r="G16" s="38">
        <v>27</v>
      </c>
      <c r="H16" s="38" t="s">
        <v>5763</v>
      </c>
      <c r="I16" s="38">
        <v>20241115</v>
      </c>
      <c r="J16" s="38">
        <v>20241115</v>
      </c>
      <c r="K16" s="38">
        <v>1</v>
      </c>
      <c r="L16" s="38">
        <v>1</v>
      </c>
      <c r="M16" s="38">
        <v>0</v>
      </c>
      <c r="N16" s="38" t="s">
        <v>5764</v>
      </c>
      <c r="O16" s="38" t="s">
        <v>5713</v>
      </c>
      <c r="P16" s="38" t="s">
        <v>118</v>
      </c>
      <c r="Q16" s="38" t="s">
        <v>36</v>
      </c>
      <c r="R16" s="38" t="s">
        <v>119</v>
      </c>
      <c r="S16" s="38" t="s">
        <v>147</v>
      </c>
      <c r="T16" s="38">
        <v>201</v>
      </c>
      <c r="U16" s="38" t="s">
        <v>438</v>
      </c>
      <c r="V16" s="38" t="s">
        <v>5765</v>
      </c>
      <c r="W16" s="38" t="s">
        <v>5766</v>
      </c>
      <c r="X16" s="38" t="s">
        <v>1591</v>
      </c>
      <c r="Y16" s="38">
        <v>5601</v>
      </c>
      <c r="Z16" s="38">
        <v>1472</v>
      </c>
      <c r="AA16" s="38">
        <v>0</v>
      </c>
      <c r="AB16" s="38">
        <v>0</v>
      </c>
      <c r="AC16" s="38">
        <v>0</v>
      </c>
      <c r="AD16" s="38">
        <v>0</v>
      </c>
      <c r="AE16" s="38">
        <v>66528</v>
      </c>
      <c r="AF16" s="38">
        <v>66528</v>
      </c>
      <c r="AG16" s="38">
        <v>80</v>
      </c>
      <c r="AH16" s="38">
        <v>75</v>
      </c>
      <c r="AI16" s="38">
        <v>59563</v>
      </c>
      <c r="AJ16" s="38">
        <v>59563</v>
      </c>
      <c r="AK16" s="38">
        <v>-20281.050855170084</v>
      </c>
      <c r="AL16" s="38" t="s">
        <v>118</v>
      </c>
      <c r="AM16" s="38" t="s">
        <v>36</v>
      </c>
      <c r="AN16" s="38" t="s">
        <v>119</v>
      </c>
      <c r="AO16" s="38" t="s">
        <v>147</v>
      </c>
      <c r="AP16" s="38">
        <v>4</v>
      </c>
      <c r="AQ16" s="38">
        <v>2</v>
      </c>
      <c r="AR16" s="38">
        <v>7</v>
      </c>
      <c r="AS16" s="38">
        <v>28305</v>
      </c>
      <c r="AT16" s="38">
        <v>552</v>
      </c>
      <c r="AU16" s="38">
        <v>1</v>
      </c>
      <c r="AV16" s="38">
        <v>5811</v>
      </c>
      <c r="AW16" s="38">
        <v>0.35372999999999999</v>
      </c>
      <c r="AX16" s="38">
        <v>0.34695999999999999</v>
      </c>
      <c r="AY16" s="38">
        <v>6.77E-3</v>
      </c>
      <c r="AZ16" s="38">
        <v>0.77598002552986145</v>
      </c>
      <c r="BA16" s="38">
        <v>0.17348000407218933</v>
      </c>
      <c r="BB16" s="38">
        <v>0.60250002145767212</v>
      </c>
      <c r="BC16" s="38" t="s">
        <v>159</v>
      </c>
      <c r="BD16" s="38" t="s">
        <v>126</v>
      </c>
      <c r="BE16" s="38" t="s">
        <v>118</v>
      </c>
      <c r="BF16" s="38"/>
      <c r="BG16" s="38" t="s">
        <v>118</v>
      </c>
      <c r="BH16" s="38" t="s">
        <v>5716</v>
      </c>
      <c r="BI16" s="38" t="s">
        <v>201</v>
      </c>
      <c r="BJ16" s="38" t="s">
        <v>129</v>
      </c>
      <c r="BK16" s="38" t="s">
        <v>130</v>
      </c>
      <c r="BL16" s="38" t="s">
        <v>131</v>
      </c>
      <c r="BM16" s="38" t="s">
        <v>1340</v>
      </c>
      <c r="BN16" s="38" t="s">
        <v>5767</v>
      </c>
      <c r="BO16" s="38"/>
      <c r="BP16" s="38" t="s">
        <v>5767</v>
      </c>
      <c r="BQ16" s="38">
        <v>2024</v>
      </c>
      <c r="BR16" s="38"/>
      <c r="BS16" s="38"/>
      <c r="BT16" s="38" t="s">
        <v>5708</v>
      </c>
    </row>
    <row r="17" spans="1:72">
      <c r="A17" s="38">
        <v>102408066736</v>
      </c>
      <c r="B17" s="38">
        <v>1</v>
      </c>
      <c r="C17" s="38">
        <v>2024</v>
      </c>
      <c r="D17" s="38">
        <v>11</v>
      </c>
      <c r="E17" s="38" t="s">
        <v>5768</v>
      </c>
      <c r="F17" s="38" t="s">
        <v>5769</v>
      </c>
      <c r="G17" s="38">
        <v>60</v>
      </c>
      <c r="H17" s="38" t="s">
        <v>5770</v>
      </c>
      <c r="I17" s="38">
        <v>20241113</v>
      </c>
      <c r="J17" s="38">
        <v>20241115</v>
      </c>
      <c r="K17" s="38">
        <v>3</v>
      </c>
      <c r="L17" s="38">
        <f t="shared" si="0"/>
        <v>2</v>
      </c>
      <c r="M17" s="38">
        <v>0</v>
      </c>
      <c r="N17" s="38" t="s">
        <v>5771</v>
      </c>
      <c r="O17" s="38" t="s">
        <v>5713</v>
      </c>
      <c r="P17" s="38" t="s">
        <v>118</v>
      </c>
      <c r="Q17" s="38" t="s">
        <v>36</v>
      </c>
      <c r="R17" s="38" t="s">
        <v>119</v>
      </c>
      <c r="S17" s="38" t="s">
        <v>120</v>
      </c>
      <c r="T17" s="38">
        <v>211</v>
      </c>
      <c r="U17" s="38" t="s">
        <v>438</v>
      </c>
      <c r="V17" s="38" t="s">
        <v>5714</v>
      </c>
      <c r="W17" s="38" t="s">
        <v>5715</v>
      </c>
      <c r="X17" s="38" t="s">
        <v>124</v>
      </c>
      <c r="Y17" s="38">
        <v>16728</v>
      </c>
      <c r="Z17" s="38">
        <v>3008</v>
      </c>
      <c r="AA17" s="38">
        <v>0</v>
      </c>
      <c r="AB17" s="38">
        <v>0</v>
      </c>
      <c r="AC17" s="38">
        <v>0</v>
      </c>
      <c r="AD17" s="38">
        <v>0</v>
      </c>
      <c r="AE17" s="38">
        <v>66528</v>
      </c>
      <c r="AF17" s="38">
        <v>66528</v>
      </c>
      <c r="AG17" s="38">
        <v>160</v>
      </c>
      <c r="AH17" s="38">
        <v>150</v>
      </c>
      <c r="AI17" s="38">
        <v>113317</v>
      </c>
      <c r="AJ17" s="38">
        <v>113317</v>
      </c>
      <c r="AK17" s="38">
        <v>21503.065182581908</v>
      </c>
      <c r="AL17" s="38" t="s">
        <v>118</v>
      </c>
      <c r="AM17" s="38" t="s">
        <v>36</v>
      </c>
      <c r="AN17" s="38" t="s">
        <v>119</v>
      </c>
      <c r="AO17" s="38" t="s">
        <v>120</v>
      </c>
      <c r="AP17" s="38">
        <v>3</v>
      </c>
      <c r="AQ17" s="38">
        <v>2</v>
      </c>
      <c r="AR17" s="38">
        <v>5</v>
      </c>
      <c r="AS17" s="38">
        <v>25253</v>
      </c>
      <c r="AT17" s="38">
        <v>87915</v>
      </c>
      <c r="AU17" s="38">
        <v>29305</v>
      </c>
      <c r="AV17" s="38">
        <v>110172</v>
      </c>
      <c r="AW17" s="38">
        <v>1.3871800000000001</v>
      </c>
      <c r="AX17" s="38">
        <v>0.30953999999999998</v>
      </c>
      <c r="AY17" s="38">
        <v>1.0776399999999999</v>
      </c>
      <c r="AZ17" s="38">
        <v>1.3871800601482391</v>
      </c>
      <c r="BA17" s="38">
        <v>0.30954000353813171</v>
      </c>
      <c r="BB17" s="38">
        <v>1.0776400566101074</v>
      </c>
      <c r="BC17" s="38" t="s">
        <v>125</v>
      </c>
      <c r="BD17" s="38" t="s">
        <v>126</v>
      </c>
      <c r="BE17" s="38" t="s">
        <v>118</v>
      </c>
      <c r="BF17" s="38"/>
      <c r="BG17" s="38" t="s">
        <v>118</v>
      </c>
      <c r="BH17" s="38" t="s">
        <v>5716</v>
      </c>
      <c r="BI17" s="38" t="s">
        <v>201</v>
      </c>
      <c r="BJ17" s="38" t="s">
        <v>129</v>
      </c>
      <c r="BK17" s="38" t="s">
        <v>130</v>
      </c>
      <c r="BL17" s="38" t="s">
        <v>131</v>
      </c>
      <c r="BM17" s="38" t="s">
        <v>537</v>
      </c>
      <c r="BN17" s="38"/>
      <c r="BO17" s="38"/>
      <c r="BP17" s="38" t="s">
        <v>537</v>
      </c>
      <c r="BQ17" s="38">
        <v>2024</v>
      </c>
      <c r="BR17" s="38" t="s">
        <v>134</v>
      </c>
      <c r="BS17" s="38" t="s">
        <v>134</v>
      </c>
      <c r="BT17" s="38" t="s">
        <v>5708</v>
      </c>
    </row>
    <row r="18" spans="1:72">
      <c r="A18" s="38">
        <v>102404196630</v>
      </c>
      <c r="B18" s="38">
        <v>1</v>
      </c>
      <c r="C18" s="38">
        <v>2024</v>
      </c>
      <c r="D18" s="38">
        <v>11</v>
      </c>
      <c r="E18" s="38" t="s">
        <v>5772</v>
      </c>
      <c r="F18" s="38" t="s">
        <v>5773</v>
      </c>
      <c r="G18" s="38">
        <v>71</v>
      </c>
      <c r="H18" s="38" t="s">
        <v>5774</v>
      </c>
      <c r="I18" s="38">
        <v>20241115</v>
      </c>
      <c r="J18" s="38">
        <v>20241115</v>
      </c>
      <c r="K18" s="38">
        <v>1</v>
      </c>
      <c r="L18" s="38">
        <v>1</v>
      </c>
      <c r="M18" s="38">
        <v>0</v>
      </c>
      <c r="N18" s="38" t="s">
        <v>2252</v>
      </c>
      <c r="O18" s="38" t="s">
        <v>5713</v>
      </c>
      <c r="P18" s="38" t="s">
        <v>118</v>
      </c>
      <c r="Q18" s="38" t="s">
        <v>36</v>
      </c>
      <c r="R18" s="38" t="s">
        <v>119</v>
      </c>
      <c r="S18" s="38" t="s">
        <v>147</v>
      </c>
      <c r="T18" s="38">
        <v>205</v>
      </c>
      <c r="U18" s="38" t="s">
        <v>438</v>
      </c>
      <c r="V18" s="38" t="s">
        <v>5714</v>
      </c>
      <c r="W18" s="38" t="s">
        <v>5715</v>
      </c>
      <c r="X18" s="38" t="s">
        <v>242</v>
      </c>
      <c r="Y18" s="38">
        <v>5601</v>
      </c>
      <c r="Z18" s="38">
        <v>1472</v>
      </c>
      <c r="AA18" s="38">
        <v>0</v>
      </c>
      <c r="AB18" s="38">
        <v>0</v>
      </c>
      <c r="AC18" s="38">
        <v>0</v>
      </c>
      <c r="AD18" s="38">
        <v>0</v>
      </c>
      <c r="AE18" s="38">
        <v>66528</v>
      </c>
      <c r="AF18" s="38">
        <v>66528</v>
      </c>
      <c r="AG18" s="38">
        <v>80</v>
      </c>
      <c r="AH18" s="38">
        <v>75</v>
      </c>
      <c r="AI18" s="38">
        <v>100193</v>
      </c>
      <c r="AJ18" s="38">
        <v>100193</v>
      </c>
      <c r="AK18" s="38">
        <v>21082.442204551495</v>
      </c>
      <c r="AL18" s="38" t="s">
        <v>118</v>
      </c>
      <c r="AM18" s="38" t="s">
        <v>36</v>
      </c>
      <c r="AN18" s="38" t="s">
        <v>119</v>
      </c>
      <c r="AO18" s="38" t="s">
        <v>147</v>
      </c>
      <c r="AP18" s="38">
        <v>3</v>
      </c>
      <c r="AQ18" s="38">
        <v>2</v>
      </c>
      <c r="AR18" s="38">
        <v>5</v>
      </c>
      <c r="AS18" s="38">
        <v>25253</v>
      </c>
      <c r="AT18" s="38">
        <v>87915</v>
      </c>
      <c r="AU18" s="38">
        <v>29305</v>
      </c>
      <c r="AV18" s="38">
        <v>110172</v>
      </c>
      <c r="AW18" s="38">
        <v>1.3871800000000001</v>
      </c>
      <c r="AX18" s="38">
        <v>0.30953999999999998</v>
      </c>
      <c r="AY18" s="38">
        <v>1.0776399999999999</v>
      </c>
      <c r="AZ18" s="38">
        <v>1.2324100583791733</v>
      </c>
      <c r="BA18" s="38">
        <v>0.15477000176906586</v>
      </c>
      <c r="BB18" s="38">
        <v>1.0776400566101074</v>
      </c>
      <c r="BC18" s="38" t="s">
        <v>159</v>
      </c>
      <c r="BD18" s="38" t="s">
        <v>126</v>
      </c>
      <c r="BE18" s="38" t="s">
        <v>118</v>
      </c>
      <c r="BF18" s="38"/>
      <c r="BG18" s="38" t="s">
        <v>118</v>
      </c>
      <c r="BH18" s="38" t="s">
        <v>5716</v>
      </c>
      <c r="BI18" s="38" t="s">
        <v>161</v>
      </c>
      <c r="BJ18" s="38" t="s">
        <v>129</v>
      </c>
      <c r="BK18" s="38" t="s">
        <v>130</v>
      </c>
      <c r="BL18" s="38" t="s">
        <v>162</v>
      </c>
      <c r="BM18" s="38" t="s">
        <v>163</v>
      </c>
      <c r="BN18" s="38" t="s">
        <v>341</v>
      </c>
      <c r="BO18" s="38"/>
      <c r="BP18" s="38" t="s">
        <v>341</v>
      </c>
      <c r="BQ18" s="38">
        <v>2024</v>
      </c>
      <c r="BR18" s="38"/>
      <c r="BS18" s="38"/>
      <c r="BT18" s="38" t="s">
        <v>5708</v>
      </c>
    </row>
    <row r="19" spans="1:72">
      <c r="A19" s="38">
        <v>102408083260</v>
      </c>
      <c r="B19" s="38">
        <v>1</v>
      </c>
      <c r="C19" s="38">
        <v>2024</v>
      </c>
      <c r="D19" s="38">
        <v>11</v>
      </c>
      <c r="E19" s="38" t="s">
        <v>5775</v>
      </c>
      <c r="F19" s="38" t="s">
        <v>5776</v>
      </c>
      <c r="G19" s="38">
        <v>84</v>
      </c>
      <c r="H19" s="38" t="s">
        <v>5777</v>
      </c>
      <c r="I19" s="38">
        <v>20241114</v>
      </c>
      <c r="J19" s="38">
        <v>20241114</v>
      </c>
      <c r="K19" s="38">
        <v>1</v>
      </c>
      <c r="L19" s="38">
        <v>1</v>
      </c>
      <c r="M19" s="38">
        <v>0</v>
      </c>
      <c r="N19" s="38" t="s">
        <v>3728</v>
      </c>
      <c r="O19" s="38" t="s">
        <v>5713</v>
      </c>
      <c r="P19" s="38" t="s">
        <v>118</v>
      </c>
      <c r="Q19" s="38" t="s">
        <v>36</v>
      </c>
      <c r="R19" s="38" t="s">
        <v>119</v>
      </c>
      <c r="S19" s="38" t="s">
        <v>120</v>
      </c>
      <c r="T19" s="38">
        <v>111</v>
      </c>
      <c r="U19" s="38" t="s">
        <v>438</v>
      </c>
      <c r="V19" s="38" t="s">
        <v>5734</v>
      </c>
      <c r="W19" s="38" t="s">
        <v>5735</v>
      </c>
      <c r="X19" s="38" t="s">
        <v>1591</v>
      </c>
      <c r="Y19" s="38">
        <v>5633</v>
      </c>
      <c r="Z19" s="38">
        <v>1504</v>
      </c>
      <c r="AA19" s="38">
        <v>0</v>
      </c>
      <c r="AB19" s="38">
        <v>0</v>
      </c>
      <c r="AC19" s="38">
        <v>0</v>
      </c>
      <c r="AD19" s="38">
        <v>0</v>
      </c>
      <c r="AE19" s="38">
        <v>66528</v>
      </c>
      <c r="AF19" s="38">
        <v>66528</v>
      </c>
      <c r="AG19" s="38">
        <v>80</v>
      </c>
      <c r="AH19" s="38">
        <v>75</v>
      </c>
      <c r="AI19" s="38">
        <v>69451</v>
      </c>
      <c r="AJ19" s="38">
        <v>69451</v>
      </c>
      <c r="AK19" s="38">
        <v>-11789.219959017544</v>
      </c>
      <c r="AL19" s="38" t="s">
        <v>118</v>
      </c>
      <c r="AM19" s="38" t="s">
        <v>36</v>
      </c>
      <c r="AN19" s="38" t="s">
        <v>119</v>
      </c>
      <c r="AO19" s="38" t="s">
        <v>120</v>
      </c>
      <c r="AP19" s="38">
        <v>4</v>
      </c>
      <c r="AQ19" s="38">
        <v>2</v>
      </c>
      <c r="AR19" s="38">
        <v>8</v>
      </c>
      <c r="AS19" s="38">
        <v>25961</v>
      </c>
      <c r="AT19" s="38">
        <v>563</v>
      </c>
      <c r="AU19" s="38">
        <v>1</v>
      </c>
      <c r="AV19" s="38">
        <v>6853</v>
      </c>
      <c r="AW19" s="38">
        <v>0.32512000000000002</v>
      </c>
      <c r="AX19" s="38">
        <v>0.31822</v>
      </c>
      <c r="AY19" s="38">
        <v>6.8999999999999999E-3</v>
      </c>
      <c r="AZ19" s="38">
        <v>0.75109998881816864</v>
      </c>
      <c r="BA19" s="38">
        <v>0.15910999476909637</v>
      </c>
      <c r="BB19" s="38">
        <v>0.59198999404907227</v>
      </c>
      <c r="BC19" s="38" t="s">
        <v>159</v>
      </c>
      <c r="BD19" s="38" t="s">
        <v>126</v>
      </c>
      <c r="BE19" s="38" t="s">
        <v>118</v>
      </c>
      <c r="BF19" s="38"/>
      <c r="BG19" s="38" t="s">
        <v>118</v>
      </c>
      <c r="BH19" s="38" t="s">
        <v>5716</v>
      </c>
      <c r="BI19" s="38" t="s">
        <v>216</v>
      </c>
      <c r="BJ19" s="38" t="s">
        <v>129</v>
      </c>
      <c r="BK19" s="38" t="s">
        <v>217</v>
      </c>
      <c r="BL19" s="38" t="s">
        <v>218</v>
      </c>
      <c r="BM19" s="38" t="s">
        <v>999</v>
      </c>
      <c r="BN19" s="38" t="s">
        <v>2111</v>
      </c>
      <c r="BO19" s="38"/>
      <c r="BP19" s="38" t="s">
        <v>2111</v>
      </c>
      <c r="BQ19" s="38">
        <v>2024</v>
      </c>
      <c r="BR19" s="38"/>
      <c r="BS19" s="38"/>
      <c r="BT19" s="38" t="s">
        <v>5708</v>
      </c>
    </row>
    <row r="20" spans="1:72">
      <c r="A20" s="38">
        <v>102408083266</v>
      </c>
      <c r="B20" s="38">
        <v>1</v>
      </c>
      <c r="C20" s="38">
        <v>2024</v>
      </c>
      <c r="D20" s="38">
        <v>11</v>
      </c>
      <c r="E20" s="38" t="s">
        <v>5778</v>
      </c>
      <c r="F20" s="38" t="s">
        <v>5779</v>
      </c>
      <c r="G20" s="38">
        <v>69</v>
      </c>
      <c r="H20" s="38" t="s">
        <v>5780</v>
      </c>
      <c r="I20" s="38">
        <v>20241107</v>
      </c>
      <c r="J20" s="38">
        <v>20241108</v>
      </c>
      <c r="K20" s="38">
        <v>2</v>
      </c>
      <c r="L20" s="38">
        <f t="shared" si="0"/>
        <v>1</v>
      </c>
      <c r="M20" s="38">
        <v>0</v>
      </c>
      <c r="N20" s="38" t="s">
        <v>5781</v>
      </c>
      <c r="O20" s="38" t="s">
        <v>5713</v>
      </c>
      <c r="P20" s="38" t="s">
        <v>118</v>
      </c>
      <c r="Q20" s="38" t="s">
        <v>36</v>
      </c>
      <c r="R20" s="38" t="s">
        <v>119</v>
      </c>
      <c r="S20" s="38" t="s">
        <v>147</v>
      </c>
      <c r="T20" s="38">
        <v>111</v>
      </c>
      <c r="U20" s="38" t="s">
        <v>438</v>
      </c>
      <c r="V20" s="38" t="s">
        <v>5734</v>
      </c>
      <c r="W20" s="38" t="s">
        <v>5735</v>
      </c>
      <c r="X20" s="38" t="s">
        <v>387</v>
      </c>
      <c r="Y20" s="38">
        <v>8741</v>
      </c>
      <c r="Z20" s="38">
        <v>1472</v>
      </c>
      <c r="AA20" s="38">
        <v>0</v>
      </c>
      <c r="AB20" s="38">
        <v>0</v>
      </c>
      <c r="AC20" s="38">
        <v>0</v>
      </c>
      <c r="AD20" s="38">
        <v>0</v>
      </c>
      <c r="AE20" s="38">
        <v>66528</v>
      </c>
      <c r="AF20" s="38">
        <v>66528</v>
      </c>
      <c r="AG20" s="38">
        <v>80</v>
      </c>
      <c r="AH20" s="38">
        <v>75</v>
      </c>
      <c r="AI20" s="38">
        <v>84163</v>
      </c>
      <c r="AJ20" s="38">
        <v>84163</v>
      </c>
      <c r="AK20" s="38">
        <v>-11789.36301780599</v>
      </c>
      <c r="AL20" s="38" t="s">
        <v>118</v>
      </c>
      <c r="AM20" s="38" t="s">
        <v>36</v>
      </c>
      <c r="AN20" s="38" t="s">
        <v>119</v>
      </c>
      <c r="AO20" s="38" t="s">
        <v>147</v>
      </c>
      <c r="AP20" s="38">
        <v>4</v>
      </c>
      <c r="AQ20" s="38">
        <v>2</v>
      </c>
      <c r="AR20" s="38">
        <v>8</v>
      </c>
      <c r="AS20" s="38">
        <v>25961</v>
      </c>
      <c r="AT20" s="38">
        <v>563</v>
      </c>
      <c r="AU20" s="38">
        <v>1</v>
      </c>
      <c r="AV20" s="38">
        <v>6853</v>
      </c>
      <c r="AW20" s="38">
        <v>0.32512000000000002</v>
      </c>
      <c r="AX20" s="38">
        <v>0.31822</v>
      </c>
      <c r="AY20" s="38">
        <v>6.8999999999999999E-3</v>
      </c>
      <c r="AZ20" s="38">
        <v>0.91020998358726501</v>
      </c>
      <c r="BA20" s="38">
        <v>0.31821998953819275</v>
      </c>
      <c r="BB20" s="38">
        <v>0.59198999404907227</v>
      </c>
      <c r="BC20" s="38" t="s">
        <v>159</v>
      </c>
      <c r="BD20" s="38" t="s">
        <v>126</v>
      </c>
      <c r="BE20" s="38" t="s">
        <v>118</v>
      </c>
      <c r="BF20" s="38"/>
      <c r="BG20" s="38" t="s">
        <v>118</v>
      </c>
      <c r="BH20" s="38" t="s">
        <v>5716</v>
      </c>
      <c r="BI20" s="38" t="s">
        <v>3902</v>
      </c>
      <c r="BJ20" s="38" t="s">
        <v>129</v>
      </c>
      <c r="BK20" s="38" t="s">
        <v>224</v>
      </c>
      <c r="BL20" s="38" t="s">
        <v>224</v>
      </c>
      <c r="BM20" s="38" t="s">
        <v>999</v>
      </c>
      <c r="BN20" s="38" t="s">
        <v>2111</v>
      </c>
      <c r="BO20" s="38"/>
      <c r="BP20" s="38" t="s">
        <v>2111</v>
      </c>
      <c r="BQ20" s="38">
        <v>2024</v>
      </c>
      <c r="BR20" s="38"/>
      <c r="BS20" s="38"/>
      <c r="BT20" s="38" t="s">
        <v>5708</v>
      </c>
    </row>
    <row r="21" spans="1:72">
      <c r="A21" s="38">
        <v>102404037062</v>
      </c>
      <c r="B21" s="38">
        <v>1</v>
      </c>
      <c r="C21" s="38">
        <v>2024</v>
      </c>
      <c r="D21" s="38">
        <v>11</v>
      </c>
      <c r="E21" s="38" t="s">
        <v>5782</v>
      </c>
      <c r="F21" s="38" t="s">
        <v>5783</v>
      </c>
      <c r="G21" s="38">
        <v>59</v>
      </c>
      <c r="H21" s="38" t="s">
        <v>5784</v>
      </c>
      <c r="I21" s="38">
        <v>20241107</v>
      </c>
      <c r="J21" s="38">
        <v>20241107</v>
      </c>
      <c r="K21" s="38">
        <v>1</v>
      </c>
      <c r="L21" s="38">
        <v>1</v>
      </c>
      <c r="M21" s="38">
        <v>0</v>
      </c>
      <c r="N21" s="38" t="s">
        <v>2252</v>
      </c>
      <c r="O21" s="38" t="s">
        <v>5713</v>
      </c>
      <c r="P21" s="38" t="s">
        <v>118</v>
      </c>
      <c r="Q21" s="38" t="s">
        <v>36</v>
      </c>
      <c r="R21" s="38" t="s">
        <v>119</v>
      </c>
      <c r="S21" s="38" t="s">
        <v>147</v>
      </c>
      <c r="T21" s="38">
        <v>111</v>
      </c>
      <c r="U21" s="38" t="s">
        <v>438</v>
      </c>
      <c r="V21" s="38" t="s">
        <v>5714</v>
      </c>
      <c r="W21" s="38" t="s">
        <v>5715</v>
      </c>
      <c r="X21" s="38" t="s">
        <v>5724</v>
      </c>
      <c r="Y21" s="38">
        <v>5601</v>
      </c>
      <c r="Z21" s="38">
        <v>1472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80</v>
      </c>
      <c r="AH21" s="38">
        <v>75</v>
      </c>
      <c r="AI21" s="38">
        <v>14311</v>
      </c>
      <c r="AJ21" s="38">
        <v>14311</v>
      </c>
      <c r="AK21" s="38">
        <v>0</v>
      </c>
      <c r="AL21" s="38" t="s">
        <v>118</v>
      </c>
      <c r="AM21" s="38" t="s">
        <v>36</v>
      </c>
      <c r="AN21" s="38" t="s">
        <v>119</v>
      </c>
      <c r="AO21" s="38" t="s">
        <v>147</v>
      </c>
      <c r="AP21" s="38">
        <v>3</v>
      </c>
      <c r="AQ21" s="38">
        <v>2</v>
      </c>
      <c r="AR21" s="38">
        <v>5</v>
      </c>
      <c r="AS21" s="38">
        <v>25253</v>
      </c>
      <c r="AT21" s="38">
        <v>87915</v>
      </c>
      <c r="AU21" s="38">
        <v>29305</v>
      </c>
      <c r="AV21" s="38">
        <v>110172</v>
      </c>
      <c r="AW21" s="38">
        <v>1.3871800000000001</v>
      </c>
      <c r="AX21" s="38">
        <v>0.30953999999999998</v>
      </c>
      <c r="AY21" s="38">
        <v>1.0776399999999999</v>
      </c>
      <c r="AZ21" s="38">
        <v>0.15477000176906586</v>
      </c>
      <c r="BA21" s="38">
        <v>0.15477000176906586</v>
      </c>
      <c r="BB21" s="38">
        <v>0</v>
      </c>
      <c r="BC21" s="38" t="s">
        <v>159</v>
      </c>
      <c r="BD21" s="38" t="s">
        <v>126</v>
      </c>
      <c r="BE21" s="38" t="s">
        <v>118</v>
      </c>
      <c r="BF21" s="38"/>
      <c r="BG21" s="38" t="s">
        <v>118</v>
      </c>
      <c r="BH21" s="38" t="s">
        <v>5716</v>
      </c>
      <c r="BI21" s="38" t="s">
        <v>1600</v>
      </c>
      <c r="BJ21" s="38" t="s">
        <v>129</v>
      </c>
      <c r="BK21" s="38" t="s">
        <v>224</v>
      </c>
      <c r="BL21" s="38" t="s">
        <v>224</v>
      </c>
      <c r="BM21" s="38" t="s">
        <v>163</v>
      </c>
      <c r="BN21" s="38" t="s">
        <v>341</v>
      </c>
      <c r="BO21" s="38"/>
      <c r="BP21" s="38" t="s">
        <v>341</v>
      </c>
      <c r="BQ21" s="38">
        <v>2024</v>
      </c>
      <c r="BR21" s="38"/>
      <c r="BS21" s="38"/>
      <c r="BT21" s="38" t="s">
        <v>5708</v>
      </c>
    </row>
    <row r="22" spans="1:72">
      <c r="A22" s="38">
        <v>102404040456</v>
      </c>
      <c r="B22" s="38">
        <v>1</v>
      </c>
      <c r="C22" s="38">
        <v>2024</v>
      </c>
      <c r="D22" s="38">
        <v>10</v>
      </c>
      <c r="E22" s="38" t="s">
        <v>5785</v>
      </c>
      <c r="F22" s="38" t="s">
        <v>5786</v>
      </c>
      <c r="G22" s="38">
        <v>80</v>
      </c>
      <c r="H22" s="38" t="s">
        <v>5787</v>
      </c>
      <c r="I22" s="38">
        <v>20241031</v>
      </c>
      <c r="J22" s="38">
        <v>20241031</v>
      </c>
      <c r="K22" s="38">
        <v>1</v>
      </c>
      <c r="L22" s="38">
        <v>1</v>
      </c>
      <c r="M22" s="38">
        <v>0</v>
      </c>
      <c r="N22" s="38" t="s">
        <v>5788</v>
      </c>
      <c r="O22" s="38" t="s">
        <v>5713</v>
      </c>
      <c r="P22" s="38" t="s">
        <v>118</v>
      </c>
      <c r="Q22" s="38" t="s">
        <v>36</v>
      </c>
      <c r="R22" s="38" t="s">
        <v>119</v>
      </c>
      <c r="S22" s="38" t="s">
        <v>147</v>
      </c>
      <c r="T22" s="38">
        <v>111</v>
      </c>
      <c r="U22" s="38" t="s">
        <v>438</v>
      </c>
      <c r="V22" s="38" t="s">
        <v>5714</v>
      </c>
      <c r="W22" s="38" t="s">
        <v>5715</v>
      </c>
      <c r="X22" s="38" t="s">
        <v>5724</v>
      </c>
      <c r="Y22" s="38">
        <v>5601</v>
      </c>
      <c r="Z22" s="38">
        <v>1472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80</v>
      </c>
      <c r="AH22" s="38">
        <v>75</v>
      </c>
      <c r="AI22" s="38">
        <v>14311</v>
      </c>
      <c r="AJ22" s="38">
        <v>14311</v>
      </c>
      <c r="AK22" s="38">
        <v>0</v>
      </c>
      <c r="AL22" s="38" t="s">
        <v>118</v>
      </c>
      <c r="AM22" s="38" t="s">
        <v>36</v>
      </c>
      <c r="AN22" s="38" t="s">
        <v>119</v>
      </c>
      <c r="AO22" s="38" t="s">
        <v>147</v>
      </c>
      <c r="AP22" s="38">
        <v>3</v>
      </c>
      <c r="AQ22" s="38">
        <v>2</v>
      </c>
      <c r="AR22" s="38">
        <v>5</v>
      </c>
      <c r="AS22" s="38">
        <v>25253</v>
      </c>
      <c r="AT22" s="38">
        <v>87915</v>
      </c>
      <c r="AU22" s="38">
        <v>29305</v>
      </c>
      <c r="AV22" s="38">
        <v>110172</v>
      </c>
      <c r="AW22" s="38">
        <v>1.3871800000000001</v>
      </c>
      <c r="AX22" s="38">
        <v>0.30953999999999998</v>
      </c>
      <c r="AY22" s="38">
        <v>1.0776399999999999</v>
      </c>
      <c r="AZ22" s="38">
        <v>0.15477000176906586</v>
      </c>
      <c r="BA22" s="38">
        <v>0.15477000176906586</v>
      </c>
      <c r="BB22" s="38">
        <v>0</v>
      </c>
      <c r="BC22" s="38" t="s">
        <v>159</v>
      </c>
      <c r="BD22" s="38" t="s">
        <v>126</v>
      </c>
      <c r="BE22" s="38" t="s">
        <v>118</v>
      </c>
      <c r="BF22" s="38"/>
      <c r="BG22" s="38" t="s">
        <v>118</v>
      </c>
      <c r="BH22" s="38" t="s">
        <v>5716</v>
      </c>
      <c r="BI22" s="38" t="s">
        <v>450</v>
      </c>
      <c r="BJ22" s="38" t="s">
        <v>129</v>
      </c>
      <c r="BK22" s="38" t="s">
        <v>130</v>
      </c>
      <c r="BL22" s="38" t="s">
        <v>131</v>
      </c>
      <c r="BM22" s="38" t="s">
        <v>202</v>
      </c>
      <c r="BN22" s="38" t="s">
        <v>203</v>
      </c>
      <c r="BO22" s="38"/>
      <c r="BP22" s="38" t="s">
        <v>203</v>
      </c>
      <c r="BQ22" s="38">
        <v>2024</v>
      </c>
      <c r="BR22" s="38"/>
      <c r="BS22" s="38"/>
      <c r="BT22" s="38" t="s">
        <v>5708</v>
      </c>
    </row>
    <row r="23" spans="1:72">
      <c r="A23" s="38">
        <v>102404040458</v>
      </c>
      <c r="B23" s="38">
        <v>1</v>
      </c>
      <c r="C23" s="38">
        <v>2024</v>
      </c>
      <c r="D23" s="38">
        <v>10</v>
      </c>
      <c r="E23" s="38" t="s">
        <v>5789</v>
      </c>
      <c r="F23" s="38" t="s">
        <v>5790</v>
      </c>
      <c r="G23" s="38">
        <v>84</v>
      </c>
      <c r="H23" s="38" t="s">
        <v>5791</v>
      </c>
      <c r="I23" s="38">
        <v>20241031</v>
      </c>
      <c r="J23" s="38">
        <v>20241031</v>
      </c>
      <c r="K23" s="38">
        <v>1</v>
      </c>
      <c r="L23" s="38">
        <v>1</v>
      </c>
      <c r="M23" s="38">
        <v>0</v>
      </c>
      <c r="N23" s="38" t="s">
        <v>5792</v>
      </c>
      <c r="O23" s="38" t="s">
        <v>5713</v>
      </c>
      <c r="P23" s="38" t="s">
        <v>118</v>
      </c>
      <c r="Q23" s="38" t="s">
        <v>36</v>
      </c>
      <c r="R23" s="38" t="s">
        <v>119</v>
      </c>
      <c r="S23" s="38" t="s">
        <v>147</v>
      </c>
      <c r="T23" s="38">
        <v>111</v>
      </c>
      <c r="U23" s="38" t="s">
        <v>438</v>
      </c>
      <c r="V23" s="38" t="s">
        <v>5714</v>
      </c>
      <c r="W23" s="38" t="s">
        <v>5715</v>
      </c>
      <c r="X23" s="38" t="s">
        <v>242</v>
      </c>
      <c r="Y23" s="38">
        <v>5601</v>
      </c>
      <c r="Z23" s="38">
        <v>1472</v>
      </c>
      <c r="AA23" s="38">
        <v>0</v>
      </c>
      <c r="AB23" s="38">
        <v>0</v>
      </c>
      <c r="AC23" s="38">
        <v>0</v>
      </c>
      <c r="AD23" s="38">
        <v>0</v>
      </c>
      <c r="AE23" s="38">
        <v>66528</v>
      </c>
      <c r="AF23" s="38">
        <v>66528</v>
      </c>
      <c r="AG23" s="38">
        <v>80</v>
      </c>
      <c r="AH23" s="38">
        <v>75</v>
      </c>
      <c r="AI23" s="38">
        <v>113955</v>
      </c>
      <c r="AJ23" s="38">
        <v>113955</v>
      </c>
      <c r="AK23" s="38">
        <v>33116.166173481834</v>
      </c>
      <c r="AL23" s="38" t="s">
        <v>118</v>
      </c>
      <c r="AM23" s="38" t="s">
        <v>36</v>
      </c>
      <c r="AN23" s="38" t="s">
        <v>119</v>
      </c>
      <c r="AO23" s="38" t="s">
        <v>147</v>
      </c>
      <c r="AP23" s="38">
        <v>3</v>
      </c>
      <c r="AQ23" s="38">
        <v>2</v>
      </c>
      <c r="AR23" s="38">
        <v>5</v>
      </c>
      <c r="AS23" s="38">
        <v>25253</v>
      </c>
      <c r="AT23" s="38">
        <v>87915</v>
      </c>
      <c r="AU23" s="38">
        <v>29305</v>
      </c>
      <c r="AV23" s="38">
        <v>110172</v>
      </c>
      <c r="AW23" s="38">
        <v>1.3871800000000001</v>
      </c>
      <c r="AX23" s="38">
        <v>0.30953999999999998</v>
      </c>
      <c r="AY23" s="38">
        <v>1.0776399999999999</v>
      </c>
      <c r="AZ23" s="38">
        <v>1.2324100583791733</v>
      </c>
      <c r="BA23" s="38">
        <v>0.15477000176906586</v>
      </c>
      <c r="BB23" s="38">
        <v>1.0776400566101074</v>
      </c>
      <c r="BC23" s="38" t="s">
        <v>159</v>
      </c>
      <c r="BD23" s="38" t="s">
        <v>126</v>
      </c>
      <c r="BE23" s="38" t="s">
        <v>118</v>
      </c>
      <c r="BF23" s="38"/>
      <c r="BG23" s="38" t="s">
        <v>118</v>
      </c>
      <c r="BH23" s="38" t="s">
        <v>5716</v>
      </c>
      <c r="BI23" s="38" t="s">
        <v>5793</v>
      </c>
      <c r="BJ23" s="38" t="s">
        <v>244</v>
      </c>
      <c r="BK23" s="38" t="s">
        <v>4915</v>
      </c>
      <c r="BL23" s="38" t="s">
        <v>4916</v>
      </c>
      <c r="BM23" s="38" t="s">
        <v>312</v>
      </c>
      <c r="BN23" s="38" t="s">
        <v>313</v>
      </c>
      <c r="BO23" s="38"/>
      <c r="BP23" s="38" t="s">
        <v>313</v>
      </c>
      <c r="BQ23" s="38">
        <v>2024</v>
      </c>
      <c r="BR23" s="38"/>
      <c r="BS23" s="38"/>
      <c r="BT23" s="38" t="s">
        <v>5708</v>
      </c>
    </row>
    <row r="24" spans="1:72">
      <c r="A24" s="38">
        <v>102408067376</v>
      </c>
      <c r="B24" s="38">
        <v>1</v>
      </c>
      <c r="C24" s="38">
        <v>2024</v>
      </c>
      <c r="D24" s="38">
        <v>10</v>
      </c>
      <c r="E24" s="38" t="s">
        <v>5794</v>
      </c>
      <c r="F24" s="38" t="s">
        <v>5795</v>
      </c>
      <c r="G24" s="38">
        <v>58</v>
      </c>
      <c r="H24" s="38" t="s">
        <v>5796</v>
      </c>
      <c r="I24" s="38">
        <v>20241025</v>
      </c>
      <c r="J24" s="38">
        <v>20241025</v>
      </c>
      <c r="K24" s="38">
        <v>1</v>
      </c>
      <c r="L24" s="38">
        <v>1</v>
      </c>
      <c r="M24" s="38">
        <v>0</v>
      </c>
      <c r="N24" s="38" t="s">
        <v>5797</v>
      </c>
      <c r="O24" s="38" t="s">
        <v>5713</v>
      </c>
      <c r="P24" s="38" t="s">
        <v>118</v>
      </c>
      <c r="Q24" s="38" t="s">
        <v>36</v>
      </c>
      <c r="R24" s="38" t="s">
        <v>119</v>
      </c>
      <c r="S24" s="38" t="s">
        <v>147</v>
      </c>
      <c r="T24" s="38">
        <v>211</v>
      </c>
      <c r="U24" s="38" t="s">
        <v>438</v>
      </c>
      <c r="V24" s="38" t="s">
        <v>5714</v>
      </c>
      <c r="W24" s="38" t="s">
        <v>5715</v>
      </c>
      <c r="X24" s="38" t="s">
        <v>242</v>
      </c>
      <c r="Y24" s="38">
        <v>5601</v>
      </c>
      <c r="Z24" s="38">
        <v>1472</v>
      </c>
      <c r="AA24" s="38">
        <v>0</v>
      </c>
      <c r="AB24" s="38">
        <v>0</v>
      </c>
      <c r="AC24" s="38">
        <v>0</v>
      </c>
      <c r="AD24" s="38">
        <v>0</v>
      </c>
      <c r="AE24" s="38">
        <v>66528</v>
      </c>
      <c r="AF24" s="38">
        <v>66528</v>
      </c>
      <c r="AG24" s="38">
        <v>80</v>
      </c>
      <c r="AH24" s="38">
        <v>75</v>
      </c>
      <c r="AI24" s="38">
        <v>100674</v>
      </c>
      <c r="AJ24" s="38">
        <v>100674</v>
      </c>
      <c r="AK24" s="38">
        <v>21503.036684209641</v>
      </c>
      <c r="AL24" s="38" t="s">
        <v>118</v>
      </c>
      <c r="AM24" s="38" t="s">
        <v>36</v>
      </c>
      <c r="AN24" s="38" t="s">
        <v>119</v>
      </c>
      <c r="AO24" s="38" t="s">
        <v>147</v>
      </c>
      <c r="AP24" s="38">
        <v>3</v>
      </c>
      <c r="AQ24" s="38">
        <v>2</v>
      </c>
      <c r="AR24" s="38">
        <v>5</v>
      </c>
      <c r="AS24" s="38">
        <v>25253</v>
      </c>
      <c r="AT24" s="38">
        <v>87915</v>
      </c>
      <c r="AU24" s="38">
        <v>29305</v>
      </c>
      <c r="AV24" s="38">
        <v>110172</v>
      </c>
      <c r="AW24" s="38">
        <v>1.3871800000000001</v>
      </c>
      <c r="AX24" s="38">
        <v>0.30953999999999998</v>
      </c>
      <c r="AY24" s="38">
        <v>1.0776399999999999</v>
      </c>
      <c r="AZ24" s="38">
        <v>1.2324100583791733</v>
      </c>
      <c r="BA24" s="38">
        <v>0.15477000176906586</v>
      </c>
      <c r="BB24" s="38">
        <v>1.0776400566101074</v>
      </c>
      <c r="BC24" s="38" t="s">
        <v>159</v>
      </c>
      <c r="BD24" s="38" t="s">
        <v>126</v>
      </c>
      <c r="BE24" s="38" t="s">
        <v>118</v>
      </c>
      <c r="BF24" s="38"/>
      <c r="BG24" s="38" t="s">
        <v>118</v>
      </c>
      <c r="BH24" s="38" t="s">
        <v>5716</v>
      </c>
      <c r="BI24" s="38" t="s">
        <v>5798</v>
      </c>
      <c r="BJ24" s="38" t="s">
        <v>129</v>
      </c>
      <c r="BK24" s="38" t="s">
        <v>217</v>
      </c>
      <c r="BL24" s="38" t="s">
        <v>252</v>
      </c>
      <c r="BM24" s="38" t="s">
        <v>163</v>
      </c>
      <c r="BN24" s="38" t="s">
        <v>5799</v>
      </c>
      <c r="BO24" s="38"/>
      <c r="BP24" s="38" t="s">
        <v>5799</v>
      </c>
      <c r="BQ24" s="38">
        <v>2024</v>
      </c>
      <c r="BR24" s="38"/>
      <c r="BS24" s="38"/>
      <c r="BT24" s="38" t="s">
        <v>5708</v>
      </c>
    </row>
    <row r="25" spans="1:72">
      <c r="A25" s="38">
        <v>102403637524</v>
      </c>
      <c r="B25" s="38">
        <v>1</v>
      </c>
      <c r="C25" s="38">
        <v>2024</v>
      </c>
      <c r="D25" s="38">
        <v>10</v>
      </c>
      <c r="E25" s="38" t="s">
        <v>5800</v>
      </c>
      <c r="F25" s="38" t="s">
        <v>5801</v>
      </c>
      <c r="G25" s="38">
        <v>70</v>
      </c>
      <c r="H25" s="38" t="s">
        <v>5802</v>
      </c>
      <c r="I25" s="38">
        <v>20241018</v>
      </c>
      <c r="J25" s="38">
        <v>20241018</v>
      </c>
      <c r="K25" s="38">
        <v>1</v>
      </c>
      <c r="L25" s="38">
        <v>1</v>
      </c>
      <c r="M25" s="38">
        <v>0</v>
      </c>
      <c r="N25" s="38" t="s">
        <v>535</v>
      </c>
      <c r="O25" s="38" t="s">
        <v>5713</v>
      </c>
      <c r="P25" s="38" t="s">
        <v>118</v>
      </c>
      <c r="Q25" s="38" t="s">
        <v>36</v>
      </c>
      <c r="R25" s="38" t="s">
        <v>119</v>
      </c>
      <c r="S25" s="38" t="s">
        <v>147</v>
      </c>
      <c r="T25" s="38">
        <v>111</v>
      </c>
      <c r="U25" s="38" t="s">
        <v>438</v>
      </c>
      <c r="V25" s="38" t="s">
        <v>5714</v>
      </c>
      <c r="W25" s="38" t="s">
        <v>5715</v>
      </c>
      <c r="X25" s="38" t="s">
        <v>242</v>
      </c>
      <c r="Y25" s="38">
        <v>5601</v>
      </c>
      <c r="Z25" s="38">
        <v>1472</v>
      </c>
      <c r="AA25" s="38">
        <v>0</v>
      </c>
      <c r="AB25" s="38">
        <v>0</v>
      </c>
      <c r="AC25" s="38">
        <v>0</v>
      </c>
      <c r="AD25" s="38">
        <v>0</v>
      </c>
      <c r="AE25" s="38">
        <v>66528</v>
      </c>
      <c r="AF25" s="38">
        <v>66528</v>
      </c>
      <c r="AG25" s="38">
        <v>80</v>
      </c>
      <c r="AH25" s="38">
        <v>75</v>
      </c>
      <c r="AI25" s="38">
        <v>113955</v>
      </c>
      <c r="AJ25" s="38">
        <v>113955</v>
      </c>
      <c r="AK25" s="38">
        <v>33116.166173481834</v>
      </c>
      <c r="AL25" s="38" t="s">
        <v>118</v>
      </c>
      <c r="AM25" s="38" t="s">
        <v>36</v>
      </c>
      <c r="AN25" s="38" t="s">
        <v>119</v>
      </c>
      <c r="AO25" s="38" t="s">
        <v>147</v>
      </c>
      <c r="AP25" s="38">
        <v>3</v>
      </c>
      <c r="AQ25" s="38">
        <v>2</v>
      </c>
      <c r="AR25" s="38">
        <v>5</v>
      </c>
      <c r="AS25" s="38">
        <v>25253</v>
      </c>
      <c r="AT25" s="38">
        <v>87915</v>
      </c>
      <c r="AU25" s="38">
        <v>29305</v>
      </c>
      <c r="AV25" s="38">
        <v>110172</v>
      </c>
      <c r="AW25" s="38">
        <v>1.3871800000000001</v>
      </c>
      <c r="AX25" s="38">
        <v>0.30953999999999998</v>
      </c>
      <c r="AY25" s="38">
        <v>1.0776399999999999</v>
      </c>
      <c r="AZ25" s="38">
        <v>1.2324100583791733</v>
      </c>
      <c r="BA25" s="38">
        <v>0.15477000176906586</v>
      </c>
      <c r="BB25" s="38">
        <v>1.0776400566101074</v>
      </c>
      <c r="BC25" s="38" t="s">
        <v>159</v>
      </c>
      <c r="BD25" s="38" t="s">
        <v>126</v>
      </c>
      <c r="BE25" s="38" t="s">
        <v>118</v>
      </c>
      <c r="BF25" s="38"/>
      <c r="BG25" s="38" t="s">
        <v>118</v>
      </c>
      <c r="BH25" s="38" t="s">
        <v>5716</v>
      </c>
      <c r="BI25" s="38" t="s">
        <v>2554</v>
      </c>
      <c r="BJ25" s="38" t="s">
        <v>129</v>
      </c>
      <c r="BK25" s="38" t="s">
        <v>178</v>
      </c>
      <c r="BL25" s="38" t="s">
        <v>320</v>
      </c>
      <c r="BM25" s="38" t="s">
        <v>537</v>
      </c>
      <c r="BN25" s="38"/>
      <c r="BO25" s="38"/>
      <c r="BP25" s="38" t="s">
        <v>537</v>
      </c>
      <c r="BQ25" s="38">
        <v>2024</v>
      </c>
      <c r="BR25" s="38"/>
      <c r="BS25" s="38"/>
      <c r="BT25" s="38" t="s">
        <v>5708</v>
      </c>
    </row>
    <row r="26" spans="1:72">
      <c r="A26" s="38">
        <v>102403637470</v>
      </c>
      <c r="B26" s="38">
        <v>1</v>
      </c>
      <c r="C26" s="38">
        <v>2024</v>
      </c>
      <c r="D26" s="38">
        <v>10</v>
      </c>
      <c r="E26" s="38" t="s">
        <v>5803</v>
      </c>
      <c r="F26" s="38" t="s">
        <v>5804</v>
      </c>
      <c r="G26" s="38">
        <v>87</v>
      </c>
      <c r="H26" s="38" t="s">
        <v>5805</v>
      </c>
      <c r="I26" s="38">
        <v>20241013</v>
      </c>
      <c r="J26" s="38">
        <v>20241016</v>
      </c>
      <c r="K26" s="38">
        <v>4</v>
      </c>
      <c r="L26" s="38">
        <f t="shared" si="0"/>
        <v>3</v>
      </c>
      <c r="M26" s="38">
        <v>0</v>
      </c>
      <c r="N26" s="38" t="s">
        <v>5806</v>
      </c>
      <c r="O26" s="38" t="s">
        <v>5713</v>
      </c>
      <c r="P26" s="38" t="s">
        <v>118</v>
      </c>
      <c r="Q26" s="38" t="s">
        <v>36</v>
      </c>
      <c r="R26" s="38" t="s">
        <v>119</v>
      </c>
      <c r="S26" s="38" t="s">
        <v>120</v>
      </c>
      <c r="T26" s="38">
        <v>111</v>
      </c>
      <c r="U26" s="38" t="s">
        <v>438</v>
      </c>
      <c r="V26" s="38" t="s">
        <v>5714</v>
      </c>
      <c r="W26" s="38" t="s">
        <v>5715</v>
      </c>
      <c r="X26" s="38" t="s">
        <v>124</v>
      </c>
      <c r="Y26" s="38">
        <v>35378</v>
      </c>
      <c r="Z26" s="38">
        <v>4512</v>
      </c>
      <c r="AA26" s="38">
        <v>0</v>
      </c>
      <c r="AB26" s="38">
        <v>0</v>
      </c>
      <c r="AC26" s="38">
        <v>370.42</v>
      </c>
      <c r="AD26" s="38">
        <v>0</v>
      </c>
      <c r="AE26" s="38">
        <v>66528</v>
      </c>
      <c r="AF26" s="38">
        <v>66898.42</v>
      </c>
      <c r="AG26" s="38">
        <v>240</v>
      </c>
      <c r="AH26" s="38">
        <v>225</v>
      </c>
      <c r="AI26" s="38">
        <v>128266</v>
      </c>
      <c r="AJ26" s="38">
        <v>128266</v>
      </c>
      <c r="AK26" s="38">
        <v>32745.875266456511</v>
      </c>
      <c r="AL26" s="38" t="s">
        <v>118</v>
      </c>
      <c r="AM26" s="38" t="s">
        <v>36</v>
      </c>
      <c r="AN26" s="38" t="s">
        <v>119</v>
      </c>
      <c r="AO26" s="38" t="s">
        <v>120</v>
      </c>
      <c r="AP26" s="38">
        <v>3</v>
      </c>
      <c r="AQ26" s="38">
        <v>2</v>
      </c>
      <c r="AR26" s="38">
        <v>5</v>
      </c>
      <c r="AS26" s="38">
        <v>25253</v>
      </c>
      <c r="AT26" s="38">
        <v>87915</v>
      </c>
      <c r="AU26" s="38">
        <v>29305</v>
      </c>
      <c r="AV26" s="38">
        <v>110172</v>
      </c>
      <c r="AW26" s="38">
        <v>1.3871800000000001</v>
      </c>
      <c r="AX26" s="38">
        <v>0.30953999999999998</v>
      </c>
      <c r="AY26" s="38">
        <v>1.0776399999999999</v>
      </c>
      <c r="AZ26" s="38">
        <v>1.3871800601482391</v>
      </c>
      <c r="BA26" s="38">
        <v>0.30954000353813171</v>
      </c>
      <c r="BB26" s="38">
        <v>1.0776400566101074</v>
      </c>
      <c r="BC26" s="38" t="s">
        <v>159</v>
      </c>
      <c r="BD26" s="38" t="s">
        <v>126</v>
      </c>
      <c r="BE26" s="38" t="s">
        <v>118</v>
      </c>
      <c r="BF26" s="38"/>
      <c r="BG26" s="38" t="s">
        <v>118</v>
      </c>
      <c r="BH26" s="38" t="s">
        <v>5716</v>
      </c>
      <c r="BI26" s="38" t="s">
        <v>161</v>
      </c>
      <c r="BJ26" s="38" t="s">
        <v>129</v>
      </c>
      <c r="BK26" s="38" t="s">
        <v>130</v>
      </c>
      <c r="BL26" s="38" t="s">
        <v>162</v>
      </c>
      <c r="BM26" s="38" t="s">
        <v>2051</v>
      </c>
      <c r="BN26" s="38" t="s">
        <v>4190</v>
      </c>
      <c r="BO26" s="38"/>
      <c r="BP26" s="38" t="s">
        <v>4190</v>
      </c>
      <c r="BQ26" s="38">
        <v>2024</v>
      </c>
      <c r="BR26" s="38" t="s">
        <v>134</v>
      </c>
      <c r="BS26" s="38" t="s">
        <v>134</v>
      </c>
      <c r="BT26" s="38" t="s">
        <v>5708</v>
      </c>
    </row>
    <row r="27" spans="1:72">
      <c r="A27" s="38">
        <v>102403785188</v>
      </c>
      <c r="B27" s="38">
        <v>1</v>
      </c>
      <c r="C27" s="38">
        <v>2024</v>
      </c>
      <c r="D27" s="38">
        <v>10</v>
      </c>
      <c r="E27" s="38" t="s">
        <v>5807</v>
      </c>
      <c r="F27" s="38" t="s">
        <v>5808</v>
      </c>
      <c r="G27" s="38">
        <v>61</v>
      </c>
      <c r="H27" s="38" t="s">
        <v>5809</v>
      </c>
      <c r="I27" s="38">
        <v>20241013</v>
      </c>
      <c r="J27" s="38">
        <v>20241015</v>
      </c>
      <c r="K27" s="38">
        <v>3</v>
      </c>
      <c r="L27" s="38">
        <f t="shared" si="0"/>
        <v>2</v>
      </c>
      <c r="M27" s="38">
        <v>0</v>
      </c>
      <c r="N27" s="38" t="s">
        <v>5810</v>
      </c>
      <c r="O27" s="38" t="s">
        <v>5713</v>
      </c>
      <c r="P27" s="38" t="s">
        <v>118</v>
      </c>
      <c r="Q27" s="38" t="s">
        <v>36</v>
      </c>
      <c r="R27" s="38" t="s">
        <v>119</v>
      </c>
      <c r="S27" s="38" t="s">
        <v>147</v>
      </c>
      <c r="T27" s="38">
        <v>205</v>
      </c>
      <c r="U27" s="38" t="s">
        <v>438</v>
      </c>
      <c r="V27" s="38" t="s">
        <v>5734</v>
      </c>
      <c r="W27" s="38" t="s">
        <v>5735</v>
      </c>
      <c r="X27" s="38" t="s">
        <v>387</v>
      </c>
      <c r="Y27" s="38">
        <v>7833</v>
      </c>
      <c r="Z27" s="38">
        <v>2944</v>
      </c>
      <c r="AA27" s="38">
        <v>0</v>
      </c>
      <c r="AB27" s="38">
        <v>0</v>
      </c>
      <c r="AC27" s="38">
        <v>0</v>
      </c>
      <c r="AD27" s="38">
        <v>0</v>
      </c>
      <c r="AE27" s="38">
        <v>66528</v>
      </c>
      <c r="AF27" s="38">
        <v>66528</v>
      </c>
      <c r="AG27" s="38">
        <v>160</v>
      </c>
      <c r="AH27" s="38">
        <v>150</v>
      </c>
      <c r="AI27" s="38">
        <v>73999</v>
      </c>
      <c r="AJ27" s="38">
        <v>73999</v>
      </c>
      <c r="AK27" s="38">
        <v>-18399.91048268984</v>
      </c>
      <c r="AL27" s="38" t="s">
        <v>118</v>
      </c>
      <c r="AM27" s="38" t="s">
        <v>36</v>
      </c>
      <c r="AN27" s="38" t="s">
        <v>119</v>
      </c>
      <c r="AO27" s="38" t="s">
        <v>147</v>
      </c>
      <c r="AP27" s="38">
        <v>4</v>
      </c>
      <c r="AQ27" s="38">
        <v>2</v>
      </c>
      <c r="AR27" s="38">
        <v>8</v>
      </c>
      <c r="AS27" s="38">
        <v>25961</v>
      </c>
      <c r="AT27" s="38">
        <v>563</v>
      </c>
      <c r="AU27" s="38">
        <v>1</v>
      </c>
      <c r="AV27" s="38">
        <v>6853</v>
      </c>
      <c r="AW27" s="38">
        <v>0.32512000000000002</v>
      </c>
      <c r="AX27" s="38">
        <v>0.31822</v>
      </c>
      <c r="AY27" s="38">
        <v>6.8999999999999999E-3</v>
      </c>
      <c r="AZ27" s="38">
        <v>0.91020998358726501</v>
      </c>
      <c r="BA27" s="38">
        <v>0.31821998953819275</v>
      </c>
      <c r="BB27" s="38">
        <v>0.59198999404907227</v>
      </c>
      <c r="BC27" s="38" t="s">
        <v>159</v>
      </c>
      <c r="BD27" s="38" t="s">
        <v>126</v>
      </c>
      <c r="BE27" s="38" t="s">
        <v>118</v>
      </c>
      <c r="BF27" s="38"/>
      <c r="BG27" s="38" t="s">
        <v>118</v>
      </c>
      <c r="BH27" s="38" t="s">
        <v>5716</v>
      </c>
      <c r="BI27" s="38" t="s">
        <v>784</v>
      </c>
      <c r="BJ27" s="38" t="s">
        <v>129</v>
      </c>
      <c r="BK27" s="38" t="s">
        <v>660</v>
      </c>
      <c r="BL27" s="38" t="s">
        <v>660</v>
      </c>
      <c r="BM27" s="38" t="s">
        <v>999</v>
      </c>
      <c r="BN27" s="38" t="s">
        <v>1000</v>
      </c>
      <c r="BO27" s="38"/>
      <c r="BP27" s="38" t="s">
        <v>1000</v>
      </c>
      <c r="BQ27" s="38">
        <v>2024</v>
      </c>
      <c r="BR27" s="38"/>
      <c r="BS27" s="38"/>
      <c r="BT27" s="38" t="s">
        <v>5708</v>
      </c>
    </row>
    <row r="28" spans="1:72">
      <c r="A28" s="38">
        <v>102403850804</v>
      </c>
      <c r="B28" s="38">
        <v>1</v>
      </c>
      <c r="C28" s="38">
        <v>2024</v>
      </c>
      <c r="D28" s="38">
        <v>10</v>
      </c>
      <c r="E28" s="38" t="s">
        <v>684</v>
      </c>
      <c r="F28" s="38" t="s">
        <v>685</v>
      </c>
      <c r="G28" s="38">
        <v>79</v>
      </c>
      <c r="H28" s="38" t="s">
        <v>686</v>
      </c>
      <c r="I28" s="38">
        <v>20241013</v>
      </c>
      <c r="J28" s="38">
        <v>20241015</v>
      </c>
      <c r="K28" s="38">
        <v>3</v>
      </c>
      <c r="L28" s="38">
        <f t="shared" si="0"/>
        <v>2</v>
      </c>
      <c r="M28" s="38">
        <v>0</v>
      </c>
      <c r="N28" s="38" t="s">
        <v>687</v>
      </c>
      <c r="O28" s="38" t="s">
        <v>688</v>
      </c>
      <c r="P28" s="38" t="s">
        <v>118</v>
      </c>
      <c r="Q28" s="38" t="s">
        <v>36</v>
      </c>
      <c r="R28" s="38" t="s">
        <v>119</v>
      </c>
      <c r="S28" s="38" t="s">
        <v>147</v>
      </c>
      <c r="T28" s="38">
        <v>211</v>
      </c>
      <c r="U28" s="38" t="s">
        <v>121</v>
      </c>
      <c r="V28" s="38" t="s">
        <v>122</v>
      </c>
      <c r="W28" s="38" t="s">
        <v>123</v>
      </c>
      <c r="X28" s="38" t="s">
        <v>124</v>
      </c>
      <c r="Y28" s="38">
        <v>32873</v>
      </c>
      <c r="Z28" s="38">
        <v>2944</v>
      </c>
      <c r="AA28" s="38">
        <v>0</v>
      </c>
      <c r="AB28" s="38">
        <v>0</v>
      </c>
      <c r="AC28" s="38">
        <v>198.47</v>
      </c>
      <c r="AD28" s="38">
        <v>0</v>
      </c>
      <c r="AE28" s="38">
        <v>52731.08</v>
      </c>
      <c r="AF28" s="38">
        <v>52929.55</v>
      </c>
      <c r="AG28" s="38">
        <v>160</v>
      </c>
      <c r="AH28" s="38">
        <v>150</v>
      </c>
      <c r="AI28" s="38">
        <v>126846</v>
      </c>
      <c r="AJ28" s="38">
        <v>126846</v>
      </c>
      <c r="AK28" s="38">
        <v>25144.177188302041</v>
      </c>
      <c r="AL28" s="38" t="s">
        <v>118</v>
      </c>
      <c r="AM28" s="38" t="s">
        <v>36</v>
      </c>
      <c r="AN28" s="38" t="s">
        <v>119</v>
      </c>
      <c r="AO28" s="38" t="s">
        <v>147</v>
      </c>
      <c r="AP28" s="38">
        <v>4</v>
      </c>
      <c r="AQ28" s="38">
        <v>2</v>
      </c>
      <c r="AR28" s="38">
        <v>7</v>
      </c>
      <c r="AS28" s="38">
        <v>45967</v>
      </c>
      <c r="AT28" s="38">
        <v>73583</v>
      </c>
      <c r="AU28" s="38">
        <v>24528</v>
      </c>
      <c r="AV28" s="38">
        <v>129748</v>
      </c>
      <c r="AW28" s="38">
        <v>1.4654100000000001</v>
      </c>
      <c r="AX28" s="38">
        <v>0.56345000000000001</v>
      </c>
      <c r="AY28" s="38">
        <v>0.90195999999999998</v>
      </c>
      <c r="AZ28" s="38">
        <v>1.4654099941253662</v>
      </c>
      <c r="BA28" s="38">
        <v>0.56344997882843018</v>
      </c>
      <c r="BB28" s="38">
        <v>0.90196001529693604</v>
      </c>
      <c r="BC28" s="38" t="s">
        <v>159</v>
      </c>
      <c r="BD28" s="38" t="s">
        <v>126</v>
      </c>
      <c r="BE28" s="38" t="s">
        <v>118</v>
      </c>
      <c r="BF28" s="38"/>
      <c r="BG28" s="38" t="s">
        <v>118</v>
      </c>
      <c r="BH28" s="38" t="s">
        <v>689</v>
      </c>
      <c r="BI28" s="38" t="s">
        <v>251</v>
      </c>
      <c r="BJ28" s="38" t="s">
        <v>129</v>
      </c>
      <c r="BK28" s="38" t="s">
        <v>217</v>
      </c>
      <c r="BL28" s="38" t="s">
        <v>252</v>
      </c>
      <c r="BM28" s="38" t="s">
        <v>163</v>
      </c>
      <c r="BN28" s="38" t="s">
        <v>164</v>
      </c>
      <c r="BO28" s="38"/>
      <c r="BP28" s="38" t="s">
        <v>164</v>
      </c>
      <c r="BQ28" s="38">
        <v>2024</v>
      </c>
      <c r="BR28" s="38"/>
      <c r="BS28" s="38"/>
      <c r="BT28" s="38" t="s">
        <v>5708</v>
      </c>
    </row>
    <row r="29" spans="1:72">
      <c r="A29" s="38">
        <v>102403637442</v>
      </c>
      <c r="B29" s="38">
        <v>1</v>
      </c>
      <c r="C29" s="38">
        <v>2024</v>
      </c>
      <c r="D29" s="38">
        <v>10</v>
      </c>
      <c r="E29" s="38" t="s">
        <v>5811</v>
      </c>
      <c r="F29" s="38" t="s">
        <v>5812</v>
      </c>
      <c r="G29" s="38">
        <v>42</v>
      </c>
      <c r="H29" s="38" t="s">
        <v>5813</v>
      </c>
      <c r="I29" s="38">
        <v>20241014</v>
      </c>
      <c r="J29" s="38">
        <v>20241014</v>
      </c>
      <c r="K29" s="38">
        <v>1</v>
      </c>
      <c r="L29" s="38">
        <v>1</v>
      </c>
      <c r="M29" s="38">
        <v>0</v>
      </c>
      <c r="N29" s="38" t="s">
        <v>5814</v>
      </c>
      <c r="O29" s="38" t="s">
        <v>5713</v>
      </c>
      <c r="P29" s="38" t="s">
        <v>118</v>
      </c>
      <c r="Q29" s="38" t="s">
        <v>36</v>
      </c>
      <c r="R29" s="38" t="s">
        <v>119</v>
      </c>
      <c r="S29" s="38" t="s">
        <v>147</v>
      </c>
      <c r="T29" s="38">
        <v>111</v>
      </c>
      <c r="U29" s="38" t="s">
        <v>438</v>
      </c>
      <c r="V29" s="38" t="s">
        <v>5714</v>
      </c>
      <c r="W29" s="38" t="s">
        <v>5715</v>
      </c>
      <c r="X29" s="38" t="s">
        <v>5724</v>
      </c>
      <c r="Y29" s="38">
        <v>5601</v>
      </c>
      <c r="Z29" s="38">
        <v>1472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80</v>
      </c>
      <c r="AH29" s="38">
        <v>75</v>
      </c>
      <c r="AI29" s="38">
        <v>14311</v>
      </c>
      <c r="AJ29" s="38">
        <v>14311</v>
      </c>
      <c r="AK29" s="38">
        <v>0</v>
      </c>
      <c r="AL29" s="38" t="s">
        <v>118</v>
      </c>
      <c r="AM29" s="38" t="s">
        <v>36</v>
      </c>
      <c r="AN29" s="38" t="s">
        <v>119</v>
      </c>
      <c r="AO29" s="38" t="s">
        <v>147</v>
      </c>
      <c r="AP29" s="38">
        <v>3</v>
      </c>
      <c r="AQ29" s="38">
        <v>2</v>
      </c>
      <c r="AR29" s="38">
        <v>5</v>
      </c>
      <c r="AS29" s="38">
        <v>25253</v>
      </c>
      <c r="AT29" s="38">
        <v>87915</v>
      </c>
      <c r="AU29" s="38">
        <v>29305</v>
      </c>
      <c r="AV29" s="38">
        <v>110172</v>
      </c>
      <c r="AW29" s="38">
        <v>1.3871800000000001</v>
      </c>
      <c r="AX29" s="38">
        <v>0.30953999999999998</v>
      </c>
      <c r="AY29" s="38">
        <v>1.0776399999999999</v>
      </c>
      <c r="AZ29" s="38">
        <v>0.15477000176906586</v>
      </c>
      <c r="BA29" s="38">
        <v>0.15477000176906586</v>
      </c>
      <c r="BB29" s="38">
        <v>0</v>
      </c>
      <c r="BC29" s="38" t="s">
        <v>159</v>
      </c>
      <c r="BD29" s="38" t="s">
        <v>126</v>
      </c>
      <c r="BE29" s="38" t="s">
        <v>118</v>
      </c>
      <c r="BF29" s="38"/>
      <c r="BG29" s="38" t="s">
        <v>118</v>
      </c>
      <c r="BH29" s="38" t="s">
        <v>5716</v>
      </c>
      <c r="BI29" s="38" t="s">
        <v>201</v>
      </c>
      <c r="BJ29" s="38" t="s">
        <v>129</v>
      </c>
      <c r="BK29" s="38" t="s">
        <v>130</v>
      </c>
      <c r="BL29" s="38" t="s">
        <v>131</v>
      </c>
      <c r="BM29" s="38" t="s">
        <v>202</v>
      </c>
      <c r="BN29" s="38" t="s">
        <v>661</v>
      </c>
      <c r="BO29" s="38"/>
      <c r="BP29" s="38" t="s">
        <v>661</v>
      </c>
      <c r="BQ29" s="38">
        <v>2024</v>
      </c>
      <c r="BR29" s="38"/>
      <c r="BS29" s="38"/>
      <c r="BT29" s="38" t="s">
        <v>5708</v>
      </c>
    </row>
    <row r="30" spans="1:72">
      <c r="A30" s="38">
        <v>102403785146</v>
      </c>
      <c r="B30" s="38">
        <v>1</v>
      </c>
      <c r="C30" s="38">
        <v>2024</v>
      </c>
      <c r="D30" s="38">
        <v>10</v>
      </c>
      <c r="E30" s="38" t="s">
        <v>5815</v>
      </c>
      <c r="F30" s="38" t="s">
        <v>5816</v>
      </c>
      <c r="G30" s="38">
        <v>46</v>
      </c>
      <c r="H30" s="38" t="s">
        <v>5817</v>
      </c>
      <c r="I30" s="38">
        <v>20241009</v>
      </c>
      <c r="J30" s="38">
        <v>20241009</v>
      </c>
      <c r="K30" s="38">
        <v>1</v>
      </c>
      <c r="L30" s="38">
        <v>1</v>
      </c>
      <c r="M30" s="38">
        <v>0</v>
      </c>
      <c r="N30" s="38" t="s">
        <v>5814</v>
      </c>
      <c r="O30" s="38" t="s">
        <v>5713</v>
      </c>
      <c r="P30" s="38" t="s">
        <v>118</v>
      </c>
      <c r="Q30" s="38" t="s">
        <v>36</v>
      </c>
      <c r="R30" s="38" t="s">
        <v>119</v>
      </c>
      <c r="S30" s="38" t="s">
        <v>147</v>
      </c>
      <c r="T30" s="38">
        <v>205</v>
      </c>
      <c r="U30" s="38" t="s">
        <v>438</v>
      </c>
      <c r="V30" s="38" t="s">
        <v>5714</v>
      </c>
      <c r="W30" s="38" t="s">
        <v>5715</v>
      </c>
      <c r="X30" s="38" t="s">
        <v>5724</v>
      </c>
      <c r="Y30" s="38">
        <v>5601</v>
      </c>
      <c r="Z30" s="38">
        <v>1472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80</v>
      </c>
      <c r="AH30" s="38">
        <v>75</v>
      </c>
      <c r="AI30" s="38">
        <v>12583</v>
      </c>
      <c r="AJ30" s="38">
        <v>12583</v>
      </c>
      <c r="AK30" s="38">
        <v>0</v>
      </c>
      <c r="AL30" s="38" t="s">
        <v>118</v>
      </c>
      <c r="AM30" s="38" t="s">
        <v>36</v>
      </c>
      <c r="AN30" s="38" t="s">
        <v>119</v>
      </c>
      <c r="AO30" s="38" t="s">
        <v>147</v>
      </c>
      <c r="AP30" s="38">
        <v>3</v>
      </c>
      <c r="AQ30" s="38">
        <v>2</v>
      </c>
      <c r="AR30" s="38">
        <v>5</v>
      </c>
      <c r="AS30" s="38">
        <v>25253</v>
      </c>
      <c r="AT30" s="38">
        <v>87915</v>
      </c>
      <c r="AU30" s="38">
        <v>29305</v>
      </c>
      <c r="AV30" s="38">
        <v>110172</v>
      </c>
      <c r="AW30" s="38">
        <v>1.3871800000000001</v>
      </c>
      <c r="AX30" s="38">
        <v>0.30953999999999998</v>
      </c>
      <c r="AY30" s="38">
        <v>1.0776399999999999</v>
      </c>
      <c r="AZ30" s="38">
        <v>0.15477000176906586</v>
      </c>
      <c r="BA30" s="38">
        <v>0.15477000176906586</v>
      </c>
      <c r="BB30" s="38">
        <v>0</v>
      </c>
      <c r="BC30" s="38" t="s">
        <v>159</v>
      </c>
      <c r="BD30" s="38" t="s">
        <v>126</v>
      </c>
      <c r="BE30" s="38" t="s">
        <v>118</v>
      </c>
      <c r="BF30" s="38"/>
      <c r="BG30" s="38" t="s">
        <v>118</v>
      </c>
      <c r="BH30" s="38" t="s">
        <v>5716</v>
      </c>
      <c r="BI30" s="38" t="s">
        <v>1870</v>
      </c>
      <c r="BJ30" s="38" t="s">
        <v>129</v>
      </c>
      <c r="BK30" s="38" t="s">
        <v>224</v>
      </c>
      <c r="BL30" s="38" t="s">
        <v>224</v>
      </c>
      <c r="BM30" s="38" t="s">
        <v>202</v>
      </c>
      <c r="BN30" s="38" t="s">
        <v>661</v>
      </c>
      <c r="BO30" s="38"/>
      <c r="BP30" s="38" t="s">
        <v>661</v>
      </c>
      <c r="BQ30" s="38">
        <v>2024</v>
      </c>
      <c r="BR30" s="38"/>
      <c r="BS30" s="38"/>
      <c r="BT30" s="38" t="s">
        <v>5708</v>
      </c>
    </row>
    <row r="31" spans="1:72">
      <c r="A31" s="38">
        <v>102403785132</v>
      </c>
      <c r="B31" s="38">
        <v>1</v>
      </c>
      <c r="C31" s="38">
        <v>2024</v>
      </c>
      <c r="D31" s="38">
        <v>10</v>
      </c>
      <c r="E31" s="38" t="s">
        <v>5818</v>
      </c>
      <c r="F31" s="38" t="s">
        <v>5504</v>
      </c>
      <c r="G31" s="38">
        <v>55</v>
      </c>
      <c r="H31" s="38" t="s">
        <v>5505</v>
      </c>
      <c r="I31" s="38">
        <v>20241008</v>
      </c>
      <c r="J31" s="38">
        <v>20241008</v>
      </c>
      <c r="K31" s="38">
        <v>1</v>
      </c>
      <c r="L31" s="38">
        <v>1</v>
      </c>
      <c r="M31" s="38">
        <v>0</v>
      </c>
      <c r="N31" s="38" t="s">
        <v>5819</v>
      </c>
      <c r="O31" s="38" t="s">
        <v>5713</v>
      </c>
      <c r="P31" s="38" t="s">
        <v>118</v>
      </c>
      <c r="Q31" s="38" t="s">
        <v>36</v>
      </c>
      <c r="R31" s="38" t="s">
        <v>119</v>
      </c>
      <c r="S31" s="38" t="s">
        <v>147</v>
      </c>
      <c r="T31" s="38">
        <v>205</v>
      </c>
      <c r="U31" s="38" t="s">
        <v>438</v>
      </c>
      <c r="V31" s="38" t="s">
        <v>5714</v>
      </c>
      <c r="W31" s="38" t="s">
        <v>5715</v>
      </c>
      <c r="X31" s="38" t="s">
        <v>242</v>
      </c>
      <c r="Y31" s="38">
        <v>5601</v>
      </c>
      <c r="Z31" s="38">
        <v>1472</v>
      </c>
      <c r="AA31" s="38">
        <v>0</v>
      </c>
      <c r="AB31" s="38">
        <v>0</v>
      </c>
      <c r="AC31" s="38">
        <v>0</v>
      </c>
      <c r="AD31" s="38">
        <v>0</v>
      </c>
      <c r="AE31" s="38">
        <v>66528</v>
      </c>
      <c r="AF31" s="38">
        <v>66528</v>
      </c>
      <c r="AG31" s="38">
        <v>80</v>
      </c>
      <c r="AH31" s="38">
        <v>75</v>
      </c>
      <c r="AI31" s="38">
        <v>100193</v>
      </c>
      <c r="AJ31" s="38">
        <v>100193</v>
      </c>
      <c r="AK31" s="38">
        <v>21082.442204551495</v>
      </c>
      <c r="AL31" s="38" t="s">
        <v>118</v>
      </c>
      <c r="AM31" s="38" t="s">
        <v>36</v>
      </c>
      <c r="AN31" s="38" t="s">
        <v>119</v>
      </c>
      <c r="AO31" s="38" t="s">
        <v>147</v>
      </c>
      <c r="AP31" s="38">
        <v>3</v>
      </c>
      <c r="AQ31" s="38">
        <v>2</v>
      </c>
      <c r="AR31" s="38">
        <v>5</v>
      </c>
      <c r="AS31" s="38">
        <v>25253</v>
      </c>
      <c r="AT31" s="38">
        <v>87915</v>
      </c>
      <c r="AU31" s="38">
        <v>29305</v>
      </c>
      <c r="AV31" s="38">
        <v>110172</v>
      </c>
      <c r="AW31" s="38">
        <v>1.3871800000000001</v>
      </c>
      <c r="AX31" s="38">
        <v>0.30953999999999998</v>
      </c>
      <c r="AY31" s="38">
        <v>1.0776399999999999</v>
      </c>
      <c r="AZ31" s="38">
        <v>1.2324100583791733</v>
      </c>
      <c r="BA31" s="38">
        <v>0.15477000176906586</v>
      </c>
      <c r="BB31" s="38">
        <v>1.0776400566101074</v>
      </c>
      <c r="BC31" s="38" t="s">
        <v>159</v>
      </c>
      <c r="BD31" s="38" t="s">
        <v>126</v>
      </c>
      <c r="BE31" s="38" t="s">
        <v>118</v>
      </c>
      <c r="BF31" s="38"/>
      <c r="BG31" s="38" t="s">
        <v>118</v>
      </c>
      <c r="BH31" s="38" t="s">
        <v>5716</v>
      </c>
      <c r="BI31" s="38" t="s">
        <v>283</v>
      </c>
      <c r="BJ31" s="38" t="s">
        <v>129</v>
      </c>
      <c r="BK31" s="38" t="s">
        <v>130</v>
      </c>
      <c r="BL31" s="38" t="s">
        <v>284</v>
      </c>
      <c r="BM31" s="38" t="s">
        <v>202</v>
      </c>
      <c r="BN31" s="38" t="s">
        <v>661</v>
      </c>
      <c r="BO31" s="38"/>
      <c r="BP31" s="38" t="s">
        <v>661</v>
      </c>
      <c r="BQ31" s="38">
        <v>2024</v>
      </c>
      <c r="BR31" s="38"/>
      <c r="BS31" s="38"/>
      <c r="BT31" s="38" t="s">
        <v>5708</v>
      </c>
    </row>
    <row r="32" spans="1:72">
      <c r="A32" s="38">
        <v>102408083252</v>
      </c>
      <c r="B32" s="38">
        <v>1</v>
      </c>
      <c r="C32" s="38">
        <v>2024</v>
      </c>
      <c r="D32" s="38">
        <v>10</v>
      </c>
      <c r="E32" s="38" t="s">
        <v>5820</v>
      </c>
      <c r="F32" s="38" t="s">
        <v>5821</v>
      </c>
      <c r="G32" s="38">
        <v>59</v>
      </c>
      <c r="H32" s="38" t="s">
        <v>5822</v>
      </c>
      <c r="I32" s="38">
        <v>20241006</v>
      </c>
      <c r="J32" s="38">
        <v>20241007</v>
      </c>
      <c r="K32" s="38">
        <v>2</v>
      </c>
      <c r="L32" s="38">
        <f t="shared" si="0"/>
        <v>1</v>
      </c>
      <c r="M32" s="38">
        <v>0</v>
      </c>
      <c r="N32" s="38" t="s">
        <v>3997</v>
      </c>
      <c r="O32" s="38" t="s">
        <v>5713</v>
      </c>
      <c r="P32" s="38" t="s">
        <v>118</v>
      </c>
      <c r="Q32" s="38" t="s">
        <v>36</v>
      </c>
      <c r="R32" s="38" t="s">
        <v>119</v>
      </c>
      <c r="S32" s="38" t="s">
        <v>120</v>
      </c>
      <c r="T32" s="38">
        <v>111</v>
      </c>
      <c r="U32" s="38" t="s">
        <v>438</v>
      </c>
      <c r="V32" s="38" t="s">
        <v>5734</v>
      </c>
      <c r="W32" s="38" t="s">
        <v>5735</v>
      </c>
      <c r="X32" s="38" t="s">
        <v>387</v>
      </c>
      <c r="Y32" s="38">
        <v>9442</v>
      </c>
      <c r="Z32" s="38">
        <v>1504</v>
      </c>
      <c r="AA32" s="38">
        <v>0</v>
      </c>
      <c r="AB32" s="38">
        <v>0</v>
      </c>
      <c r="AC32" s="38">
        <v>0</v>
      </c>
      <c r="AD32" s="38">
        <v>0</v>
      </c>
      <c r="AE32" s="38">
        <v>66528</v>
      </c>
      <c r="AF32" s="38">
        <v>66528</v>
      </c>
      <c r="AG32" s="38">
        <v>80</v>
      </c>
      <c r="AH32" s="38">
        <v>75</v>
      </c>
      <c r="AI32" s="38">
        <v>84163</v>
      </c>
      <c r="AJ32" s="38">
        <v>84163</v>
      </c>
      <c r="AK32" s="38">
        <v>-11789.36301780599</v>
      </c>
      <c r="AL32" s="38" t="s">
        <v>118</v>
      </c>
      <c r="AM32" s="38" t="s">
        <v>36</v>
      </c>
      <c r="AN32" s="38" t="s">
        <v>119</v>
      </c>
      <c r="AO32" s="38" t="s">
        <v>120</v>
      </c>
      <c r="AP32" s="38">
        <v>4</v>
      </c>
      <c r="AQ32" s="38">
        <v>2</v>
      </c>
      <c r="AR32" s="38">
        <v>8</v>
      </c>
      <c r="AS32" s="38">
        <v>25961</v>
      </c>
      <c r="AT32" s="38">
        <v>563</v>
      </c>
      <c r="AU32" s="38">
        <v>1</v>
      </c>
      <c r="AV32" s="38">
        <v>6853</v>
      </c>
      <c r="AW32" s="38">
        <v>0.32512000000000002</v>
      </c>
      <c r="AX32" s="38">
        <v>0.31822</v>
      </c>
      <c r="AY32" s="38">
        <v>6.8999999999999999E-3</v>
      </c>
      <c r="AZ32" s="38">
        <v>0.91020998358726501</v>
      </c>
      <c r="BA32" s="38">
        <v>0.31821998953819275</v>
      </c>
      <c r="BB32" s="38">
        <v>0.59198999404907227</v>
      </c>
      <c r="BC32" s="38" t="s">
        <v>159</v>
      </c>
      <c r="BD32" s="38" t="s">
        <v>126</v>
      </c>
      <c r="BE32" s="38" t="s">
        <v>118</v>
      </c>
      <c r="BF32" s="38"/>
      <c r="BG32" s="38" t="s">
        <v>118</v>
      </c>
      <c r="BH32" s="38" t="s">
        <v>5716</v>
      </c>
      <c r="BI32" s="38" t="s">
        <v>201</v>
      </c>
      <c r="BJ32" s="38" t="s">
        <v>129</v>
      </c>
      <c r="BK32" s="38" t="s">
        <v>130</v>
      </c>
      <c r="BL32" s="38" t="s">
        <v>131</v>
      </c>
      <c r="BM32" s="38" t="s">
        <v>999</v>
      </c>
      <c r="BN32" s="38" t="s">
        <v>2111</v>
      </c>
      <c r="BO32" s="38"/>
      <c r="BP32" s="38" t="s">
        <v>2111</v>
      </c>
      <c r="BQ32" s="38">
        <v>2024</v>
      </c>
      <c r="BR32" s="38"/>
      <c r="BS32" s="38"/>
      <c r="BT32" s="38" t="s">
        <v>5708</v>
      </c>
    </row>
    <row r="33" spans="1:72">
      <c r="A33" s="38">
        <v>102403637354</v>
      </c>
      <c r="B33" s="38">
        <v>1</v>
      </c>
      <c r="C33" s="38">
        <v>2024</v>
      </c>
      <c r="D33" s="38">
        <v>10</v>
      </c>
      <c r="E33" s="38" t="s">
        <v>5823</v>
      </c>
      <c r="F33" s="38" t="s">
        <v>5824</v>
      </c>
      <c r="G33" s="38">
        <v>68</v>
      </c>
      <c r="H33" s="38" t="s">
        <v>5825</v>
      </c>
      <c r="I33" s="38">
        <v>20241007</v>
      </c>
      <c r="J33" s="38">
        <v>20241007</v>
      </c>
      <c r="K33" s="38">
        <v>1</v>
      </c>
      <c r="L33" s="38">
        <v>1</v>
      </c>
      <c r="M33" s="38">
        <v>0</v>
      </c>
      <c r="N33" s="38" t="s">
        <v>5826</v>
      </c>
      <c r="O33" s="38" t="s">
        <v>5713</v>
      </c>
      <c r="P33" s="38" t="s">
        <v>118</v>
      </c>
      <c r="Q33" s="38" t="s">
        <v>36</v>
      </c>
      <c r="R33" s="38" t="s">
        <v>119</v>
      </c>
      <c r="S33" s="38" t="s">
        <v>147</v>
      </c>
      <c r="T33" s="38">
        <v>111</v>
      </c>
      <c r="U33" s="38" t="s">
        <v>438</v>
      </c>
      <c r="V33" s="38" t="s">
        <v>5714</v>
      </c>
      <c r="W33" s="38" t="s">
        <v>5715</v>
      </c>
      <c r="X33" s="38" t="s">
        <v>242</v>
      </c>
      <c r="Y33" s="38">
        <v>5601</v>
      </c>
      <c r="Z33" s="38">
        <v>1472</v>
      </c>
      <c r="AA33" s="38">
        <v>0</v>
      </c>
      <c r="AB33" s="38">
        <v>0</v>
      </c>
      <c r="AC33" s="38">
        <v>0</v>
      </c>
      <c r="AD33" s="38">
        <v>0</v>
      </c>
      <c r="AE33" s="38">
        <v>66528</v>
      </c>
      <c r="AF33" s="38">
        <v>66528</v>
      </c>
      <c r="AG33" s="38">
        <v>80</v>
      </c>
      <c r="AH33" s="38">
        <v>75</v>
      </c>
      <c r="AI33" s="38">
        <v>113955</v>
      </c>
      <c r="AJ33" s="38">
        <v>113955</v>
      </c>
      <c r="AK33" s="38">
        <v>33116.166173481834</v>
      </c>
      <c r="AL33" s="38" t="s">
        <v>118</v>
      </c>
      <c r="AM33" s="38" t="s">
        <v>36</v>
      </c>
      <c r="AN33" s="38" t="s">
        <v>119</v>
      </c>
      <c r="AO33" s="38" t="s">
        <v>147</v>
      </c>
      <c r="AP33" s="38">
        <v>3</v>
      </c>
      <c r="AQ33" s="38">
        <v>2</v>
      </c>
      <c r="AR33" s="38">
        <v>5</v>
      </c>
      <c r="AS33" s="38">
        <v>25253</v>
      </c>
      <c r="AT33" s="38">
        <v>87915</v>
      </c>
      <c r="AU33" s="38">
        <v>29305</v>
      </c>
      <c r="AV33" s="38">
        <v>110172</v>
      </c>
      <c r="AW33" s="38">
        <v>1.3871800000000001</v>
      </c>
      <c r="AX33" s="38">
        <v>0.30953999999999998</v>
      </c>
      <c r="AY33" s="38">
        <v>1.0776399999999999</v>
      </c>
      <c r="AZ33" s="38">
        <v>1.2324100583791733</v>
      </c>
      <c r="BA33" s="38">
        <v>0.15477000176906586</v>
      </c>
      <c r="BB33" s="38">
        <v>1.0776400566101074</v>
      </c>
      <c r="BC33" s="38" t="s">
        <v>159</v>
      </c>
      <c r="BD33" s="38" t="s">
        <v>126</v>
      </c>
      <c r="BE33" s="38" t="s">
        <v>118</v>
      </c>
      <c r="BF33" s="38"/>
      <c r="BG33" s="38" t="s">
        <v>118</v>
      </c>
      <c r="BH33" s="38" t="s">
        <v>5716</v>
      </c>
      <c r="BI33" s="38" t="s">
        <v>903</v>
      </c>
      <c r="BJ33" s="38" t="s">
        <v>195</v>
      </c>
      <c r="BK33" s="38" t="s">
        <v>196</v>
      </c>
      <c r="BL33" s="38" t="s">
        <v>196</v>
      </c>
      <c r="BM33" s="38" t="s">
        <v>132</v>
      </c>
      <c r="BN33" s="38" t="s">
        <v>187</v>
      </c>
      <c r="BO33" s="38"/>
      <c r="BP33" s="38" t="s">
        <v>187</v>
      </c>
      <c r="BQ33" s="38">
        <v>2024</v>
      </c>
      <c r="BR33" s="38"/>
      <c r="BS33" s="38"/>
      <c r="BT33" s="38" t="s">
        <v>5708</v>
      </c>
    </row>
    <row r="34" spans="1:72">
      <c r="A34" s="38">
        <v>102403785108</v>
      </c>
      <c r="B34" s="38">
        <v>1</v>
      </c>
      <c r="C34" s="38">
        <v>2024</v>
      </c>
      <c r="D34" s="38">
        <v>10</v>
      </c>
      <c r="E34" s="38" t="s">
        <v>5827</v>
      </c>
      <c r="F34" s="38" t="s">
        <v>2512</v>
      </c>
      <c r="G34" s="38">
        <v>50</v>
      </c>
      <c r="H34" s="38" t="s">
        <v>2513</v>
      </c>
      <c r="I34" s="38">
        <v>20240917</v>
      </c>
      <c r="J34" s="38">
        <v>20241004</v>
      </c>
      <c r="K34" s="38">
        <v>18</v>
      </c>
      <c r="L34" s="38">
        <f t="shared" si="0"/>
        <v>17</v>
      </c>
      <c r="M34" s="38">
        <v>0</v>
      </c>
      <c r="N34" s="38" t="s">
        <v>5828</v>
      </c>
      <c r="O34" s="38" t="s">
        <v>5829</v>
      </c>
      <c r="P34" s="38" t="s">
        <v>118</v>
      </c>
      <c r="Q34" s="38" t="s">
        <v>36</v>
      </c>
      <c r="R34" s="38" t="s">
        <v>119</v>
      </c>
      <c r="S34" s="38" t="s">
        <v>147</v>
      </c>
      <c r="T34" s="38">
        <v>205</v>
      </c>
      <c r="U34" s="38" t="s">
        <v>121</v>
      </c>
      <c r="V34" s="38" t="s">
        <v>5830</v>
      </c>
      <c r="W34" s="38" t="s">
        <v>5831</v>
      </c>
      <c r="X34" s="38" t="s">
        <v>1630</v>
      </c>
      <c r="Y34" s="38">
        <v>94763</v>
      </c>
      <c r="Z34" s="38">
        <v>22432</v>
      </c>
      <c r="AA34" s="38">
        <v>0</v>
      </c>
      <c r="AB34" s="38">
        <v>0</v>
      </c>
      <c r="AC34" s="38">
        <v>7210.82</v>
      </c>
      <c r="AD34" s="38">
        <v>1064.08</v>
      </c>
      <c r="AE34" s="38">
        <v>182362.17</v>
      </c>
      <c r="AF34" s="38">
        <v>190637.06</v>
      </c>
      <c r="AG34" s="38">
        <v>1360</v>
      </c>
      <c r="AH34" s="38">
        <v>1725</v>
      </c>
      <c r="AI34" s="38">
        <v>306066</v>
      </c>
      <c r="AJ34" s="38">
        <v>306066</v>
      </c>
      <c r="AK34" s="38">
        <v>-47158.157447648147</v>
      </c>
      <c r="AL34" s="38" t="s">
        <v>434</v>
      </c>
      <c r="AM34" s="38" t="s">
        <v>435</v>
      </c>
      <c r="AN34" s="38" t="s">
        <v>965</v>
      </c>
      <c r="AO34" s="38" t="s">
        <v>966</v>
      </c>
      <c r="AP34" s="38">
        <v>3</v>
      </c>
      <c r="AQ34" s="38">
        <v>2</v>
      </c>
      <c r="AR34" s="38">
        <v>5</v>
      </c>
      <c r="AS34" s="38">
        <v>41148</v>
      </c>
      <c r="AT34" s="38">
        <v>46240</v>
      </c>
      <c r="AU34" s="38">
        <v>1</v>
      </c>
      <c r="AV34" s="38">
        <v>85034</v>
      </c>
      <c r="AW34" s="38">
        <v>1.07118</v>
      </c>
      <c r="AX34" s="38">
        <v>0.50438000000000005</v>
      </c>
      <c r="AY34" s="38">
        <v>0.56679999999999997</v>
      </c>
      <c r="AZ34" s="38">
        <v>3.4181400537490845</v>
      </c>
      <c r="BA34" s="38">
        <v>1.8157700300216675</v>
      </c>
      <c r="BB34" s="38">
        <v>1.602370023727417</v>
      </c>
      <c r="BC34" s="38" t="s">
        <v>125</v>
      </c>
      <c r="BD34" s="38" t="s">
        <v>126</v>
      </c>
      <c r="BE34" s="38" t="s">
        <v>118</v>
      </c>
      <c r="BF34" s="38"/>
      <c r="BG34" s="38" t="s">
        <v>5832</v>
      </c>
      <c r="BH34" s="38" t="s">
        <v>5833</v>
      </c>
      <c r="BI34" s="38" t="s">
        <v>201</v>
      </c>
      <c r="BJ34" s="38" t="s">
        <v>129</v>
      </c>
      <c r="BK34" s="38" t="s">
        <v>130</v>
      </c>
      <c r="BL34" s="38" t="s">
        <v>131</v>
      </c>
      <c r="BM34" s="38" t="s">
        <v>999</v>
      </c>
      <c r="BN34" s="38" t="s">
        <v>1000</v>
      </c>
      <c r="BO34" s="38"/>
      <c r="BP34" s="38" t="s">
        <v>1000</v>
      </c>
      <c r="BQ34" s="38">
        <v>2024</v>
      </c>
      <c r="BR34" s="38" t="s">
        <v>134</v>
      </c>
      <c r="BS34" s="38" t="s">
        <v>134</v>
      </c>
      <c r="BT34" s="38" t="s">
        <v>5708</v>
      </c>
    </row>
    <row r="35" spans="1:72">
      <c r="A35" s="38">
        <v>102403633848</v>
      </c>
      <c r="B35" s="38">
        <v>1</v>
      </c>
      <c r="C35" s="38">
        <v>2024</v>
      </c>
      <c r="D35" s="38">
        <v>9</v>
      </c>
      <c r="E35" s="38" t="s">
        <v>5834</v>
      </c>
      <c r="F35" s="38" t="s">
        <v>5835</v>
      </c>
      <c r="G35" s="38">
        <v>72</v>
      </c>
      <c r="H35" s="38" t="s">
        <v>5836</v>
      </c>
      <c r="I35" s="38">
        <v>20240930</v>
      </c>
      <c r="J35" s="38">
        <v>20240930</v>
      </c>
      <c r="K35" s="38">
        <v>1</v>
      </c>
      <c r="L35" s="38">
        <v>1</v>
      </c>
      <c r="M35" s="38">
        <v>0</v>
      </c>
      <c r="N35" s="38" t="s">
        <v>5814</v>
      </c>
      <c r="O35" s="38" t="s">
        <v>5713</v>
      </c>
      <c r="P35" s="38" t="s">
        <v>118</v>
      </c>
      <c r="Q35" s="38" t="s">
        <v>36</v>
      </c>
      <c r="R35" s="38" t="s">
        <v>119</v>
      </c>
      <c r="S35" s="38" t="s">
        <v>147</v>
      </c>
      <c r="T35" s="38">
        <v>111</v>
      </c>
      <c r="U35" s="38" t="s">
        <v>438</v>
      </c>
      <c r="V35" s="38" t="s">
        <v>5714</v>
      </c>
      <c r="W35" s="38" t="s">
        <v>5715</v>
      </c>
      <c r="X35" s="38" t="s">
        <v>5724</v>
      </c>
      <c r="Y35" s="38">
        <v>5859</v>
      </c>
      <c r="Z35" s="38">
        <v>1472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80</v>
      </c>
      <c r="AH35" s="38">
        <v>75</v>
      </c>
      <c r="AI35" s="38">
        <v>14311</v>
      </c>
      <c r="AJ35" s="38">
        <v>14311</v>
      </c>
      <c r="AK35" s="38">
        <v>0</v>
      </c>
      <c r="AL35" s="38" t="s">
        <v>118</v>
      </c>
      <c r="AM35" s="38" t="s">
        <v>36</v>
      </c>
      <c r="AN35" s="38" t="s">
        <v>119</v>
      </c>
      <c r="AO35" s="38" t="s">
        <v>147</v>
      </c>
      <c r="AP35" s="38">
        <v>3</v>
      </c>
      <c r="AQ35" s="38">
        <v>2</v>
      </c>
      <c r="AR35" s="38">
        <v>5</v>
      </c>
      <c r="AS35" s="38">
        <v>25253</v>
      </c>
      <c r="AT35" s="38">
        <v>87915</v>
      </c>
      <c r="AU35" s="38">
        <v>29305</v>
      </c>
      <c r="AV35" s="38">
        <v>110172</v>
      </c>
      <c r="AW35" s="38">
        <v>1.3871800000000001</v>
      </c>
      <c r="AX35" s="38">
        <v>0.30953999999999998</v>
      </c>
      <c r="AY35" s="38">
        <v>1.0776399999999999</v>
      </c>
      <c r="AZ35" s="38">
        <v>0.15477000176906586</v>
      </c>
      <c r="BA35" s="38">
        <v>0.15477000176906586</v>
      </c>
      <c r="BB35" s="38">
        <v>0</v>
      </c>
      <c r="BC35" s="38" t="s">
        <v>159</v>
      </c>
      <c r="BD35" s="38" t="s">
        <v>126</v>
      </c>
      <c r="BE35" s="38" t="s">
        <v>118</v>
      </c>
      <c r="BF35" s="38"/>
      <c r="BG35" s="38" t="s">
        <v>118</v>
      </c>
      <c r="BH35" s="38" t="s">
        <v>5716</v>
      </c>
      <c r="BI35" s="38" t="s">
        <v>3577</v>
      </c>
      <c r="BJ35" s="38" t="s">
        <v>195</v>
      </c>
      <c r="BK35" s="38" t="s">
        <v>327</v>
      </c>
      <c r="BL35" s="38" t="s">
        <v>327</v>
      </c>
      <c r="BM35" s="38" t="s">
        <v>202</v>
      </c>
      <c r="BN35" s="38" t="s">
        <v>661</v>
      </c>
      <c r="BO35" s="38"/>
      <c r="BP35" s="38" t="s">
        <v>661</v>
      </c>
      <c r="BQ35" s="38">
        <v>2024</v>
      </c>
      <c r="BR35" s="38"/>
      <c r="BS35" s="38"/>
      <c r="BT35" s="38" t="s">
        <v>5708</v>
      </c>
    </row>
    <row r="36" spans="1:72">
      <c r="A36" s="38">
        <v>102403250794</v>
      </c>
      <c r="B36" s="38">
        <v>1</v>
      </c>
      <c r="C36" s="38">
        <v>2024</v>
      </c>
      <c r="D36" s="38">
        <v>9</v>
      </c>
      <c r="E36" s="38" t="s">
        <v>5837</v>
      </c>
      <c r="F36" s="38" t="s">
        <v>5838</v>
      </c>
      <c r="G36" s="38">
        <v>83</v>
      </c>
      <c r="H36" s="38" t="s">
        <v>5839</v>
      </c>
      <c r="I36" s="38">
        <v>20240925</v>
      </c>
      <c r="J36" s="38">
        <v>20240925</v>
      </c>
      <c r="K36" s="38">
        <v>1</v>
      </c>
      <c r="L36" s="38">
        <v>1</v>
      </c>
      <c r="M36" s="38">
        <v>0</v>
      </c>
      <c r="N36" s="38" t="s">
        <v>5840</v>
      </c>
      <c r="O36" s="38" t="s">
        <v>5713</v>
      </c>
      <c r="P36" s="38" t="s">
        <v>118</v>
      </c>
      <c r="Q36" s="38" t="s">
        <v>36</v>
      </c>
      <c r="R36" s="38" t="s">
        <v>119</v>
      </c>
      <c r="S36" s="38" t="s">
        <v>147</v>
      </c>
      <c r="T36" s="38">
        <v>111</v>
      </c>
      <c r="U36" s="38" t="s">
        <v>438</v>
      </c>
      <c r="V36" s="38" t="s">
        <v>5714</v>
      </c>
      <c r="W36" s="38" t="s">
        <v>5715</v>
      </c>
      <c r="X36" s="38" t="s">
        <v>5724</v>
      </c>
      <c r="Y36" s="38">
        <v>7541</v>
      </c>
      <c r="Z36" s="38">
        <v>1472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80</v>
      </c>
      <c r="AH36" s="38">
        <v>75</v>
      </c>
      <c r="AI36" s="38">
        <v>14311</v>
      </c>
      <c r="AJ36" s="38">
        <v>14311</v>
      </c>
      <c r="AK36" s="38">
        <v>0</v>
      </c>
      <c r="AL36" s="38" t="s">
        <v>118</v>
      </c>
      <c r="AM36" s="38" t="s">
        <v>36</v>
      </c>
      <c r="AN36" s="38" t="s">
        <v>119</v>
      </c>
      <c r="AO36" s="38" t="s">
        <v>147</v>
      </c>
      <c r="AP36" s="38">
        <v>3</v>
      </c>
      <c r="AQ36" s="38">
        <v>2</v>
      </c>
      <c r="AR36" s="38">
        <v>5</v>
      </c>
      <c r="AS36" s="38">
        <v>25253</v>
      </c>
      <c r="AT36" s="38">
        <v>87915</v>
      </c>
      <c r="AU36" s="38">
        <v>29305</v>
      </c>
      <c r="AV36" s="38">
        <v>110172</v>
      </c>
      <c r="AW36" s="38">
        <v>1.3871800000000001</v>
      </c>
      <c r="AX36" s="38">
        <v>0.30953999999999998</v>
      </c>
      <c r="AY36" s="38">
        <v>1.0776399999999999</v>
      </c>
      <c r="AZ36" s="38">
        <v>0.15477000176906586</v>
      </c>
      <c r="BA36" s="38">
        <v>0.15477000176906586</v>
      </c>
      <c r="BB36" s="38">
        <v>0</v>
      </c>
      <c r="BC36" s="38" t="s">
        <v>159</v>
      </c>
      <c r="BD36" s="38" t="s">
        <v>126</v>
      </c>
      <c r="BE36" s="38" t="s">
        <v>118</v>
      </c>
      <c r="BF36" s="38"/>
      <c r="BG36" s="38" t="s">
        <v>118</v>
      </c>
      <c r="BH36" s="38" t="s">
        <v>5716</v>
      </c>
      <c r="BI36" s="38" t="s">
        <v>971</v>
      </c>
      <c r="BJ36" s="38" t="s">
        <v>129</v>
      </c>
      <c r="BK36" s="38" t="s">
        <v>178</v>
      </c>
      <c r="BL36" s="38" t="s">
        <v>320</v>
      </c>
      <c r="BM36" s="38" t="s">
        <v>202</v>
      </c>
      <c r="BN36" s="38" t="s">
        <v>661</v>
      </c>
      <c r="BO36" s="38"/>
      <c r="BP36" s="38" t="s">
        <v>661</v>
      </c>
      <c r="BQ36" s="38">
        <v>2024</v>
      </c>
      <c r="BR36" s="38"/>
      <c r="BS36" s="38"/>
      <c r="BT36" s="38" t="s">
        <v>5708</v>
      </c>
    </row>
    <row r="37" spans="1:72">
      <c r="A37" s="38">
        <v>102403465848</v>
      </c>
      <c r="B37" s="38">
        <v>1</v>
      </c>
      <c r="C37" s="38">
        <v>2024</v>
      </c>
      <c r="D37" s="38">
        <v>9</v>
      </c>
      <c r="E37" s="38" t="s">
        <v>5841</v>
      </c>
      <c r="F37" s="38" t="s">
        <v>5842</v>
      </c>
      <c r="G37" s="38">
        <v>46</v>
      </c>
      <c r="H37" s="38" t="s">
        <v>5843</v>
      </c>
      <c r="I37" s="38">
        <v>20240920</v>
      </c>
      <c r="J37" s="38">
        <v>20240920</v>
      </c>
      <c r="K37" s="38">
        <v>1</v>
      </c>
      <c r="L37" s="38">
        <v>1</v>
      </c>
      <c r="M37" s="38">
        <v>0</v>
      </c>
      <c r="N37" s="38" t="s">
        <v>5814</v>
      </c>
      <c r="O37" s="38" t="s">
        <v>5713</v>
      </c>
      <c r="P37" s="38" t="s">
        <v>118</v>
      </c>
      <c r="Q37" s="38" t="s">
        <v>36</v>
      </c>
      <c r="R37" s="38" t="s">
        <v>119</v>
      </c>
      <c r="S37" s="38" t="s">
        <v>147</v>
      </c>
      <c r="T37" s="38">
        <v>211</v>
      </c>
      <c r="U37" s="38" t="s">
        <v>438</v>
      </c>
      <c r="V37" s="38" t="s">
        <v>5714</v>
      </c>
      <c r="W37" s="38" t="s">
        <v>5715</v>
      </c>
      <c r="X37" s="38" t="s">
        <v>5724</v>
      </c>
      <c r="Y37" s="38">
        <v>5601</v>
      </c>
      <c r="Z37" s="38">
        <v>1472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80</v>
      </c>
      <c r="AH37" s="38">
        <v>75</v>
      </c>
      <c r="AI37" s="38">
        <v>12643</v>
      </c>
      <c r="AJ37" s="38">
        <v>12643</v>
      </c>
      <c r="AK37" s="38">
        <v>0</v>
      </c>
      <c r="AL37" s="38" t="s">
        <v>118</v>
      </c>
      <c r="AM37" s="38" t="s">
        <v>36</v>
      </c>
      <c r="AN37" s="38" t="s">
        <v>119</v>
      </c>
      <c r="AO37" s="38" t="s">
        <v>147</v>
      </c>
      <c r="AP37" s="38">
        <v>3</v>
      </c>
      <c r="AQ37" s="38">
        <v>2</v>
      </c>
      <c r="AR37" s="38">
        <v>5</v>
      </c>
      <c r="AS37" s="38">
        <v>25253</v>
      </c>
      <c r="AT37" s="38">
        <v>87915</v>
      </c>
      <c r="AU37" s="38">
        <v>29305</v>
      </c>
      <c r="AV37" s="38">
        <v>110172</v>
      </c>
      <c r="AW37" s="38">
        <v>1.3871800000000001</v>
      </c>
      <c r="AX37" s="38">
        <v>0.30953999999999998</v>
      </c>
      <c r="AY37" s="38">
        <v>1.0776399999999999</v>
      </c>
      <c r="AZ37" s="38">
        <v>0.15477000176906586</v>
      </c>
      <c r="BA37" s="38">
        <v>0.15477000176906586</v>
      </c>
      <c r="BB37" s="38">
        <v>0</v>
      </c>
      <c r="BC37" s="38" t="s">
        <v>159</v>
      </c>
      <c r="BD37" s="38" t="s">
        <v>126</v>
      </c>
      <c r="BE37" s="38" t="s">
        <v>118</v>
      </c>
      <c r="BF37" s="38"/>
      <c r="BG37" s="38" t="s">
        <v>118</v>
      </c>
      <c r="BH37" s="38" t="s">
        <v>5716</v>
      </c>
      <c r="BI37" s="38" t="s">
        <v>5844</v>
      </c>
      <c r="BJ37" s="38" t="s">
        <v>195</v>
      </c>
      <c r="BK37" s="38" t="s">
        <v>236</v>
      </c>
      <c r="BL37" s="38" t="s">
        <v>236</v>
      </c>
      <c r="BM37" s="38" t="s">
        <v>202</v>
      </c>
      <c r="BN37" s="38" t="s">
        <v>661</v>
      </c>
      <c r="BO37" s="38"/>
      <c r="BP37" s="38" t="s">
        <v>661</v>
      </c>
      <c r="BQ37" s="38">
        <v>2024</v>
      </c>
      <c r="BR37" s="38"/>
      <c r="BS37" s="38"/>
      <c r="BT37" s="38" t="s">
        <v>5708</v>
      </c>
    </row>
    <row r="38" spans="1:72">
      <c r="A38" s="38">
        <v>102403250742</v>
      </c>
      <c r="B38" s="38">
        <v>1</v>
      </c>
      <c r="C38" s="38">
        <v>2024</v>
      </c>
      <c r="D38" s="38">
        <v>9</v>
      </c>
      <c r="E38" s="38" t="s">
        <v>5845</v>
      </c>
      <c r="F38" s="38" t="s">
        <v>5846</v>
      </c>
      <c r="G38" s="38">
        <v>74</v>
      </c>
      <c r="H38" s="38" t="s">
        <v>5847</v>
      </c>
      <c r="I38" s="38">
        <v>20240919</v>
      </c>
      <c r="J38" s="38">
        <v>20240919</v>
      </c>
      <c r="K38" s="38">
        <v>1</v>
      </c>
      <c r="L38" s="38">
        <v>1</v>
      </c>
      <c r="M38" s="38">
        <v>0</v>
      </c>
      <c r="N38" s="38" t="s">
        <v>5848</v>
      </c>
      <c r="O38" s="38" t="s">
        <v>5713</v>
      </c>
      <c r="P38" s="38" t="s">
        <v>118</v>
      </c>
      <c r="Q38" s="38" t="s">
        <v>36</v>
      </c>
      <c r="R38" s="38" t="s">
        <v>119</v>
      </c>
      <c r="S38" s="38" t="s">
        <v>147</v>
      </c>
      <c r="T38" s="38">
        <v>111</v>
      </c>
      <c r="U38" s="38" t="s">
        <v>438</v>
      </c>
      <c r="V38" s="38" t="s">
        <v>5714</v>
      </c>
      <c r="W38" s="38" t="s">
        <v>5715</v>
      </c>
      <c r="X38" s="38" t="s">
        <v>242</v>
      </c>
      <c r="Y38" s="38">
        <v>5601</v>
      </c>
      <c r="Z38" s="38">
        <v>1472</v>
      </c>
      <c r="AA38" s="38">
        <v>0</v>
      </c>
      <c r="AB38" s="38">
        <v>0</v>
      </c>
      <c r="AC38" s="38">
        <v>0</v>
      </c>
      <c r="AD38" s="38">
        <v>0</v>
      </c>
      <c r="AE38" s="38">
        <v>66528</v>
      </c>
      <c r="AF38" s="38">
        <v>66528</v>
      </c>
      <c r="AG38" s="38">
        <v>80</v>
      </c>
      <c r="AH38" s="38">
        <v>75</v>
      </c>
      <c r="AI38" s="38">
        <v>113955</v>
      </c>
      <c r="AJ38" s="38">
        <v>113955</v>
      </c>
      <c r="AK38" s="38">
        <v>33116.166173481834</v>
      </c>
      <c r="AL38" s="38" t="s">
        <v>118</v>
      </c>
      <c r="AM38" s="38" t="s">
        <v>36</v>
      </c>
      <c r="AN38" s="38" t="s">
        <v>119</v>
      </c>
      <c r="AO38" s="38" t="s">
        <v>147</v>
      </c>
      <c r="AP38" s="38">
        <v>3</v>
      </c>
      <c r="AQ38" s="38">
        <v>2</v>
      </c>
      <c r="AR38" s="38">
        <v>5</v>
      </c>
      <c r="AS38" s="38">
        <v>25253</v>
      </c>
      <c r="AT38" s="38">
        <v>87915</v>
      </c>
      <c r="AU38" s="38">
        <v>29305</v>
      </c>
      <c r="AV38" s="38">
        <v>110172</v>
      </c>
      <c r="AW38" s="38">
        <v>1.3871800000000001</v>
      </c>
      <c r="AX38" s="38">
        <v>0.30953999999999998</v>
      </c>
      <c r="AY38" s="38">
        <v>1.0776399999999999</v>
      </c>
      <c r="AZ38" s="38">
        <v>1.2324100583791733</v>
      </c>
      <c r="BA38" s="38">
        <v>0.15477000176906586</v>
      </c>
      <c r="BB38" s="38">
        <v>1.0776400566101074</v>
      </c>
      <c r="BC38" s="38" t="s">
        <v>159</v>
      </c>
      <c r="BD38" s="38" t="s">
        <v>126</v>
      </c>
      <c r="BE38" s="38" t="s">
        <v>118</v>
      </c>
      <c r="BF38" s="38"/>
      <c r="BG38" s="38" t="s">
        <v>118</v>
      </c>
      <c r="BH38" s="38" t="s">
        <v>5716</v>
      </c>
      <c r="BI38" s="38" t="s">
        <v>418</v>
      </c>
      <c r="BJ38" s="38" t="s">
        <v>129</v>
      </c>
      <c r="BK38" s="38" t="s">
        <v>224</v>
      </c>
      <c r="BL38" s="38" t="s">
        <v>224</v>
      </c>
      <c r="BM38" s="38" t="s">
        <v>537</v>
      </c>
      <c r="BN38" s="38"/>
      <c r="BO38" s="38"/>
      <c r="BP38" s="38" t="s">
        <v>537</v>
      </c>
      <c r="BQ38" s="38">
        <v>2024</v>
      </c>
      <c r="BR38" s="38"/>
      <c r="BS38" s="38"/>
      <c r="BT38" s="38" t="s">
        <v>5708</v>
      </c>
    </row>
    <row r="39" spans="1:72">
      <c r="A39" s="38">
        <v>102403250730</v>
      </c>
      <c r="B39" s="38">
        <v>1</v>
      </c>
      <c r="C39" s="38">
        <v>2024</v>
      </c>
      <c r="D39" s="38">
        <v>9</v>
      </c>
      <c r="E39" s="38" t="s">
        <v>5849</v>
      </c>
      <c r="F39" s="38" t="s">
        <v>5850</v>
      </c>
      <c r="G39" s="38">
        <v>65</v>
      </c>
      <c r="H39" s="38" t="s">
        <v>5851</v>
      </c>
      <c r="I39" s="38">
        <v>20240918</v>
      </c>
      <c r="J39" s="38">
        <v>20240918</v>
      </c>
      <c r="K39" s="38">
        <v>1</v>
      </c>
      <c r="L39" s="38">
        <v>1</v>
      </c>
      <c r="M39" s="38">
        <v>0</v>
      </c>
      <c r="N39" s="38" t="s">
        <v>5852</v>
      </c>
      <c r="O39" s="38" t="s">
        <v>5713</v>
      </c>
      <c r="P39" s="38" t="s">
        <v>118</v>
      </c>
      <c r="Q39" s="38" t="s">
        <v>36</v>
      </c>
      <c r="R39" s="38" t="s">
        <v>119</v>
      </c>
      <c r="S39" s="38" t="s">
        <v>147</v>
      </c>
      <c r="T39" s="38">
        <v>111</v>
      </c>
      <c r="U39" s="38" t="s">
        <v>438</v>
      </c>
      <c r="V39" s="38" t="s">
        <v>5714</v>
      </c>
      <c r="W39" s="38" t="s">
        <v>5715</v>
      </c>
      <c r="X39" s="38" t="s">
        <v>242</v>
      </c>
      <c r="Y39" s="38">
        <v>5601</v>
      </c>
      <c r="Z39" s="38">
        <v>1472</v>
      </c>
      <c r="AA39" s="38">
        <v>0</v>
      </c>
      <c r="AB39" s="38">
        <v>0</v>
      </c>
      <c r="AC39" s="38">
        <v>0</v>
      </c>
      <c r="AD39" s="38">
        <v>0</v>
      </c>
      <c r="AE39" s="38">
        <v>66528</v>
      </c>
      <c r="AF39" s="38">
        <v>66528</v>
      </c>
      <c r="AG39" s="38">
        <v>80</v>
      </c>
      <c r="AH39" s="38">
        <v>75</v>
      </c>
      <c r="AI39" s="38">
        <v>113955</v>
      </c>
      <c r="AJ39" s="38">
        <v>113955</v>
      </c>
      <c r="AK39" s="38">
        <v>33116.166173481834</v>
      </c>
      <c r="AL39" s="38" t="s">
        <v>118</v>
      </c>
      <c r="AM39" s="38" t="s">
        <v>36</v>
      </c>
      <c r="AN39" s="38" t="s">
        <v>119</v>
      </c>
      <c r="AO39" s="38" t="s">
        <v>147</v>
      </c>
      <c r="AP39" s="38">
        <v>3</v>
      </c>
      <c r="AQ39" s="38">
        <v>2</v>
      </c>
      <c r="AR39" s="38">
        <v>5</v>
      </c>
      <c r="AS39" s="38">
        <v>25253</v>
      </c>
      <c r="AT39" s="38">
        <v>87915</v>
      </c>
      <c r="AU39" s="38">
        <v>29305</v>
      </c>
      <c r="AV39" s="38">
        <v>110172</v>
      </c>
      <c r="AW39" s="38">
        <v>1.3871800000000001</v>
      </c>
      <c r="AX39" s="38">
        <v>0.30953999999999998</v>
      </c>
      <c r="AY39" s="38">
        <v>1.0776399999999999</v>
      </c>
      <c r="AZ39" s="38">
        <v>1.2324100583791733</v>
      </c>
      <c r="BA39" s="38">
        <v>0.15477000176906586</v>
      </c>
      <c r="BB39" s="38">
        <v>1.0776400566101074</v>
      </c>
      <c r="BC39" s="38" t="s">
        <v>159</v>
      </c>
      <c r="BD39" s="38" t="s">
        <v>126</v>
      </c>
      <c r="BE39" s="38" t="s">
        <v>118</v>
      </c>
      <c r="BF39" s="38"/>
      <c r="BG39" s="38" t="s">
        <v>118</v>
      </c>
      <c r="BH39" s="38" t="s">
        <v>5716</v>
      </c>
      <c r="BI39" s="38" t="s">
        <v>547</v>
      </c>
      <c r="BJ39" s="38" t="s">
        <v>195</v>
      </c>
      <c r="BK39" s="38" t="s">
        <v>196</v>
      </c>
      <c r="BL39" s="38" t="s">
        <v>196</v>
      </c>
      <c r="BM39" s="38" t="s">
        <v>163</v>
      </c>
      <c r="BN39" s="38" t="s">
        <v>341</v>
      </c>
      <c r="BO39" s="38"/>
      <c r="BP39" s="38" t="s">
        <v>341</v>
      </c>
      <c r="BQ39" s="38">
        <v>2024</v>
      </c>
      <c r="BR39" s="38"/>
      <c r="BS39" s="38"/>
      <c r="BT39" s="38" t="s">
        <v>5708</v>
      </c>
    </row>
    <row r="40" spans="1:72">
      <c r="A40" s="38">
        <v>102403250664</v>
      </c>
      <c r="B40" s="38">
        <v>1</v>
      </c>
      <c r="C40" s="38">
        <v>2024</v>
      </c>
      <c r="D40" s="38">
        <v>9</v>
      </c>
      <c r="E40" s="38" t="s">
        <v>5853</v>
      </c>
      <c r="F40" s="38" t="s">
        <v>5854</v>
      </c>
      <c r="G40" s="38">
        <v>23</v>
      </c>
      <c r="H40" s="38" t="s">
        <v>5855</v>
      </c>
      <c r="I40" s="38">
        <v>20240913</v>
      </c>
      <c r="J40" s="38">
        <v>20240913</v>
      </c>
      <c r="K40" s="38">
        <v>1</v>
      </c>
      <c r="L40" s="38">
        <v>1</v>
      </c>
      <c r="M40" s="38">
        <v>0</v>
      </c>
      <c r="N40" s="38" t="s">
        <v>535</v>
      </c>
      <c r="O40" s="38" t="s">
        <v>5713</v>
      </c>
      <c r="P40" s="38" t="s">
        <v>118</v>
      </c>
      <c r="Q40" s="38" t="s">
        <v>36</v>
      </c>
      <c r="R40" s="38" t="s">
        <v>119</v>
      </c>
      <c r="S40" s="38" t="s">
        <v>147</v>
      </c>
      <c r="T40" s="38">
        <v>111</v>
      </c>
      <c r="U40" s="38" t="s">
        <v>438</v>
      </c>
      <c r="V40" s="38" t="s">
        <v>5714</v>
      </c>
      <c r="W40" s="38" t="s">
        <v>5715</v>
      </c>
      <c r="X40" s="38" t="s">
        <v>242</v>
      </c>
      <c r="Y40" s="38">
        <v>5601</v>
      </c>
      <c r="Z40" s="38">
        <v>1472</v>
      </c>
      <c r="AA40" s="38">
        <v>0</v>
      </c>
      <c r="AB40" s="38">
        <v>0</v>
      </c>
      <c r="AC40" s="38">
        <v>0</v>
      </c>
      <c r="AD40" s="38">
        <v>0</v>
      </c>
      <c r="AE40" s="38">
        <v>66528</v>
      </c>
      <c r="AF40" s="38">
        <v>66528</v>
      </c>
      <c r="AG40" s="38">
        <v>80</v>
      </c>
      <c r="AH40" s="38">
        <v>75</v>
      </c>
      <c r="AI40" s="38">
        <v>113955</v>
      </c>
      <c r="AJ40" s="38">
        <v>113955</v>
      </c>
      <c r="AK40" s="38">
        <v>33116.166173481834</v>
      </c>
      <c r="AL40" s="38" t="s">
        <v>118</v>
      </c>
      <c r="AM40" s="38" t="s">
        <v>36</v>
      </c>
      <c r="AN40" s="38" t="s">
        <v>119</v>
      </c>
      <c r="AO40" s="38" t="s">
        <v>147</v>
      </c>
      <c r="AP40" s="38">
        <v>3</v>
      </c>
      <c r="AQ40" s="38">
        <v>2</v>
      </c>
      <c r="AR40" s="38">
        <v>5</v>
      </c>
      <c r="AS40" s="38">
        <v>25253</v>
      </c>
      <c r="AT40" s="38">
        <v>87915</v>
      </c>
      <c r="AU40" s="38">
        <v>29305</v>
      </c>
      <c r="AV40" s="38">
        <v>110172</v>
      </c>
      <c r="AW40" s="38">
        <v>1.3871800000000001</v>
      </c>
      <c r="AX40" s="38">
        <v>0.30953999999999998</v>
      </c>
      <c r="AY40" s="38">
        <v>1.0776399999999999</v>
      </c>
      <c r="AZ40" s="38">
        <v>1.2324100583791733</v>
      </c>
      <c r="BA40" s="38">
        <v>0.15477000176906586</v>
      </c>
      <c r="BB40" s="38">
        <v>1.0776400566101074</v>
      </c>
      <c r="BC40" s="38" t="s">
        <v>159</v>
      </c>
      <c r="BD40" s="38" t="s">
        <v>126</v>
      </c>
      <c r="BE40" s="38" t="s">
        <v>118</v>
      </c>
      <c r="BF40" s="38"/>
      <c r="BG40" s="38" t="s">
        <v>118</v>
      </c>
      <c r="BH40" s="38" t="s">
        <v>5716</v>
      </c>
      <c r="BI40" s="38" t="s">
        <v>1768</v>
      </c>
      <c r="BJ40" s="38" t="s">
        <v>129</v>
      </c>
      <c r="BK40" s="38" t="s">
        <v>217</v>
      </c>
      <c r="BL40" s="38" t="s">
        <v>252</v>
      </c>
      <c r="BM40" s="38" t="s">
        <v>537</v>
      </c>
      <c r="BN40" s="38"/>
      <c r="BO40" s="38"/>
      <c r="BP40" s="38" t="s">
        <v>537</v>
      </c>
      <c r="BQ40" s="38">
        <v>2024</v>
      </c>
      <c r="BR40" s="38"/>
      <c r="BS40" s="38"/>
      <c r="BT40" s="38" t="s">
        <v>5708</v>
      </c>
    </row>
    <row r="41" spans="1:72">
      <c r="A41" s="38">
        <v>102408079936</v>
      </c>
      <c r="B41" s="38">
        <v>1</v>
      </c>
      <c r="C41" s="38">
        <v>2024</v>
      </c>
      <c r="D41" s="38">
        <v>9</v>
      </c>
      <c r="E41" s="38" t="s">
        <v>5856</v>
      </c>
      <c r="F41" s="38" t="s">
        <v>5857</v>
      </c>
      <c r="G41" s="38">
        <v>42</v>
      </c>
      <c r="H41" s="38" t="s">
        <v>5858</v>
      </c>
      <c r="I41" s="38">
        <v>20240912</v>
      </c>
      <c r="J41" s="38">
        <v>20240912</v>
      </c>
      <c r="K41" s="38">
        <v>1</v>
      </c>
      <c r="L41" s="38">
        <v>1</v>
      </c>
      <c r="M41" s="38">
        <v>0</v>
      </c>
      <c r="N41" s="38" t="s">
        <v>5859</v>
      </c>
      <c r="O41" s="38" t="s">
        <v>5713</v>
      </c>
      <c r="P41" s="38" t="s">
        <v>118</v>
      </c>
      <c r="Q41" s="38" t="s">
        <v>36</v>
      </c>
      <c r="R41" s="38" t="s">
        <v>119</v>
      </c>
      <c r="S41" s="38" t="s">
        <v>147</v>
      </c>
      <c r="T41" s="38">
        <v>201</v>
      </c>
      <c r="U41" s="38" t="s">
        <v>438</v>
      </c>
      <c r="V41" s="38" t="s">
        <v>5765</v>
      </c>
      <c r="W41" s="38" t="s">
        <v>5766</v>
      </c>
      <c r="X41" s="38" t="s">
        <v>1591</v>
      </c>
      <c r="Y41" s="38">
        <v>5601</v>
      </c>
      <c r="Z41" s="38">
        <v>1472</v>
      </c>
      <c r="AA41" s="38">
        <v>0</v>
      </c>
      <c r="AB41" s="38">
        <v>0</v>
      </c>
      <c r="AC41" s="38">
        <v>0</v>
      </c>
      <c r="AD41" s="38">
        <v>0</v>
      </c>
      <c r="AE41" s="38">
        <v>66528</v>
      </c>
      <c r="AF41" s="38">
        <v>66528</v>
      </c>
      <c r="AG41" s="38">
        <v>80</v>
      </c>
      <c r="AH41" s="38">
        <v>75</v>
      </c>
      <c r="AI41" s="38">
        <v>59563</v>
      </c>
      <c r="AJ41" s="38">
        <v>59563</v>
      </c>
      <c r="AK41" s="38">
        <v>-20281.050855170084</v>
      </c>
      <c r="AL41" s="38" t="s">
        <v>118</v>
      </c>
      <c r="AM41" s="38" t="s">
        <v>36</v>
      </c>
      <c r="AN41" s="38" t="s">
        <v>119</v>
      </c>
      <c r="AO41" s="38" t="s">
        <v>147</v>
      </c>
      <c r="AP41" s="38">
        <v>4</v>
      </c>
      <c r="AQ41" s="38">
        <v>2</v>
      </c>
      <c r="AR41" s="38">
        <v>7</v>
      </c>
      <c r="AS41" s="38">
        <v>28305</v>
      </c>
      <c r="AT41" s="38">
        <v>552</v>
      </c>
      <c r="AU41" s="38">
        <v>1</v>
      </c>
      <c r="AV41" s="38">
        <v>5811</v>
      </c>
      <c r="AW41" s="38">
        <v>0.35372999999999999</v>
      </c>
      <c r="AX41" s="38">
        <v>0.34695999999999999</v>
      </c>
      <c r="AY41" s="38">
        <v>6.77E-3</v>
      </c>
      <c r="AZ41" s="38">
        <v>0.77598002552986145</v>
      </c>
      <c r="BA41" s="38">
        <v>0.17348000407218933</v>
      </c>
      <c r="BB41" s="38">
        <v>0.60250002145767212</v>
      </c>
      <c r="BC41" s="38" t="s">
        <v>159</v>
      </c>
      <c r="BD41" s="38" t="s">
        <v>126</v>
      </c>
      <c r="BE41" s="38" t="s">
        <v>118</v>
      </c>
      <c r="BF41" s="38"/>
      <c r="BG41" s="38" t="s">
        <v>118</v>
      </c>
      <c r="BH41" s="38" t="s">
        <v>5716</v>
      </c>
      <c r="BI41" s="38" t="s">
        <v>5860</v>
      </c>
      <c r="BJ41" s="38" t="s">
        <v>5718</v>
      </c>
      <c r="BK41" s="38" t="s">
        <v>5861</v>
      </c>
      <c r="BL41" s="38" t="s">
        <v>5861</v>
      </c>
      <c r="BM41" s="38" t="s">
        <v>1340</v>
      </c>
      <c r="BN41" s="38" t="s">
        <v>5767</v>
      </c>
      <c r="BO41" s="38"/>
      <c r="BP41" s="38" t="s">
        <v>5767</v>
      </c>
      <c r="BQ41" s="38">
        <v>2024</v>
      </c>
      <c r="BR41" s="38"/>
      <c r="BS41" s="38"/>
      <c r="BT41" s="38" t="s">
        <v>5708</v>
      </c>
    </row>
    <row r="42" spans="1:72">
      <c r="A42" s="38">
        <v>102408069676</v>
      </c>
      <c r="B42" s="38">
        <v>1</v>
      </c>
      <c r="C42" s="38">
        <v>2024</v>
      </c>
      <c r="D42" s="38">
        <v>9</v>
      </c>
      <c r="E42" s="38" t="s">
        <v>5862</v>
      </c>
      <c r="F42" s="38" t="s">
        <v>5863</v>
      </c>
      <c r="G42" s="38">
        <v>79</v>
      </c>
      <c r="H42" s="38" t="s">
        <v>5864</v>
      </c>
      <c r="I42" s="38">
        <v>20240911</v>
      </c>
      <c r="J42" s="38">
        <v>20240912</v>
      </c>
      <c r="K42" s="38">
        <v>2</v>
      </c>
      <c r="L42" s="38">
        <f t="shared" si="0"/>
        <v>1</v>
      </c>
      <c r="M42" s="38">
        <v>0</v>
      </c>
      <c r="N42" s="38" t="s">
        <v>5865</v>
      </c>
      <c r="O42" s="38" t="s">
        <v>5713</v>
      </c>
      <c r="P42" s="38" t="s">
        <v>118</v>
      </c>
      <c r="Q42" s="38" t="s">
        <v>36</v>
      </c>
      <c r="R42" s="38" t="s">
        <v>119</v>
      </c>
      <c r="S42" s="38" t="s">
        <v>120</v>
      </c>
      <c r="T42" s="38">
        <v>211</v>
      </c>
      <c r="U42" s="38" t="s">
        <v>438</v>
      </c>
      <c r="V42" s="38" t="s">
        <v>5866</v>
      </c>
      <c r="W42" s="38" t="s">
        <v>5867</v>
      </c>
      <c r="X42" s="38" t="s">
        <v>1591</v>
      </c>
      <c r="Y42" s="38">
        <v>7773</v>
      </c>
      <c r="Z42" s="38">
        <v>1504</v>
      </c>
      <c r="AA42" s="38">
        <v>0</v>
      </c>
      <c r="AB42" s="38">
        <v>0</v>
      </c>
      <c r="AC42" s="38">
        <v>0</v>
      </c>
      <c r="AD42" s="38">
        <v>0</v>
      </c>
      <c r="AE42" s="38">
        <v>66528</v>
      </c>
      <c r="AF42" s="38">
        <v>66528</v>
      </c>
      <c r="AG42" s="38">
        <v>80</v>
      </c>
      <c r="AH42" s="38">
        <v>75</v>
      </c>
      <c r="AI42" s="38">
        <v>105128</v>
      </c>
      <c r="AJ42" s="38">
        <v>105128</v>
      </c>
      <c r="AK42" s="38">
        <v>-16540.879925958398</v>
      </c>
      <c r="AL42" s="38" t="s">
        <v>118</v>
      </c>
      <c r="AM42" s="38" t="s">
        <v>36</v>
      </c>
      <c r="AN42" s="38" t="s">
        <v>119</v>
      </c>
      <c r="AO42" s="38" t="s">
        <v>120</v>
      </c>
      <c r="AP42" s="38">
        <v>10</v>
      </c>
      <c r="AQ42" s="38">
        <v>3</v>
      </c>
      <c r="AR42" s="38">
        <v>20</v>
      </c>
      <c r="AS42" s="38">
        <v>82602</v>
      </c>
      <c r="AT42" s="38">
        <v>1184</v>
      </c>
      <c r="AU42" s="38">
        <v>1</v>
      </c>
      <c r="AV42" s="38">
        <v>5593</v>
      </c>
      <c r="AW42" s="38">
        <v>1.02702</v>
      </c>
      <c r="AX42" s="38">
        <v>1.01251</v>
      </c>
      <c r="AY42" s="38">
        <v>1.451E-2</v>
      </c>
      <c r="AZ42" s="38">
        <v>1.2869300246238708</v>
      </c>
      <c r="BA42" s="38">
        <v>0.67501002550125122</v>
      </c>
      <c r="BB42" s="38">
        <v>0.61191999912261963</v>
      </c>
      <c r="BC42" s="38" t="s">
        <v>159</v>
      </c>
      <c r="BD42" s="38" t="s">
        <v>126</v>
      </c>
      <c r="BE42" s="38" t="s">
        <v>118</v>
      </c>
      <c r="BF42" s="38"/>
      <c r="BG42" s="38" t="s">
        <v>118</v>
      </c>
      <c r="BH42" s="38" t="s">
        <v>5716</v>
      </c>
      <c r="BI42" s="38" t="s">
        <v>128</v>
      </c>
      <c r="BJ42" s="38" t="s">
        <v>129</v>
      </c>
      <c r="BK42" s="38" t="s">
        <v>130</v>
      </c>
      <c r="BL42" s="38" t="s">
        <v>131</v>
      </c>
      <c r="BM42" s="38" t="s">
        <v>1074</v>
      </c>
      <c r="BN42" s="38" t="s">
        <v>3588</v>
      </c>
      <c r="BO42" s="38"/>
      <c r="BP42" s="38" t="s">
        <v>3588</v>
      </c>
      <c r="BQ42" s="38">
        <v>2024</v>
      </c>
      <c r="BR42" s="38"/>
      <c r="BS42" s="38"/>
      <c r="BT42" s="38" t="s">
        <v>5708</v>
      </c>
    </row>
    <row r="43" spans="1:72">
      <c r="A43" s="38">
        <v>102403465806</v>
      </c>
      <c r="B43" s="38">
        <v>1</v>
      </c>
      <c r="C43" s="38">
        <v>2024</v>
      </c>
      <c r="D43" s="38">
        <v>9</v>
      </c>
      <c r="E43" s="38" t="s">
        <v>5868</v>
      </c>
      <c r="F43" s="38" t="s">
        <v>5869</v>
      </c>
      <c r="G43" s="38">
        <v>59</v>
      </c>
      <c r="H43" s="38" t="s">
        <v>5870</v>
      </c>
      <c r="I43" s="38">
        <v>20240908</v>
      </c>
      <c r="J43" s="38">
        <v>20240909</v>
      </c>
      <c r="K43" s="38">
        <v>2</v>
      </c>
      <c r="L43" s="38">
        <f t="shared" si="0"/>
        <v>1</v>
      </c>
      <c r="M43" s="38">
        <v>0</v>
      </c>
      <c r="N43" s="38" t="s">
        <v>5871</v>
      </c>
      <c r="O43" s="38" t="s">
        <v>5713</v>
      </c>
      <c r="P43" s="38" t="s">
        <v>118</v>
      </c>
      <c r="Q43" s="38" t="s">
        <v>36</v>
      </c>
      <c r="R43" s="38" t="s">
        <v>119</v>
      </c>
      <c r="S43" s="38" t="s">
        <v>147</v>
      </c>
      <c r="T43" s="38">
        <v>211</v>
      </c>
      <c r="U43" s="38" t="s">
        <v>438</v>
      </c>
      <c r="V43" s="38" t="s">
        <v>5714</v>
      </c>
      <c r="W43" s="38" t="s">
        <v>5715</v>
      </c>
      <c r="X43" s="38" t="s">
        <v>124</v>
      </c>
      <c r="Y43" s="38">
        <v>8433</v>
      </c>
      <c r="Z43" s="38">
        <v>1472</v>
      </c>
      <c r="AA43" s="38">
        <v>0</v>
      </c>
      <c r="AB43" s="38">
        <v>0</v>
      </c>
      <c r="AC43" s="38">
        <v>0</v>
      </c>
      <c r="AD43" s="38">
        <v>0</v>
      </c>
      <c r="AE43" s="38">
        <v>66528</v>
      </c>
      <c r="AF43" s="38">
        <v>66528</v>
      </c>
      <c r="AG43" s="38">
        <v>80</v>
      </c>
      <c r="AH43" s="38">
        <v>75</v>
      </c>
      <c r="AI43" s="38">
        <v>113317</v>
      </c>
      <c r="AJ43" s="38">
        <v>113317</v>
      </c>
      <c r="AK43" s="38">
        <v>21503.065182581908</v>
      </c>
      <c r="AL43" s="38" t="s">
        <v>118</v>
      </c>
      <c r="AM43" s="38" t="s">
        <v>36</v>
      </c>
      <c r="AN43" s="38" t="s">
        <v>119</v>
      </c>
      <c r="AO43" s="38" t="s">
        <v>147</v>
      </c>
      <c r="AP43" s="38">
        <v>3</v>
      </c>
      <c r="AQ43" s="38">
        <v>2</v>
      </c>
      <c r="AR43" s="38">
        <v>5</v>
      </c>
      <c r="AS43" s="38">
        <v>25253</v>
      </c>
      <c r="AT43" s="38">
        <v>87915</v>
      </c>
      <c r="AU43" s="38">
        <v>29305</v>
      </c>
      <c r="AV43" s="38">
        <v>110172</v>
      </c>
      <c r="AW43" s="38">
        <v>1.3871800000000001</v>
      </c>
      <c r="AX43" s="38">
        <v>0.30953999999999998</v>
      </c>
      <c r="AY43" s="38">
        <v>1.0776399999999999</v>
      </c>
      <c r="AZ43" s="38">
        <v>1.3871800601482391</v>
      </c>
      <c r="BA43" s="38">
        <v>0.30954000353813171</v>
      </c>
      <c r="BB43" s="38">
        <v>1.0776400566101074</v>
      </c>
      <c r="BC43" s="38" t="s">
        <v>159</v>
      </c>
      <c r="BD43" s="38" t="s">
        <v>126</v>
      </c>
      <c r="BE43" s="38" t="s">
        <v>118</v>
      </c>
      <c r="BF43" s="38"/>
      <c r="BG43" s="38" t="s">
        <v>118</v>
      </c>
      <c r="BH43" s="38" t="s">
        <v>5716</v>
      </c>
      <c r="BI43" s="38" t="s">
        <v>4373</v>
      </c>
      <c r="BJ43" s="38" t="s">
        <v>195</v>
      </c>
      <c r="BK43" s="38" t="s">
        <v>196</v>
      </c>
      <c r="BL43" s="38" t="s">
        <v>196</v>
      </c>
      <c r="BM43" s="38" t="s">
        <v>163</v>
      </c>
      <c r="BN43" s="38" t="s">
        <v>341</v>
      </c>
      <c r="BO43" s="38"/>
      <c r="BP43" s="38" t="s">
        <v>341</v>
      </c>
      <c r="BQ43" s="38">
        <v>2024</v>
      </c>
      <c r="BR43" s="38"/>
      <c r="BS43" s="38"/>
      <c r="BT43" s="38" t="s">
        <v>5708</v>
      </c>
    </row>
    <row r="44" spans="1:72">
      <c r="A44" s="38">
        <v>102403475832</v>
      </c>
      <c r="B44" s="38">
        <v>1</v>
      </c>
      <c r="C44" s="38">
        <v>2024</v>
      </c>
      <c r="D44" s="38">
        <v>8</v>
      </c>
      <c r="E44" s="38" t="s">
        <v>5872</v>
      </c>
      <c r="F44" s="38" t="s">
        <v>5873</v>
      </c>
      <c r="G44" s="38">
        <v>53</v>
      </c>
      <c r="H44" s="38" t="s">
        <v>5874</v>
      </c>
      <c r="I44" s="38">
        <v>20240826</v>
      </c>
      <c r="J44" s="38">
        <v>20240826</v>
      </c>
      <c r="K44" s="38">
        <v>1</v>
      </c>
      <c r="L44" s="38">
        <v>1</v>
      </c>
      <c r="M44" s="38">
        <v>0</v>
      </c>
      <c r="N44" s="38" t="s">
        <v>535</v>
      </c>
      <c r="O44" s="38" t="s">
        <v>5713</v>
      </c>
      <c r="P44" s="38" t="s">
        <v>118</v>
      </c>
      <c r="Q44" s="38" t="s">
        <v>36</v>
      </c>
      <c r="R44" s="38" t="s">
        <v>119</v>
      </c>
      <c r="S44" s="38" t="s">
        <v>147</v>
      </c>
      <c r="T44" s="38">
        <v>213</v>
      </c>
      <c r="U44" s="38" t="s">
        <v>438</v>
      </c>
      <c r="V44" s="38" t="s">
        <v>5714</v>
      </c>
      <c r="W44" s="38" t="s">
        <v>5715</v>
      </c>
      <c r="X44" s="38" t="s">
        <v>242</v>
      </c>
      <c r="Y44" s="38">
        <v>5601</v>
      </c>
      <c r="Z44" s="38">
        <v>1472</v>
      </c>
      <c r="AA44" s="38">
        <v>0</v>
      </c>
      <c r="AB44" s="38">
        <v>0</v>
      </c>
      <c r="AC44" s="38">
        <v>0</v>
      </c>
      <c r="AD44" s="38">
        <v>0</v>
      </c>
      <c r="AE44" s="38">
        <v>66528</v>
      </c>
      <c r="AF44" s="38">
        <v>66528</v>
      </c>
      <c r="AG44" s="38">
        <v>80</v>
      </c>
      <c r="AH44" s="38">
        <v>75</v>
      </c>
      <c r="AI44" s="38">
        <v>104874</v>
      </c>
      <c r="AJ44" s="38">
        <v>104874</v>
      </c>
      <c r="AK44" s="38">
        <v>25175.587234239254</v>
      </c>
      <c r="AL44" s="38" t="s">
        <v>118</v>
      </c>
      <c r="AM44" s="38" t="s">
        <v>36</v>
      </c>
      <c r="AN44" s="38" t="s">
        <v>119</v>
      </c>
      <c r="AO44" s="38" t="s">
        <v>147</v>
      </c>
      <c r="AP44" s="38">
        <v>3</v>
      </c>
      <c r="AQ44" s="38">
        <v>2</v>
      </c>
      <c r="AR44" s="38">
        <v>5</v>
      </c>
      <c r="AS44" s="38">
        <v>25253</v>
      </c>
      <c r="AT44" s="38">
        <v>87915</v>
      </c>
      <c r="AU44" s="38">
        <v>29305</v>
      </c>
      <c r="AV44" s="38">
        <v>110172</v>
      </c>
      <c r="AW44" s="38">
        <v>1.3871800000000001</v>
      </c>
      <c r="AX44" s="38">
        <v>0.30953999999999998</v>
      </c>
      <c r="AY44" s="38">
        <v>1.0776399999999999</v>
      </c>
      <c r="AZ44" s="38">
        <v>1.2324100583791733</v>
      </c>
      <c r="BA44" s="38">
        <v>0.15477000176906586</v>
      </c>
      <c r="BB44" s="38">
        <v>1.0776400566101074</v>
      </c>
      <c r="BC44" s="38" t="s">
        <v>159</v>
      </c>
      <c r="BD44" s="38" t="s">
        <v>126</v>
      </c>
      <c r="BE44" s="38" t="s">
        <v>118</v>
      </c>
      <c r="BF44" s="38"/>
      <c r="BG44" s="38" t="s">
        <v>118</v>
      </c>
      <c r="BH44" s="38" t="s">
        <v>5716</v>
      </c>
      <c r="BI44" s="38" t="s">
        <v>5875</v>
      </c>
      <c r="BJ44" s="38" t="s">
        <v>195</v>
      </c>
      <c r="BK44" s="38" t="s">
        <v>327</v>
      </c>
      <c r="BL44" s="38" t="s">
        <v>327</v>
      </c>
      <c r="BM44" s="38" t="s">
        <v>537</v>
      </c>
      <c r="BN44" s="38"/>
      <c r="BO44" s="38"/>
      <c r="BP44" s="38" t="s">
        <v>537</v>
      </c>
      <c r="BQ44" s="38">
        <v>2024</v>
      </c>
      <c r="BR44" s="38"/>
      <c r="BS44" s="38"/>
      <c r="BT44" s="38" t="s">
        <v>5708</v>
      </c>
    </row>
    <row r="45" spans="1:72">
      <c r="A45" s="38">
        <v>102403068734</v>
      </c>
      <c r="B45" s="38">
        <v>1</v>
      </c>
      <c r="C45" s="38">
        <v>2024</v>
      </c>
      <c r="D45" s="38">
        <v>8</v>
      </c>
      <c r="E45" s="38" t="s">
        <v>5876</v>
      </c>
      <c r="F45" s="38" t="s">
        <v>5877</v>
      </c>
      <c r="G45" s="38">
        <v>61</v>
      </c>
      <c r="H45" s="38" t="s">
        <v>5878</v>
      </c>
      <c r="I45" s="38">
        <v>20240820</v>
      </c>
      <c r="J45" s="38">
        <v>20240823</v>
      </c>
      <c r="K45" s="38">
        <v>4</v>
      </c>
      <c r="L45" s="38">
        <f t="shared" si="0"/>
        <v>3</v>
      </c>
      <c r="M45" s="38">
        <v>0</v>
      </c>
      <c r="N45" s="38" t="s">
        <v>5879</v>
      </c>
      <c r="O45" s="38" t="s">
        <v>5880</v>
      </c>
      <c r="P45" s="38" t="s">
        <v>118</v>
      </c>
      <c r="Q45" s="38" t="s">
        <v>36</v>
      </c>
      <c r="R45" s="38" t="s">
        <v>119</v>
      </c>
      <c r="S45" s="38" t="s">
        <v>147</v>
      </c>
      <c r="T45" s="38">
        <v>211</v>
      </c>
      <c r="U45" s="38" t="s">
        <v>438</v>
      </c>
      <c r="V45" s="38" t="s">
        <v>5881</v>
      </c>
      <c r="W45" s="38" t="s">
        <v>5882</v>
      </c>
      <c r="X45" s="38" t="s">
        <v>124</v>
      </c>
      <c r="Y45" s="38">
        <v>47674</v>
      </c>
      <c r="Z45" s="38">
        <v>4416</v>
      </c>
      <c r="AA45" s="38">
        <v>0</v>
      </c>
      <c r="AB45" s="38">
        <v>0</v>
      </c>
      <c r="AC45" s="38">
        <v>2693.26</v>
      </c>
      <c r="AD45" s="38">
        <v>4979.95</v>
      </c>
      <c r="AE45" s="38">
        <v>92553.9</v>
      </c>
      <c r="AF45" s="38">
        <v>100227.11</v>
      </c>
      <c r="AG45" s="38">
        <v>240</v>
      </c>
      <c r="AH45" s="38">
        <v>225</v>
      </c>
      <c r="AI45" s="38">
        <v>172852</v>
      </c>
      <c r="AJ45" s="38">
        <v>172852</v>
      </c>
      <c r="AK45" s="38">
        <v>18556.664871019238</v>
      </c>
      <c r="AL45" s="38" t="s">
        <v>118</v>
      </c>
      <c r="AM45" s="38" t="s">
        <v>36</v>
      </c>
      <c r="AN45" s="38" t="s">
        <v>119</v>
      </c>
      <c r="AO45" s="38" t="s">
        <v>147</v>
      </c>
      <c r="AP45" s="38">
        <v>4</v>
      </c>
      <c r="AQ45" s="38">
        <v>2</v>
      </c>
      <c r="AR45" s="38">
        <v>7</v>
      </c>
      <c r="AS45" s="38">
        <v>53997</v>
      </c>
      <c r="AT45" s="38">
        <v>118627</v>
      </c>
      <c r="AU45" s="38">
        <v>39542</v>
      </c>
      <c r="AV45" s="38">
        <v>169695</v>
      </c>
      <c r="AW45" s="38">
        <v>2.11598</v>
      </c>
      <c r="AX45" s="38">
        <v>0.66188000000000002</v>
      </c>
      <c r="AY45" s="38">
        <v>1.4540999999999999</v>
      </c>
      <c r="AZ45" s="38">
        <v>2.1159800291061401</v>
      </c>
      <c r="BA45" s="38">
        <v>0.6618800163269043</v>
      </c>
      <c r="BB45" s="38">
        <v>1.4541000127792358</v>
      </c>
      <c r="BC45" s="38" t="s">
        <v>159</v>
      </c>
      <c r="BD45" s="38" t="s">
        <v>126</v>
      </c>
      <c r="BE45" s="38" t="s">
        <v>118</v>
      </c>
      <c r="BF45" s="38"/>
      <c r="BG45" s="38" t="s">
        <v>118</v>
      </c>
      <c r="BH45" s="38" t="s">
        <v>5716</v>
      </c>
      <c r="BI45" s="38" t="s">
        <v>536</v>
      </c>
      <c r="BJ45" s="38" t="s">
        <v>195</v>
      </c>
      <c r="BK45" s="38" t="s">
        <v>196</v>
      </c>
      <c r="BL45" s="38" t="s">
        <v>196</v>
      </c>
      <c r="BM45" s="38" t="s">
        <v>312</v>
      </c>
      <c r="BN45" s="38" t="s">
        <v>2762</v>
      </c>
      <c r="BO45" s="38"/>
      <c r="BP45" s="38" t="s">
        <v>2762</v>
      </c>
      <c r="BQ45" s="38">
        <v>2024</v>
      </c>
      <c r="BR45" s="38"/>
      <c r="BS45" s="38"/>
      <c r="BT45" s="38" t="s">
        <v>5708</v>
      </c>
    </row>
    <row r="46" spans="1:72">
      <c r="A46" s="38">
        <v>102408083214</v>
      </c>
      <c r="B46" s="38">
        <v>1</v>
      </c>
      <c r="C46" s="38">
        <v>2024</v>
      </c>
      <c r="D46" s="38">
        <v>8</v>
      </c>
      <c r="E46" s="38" t="s">
        <v>5883</v>
      </c>
      <c r="F46" s="38" t="s">
        <v>5884</v>
      </c>
      <c r="G46" s="38">
        <v>41</v>
      </c>
      <c r="H46" s="38" t="s">
        <v>5885</v>
      </c>
      <c r="I46" s="38">
        <v>20240822</v>
      </c>
      <c r="J46" s="38">
        <v>20240822</v>
      </c>
      <c r="K46" s="38">
        <v>1</v>
      </c>
      <c r="L46" s="38">
        <v>1</v>
      </c>
      <c r="M46" s="38">
        <v>0</v>
      </c>
      <c r="N46" s="38" t="s">
        <v>5886</v>
      </c>
      <c r="O46" s="38" t="s">
        <v>5713</v>
      </c>
      <c r="P46" s="38" t="s">
        <v>118</v>
      </c>
      <c r="Q46" s="38" t="s">
        <v>36</v>
      </c>
      <c r="R46" s="38" t="s">
        <v>119</v>
      </c>
      <c r="S46" s="38" t="s">
        <v>147</v>
      </c>
      <c r="T46" s="38">
        <v>111</v>
      </c>
      <c r="U46" s="38" t="s">
        <v>438</v>
      </c>
      <c r="V46" s="38" t="s">
        <v>5734</v>
      </c>
      <c r="W46" s="38" t="s">
        <v>5735</v>
      </c>
      <c r="X46" s="38" t="s">
        <v>1591</v>
      </c>
      <c r="Y46" s="38">
        <v>5601</v>
      </c>
      <c r="Z46" s="38">
        <v>1472</v>
      </c>
      <c r="AA46" s="38">
        <v>0</v>
      </c>
      <c r="AB46" s="38">
        <v>0</v>
      </c>
      <c r="AC46" s="38">
        <v>0</v>
      </c>
      <c r="AD46" s="38">
        <v>0</v>
      </c>
      <c r="AE46" s="38">
        <v>66528</v>
      </c>
      <c r="AF46" s="38">
        <v>66528</v>
      </c>
      <c r="AG46" s="38">
        <v>80</v>
      </c>
      <c r="AH46" s="38">
        <v>75</v>
      </c>
      <c r="AI46" s="38">
        <v>69451</v>
      </c>
      <c r="AJ46" s="38">
        <v>69451</v>
      </c>
      <c r="AK46" s="38">
        <v>-11789.219959017544</v>
      </c>
      <c r="AL46" s="38" t="s">
        <v>118</v>
      </c>
      <c r="AM46" s="38" t="s">
        <v>36</v>
      </c>
      <c r="AN46" s="38" t="s">
        <v>119</v>
      </c>
      <c r="AO46" s="38" t="s">
        <v>147</v>
      </c>
      <c r="AP46" s="38">
        <v>4</v>
      </c>
      <c r="AQ46" s="38">
        <v>2</v>
      </c>
      <c r="AR46" s="38">
        <v>8</v>
      </c>
      <c r="AS46" s="38">
        <v>25961</v>
      </c>
      <c r="AT46" s="38">
        <v>563</v>
      </c>
      <c r="AU46" s="38">
        <v>1</v>
      </c>
      <c r="AV46" s="38">
        <v>6853</v>
      </c>
      <c r="AW46" s="38">
        <v>0.32512000000000002</v>
      </c>
      <c r="AX46" s="38">
        <v>0.31822</v>
      </c>
      <c r="AY46" s="38">
        <v>6.8999999999999999E-3</v>
      </c>
      <c r="AZ46" s="38">
        <v>0.75109998881816864</v>
      </c>
      <c r="BA46" s="38">
        <v>0.15910999476909637</v>
      </c>
      <c r="BB46" s="38">
        <v>0.59198999404907227</v>
      </c>
      <c r="BC46" s="38" t="s">
        <v>126</v>
      </c>
      <c r="BD46" s="38" t="s">
        <v>126</v>
      </c>
      <c r="BE46" s="38" t="s">
        <v>118</v>
      </c>
      <c r="BF46" s="38"/>
      <c r="BG46" s="38" t="s">
        <v>118</v>
      </c>
      <c r="BH46" s="38" t="s">
        <v>5716</v>
      </c>
      <c r="BI46" s="38" t="s">
        <v>2544</v>
      </c>
      <c r="BJ46" s="38" t="s">
        <v>195</v>
      </c>
      <c r="BK46" s="38" t="s">
        <v>196</v>
      </c>
      <c r="BL46" s="38" t="s">
        <v>196</v>
      </c>
      <c r="BM46" s="38" t="s">
        <v>999</v>
      </c>
      <c r="BN46" s="38" t="s">
        <v>2111</v>
      </c>
      <c r="BO46" s="38"/>
      <c r="BP46" s="38" t="s">
        <v>2111</v>
      </c>
      <c r="BQ46" s="38">
        <v>2024</v>
      </c>
      <c r="BR46" s="38"/>
      <c r="BS46" s="38"/>
      <c r="BT46" s="38" t="s">
        <v>5708</v>
      </c>
    </row>
    <row r="47" spans="1:72">
      <c r="A47" s="38">
        <v>102408083212</v>
      </c>
      <c r="B47" s="38">
        <v>1</v>
      </c>
      <c r="C47" s="38">
        <v>2024</v>
      </c>
      <c r="D47" s="38">
        <v>8</v>
      </c>
      <c r="E47" s="38" t="s">
        <v>5887</v>
      </c>
      <c r="F47" s="38" t="s">
        <v>5888</v>
      </c>
      <c r="G47" s="38">
        <v>41</v>
      </c>
      <c r="H47" s="38" t="s">
        <v>5889</v>
      </c>
      <c r="I47" s="38">
        <v>20240819</v>
      </c>
      <c r="J47" s="38">
        <v>20240821</v>
      </c>
      <c r="K47" s="38">
        <v>3</v>
      </c>
      <c r="L47" s="38">
        <f t="shared" si="0"/>
        <v>2</v>
      </c>
      <c r="M47" s="38">
        <v>0</v>
      </c>
      <c r="N47" s="38" t="s">
        <v>5764</v>
      </c>
      <c r="O47" s="38" t="s">
        <v>5713</v>
      </c>
      <c r="P47" s="38" t="s">
        <v>118</v>
      </c>
      <c r="Q47" s="38" t="s">
        <v>36</v>
      </c>
      <c r="R47" s="38" t="s">
        <v>119</v>
      </c>
      <c r="S47" s="38" t="s">
        <v>147</v>
      </c>
      <c r="T47" s="38">
        <v>111</v>
      </c>
      <c r="U47" s="38" t="s">
        <v>438</v>
      </c>
      <c r="V47" s="38" t="s">
        <v>5765</v>
      </c>
      <c r="W47" s="38" t="s">
        <v>5766</v>
      </c>
      <c r="X47" s="38" t="s">
        <v>387</v>
      </c>
      <c r="Y47" s="38">
        <v>12268</v>
      </c>
      <c r="Z47" s="38">
        <v>2944</v>
      </c>
      <c r="AA47" s="38">
        <v>0</v>
      </c>
      <c r="AB47" s="38">
        <v>0</v>
      </c>
      <c r="AC47" s="38">
        <v>0</v>
      </c>
      <c r="AD47" s="38">
        <v>0</v>
      </c>
      <c r="AE47" s="38">
        <v>66528</v>
      </c>
      <c r="AF47" s="38">
        <v>66528</v>
      </c>
      <c r="AG47" s="38">
        <v>160</v>
      </c>
      <c r="AH47" s="38">
        <v>150</v>
      </c>
      <c r="AI47" s="38">
        <v>87792</v>
      </c>
      <c r="AJ47" s="38">
        <v>87792</v>
      </c>
      <c r="AK47" s="38">
        <v>-10817.722331985045</v>
      </c>
      <c r="AL47" s="38" t="s">
        <v>118</v>
      </c>
      <c r="AM47" s="38" t="s">
        <v>36</v>
      </c>
      <c r="AN47" s="38" t="s">
        <v>119</v>
      </c>
      <c r="AO47" s="38" t="s">
        <v>147</v>
      </c>
      <c r="AP47" s="38">
        <v>4</v>
      </c>
      <c r="AQ47" s="38">
        <v>2</v>
      </c>
      <c r="AR47" s="38">
        <v>7</v>
      </c>
      <c r="AS47" s="38">
        <v>28305</v>
      </c>
      <c r="AT47" s="38">
        <v>552</v>
      </c>
      <c r="AU47" s="38">
        <v>1</v>
      </c>
      <c r="AV47" s="38">
        <v>5811</v>
      </c>
      <c r="AW47" s="38">
        <v>0.35372999999999999</v>
      </c>
      <c r="AX47" s="38">
        <v>0.34695999999999999</v>
      </c>
      <c r="AY47" s="38">
        <v>6.77E-3</v>
      </c>
      <c r="AZ47" s="38">
        <v>0.94946002960205078</v>
      </c>
      <c r="BA47" s="38">
        <v>0.34696000814437866</v>
      </c>
      <c r="BB47" s="38">
        <v>0.60250002145767212</v>
      </c>
      <c r="BC47" s="38" t="s">
        <v>159</v>
      </c>
      <c r="BD47" s="38" t="s">
        <v>126</v>
      </c>
      <c r="BE47" s="38" t="s">
        <v>118</v>
      </c>
      <c r="BF47" s="38"/>
      <c r="BG47" s="38" t="s">
        <v>118</v>
      </c>
      <c r="BH47" s="38" t="s">
        <v>5716</v>
      </c>
      <c r="BI47" s="38" t="s">
        <v>1285</v>
      </c>
      <c r="BJ47" s="38" t="s">
        <v>129</v>
      </c>
      <c r="BK47" s="38" t="s">
        <v>178</v>
      </c>
      <c r="BL47" s="38" t="s">
        <v>210</v>
      </c>
      <c r="BM47" s="38" t="s">
        <v>1340</v>
      </c>
      <c r="BN47" s="38" t="s">
        <v>5767</v>
      </c>
      <c r="BO47" s="38"/>
      <c r="BP47" s="38" t="s">
        <v>5767</v>
      </c>
      <c r="BQ47" s="38">
        <v>2024</v>
      </c>
      <c r="BR47" s="38"/>
      <c r="BS47" s="38"/>
      <c r="BT47" s="38" t="s">
        <v>5708</v>
      </c>
    </row>
    <row r="48" spans="1:72">
      <c r="A48" s="38">
        <v>102408063936</v>
      </c>
      <c r="B48" s="38">
        <v>1</v>
      </c>
      <c r="C48" s="38">
        <v>2024</v>
      </c>
      <c r="D48" s="38">
        <v>8</v>
      </c>
      <c r="E48" s="38" t="s">
        <v>5890</v>
      </c>
      <c r="F48" s="38" t="s">
        <v>5891</v>
      </c>
      <c r="G48" s="38">
        <v>60</v>
      </c>
      <c r="H48" s="38" t="s">
        <v>5892</v>
      </c>
      <c r="I48" s="38">
        <v>20240818</v>
      </c>
      <c r="J48" s="38">
        <v>20240820</v>
      </c>
      <c r="K48" s="38">
        <v>3</v>
      </c>
      <c r="L48" s="38">
        <f t="shared" si="0"/>
        <v>2</v>
      </c>
      <c r="M48" s="38">
        <v>0</v>
      </c>
      <c r="N48" s="38" t="s">
        <v>5893</v>
      </c>
      <c r="O48" s="38" t="s">
        <v>5894</v>
      </c>
      <c r="P48" s="38" t="s">
        <v>118</v>
      </c>
      <c r="Q48" s="38" t="s">
        <v>36</v>
      </c>
      <c r="R48" s="38" t="s">
        <v>119</v>
      </c>
      <c r="S48" s="38" t="s">
        <v>147</v>
      </c>
      <c r="T48" s="38">
        <v>207</v>
      </c>
      <c r="U48" s="38" t="s">
        <v>438</v>
      </c>
      <c r="V48" s="38" t="s">
        <v>5895</v>
      </c>
      <c r="W48" s="38" t="s">
        <v>5896</v>
      </c>
      <c r="X48" s="38" t="s">
        <v>387</v>
      </c>
      <c r="Y48" s="38">
        <v>26054</v>
      </c>
      <c r="Z48" s="38">
        <v>2944</v>
      </c>
      <c r="AA48" s="38">
        <v>0</v>
      </c>
      <c r="AB48" s="38">
        <v>0</v>
      </c>
      <c r="AC48" s="38">
        <v>0</v>
      </c>
      <c r="AD48" s="38">
        <v>0</v>
      </c>
      <c r="AE48" s="38">
        <v>66528</v>
      </c>
      <c r="AF48" s="38">
        <v>66528</v>
      </c>
      <c r="AG48" s="38">
        <v>160</v>
      </c>
      <c r="AH48" s="38">
        <v>150</v>
      </c>
      <c r="AI48" s="38">
        <v>108698</v>
      </c>
      <c r="AJ48" s="38">
        <v>108698</v>
      </c>
      <c r="AK48" s="38">
        <v>-15459.505573178249</v>
      </c>
      <c r="AL48" s="38" t="s">
        <v>118</v>
      </c>
      <c r="AM48" s="38" t="s">
        <v>36</v>
      </c>
      <c r="AN48" s="38" t="s">
        <v>119</v>
      </c>
      <c r="AO48" s="38" t="s">
        <v>147</v>
      </c>
      <c r="AP48" s="38">
        <v>8</v>
      </c>
      <c r="AQ48" s="38">
        <v>3</v>
      </c>
      <c r="AR48" s="38">
        <v>14</v>
      </c>
      <c r="AS48" s="38">
        <v>57957</v>
      </c>
      <c r="AT48" s="38">
        <v>505</v>
      </c>
      <c r="AU48" s="38">
        <v>1</v>
      </c>
      <c r="AV48" s="38">
        <v>2959</v>
      </c>
      <c r="AW48" s="38">
        <v>0.71660999999999997</v>
      </c>
      <c r="AX48" s="38">
        <v>0.71042000000000005</v>
      </c>
      <c r="AY48" s="38">
        <v>6.1900000000000002E-3</v>
      </c>
      <c r="AZ48" s="38">
        <v>1.3399600386619568</v>
      </c>
      <c r="BA48" s="38">
        <v>0.71042001247406006</v>
      </c>
      <c r="BB48" s="38">
        <v>0.62954002618789673</v>
      </c>
      <c r="BC48" s="38" t="s">
        <v>159</v>
      </c>
      <c r="BD48" s="38" t="s">
        <v>126</v>
      </c>
      <c r="BE48" s="38" t="s">
        <v>118</v>
      </c>
      <c r="BF48" s="38"/>
      <c r="BG48" s="38" t="s">
        <v>5897</v>
      </c>
      <c r="BH48" s="38" t="s">
        <v>5716</v>
      </c>
      <c r="BI48" s="38" t="s">
        <v>5898</v>
      </c>
      <c r="BJ48" s="38" t="s">
        <v>530</v>
      </c>
      <c r="BK48" s="38" t="s">
        <v>5899</v>
      </c>
      <c r="BL48" s="38" t="s">
        <v>5899</v>
      </c>
      <c r="BM48" s="38" t="s">
        <v>1074</v>
      </c>
      <c r="BN48" s="38" t="s">
        <v>3588</v>
      </c>
      <c r="BO48" s="38"/>
      <c r="BP48" s="38" t="s">
        <v>3588</v>
      </c>
      <c r="BQ48" s="38">
        <v>2024</v>
      </c>
      <c r="BR48" s="38"/>
      <c r="BS48" s="38"/>
      <c r="BT48" s="38" t="s">
        <v>5708</v>
      </c>
    </row>
    <row r="49" spans="1:72">
      <c r="A49" s="38">
        <v>102403023686</v>
      </c>
      <c r="B49" s="38">
        <v>1</v>
      </c>
      <c r="C49" s="38">
        <v>2024</v>
      </c>
      <c r="D49" s="38">
        <v>8</v>
      </c>
      <c r="E49" s="38" t="s">
        <v>5900</v>
      </c>
      <c r="F49" s="38" t="s">
        <v>5901</v>
      </c>
      <c r="G49" s="38">
        <v>64</v>
      </c>
      <c r="H49" s="38" t="s">
        <v>5902</v>
      </c>
      <c r="I49" s="38">
        <v>20240820</v>
      </c>
      <c r="J49" s="38">
        <v>20240820</v>
      </c>
      <c r="K49" s="38">
        <v>1</v>
      </c>
      <c r="L49" s="38">
        <v>1</v>
      </c>
      <c r="M49" s="38">
        <v>0</v>
      </c>
      <c r="N49" s="38" t="s">
        <v>535</v>
      </c>
      <c r="O49" s="38" t="s">
        <v>5713</v>
      </c>
      <c r="P49" s="38" t="s">
        <v>118</v>
      </c>
      <c r="Q49" s="38" t="s">
        <v>36</v>
      </c>
      <c r="R49" s="38" t="s">
        <v>119</v>
      </c>
      <c r="S49" s="38" t="s">
        <v>147</v>
      </c>
      <c r="T49" s="38">
        <v>207</v>
      </c>
      <c r="U49" s="38" t="s">
        <v>438</v>
      </c>
      <c r="V49" s="38" t="s">
        <v>5714</v>
      </c>
      <c r="W49" s="38" t="s">
        <v>5715</v>
      </c>
      <c r="X49" s="38" t="s">
        <v>242</v>
      </c>
      <c r="Y49" s="38">
        <v>5601</v>
      </c>
      <c r="Z49" s="38">
        <v>1472</v>
      </c>
      <c r="AA49" s="38">
        <v>0</v>
      </c>
      <c r="AB49" s="38">
        <v>0</v>
      </c>
      <c r="AC49" s="38">
        <v>0</v>
      </c>
      <c r="AD49" s="38">
        <v>0</v>
      </c>
      <c r="AE49" s="38">
        <v>66528</v>
      </c>
      <c r="AF49" s="38">
        <v>66528</v>
      </c>
      <c r="AG49" s="38">
        <v>80</v>
      </c>
      <c r="AH49" s="38">
        <v>75</v>
      </c>
      <c r="AI49" s="38">
        <v>99974</v>
      </c>
      <c r="AJ49" s="38">
        <v>99974</v>
      </c>
      <c r="AK49" s="38">
        <v>20890.944925871387</v>
      </c>
      <c r="AL49" s="38" t="s">
        <v>118</v>
      </c>
      <c r="AM49" s="38" t="s">
        <v>36</v>
      </c>
      <c r="AN49" s="38" t="s">
        <v>119</v>
      </c>
      <c r="AO49" s="38" t="s">
        <v>147</v>
      </c>
      <c r="AP49" s="38">
        <v>3</v>
      </c>
      <c r="AQ49" s="38">
        <v>2</v>
      </c>
      <c r="AR49" s="38">
        <v>5</v>
      </c>
      <c r="AS49" s="38">
        <v>25253</v>
      </c>
      <c r="AT49" s="38">
        <v>87915</v>
      </c>
      <c r="AU49" s="38">
        <v>29305</v>
      </c>
      <c r="AV49" s="38">
        <v>110172</v>
      </c>
      <c r="AW49" s="38">
        <v>1.3871800000000001</v>
      </c>
      <c r="AX49" s="38">
        <v>0.30953999999999998</v>
      </c>
      <c r="AY49" s="38">
        <v>1.0776399999999999</v>
      </c>
      <c r="AZ49" s="38">
        <v>1.2324100583791733</v>
      </c>
      <c r="BA49" s="38">
        <v>0.15477000176906586</v>
      </c>
      <c r="BB49" s="38">
        <v>1.0776400566101074</v>
      </c>
      <c r="BC49" s="38" t="s">
        <v>159</v>
      </c>
      <c r="BD49" s="38" t="s">
        <v>126</v>
      </c>
      <c r="BE49" s="38" t="s">
        <v>118</v>
      </c>
      <c r="BF49" s="38"/>
      <c r="BG49" s="38" t="s">
        <v>118</v>
      </c>
      <c r="BH49" s="38" t="s">
        <v>5716</v>
      </c>
      <c r="BI49" s="38" t="s">
        <v>1033</v>
      </c>
      <c r="BJ49" s="38" t="s">
        <v>129</v>
      </c>
      <c r="BK49" s="38" t="s">
        <v>130</v>
      </c>
      <c r="BL49" s="38" t="s">
        <v>131</v>
      </c>
      <c r="BM49" s="38" t="s">
        <v>537</v>
      </c>
      <c r="BN49" s="38"/>
      <c r="BO49" s="38"/>
      <c r="BP49" s="38" t="s">
        <v>537</v>
      </c>
      <c r="BQ49" s="38">
        <v>2024</v>
      </c>
      <c r="BR49" s="38"/>
      <c r="BS49" s="38"/>
      <c r="BT49" s="38" t="s">
        <v>5708</v>
      </c>
    </row>
    <row r="50" spans="1:72">
      <c r="A50" s="38">
        <v>102408063934</v>
      </c>
      <c r="B50" s="38">
        <v>1</v>
      </c>
      <c r="C50" s="38">
        <v>2024</v>
      </c>
      <c r="D50" s="38">
        <v>8</v>
      </c>
      <c r="E50" s="38" t="s">
        <v>5903</v>
      </c>
      <c r="F50" s="38" t="s">
        <v>5904</v>
      </c>
      <c r="G50" s="38">
        <v>56</v>
      </c>
      <c r="H50" s="38" t="s">
        <v>5905</v>
      </c>
      <c r="I50" s="38">
        <v>20240812</v>
      </c>
      <c r="J50" s="38">
        <v>20240812</v>
      </c>
      <c r="K50" s="38">
        <v>1</v>
      </c>
      <c r="L50" s="38">
        <v>1</v>
      </c>
      <c r="M50" s="38">
        <v>0</v>
      </c>
      <c r="N50" s="38" t="s">
        <v>5906</v>
      </c>
      <c r="O50" s="38" t="s">
        <v>5713</v>
      </c>
      <c r="P50" s="38" t="s">
        <v>118</v>
      </c>
      <c r="Q50" s="38" t="s">
        <v>36</v>
      </c>
      <c r="R50" s="38" t="s">
        <v>119</v>
      </c>
      <c r="S50" s="38" t="s">
        <v>147</v>
      </c>
      <c r="T50" s="38">
        <v>207</v>
      </c>
      <c r="U50" s="38" t="s">
        <v>438</v>
      </c>
      <c r="V50" s="38" t="s">
        <v>5895</v>
      </c>
      <c r="W50" s="38" t="s">
        <v>5896</v>
      </c>
      <c r="X50" s="38" t="s">
        <v>1591</v>
      </c>
      <c r="Y50" s="38">
        <v>5601</v>
      </c>
      <c r="Z50" s="38">
        <v>1472</v>
      </c>
      <c r="AA50" s="38">
        <v>0</v>
      </c>
      <c r="AB50" s="38">
        <v>0</v>
      </c>
      <c r="AC50" s="38">
        <v>0</v>
      </c>
      <c r="AD50" s="38">
        <v>0</v>
      </c>
      <c r="AE50" s="38">
        <v>66528</v>
      </c>
      <c r="AF50" s="38">
        <v>66528</v>
      </c>
      <c r="AG50" s="38">
        <v>80</v>
      </c>
      <c r="AH50" s="38">
        <v>75</v>
      </c>
      <c r="AI50" s="38">
        <v>70279</v>
      </c>
      <c r="AJ50" s="38">
        <v>70279</v>
      </c>
      <c r="AK50" s="38">
        <v>-15459.214605094901</v>
      </c>
      <c r="AL50" s="38" t="s">
        <v>118</v>
      </c>
      <c r="AM50" s="38" t="s">
        <v>36</v>
      </c>
      <c r="AN50" s="38" t="s">
        <v>119</v>
      </c>
      <c r="AO50" s="38" t="s">
        <v>147</v>
      </c>
      <c r="AP50" s="38">
        <v>8</v>
      </c>
      <c r="AQ50" s="38">
        <v>3</v>
      </c>
      <c r="AR50" s="38">
        <v>14</v>
      </c>
      <c r="AS50" s="38">
        <v>57957</v>
      </c>
      <c r="AT50" s="38">
        <v>505</v>
      </c>
      <c r="AU50" s="38">
        <v>1</v>
      </c>
      <c r="AV50" s="38">
        <v>2959</v>
      </c>
      <c r="AW50" s="38">
        <v>0.71660999999999997</v>
      </c>
      <c r="AX50" s="38">
        <v>0.71042000000000005</v>
      </c>
      <c r="AY50" s="38">
        <v>6.1900000000000002E-3</v>
      </c>
      <c r="AZ50" s="38">
        <v>0.86635002493858337</v>
      </c>
      <c r="BA50" s="38">
        <v>0.23680999875068665</v>
      </c>
      <c r="BB50" s="38">
        <v>0.62954002618789673</v>
      </c>
      <c r="BC50" s="38" t="s">
        <v>159</v>
      </c>
      <c r="BD50" s="38" t="s">
        <v>126</v>
      </c>
      <c r="BE50" s="38" t="s">
        <v>118</v>
      </c>
      <c r="BF50" s="38"/>
      <c r="BG50" s="38" t="s">
        <v>118</v>
      </c>
      <c r="BH50" s="38" t="s">
        <v>5716</v>
      </c>
      <c r="BI50" s="38" t="s">
        <v>3450</v>
      </c>
      <c r="BJ50" s="38" t="s">
        <v>389</v>
      </c>
      <c r="BK50" s="38" t="s">
        <v>390</v>
      </c>
      <c r="BL50" s="38" t="s">
        <v>390</v>
      </c>
      <c r="BM50" s="38" t="s">
        <v>1074</v>
      </c>
      <c r="BN50" s="38" t="s">
        <v>3588</v>
      </c>
      <c r="BO50" s="38"/>
      <c r="BP50" s="38" t="s">
        <v>3588</v>
      </c>
      <c r="BQ50" s="38">
        <v>2024</v>
      </c>
      <c r="BR50" s="38"/>
      <c r="BS50" s="38"/>
      <c r="BT50" s="38" t="s">
        <v>5708</v>
      </c>
    </row>
    <row r="51" spans="1:72">
      <c r="A51" s="38">
        <v>102408076226</v>
      </c>
      <c r="B51" s="38">
        <v>1</v>
      </c>
      <c r="C51" s="38">
        <v>2024</v>
      </c>
      <c r="D51" s="38">
        <v>8</v>
      </c>
      <c r="E51" s="38" t="s">
        <v>5907</v>
      </c>
      <c r="F51" s="38" t="s">
        <v>5908</v>
      </c>
      <c r="G51" s="38">
        <v>80</v>
      </c>
      <c r="H51" s="38" t="s">
        <v>5909</v>
      </c>
      <c r="I51" s="38">
        <v>20240805</v>
      </c>
      <c r="J51" s="38">
        <v>20240807</v>
      </c>
      <c r="K51" s="38">
        <v>3</v>
      </c>
      <c r="L51" s="38">
        <f t="shared" si="0"/>
        <v>2</v>
      </c>
      <c r="M51" s="38">
        <v>0</v>
      </c>
      <c r="N51" s="38" t="s">
        <v>5910</v>
      </c>
      <c r="O51" s="38" t="s">
        <v>5713</v>
      </c>
      <c r="P51" s="38" t="s">
        <v>118</v>
      </c>
      <c r="Q51" s="38" t="s">
        <v>36</v>
      </c>
      <c r="R51" s="38" t="s">
        <v>119</v>
      </c>
      <c r="S51" s="38" t="s">
        <v>120</v>
      </c>
      <c r="T51" s="38">
        <v>205</v>
      </c>
      <c r="U51" s="38" t="s">
        <v>438</v>
      </c>
      <c r="V51" s="38" t="s">
        <v>5895</v>
      </c>
      <c r="W51" s="38" t="s">
        <v>5896</v>
      </c>
      <c r="X51" s="38" t="s">
        <v>387</v>
      </c>
      <c r="Y51" s="38">
        <v>11070</v>
      </c>
      <c r="Z51" s="38">
        <v>3008</v>
      </c>
      <c r="AA51" s="38">
        <v>0</v>
      </c>
      <c r="AB51" s="38">
        <v>0</v>
      </c>
      <c r="AC51" s="38">
        <v>0</v>
      </c>
      <c r="AD51" s="38">
        <v>0</v>
      </c>
      <c r="AE51" s="38">
        <v>66528</v>
      </c>
      <c r="AF51" s="38">
        <v>66528</v>
      </c>
      <c r="AG51" s="38">
        <v>160</v>
      </c>
      <c r="AH51" s="38">
        <v>150</v>
      </c>
      <c r="AI51" s="38">
        <v>108937</v>
      </c>
      <c r="AJ51" s="38">
        <v>108937</v>
      </c>
      <c r="AK51" s="38">
        <v>-15347.218593031321</v>
      </c>
      <c r="AL51" s="38" t="s">
        <v>118</v>
      </c>
      <c r="AM51" s="38" t="s">
        <v>36</v>
      </c>
      <c r="AN51" s="38" t="s">
        <v>119</v>
      </c>
      <c r="AO51" s="38" t="s">
        <v>120</v>
      </c>
      <c r="AP51" s="38">
        <v>8</v>
      </c>
      <c r="AQ51" s="38">
        <v>3</v>
      </c>
      <c r="AR51" s="38">
        <v>14</v>
      </c>
      <c r="AS51" s="38">
        <v>57957</v>
      </c>
      <c r="AT51" s="38">
        <v>505</v>
      </c>
      <c r="AU51" s="38">
        <v>1</v>
      </c>
      <c r="AV51" s="38">
        <v>2959</v>
      </c>
      <c r="AW51" s="38">
        <v>0.71660999999999997</v>
      </c>
      <c r="AX51" s="38">
        <v>0.71042000000000005</v>
      </c>
      <c r="AY51" s="38">
        <v>6.1900000000000002E-3</v>
      </c>
      <c r="AZ51" s="38">
        <v>1.3399600386619568</v>
      </c>
      <c r="BA51" s="38">
        <v>0.71042001247406006</v>
      </c>
      <c r="BB51" s="38">
        <v>0.62954002618789673</v>
      </c>
      <c r="BC51" s="38" t="s">
        <v>159</v>
      </c>
      <c r="BD51" s="38" t="s">
        <v>126</v>
      </c>
      <c r="BE51" s="38" t="s">
        <v>118</v>
      </c>
      <c r="BF51" s="38"/>
      <c r="BG51" s="38" t="s">
        <v>118</v>
      </c>
      <c r="BH51" s="38" t="s">
        <v>5716</v>
      </c>
      <c r="BI51" s="38" t="s">
        <v>283</v>
      </c>
      <c r="BJ51" s="38" t="s">
        <v>129</v>
      </c>
      <c r="BK51" s="38" t="s">
        <v>130</v>
      </c>
      <c r="BL51" s="38" t="s">
        <v>284</v>
      </c>
      <c r="BM51" s="38" t="s">
        <v>1074</v>
      </c>
      <c r="BN51" s="38" t="s">
        <v>3588</v>
      </c>
      <c r="BO51" s="38"/>
      <c r="BP51" s="38" t="s">
        <v>3588</v>
      </c>
      <c r="BQ51" s="38">
        <v>2024</v>
      </c>
      <c r="BR51" s="38"/>
      <c r="BS51" s="38"/>
      <c r="BT51" s="38" t="s">
        <v>5708</v>
      </c>
    </row>
    <row r="52" spans="1:72">
      <c r="A52" s="38">
        <v>102403068096</v>
      </c>
      <c r="B52" s="38">
        <v>1</v>
      </c>
      <c r="C52" s="38">
        <v>2024</v>
      </c>
      <c r="D52" s="38">
        <v>7</v>
      </c>
      <c r="E52" s="38" t="s">
        <v>5911</v>
      </c>
      <c r="F52" s="38" t="s">
        <v>5912</v>
      </c>
      <c r="G52" s="38">
        <v>44</v>
      </c>
      <c r="H52" s="38" t="s">
        <v>5913</v>
      </c>
      <c r="I52" s="38">
        <v>20240730</v>
      </c>
      <c r="J52" s="38">
        <v>20240730</v>
      </c>
      <c r="K52" s="38">
        <v>1</v>
      </c>
      <c r="L52" s="38">
        <v>1</v>
      </c>
      <c r="M52" s="38">
        <v>0</v>
      </c>
      <c r="N52" s="38" t="s">
        <v>535</v>
      </c>
      <c r="O52" s="38" t="s">
        <v>5713</v>
      </c>
      <c r="P52" s="38" t="s">
        <v>118</v>
      </c>
      <c r="Q52" s="38" t="s">
        <v>36</v>
      </c>
      <c r="R52" s="38" t="s">
        <v>119</v>
      </c>
      <c r="S52" s="38" t="s">
        <v>147</v>
      </c>
      <c r="T52" s="38">
        <v>211</v>
      </c>
      <c r="U52" s="38" t="s">
        <v>438</v>
      </c>
      <c r="V52" s="38" t="s">
        <v>5714</v>
      </c>
      <c r="W52" s="38" t="s">
        <v>5715</v>
      </c>
      <c r="X52" s="38" t="s">
        <v>242</v>
      </c>
      <c r="Y52" s="38">
        <v>16721</v>
      </c>
      <c r="Z52" s="38">
        <v>1472</v>
      </c>
      <c r="AA52" s="38">
        <v>0</v>
      </c>
      <c r="AB52" s="38">
        <v>0</v>
      </c>
      <c r="AC52" s="38">
        <v>1754.01</v>
      </c>
      <c r="AD52" s="38">
        <v>0</v>
      </c>
      <c r="AE52" s="38">
        <v>66528</v>
      </c>
      <c r="AF52" s="38">
        <v>68282.009999999995</v>
      </c>
      <c r="AG52" s="38">
        <v>80</v>
      </c>
      <c r="AH52" s="38">
        <v>75</v>
      </c>
      <c r="AI52" s="38">
        <v>100674</v>
      </c>
      <c r="AJ52" s="38">
        <v>100674</v>
      </c>
      <c r="AK52" s="38">
        <v>19749.026684209646</v>
      </c>
      <c r="AL52" s="38" t="s">
        <v>118</v>
      </c>
      <c r="AM52" s="38" t="s">
        <v>36</v>
      </c>
      <c r="AN52" s="38" t="s">
        <v>119</v>
      </c>
      <c r="AO52" s="38" t="s">
        <v>147</v>
      </c>
      <c r="AP52" s="38">
        <v>3</v>
      </c>
      <c r="AQ52" s="38">
        <v>2</v>
      </c>
      <c r="AR52" s="38">
        <v>5</v>
      </c>
      <c r="AS52" s="38">
        <v>25253</v>
      </c>
      <c r="AT52" s="38">
        <v>87915</v>
      </c>
      <c r="AU52" s="38">
        <v>29305</v>
      </c>
      <c r="AV52" s="38">
        <v>110172</v>
      </c>
      <c r="AW52" s="38">
        <v>1.3871800000000001</v>
      </c>
      <c r="AX52" s="38">
        <v>0.30953999999999998</v>
      </c>
      <c r="AY52" s="38">
        <v>1.0776399999999999</v>
      </c>
      <c r="AZ52" s="38">
        <v>1.2324100583791733</v>
      </c>
      <c r="BA52" s="38">
        <v>0.15477000176906586</v>
      </c>
      <c r="BB52" s="38">
        <v>1.0776400566101074</v>
      </c>
      <c r="BC52" s="38" t="s">
        <v>159</v>
      </c>
      <c r="BD52" s="38" t="s">
        <v>126</v>
      </c>
      <c r="BE52" s="38" t="s">
        <v>118</v>
      </c>
      <c r="BF52" s="38"/>
      <c r="BG52" s="38" t="s">
        <v>118</v>
      </c>
      <c r="BH52" s="38" t="s">
        <v>5716</v>
      </c>
      <c r="BI52" s="38" t="s">
        <v>4712</v>
      </c>
      <c r="BJ52" s="38" t="s">
        <v>195</v>
      </c>
      <c r="BK52" s="38" t="s">
        <v>196</v>
      </c>
      <c r="BL52" s="38" t="s">
        <v>196</v>
      </c>
      <c r="BM52" s="38" t="s">
        <v>537</v>
      </c>
      <c r="BN52" s="38"/>
      <c r="BO52" s="38"/>
      <c r="BP52" s="38" t="s">
        <v>537</v>
      </c>
      <c r="BQ52" s="38">
        <v>2024</v>
      </c>
      <c r="BR52" s="38"/>
      <c r="BS52" s="38"/>
      <c r="BT52" s="38" t="s">
        <v>5708</v>
      </c>
    </row>
    <row r="53" spans="1:72">
      <c r="A53" s="38">
        <v>102403009158</v>
      </c>
      <c r="B53" s="38">
        <v>1</v>
      </c>
      <c r="C53" s="38">
        <v>2024</v>
      </c>
      <c r="D53" s="38">
        <v>7</v>
      </c>
      <c r="E53" s="38" t="s">
        <v>5914</v>
      </c>
      <c r="F53" s="38" t="s">
        <v>5915</v>
      </c>
      <c r="G53" s="38">
        <v>50</v>
      </c>
      <c r="H53" s="38" t="s">
        <v>5916</v>
      </c>
      <c r="I53" s="38">
        <v>20240724</v>
      </c>
      <c r="J53" s="38">
        <v>20240726</v>
      </c>
      <c r="K53" s="38">
        <v>3</v>
      </c>
      <c r="L53" s="38">
        <f t="shared" si="0"/>
        <v>2</v>
      </c>
      <c r="M53" s="38">
        <v>0</v>
      </c>
      <c r="N53" s="38" t="s">
        <v>535</v>
      </c>
      <c r="O53" s="38" t="s">
        <v>5713</v>
      </c>
      <c r="P53" s="38" t="s">
        <v>118</v>
      </c>
      <c r="Q53" s="38" t="s">
        <v>36</v>
      </c>
      <c r="R53" s="38" t="s">
        <v>119</v>
      </c>
      <c r="S53" s="38" t="s">
        <v>147</v>
      </c>
      <c r="T53" s="38">
        <v>205</v>
      </c>
      <c r="U53" s="38" t="s">
        <v>438</v>
      </c>
      <c r="V53" s="38" t="s">
        <v>5714</v>
      </c>
      <c r="W53" s="38" t="s">
        <v>5715</v>
      </c>
      <c r="X53" s="38" t="s">
        <v>124</v>
      </c>
      <c r="Y53" s="38">
        <v>16716</v>
      </c>
      <c r="Z53" s="38">
        <v>2944</v>
      </c>
      <c r="AA53" s="38">
        <v>0</v>
      </c>
      <c r="AB53" s="38">
        <v>0</v>
      </c>
      <c r="AC53" s="38">
        <v>0</v>
      </c>
      <c r="AD53" s="38">
        <v>0</v>
      </c>
      <c r="AE53" s="38">
        <v>66528</v>
      </c>
      <c r="AF53" s="38">
        <v>66528</v>
      </c>
      <c r="AG53" s="38">
        <v>160</v>
      </c>
      <c r="AH53" s="38">
        <v>150</v>
      </c>
      <c r="AI53" s="38">
        <v>112776</v>
      </c>
      <c r="AJ53" s="38">
        <v>112776</v>
      </c>
      <c r="AK53" s="38">
        <v>21082.785734098667</v>
      </c>
      <c r="AL53" s="38" t="s">
        <v>118</v>
      </c>
      <c r="AM53" s="38" t="s">
        <v>36</v>
      </c>
      <c r="AN53" s="38" t="s">
        <v>119</v>
      </c>
      <c r="AO53" s="38" t="s">
        <v>147</v>
      </c>
      <c r="AP53" s="38">
        <v>3</v>
      </c>
      <c r="AQ53" s="38">
        <v>2</v>
      </c>
      <c r="AR53" s="38">
        <v>5</v>
      </c>
      <c r="AS53" s="38">
        <v>25253</v>
      </c>
      <c r="AT53" s="38">
        <v>87915</v>
      </c>
      <c r="AU53" s="38">
        <v>29305</v>
      </c>
      <c r="AV53" s="38">
        <v>110172</v>
      </c>
      <c r="AW53" s="38">
        <v>1.3871800000000001</v>
      </c>
      <c r="AX53" s="38">
        <v>0.30953999999999998</v>
      </c>
      <c r="AY53" s="38">
        <v>1.0776399999999999</v>
      </c>
      <c r="AZ53" s="38">
        <v>1.3871800601482391</v>
      </c>
      <c r="BA53" s="38">
        <v>0.30954000353813171</v>
      </c>
      <c r="BB53" s="38">
        <v>1.0776400566101074</v>
      </c>
      <c r="BC53" s="38" t="s">
        <v>159</v>
      </c>
      <c r="BD53" s="38" t="s">
        <v>126</v>
      </c>
      <c r="BE53" s="38" t="s">
        <v>118</v>
      </c>
      <c r="BF53" s="38"/>
      <c r="BG53" s="38" t="s">
        <v>118</v>
      </c>
      <c r="BH53" s="38" t="s">
        <v>5716</v>
      </c>
      <c r="BI53" s="38" t="s">
        <v>718</v>
      </c>
      <c r="BJ53" s="38" t="s">
        <v>129</v>
      </c>
      <c r="BK53" s="38" t="s">
        <v>178</v>
      </c>
      <c r="BL53" s="38" t="s">
        <v>320</v>
      </c>
      <c r="BM53" s="38" t="s">
        <v>537</v>
      </c>
      <c r="BN53" s="38"/>
      <c r="BO53" s="38"/>
      <c r="BP53" s="38" t="s">
        <v>537</v>
      </c>
      <c r="BQ53" s="38">
        <v>2024</v>
      </c>
      <c r="BR53" s="38"/>
      <c r="BS53" s="38"/>
      <c r="BT53" s="38" t="s">
        <v>5708</v>
      </c>
    </row>
    <row r="54" spans="1:72">
      <c r="A54" s="38">
        <v>102402622390</v>
      </c>
      <c r="B54" s="38">
        <v>1</v>
      </c>
      <c r="C54" s="38">
        <v>2024</v>
      </c>
      <c r="D54" s="38">
        <v>7</v>
      </c>
      <c r="E54" s="38" t="s">
        <v>5917</v>
      </c>
      <c r="F54" s="38" t="s">
        <v>5918</v>
      </c>
      <c r="G54" s="38">
        <v>73</v>
      </c>
      <c r="H54" s="38" t="s">
        <v>5919</v>
      </c>
      <c r="I54" s="38">
        <v>20240722</v>
      </c>
      <c r="J54" s="38">
        <v>20240722</v>
      </c>
      <c r="K54" s="38">
        <v>1</v>
      </c>
      <c r="L54" s="38">
        <v>1</v>
      </c>
      <c r="M54" s="38">
        <v>0</v>
      </c>
      <c r="N54" s="38" t="s">
        <v>2252</v>
      </c>
      <c r="O54" s="38" t="s">
        <v>5713</v>
      </c>
      <c r="P54" s="38" t="s">
        <v>118</v>
      </c>
      <c r="Q54" s="38" t="s">
        <v>36</v>
      </c>
      <c r="R54" s="38" t="s">
        <v>119</v>
      </c>
      <c r="S54" s="38" t="s">
        <v>147</v>
      </c>
      <c r="T54" s="38">
        <v>205</v>
      </c>
      <c r="U54" s="38" t="s">
        <v>438</v>
      </c>
      <c r="V54" s="38" t="s">
        <v>5714</v>
      </c>
      <c r="W54" s="38" t="s">
        <v>5715</v>
      </c>
      <c r="X54" s="38" t="s">
        <v>242</v>
      </c>
      <c r="Y54" s="38">
        <v>9352</v>
      </c>
      <c r="Z54" s="38">
        <v>1472</v>
      </c>
      <c r="AA54" s="38">
        <v>0</v>
      </c>
      <c r="AB54" s="38">
        <v>0</v>
      </c>
      <c r="AC54" s="38">
        <v>67.489999999999995</v>
      </c>
      <c r="AD54" s="38">
        <v>0</v>
      </c>
      <c r="AE54" s="38">
        <v>66528</v>
      </c>
      <c r="AF54" s="38">
        <v>66595.490000000005</v>
      </c>
      <c r="AG54" s="38">
        <v>80</v>
      </c>
      <c r="AH54" s="38">
        <v>75</v>
      </c>
      <c r="AI54" s="38">
        <v>100193</v>
      </c>
      <c r="AJ54" s="38">
        <v>100193</v>
      </c>
      <c r="AK54" s="38">
        <v>21014.95220455149</v>
      </c>
      <c r="AL54" s="38" t="s">
        <v>118</v>
      </c>
      <c r="AM54" s="38" t="s">
        <v>36</v>
      </c>
      <c r="AN54" s="38" t="s">
        <v>119</v>
      </c>
      <c r="AO54" s="38" t="s">
        <v>147</v>
      </c>
      <c r="AP54" s="38">
        <v>3</v>
      </c>
      <c r="AQ54" s="38">
        <v>2</v>
      </c>
      <c r="AR54" s="38">
        <v>5</v>
      </c>
      <c r="AS54" s="38">
        <v>25253</v>
      </c>
      <c r="AT54" s="38">
        <v>87915</v>
      </c>
      <c r="AU54" s="38">
        <v>29305</v>
      </c>
      <c r="AV54" s="38">
        <v>110172</v>
      </c>
      <c r="AW54" s="38">
        <v>1.3871800000000001</v>
      </c>
      <c r="AX54" s="38">
        <v>0.30953999999999998</v>
      </c>
      <c r="AY54" s="38">
        <v>1.0776399999999999</v>
      </c>
      <c r="AZ54" s="38">
        <v>1.2324100583791733</v>
      </c>
      <c r="BA54" s="38">
        <v>0.15477000176906586</v>
      </c>
      <c r="BB54" s="38">
        <v>1.0776400566101074</v>
      </c>
      <c r="BC54" s="38" t="s">
        <v>159</v>
      </c>
      <c r="BD54" s="38" t="s">
        <v>126</v>
      </c>
      <c r="BE54" s="38" t="s">
        <v>118</v>
      </c>
      <c r="BF54" s="38"/>
      <c r="BG54" s="38" t="s">
        <v>118</v>
      </c>
      <c r="BH54" s="38" t="s">
        <v>5716</v>
      </c>
      <c r="BI54" s="38" t="s">
        <v>201</v>
      </c>
      <c r="BJ54" s="38" t="s">
        <v>129</v>
      </c>
      <c r="BK54" s="38" t="s">
        <v>130</v>
      </c>
      <c r="BL54" s="38" t="s">
        <v>131</v>
      </c>
      <c r="BM54" s="38" t="s">
        <v>163</v>
      </c>
      <c r="BN54" s="38" t="s">
        <v>341</v>
      </c>
      <c r="BO54" s="38"/>
      <c r="BP54" s="38" t="s">
        <v>341</v>
      </c>
      <c r="BQ54" s="38">
        <v>2024</v>
      </c>
      <c r="BR54" s="38"/>
      <c r="BS54" s="38"/>
      <c r="BT54" s="38" t="s">
        <v>5708</v>
      </c>
    </row>
    <row r="55" spans="1:72">
      <c r="A55" s="38">
        <v>102403009156</v>
      </c>
      <c r="B55" s="38">
        <v>1</v>
      </c>
      <c r="C55" s="38">
        <v>2024</v>
      </c>
      <c r="D55" s="38">
        <v>7</v>
      </c>
      <c r="E55" s="38" t="s">
        <v>5920</v>
      </c>
      <c r="F55" s="38" t="s">
        <v>5921</v>
      </c>
      <c r="G55" s="38">
        <v>34</v>
      </c>
      <c r="H55" s="38" t="s">
        <v>5922</v>
      </c>
      <c r="I55" s="38">
        <v>20240709</v>
      </c>
      <c r="J55" s="38">
        <v>20240719</v>
      </c>
      <c r="K55" s="38">
        <v>11</v>
      </c>
      <c r="L55" s="38">
        <f t="shared" si="0"/>
        <v>10</v>
      </c>
      <c r="M55" s="38">
        <v>0</v>
      </c>
      <c r="N55" s="38" t="s">
        <v>678</v>
      </c>
      <c r="O55" s="38" t="s">
        <v>5923</v>
      </c>
      <c r="P55" s="38" t="s">
        <v>118</v>
      </c>
      <c r="Q55" s="38" t="s">
        <v>36</v>
      </c>
      <c r="R55" s="38" t="s">
        <v>119</v>
      </c>
      <c r="S55" s="38" t="s">
        <v>147</v>
      </c>
      <c r="T55" s="38">
        <v>205</v>
      </c>
      <c r="U55" s="38" t="s">
        <v>438</v>
      </c>
      <c r="V55" s="38" t="s">
        <v>5714</v>
      </c>
      <c r="W55" s="38" t="s">
        <v>5715</v>
      </c>
      <c r="X55" s="38" t="s">
        <v>146</v>
      </c>
      <c r="Y55" s="38">
        <v>94181</v>
      </c>
      <c r="Z55" s="38">
        <v>13557</v>
      </c>
      <c r="AA55" s="38">
        <v>0</v>
      </c>
      <c r="AB55" s="38">
        <v>0</v>
      </c>
      <c r="AC55" s="38">
        <v>4392.76</v>
      </c>
      <c r="AD55" s="38">
        <v>7632.93</v>
      </c>
      <c r="AE55" s="38">
        <v>66528</v>
      </c>
      <c r="AF55" s="38">
        <v>78553.69</v>
      </c>
      <c r="AG55" s="38">
        <v>800</v>
      </c>
      <c r="AH55" s="38">
        <v>1275</v>
      </c>
      <c r="AI55" s="38">
        <v>143724</v>
      </c>
      <c r="AJ55" s="38">
        <v>142974</v>
      </c>
      <c r="AK55" s="38">
        <v>9056.8398927134695</v>
      </c>
      <c r="AL55" s="38" t="s">
        <v>118</v>
      </c>
      <c r="AM55" s="38" t="s">
        <v>36</v>
      </c>
      <c r="AN55" s="38" t="s">
        <v>119</v>
      </c>
      <c r="AO55" s="38" t="s">
        <v>147</v>
      </c>
      <c r="AP55" s="38">
        <v>3</v>
      </c>
      <c r="AQ55" s="38">
        <v>2</v>
      </c>
      <c r="AR55" s="38">
        <v>5</v>
      </c>
      <c r="AS55" s="38">
        <v>25253</v>
      </c>
      <c r="AT55" s="38">
        <v>87915</v>
      </c>
      <c r="AU55" s="38">
        <v>29305</v>
      </c>
      <c r="AV55" s="38">
        <v>110172</v>
      </c>
      <c r="AW55" s="38">
        <v>1.3871800000000001</v>
      </c>
      <c r="AX55" s="38">
        <v>0.30953999999999998</v>
      </c>
      <c r="AY55" s="38">
        <v>1.0776399999999999</v>
      </c>
      <c r="AZ55" s="38">
        <v>1.7586300373077393</v>
      </c>
      <c r="BA55" s="38">
        <v>0.68098998069763184</v>
      </c>
      <c r="BB55" s="38">
        <v>1.0776400566101074</v>
      </c>
      <c r="BC55" s="38" t="s">
        <v>148</v>
      </c>
      <c r="BD55" s="38" t="s">
        <v>126</v>
      </c>
      <c r="BE55" s="38" t="s">
        <v>118</v>
      </c>
      <c r="BF55" s="38"/>
      <c r="BG55" s="38" t="s">
        <v>296</v>
      </c>
      <c r="BH55" s="38" t="s">
        <v>5924</v>
      </c>
      <c r="BI55" s="38" t="s">
        <v>201</v>
      </c>
      <c r="BJ55" s="38" t="s">
        <v>129</v>
      </c>
      <c r="BK55" s="38" t="s">
        <v>130</v>
      </c>
      <c r="BL55" s="38" t="s">
        <v>131</v>
      </c>
      <c r="BM55" s="38" t="s">
        <v>132</v>
      </c>
      <c r="BN55" s="38" t="s">
        <v>133</v>
      </c>
      <c r="BO55" s="38"/>
      <c r="BP55" s="38" t="s">
        <v>133</v>
      </c>
      <c r="BQ55" s="38">
        <v>2024</v>
      </c>
      <c r="BR55" s="38"/>
      <c r="BS55" s="38" t="s">
        <v>134</v>
      </c>
      <c r="BT55" s="38" t="s">
        <v>5708</v>
      </c>
    </row>
    <row r="56" spans="1:72">
      <c r="A56" s="38">
        <v>102402622382</v>
      </c>
      <c r="B56" s="38">
        <v>1</v>
      </c>
      <c r="C56" s="38">
        <v>2024</v>
      </c>
      <c r="D56" s="38">
        <v>7</v>
      </c>
      <c r="E56" s="38" t="s">
        <v>5925</v>
      </c>
      <c r="F56" s="38" t="s">
        <v>5926</v>
      </c>
      <c r="G56" s="38">
        <v>61</v>
      </c>
      <c r="H56" s="38" t="s">
        <v>5927</v>
      </c>
      <c r="I56" s="38">
        <v>20240719</v>
      </c>
      <c r="J56" s="38">
        <v>20240719</v>
      </c>
      <c r="K56" s="38">
        <v>1</v>
      </c>
      <c r="L56" s="38">
        <v>1</v>
      </c>
      <c r="M56" s="38">
        <v>0</v>
      </c>
      <c r="N56" s="38" t="s">
        <v>5928</v>
      </c>
      <c r="O56" s="38" t="s">
        <v>5713</v>
      </c>
      <c r="P56" s="38" t="s">
        <v>118</v>
      </c>
      <c r="Q56" s="38" t="s">
        <v>36</v>
      </c>
      <c r="R56" s="38" t="s">
        <v>119</v>
      </c>
      <c r="S56" s="38" t="s">
        <v>147</v>
      </c>
      <c r="T56" s="38">
        <v>205</v>
      </c>
      <c r="U56" s="38" t="s">
        <v>438</v>
      </c>
      <c r="V56" s="38" t="s">
        <v>5714</v>
      </c>
      <c r="W56" s="38" t="s">
        <v>5715</v>
      </c>
      <c r="X56" s="38" t="s">
        <v>242</v>
      </c>
      <c r="Y56" s="38">
        <v>5717</v>
      </c>
      <c r="Z56" s="38">
        <v>1472</v>
      </c>
      <c r="AA56" s="38">
        <v>0</v>
      </c>
      <c r="AB56" s="38">
        <v>0</v>
      </c>
      <c r="AC56" s="38">
        <v>67.489999999999995</v>
      </c>
      <c r="AD56" s="38">
        <v>0</v>
      </c>
      <c r="AE56" s="38">
        <v>66528</v>
      </c>
      <c r="AF56" s="38">
        <v>66595.490000000005</v>
      </c>
      <c r="AG56" s="38">
        <v>80</v>
      </c>
      <c r="AH56" s="38">
        <v>75</v>
      </c>
      <c r="AI56" s="38">
        <v>100193</v>
      </c>
      <c r="AJ56" s="38">
        <v>100193</v>
      </c>
      <c r="AK56" s="38">
        <v>21014.95220455149</v>
      </c>
      <c r="AL56" s="38" t="s">
        <v>118</v>
      </c>
      <c r="AM56" s="38" t="s">
        <v>36</v>
      </c>
      <c r="AN56" s="38" t="s">
        <v>119</v>
      </c>
      <c r="AO56" s="38" t="s">
        <v>147</v>
      </c>
      <c r="AP56" s="38">
        <v>3</v>
      </c>
      <c r="AQ56" s="38">
        <v>2</v>
      </c>
      <c r="AR56" s="38">
        <v>5</v>
      </c>
      <c r="AS56" s="38">
        <v>25253</v>
      </c>
      <c r="AT56" s="38">
        <v>87915</v>
      </c>
      <c r="AU56" s="38">
        <v>29305</v>
      </c>
      <c r="AV56" s="38">
        <v>110172</v>
      </c>
      <c r="AW56" s="38">
        <v>1.3871800000000001</v>
      </c>
      <c r="AX56" s="38">
        <v>0.30953999999999998</v>
      </c>
      <c r="AY56" s="38">
        <v>1.0776399999999999</v>
      </c>
      <c r="AZ56" s="38">
        <v>1.2324100583791733</v>
      </c>
      <c r="BA56" s="38">
        <v>0.15477000176906586</v>
      </c>
      <c r="BB56" s="38">
        <v>1.0776400566101074</v>
      </c>
      <c r="BC56" s="38" t="s">
        <v>159</v>
      </c>
      <c r="BD56" s="38" t="s">
        <v>126</v>
      </c>
      <c r="BE56" s="38" t="s">
        <v>118</v>
      </c>
      <c r="BF56" s="38"/>
      <c r="BG56" s="38" t="s">
        <v>118</v>
      </c>
      <c r="BH56" s="38" t="s">
        <v>5716</v>
      </c>
      <c r="BI56" s="38" t="s">
        <v>161</v>
      </c>
      <c r="BJ56" s="38" t="s">
        <v>129</v>
      </c>
      <c r="BK56" s="38" t="s">
        <v>130</v>
      </c>
      <c r="BL56" s="38" t="s">
        <v>162</v>
      </c>
      <c r="BM56" s="38" t="s">
        <v>202</v>
      </c>
      <c r="BN56" s="38" t="s">
        <v>622</v>
      </c>
      <c r="BO56" s="38"/>
      <c r="BP56" s="38" t="s">
        <v>622</v>
      </c>
      <c r="BQ56" s="38">
        <v>2024</v>
      </c>
      <c r="BR56" s="38"/>
      <c r="BS56" s="38"/>
      <c r="BT56" s="38" t="s">
        <v>5708</v>
      </c>
    </row>
    <row r="57" spans="1:72">
      <c r="A57" s="38">
        <v>102408057230</v>
      </c>
      <c r="B57" s="38">
        <v>1</v>
      </c>
      <c r="C57" s="38">
        <v>2024</v>
      </c>
      <c r="D57" s="38">
        <v>7</v>
      </c>
      <c r="E57" s="38" t="s">
        <v>5929</v>
      </c>
      <c r="F57" s="38" t="s">
        <v>5930</v>
      </c>
      <c r="G57" s="38">
        <v>46</v>
      </c>
      <c r="H57" s="38" t="s">
        <v>5931</v>
      </c>
      <c r="I57" s="38">
        <v>20240716</v>
      </c>
      <c r="J57" s="38">
        <v>20240716</v>
      </c>
      <c r="K57" s="38">
        <v>1</v>
      </c>
      <c r="L57" s="38">
        <v>1</v>
      </c>
      <c r="M57" s="38">
        <v>0</v>
      </c>
      <c r="N57" s="38" t="s">
        <v>5932</v>
      </c>
      <c r="O57" s="38" t="s">
        <v>5713</v>
      </c>
      <c r="P57" s="38" t="s">
        <v>118</v>
      </c>
      <c r="Q57" s="38" t="s">
        <v>36</v>
      </c>
      <c r="R57" s="38" t="s">
        <v>119</v>
      </c>
      <c r="S57" s="38" t="s">
        <v>147</v>
      </c>
      <c r="T57" s="38">
        <v>205</v>
      </c>
      <c r="U57" s="38" t="s">
        <v>438</v>
      </c>
      <c r="V57" s="38" t="s">
        <v>5714</v>
      </c>
      <c r="W57" s="38" t="s">
        <v>5715</v>
      </c>
      <c r="X57" s="38" t="s">
        <v>242</v>
      </c>
      <c r="Y57" s="38">
        <v>7574</v>
      </c>
      <c r="Z57" s="38">
        <v>1472</v>
      </c>
      <c r="AA57" s="38">
        <v>0</v>
      </c>
      <c r="AB57" s="38">
        <v>0</v>
      </c>
      <c r="AC57" s="38">
        <v>67.489999999999995</v>
      </c>
      <c r="AD57" s="38">
        <v>0</v>
      </c>
      <c r="AE57" s="38">
        <v>66528</v>
      </c>
      <c r="AF57" s="38">
        <v>66595.490000000005</v>
      </c>
      <c r="AG57" s="38">
        <v>80</v>
      </c>
      <c r="AH57" s="38">
        <v>75</v>
      </c>
      <c r="AI57" s="38">
        <v>100193</v>
      </c>
      <c r="AJ57" s="38">
        <v>100193</v>
      </c>
      <c r="AK57" s="38">
        <v>21014.95220455149</v>
      </c>
      <c r="AL57" s="38" t="s">
        <v>118</v>
      </c>
      <c r="AM57" s="38" t="s">
        <v>36</v>
      </c>
      <c r="AN57" s="38" t="s">
        <v>119</v>
      </c>
      <c r="AO57" s="38" t="s">
        <v>147</v>
      </c>
      <c r="AP57" s="38">
        <v>3</v>
      </c>
      <c r="AQ57" s="38">
        <v>2</v>
      </c>
      <c r="AR57" s="38">
        <v>5</v>
      </c>
      <c r="AS57" s="38">
        <v>25253</v>
      </c>
      <c r="AT57" s="38">
        <v>87915</v>
      </c>
      <c r="AU57" s="38">
        <v>29305</v>
      </c>
      <c r="AV57" s="38">
        <v>110172</v>
      </c>
      <c r="AW57" s="38">
        <v>1.3871800000000001</v>
      </c>
      <c r="AX57" s="38">
        <v>0.30953999999999998</v>
      </c>
      <c r="AY57" s="38">
        <v>1.0776399999999999</v>
      </c>
      <c r="AZ57" s="38">
        <v>1.2324100583791733</v>
      </c>
      <c r="BA57" s="38">
        <v>0.15477000176906586</v>
      </c>
      <c r="BB57" s="38">
        <v>1.0776400566101074</v>
      </c>
      <c r="BC57" s="38" t="s">
        <v>159</v>
      </c>
      <c r="BD57" s="38" t="s">
        <v>126</v>
      </c>
      <c r="BE57" s="38" t="s">
        <v>118</v>
      </c>
      <c r="BF57" s="38"/>
      <c r="BG57" s="38" t="s">
        <v>118</v>
      </c>
      <c r="BH57" s="38" t="s">
        <v>5716</v>
      </c>
      <c r="BI57" s="38" t="s">
        <v>1489</v>
      </c>
      <c r="BJ57" s="38" t="s">
        <v>129</v>
      </c>
      <c r="BK57" s="38" t="s">
        <v>224</v>
      </c>
      <c r="BL57" s="38" t="s">
        <v>224</v>
      </c>
      <c r="BM57" s="38" t="s">
        <v>312</v>
      </c>
      <c r="BN57" s="38" t="s">
        <v>313</v>
      </c>
      <c r="BO57" s="38"/>
      <c r="BP57" s="38" t="s">
        <v>313</v>
      </c>
      <c r="BQ57" s="38">
        <v>2024</v>
      </c>
      <c r="BR57" s="38"/>
      <c r="BS57" s="38"/>
      <c r="BT57" s="38" t="s">
        <v>5708</v>
      </c>
    </row>
    <row r="58" spans="1:72">
      <c r="A58" s="38">
        <v>102402477634</v>
      </c>
      <c r="B58" s="38">
        <v>1</v>
      </c>
      <c r="C58" s="38">
        <v>2024</v>
      </c>
      <c r="D58" s="38">
        <v>7</v>
      </c>
      <c r="E58" s="38" t="s">
        <v>5933</v>
      </c>
      <c r="F58" s="38" t="s">
        <v>5934</v>
      </c>
      <c r="G58" s="38">
        <v>67</v>
      </c>
      <c r="H58" s="38" t="s">
        <v>5935</v>
      </c>
      <c r="I58" s="38">
        <v>20240715</v>
      </c>
      <c r="J58" s="38">
        <v>20240715</v>
      </c>
      <c r="K58" s="38">
        <v>1</v>
      </c>
      <c r="L58" s="38">
        <v>1</v>
      </c>
      <c r="M58" s="38">
        <v>0</v>
      </c>
      <c r="N58" s="38" t="s">
        <v>5936</v>
      </c>
      <c r="O58" s="38" t="s">
        <v>5713</v>
      </c>
      <c r="P58" s="38" t="s">
        <v>118</v>
      </c>
      <c r="Q58" s="38" t="s">
        <v>36</v>
      </c>
      <c r="R58" s="38" t="s">
        <v>119</v>
      </c>
      <c r="S58" s="38" t="s">
        <v>147</v>
      </c>
      <c r="T58" s="38">
        <v>111</v>
      </c>
      <c r="U58" s="38" t="s">
        <v>438</v>
      </c>
      <c r="V58" s="38" t="s">
        <v>5714</v>
      </c>
      <c r="W58" s="38" t="s">
        <v>5715</v>
      </c>
      <c r="X58" s="38" t="s">
        <v>242</v>
      </c>
      <c r="Y58" s="38">
        <v>5717</v>
      </c>
      <c r="Z58" s="38">
        <v>1472</v>
      </c>
      <c r="AA58" s="38">
        <v>0</v>
      </c>
      <c r="AB58" s="38">
        <v>0</v>
      </c>
      <c r="AC58" s="38">
        <v>67.489999999999995</v>
      </c>
      <c r="AD58" s="38">
        <v>0</v>
      </c>
      <c r="AE58" s="38">
        <v>66528</v>
      </c>
      <c r="AF58" s="38">
        <v>66595.490000000005</v>
      </c>
      <c r="AG58" s="38">
        <v>80</v>
      </c>
      <c r="AH58" s="38">
        <v>75</v>
      </c>
      <c r="AI58" s="38">
        <v>113955</v>
      </c>
      <c r="AJ58" s="38">
        <v>113955</v>
      </c>
      <c r="AK58" s="38">
        <v>33048.676173481828</v>
      </c>
      <c r="AL58" s="38" t="s">
        <v>118</v>
      </c>
      <c r="AM58" s="38" t="s">
        <v>36</v>
      </c>
      <c r="AN58" s="38" t="s">
        <v>119</v>
      </c>
      <c r="AO58" s="38" t="s">
        <v>147</v>
      </c>
      <c r="AP58" s="38">
        <v>3</v>
      </c>
      <c r="AQ58" s="38">
        <v>2</v>
      </c>
      <c r="AR58" s="38">
        <v>5</v>
      </c>
      <c r="AS58" s="38">
        <v>25253</v>
      </c>
      <c r="AT58" s="38">
        <v>87915</v>
      </c>
      <c r="AU58" s="38">
        <v>29305</v>
      </c>
      <c r="AV58" s="38">
        <v>110172</v>
      </c>
      <c r="AW58" s="38">
        <v>1.3871800000000001</v>
      </c>
      <c r="AX58" s="38">
        <v>0.30953999999999998</v>
      </c>
      <c r="AY58" s="38">
        <v>1.0776399999999999</v>
      </c>
      <c r="AZ58" s="38">
        <v>1.2324100583791733</v>
      </c>
      <c r="BA58" s="38">
        <v>0.15477000176906586</v>
      </c>
      <c r="BB58" s="38">
        <v>1.0776400566101074</v>
      </c>
      <c r="BC58" s="38" t="s">
        <v>159</v>
      </c>
      <c r="BD58" s="38" t="s">
        <v>126</v>
      </c>
      <c r="BE58" s="38" t="s">
        <v>118</v>
      </c>
      <c r="BF58" s="38"/>
      <c r="BG58" s="38" t="s">
        <v>118</v>
      </c>
      <c r="BH58" s="38" t="s">
        <v>5716</v>
      </c>
      <c r="BI58" s="38" t="s">
        <v>864</v>
      </c>
      <c r="BJ58" s="38" t="s">
        <v>377</v>
      </c>
      <c r="BK58" s="38" t="s">
        <v>401</v>
      </c>
      <c r="BL58" s="38" t="s">
        <v>401</v>
      </c>
      <c r="BM58" s="38" t="s">
        <v>537</v>
      </c>
      <c r="BN58" s="38"/>
      <c r="BO58" s="38"/>
      <c r="BP58" s="38" t="s">
        <v>537</v>
      </c>
      <c r="BQ58" s="38">
        <v>2024</v>
      </c>
      <c r="BR58" s="38"/>
      <c r="BS58" s="38"/>
      <c r="BT58" s="38" t="s">
        <v>5708</v>
      </c>
    </row>
    <row r="59" spans="1:72">
      <c r="A59" s="38">
        <v>102402621804</v>
      </c>
      <c r="B59" s="38">
        <v>1</v>
      </c>
      <c r="C59" s="38">
        <v>2024</v>
      </c>
      <c r="D59" s="38">
        <v>7</v>
      </c>
      <c r="E59" s="38" t="s">
        <v>5937</v>
      </c>
      <c r="F59" s="38" t="s">
        <v>5938</v>
      </c>
      <c r="G59" s="38">
        <v>65</v>
      </c>
      <c r="H59" s="38" t="s">
        <v>5939</v>
      </c>
      <c r="I59" s="38">
        <v>20240709</v>
      </c>
      <c r="J59" s="38">
        <v>20240709</v>
      </c>
      <c r="K59" s="38">
        <v>1</v>
      </c>
      <c r="L59" s="38">
        <v>1</v>
      </c>
      <c r="M59" s="38">
        <v>0</v>
      </c>
      <c r="N59" s="38" t="s">
        <v>185</v>
      </c>
      <c r="O59" s="38" t="s">
        <v>5713</v>
      </c>
      <c r="P59" s="38" t="s">
        <v>118</v>
      </c>
      <c r="Q59" s="38" t="s">
        <v>36</v>
      </c>
      <c r="R59" s="38" t="s">
        <v>119</v>
      </c>
      <c r="S59" s="38" t="s">
        <v>147</v>
      </c>
      <c r="T59" s="38">
        <v>205</v>
      </c>
      <c r="U59" s="38" t="s">
        <v>438</v>
      </c>
      <c r="V59" s="38" t="s">
        <v>5714</v>
      </c>
      <c r="W59" s="38" t="s">
        <v>5715</v>
      </c>
      <c r="X59" s="38" t="s">
        <v>242</v>
      </c>
      <c r="Y59" s="38">
        <v>5717</v>
      </c>
      <c r="Z59" s="38">
        <v>1472</v>
      </c>
      <c r="AA59" s="38">
        <v>0</v>
      </c>
      <c r="AB59" s="38">
        <v>0</v>
      </c>
      <c r="AC59" s="38">
        <v>67.489999999999995</v>
      </c>
      <c r="AD59" s="38">
        <v>0</v>
      </c>
      <c r="AE59" s="38">
        <v>66528</v>
      </c>
      <c r="AF59" s="38">
        <v>66595.490000000005</v>
      </c>
      <c r="AG59" s="38">
        <v>80</v>
      </c>
      <c r="AH59" s="38">
        <v>75</v>
      </c>
      <c r="AI59" s="38">
        <v>100193</v>
      </c>
      <c r="AJ59" s="38">
        <v>100193</v>
      </c>
      <c r="AK59" s="38">
        <v>21014.95220455149</v>
      </c>
      <c r="AL59" s="38" t="s">
        <v>118</v>
      </c>
      <c r="AM59" s="38" t="s">
        <v>36</v>
      </c>
      <c r="AN59" s="38" t="s">
        <v>119</v>
      </c>
      <c r="AO59" s="38" t="s">
        <v>147</v>
      </c>
      <c r="AP59" s="38">
        <v>3</v>
      </c>
      <c r="AQ59" s="38">
        <v>2</v>
      </c>
      <c r="AR59" s="38">
        <v>5</v>
      </c>
      <c r="AS59" s="38">
        <v>25253</v>
      </c>
      <c r="AT59" s="38">
        <v>87915</v>
      </c>
      <c r="AU59" s="38">
        <v>29305</v>
      </c>
      <c r="AV59" s="38">
        <v>110172</v>
      </c>
      <c r="AW59" s="38">
        <v>1.3871800000000001</v>
      </c>
      <c r="AX59" s="38">
        <v>0.30953999999999998</v>
      </c>
      <c r="AY59" s="38">
        <v>1.0776399999999999</v>
      </c>
      <c r="AZ59" s="38">
        <v>1.2324100583791733</v>
      </c>
      <c r="BA59" s="38">
        <v>0.15477000176906586</v>
      </c>
      <c r="BB59" s="38">
        <v>1.0776400566101074</v>
      </c>
      <c r="BC59" s="38" t="s">
        <v>159</v>
      </c>
      <c r="BD59" s="38" t="s">
        <v>126</v>
      </c>
      <c r="BE59" s="38" t="s">
        <v>118</v>
      </c>
      <c r="BF59" s="38"/>
      <c r="BG59" s="38" t="s">
        <v>118</v>
      </c>
      <c r="BH59" s="38" t="s">
        <v>5716</v>
      </c>
      <c r="BI59" s="38" t="s">
        <v>5940</v>
      </c>
      <c r="BJ59" s="38" t="s">
        <v>129</v>
      </c>
      <c r="BK59" s="38" t="s">
        <v>224</v>
      </c>
      <c r="BL59" s="38" t="s">
        <v>224</v>
      </c>
      <c r="BM59" s="38" t="s">
        <v>132</v>
      </c>
      <c r="BN59" s="38" t="s">
        <v>187</v>
      </c>
      <c r="BO59" s="38"/>
      <c r="BP59" s="38" t="s">
        <v>187</v>
      </c>
      <c r="BQ59" s="38">
        <v>2024</v>
      </c>
      <c r="BR59" s="38"/>
      <c r="BS59" s="38"/>
      <c r="BT59" s="38" t="s">
        <v>5708</v>
      </c>
    </row>
    <row r="60" spans="1:72">
      <c r="A60" s="38">
        <v>102402072324</v>
      </c>
      <c r="B60" s="38">
        <v>1</v>
      </c>
      <c r="C60" s="38">
        <v>2024</v>
      </c>
      <c r="D60" s="38">
        <v>6</v>
      </c>
      <c r="E60" s="38" t="s">
        <v>5941</v>
      </c>
      <c r="F60" s="38" t="s">
        <v>5942</v>
      </c>
      <c r="G60" s="38">
        <v>40</v>
      </c>
      <c r="H60" s="38" t="s">
        <v>5943</v>
      </c>
      <c r="I60" s="38">
        <v>20240621</v>
      </c>
      <c r="J60" s="38">
        <v>20240621</v>
      </c>
      <c r="K60" s="38">
        <v>1</v>
      </c>
      <c r="L60" s="38">
        <v>1</v>
      </c>
      <c r="M60" s="38">
        <v>0</v>
      </c>
      <c r="N60" s="38" t="s">
        <v>3778</v>
      </c>
      <c r="O60" s="38" t="s">
        <v>5713</v>
      </c>
      <c r="P60" s="38" t="s">
        <v>118</v>
      </c>
      <c r="Q60" s="38" t="s">
        <v>36</v>
      </c>
      <c r="R60" s="38" t="s">
        <v>119</v>
      </c>
      <c r="S60" s="38" t="s">
        <v>147</v>
      </c>
      <c r="T60" s="38">
        <v>111</v>
      </c>
      <c r="U60" s="38" t="s">
        <v>438</v>
      </c>
      <c r="V60" s="38" t="s">
        <v>5714</v>
      </c>
      <c r="W60" s="38" t="s">
        <v>5715</v>
      </c>
      <c r="X60" s="38" t="s">
        <v>242</v>
      </c>
      <c r="Y60" s="38">
        <v>5390</v>
      </c>
      <c r="Z60" s="38">
        <v>1472</v>
      </c>
      <c r="AA60" s="38">
        <v>0</v>
      </c>
      <c r="AB60" s="38">
        <v>0</v>
      </c>
      <c r="AC60" s="38">
        <v>67.489999999999995</v>
      </c>
      <c r="AD60" s="38">
        <v>0</v>
      </c>
      <c r="AE60" s="38">
        <v>66528</v>
      </c>
      <c r="AF60" s="38">
        <v>66595.490000000005</v>
      </c>
      <c r="AG60" s="38">
        <v>80</v>
      </c>
      <c r="AH60" s="38">
        <v>75</v>
      </c>
      <c r="AI60" s="38">
        <v>113955</v>
      </c>
      <c r="AJ60" s="38">
        <v>113955</v>
      </c>
      <c r="AK60" s="38">
        <v>33048.676173481828</v>
      </c>
      <c r="AL60" s="38" t="s">
        <v>118</v>
      </c>
      <c r="AM60" s="38" t="s">
        <v>36</v>
      </c>
      <c r="AN60" s="38" t="s">
        <v>119</v>
      </c>
      <c r="AO60" s="38" t="s">
        <v>147</v>
      </c>
      <c r="AP60" s="38">
        <v>3</v>
      </c>
      <c r="AQ60" s="38">
        <v>2</v>
      </c>
      <c r="AR60" s="38">
        <v>5</v>
      </c>
      <c r="AS60" s="38">
        <v>25253</v>
      </c>
      <c r="AT60" s="38">
        <v>87915</v>
      </c>
      <c r="AU60" s="38">
        <v>29305</v>
      </c>
      <c r="AV60" s="38">
        <v>110172</v>
      </c>
      <c r="AW60" s="38">
        <v>1.3871800000000001</v>
      </c>
      <c r="AX60" s="38">
        <v>0.30953999999999998</v>
      </c>
      <c r="AY60" s="38">
        <v>1.0776399999999999</v>
      </c>
      <c r="AZ60" s="38">
        <v>1.2324100583791733</v>
      </c>
      <c r="BA60" s="38">
        <v>0.15477000176906586</v>
      </c>
      <c r="BB60" s="38">
        <v>1.0776400566101074</v>
      </c>
      <c r="BC60" s="38" t="s">
        <v>159</v>
      </c>
      <c r="BD60" s="38" t="s">
        <v>126</v>
      </c>
      <c r="BE60" s="38" t="s">
        <v>118</v>
      </c>
      <c r="BF60" s="38"/>
      <c r="BG60" s="38" t="s">
        <v>118</v>
      </c>
      <c r="BH60" s="38" t="s">
        <v>5716</v>
      </c>
      <c r="BI60" s="38" t="s">
        <v>251</v>
      </c>
      <c r="BJ60" s="38" t="s">
        <v>129</v>
      </c>
      <c r="BK60" s="38" t="s">
        <v>217</v>
      </c>
      <c r="BL60" s="38" t="s">
        <v>252</v>
      </c>
      <c r="BM60" s="38" t="s">
        <v>312</v>
      </c>
      <c r="BN60" s="38" t="s">
        <v>313</v>
      </c>
      <c r="BO60" s="38"/>
      <c r="BP60" s="38" t="s">
        <v>313</v>
      </c>
      <c r="BQ60" s="38">
        <v>2024</v>
      </c>
      <c r="BR60" s="38"/>
      <c r="BS60" s="38"/>
      <c r="BT60" s="38" t="s">
        <v>5708</v>
      </c>
    </row>
    <row r="61" spans="1:72">
      <c r="A61" s="38">
        <v>102402118526</v>
      </c>
      <c r="B61" s="38">
        <v>1</v>
      </c>
      <c r="C61" s="38">
        <v>2024</v>
      </c>
      <c r="D61" s="38">
        <v>6</v>
      </c>
      <c r="E61" s="38" t="s">
        <v>5944</v>
      </c>
      <c r="F61" s="38" t="s">
        <v>5945</v>
      </c>
      <c r="G61" s="38">
        <v>60</v>
      </c>
      <c r="H61" s="38" t="s">
        <v>5946</v>
      </c>
      <c r="I61" s="38">
        <v>20240620</v>
      </c>
      <c r="J61" s="38">
        <v>20240621</v>
      </c>
      <c r="K61" s="38">
        <v>2</v>
      </c>
      <c r="L61" s="38">
        <f t="shared" si="0"/>
        <v>1</v>
      </c>
      <c r="M61" s="38">
        <v>0</v>
      </c>
      <c r="N61" s="38" t="s">
        <v>5947</v>
      </c>
      <c r="O61" s="38" t="s">
        <v>5948</v>
      </c>
      <c r="P61" s="38" t="s">
        <v>118</v>
      </c>
      <c r="Q61" s="38" t="s">
        <v>36</v>
      </c>
      <c r="R61" s="38" t="s">
        <v>119</v>
      </c>
      <c r="S61" s="38" t="s">
        <v>147</v>
      </c>
      <c r="T61" s="38">
        <v>201</v>
      </c>
      <c r="U61" s="38" t="s">
        <v>438</v>
      </c>
      <c r="V61" s="38" t="s">
        <v>5881</v>
      </c>
      <c r="W61" s="38" t="s">
        <v>5882</v>
      </c>
      <c r="X61" s="38" t="s">
        <v>124</v>
      </c>
      <c r="Y61" s="38">
        <v>16843</v>
      </c>
      <c r="Z61" s="38">
        <v>1472</v>
      </c>
      <c r="AA61" s="38">
        <v>0</v>
      </c>
      <c r="AB61" s="38">
        <v>0</v>
      </c>
      <c r="AC61" s="38">
        <v>993.54</v>
      </c>
      <c r="AD61" s="38">
        <v>0</v>
      </c>
      <c r="AE61" s="38">
        <v>69136.75</v>
      </c>
      <c r="AF61" s="38">
        <v>70130.289999999994</v>
      </c>
      <c r="AG61" s="38">
        <v>80</v>
      </c>
      <c r="AH61" s="38">
        <v>75</v>
      </c>
      <c r="AI61" s="38">
        <v>162420</v>
      </c>
      <c r="AJ61" s="38">
        <v>162420</v>
      </c>
      <c r="AK61" s="38">
        <v>41484.621684857251</v>
      </c>
      <c r="AL61" s="38" t="s">
        <v>118</v>
      </c>
      <c r="AM61" s="38" t="s">
        <v>36</v>
      </c>
      <c r="AN61" s="38" t="s">
        <v>119</v>
      </c>
      <c r="AO61" s="38" t="s">
        <v>147</v>
      </c>
      <c r="AP61" s="38">
        <v>4</v>
      </c>
      <c r="AQ61" s="38">
        <v>2</v>
      </c>
      <c r="AR61" s="38">
        <v>7</v>
      </c>
      <c r="AS61" s="38">
        <v>53997</v>
      </c>
      <c r="AT61" s="38">
        <v>118627</v>
      </c>
      <c r="AU61" s="38">
        <v>39542</v>
      </c>
      <c r="AV61" s="38">
        <v>169695</v>
      </c>
      <c r="AW61" s="38">
        <v>2.11598</v>
      </c>
      <c r="AX61" s="38">
        <v>0.66188000000000002</v>
      </c>
      <c r="AY61" s="38">
        <v>1.4540999999999999</v>
      </c>
      <c r="AZ61" s="38">
        <v>2.1159800291061401</v>
      </c>
      <c r="BA61" s="38">
        <v>0.6618800163269043</v>
      </c>
      <c r="BB61" s="38">
        <v>1.4541000127792358</v>
      </c>
      <c r="BC61" s="38" t="s">
        <v>148</v>
      </c>
      <c r="BD61" s="38" t="s">
        <v>126</v>
      </c>
      <c r="BE61" s="38" t="s">
        <v>118</v>
      </c>
      <c r="BF61" s="38"/>
      <c r="BG61" s="38" t="s">
        <v>118</v>
      </c>
      <c r="BH61" s="38" t="s">
        <v>5716</v>
      </c>
      <c r="BI61" s="38" t="s">
        <v>5949</v>
      </c>
      <c r="BJ61" s="38" t="s">
        <v>129</v>
      </c>
      <c r="BK61" s="38" t="s">
        <v>217</v>
      </c>
      <c r="BL61" s="38" t="s">
        <v>252</v>
      </c>
      <c r="BM61" s="38" t="s">
        <v>537</v>
      </c>
      <c r="BN61" s="38"/>
      <c r="BO61" s="38"/>
      <c r="BP61" s="38" t="s">
        <v>537</v>
      </c>
      <c r="BQ61" s="38">
        <v>2024</v>
      </c>
      <c r="BR61" s="38"/>
      <c r="BS61" s="38"/>
      <c r="BT61" s="38" t="s">
        <v>5708</v>
      </c>
    </row>
    <row r="62" spans="1:72">
      <c r="A62" s="38">
        <v>102402303792</v>
      </c>
      <c r="B62" s="38">
        <v>1</v>
      </c>
      <c r="C62" s="38">
        <v>2024</v>
      </c>
      <c r="D62" s="38">
        <v>6</v>
      </c>
      <c r="E62" s="38" t="s">
        <v>5950</v>
      </c>
      <c r="F62" s="38" t="s">
        <v>5951</v>
      </c>
      <c r="G62" s="38">
        <v>64</v>
      </c>
      <c r="H62" s="38" t="s">
        <v>5952</v>
      </c>
      <c r="I62" s="38">
        <v>20240621</v>
      </c>
      <c r="J62" s="38">
        <v>20240621</v>
      </c>
      <c r="K62" s="38">
        <v>1</v>
      </c>
      <c r="L62" s="38">
        <v>1</v>
      </c>
      <c r="M62" s="38">
        <v>0</v>
      </c>
      <c r="N62" s="38" t="s">
        <v>5953</v>
      </c>
      <c r="O62" s="38" t="s">
        <v>5713</v>
      </c>
      <c r="P62" s="38" t="s">
        <v>118</v>
      </c>
      <c r="Q62" s="38" t="s">
        <v>36</v>
      </c>
      <c r="R62" s="38" t="s">
        <v>119</v>
      </c>
      <c r="S62" s="38" t="s">
        <v>147</v>
      </c>
      <c r="T62" s="38">
        <v>211</v>
      </c>
      <c r="U62" s="38" t="s">
        <v>438</v>
      </c>
      <c r="V62" s="38" t="s">
        <v>5714</v>
      </c>
      <c r="W62" s="38" t="s">
        <v>5715</v>
      </c>
      <c r="X62" s="38" t="s">
        <v>5724</v>
      </c>
      <c r="Y62" s="38">
        <v>5717</v>
      </c>
      <c r="Z62" s="38">
        <v>1472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80</v>
      </c>
      <c r="AH62" s="38">
        <v>75</v>
      </c>
      <c r="AI62" s="38">
        <v>12643</v>
      </c>
      <c r="AJ62" s="38">
        <v>12643</v>
      </c>
      <c r="AK62" s="38">
        <v>0</v>
      </c>
      <c r="AL62" s="38" t="s">
        <v>118</v>
      </c>
      <c r="AM62" s="38" t="s">
        <v>36</v>
      </c>
      <c r="AN62" s="38" t="s">
        <v>119</v>
      </c>
      <c r="AO62" s="38" t="s">
        <v>147</v>
      </c>
      <c r="AP62" s="38">
        <v>3</v>
      </c>
      <c r="AQ62" s="38">
        <v>2</v>
      </c>
      <c r="AR62" s="38">
        <v>5</v>
      </c>
      <c r="AS62" s="38">
        <v>25253</v>
      </c>
      <c r="AT62" s="38">
        <v>87915</v>
      </c>
      <c r="AU62" s="38">
        <v>29305</v>
      </c>
      <c r="AV62" s="38">
        <v>110172</v>
      </c>
      <c r="AW62" s="38">
        <v>1.3871800000000001</v>
      </c>
      <c r="AX62" s="38">
        <v>0.30953999999999998</v>
      </c>
      <c r="AY62" s="38">
        <v>1.0776399999999999</v>
      </c>
      <c r="AZ62" s="38">
        <v>0.15477000176906586</v>
      </c>
      <c r="BA62" s="38">
        <v>0.15477000176906586</v>
      </c>
      <c r="BB62" s="38">
        <v>0</v>
      </c>
      <c r="BC62" s="38" t="s">
        <v>159</v>
      </c>
      <c r="BD62" s="38" t="s">
        <v>126</v>
      </c>
      <c r="BE62" s="38" t="s">
        <v>118</v>
      </c>
      <c r="BF62" s="38"/>
      <c r="BG62" s="38" t="s">
        <v>118</v>
      </c>
      <c r="BH62" s="38" t="s">
        <v>5716</v>
      </c>
      <c r="BI62" s="38" t="s">
        <v>201</v>
      </c>
      <c r="BJ62" s="38" t="s">
        <v>129</v>
      </c>
      <c r="BK62" s="38" t="s">
        <v>130</v>
      </c>
      <c r="BL62" s="38" t="s">
        <v>131</v>
      </c>
      <c r="BM62" s="38" t="s">
        <v>202</v>
      </c>
      <c r="BN62" s="38" t="s">
        <v>203</v>
      </c>
      <c r="BO62" s="38"/>
      <c r="BP62" s="38" t="s">
        <v>203</v>
      </c>
      <c r="BQ62" s="38">
        <v>2024</v>
      </c>
      <c r="BR62" s="38"/>
      <c r="BS62" s="38"/>
      <c r="BT62" s="38" t="s">
        <v>5708</v>
      </c>
    </row>
    <row r="63" spans="1:72">
      <c r="A63" s="38">
        <v>102402303790</v>
      </c>
      <c r="B63" s="38">
        <v>1</v>
      </c>
      <c r="C63" s="38">
        <v>2024</v>
      </c>
      <c r="D63" s="38">
        <v>6</v>
      </c>
      <c r="E63" s="38" t="s">
        <v>5954</v>
      </c>
      <c r="F63" s="38" t="s">
        <v>5955</v>
      </c>
      <c r="G63" s="38">
        <v>80</v>
      </c>
      <c r="H63" s="38" t="s">
        <v>5956</v>
      </c>
      <c r="I63" s="38">
        <v>20240621</v>
      </c>
      <c r="J63" s="38">
        <v>20240621</v>
      </c>
      <c r="K63" s="38">
        <v>1</v>
      </c>
      <c r="L63" s="38">
        <v>1</v>
      </c>
      <c r="M63" s="38">
        <v>0</v>
      </c>
      <c r="N63" s="38" t="s">
        <v>535</v>
      </c>
      <c r="O63" s="38" t="s">
        <v>5713</v>
      </c>
      <c r="P63" s="38" t="s">
        <v>118</v>
      </c>
      <c r="Q63" s="38" t="s">
        <v>36</v>
      </c>
      <c r="R63" s="38" t="s">
        <v>119</v>
      </c>
      <c r="S63" s="38" t="s">
        <v>147</v>
      </c>
      <c r="T63" s="38">
        <v>211</v>
      </c>
      <c r="U63" s="38" t="s">
        <v>438</v>
      </c>
      <c r="V63" s="38" t="s">
        <v>5714</v>
      </c>
      <c r="W63" s="38" t="s">
        <v>5715</v>
      </c>
      <c r="X63" s="38" t="s">
        <v>242</v>
      </c>
      <c r="Y63" s="38">
        <v>5717</v>
      </c>
      <c r="Z63" s="38">
        <v>1472</v>
      </c>
      <c r="AA63" s="38">
        <v>0</v>
      </c>
      <c r="AB63" s="38">
        <v>0</v>
      </c>
      <c r="AC63" s="38">
        <v>67.489999999999995</v>
      </c>
      <c r="AD63" s="38">
        <v>0</v>
      </c>
      <c r="AE63" s="38">
        <v>66528</v>
      </c>
      <c r="AF63" s="38">
        <v>66595.490000000005</v>
      </c>
      <c r="AG63" s="38">
        <v>80</v>
      </c>
      <c r="AH63" s="38">
        <v>75</v>
      </c>
      <c r="AI63" s="38">
        <v>100674</v>
      </c>
      <c r="AJ63" s="38">
        <v>100674</v>
      </c>
      <c r="AK63" s="38">
        <v>21435.546684209636</v>
      </c>
      <c r="AL63" s="38" t="s">
        <v>118</v>
      </c>
      <c r="AM63" s="38" t="s">
        <v>36</v>
      </c>
      <c r="AN63" s="38" t="s">
        <v>119</v>
      </c>
      <c r="AO63" s="38" t="s">
        <v>147</v>
      </c>
      <c r="AP63" s="38">
        <v>3</v>
      </c>
      <c r="AQ63" s="38">
        <v>2</v>
      </c>
      <c r="AR63" s="38">
        <v>5</v>
      </c>
      <c r="AS63" s="38">
        <v>25253</v>
      </c>
      <c r="AT63" s="38">
        <v>87915</v>
      </c>
      <c r="AU63" s="38">
        <v>29305</v>
      </c>
      <c r="AV63" s="38">
        <v>110172</v>
      </c>
      <c r="AW63" s="38">
        <v>1.3871800000000001</v>
      </c>
      <c r="AX63" s="38">
        <v>0.30953999999999998</v>
      </c>
      <c r="AY63" s="38">
        <v>1.0776399999999999</v>
      </c>
      <c r="AZ63" s="38">
        <v>1.2324100583791733</v>
      </c>
      <c r="BA63" s="38">
        <v>0.15477000176906586</v>
      </c>
      <c r="BB63" s="38">
        <v>1.0776400566101074</v>
      </c>
      <c r="BC63" s="38" t="s">
        <v>159</v>
      </c>
      <c r="BD63" s="38" t="s">
        <v>126</v>
      </c>
      <c r="BE63" s="38" t="s">
        <v>118</v>
      </c>
      <c r="BF63" s="38"/>
      <c r="BG63" s="38" t="s">
        <v>118</v>
      </c>
      <c r="BH63" s="38" t="s">
        <v>5716</v>
      </c>
      <c r="BI63" s="38" t="s">
        <v>201</v>
      </c>
      <c r="BJ63" s="38" t="s">
        <v>129</v>
      </c>
      <c r="BK63" s="38" t="s">
        <v>130</v>
      </c>
      <c r="BL63" s="38" t="s">
        <v>131</v>
      </c>
      <c r="BM63" s="38" t="s">
        <v>537</v>
      </c>
      <c r="BN63" s="38"/>
      <c r="BO63" s="38"/>
      <c r="BP63" s="38" t="s">
        <v>537</v>
      </c>
      <c r="BQ63" s="38">
        <v>2024</v>
      </c>
      <c r="BR63" s="38"/>
      <c r="BS63" s="38"/>
      <c r="BT63" s="38" t="s">
        <v>5708</v>
      </c>
    </row>
    <row r="64" spans="1:72">
      <c r="A64" s="38">
        <v>102402235380</v>
      </c>
      <c r="B64" s="38">
        <v>1</v>
      </c>
      <c r="C64" s="38">
        <v>2024</v>
      </c>
      <c r="D64" s="38">
        <v>6</v>
      </c>
      <c r="E64" s="38" t="s">
        <v>5957</v>
      </c>
      <c r="F64" s="38" t="s">
        <v>5958</v>
      </c>
      <c r="G64" s="38">
        <v>76</v>
      </c>
      <c r="H64" s="38" t="s">
        <v>5959</v>
      </c>
      <c r="I64" s="38">
        <v>20240610</v>
      </c>
      <c r="J64" s="38">
        <v>20240617</v>
      </c>
      <c r="K64" s="38">
        <v>8</v>
      </c>
      <c r="L64" s="38">
        <f t="shared" si="0"/>
        <v>7</v>
      </c>
      <c r="M64" s="38">
        <v>0</v>
      </c>
      <c r="N64" s="38" t="s">
        <v>5960</v>
      </c>
      <c r="O64" s="38" t="s">
        <v>5961</v>
      </c>
      <c r="P64" s="38" t="s">
        <v>118</v>
      </c>
      <c r="Q64" s="38" t="s">
        <v>36</v>
      </c>
      <c r="R64" s="38" t="s">
        <v>119</v>
      </c>
      <c r="S64" s="38" t="s">
        <v>120</v>
      </c>
      <c r="T64" s="38">
        <v>205</v>
      </c>
      <c r="U64" s="38" t="s">
        <v>438</v>
      </c>
      <c r="V64" s="38" t="s">
        <v>5881</v>
      </c>
      <c r="W64" s="38" t="s">
        <v>5882</v>
      </c>
      <c r="X64" s="38" t="s">
        <v>146</v>
      </c>
      <c r="Y64" s="38">
        <v>60292</v>
      </c>
      <c r="Z64" s="38">
        <v>9384</v>
      </c>
      <c r="AA64" s="38">
        <v>0</v>
      </c>
      <c r="AB64" s="38">
        <v>0</v>
      </c>
      <c r="AC64" s="38">
        <v>3131.17</v>
      </c>
      <c r="AD64" s="38">
        <v>0</v>
      </c>
      <c r="AE64" s="38">
        <v>70792.61</v>
      </c>
      <c r="AF64" s="38">
        <v>73923.78</v>
      </c>
      <c r="AG64" s="38">
        <v>560</v>
      </c>
      <c r="AH64" s="38">
        <v>675</v>
      </c>
      <c r="AI64" s="38">
        <v>180097</v>
      </c>
      <c r="AJ64" s="38">
        <v>180097</v>
      </c>
      <c r="AK64" s="38">
        <v>44292.161511271523</v>
      </c>
      <c r="AL64" s="38" t="s">
        <v>118</v>
      </c>
      <c r="AM64" s="38" t="s">
        <v>36</v>
      </c>
      <c r="AN64" s="38" t="s">
        <v>119</v>
      </c>
      <c r="AO64" s="38" t="s">
        <v>120</v>
      </c>
      <c r="AP64" s="38">
        <v>4</v>
      </c>
      <c r="AQ64" s="38">
        <v>2</v>
      </c>
      <c r="AR64" s="38">
        <v>7</v>
      </c>
      <c r="AS64" s="38">
        <v>53997</v>
      </c>
      <c r="AT64" s="38">
        <v>118627</v>
      </c>
      <c r="AU64" s="38">
        <v>39542</v>
      </c>
      <c r="AV64" s="38">
        <v>169695</v>
      </c>
      <c r="AW64" s="38">
        <v>2.11598</v>
      </c>
      <c r="AX64" s="38">
        <v>0.66188000000000002</v>
      </c>
      <c r="AY64" s="38">
        <v>1.4540999999999999</v>
      </c>
      <c r="AZ64" s="38">
        <v>2.2152600288391113</v>
      </c>
      <c r="BA64" s="38">
        <v>0.76116001605987549</v>
      </c>
      <c r="BB64" s="38">
        <v>1.4541000127792358</v>
      </c>
      <c r="BC64" s="38" t="s">
        <v>125</v>
      </c>
      <c r="BD64" s="38" t="s">
        <v>126</v>
      </c>
      <c r="BE64" s="38" t="s">
        <v>118</v>
      </c>
      <c r="BF64" s="38"/>
      <c r="BG64" s="38" t="s">
        <v>417</v>
      </c>
      <c r="BH64" s="38" t="s">
        <v>5716</v>
      </c>
      <c r="BI64" s="38" t="s">
        <v>201</v>
      </c>
      <c r="BJ64" s="38" t="s">
        <v>129</v>
      </c>
      <c r="BK64" s="38" t="s">
        <v>130</v>
      </c>
      <c r="BL64" s="38" t="s">
        <v>131</v>
      </c>
      <c r="BM64" s="38" t="s">
        <v>537</v>
      </c>
      <c r="BN64" s="38"/>
      <c r="BO64" s="38"/>
      <c r="BP64" s="38" t="s">
        <v>537</v>
      </c>
      <c r="BQ64" s="38">
        <v>2024</v>
      </c>
      <c r="BR64" s="38" t="s">
        <v>134</v>
      </c>
      <c r="BS64" s="38"/>
      <c r="BT64" s="38" t="s">
        <v>5708</v>
      </c>
    </row>
    <row r="65" spans="1:72">
      <c r="A65" s="38">
        <v>102402118506</v>
      </c>
      <c r="B65" s="38">
        <v>1</v>
      </c>
      <c r="C65" s="38">
        <v>2024</v>
      </c>
      <c r="D65" s="38">
        <v>6</v>
      </c>
      <c r="E65" s="38" t="s">
        <v>5962</v>
      </c>
      <c r="F65" s="38" t="s">
        <v>5963</v>
      </c>
      <c r="G65" s="38">
        <v>84</v>
      </c>
      <c r="H65" s="38" t="s">
        <v>5964</v>
      </c>
      <c r="I65" s="38">
        <v>20240614</v>
      </c>
      <c r="J65" s="38">
        <v>20240614</v>
      </c>
      <c r="K65" s="38">
        <v>1</v>
      </c>
      <c r="L65" s="38">
        <v>1</v>
      </c>
      <c r="M65" s="38">
        <v>0</v>
      </c>
      <c r="N65" s="38" t="s">
        <v>5953</v>
      </c>
      <c r="O65" s="38" t="s">
        <v>5713</v>
      </c>
      <c r="P65" s="38" t="s">
        <v>118</v>
      </c>
      <c r="Q65" s="38" t="s">
        <v>36</v>
      </c>
      <c r="R65" s="38" t="s">
        <v>119</v>
      </c>
      <c r="S65" s="38" t="s">
        <v>147</v>
      </c>
      <c r="T65" s="38">
        <v>201</v>
      </c>
      <c r="U65" s="38" t="s">
        <v>438</v>
      </c>
      <c r="V65" s="38" t="s">
        <v>5714</v>
      </c>
      <c r="W65" s="38" t="s">
        <v>5715</v>
      </c>
      <c r="X65" s="38" t="s">
        <v>242</v>
      </c>
      <c r="Y65" s="38">
        <v>5717</v>
      </c>
      <c r="Z65" s="38">
        <v>1472</v>
      </c>
      <c r="AA65" s="38">
        <v>0</v>
      </c>
      <c r="AB65" s="38">
        <v>0</v>
      </c>
      <c r="AC65" s="38">
        <v>67.489999999999995</v>
      </c>
      <c r="AD65" s="38">
        <v>0</v>
      </c>
      <c r="AE65" s="38">
        <v>66528</v>
      </c>
      <c r="AF65" s="38">
        <v>66595.490000000005</v>
      </c>
      <c r="AG65" s="38">
        <v>80</v>
      </c>
      <c r="AH65" s="38">
        <v>75</v>
      </c>
      <c r="AI65" s="38">
        <v>94598</v>
      </c>
      <c r="AJ65" s="38">
        <v>94598</v>
      </c>
      <c r="AK65" s="38">
        <v>16122.590221833481</v>
      </c>
      <c r="AL65" s="38" t="s">
        <v>118</v>
      </c>
      <c r="AM65" s="38" t="s">
        <v>36</v>
      </c>
      <c r="AN65" s="38" t="s">
        <v>119</v>
      </c>
      <c r="AO65" s="38" t="s">
        <v>147</v>
      </c>
      <c r="AP65" s="38">
        <v>3</v>
      </c>
      <c r="AQ65" s="38">
        <v>2</v>
      </c>
      <c r="AR65" s="38">
        <v>5</v>
      </c>
      <c r="AS65" s="38">
        <v>25253</v>
      </c>
      <c r="AT65" s="38">
        <v>87915</v>
      </c>
      <c r="AU65" s="38">
        <v>29305</v>
      </c>
      <c r="AV65" s="38">
        <v>110172</v>
      </c>
      <c r="AW65" s="38">
        <v>1.3871800000000001</v>
      </c>
      <c r="AX65" s="38">
        <v>0.30953999999999998</v>
      </c>
      <c r="AY65" s="38">
        <v>1.0776399999999999</v>
      </c>
      <c r="AZ65" s="38">
        <v>1.2324100583791733</v>
      </c>
      <c r="BA65" s="38">
        <v>0.15477000176906586</v>
      </c>
      <c r="BB65" s="38">
        <v>1.0776400566101074</v>
      </c>
      <c r="BC65" s="38" t="s">
        <v>159</v>
      </c>
      <c r="BD65" s="38" t="s">
        <v>126</v>
      </c>
      <c r="BE65" s="38" t="s">
        <v>118</v>
      </c>
      <c r="BF65" s="38"/>
      <c r="BG65" s="38" t="s">
        <v>118</v>
      </c>
      <c r="BH65" s="38" t="s">
        <v>5716</v>
      </c>
      <c r="BI65" s="38" t="s">
        <v>201</v>
      </c>
      <c r="BJ65" s="38" t="s">
        <v>129</v>
      </c>
      <c r="BK65" s="38" t="s">
        <v>130</v>
      </c>
      <c r="BL65" s="38" t="s">
        <v>131</v>
      </c>
      <c r="BM65" s="38" t="s">
        <v>202</v>
      </c>
      <c r="BN65" s="38" t="s">
        <v>203</v>
      </c>
      <c r="BO65" s="38"/>
      <c r="BP65" s="38" t="s">
        <v>203</v>
      </c>
      <c r="BQ65" s="38">
        <v>2024</v>
      </c>
      <c r="BR65" s="38"/>
      <c r="BS65" s="38"/>
      <c r="BT65" s="38" t="s">
        <v>5708</v>
      </c>
    </row>
    <row r="66" spans="1:72">
      <c r="A66" s="38">
        <v>102402118490</v>
      </c>
      <c r="B66" s="38">
        <v>1</v>
      </c>
      <c r="C66" s="38">
        <v>2024</v>
      </c>
      <c r="D66" s="38">
        <v>6</v>
      </c>
      <c r="E66" s="38" t="s">
        <v>5965</v>
      </c>
      <c r="F66" s="38" t="s">
        <v>5966</v>
      </c>
      <c r="G66" s="38">
        <v>44</v>
      </c>
      <c r="H66" s="38" t="s">
        <v>5967</v>
      </c>
      <c r="I66" s="38">
        <v>20240610</v>
      </c>
      <c r="J66" s="38">
        <v>20240611</v>
      </c>
      <c r="K66" s="38">
        <v>2</v>
      </c>
      <c r="L66" s="38">
        <f t="shared" si="0"/>
        <v>1</v>
      </c>
      <c r="M66" s="38">
        <v>0</v>
      </c>
      <c r="N66" s="38" t="s">
        <v>5968</v>
      </c>
      <c r="O66" s="38" t="s">
        <v>5969</v>
      </c>
      <c r="P66" s="38" t="s">
        <v>118</v>
      </c>
      <c r="Q66" s="38" t="s">
        <v>36</v>
      </c>
      <c r="R66" s="38" t="s">
        <v>119</v>
      </c>
      <c r="S66" s="38" t="s">
        <v>147</v>
      </c>
      <c r="T66" s="38">
        <v>201</v>
      </c>
      <c r="U66" s="38" t="s">
        <v>438</v>
      </c>
      <c r="V66" s="38" t="s">
        <v>5714</v>
      </c>
      <c r="W66" s="38" t="s">
        <v>5715</v>
      </c>
      <c r="X66" s="38" t="s">
        <v>124</v>
      </c>
      <c r="Y66" s="38">
        <v>30508</v>
      </c>
      <c r="Z66" s="38">
        <v>1472</v>
      </c>
      <c r="AA66" s="38">
        <v>0</v>
      </c>
      <c r="AB66" s="38">
        <v>0</v>
      </c>
      <c r="AC66" s="38">
        <v>67.489999999999995</v>
      </c>
      <c r="AD66" s="38">
        <v>0</v>
      </c>
      <c r="AE66" s="38">
        <v>88332.4</v>
      </c>
      <c r="AF66" s="38">
        <v>88399.89</v>
      </c>
      <c r="AG66" s="38">
        <v>80</v>
      </c>
      <c r="AH66" s="38">
        <v>75</v>
      </c>
      <c r="AI66" s="38">
        <v>106478</v>
      </c>
      <c r="AJ66" s="38">
        <v>106478</v>
      </c>
      <c r="AK66" s="38">
        <v>-5681.7474573015788</v>
      </c>
      <c r="AL66" s="38" t="s">
        <v>118</v>
      </c>
      <c r="AM66" s="38" t="s">
        <v>36</v>
      </c>
      <c r="AN66" s="38" t="s">
        <v>119</v>
      </c>
      <c r="AO66" s="38" t="s">
        <v>147</v>
      </c>
      <c r="AP66" s="38">
        <v>3</v>
      </c>
      <c r="AQ66" s="38">
        <v>2</v>
      </c>
      <c r="AR66" s="38">
        <v>5</v>
      </c>
      <c r="AS66" s="38">
        <v>25253</v>
      </c>
      <c r="AT66" s="38">
        <v>87915</v>
      </c>
      <c r="AU66" s="38">
        <v>29305</v>
      </c>
      <c r="AV66" s="38">
        <v>110172</v>
      </c>
      <c r="AW66" s="38">
        <v>1.3871800000000001</v>
      </c>
      <c r="AX66" s="38">
        <v>0.30953999999999998</v>
      </c>
      <c r="AY66" s="38">
        <v>1.0776399999999999</v>
      </c>
      <c r="AZ66" s="38">
        <v>1.3871800601482391</v>
      </c>
      <c r="BA66" s="38">
        <v>0.30954000353813171</v>
      </c>
      <c r="BB66" s="38">
        <v>1.0776400566101074</v>
      </c>
      <c r="BC66" s="38" t="s">
        <v>159</v>
      </c>
      <c r="BD66" s="38" t="s">
        <v>126</v>
      </c>
      <c r="BE66" s="38" t="s">
        <v>118</v>
      </c>
      <c r="BF66" s="38"/>
      <c r="BG66" s="38" t="s">
        <v>118</v>
      </c>
      <c r="BH66" s="38" t="s">
        <v>5716</v>
      </c>
      <c r="BI66" s="38" t="s">
        <v>201</v>
      </c>
      <c r="BJ66" s="38" t="s">
        <v>129</v>
      </c>
      <c r="BK66" s="38" t="s">
        <v>130</v>
      </c>
      <c r="BL66" s="38" t="s">
        <v>131</v>
      </c>
      <c r="BM66" s="38" t="s">
        <v>537</v>
      </c>
      <c r="BN66" s="38"/>
      <c r="BO66" s="38"/>
      <c r="BP66" s="38" t="s">
        <v>537</v>
      </c>
      <c r="BQ66" s="38">
        <v>2024</v>
      </c>
      <c r="BR66" s="38"/>
      <c r="BS66" s="38"/>
      <c r="BT66" s="38" t="s">
        <v>5708</v>
      </c>
    </row>
    <row r="67" spans="1:72">
      <c r="A67" s="38">
        <v>102408053368</v>
      </c>
      <c r="B67" s="38">
        <v>1</v>
      </c>
      <c r="C67" s="38">
        <v>2024</v>
      </c>
      <c r="D67" s="38">
        <v>6</v>
      </c>
      <c r="E67" s="38" t="s">
        <v>5970</v>
      </c>
      <c r="F67" s="38" t="s">
        <v>5971</v>
      </c>
      <c r="G67" s="38">
        <v>49</v>
      </c>
      <c r="H67" s="38" t="s">
        <v>5972</v>
      </c>
      <c r="I67" s="38">
        <v>20240610</v>
      </c>
      <c r="J67" s="38">
        <v>20240610</v>
      </c>
      <c r="K67" s="38">
        <v>1</v>
      </c>
      <c r="L67" s="38">
        <v>1</v>
      </c>
      <c r="M67" s="38">
        <v>0</v>
      </c>
      <c r="N67" s="38" t="s">
        <v>5973</v>
      </c>
      <c r="O67" s="38" t="s">
        <v>5713</v>
      </c>
      <c r="P67" s="38" t="s">
        <v>118</v>
      </c>
      <c r="Q67" s="38" t="s">
        <v>36</v>
      </c>
      <c r="R67" s="38" t="s">
        <v>119</v>
      </c>
      <c r="S67" s="38" t="s">
        <v>147</v>
      </c>
      <c r="T67" s="38">
        <v>211</v>
      </c>
      <c r="U67" s="38" t="s">
        <v>438</v>
      </c>
      <c r="V67" s="38" t="s">
        <v>5714</v>
      </c>
      <c r="W67" s="38" t="s">
        <v>5715</v>
      </c>
      <c r="X67" s="38" t="s">
        <v>242</v>
      </c>
      <c r="Y67" s="38">
        <v>5717</v>
      </c>
      <c r="Z67" s="38">
        <v>1472</v>
      </c>
      <c r="AA67" s="38">
        <v>0</v>
      </c>
      <c r="AB67" s="38">
        <v>0</v>
      </c>
      <c r="AC67" s="38">
        <v>67.489999999999995</v>
      </c>
      <c r="AD67" s="38">
        <v>0</v>
      </c>
      <c r="AE67" s="38">
        <v>66528</v>
      </c>
      <c r="AF67" s="38">
        <v>66595.490000000005</v>
      </c>
      <c r="AG67" s="38">
        <v>80</v>
      </c>
      <c r="AH67" s="38">
        <v>75</v>
      </c>
      <c r="AI67" s="38">
        <v>100674</v>
      </c>
      <c r="AJ67" s="38">
        <v>100674</v>
      </c>
      <c r="AK67" s="38">
        <v>21435.546684209636</v>
      </c>
      <c r="AL67" s="38" t="s">
        <v>118</v>
      </c>
      <c r="AM67" s="38" t="s">
        <v>36</v>
      </c>
      <c r="AN67" s="38" t="s">
        <v>119</v>
      </c>
      <c r="AO67" s="38" t="s">
        <v>147</v>
      </c>
      <c r="AP67" s="38">
        <v>3</v>
      </c>
      <c r="AQ67" s="38">
        <v>2</v>
      </c>
      <c r="AR67" s="38">
        <v>5</v>
      </c>
      <c r="AS67" s="38">
        <v>25253</v>
      </c>
      <c r="AT67" s="38">
        <v>87915</v>
      </c>
      <c r="AU67" s="38">
        <v>29305</v>
      </c>
      <c r="AV67" s="38">
        <v>110172</v>
      </c>
      <c r="AW67" s="38">
        <v>1.3871800000000001</v>
      </c>
      <c r="AX67" s="38">
        <v>0.30953999999999998</v>
      </c>
      <c r="AY67" s="38">
        <v>1.0776399999999999</v>
      </c>
      <c r="AZ67" s="38">
        <v>1.2324100583791733</v>
      </c>
      <c r="BA67" s="38">
        <v>0.15477000176906586</v>
      </c>
      <c r="BB67" s="38">
        <v>1.0776400566101074</v>
      </c>
      <c r="BC67" s="38" t="s">
        <v>159</v>
      </c>
      <c r="BD67" s="38" t="s">
        <v>126</v>
      </c>
      <c r="BE67" s="38" t="s">
        <v>118</v>
      </c>
      <c r="BF67" s="38"/>
      <c r="BG67" s="38" t="s">
        <v>118</v>
      </c>
      <c r="BH67" s="38" t="s">
        <v>5716</v>
      </c>
      <c r="BI67" s="38" t="s">
        <v>251</v>
      </c>
      <c r="BJ67" s="38" t="s">
        <v>129</v>
      </c>
      <c r="BK67" s="38" t="s">
        <v>217</v>
      </c>
      <c r="BL67" s="38" t="s">
        <v>252</v>
      </c>
      <c r="BM67" s="38" t="s">
        <v>163</v>
      </c>
      <c r="BN67" s="38" t="s">
        <v>341</v>
      </c>
      <c r="BO67" s="38"/>
      <c r="BP67" s="38" t="s">
        <v>341</v>
      </c>
      <c r="BQ67" s="38">
        <v>2024</v>
      </c>
      <c r="BR67" s="38"/>
      <c r="BS67" s="38"/>
      <c r="BT67" s="38" t="s">
        <v>5708</v>
      </c>
    </row>
    <row r="68" spans="1:72">
      <c r="A68" s="38">
        <v>102408055006</v>
      </c>
      <c r="B68" s="38">
        <v>1</v>
      </c>
      <c r="C68" s="38">
        <v>2024</v>
      </c>
      <c r="D68" s="38">
        <v>6</v>
      </c>
      <c r="E68" s="38" t="s">
        <v>5974</v>
      </c>
      <c r="F68" s="38" t="s">
        <v>5975</v>
      </c>
      <c r="G68" s="38">
        <v>61</v>
      </c>
      <c r="H68" s="38" t="s">
        <v>5976</v>
      </c>
      <c r="I68" s="38">
        <v>20240603</v>
      </c>
      <c r="J68" s="38">
        <v>20240605</v>
      </c>
      <c r="K68" s="38">
        <v>3</v>
      </c>
      <c r="L68" s="38">
        <f t="shared" si="0"/>
        <v>2</v>
      </c>
      <c r="M68" s="38">
        <v>0</v>
      </c>
      <c r="N68" s="38" t="s">
        <v>5977</v>
      </c>
      <c r="O68" s="38" t="s">
        <v>5713</v>
      </c>
      <c r="P68" s="38" t="s">
        <v>118</v>
      </c>
      <c r="Q68" s="38" t="s">
        <v>36</v>
      </c>
      <c r="R68" s="38" t="s">
        <v>119</v>
      </c>
      <c r="S68" s="38" t="s">
        <v>120</v>
      </c>
      <c r="T68" s="38">
        <v>111</v>
      </c>
      <c r="U68" s="38" t="s">
        <v>438</v>
      </c>
      <c r="V68" s="38" t="s">
        <v>5714</v>
      </c>
      <c r="W68" s="38" t="s">
        <v>5715</v>
      </c>
      <c r="X68" s="38" t="s">
        <v>124</v>
      </c>
      <c r="Y68" s="38">
        <v>11186</v>
      </c>
      <c r="Z68" s="38">
        <v>3008</v>
      </c>
      <c r="AA68" s="38">
        <v>0</v>
      </c>
      <c r="AB68" s="38">
        <v>0</v>
      </c>
      <c r="AC68" s="38">
        <v>67.489999999999995</v>
      </c>
      <c r="AD68" s="38">
        <v>0</v>
      </c>
      <c r="AE68" s="38">
        <v>66528</v>
      </c>
      <c r="AF68" s="38">
        <v>66595.490000000005</v>
      </c>
      <c r="AG68" s="38">
        <v>160</v>
      </c>
      <c r="AH68" s="38">
        <v>150</v>
      </c>
      <c r="AI68" s="38">
        <v>128266</v>
      </c>
      <c r="AJ68" s="38">
        <v>128266</v>
      </c>
      <c r="AK68" s="38">
        <v>33048.805266456504</v>
      </c>
      <c r="AL68" s="38" t="s">
        <v>118</v>
      </c>
      <c r="AM68" s="38" t="s">
        <v>36</v>
      </c>
      <c r="AN68" s="38" t="s">
        <v>119</v>
      </c>
      <c r="AO68" s="38" t="s">
        <v>120</v>
      </c>
      <c r="AP68" s="38">
        <v>3</v>
      </c>
      <c r="AQ68" s="38">
        <v>2</v>
      </c>
      <c r="AR68" s="38">
        <v>5</v>
      </c>
      <c r="AS68" s="38">
        <v>25253</v>
      </c>
      <c r="AT68" s="38">
        <v>87915</v>
      </c>
      <c r="AU68" s="38">
        <v>29305</v>
      </c>
      <c r="AV68" s="38">
        <v>110172</v>
      </c>
      <c r="AW68" s="38">
        <v>1.3871800000000001</v>
      </c>
      <c r="AX68" s="38">
        <v>0.30953999999999998</v>
      </c>
      <c r="AY68" s="38">
        <v>1.0776399999999999</v>
      </c>
      <c r="AZ68" s="38">
        <v>1.3871800601482391</v>
      </c>
      <c r="BA68" s="38">
        <v>0.30954000353813171</v>
      </c>
      <c r="BB68" s="38">
        <v>1.0776400566101074</v>
      </c>
      <c r="BC68" s="38" t="s">
        <v>159</v>
      </c>
      <c r="BD68" s="38" t="s">
        <v>126</v>
      </c>
      <c r="BE68" s="38" t="s">
        <v>118</v>
      </c>
      <c r="BF68" s="38"/>
      <c r="BG68" s="38" t="s">
        <v>118</v>
      </c>
      <c r="BH68" s="38" t="s">
        <v>5716</v>
      </c>
      <c r="BI68" s="38" t="s">
        <v>4081</v>
      </c>
      <c r="BJ68" s="38" t="s">
        <v>129</v>
      </c>
      <c r="BK68" s="38" t="s">
        <v>660</v>
      </c>
      <c r="BL68" s="38" t="s">
        <v>660</v>
      </c>
      <c r="BM68" s="38" t="s">
        <v>312</v>
      </c>
      <c r="BN68" s="38" t="s">
        <v>313</v>
      </c>
      <c r="BO68" s="38"/>
      <c r="BP68" s="38" t="s">
        <v>313</v>
      </c>
      <c r="BQ68" s="38">
        <v>2024</v>
      </c>
      <c r="BR68" s="38"/>
      <c r="BS68" s="38"/>
      <c r="BT68" s="38" t="s">
        <v>5708</v>
      </c>
    </row>
    <row r="69" spans="1:72">
      <c r="A69" s="38">
        <v>102401721184</v>
      </c>
      <c r="B69" s="38">
        <v>1</v>
      </c>
      <c r="C69" s="38">
        <v>2024</v>
      </c>
      <c r="D69" s="38">
        <v>6</v>
      </c>
      <c r="E69" s="38" t="s">
        <v>5978</v>
      </c>
      <c r="F69" s="38" t="s">
        <v>5979</v>
      </c>
      <c r="G69" s="38">
        <v>48</v>
      </c>
      <c r="H69" s="38" t="s">
        <v>5980</v>
      </c>
      <c r="I69" s="38">
        <v>20240523</v>
      </c>
      <c r="J69" s="38">
        <v>20240603</v>
      </c>
      <c r="K69" s="38">
        <v>12</v>
      </c>
      <c r="L69" s="38">
        <f t="shared" si="0"/>
        <v>11</v>
      </c>
      <c r="M69" s="38">
        <v>6</v>
      </c>
      <c r="N69" s="38" t="s">
        <v>5981</v>
      </c>
      <c r="O69" s="38" t="s">
        <v>5982</v>
      </c>
      <c r="P69" s="38" t="s">
        <v>118</v>
      </c>
      <c r="Q69" s="38" t="s">
        <v>36</v>
      </c>
      <c r="R69" s="38" t="s">
        <v>119</v>
      </c>
      <c r="S69" s="38" t="s">
        <v>147</v>
      </c>
      <c r="T69" s="38">
        <v>201</v>
      </c>
      <c r="U69" s="38" t="s">
        <v>438</v>
      </c>
      <c r="V69" s="38" t="s">
        <v>5714</v>
      </c>
      <c r="W69" s="38" t="s">
        <v>5715</v>
      </c>
      <c r="X69" s="38" t="s">
        <v>146</v>
      </c>
      <c r="Y69" s="38">
        <v>81216</v>
      </c>
      <c r="Z69" s="38">
        <v>5883</v>
      </c>
      <c r="AA69" s="38">
        <v>40705</v>
      </c>
      <c r="AB69" s="38">
        <v>0</v>
      </c>
      <c r="AC69" s="38">
        <v>1284.82</v>
      </c>
      <c r="AD69" s="38">
        <v>5857.78</v>
      </c>
      <c r="AE69" s="38">
        <v>66528</v>
      </c>
      <c r="AF69" s="38">
        <v>73670.600000000006</v>
      </c>
      <c r="AG69" s="38">
        <v>400</v>
      </c>
      <c r="AH69" s="38">
        <v>375</v>
      </c>
      <c r="AI69" s="38">
        <v>139742</v>
      </c>
      <c r="AJ69" s="38">
        <v>139742</v>
      </c>
      <c r="AK69" s="38">
        <v>9047.4786779708957</v>
      </c>
      <c r="AL69" s="38" t="s">
        <v>118</v>
      </c>
      <c r="AM69" s="38" t="s">
        <v>36</v>
      </c>
      <c r="AN69" s="38" t="s">
        <v>119</v>
      </c>
      <c r="AO69" s="38" t="s">
        <v>147</v>
      </c>
      <c r="AP69" s="38">
        <v>3</v>
      </c>
      <c r="AQ69" s="38">
        <v>2</v>
      </c>
      <c r="AR69" s="38">
        <v>5</v>
      </c>
      <c r="AS69" s="38">
        <v>25253</v>
      </c>
      <c r="AT69" s="38">
        <v>87915</v>
      </c>
      <c r="AU69" s="38">
        <v>29305</v>
      </c>
      <c r="AV69" s="38">
        <v>110172</v>
      </c>
      <c r="AW69" s="38">
        <v>1.3871800000000001</v>
      </c>
      <c r="AX69" s="38">
        <v>0.30953999999999998</v>
      </c>
      <c r="AY69" s="38">
        <v>1.0776399999999999</v>
      </c>
      <c r="AZ69" s="38">
        <v>1.8205400705337524</v>
      </c>
      <c r="BA69" s="38">
        <v>0.74290001392364502</v>
      </c>
      <c r="BB69" s="38">
        <v>1.0776400566101074</v>
      </c>
      <c r="BC69" s="38" t="s">
        <v>159</v>
      </c>
      <c r="BD69" s="38" t="s">
        <v>126</v>
      </c>
      <c r="BE69" s="38" t="s">
        <v>118</v>
      </c>
      <c r="BF69" s="38"/>
      <c r="BG69" s="38" t="s">
        <v>5983</v>
      </c>
      <c r="BH69" s="38" t="s">
        <v>5716</v>
      </c>
      <c r="BI69" s="38" t="s">
        <v>201</v>
      </c>
      <c r="BJ69" s="38" t="s">
        <v>129</v>
      </c>
      <c r="BK69" s="38" t="s">
        <v>130</v>
      </c>
      <c r="BL69" s="38" t="s">
        <v>131</v>
      </c>
      <c r="BM69" s="38" t="s">
        <v>537</v>
      </c>
      <c r="BN69" s="38"/>
      <c r="BO69" s="38"/>
      <c r="BP69" s="38" t="s">
        <v>537</v>
      </c>
      <c r="BQ69" s="38">
        <v>2024</v>
      </c>
      <c r="BR69" s="38"/>
      <c r="BS69" s="38"/>
      <c r="BT69" s="38" t="s">
        <v>5708</v>
      </c>
    </row>
    <row r="70" spans="1:72">
      <c r="A70" s="38">
        <v>102402074488</v>
      </c>
      <c r="B70" s="38">
        <v>1</v>
      </c>
      <c r="C70" s="38">
        <v>2024</v>
      </c>
      <c r="D70" s="38">
        <v>6</v>
      </c>
      <c r="E70" s="38" t="s">
        <v>5984</v>
      </c>
      <c r="F70" s="38" t="s">
        <v>5985</v>
      </c>
      <c r="G70" s="38">
        <v>76</v>
      </c>
      <c r="H70" s="38" t="s">
        <v>5986</v>
      </c>
      <c r="I70" s="38">
        <v>20240530</v>
      </c>
      <c r="J70" s="38">
        <v>20240601</v>
      </c>
      <c r="K70" s="38">
        <v>3</v>
      </c>
      <c r="L70" s="38">
        <f t="shared" ref="L70:L124" si="1">K70-1</f>
        <v>2</v>
      </c>
      <c r="M70" s="38">
        <v>0</v>
      </c>
      <c r="N70" s="38" t="s">
        <v>5987</v>
      </c>
      <c r="O70" s="38" t="s">
        <v>5713</v>
      </c>
      <c r="P70" s="38" t="s">
        <v>118</v>
      </c>
      <c r="Q70" s="38" t="s">
        <v>36</v>
      </c>
      <c r="R70" s="38" t="s">
        <v>119</v>
      </c>
      <c r="S70" s="38" t="s">
        <v>120</v>
      </c>
      <c r="T70" s="38">
        <v>111</v>
      </c>
      <c r="U70" s="38" t="s">
        <v>438</v>
      </c>
      <c r="V70" s="38" t="s">
        <v>5714</v>
      </c>
      <c r="W70" s="38" t="s">
        <v>5715</v>
      </c>
      <c r="X70" s="38" t="s">
        <v>124</v>
      </c>
      <c r="Y70" s="38">
        <v>11186</v>
      </c>
      <c r="Z70" s="38">
        <v>3008</v>
      </c>
      <c r="AA70" s="38">
        <v>0</v>
      </c>
      <c r="AB70" s="38">
        <v>0</v>
      </c>
      <c r="AC70" s="38">
        <v>67.489999999999995</v>
      </c>
      <c r="AD70" s="38">
        <v>0</v>
      </c>
      <c r="AE70" s="38">
        <v>66528</v>
      </c>
      <c r="AF70" s="38">
        <v>66595.490000000005</v>
      </c>
      <c r="AG70" s="38">
        <v>160</v>
      </c>
      <c r="AH70" s="38">
        <v>150</v>
      </c>
      <c r="AI70" s="38">
        <v>128266</v>
      </c>
      <c r="AJ70" s="38">
        <v>128266</v>
      </c>
      <c r="AK70" s="38">
        <v>33048.805266456504</v>
      </c>
      <c r="AL70" s="38" t="s">
        <v>118</v>
      </c>
      <c r="AM70" s="38" t="s">
        <v>36</v>
      </c>
      <c r="AN70" s="38" t="s">
        <v>119</v>
      </c>
      <c r="AO70" s="38" t="s">
        <v>120</v>
      </c>
      <c r="AP70" s="38">
        <v>3</v>
      </c>
      <c r="AQ70" s="38">
        <v>2</v>
      </c>
      <c r="AR70" s="38">
        <v>5</v>
      </c>
      <c r="AS70" s="38">
        <v>25253</v>
      </c>
      <c r="AT70" s="38">
        <v>87915</v>
      </c>
      <c r="AU70" s="38">
        <v>29305</v>
      </c>
      <c r="AV70" s="38">
        <v>110172</v>
      </c>
      <c r="AW70" s="38">
        <v>1.3871800000000001</v>
      </c>
      <c r="AX70" s="38">
        <v>0.30953999999999998</v>
      </c>
      <c r="AY70" s="38">
        <v>1.0776399999999999</v>
      </c>
      <c r="AZ70" s="38">
        <v>1.3871800601482391</v>
      </c>
      <c r="BA70" s="38">
        <v>0.30954000353813171</v>
      </c>
      <c r="BB70" s="38">
        <v>1.0776400566101074</v>
      </c>
      <c r="BC70" s="38" t="s">
        <v>159</v>
      </c>
      <c r="BD70" s="38" t="s">
        <v>126</v>
      </c>
      <c r="BE70" s="38" t="s">
        <v>118</v>
      </c>
      <c r="BF70" s="38"/>
      <c r="BG70" s="38" t="s">
        <v>118</v>
      </c>
      <c r="BH70" s="38" t="s">
        <v>5716</v>
      </c>
      <c r="BI70" s="38" t="s">
        <v>201</v>
      </c>
      <c r="BJ70" s="38" t="s">
        <v>129</v>
      </c>
      <c r="BK70" s="38" t="s">
        <v>130</v>
      </c>
      <c r="BL70" s="38" t="s">
        <v>131</v>
      </c>
      <c r="BM70" s="38" t="s">
        <v>202</v>
      </c>
      <c r="BN70" s="38" t="s">
        <v>661</v>
      </c>
      <c r="BO70" s="38"/>
      <c r="BP70" s="38" t="s">
        <v>661</v>
      </c>
      <c r="BQ70" s="38">
        <v>2024</v>
      </c>
      <c r="BR70" s="38"/>
      <c r="BS70" s="38"/>
      <c r="BT70" s="38" t="s">
        <v>5708</v>
      </c>
    </row>
    <row r="71" spans="1:72">
      <c r="A71" s="38">
        <v>102402119170</v>
      </c>
      <c r="B71" s="38">
        <v>1</v>
      </c>
      <c r="C71" s="38">
        <v>2024</v>
      </c>
      <c r="D71" s="38">
        <v>5</v>
      </c>
      <c r="E71" s="38" t="s">
        <v>5988</v>
      </c>
      <c r="F71" s="38" t="s">
        <v>1173</v>
      </c>
      <c r="G71" s="38">
        <v>79</v>
      </c>
      <c r="H71" s="38" t="s">
        <v>1174</v>
      </c>
      <c r="I71" s="38">
        <v>20240531</v>
      </c>
      <c r="J71" s="38">
        <v>20240531</v>
      </c>
      <c r="K71" s="38">
        <v>1</v>
      </c>
      <c r="L71" s="38">
        <v>1</v>
      </c>
      <c r="M71" s="38">
        <v>0</v>
      </c>
      <c r="N71" s="38" t="s">
        <v>5989</v>
      </c>
      <c r="O71" s="38" t="s">
        <v>5713</v>
      </c>
      <c r="P71" s="38" t="s">
        <v>118</v>
      </c>
      <c r="Q71" s="38" t="s">
        <v>36</v>
      </c>
      <c r="R71" s="38" t="s">
        <v>119</v>
      </c>
      <c r="S71" s="38" t="s">
        <v>147</v>
      </c>
      <c r="T71" s="38">
        <v>201</v>
      </c>
      <c r="U71" s="38" t="s">
        <v>438</v>
      </c>
      <c r="V71" s="38" t="s">
        <v>5714</v>
      </c>
      <c r="W71" s="38" t="s">
        <v>5715</v>
      </c>
      <c r="X71" s="38" t="s">
        <v>242</v>
      </c>
      <c r="Y71" s="38">
        <v>5717</v>
      </c>
      <c r="Z71" s="38">
        <v>1472</v>
      </c>
      <c r="AA71" s="38">
        <v>0</v>
      </c>
      <c r="AB71" s="38">
        <v>0</v>
      </c>
      <c r="AC71" s="38">
        <v>67.489999999999995</v>
      </c>
      <c r="AD71" s="38">
        <v>0</v>
      </c>
      <c r="AE71" s="38">
        <v>66528</v>
      </c>
      <c r="AF71" s="38">
        <v>66595.490000000005</v>
      </c>
      <c r="AG71" s="38">
        <v>80</v>
      </c>
      <c r="AH71" s="38">
        <v>75</v>
      </c>
      <c r="AI71" s="38">
        <v>94598</v>
      </c>
      <c r="AJ71" s="38">
        <v>94598</v>
      </c>
      <c r="AK71" s="38">
        <v>16122.590221833481</v>
      </c>
      <c r="AL71" s="38" t="s">
        <v>118</v>
      </c>
      <c r="AM71" s="38" t="s">
        <v>36</v>
      </c>
      <c r="AN71" s="38" t="s">
        <v>119</v>
      </c>
      <c r="AO71" s="38" t="s">
        <v>147</v>
      </c>
      <c r="AP71" s="38">
        <v>3</v>
      </c>
      <c r="AQ71" s="38">
        <v>2</v>
      </c>
      <c r="AR71" s="38">
        <v>5</v>
      </c>
      <c r="AS71" s="38">
        <v>25253</v>
      </c>
      <c r="AT71" s="38">
        <v>87915</v>
      </c>
      <c r="AU71" s="38">
        <v>29305</v>
      </c>
      <c r="AV71" s="38">
        <v>110172</v>
      </c>
      <c r="AW71" s="38">
        <v>1.3871800000000001</v>
      </c>
      <c r="AX71" s="38">
        <v>0.30953999999999998</v>
      </c>
      <c r="AY71" s="38">
        <v>1.0776399999999999</v>
      </c>
      <c r="AZ71" s="38">
        <v>1.2324100583791733</v>
      </c>
      <c r="BA71" s="38">
        <v>0.15477000176906586</v>
      </c>
      <c r="BB71" s="38">
        <v>1.0776400566101074</v>
      </c>
      <c r="BC71" s="38" t="s">
        <v>159</v>
      </c>
      <c r="BD71" s="38" t="s">
        <v>126</v>
      </c>
      <c r="BE71" s="38" t="s">
        <v>118</v>
      </c>
      <c r="BF71" s="38"/>
      <c r="BG71" s="38" t="s">
        <v>118</v>
      </c>
      <c r="BH71" s="38" t="s">
        <v>5716</v>
      </c>
      <c r="BI71" s="38" t="s">
        <v>216</v>
      </c>
      <c r="BJ71" s="38" t="s">
        <v>129</v>
      </c>
      <c r="BK71" s="38" t="s">
        <v>217</v>
      </c>
      <c r="BL71" s="38" t="s">
        <v>218</v>
      </c>
      <c r="BM71" s="38" t="s">
        <v>537</v>
      </c>
      <c r="BN71" s="38"/>
      <c r="BO71" s="38"/>
      <c r="BP71" s="38" t="s">
        <v>537</v>
      </c>
      <c r="BQ71" s="38">
        <v>2024</v>
      </c>
      <c r="BR71" s="38"/>
      <c r="BS71" s="38"/>
      <c r="BT71" s="38" t="s">
        <v>5708</v>
      </c>
    </row>
    <row r="72" spans="1:72">
      <c r="A72" s="38">
        <v>102402073196</v>
      </c>
      <c r="B72" s="38">
        <v>1</v>
      </c>
      <c r="C72" s="38">
        <v>2024</v>
      </c>
      <c r="D72" s="38">
        <v>5</v>
      </c>
      <c r="E72" s="38" t="s">
        <v>5990</v>
      </c>
      <c r="F72" s="38" t="s">
        <v>5991</v>
      </c>
      <c r="G72" s="38">
        <v>42</v>
      </c>
      <c r="H72" s="38" t="s">
        <v>5992</v>
      </c>
      <c r="I72" s="38">
        <v>20240528</v>
      </c>
      <c r="J72" s="38">
        <v>20240528</v>
      </c>
      <c r="K72" s="38">
        <v>1</v>
      </c>
      <c r="L72" s="38">
        <v>1</v>
      </c>
      <c r="M72" s="38">
        <v>0</v>
      </c>
      <c r="N72" s="38" t="s">
        <v>535</v>
      </c>
      <c r="O72" s="38" t="s">
        <v>5713</v>
      </c>
      <c r="P72" s="38" t="s">
        <v>118</v>
      </c>
      <c r="Q72" s="38" t="s">
        <v>36</v>
      </c>
      <c r="R72" s="38" t="s">
        <v>119</v>
      </c>
      <c r="S72" s="38" t="s">
        <v>147</v>
      </c>
      <c r="T72" s="38">
        <v>111</v>
      </c>
      <c r="U72" s="38" t="s">
        <v>438</v>
      </c>
      <c r="V72" s="38" t="s">
        <v>5714</v>
      </c>
      <c r="W72" s="38" t="s">
        <v>5715</v>
      </c>
      <c r="X72" s="38" t="s">
        <v>242</v>
      </c>
      <c r="Y72" s="38">
        <v>5717</v>
      </c>
      <c r="Z72" s="38">
        <v>1472</v>
      </c>
      <c r="AA72" s="38">
        <v>0</v>
      </c>
      <c r="AB72" s="38">
        <v>0</v>
      </c>
      <c r="AC72" s="38">
        <v>67.489999999999995</v>
      </c>
      <c r="AD72" s="38">
        <v>0</v>
      </c>
      <c r="AE72" s="38">
        <v>66528</v>
      </c>
      <c r="AF72" s="38">
        <v>66595.490000000005</v>
      </c>
      <c r="AG72" s="38">
        <v>80</v>
      </c>
      <c r="AH72" s="38">
        <v>75</v>
      </c>
      <c r="AI72" s="38">
        <v>113955</v>
      </c>
      <c r="AJ72" s="38">
        <v>113955</v>
      </c>
      <c r="AK72" s="38">
        <v>33048.676173481828</v>
      </c>
      <c r="AL72" s="38" t="s">
        <v>118</v>
      </c>
      <c r="AM72" s="38" t="s">
        <v>36</v>
      </c>
      <c r="AN72" s="38" t="s">
        <v>119</v>
      </c>
      <c r="AO72" s="38" t="s">
        <v>147</v>
      </c>
      <c r="AP72" s="38">
        <v>3</v>
      </c>
      <c r="AQ72" s="38">
        <v>2</v>
      </c>
      <c r="AR72" s="38">
        <v>5</v>
      </c>
      <c r="AS72" s="38">
        <v>25253</v>
      </c>
      <c r="AT72" s="38">
        <v>87915</v>
      </c>
      <c r="AU72" s="38">
        <v>29305</v>
      </c>
      <c r="AV72" s="38">
        <v>110172</v>
      </c>
      <c r="AW72" s="38">
        <v>1.3871800000000001</v>
      </c>
      <c r="AX72" s="38">
        <v>0.30953999999999998</v>
      </c>
      <c r="AY72" s="38">
        <v>1.0776399999999999</v>
      </c>
      <c r="AZ72" s="38">
        <v>1.2324100583791733</v>
      </c>
      <c r="BA72" s="38">
        <v>0.15477000176906586</v>
      </c>
      <c r="BB72" s="38">
        <v>1.0776400566101074</v>
      </c>
      <c r="BC72" s="38" t="s">
        <v>159</v>
      </c>
      <c r="BD72" s="38" t="s">
        <v>126</v>
      </c>
      <c r="BE72" s="38" t="s">
        <v>118</v>
      </c>
      <c r="BF72" s="38"/>
      <c r="BG72" s="38" t="s">
        <v>118</v>
      </c>
      <c r="BH72" s="38" t="s">
        <v>5716</v>
      </c>
      <c r="BI72" s="38" t="s">
        <v>5993</v>
      </c>
      <c r="BJ72" s="38" t="s">
        <v>195</v>
      </c>
      <c r="BK72" s="38" t="s">
        <v>236</v>
      </c>
      <c r="BL72" s="38" t="s">
        <v>236</v>
      </c>
      <c r="BM72" s="38" t="s">
        <v>537</v>
      </c>
      <c r="BN72" s="38"/>
      <c r="BO72" s="38"/>
      <c r="BP72" s="38" t="s">
        <v>537</v>
      </c>
      <c r="BQ72" s="38">
        <v>2024</v>
      </c>
      <c r="BR72" s="38"/>
      <c r="BS72" s="38"/>
      <c r="BT72" s="38" t="s">
        <v>5708</v>
      </c>
    </row>
    <row r="73" spans="1:72">
      <c r="A73" s="38">
        <v>102402304584</v>
      </c>
      <c r="B73" s="38">
        <v>1</v>
      </c>
      <c r="C73" s="38">
        <v>2024</v>
      </c>
      <c r="D73" s="38">
        <v>5</v>
      </c>
      <c r="E73" s="38" t="s">
        <v>5994</v>
      </c>
      <c r="F73" s="38" t="s">
        <v>5995</v>
      </c>
      <c r="G73" s="38">
        <v>73</v>
      </c>
      <c r="H73" s="38" t="s">
        <v>5996</v>
      </c>
      <c r="I73" s="38">
        <v>20240528</v>
      </c>
      <c r="J73" s="38">
        <v>20240528</v>
      </c>
      <c r="K73" s="38">
        <v>1</v>
      </c>
      <c r="L73" s="38">
        <v>1</v>
      </c>
      <c r="M73" s="38">
        <v>0</v>
      </c>
      <c r="N73" s="38" t="s">
        <v>5997</v>
      </c>
      <c r="O73" s="38" t="s">
        <v>5713</v>
      </c>
      <c r="P73" s="38" t="s">
        <v>118</v>
      </c>
      <c r="Q73" s="38" t="s">
        <v>36</v>
      </c>
      <c r="R73" s="38" t="s">
        <v>119</v>
      </c>
      <c r="S73" s="38" t="s">
        <v>147</v>
      </c>
      <c r="T73" s="38">
        <v>211</v>
      </c>
      <c r="U73" s="38" t="s">
        <v>438</v>
      </c>
      <c r="V73" s="38" t="s">
        <v>5714</v>
      </c>
      <c r="W73" s="38" t="s">
        <v>5715</v>
      </c>
      <c r="X73" s="38" t="s">
        <v>242</v>
      </c>
      <c r="Y73" s="38">
        <v>5390</v>
      </c>
      <c r="Z73" s="38">
        <v>1472</v>
      </c>
      <c r="AA73" s="38">
        <v>0</v>
      </c>
      <c r="AB73" s="38">
        <v>0</v>
      </c>
      <c r="AC73" s="38">
        <v>67.489999999999995</v>
      </c>
      <c r="AD73" s="38">
        <v>0</v>
      </c>
      <c r="AE73" s="38">
        <v>66528</v>
      </c>
      <c r="AF73" s="38">
        <v>66595.490000000005</v>
      </c>
      <c r="AG73" s="38">
        <v>80</v>
      </c>
      <c r="AH73" s="38">
        <v>75</v>
      </c>
      <c r="AI73" s="38">
        <v>100674</v>
      </c>
      <c r="AJ73" s="38">
        <v>100674</v>
      </c>
      <c r="AK73" s="38">
        <v>21435.546684209636</v>
      </c>
      <c r="AL73" s="38" t="s">
        <v>118</v>
      </c>
      <c r="AM73" s="38" t="s">
        <v>36</v>
      </c>
      <c r="AN73" s="38" t="s">
        <v>119</v>
      </c>
      <c r="AO73" s="38" t="s">
        <v>147</v>
      </c>
      <c r="AP73" s="38">
        <v>3</v>
      </c>
      <c r="AQ73" s="38">
        <v>2</v>
      </c>
      <c r="AR73" s="38">
        <v>5</v>
      </c>
      <c r="AS73" s="38">
        <v>25253</v>
      </c>
      <c r="AT73" s="38">
        <v>87915</v>
      </c>
      <c r="AU73" s="38">
        <v>29305</v>
      </c>
      <c r="AV73" s="38">
        <v>110172</v>
      </c>
      <c r="AW73" s="38">
        <v>1.3871800000000001</v>
      </c>
      <c r="AX73" s="38">
        <v>0.30953999999999998</v>
      </c>
      <c r="AY73" s="38">
        <v>1.0776399999999999</v>
      </c>
      <c r="AZ73" s="38">
        <v>1.2324100583791733</v>
      </c>
      <c r="BA73" s="38">
        <v>0.15477000176906586</v>
      </c>
      <c r="BB73" s="38">
        <v>1.0776400566101074</v>
      </c>
      <c r="BC73" s="38" t="s">
        <v>159</v>
      </c>
      <c r="BD73" s="38" t="s">
        <v>126</v>
      </c>
      <c r="BE73" s="38" t="s">
        <v>118</v>
      </c>
      <c r="BF73" s="38"/>
      <c r="BG73" s="38" t="s">
        <v>118</v>
      </c>
      <c r="BH73" s="38" t="s">
        <v>5716</v>
      </c>
      <c r="BI73" s="38" t="s">
        <v>5998</v>
      </c>
      <c r="BJ73" s="38" t="s">
        <v>244</v>
      </c>
      <c r="BK73" s="38" t="s">
        <v>4915</v>
      </c>
      <c r="BL73" s="38" t="s">
        <v>4916</v>
      </c>
      <c r="BM73" s="38" t="s">
        <v>537</v>
      </c>
      <c r="BN73" s="38"/>
      <c r="BO73" s="38"/>
      <c r="BP73" s="38" t="s">
        <v>537</v>
      </c>
      <c r="BQ73" s="38">
        <v>2024</v>
      </c>
      <c r="BR73" s="38"/>
      <c r="BS73" s="38"/>
      <c r="BT73" s="38" t="s">
        <v>5708</v>
      </c>
    </row>
    <row r="74" spans="1:72">
      <c r="A74" s="38">
        <v>102402073170</v>
      </c>
      <c r="B74" s="38">
        <v>1</v>
      </c>
      <c r="C74" s="38">
        <v>2024</v>
      </c>
      <c r="D74" s="38">
        <v>5</v>
      </c>
      <c r="E74" s="38" t="s">
        <v>5999</v>
      </c>
      <c r="F74" s="38" t="s">
        <v>6000</v>
      </c>
      <c r="G74" s="38">
        <v>59</v>
      </c>
      <c r="H74" s="38" t="s">
        <v>6001</v>
      </c>
      <c r="I74" s="38">
        <v>20240527</v>
      </c>
      <c r="J74" s="38">
        <v>20240527</v>
      </c>
      <c r="K74" s="38">
        <v>1</v>
      </c>
      <c r="L74" s="38">
        <v>1</v>
      </c>
      <c r="M74" s="38">
        <v>0</v>
      </c>
      <c r="N74" s="38" t="s">
        <v>6002</v>
      </c>
      <c r="O74" s="38" t="s">
        <v>5713</v>
      </c>
      <c r="P74" s="38" t="s">
        <v>118</v>
      </c>
      <c r="Q74" s="38" t="s">
        <v>36</v>
      </c>
      <c r="R74" s="38" t="s">
        <v>119</v>
      </c>
      <c r="S74" s="38" t="s">
        <v>147</v>
      </c>
      <c r="T74" s="38">
        <v>111</v>
      </c>
      <c r="U74" s="38" t="s">
        <v>438</v>
      </c>
      <c r="V74" s="38" t="s">
        <v>5714</v>
      </c>
      <c r="W74" s="38" t="s">
        <v>5715</v>
      </c>
      <c r="X74" s="38" t="s">
        <v>242</v>
      </c>
      <c r="Y74" s="38">
        <v>5717</v>
      </c>
      <c r="Z74" s="38">
        <v>1472</v>
      </c>
      <c r="AA74" s="38">
        <v>0</v>
      </c>
      <c r="AB74" s="38">
        <v>0</v>
      </c>
      <c r="AC74" s="38">
        <v>67.489999999999995</v>
      </c>
      <c r="AD74" s="38">
        <v>0</v>
      </c>
      <c r="AE74" s="38">
        <v>66528</v>
      </c>
      <c r="AF74" s="38">
        <v>66595.490000000005</v>
      </c>
      <c r="AG74" s="38">
        <v>80</v>
      </c>
      <c r="AH74" s="38">
        <v>75</v>
      </c>
      <c r="AI74" s="38">
        <v>113955</v>
      </c>
      <c r="AJ74" s="38">
        <v>113955</v>
      </c>
      <c r="AK74" s="38">
        <v>33048.676173481828</v>
      </c>
      <c r="AL74" s="38" t="s">
        <v>118</v>
      </c>
      <c r="AM74" s="38" t="s">
        <v>36</v>
      </c>
      <c r="AN74" s="38" t="s">
        <v>119</v>
      </c>
      <c r="AO74" s="38" t="s">
        <v>147</v>
      </c>
      <c r="AP74" s="38">
        <v>3</v>
      </c>
      <c r="AQ74" s="38">
        <v>2</v>
      </c>
      <c r="AR74" s="38">
        <v>5</v>
      </c>
      <c r="AS74" s="38">
        <v>25253</v>
      </c>
      <c r="AT74" s="38">
        <v>87915</v>
      </c>
      <c r="AU74" s="38">
        <v>29305</v>
      </c>
      <c r="AV74" s="38">
        <v>110172</v>
      </c>
      <c r="AW74" s="38">
        <v>1.3871800000000001</v>
      </c>
      <c r="AX74" s="38">
        <v>0.30953999999999998</v>
      </c>
      <c r="AY74" s="38">
        <v>1.0776399999999999</v>
      </c>
      <c r="AZ74" s="38">
        <v>1.2324100583791733</v>
      </c>
      <c r="BA74" s="38">
        <v>0.15477000176906586</v>
      </c>
      <c r="BB74" s="38">
        <v>1.0776400566101074</v>
      </c>
      <c r="BC74" s="38" t="s">
        <v>159</v>
      </c>
      <c r="BD74" s="38" t="s">
        <v>126</v>
      </c>
      <c r="BE74" s="38" t="s">
        <v>118</v>
      </c>
      <c r="BF74" s="38"/>
      <c r="BG74" s="38" t="s">
        <v>118</v>
      </c>
      <c r="BH74" s="38" t="s">
        <v>5716</v>
      </c>
      <c r="BI74" s="38" t="s">
        <v>5392</v>
      </c>
      <c r="BJ74" s="38" t="s">
        <v>129</v>
      </c>
      <c r="BK74" s="38" t="s">
        <v>217</v>
      </c>
      <c r="BL74" s="38" t="s">
        <v>218</v>
      </c>
      <c r="BM74" s="38" t="s">
        <v>537</v>
      </c>
      <c r="BN74" s="38"/>
      <c r="BO74" s="38"/>
      <c r="BP74" s="38" t="s">
        <v>537</v>
      </c>
      <c r="BQ74" s="38">
        <v>2024</v>
      </c>
      <c r="BR74" s="38"/>
      <c r="BS74" s="38"/>
      <c r="BT74" s="38" t="s">
        <v>5708</v>
      </c>
    </row>
    <row r="75" spans="1:72">
      <c r="A75" s="38">
        <v>102401834950</v>
      </c>
      <c r="B75" s="38">
        <v>1</v>
      </c>
      <c r="C75" s="38">
        <v>2024</v>
      </c>
      <c r="D75" s="38">
        <v>5</v>
      </c>
      <c r="E75" s="38" t="s">
        <v>6003</v>
      </c>
      <c r="F75" s="38" t="s">
        <v>6004</v>
      </c>
      <c r="G75" s="38">
        <v>29</v>
      </c>
      <c r="H75" s="38" t="s">
        <v>6005</v>
      </c>
      <c r="I75" s="38">
        <v>20240524</v>
      </c>
      <c r="J75" s="38">
        <v>20240524</v>
      </c>
      <c r="K75" s="38">
        <v>1</v>
      </c>
      <c r="L75" s="38">
        <v>1</v>
      </c>
      <c r="M75" s="38">
        <v>0</v>
      </c>
      <c r="N75" s="38" t="s">
        <v>535</v>
      </c>
      <c r="O75" s="38" t="s">
        <v>5713</v>
      </c>
      <c r="P75" s="38" t="s">
        <v>118</v>
      </c>
      <c r="Q75" s="38" t="s">
        <v>36</v>
      </c>
      <c r="R75" s="38" t="s">
        <v>119</v>
      </c>
      <c r="S75" s="38" t="s">
        <v>147</v>
      </c>
      <c r="T75" s="38">
        <v>205</v>
      </c>
      <c r="U75" s="38" t="s">
        <v>438</v>
      </c>
      <c r="V75" s="38" t="s">
        <v>5714</v>
      </c>
      <c r="W75" s="38" t="s">
        <v>5715</v>
      </c>
      <c r="X75" s="38" t="s">
        <v>242</v>
      </c>
      <c r="Y75" s="38">
        <v>5717</v>
      </c>
      <c r="Z75" s="38">
        <v>1472</v>
      </c>
      <c r="AA75" s="38">
        <v>0</v>
      </c>
      <c r="AB75" s="38">
        <v>0</v>
      </c>
      <c r="AC75" s="38">
        <v>67.489999999999995</v>
      </c>
      <c r="AD75" s="38">
        <v>0</v>
      </c>
      <c r="AE75" s="38">
        <v>66528</v>
      </c>
      <c r="AF75" s="38">
        <v>66595.490000000005</v>
      </c>
      <c r="AG75" s="38">
        <v>80</v>
      </c>
      <c r="AH75" s="38">
        <v>75</v>
      </c>
      <c r="AI75" s="38">
        <v>100193</v>
      </c>
      <c r="AJ75" s="38">
        <v>100193</v>
      </c>
      <c r="AK75" s="38">
        <v>21014.95220455149</v>
      </c>
      <c r="AL75" s="38" t="s">
        <v>118</v>
      </c>
      <c r="AM75" s="38" t="s">
        <v>36</v>
      </c>
      <c r="AN75" s="38" t="s">
        <v>119</v>
      </c>
      <c r="AO75" s="38" t="s">
        <v>147</v>
      </c>
      <c r="AP75" s="38">
        <v>3</v>
      </c>
      <c r="AQ75" s="38">
        <v>2</v>
      </c>
      <c r="AR75" s="38">
        <v>5</v>
      </c>
      <c r="AS75" s="38">
        <v>25253</v>
      </c>
      <c r="AT75" s="38">
        <v>87915</v>
      </c>
      <c r="AU75" s="38">
        <v>29305</v>
      </c>
      <c r="AV75" s="38">
        <v>110172</v>
      </c>
      <c r="AW75" s="38">
        <v>1.3871800000000001</v>
      </c>
      <c r="AX75" s="38">
        <v>0.30953999999999998</v>
      </c>
      <c r="AY75" s="38">
        <v>1.0776399999999999</v>
      </c>
      <c r="AZ75" s="38">
        <v>1.2324100583791733</v>
      </c>
      <c r="BA75" s="38">
        <v>0.15477000176906586</v>
      </c>
      <c r="BB75" s="38">
        <v>1.0776400566101074</v>
      </c>
      <c r="BC75" s="38" t="s">
        <v>159</v>
      </c>
      <c r="BD75" s="38" t="s">
        <v>126</v>
      </c>
      <c r="BE75" s="38" t="s">
        <v>118</v>
      </c>
      <c r="BF75" s="38"/>
      <c r="BG75" s="38" t="s">
        <v>118</v>
      </c>
      <c r="BH75" s="38" t="s">
        <v>5716</v>
      </c>
      <c r="BI75" s="38" t="s">
        <v>201</v>
      </c>
      <c r="BJ75" s="38" t="s">
        <v>129</v>
      </c>
      <c r="BK75" s="38" t="s">
        <v>130</v>
      </c>
      <c r="BL75" s="38" t="s">
        <v>131</v>
      </c>
      <c r="BM75" s="38" t="s">
        <v>537</v>
      </c>
      <c r="BN75" s="38"/>
      <c r="BO75" s="38"/>
      <c r="BP75" s="38" t="s">
        <v>537</v>
      </c>
      <c r="BQ75" s="38">
        <v>2024</v>
      </c>
      <c r="BR75" s="38" t="s">
        <v>134</v>
      </c>
      <c r="BS75" s="38"/>
      <c r="BT75" s="38" t="s">
        <v>5708</v>
      </c>
    </row>
    <row r="76" spans="1:72">
      <c r="A76" s="38">
        <v>102401848432</v>
      </c>
      <c r="B76" s="38">
        <v>1</v>
      </c>
      <c r="C76" s="38">
        <v>2024</v>
      </c>
      <c r="D76" s="38">
        <v>5</v>
      </c>
      <c r="E76" s="38" t="s">
        <v>6006</v>
      </c>
      <c r="F76" s="38" t="s">
        <v>6007</v>
      </c>
      <c r="G76" s="38">
        <v>63</v>
      </c>
      <c r="H76" s="38" t="s">
        <v>6008</v>
      </c>
      <c r="I76" s="38">
        <v>20240523</v>
      </c>
      <c r="J76" s="38">
        <v>20240523</v>
      </c>
      <c r="K76" s="38">
        <v>1</v>
      </c>
      <c r="L76" s="38">
        <v>1</v>
      </c>
      <c r="M76" s="38">
        <v>0</v>
      </c>
      <c r="N76" s="38" t="s">
        <v>6009</v>
      </c>
      <c r="O76" s="38" t="s">
        <v>5713</v>
      </c>
      <c r="P76" s="38" t="s">
        <v>118</v>
      </c>
      <c r="Q76" s="38" t="s">
        <v>36</v>
      </c>
      <c r="R76" s="38" t="s">
        <v>119</v>
      </c>
      <c r="S76" s="38" t="s">
        <v>147</v>
      </c>
      <c r="T76" s="38">
        <v>207</v>
      </c>
      <c r="U76" s="38" t="s">
        <v>438</v>
      </c>
      <c r="V76" s="38" t="s">
        <v>5714</v>
      </c>
      <c r="W76" s="38" t="s">
        <v>5715</v>
      </c>
      <c r="X76" s="38" t="s">
        <v>242</v>
      </c>
      <c r="Y76" s="38">
        <v>5717</v>
      </c>
      <c r="Z76" s="38">
        <v>1472</v>
      </c>
      <c r="AA76" s="38">
        <v>0</v>
      </c>
      <c r="AB76" s="38">
        <v>0</v>
      </c>
      <c r="AC76" s="38">
        <v>67.489999999999995</v>
      </c>
      <c r="AD76" s="38">
        <v>0</v>
      </c>
      <c r="AE76" s="38">
        <v>66528</v>
      </c>
      <c r="AF76" s="38">
        <v>66595.490000000005</v>
      </c>
      <c r="AG76" s="38">
        <v>80</v>
      </c>
      <c r="AH76" s="38">
        <v>75</v>
      </c>
      <c r="AI76" s="38">
        <v>99974</v>
      </c>
      <c r="AJ76" s="38">
        <v>99974</v>
      </c>
      <c r="AK76" s="38">
        <v>20823.454925871381</v>
      </c>
      <c r="AL76" s="38" t="s">
        <v>118</v>
      </c>
      <c r="AM76" s="38" t="s">
        <v>36</v>
      </c>
      <c r="AN76" s="38" t="s">
        <v>119</v>
      </c>
      <c r="AO76" s="38" t="s">
        <v>147</v>
      </c>
      <c r="AP76" s="38">
        <v>3</v>
      </c>
      <c r="AQ76" s="38">
        <v>2</v>
      </c>
      <c r="AR76" s="38">
        <v>5</v>
      </c>
      <c r="AS76" s="38">
        <v>25253</v>
      </c>
      <c r="AT76" s="38">
        <v>87915</v>
      </c>
      <c r="AU76" s="38">
        <v>29305</v>
      </c>
      <c r="AV76" s="38">
        <v>110172</v>
      </c>
      <c r="AW76" s="38">
        <v>1.3871800000000001</v>
      </c>
      <c r="AX76" s="38">
        <v>0.30953999999999998</v>
      </c>
      <c r="AY76" s="38">
        <v>1.0776399999999999</v>
      </c>
      <c r="AZ76" s="38">
        <v>1.2324100583791733</v>
      </c>
      <c r="BA76" s="38">
        <v>0.15477000176906586</v>
      </c>
      <c r="BB76" s="38">
        <v>1.0776400566101074</v>
      </c>
      <c r="BC76" s="38" t="s">
        <v>159</v>
      </c>
      <c r="BD76" s="38" t="s">
        <v>126</v>
      </c>
      <c r="BE76" s="38" t="s">
        <v>118</v>
      </c>
      <c r="BF76" s="38"/>
      <c r="BG76" s="38" t="s">
        <v>118</v>
      </c>
      <c r="BH76" s="38" t="s">
        <v>5716</v>
      </c>
      <c r="BI76" s="38" t="s">
        <v>3393</v>
      </c>
      <c r="BJ76" s="38" t="s">
        <v>129</v>
      </c>
      <c r="BK76" s="38" t="s">
        <v>130</v>
      </c>
      <c r="BL76" s="38" t="s">
        <v>131</v>
      </c>
      <c r="BM76" s="38" t="s">
        <v>202</v>
      </c>
      <c r="BN76" s="38" t="s">
        <v>661</v>
      </c>
      <c r="BO76" s="38"/>
      <c r="BP76" s="38" t="s">
        <v>661</v>
      </c>
      <c r="BQ76" s="38">
        <v>2024</v>
      </c>
      <c r="BR76" s="38"/>
      <c r="BS76" s="38"/>
      <c r="BT76" s="38" t="s">
        <v>5708</v>
      </c>
    </row>
    <row r="77" spans="1:72">
      <c r="A77" s="38">
        <v>102401721180</v>
      </c>
      <c r="B77" s="38">
        <v>1</v>
      </c>
      <c r="C77" s="38">
        <v>2024</v>
      </c>
      <c r="D77" s="38">
        <v>5</v>
      </c>
      <c r="E77" s="38" t="s">
        <v>6010</v>
      </c>
      <c r="F77" s="38" t="s">
        <v>6011</v>
      </c>
      <c r="G77" s="38">
        <v>55</v>
      </c>
      <c r="H77" s="38" t="s">
        <v>6012</v>
      </c>
      <c r="I77" s="38">
        <v>20240522</v>
      </c>
      <c r="J77" s="38">
        <v>20240522</v>
      </c>
      <c r="K77" s="38">
        <v>1</v>
      </c>
      <c r="L77" s="38">
        <v>1</v>
      </c>
      <c r="M77" s="38">
        <v>0</v>
      </c>
      <c r="N77" s="38" t="s">
        <v>6013</v>
      </c>
      <c r="O77" s="38" t="s">
        <v>5713</v>
      </c>
      <c r="P77" s="38" t="s">
        <v>118</v>
      </c>
      <c r="Q77" s="38" t="s">
        <v>36</v>
      </c>
      <c r="R77" s="38" t="s">
        <v>119</v>
      </c>
      <c r="S77" s="38" t="s">
        <v>147</v>
      </c>
      <c r="T77" s="38">
        <v>201</v>
      </c>
      <c r="U77" s="38" t="s">
        <v>438</v>
      </c>
      <c r="V77" s="38" t="s">
        <v>5734</v>
      </c>
      <c r="W77" s="38" t="s">
        <v>5735</v>
      </c>
      <c r="X77" s="38" t="s">
        <v>242</v>
      </c>
      <c r="Y77" s="38">
        <v>5717</v>
      </c>
      <c r="Z77" s="38">
        <v>1472</v>
      </c>
      <c r="AA77" s="38">
        <v>0</v>
      </c>
      <c r="AB77" s="38">
        <v>0</v>
      </c>
      <c r="AC77" s="38">
        <v>67.489999999999995</v>
      </c>
      <c r="AD77" s="38">
        <v>0</v>
      </c>
      <c r="AE77" s="38">
        <v>0</v>
      </c>
      <c r="AF77" s="38">
        <v>67.489999999999995</v>
      </c>
      <c r="AG77" s="38">
        <v>80</v>
      </c>
      <c r="AH77" s="38">
        <v>75</v>
      </c>
      <c r="AI77" s="38">
        <v>12743</v>
      </c>
      <c r="AJ77" s="38">
        <v>12743</v>
      </c>
      <c r="AK77" s="38">
        <v>462.15702004017351</v>
      </c>
      <c r="AL77" s="38" t="s">
        <v>118</v>
      </c>
      <c r="AM77" s="38" t="s">
        <v>36</v>
      </c>
      <c r="AN77" s="38" t="s">
        <v>119</v>
      </c>
      <c r="AO77" s="38" t="s">
        <v>147</v>
      </c>
      <c r="AP77" s="38">
        <v>4</v>
      </c>
      <c r="AQ77" s="38">
        <v>2</v>
      </c>
      <c r="AR77" s="38">
        <v>8</v>
      </c>
      <c r="AS77" s="38">
        <v>25961</v>
      </c>
      <c r="AT77" s="38">
        <v>563</v>
      </c>
      <c r="AU77" s="38">
        <v>1</v>
      </c>
      <c r="AV77" s="38">
        <v>6853</v>
      </c>
      <c r="AW77" s="38">
        <v>0.32512000000000002</v>
      </c>
      <c r="AX77" s="38">
        <v>0.31822</v>
      </c>
      <c r="AY77" s="38">
        <v>6.8999999999999999E-3</v>
      </c>
      <c r="AZ77" s="38">
        <v>0.16600999468937516</v>
      </c>
      <c r="BA77" s="38">
        <v>0.15910999476909637</v>
      </c>
      <c r="BB77" s="38">
        <v>6.8999999202787876E-3</v>
      </c>
      <c r="BC77" s="38" t="s">
        <v>159</v>
      </c>
      <c r="BD77" s="38" t="s">
        <v>126</v>
      </c>
      <c r="BE77" s="38" t="s">
        <v>118</v>
      </c>
      <c r="BF77" s="38"/>
      <c r="BG77" s="38" t="s">
        <v>118</v>
      </c>
      <c r="BH77" s="38" t="s">
        <v>5716</v>
      </c>
      <c r="BI77" s="38" t="s">
        <v>2498</v>
      </c>
      <c r="BJ77" s="38" t="s">
        <v>129</v>
      </c>
      <c r="BK77" s="38" t="s">
        <v>130</v>
      </c>
      <c r="BL77" s="38" t="s">
        <v>162</v>
      </c>
      <c r="BM77" s="38" t="s">
        <v>999</v>
      </c>
      <c r="BN77" s="38" t="s">
        <v>1000</v>
      </c>
      <c r="BO77" s="38"/>
      <c r="BP77" s="38" t="s">
        <v>1000</v>
      </c>
      <c r="BQ77" s="38">
        <v>2024</v>
      </c>
      <c r="BR77" s="38"/>
      <c r="BS77" s="38"/>
      <c r="BT77" s="38" t="s">
        <v>5708</v>
      </c>
    </row>
    <row r="78" spans="1:72">
      <c r="A78" s="38">
        <v>102401678682</v>
      </c>
      <c r="B78" s="38">
        <v>1</v>
      </c>
      <c r="C78" s="38">
        <v>2024</v>
      </c>
      <c r="D78" s="38">
        <v>5</v>
      </c>
      <c r="E78" s="38" t="s">
        <v>6014</v>
      </c>
      <c r="F78" s="38" t="s">
        <v>6015</v>
      </c>
      <c r="G78" s="38">
        <v>43</v>
      </c>
      <c r="H78" s="38" t="s">
        <v>6016</v>
      </c>
      <c r="I78" s="38">
        <v>20240517</v>
      </c>
      <c r="J78" s="38">
        <v>20240517</v>
      </c>
      <c r="K78" s="38">
        <v>1</v>
      </c>
      <c r="L78" s="38">
        <v>1</v>
      </c>
      <c r="M78" s="38">
        <v>0</v>
      </c>
      <c r="N78" s="38" t="s">
        <v>2252</v>
      </c>
      <c r="O78" s="38" t="s">
        <v>5713</v>
      </c>
      <c r="P78" s="38" t="s">
        <v>118</v>
      </c>
      <c r="Q78" s="38" t="s">
        <v>36</v>
      </c>
      <c r="R78" s="38" t="s">
        <v>119</v>
      </c>
      <c r="S78" s="38" t="s">
        <v>147</v>
      </c>
      <c r="T78" s="38">
        <v>111</v>
      </c>
      <c r="U78" s="38" t="s">
        <v>438</v>
      </c>
      <c r="V78" s="38" t="s">
        <v>5714</v>
      </c>
      <c r="W78" s="38" t="s">
        <v>5715</v>
      </c>
      <c r="X78" s="38" t="s">
        <v>242</v>
      </c>
      <c r="Y78" s="38">
        <v>6038</v>
      </c>
      <c r="Z78" s="38">
        <v>1472</v>
      </c>
      <c r="AA78" s="38">
        <v>0</v>
      </c>
      <c r="AB78" s="38">
        <v>0</v>
      </c>
      <c r="AC78" s="38">
        <v>67.489999999999995</v>
      </c>
      <c r="AD78" s="38">
        <v>0</v>
      </c>
      <c r="AE78" s="38">
        <v>66528</v>
      </c>
      <c r="AF78" s="38">
        <v>66595.490000000005</v>
      </c>
      <c r="AG78" s="38">
        <v>80</v>
      </c>
      <c r="AH78" s="38">
        <v>75</v>
      </c>
      <c r="AI78" s="38">
        <v>113955</v>
      </c>
      <c r="AJ78" s="38">
        <v>113955</v>
      </c>
      <c r="AK78" s="38">
        <v>33048.676173481828</v>
      </c>
      <c r="AL78" s="38" t="s">
        <v>118</v>
      </c>
      <c r="AM78" s="38" t="s">
        <v>36</v>
      </c>
      <c r="AN78" s="38" t="s">
        <v>119</v>
      </c>
      <c r="AO78" s="38" t="s">
        <v>147</v>
      </c>
      <c r="AP78" s="38">
        <v>3</v>
      </c>
      <c r="AQ78" s="38">
        <v>2</v>
      </c>
      <c r="AR78" s="38">
        <v>5</v>
      </c>
      <c r="AS78" s="38">
        <v>25253</v>
      </c>
      <c r="AT78" s="38">
        <v>87915</v>
      </c>
      <c r="AU78" s="38">
        <v>29305</v>
      </c>
      <c r="AV78" s="38">
        <v>110172</v>
      </c>
      <c r="AW78" s="38">
        <v>1.3871800000000001</v>
      </c>
      <c r="AX78" s="38">
        <v>0.30953999999999998</v>
      </c>
      <c r="AY78" s="38">
        <v>1.0776399999999999</v>
      </c>
      <c r="AZ78" s="38">
        <v>1.2324100583791733</v>
      </c>
      <c r="BA78" s="38">
        <v>0.15477000176906586</v>
      </c>
      <c r="BB78" s="38">
        <v>1.0776400566101074</v>
      </c>
      <c r="BC78" s="38" t="s">
        <v>159</v>
      </c>
      <c r="BD78" s="38" t="s">
        <v>126</v>
      </c>
      <c r="BE78" s="38" t="s">
        <v>118</v>
      </c>
      <c r="BF78" s="38"/>
      <c r="BG78" s="38" t="s">
        <v>118</v>
      </c>
      <c r="BH78" s="38" t="s">
        <v>5716</v>
      </c>
      <c r="BI78" s="38" t="s">
        <v>1200</v>
      </c>
      <c r="BJ78" s="38" t="s">
        <v>129</v>
      </c>
      <c r="BK78" s="38" t="s">
        <v>217</v>
      </c>
      <c r="BL78" s="38" t="s">
        <v>218</v>
      </c>
      <c r="BM78" s="38" t="s">
        <v>163</v>
      </c>
      <c r="BN78" s="38" t="s">
        <v>341</v>
      </c>
      <c r="BO78" s="38"/>
      <c r="BP78" s="38" t="s">
        <v>341</v>
      </c>
      <c r="BQ78" s="38">
        <v>2024</v>
      </c>
      <c r="BR78" s="38"/>
      <c r="BS78" s="38"/>
      <c r="BT78" s="38" t="s">
        <v>5708</v>
      </c>
    </row>
    <row r="79" spans="1:72">
      <c r="A79" s="38">
        <v>102401720698</v>
      </c>
      <c r="B79" s="38">
        <v>1</v>
      </c>
      <c r="C79" s="38">
        <v>2024</v>
      </c>
      <c r="D79" s="38">
        <v>5</v>
      </c>
      <c r="E79" s="38" t="s">
        <v>6017</v>
      </c>
      <c r="F79" s="38" t="s">
        <v>1141</v>
      </c>
      <c r="G79" s="38">
        <v>79</v>
      </c>
      <c r="H79" s="38" t="s">
        <v>1142</v>
      </c>
      <c r="I79" s="38">
        <v>20240517</v>
      </c>
      <c r="J79" s="38">
        <v>20240517</v>
      </c>
      <c r="K79" s="38">
        <v>1</v>
      </c>
      <c r="L79" s="38">
        <v>1</v>
      </c>
      <c r="M79" s="38">
        <v>0</v>
      </c>
      <c r="N79" s="38" t="s">
        <v>6018</v>
      </c>
      <c r="O79" s="38" t="s">
        <v>5713</v>
      </c>
      <c r="P79" s="38" t="s">
        <v>118</v>
      </c>
      <c r="Q79" s="38" t="s">
        <v>36</v>
      </c>
      <c r="R79" s="38" t="s">
        <v>119</v>
      </c>
      <c r="S79" s="38" t="s">
        <v>147</v>
      </c>
      <c r="T79" s="38">
        <v>201</v>
      </c>
      <c r="U79" s="38" t="s">
        <v>438</v>
      </c>
      <c r="V79" s="38" t="s">
        <v>5714</v>
      </c>
      <c r="W79" s="38" t="s">
        <v>5715</v>
      </c>
      <c r="X79" s="38" t="s">
        <v>242</v>
      </c>
      <c r="Y79" s="38">
        <v>5717</v>
      </c>
      <c r="Z79" s="38">
        <v>1472</v>
      </c>
      <c r="AA79" s="38">
        <v>0</v>
      </c>
      <c r="AB79" s="38">
        <v>0</v>
      </c>
      <c r="AC79" s="38">
        <v>223.17</v>
      </c>
      <c r="AD79" s="38">
        <v>0</v>
      </c>
      <c r="AE79" s="38">
        <v>66528</v>
      </c>
      <c r="AF79" s="38">
        <v>66751.17</v>
      </c>
      <c r="AG79" s="38">
        <v>80</v>
      </c>
      <c r="AH79" s="38">
        <v>75</v>
      </c>
      <c r="AI79" s="38">
        <v>94598</v>
      </c>
      <c r="AJ79" s="38">
        <v>94598</v>
      </c>
      <c r="AK79" s="38">
        <v>15966.910221833488</v>
      </c>
      <c r="AL79" s="38" t="s">
        <v>118</v>
      </c>
      <c r="AM79" s="38" t="s">
        <v>36</v>
      </c>
      <c r="AN79" s="38" t="s">
        <v>119</v>
      </c>
      <c r="AO79" s="38" t="s">
        <v>147</v>
      </c>
      <c r="AP79" s="38">
        <v>3</v>
      </c>
      <c r="AQ79" s="38">
        <v>2</v>
      </c>
      <c r="AR79" s="38">
        <v>5</v>
      </c>
      <c r="AS79" s="38">
        <v>25253</v>
      </c>
      <c r="AT79" s="38">
        <v>87915</v>
      </c>
      <c r="AU79" s="38">
        <v>29305</v>
      </c>
      <c r="AV79" s="38">
        <v>110172</v>
      </c>
      <c r="AW79" s="38">
        <v>1.3871800000000001</v>
      </c>
      <c r="AX79" s="38">
        <v>0.30953999999999998</v>
      </c>
      <c r="AY79" s="38">
        <v>1.0776399999999999</v>
      </c>
      <c r="AZ79" s="38">
        <v>1.2324100583791733</v>
      </c>
      <c r="BA79" s="38">
        <v>0.15477000176906586</v>
      </c>
      <c r="BB79" s="38">
        <v>1.0776400566101074</v>
      </c>
      <c r="BC79" s="38" t="s">
        <v>159</v>
      </c>
      <c r="BD79" s="38" t="s">
        <v>126</v>
      </c>
      <c r="BE79" s="38" t="s">
        <v>118</v>
      </c>
      <c r="BF79" s="38"/>
      <c r="BG79" s="38" t="s">
        <v>118</v>
      </c>
      <c r="BH79" s="38" t="s">
        <v>5716</v>
      </c>
      <c r="BI79" s="38" t="s">
        <v>201</v>
      </c>
      <c r="BJ79" s="38" t="s">
        <v>129</v>
      </c>
      <c r="BK79" s="38" t="s">
        <v>130</v>
      </c>
      <c r="BL79" s="38" t="s">
        <v>131</v>
      </c>
      <c r="BM79" s="38" t="s">
        <v>537</v>
      </c>
      <c r="BN79" s="38"/>
      <c r="BO79" s="38"/>
      <c r="BP79" s="38" t="s">
        <v>537</v>
      </c>
      <c r="BQ79" s="38">
        <v>2024</v>
      </c>
      <c r="BR79" s="38"/>
      <c r="BS79" s="38"/>
      <c r="BT79" s="38" t="s">
        <v>5708</v>
      </c>
    </row>
    <row r="80" spans="1:72">
      <c r="A80" s="38">
        <v>102401678616</v>
      </c>
      <c r="B80" s="38">
        <v>1</v>
      </c>
      <c r="C80" s="38">
        <v>2024</v>
      </c>
      <c r="D80" s="38">
        <v>5</v>
      </c>
      <c r="E80" s="38" t="s">
        <v>6019</v>
      </c>
      <c r="F80" s="38" t="s">
        <v>6020</v>
      </c>
      <c r="G80" s="38">
        <v>73</v>
      </c>
      <c r="H80" s="38" t="s">
        <v>6021</v>
      </c>
      <c r="I80" s="38">
        <v>20240516</v>
      </c>
      <c r="J80" s="38">
        <v>20240516</v>
      </c>
      <c r="K80" s="38">
        <v>1</v>
      </c>
      <c r="L80" s="38">
        <v>1</v>
      </c>
      <c r="M80" s="38">
        <v>0</v>
      </c>
      <c r="N80" s="38" t="s">
        <v>6022</v>
      </c>
      <c r="O80" s="38" t="s">
        <v>5713</v>
      </c>
      <c r="P80" s="38" t="s">
        <v>118</v>
      </c>
      <c r="Q80" s="38" t="s">
        <v>36</v>
      </c>
      <c r="R80" s="38" t="s">
        <v>119</v>
      </c>
      <c r="S80" s="38" t="s">
        <v>147</v>
      </c>
      <c r="T80" s="38">
        <v>111</v>
      </c>
      <c r="U80" s="38" t="s">
        <v>438</v>
      </c>
      <c r="V80" s="38" t="s">
        <v>5714</v>
      </c>
      <c r="W80" s="38" t="s">
        <v>5715</v>
      </c>
      <c r="X80" s="38" t="s">
        <v>242</v>
      </c>
      <c r="Y80" s="38">
        <v>10619</v>
      </c>
      <c r="Z80" s="38">
        <v>1472</v>
      </c>
      <c r="AA80" s="38">
        <v>0</v>
      </c>
      <c r="AB80" s="38">
        <v>0</v>
      </c>
      <c r="AC80" s="38">
        <v>67.489999999999995</v>
      </c>
      <c r="AD80" s="38">
        <v>0</v>
      </c>
      <c r="AE80" s="38">
        <v>66528</v>
      </c>
      <c r="AF80" s="38">
        <v>66595.490000000005</v>
      </c>
      <c r="AG80" s="38">
        <v>80</v>
      </c>
      <c r="AH80" s="38">
        <v>75</v>
      </c>
      <c r="AI80" s="38">
        <v>113955</v>
      </c>
      <c r="AJ80" s="38">
        <v>113955</v>
      </c>
      <c r="AK80" s="38">
        <v>33048.676173481828</v>
      </c>
      <c r="AL80" s="38" t="s">
        <v>118</v>
      </c>
      <c r="AM80" s="38" t="s">
        <v>36</v>
      </c>
      <c r="AN80" s="38" t="s">
        <v>119</v>
      </c>
      <c r="AO80" s="38" t="s">
        <v>147</v>
      </c>
      <c r="AP80" s="38">
        <v>3</v>
      </c>
      <c r="AQ80" s="38">
        <v>2</v>
      </c>
      <c r="AR80" s="38">
        <v>5</v>
      </c>
      <c r="AS80" s="38">
        <v>25253</v>
      </c>
      <c r="AT80" s="38">
        <v>87915</v>
      </c>
      <c r="AU80" s="38">
        <v>29305</v>
      </c>
      <c r="AV80" s="38">
        <v>110172</v>
      </c>
      <c r="AW80" s="38">
        <v>1.3871800000000001</v>
      </c>
      <c r="AX80" s="38">
        <v>0.30953999999999998</v>
      </c>
      <c r="AY80" s="38">
        <v>1.0776399999999999</v>
      </c>
      <c r="AZ80" s="38">
        <v>1.2324100583791733</v>
      </c>
      <c r="BA80" s="38">
        <v>0.15477000176906586</v>
      </c>
      <c r="BB80" s="38">
        <v>1.0776400566101074</v>
      </c>
      <c r="BC80" s="38" t="s">
        <v>159</v>
      </c>
      <c r="BD80" s="38" t="s">
        <v>148</v>
      </c>
      <c r="BE80" s="38" t="s">
        <v>118</v>
      </c>
      <c r="BF80" s="38"/>
      <c r="BG80" s="38" t="s">
        <v>118</v>
      </c>
      <c r="BH80" s="38" t="s">
        <v>5716</v>
      </c>
      <c r="BI80" s="38" t="s">
        <v>216</v>
      </c>
      <c r="BJ80" s="38" t="s">
        <v>129</v>
      </c>
      <c r="BK80" s="38" t="s">
        <v>217</v>
      </c>
      <c r="BL80" s="38" t="s">
        <v>218</v>
      </c>
      <c r="BM80" s="38" t="s">
        <v>163</v>
      </c>
      <c r="BN80" s="38" t="s">
        <v>341</v>
      </c>
      <c r="BO80" s="38"/>
      <c r="BP80" s="38" t="s">
        <v>341</v>
      </c>
      <c r="BQ80" s="38">
        <v>2024</v>
      </c>
      <c r="BR80" s="38"/>
      <c r="BS80" s="38"/>
      <c r="BT80" s="38" t="s">
        <v>5708</v>
      </c>
    </row>
    <row r="81" spans="1:72">
      <c r="A81" s="38">
        <v>102408053362</v>
      </c>
      <c r="B81" s="38">
        <v>1</v>
      </c>
      <c r="C81" s="38">
        <v>2024</v>
      </c>
      <c r="D81" s="38">
        <v>5</v>
      </c>
      <c r="E81" s="38" t="s">
        <v>6023</v>
      </c>
      <c r="F81" s="38" t="s">
        <v>6024</v>
      </c>
      <c r="G81" s="38">
        <v>68</v>
      </c>
      <c r="H81" s="38" t="s">
        <v>6025</v>
      </c>
      <c r="I81" s="38">
        <v>20240515</v>
      </c>
      <c r="J81" s="38">
        <v>20240515</v>
      </c>
      <c r="K81" s="38">
        <v>1</v>
      </c>
      <c r="L81" s="38">
        <v>1</v>
      </c>
      <c r="M81" s="38">
        <v>0</v>
      </c>
      <c r="N81" s="38" t="s">
        <v>6026</v>
      </c>
      <c r="O81" s="38" t="s">
        <v>5713</v>
      </c>
      <c r="P81" s="38" t="s">
        <v>118</v>
      </c>
      <c r="Q81" s="38" t="s">
        <v>36</v>
      </c>
      <c r="R81" s="38" t="s">
        <v>119</v>
      </c>
      <c r="S81" s="38" t="s">
        <v>147</v>
      </c>
      <c r="T81" s="38">
        <v>211</v>
      </c>
      <c r="U81" s="38" t="s">
        <v>438</v>
      </c>
      <c r="V81" s="38" t="s">
        <v>5714</v>
      </c>
      <c r="W81" s="38" t="s">
        <v>5715</v>
      </c>
      <c r="X81" s="38" t="s">
        <v>242</v>
      </c>
      <c r="Y81" s="38">
        <v>9925</v>
      </c>
      <c r="Z81" s="38">
        <v>1472</v>
      </c>
      <c r="AA81" s="38">
        <v>0</v>
      </c>
      <c r="AB81" s="38">
        <v>0</v>
      </c>
      <c r="AC81" s="38">
        <v>67.489999999999995</v>
      </c>
      <c r="AD81" s="38">
        <v>0</v>
      </c>
      <c r="AE81" s="38">
        <v>66528</v>
      </c>
      <c r="AF81" s="38">
        <v>66595.490000000005</v>
      </c>
      <c r="AG81" s="38">
        <v>80</v>
      </c>
      <c r="AH81" s="38">
        <v>75</v>
      </c>
      <c r="AI81" s="38">
        <v>100674</v>
      </c>
      <c r="AJ81" s="38">
        <v>100674</v>
      </c>
      <c r="AK81" s="38">
        <v>21435.546684209636</v>
      </c>
      <c r="AL81" s="38" t="s">
        <v>118</v>
      </c>
      <c r="AM81" s="38" t="s">
        <v>36</v>
      </c>
      <c r="AN81" s="38" t="s">
        <v>119</v>
      </c>
      <c r="AO81" s="38" t="s">
        <v>147</v>
      </c>
      <c r="AP81" s="38">
        <v>3</v>
      </c>
      <c r="AQ81" s="38">
        <v>2</v>
      </c>
      <c r="AR81" s="38">
        <v>5</v>
      </c>
      <c r="AS81" s="38">
        <v>25253</v>
      </c>
      <c r="AT81" s="38">
        <v>87915</v>
      </c>
      <c r="AU81" s="38">
        <v>29305</v>
      </c>
      <c r="AV81" s="38">
        <v>110172</v>
      </c>
      <c r="AW81" s="38">
        <v>1.3871800000000001</v>
      </c>
      <c r="AX81" s="38">
        <v>0.30953999999999998</v>
      </c>
      <c r="AY81" s="38">
        <v>1.0776399999999999</v>
      </c>
      <c r="AZ81" s="38">
        <v>1.2324100583791733</v>
      </c>
      <c r="BA81" s="38">
        <v>0.15477000176906586</v>
      </c>
      <c r="BB81" s="38">
        <v>1.0776400566101074</v>
      </c>
      <c r="BC81" s="38" t="s">
        <v>159</v>
      </c>
      <c r="BD81" s="38" t="s">
        <v>126</v>
      </c>
      <c r="BE81" s="38" t="s">
        <v>118</v>
      </c>
      <c r="BF81" s="38"/>
      <c r="BG81" s="38" t="s">
        <v>118</v>
      </c>
      <c r="BH81" s="38" t="s">
        <v>5716</v>
      </c>
      <c r="BI81" s="38" t="s">
        <v>201</v>
      </c>
      <c r="BJ81" s="38" t="s">
        <v>129</v>
      </c>
      <c r="BK81" s="38" t="s">
        <v>130</v>
      </c>
      <c r="BL81" s="38" t="s">
        <v>131</v>
      </c>
      <c r="BM81" s="38" t="s">
        <v>312</v>
      </c>
      <c r="BN81" s="38" t="s">
        <v>313</v>
      </c>
      <c r="BO81" s="38"/>
      <c r="BP81" s="38" t="s">
        <v>313</v>
      </c>
      <c r="BQ81" s="38">
        <v>2024</v>
      </c>
      <c r="BR81" s="38"/>
      <c r="BS81" s="38"/>
      <c r="BT81" s="38" t="s">
        <v>5708</v>
      </c>
    </row>
    <row r="82" spans="1:72">
      <c r="A82" s="38">
        <v>102401720966</v>
      </c>
      <c r="B82" s="38">
        <v>1</v>
      </c>
      <c r="C82" s="38">
        <v>2024</v>
      </c>
      <c r="D82" s="38">
        <v>5</v>
      </c>
      <c r="E82" s="38" t="s">
        <v>6027</v>
      </c>
      <c r="F82" s="38" t="s">
        <v>6028</v>
      </c>
      <c r="G82" s="38">
        <v>72</v>
      </c>
      <c r="H82" s="38" t="s">
        <v>6029</v>
      </c>
      <c r="I82" s="38">
        <v>20240509</v>
      </c>
      <c r="J82" s="38">
        <v>20240509</v>
      </c>
      <c r="K82" s="38">
        <v>1</v>
      </c>
      <c r="L82" s="38">
        <v>1</v>
      </c>
      <c r="M82" s="38">
        <v>0</v>
      </c>
      <c r="N82" s="38" t="s">
        <v>5848</v>
      </c>
      <c r="O82" s="38" t="s">
        <v>5713</v>
      </c>
      <c r="P82" s="38" t="s">
        <v>118</v>
      </c>
      <c r="Q82" s="38" t="s">
        <v>36</v>
      </c>
      <c r="R82" s="38" t="s">
        <v>119</v>
      </c>
      <c r="S82" s="38" t="s">
        <v>147</v>
      </c>
      <c r="T82" s="38">
        <v>201</v>
      </c>
      <c r="U82" s="38" t="s">
        <v>438</v>
      </c>
      <c r="V82" s="38" t="s">
        <v>5714</v>
      </c>
      <c r="W82" s="38" t="s">
        <v>5715</v>
      </c>
      <c r="X82" s="38" t="s">
        <v>242</v>
      </c>
      <c r="Y82" s="38">
        <v>10643</v>
      </c>
      <c r="Z82" s="38">
        <v>1472</v>
      </c>
      <c r="AA82" s="38">
        <v>0</v>
      </c>
      <c r="AB82" s="38">
        <v>0</v>
      </c>
      <c r="AC82" s="38">
        <v>67.489999999999995</v>
      </c>
      <c r="AD82" s="38">
        <v>0</v>
      </c>
      <c r="AE82" s="38">
        <v>66528</v>
      </c>
      <c r="AF82" s="38">
        <v>66595.490000000005</v>
      </c>
      <c r="AG82" s="38">
        <v>80</v>
      </c>
      <c r="AH82" s="38">
        <v>75</v>
      </c>
      <c r="AI82" s="38">
        <v>94598</v>
      </c>
      <c r="AJ82" s="38">
        <v>94598</v>
      </c>
      <c r="AK82" s="38">
        <v>16122.590221833481</v>
      </c>
      <c r="AL82" s="38" t="s">
        <v>118</v>
      </c>
      <c r="AM82" s="38" t="s">
        <v>36</v>
      </c>
      <c r="AN82" s="38" t="s">
        <v>119</v>
      </c>
      <c r="AO82" s="38" t="s">
        <v>147</v>
      </c>
      <c r="AP82" s="38">
        <v>3</v>
      </c>
      <c r="AQ82" s="38">
        <v>2</v>
      </c>
      <c r="AR82" s="38">
        <v>5</v>
      </c>
      <c r="AS82" s="38">
        <v>25253</v>
      </c>
      <c r="AT82" s="38">
        <v>87915</v>
      </c>
      <c r="AU82" s="38">
        <v>29305</v>
      </c>
      <c r="AV82" s="38">
        <v>110172</v>
      </c>
      <c r="AW82" s="38">
        <v>1.3871800000000001</v>
      </c>
      <c r="AX82" s="38">
        <v>0.30953999999999998</v>
      </c>
      <c r="AY82" s="38">
        <v>1.0776399999999999</v>
      </c>
      <c r="AZ82" s="38">
        <v>1.2324100583791733</v>
      </c>
      <c r="BA82" s="38">
        <v>0.15477000176906586</v>
      </c>
      <c r="BB82" s="38">
        <v>1.0776400566101074</v>
      </c>
      <c r="BC82" s="38" t="s">
        <v>159</v>
      </c>
      <c r="BD82" s="38" t="s">
        <v>126</v>
      </c>
      <c r="BE82" s="38" t="s">
        <v>118</v>
      </c>
      <c r="BF82" s="38"/>
      <c r="BG82" s="38" t="s">
        <v>118</v>
      </c>
      <c r="BH82" s="38" t="s">
        <v>5716</v>
      </c>
      <c r="BI82" s="38" t="s">
        <v>450</v>
      </c>
      <c r="BJ82" s="38" t="s">
        <v>129</v>
      </c>
      <c r="BK82" s="38" t="s">
        <v>130</v>
      </c>
      <c r="BL82" s="38" t="s">
        <v>131</v>
      </c>
      <c r="BM82" s="38" t="s">
        <v>537</v>
      </c>
      <c r="BN82" s="38"/>
      <c r="BO82" s="38"/>
      <c r="BP82" s="38" t="s">
        <v>537</v>
      </c>
      <c r="BQ82" s="38">
        <v>2024</v>
      </c>
      <c r="BR82" s="38"/>
      <c r="BS82" s="38"/>
      <c r="BT82" s="38" t="s">
        <v>5708</v>
      </c>
    </row>
    <row r="83" spans="1:72">
      <c r="A83" s="38">
        <v>102401720990</v>
      </c>
      <c r="B83" s="38">
        <v>1</v>
      </c>
      <c r="C83" s="38">
        <v>2024</v>
      </c>
      <c r="D83" s="38">
        <v>5</v>
      </c>
      <c r="E83" s="38" t="s">
        <v>6030</v>
      </c>
      <c r="F83" s="38" t="s">
        <v>6031</v>
      </c>
      <c r="G83" s="38">
        <v>38</v>
      </c>
      <c r="H83" s="38" t="s">
        <v>6032</v>
      </c>
      <c r="I83" s="38">
        <v>20240502</v>
      </c>
      <c r="J83" s="38">
        <v>20240502</v>
      </c>
      <c r="K83" s="38">
        <v>1</v>
      </c>
      <c r="L83" s="38">
        <v>1</v>
      </c>
      <c r="M83" s="38">
        <v>0</v>
      </c>
      <c r="N83" s="38" t="s">
        <v>6033</v>
      </c>
      <c r="O83" s="38" t="s">
        <v>5713</v>
      </c>
      <c r="P83" s="38" t="s">
        <v>118</v>
      </c>
      <c r="Q83" s="38" t="s">
        <v>36</v>
      </c>
      <c r="R83" s="38" t="s">
        <v>119</v>
      </c>
      <c r="S83" s="38" t="s">
        <v>147</v>
      </c>
      <c r="T83" s="38">
        <v>201</v>
      </c>
      <c r="U83" s="38" t="s">
        <v>438</v>
      </c>
      <c r="V83" s="38" t="s">
        <v>5714</v>
      </c>
      <c r="W83" s="38" t="s">
        <v>5715</v>
      </c>
      <c r="X83" s="38" t="s">
        <v>242</v>
      </c>
      <c r="Y83" s="38">
        <v>5717</v>
      </c>
      <c r="Z83" s="38">
        <v>1472</v>
      </c>
      <c r="AA83" s="38">
        <v>0</v>
      </c>
      <c r="AB83" s="38">
        <v>0</v>
      </c>
      <c r="AC83" s="38">
        <v>67.489999999999995</v>
      </c>
      <c r="AD83" s="38">
        <v>0</v>
      </c>
      <c r="AE83" s="38">
        <v>66528</v>
      </c>
      <c r="AF83" s="38">
        <v>66595.490000000005</v>
      </c>
      <c r="AG83" s="38">
        <v>80</v>
      </c>
      <c r="AH83" s="38">
        <v>75</v>
      </c>
      <c r="AI83" s="38">
        <v>94598</v>
      </c>
      <c r="AJ83" s="38">
        <v>94598</v>
      </c>
      <c r="AK83" s="38">
        <v>16122.590221833481</v>
      </c>
      <c r="AL83" s="38" t="s">
        <v>118</v>
      </c>
      <c r="AM83" s="38" t="s">
        <v>36</v>
      </c>
      <c r="AN83" s="38" t="s">
        <v>119</v>
      </c>
      <c r="AO83" s="38" t="s">
        <v>147</v>
      </c>
      <c r="AP83" s="38">
        <v>3</v>
      </c>
      <c r="AQ83" s="38">
        <v>2</v>
      </c>
      <c r="AR83" s="38">
        <v>5</v>
      </c>
      <c r="AS83" s="38">
        <v>25253</v>
      </c>
      <c r="AT83" s="38">
        <v>87915</v>
      </c>
      <c r="AU83" s="38">
        <v>29305</v>
      </c>
      <c r="AV83" s="38">
        <v>110172</v>
      </c>
      <c r="AW83" s="38">
        <v>1.3871800000000001</v>
      </c>
      <c r="AX83" s="38">
        <v>0.30953999999999998</v>
      </c>
      <c r="AY83" s="38">
        <v>1.0776399999999999</v>
      </c>
      <c r="AZ83" s="38">
        <v>1.2324100583791733</v>
      </c>
      <c r="BA83" s="38">
        <v>0.15477000176906586</v>
      </c>
      <c r="BB83" s="38">
        <v>1.0776400566101074</v>
      </c>
      <c r="BC83" s="38" t="s">
        <v>159</v>
      </c>
      <c r="BD83" s="38" t="s">
        <v>126</v>
      </c>
      <c r="BE83" s="38" t="s">
        <v>118</v>
      </c>
      <c r="BF83" s="38"/>
      <c r="BG83" s="38" t="s">
        <v>118</v>
      </c>
      <c r="BH83" s="38" t="s">
        <v>5716</v>
      </c>
      <c r="BI83" s="38" t="s">
        <v>128</v>
      </c>
      <c r="BJ83" s="38" t="s">
        <v>129</v>
      </c>
      <c r="BK83" s="38" t="s">
        <v>130</v>
      </c>
      <c r="BL83" s="38" t="s">
        <v>131</v>
      </c>
      <c r="BM83" s="38" t="s">
        <v>537</v>
      </c>
      <c r="BN83" s="38"/>
      <c r="BO83" s="38"/>
      <c r="BP83" s="38" t="s">
        <v>537</v>
      </c>
      <c r="BQ83" s="38">
        <v>2024</v>
      </c>
      <c r="BR83" s="38"/>
      <c r="BS83" s="38"/>
      <c r="BT83" s="38" t="s">
        <v>5708</v>
      </c>
    </row>
    <row r="84" spans="1:72">
      <c r="A84" s="38">
        <v>102401676596</v>
      </c>
      <c r="B84" s="38">
        <v>1</v>
      </c>
      <c r="C84" s="38">
        <v>2024</v>
      </c>
      <c r="D84" s="38">
        <v>4</v>
      </c>
      <c r="E84" s="38" t="s">
        <v>6034</v>
      </c>
      <c r="F84" s="38" t="s">
        <v>6035</v>
      </c>
      <c r="G84" s="38">
        <v>51</v>
      </c>
      <c r="H84" s="38" t="s">
        <v>6036</v>
      </c>
      <c r="I84" s="38">
        <v>20240425</v>
      </c>
      <c r="J84" s="38">
        <v>20240430</v>
      </c>
      <c r="K84" s="38">
        <v>6</v>
      </c>
      <c r="L84" s="38">
        <f t="shared" si="1"/>
        <v>5</v>
      </c>
      <c r="M84" s="38">
        <v>0</v>
      </c>
      <c r="N84" s="38" t="s">
        <v>6037</v>
      </c>
      <c r="O84" s="38" t="s">
        <v>6038</v>
      </c>
      <c r="P84" s="38" t="s">
        <v>118</v>
      </c>
      <c r="Q84" s="38" t="s">
        <v>36</v>
      </c>
      <c r="R84" s="38" t="s">
        <v>119</v>
      </c>
      <c r="S84" s="38" t="s">
        <v>147</v>
      </c>
      <c r="T84" s="38">
        <v>111</v>
      </c>
      <c r="U84" s="38" t="s">
        <v>438</v>
      </c>
      <c r="V84" s="38" t="s">
        <v>5881</v>
      </c>
      <c r="W84" s="38" t="s">
        <v>5882</v>
      </c>
      <c r="X84" s="38" t="s">
        <v>124</v>
      </c>
      <c r="Y84" s="38">
        <v>19679</v>
      </c>
      <c r="Z84" s="38">
        <v>7149</v>
      </c>
      <c r="AA84" s="38">
        <v>0</v>
      </c>
      <c r="AB84" s="38">
        <v>0</v>
      </c>
      <c r="AC84" s="38">
        <v>993.54</v>
      </c>
      <c r="AD84" s="38">
        <v>0</v>
      </c>
      <c r="AE84" s="38">
        <v>69010.899999999994</v>
      </c>
      <c r="AF84" s="38">
        <v>70004.44</v>
      </c>
      <c r="AG84" s="38">
        <v>400</v>
      </c>
      <c r="AH84" s="38">
        <v>375</v>
      </c>
      <c r="AI84" s="38">
        <v>195655</v>
      </c>
      <c r="AJ84" s="38">
        <v>195655</v>
      </c>
      <c r="AK84" s="38">
        <v>64449.540702504251</v>
      </c>
      <c r="AL84" s="38" t="s">
        <v>118</v>
      </c>
      <c r="AM84" s="38" t="s">
        <v>36</v>
      </c>
      <c r="AN84" s="38" t="s">
        <v>119</v>
      </c>
      <c r="AO84" s="38" t="s">
        <v>147</v>
      </c>
      <c r="AP84" s="38">
        <v>4</v>
      </c>
      <c r="AQ84" s="38">
        <v>2</v>
      </c>
      <c r="AR84" s="38">
        <v>7</v>
      </c>
      <c r="AS84" s="38">
        <v>53997</v>
      </c>
      <c r="AT84" s="38">
        <v>118627</v>
      </c>
      <c r="AU84" s="38">
        <v>39542</v>
      </c>
      <c r="AV84" s="38">
        <v>169695</v>
      </c>
      <c r="AW84" s="38">
        <v>2.11598</v>
      </c>
      <c r="AX84" s="38">
        <v>0.66188000000000002</v>
      </c>
      <c r="AY84" s="38">
        <v>1.4540999999999999</v>
      </c>
      <c r="AZ84" s="38">
        <v>2.1159800291061401</v>
      </c>
      <c r="BA84" s="38">
        <v>0.6618800163269043</v>
      </c>
      <c r="BB84" s="38">
        <v>1.4541000127792358</v>
      </c>
      <c r="BC84" s="38" t="s">
        <v>159</v>
      </c>
      <c r="BD84" s="38" t="s">
        <v>126</v>
      </c>
      <c r="BE84" s="38" t="s">
        <v>118</v>
      </c>
      <c r="BF84" s="38"/>
      <c r="BG84" s="38" t="s">
        <v>118</v>
      </c>
      <c r="BH84" s="38" t="s">
        <v>5716</v>
      </c>
      <c r="BI84" s="38" t="s">
        <v>4643</v>
      </c>
      <c r="BJ84" s="38" t="s">
        <v>195</v>
      </c>
      <c r="BK84" s="38" t="s">
        <v>327</v>
      </c>
      <c r="BL84" s="38" t="s">
        <v>327</v>
      </c>
      <c r="BM84" s="38" t="s">
        <v>999</v>
      </c>
      <c r="BN84" s="38" t="s">
        <v>2111</v>
      </c>
      <c r="BO84" s="38"/>
      <c r="BP84" s="38" t="s">
        <v>2111</v>
      </c>
      <c r="BQ84" s="38">
        <v>2024</v>
      </c>
      <c r="BR84" s="38"/>
      <c r="BS84" s="38"/>
      <c r="BT84" s="38" t="s">
        <v>5708</v>
      </c>
    </row>
    <row r="85" spans="1:72">
      <c r="A85" s="38">
        <v>102401848186</v>
      </c>
      <c r="B85" s="38">
        <v>1</v>
      </c>
      <c r="C85" s="38">
        <v>2024</v>
      </c>
      <c r="D85" s="38">
        <v>4</v>
      </c>
      <c r="E85" s="38" t="s">
        <v>6039</v>
      </c>
      <c r="F85" s="38" t="s">
        <v>6040</v>
      </c>
      <c r="G85" s="38">
        <v>27</v>
      </c>
      <c r="H85" s="38" t="s">
        <v>6041</v>
      </c>
      <c r="I85" s="38">
        <v>20240426</v>
      </c>
      <c r="J85" s="38">
        <v>20240426</v>
      </c>
      <c r="K85" s="38">
        <v>1</v>
      </c>
      <c r="L85" s="38">
        <v>1</v>
      </c>
      <c r="M85" s="38">
        <v>0</v>
      </c>
      <c r="N85" s="38" t="s">
        <v>535</v>
      </c>
      <c r="O85" s="38" t="s">
        <v>5713</v>
      </c>
      <c r="P85" s="38" t="s">
        <v>118</v>
      </c>
      <c r="Q85" s="38" t="s">
        <v>36</v>
      </c>
      <c r="R85" s="38" t="s">
        <v>119</v>
      </c>
      <c r="S85" s="38" t="s">
        <v>147</v>
      </c>
      <c r="T85" s="38">
        <v>207</v>
      </c>
      <c r="U85" s="38" t="s">
        <v>438</v>
      </c>
      <c r="V85" s="38" t="s">
        <v>5714</v>
      </c>
      <c r="W85" s="38" t="s">
        <v>5715</v>
      </c>
      <c r="X85" s="38" t="s">
        <v>242</v>
      </c>
      <c r="Y85" s="38">
        <v>5717</v>
      </c>
      <c r="Z85" s="38">
        <v>1472</v>
      </c>
      <c r="AA85" s="38">
        <v>0</v>
      </c>
      <c r="AB85" s="38">
        <v>0</v>
      </c>
      <c r="AC85" s="38">
        <v>67.489999999999995</v>
      </c>
      <c r="AD85" s="38">
        <v>0</v>
      </c>
      <c r="AE85" s="38">
        <v>66528</v>
      </c>
      <c r="AF85" s="38">
        <v>66595.490000000005</v>
      </c>
      <c r="AG85" s="38">
        <v>80</v>
      </c>
      <c r="AH85" s="38">
        <v>75</v>
      </c>
      <c r="AI85" s="38">
        <v>99974</v>
      </c>
      <c r="AJ85" s="38">
        <v>99974</v>
      </c>
      <c r="AK85" s="38">
        <v>20823.454925871381</v>
      </c>
      <c r="AL85" s="38" t="s">
        <v>118</v>
      </c>
      <c r="AM85" s="38" t="s">
        <v>36</v>
      </c>
      <c r="AN85" s="38" t="s">
        <v>119</v>
      </c>
      <c r="AO85" s="38" t="s">
        <v>147</v>
      </c>
      <c r="AP85" s="38">
        <v>3</v>
      </c>
      <c r="AQ85" s="38">
        <v>2</v>
      </c>
      <c r="AR85" s="38">
        <v>5</v>
      </c>
      <c r="AS85" s="38">
        <v>25253</v>
      </c>
      <c r="AT85" s="38">
        <v>87915</v>
      </c>
      <c r="AU85" s="38">
        <v>29305</v>
      </c>
      <c r="AV85" s="38">
        <v>110172</v>
      </c>
      <c r="AW85" s="38">
        <v>1.3871800000000001</v>
      </c>
      <c r="AX85" s="38">
        <v>0.30953999999999998</v>
      </c>
      <c r="AY85" s="38">
        <v>1.0776399999999999</v>
      </c>
      <c r="AZ85" s="38">
        <v>1.2324100583791733</v>
      </c>
      <c r="BA85" s="38">
        <v>0.15477000176906586</v>
      </c>
      <c r="BB85" s="38">
        <v>1.0776400566101074</v>
      </c>
      <c r="BC85" s="38" t="s">
        <v>159</v>
      </c>
      <c r="BD85" s="38" t="s">
        <v>126</v>
      </c>
      <c r="BE85" s="38" t="s">
        <v>118</v>
      </c>
      <c r="BF85" s="38"/>
      <c r="BG85" s="38" t="s">
        <v>118</v>
      </c>
      <c r="BH85" s="38" t="s">
        <v>5716</v>
      </c>
      <c r="BI85" s="38" t="s">
        <v>4362</v>
      </c>
      <c r="BJ85" s="38" t="s">
        <v>377</v>
      </c>
      <c r="BK85" s="38" t="s">
        <v>1073</v>
      </c>
      <c r="BL85" s="38" t="s">
        <v>1073</v>
      </c>
      <c r="BM85" s="38" t="s">
        <v>537</v>
      </c>
      <c r="BN85" s="38"/>
      <c r="BO85" s="38"/>
      <c r="BP85" s="38" t="s">
        <v>537</v>
      </c>
      <c r="BQ85" s="38">
        <v>2024</v>
      </c>
      <c r="BR85" s="38"/>
      <c r="BS85" s="38"/>
      <c r="BT85" s="38" t="s">
        <v>5708</v>
      </c>
    </row>
    <row r="86" spans="1:72">
      <c r="A86" s="38">
        <v>102401676020</v>
      </c>
      <c r="B86" s="38">
        <v>1</v>
      </c>
      <c r="C86" s="38">
        <v>2024</v>
      </c>
      <c r="D86" s="38">
        <v>4</v>
      </c>
      <c r="E86" s="38" t="s">
        <v>6042</v>
      </c>
      <c r="F86" s="38" t="s">
        <v>6043</v>
      </c>
      <c r="G86" s="38">
        <v>63</v>
      </c>
      <c r="H86" s="38" t="s">
        <v>6044</v>
      </c>
      <c r="I86" s="38">
        <v>20240426</v>
      </c>
      <c r="J86" s="38">
        <v>20240426</v>
      </c>
      <c r="K86" s="38">
        <v>1</v>
      </c>
      <c r="L86" s="38">
        <v>1</v>
      </c>
      <c r="M86" s="38">
        <v>0</v>
      </c>
      <c r="N86" s="38" t="s">
        <v>535</v>
      </c>
      <c r="O86" s="38" t="s">
        <v>5713</v>
      </c>
      <c r="P86" s="38" t="s">
        <v>118</v>
      </c>
      <c r="Q86" s="38" t="s">
        <v>36</v>
      </c>
      <c r="R86" s="38" t="s">
        <v>119</v>
      </c>
      <c r="S86" s="38" t="s">
        <v>147</v>
      </c>
      <c r="T86" s="38">
        <v>111</v>
      </c>
      <c r="U86" s="38" t="s">
        <v>438</v>
      </c>
      <c r="V86" s="38" t="s">
        <v>5714</v>
      </c>
      <c r="W86" s="38" t="s">
        <v>5715</v>
      </c>
      <c r="X86" s="38" t="s">
        <v>242</v>
      </c>
      <c r="Y86" s="38">
        <v>5717</v>
      </c>
      <c r="Z86" s="38">
        <v>1472</v>
      </c>
      <c r="AA86" s="38">
        <v>0</v>
      </c>
      <c r="AB86" s="38">
        <v>0</v>
      </c>
      <c r="AC86" s="38">
        <v>67.489999999999995</v>
      </c>
      <c r="AD86" s="38">
        <v>0</v>
      </c>
      <c r="AE86" s="38">
        <v>66528</v>
      </c>
      <c r="AF86" s="38">
        <v>66595.490000000005</v>
      </c>
      <c r="AG86" s="38">
        <v>80</v>
      </c>
      <c r="AH86" s="38">
        <v>75</v>
      </c>
      <c r="AI86" s="38">
        <v>113955</v>
      </c>
      <c r="AJ86" s="38">
        <v>113955</v>
      </c>
      <c r="AK86" s="38">
        <v>33048.676173481828</v>
      </c>
      <c r="AL86" s="38" t="s">
        <v>118</v>
      </c>
      <c r="AM86" s="38" t="s">
        <v>36</v>
      </c>
      <c r="AN86" s="38" t="s">
        <v>119</v>
      </c>
      <c r="AO86" s="38" t="s">
        <v>147</v>
      </c>
      <c r="AP86" s="38">
        <v>3</v>
      </c>
      <c r="AQ86" s="38">
        <v>2</v>
      </c>
      <c r="AR86" s="38">
        <v>5</v>
      </c>
      <c r="AS86" s="38">
        <v>25253</v>
      </c>
      <c r="AT86" s="38">
        <v>87915</v>
      </c>
      <c r="AU86" s="38">
        <v>29305</v>
      </c>
      <c r="AV86" s="38">
        <v>110172</v>
      </c>
      <c r="AW86" s="38">
        <v>1.3871800000000001</v>
      </c>
      <c r="AX86" s="38">
        <v>0.30953999999999998</v>
      </c>
      <c r="AY86" s="38">
        <v>1.0776399999999999</v>
      </c>
      <c r="AZ86" s="38">
        <v>1.2324100583791733</v>
      </c>
      <c r="BA86" s="38">
        <v>0.15477000176906586</v>
      </c>
      <c r="BB86" s="38">
        <v>1.0776400566101074</v>
      </c>
      <c r="BC86" s="38" t="s">
        <v>159</v>
      </c>
      <c r="BD86" s="38" t="s">
        <v>126</v>
      </c>
      <c r="BE86" s="38" t="s">
        <v>118</v>
      </c>
      <c r="BF86" s="38"/>
      <c r="BG86" s="38" t="s">
        <v>118</v>
      </c>
      <c r="BH86" s="38" t="s">
        <v>5716</v>
      </c>
      <c r="BI86" s="38" t="s">
        <v>2095</v>
      </c>
      <c r="BJ86" s="38" t="s">
        <v>129</v>
      </c>
      <c r="BK86" s="38" t="s">
        <v>660</v>
      </c>
      <c r="BL86" s="38" t="s">
        <v>660</v>
      </c>
      <c r="BM86" s="38" t="s">
        <v>537</v>
      </c>
      <c r="BN86" s="38"/>
      <c r="BO86" s="38"/>
      <c r="BP86" s="38" t="s">
        <v>537</v>
      </c>
      <c r="BQ86" s="38">
        <v>2024</v>
      </c>
      <c r="BR86" s="38"/>
      <c r="BS86" s="38"/>
      <c r="BT86" s="38" t="s">
        <v>5708</v>
      </c>
    </row>
    <row r="87" spans="1:72">
      <c r="A87" s="38">
        <v>102401676022</v>
      </c>
      <c r="B87" s="38">
        <v>1</v>
      </c>
      <c r="C87" s="38">
        <v>2024</v>
      </c>
      <c r="D87" s="38">
        <v>4</v>
      </c>
      <c r="E87" s="38" t="s">
        <v>6045</v>
      </c>
      <c r="F87" s="38" t="s">
        <v>6046</v>
      </c>
      <c r="G87" s="38">
        <v>65</v>
      </c>
      <c r="H87" s="38" t="s">
        <v>6047</v>
      </c>
      <c r="I87" s="38">
        <v>20240426</v>
      </c>
      <c r="J87" s="38">
        <v>20240426</v>
      </c>
      <c r="K87" s="38">
        <v>1</v>
      </c>
      <c r="L87" s="38">
        <v>1</v>
      </c>
      <c r="M87" s="38">
        <v>0</v>
      </c>
      <c r="N87" s="38" t="s">
        <v>6048</v>
      </c>
      <c r="O87" s="38" t="s">
        <v>5713</v>
      </c>
      <c r="P87" s="38" t="s">
        <v>118</v>
      </c>
      <c r="Q87" s="38" t="s">
        <v>36</v>
      </c>
      <c r="R87" s="38" t="s">
        <v>119</v>
      </c>
      <c r="S87" s="38" t="s">
        <v>147</v>
      </c>
      <c r="T87" s="38">
        <v>111</v>
      </c>
      <c r="U87" s="38" t="s">
        <v>438</v>
      </c>
      <c r="V87" s="38" t="s">
        <v>5714</v>
      </c>
      <c r="W87" s="38" t="s">
        <v>5715</v>
      </c>
      <c r="X87" s="38" t="s">
        <v>242</v>
      </c>
      <c r="Y87" s="38">
        <v>19453</v>
      </c>
      <c r="Z87" s="38">
        <v>1472</v>
      </c>
      <c r="AA87" s="38">
        <v>0</v>
      </c>
      <c r="AB87" s="38">
        <v>0</v>
      </c>
      <c r="AC87" s="38">
        <v>223.16</v>
      </c>
      <c r="AD87" s="38">
        <v>0</v>
      </c>
      <c r="AE87" s="38">
        <v>66528</v>
      </c>
      <c r="AF87" s="38">
        <v>66751.16</v>
      </c>
      <c r="AG87" s="38">
        <v>80</v>
      </c>
      <c r="AH87" s="38">
        <v>75</v>
      </c>
      <c r="AI87" s="38">
        <v>113955</v>
      </c>
      <c r="AJ87" s="38">
        <v>113955</v>
      </c>
      <c r="AK87" s="38">
        <v>32893.00617348183</v>
      </c>
      <c r="AL87" s="38" t="s">
        <v>118</v>
      </c>
      <c r="AM87" s="38" t="s">
        <v>36</v>
      </c>
      <c r="AN87" s="38" t="s">
        <v>119</v>
      </c>
      <c r="AO87" s="38" t="s">
        <v>147</v>
      </c>
      <c r="AP87" s="38">
        <v>3</v>
      </c>
      <c r="AQ87" s="38">
        <v>2</v>
      </c>
      <c r="AR87" s="38">
        <v>5</v>
      </c>
      <c r="AS87" s="38">
        <v>25253</v>
      </c>
      <c r="AT87" s="38">
        <v>87915</v>
      </c>
      <c r="AU87" s="38">
        <v>29305</v>
      </c>
      <c r="AV87" s="38">
        <v>110172</v>
      </c>
      <c r="AW87" s="38">
        <v>1.3871800000000001</v>
      </c>
      <c r="AX87" s="38">
        <v>0.30953999999999998</v>
      </c>
      <c r="AY87" s="38">
        <v>1.0776399999999999</v>
      </c>
      <c r="AZ87" s="38">
        <v>1.2324100583791733</v>
      </c>
      <c r="BA87" s="38">
        <v>0.15477000176906586</v>
      </c>
      <c r="BB87" s="38">
        <v>1.0776400566101074</v>
      </c>
      <c r="BC87" s="38" t="s">
        <v>159</v>
      </c>
      <c r="BD87" s="38" t="s">
        <v>126</v>
      </c>
      <c r="BE87" s="38" t="s">
        <v>118</v>
      </c>
      <c r="BF87" s="38"/>
      <c r="BG87" s="38" t="s">
        <v>118</v>
      </c>
      <c r="BH87" s="38" t="s">
        <v>5716</v>
      </c>
      <c r="BI87" s="38" t="s">
        <v>3919</v>
      </c>
      <c r="BJ87" s="38" t="s">
        <v>129</v>
      </c>
      <c r="BK87" s="38" t="s">
        <v>217</v>
      </c>
      <c r="BL87" s="38" t="s">
        <v>218</v>
      </c>
      <c r="BM87" s="38" t="s">
        <v>537</v>
      </c>
      <c r="BN87" s="38"/>
      <c r="BO87" s="38"/>
      <c r="BP87" s="38" t="s">
        <v>537</v>
      </c>
      <c r="BQ87" s="38">
        <v>2024</v>
      </c>
      <c r="BR87" s="38"/>
      <c r="BS87" s="38"/>
      <c r="BT87" s="38" t="s">
        <v>5708</v>
      </c>
    </row>
    <row r="88" spans="1:72">
      <c r="A88" s="38">
        <v>102408053360</v>
      </c>
      <c r="B88" s="38">
        <v>1</v>
      </c>
      <c r="C88" s="38">
        <v>2024</v>
      </c>
      <c r="D88" s="38">
        <v>4</v>
      </c>
      <c r="E88" s="38" t="s">
        <v>6049</v>
      </c>
      <c r="F88" s="38" t="s">
        <v>6050</v>
      </c>
      <c r="G88" s="38">
        <v>31</v>
      </c>
      <c r="H88" s="38" t="s">
        <v>6051</v>
      </c>
      <c r="I88" s="38">
        <v>20240423</v>
      </c>
      <c r="J88" s="38">
        <v>20240423</v>
      </c>
      <c r="K88" s="38">
        <v>1</v>
      </c>
      <c r="L88" s="38">
        <v>1</v>
      </c>
      <c r="M88" s="38">
        <v>0</v>
      </c>
      <c r="N88" s="38" t="s">
        <v>6052</v>
      </c>
      <c r="O88" s="38" t="s">
        <v>5713</v>
      </c>
      <c r="P88" s="38" t="s">
        <v>118</v>
      </c>
      <c r="Q88" s="38" t="s">
        <v>36</v>
      </c>
      <c r="R88" s="38" t="s">
        <v>119</v>
      </c>
      <c r="S88" s="38" t="s">
        <v>147</v>
      </c>
      <c r="T88" s="38">
        <v>211</v>
      </c>
      <c r="U88" s="38" t="s">
        <v>438</v>
      </c>
      <c r="V88" s="38" t="s">
        <v>5714</v>
      </c>
      <c r="W88" s="38" t="s">
        <v>5715</v>
      </c>
      <c r="X88" s="38" t="s">
        <v>242</v>
      </c>
      <c r="Y88" s="38">
        <v>5717</v>
      </c>
      <c r="Z88" s="38">
        <v>1472</v>
      </c>
      <c r="AA88" s="38">
        <v>0</v>
      </c>
      <c r="AB88" s="38">
        <v>0</v>
      </c>
      <c r="AC88" s="38">
        <v>67.489999999999995</v>
      </c>
      <c r="AD88" s="38">
        <v>0</v>
      </c>
      <c r="AE88" s="38">
        <v>66528</v>
      </c>
      <c r="AF88" s="38">
        <v>66595.490000000005</v>
      </c>
      <c r="AG88" s="38">
        <v>80</v>
      </c>
      <c r="AH88" s="38">
        <v>75</v>
      </c>
      <c r="AI88" s="38">
        <v>100674</v>
      </c>
      <c r="AJ88" s="38">
        <v>100674</v>
      </c>
      <c r="AK88" s="38">
        <v>21435.546684209636</v>
      </c>
      <c r="AL88" s="38" t="s">
        <v>118</v>
      </c>
      <c r="AM88" s="38" t="s">
        <v>36</v>
      </c>
      <c r="AN88" s="38" t="s">
        <v>119</v>
      </c>
      <c r="AO88" s="38" t="s">
        <v>147</v>
      </c>
      <c r="AP88" s="38">
        <v>3</v>
      </c>
      <c r="AQ88" s="38">
        <v>2</v>
      </c>
      <c r="AR88" s="38">
        <v>5</v>
      </c>
      <c r="AS88" s="38">
        <v>25253</v>
      </c>
      <c r="AT88" s="38">
        <v>87915</v>
      </c>
      <c r="AU88" s="38">
        <v>29305</v>
      </c>
      <c r="AV88" s="38">
        <v>110172</v>
      </c>
      <c r="AW88" s="38">
        <v>1.3871800000000001</v>
      </c>
      <c r="AX88" s="38">
        <v>0.30953999999999998</v>
      </c>
      <c r="AY88" s="38">
        <v>1.0776399999999999</v>
      </c>
      <c r="AZ88" s="38">
        <v>1.2324100583791733</v>
      </c>
      <c r="BA88" s="38">
        <v>0.15477000176906586</v>
      </c>
      <c r="BB88" s="38">
        <v>1.0776400566101074</v>
      </c>
      <c r="BC88" s="38" t="s">
        <v>159</v>
      </c>
      <c r="BD88" s="38" t="s">
        <v>126</v>
      </c>
      <c r="BE88" s="38" t="s">
        <v>118</v>
      </c>
      <c r="BF88" s="38"/>
      <c r="BG88" s="38" t="s">
        <v>118</v>
      </c>
      <c r="BH88" s="38" t="s">
        <v>5716</v>
      </c>
      <c r="BI88" s="38" t="s">
        <v>1085</v>
      </c>
      <c r="BJ88" s="38" t="s">
        <v>244</v>
      </c>
      <c r="BK88" s="38" t="s">
        <v>1086</v>
      </c>
      <c r="BL88" s="38" t="s">
        <v>1087</v>
      </c>
      <c r="BM88" s="38" t="s">
        <v>163</v>
      </c>
      <c r="BN88" s="38" t="s">
        <v>341</v>
      </c>
      <c r="BO88" s="38"/>
      <c r="BP88" s="38" t="s">
        <v>341</v>
      </c>
      <c r="BQ88" s="38">
        <v>2024</v>
      </c>
      <c r="BR88" s="38"/>
      <c r="BS88" s="38"/>
      <c r="BT88" s="38" t="s">
        <v>5708</v>
      </c>
    </row>
    <row r="89" spans="1:72">
      <c r="A89" s="38">
        <v>102401676418</v>
      </c>
      <c r="B89" s="38">
        <v>1</v>
      </c>
      <c r="C89" s="38">
        <v>2024</v>
      </c>
      <c r="D89" s="38">
        <v>4</v>
      </c>
      <c r="E89" s="38" t="s">
        <v>6053</v>
      </c>
      <c r="F89" s="38" t="s">
        <v>1330</v>
      </c>
      <c r="G89" s="38">
        <v>82</v>
      </c>
      <c r="H89" s="38" t="s">
        <v>1331</v>
      </c>
      <c r="I89" s="38">
        <v>20240422</v>
      </c>
      <c r="J89" s="38">
        <v>20240423</v>
      </c>
      <c r="K89" s="38">
        <v>2</v>
      </c>
      <c r="L89" s="38">
        <f t="shared" si="1"/>
        <v>1</v>
      </c>
      <c r="M89" s="38">
        <v>0</v>
      </c>
      <c r="N89" s="38" t="s">
        <v>6054</v>
      </c>
      <c r="O89" s="38" t="s">
        <v>5948</v>
      </c>
      <c r="P89" s="38" t="s">
        <v>118</v>
      </c>
      <c r="Q89" s="38" t="s">
        <v>36</v>
      </c>
      <c r="R89" s="38" t="s">
        <v>119</v>
      </c>
      <c r="S89" s="38" t="s">
        <v>147</v>
      </c>
      <c r="T89" s="38">
        <v>111</v>
      </c>
      <c r="U89" s="38" t="s">
        <v>438</v>
      </c>
      <c r="V89" s="38" t="s">
        <v>5881</v>
      </c>
      <c r="W89" s="38" t="s">
        <v>5882</v>
      </c>
      <c r="X89" s="38" t="s">
        <v>124</v>
      </c>
      <c r="Y89" s="38">
        <v>17170</v>
      </c>
      <c r="Z89" s="38">
        <v>1472</v>
      </c>
      <c r="AA89" s="38">
        <v>0</v>
      </c>
      <c r="AB89" s="38">
        <v>0</v>
      </c>
      <c r="AC89" s="38">
        <v>993.54</v>
      </c>
      <c r="AD89" s="38">
        <v>0</v>
      </c>
      <c r="AE89" s="38">
        <v>68574.100000000006</v>
      </c>
      <c r="AF89" s="38">
        <v>69567.64</v>
      </c>
      <c r="AG89" s="38">
        <v>80</v>
      </c>
      <c r="AH89" s="38">
        <v>75</v>
      </c>
      <c r="AI89" s="38">
        <v>195655</v>
      </c>
      <c r="AJ89" s="38">
        <v>195655</v>
      </c>
      <c r="AK89" s="38">
        <v>64886.340702504254</v>
      </c>
      <c r="AL89" s="38" t="s">
        <v>118</v>
      </c>
      <c r="AM89" s="38" t="s">
        <v>36</v>
      </c>
      <c r="AN89" s="38" t="s">
        <v>119</v>
      </c>
      <c r="AO89" s="38" t="s">
        <v>147</v>
      </c>
      <c r="AP89" s="38">
        <v>4</v>
      </c>
      <c r="AQ89" s="38">
        <v>2</v>
      </c>
      <c r="AR89" s="38">
        <v>7</v>
      </c>
      <c r="AS89" s="38">
        <v>53997</v>
      </c>
      <c r="AT89" s="38">
        <v>118627</v>
      </c>
      <c r="AU89" s="38">
        <v>39542</v>
      </c>
      <c r="AV89" s="38">
        <v>169695</v>
      </c>
      <c r="AW89" s="38">
        <v>2.11598</v>
      </c>
      <c r="AX89" s="38">
        <v>0.66188000000000002</v>
      </c>
      <c r="AY89" s="38">
        <v>1.4540999999999999</v>
      </c>
      <c r="AZ89" s="38">
        <v>2.1159800291061401</v>
      </c>
      <c r="BA89" s="38">
        <v>0.6618800163269043</v>
      </c>
      <c r="BB89" s="38">
        <v>1.4541000127792358</v>
      </c>
      <c r="BC89" s="38" t="s">
        <v>159</v>
      </c>
      <c r="BD89" s="38" t="s">
        <v>126</v>
      </c>
      <c r="BE89" s="38" t="s">
        <v>118</v>
      </c>
      <c r="BF89" s="38"/>
      <c r="BG89" s="38" t="s">
        <v>118</v>
      </c>
      <c r="BH89" s="38" t="s">
        <v>5716</v>
      </c>
      <c r="BI89" s="38" t="s">
        <v>290</v>
      </c>
      <c r="BJ89" s="38" t="s">
        <v>129</v>
      </c>
      <c r="BK89" s="38" t="s">
        <v>217</v>
      </c>
      <c r="BL89" s="38" t="s">
        <v>252</v>
      </c>
      <c r="BM89" s="38" t="s">
        <v>999</v>
      </c>
      <c r="BN89" s="38" t="s">
        <v>1000</v>
      </c>
      <c r="BO89" s="38"/>
      <c r="BP89" s="38" t="s">
        <v>1000</v>
      </c>
      <c r="BQ89" s="38">
        <v>2024</v>
      </c>
      <c r="BR89" s="38"/>
      <c r="BS89" s="38"/>
      <c r="BT89" s="38" t="s">
        <v>5708</v>
      </c>
    </row>
    <row r="90" spans="1:72">
      <c r="A90" s="38">
        <v>102401501466</v>
      </c>
      <c r="B90" s="38">
        <v>1</v>
      </c>
      <c r="C90" s="38">
        <v>2024</v>
      </c>
      <c r="D90" s="38">
        <v>4</v>
      </c>
      <c r="E90" s="38" t="s">
        <v>6055</v>
      </c>
      <c r="F90" s="38" t="s">
        <v>6056</v>
      </c>
      <c r="G90" s="38">
        <v>39</v>
      </c>
      <c r="H90" s="38" t="s">
        <v>6057</v>
      </c>
      <c r="I90" s="38">
        <v>20240418</v>
      </c>
      <c r="J90" s="38">
        <v>20240418</v>
      </c>
      <c r="K90" s="38">
        <v>1</v>
      </c>
      <c r="L90" s="38">
        <v>1</v>
      </c>
      <c r="M90" s="38">
        <v>0</v>
      </c>
      <c r="N90" s="38" t="s">
        <v>6058</v>
      </c>
      <c r="O90" s="38" t="s">
        <v>5713</v>
      </c>
      <c r="P90" s="38" t="s">
        <v>118</v>
      </c>
      <c r="Q90" s="38" t="s">
        <v>36</v>
      </c>
      <c r="R90" s="38" t="s">
        <v>119</v>
      </c>
      <c r="S90" s="38" t="s">
        <v>147</v>
      </c>
      <c r="T90" s="38">
        <v>211</v>
      </c>
      <c r="U90" s="38" t="s">
        <v>438</v>
      </c>
      <c r="V90" s="38" t="s">
        <v>5714</v>
      </c>
      <c r="W90" s="38" t="s">
        <v>5715</v>
      </c>
      <c r="X90" s="38" t="s">
        <v>242</v>
      </c>
      <c r="Y90" s="38">
        <v>5717</v>
      </c>
      <c r="Z90" s="38">
        <v>1472</v>
      </c>
      <c r="AA90" s="38">
        <v>0</v>
      </c>
      <c r="AB90" s="38">
        <v>0</v>
      </c>
      <c r="AC90" s="38">
        <v>223.17</v>
      </c>
      <c r="AD90" s="38">
        <v>0</v>
      </c>
      <c r="AE90" s="38">
        <v>66528</v>
      </c>
      <c r="AF90" s="38">
        <v>66751.17</v>
      </c>
      <c r="AG90" s="38">
        <v>80</v>
      </c>
      <c r="AH90" s="38">
        <v>75</v>
      </c>
      <c r="AI90" s="38">
        <v>100674</v>
      </c>
      <c r="AJ90" s="38">
        <v>100674</v>
      </c>
      <c r="AK90" s="38">
        <v>21279.866684209643</v>
      </c>
      <c r="AL90" s="38" t="s">
        <v>118</v>
      </c>
      <c r="AM90" s="38" t="s">
        <v>36</v>
      </c>
      <c r="AN90" s="38" t="s">
        <v>119</v>
      </c>
      <c r="AO90" s="38" t="s">
        <v>147</v>
      </c>
      <c r="AP90" s="38">
        <v>3</v>
      </c>
      <c r="AQ90" s="38">
        <v>2</v>
      </c>
      <c r="AR90" s="38">
        <v>5</v>
      </c>
      <c r="AS90" s="38">
        <v>25253</v>
      </c>
      <c r="AT90" s="38">
        <v>87915</v>
      </c>
      <c r="AU90" s="38">
        <v>29305</v>
      </c>
      <c r="AV90" s="38">
        <v>110172</v>
      </c>
      <c r="AW90" s="38">
        <v>1.3871800000000001</v>
      </c>
      <c r="AX90" s="38">
        <v>0.30953999999999998</v>
      </c>
      <c r="AY90" s="38">
        <v>1.0776399999999999</v>
      </c>
      <c r="AZ90" s="38">
        <v>1.2324100583791733</v>
      </c>
      <c r="BA90" s="38">
        <v>0.15477000176906586</v>
      </c>
      <c r="BB90" s="38">
        <v>1.0776400566101074</v>
      </c>
      <c r="BC90" s="38" t="s">
        <v>159</v>
      </c>
      <c r="BD90" s="38" t="s">
        <v>126</v>
      </c>
      <c r="BE90" s="38" t="s">
        <v>118</v>
      </c>
      <c r="BF90" s="38"/>
      <c r="BG90" s="38" t="s">
        <v>118</v>
      </c>
      <c r="BH90" s="38" t="s">
        <v>5716</v>
      </c>
      <c r="BI90" s="38" t="s">
        <v>1085</v>
      </c>
      <c r="BJ90" s="38" t="s">
        <v>244</v>
      </c>
      <c r="BK90" s="38" t="s">
        <v>1086</v>
      </c>
      <c r="BL90" s="38" t="s">
        <v>1087</v>
      </c>
      <c r="BM90" s="38" t="s">
        <v>537</v>
      </c>
      <c r="BN90" s="38"/>
      <c r="BO90" s="38"/>
      <c r="BP90" s="38" t="s">
        <v>537</v>
      </c>
      <c r="BQ90" s="38">
        <v>2024</v>
      </c>
      <c r="BR90" s="38"/>
      <c r="BS90" s="38"/>
      <c r="BT90" s="38" t="s">
        <v>5708</v>
      </c>
    </row>
    <row r="91" spans="1:72">
      <c r="A91" s="38">
        <v>102408053396</v>
      </c>
      <c r="B91" s="38">
        <v>1</v>
      </c>
      <c r="C91" s="38">
        <v>2024</v>
      </c>
      <c r="D91" s="38">
        <v>4</v>
      </c>
      <c r="E91" s="38" t="s">
        <v>6059</v>
      </c>
      <c r="F91" s="38" t="s">
        <v>6060</v>
      </c>
      <c r="G91" s="38">
        <v>81</v>
      </c>
      <c r="H91" s="38" t="s">
        <v>6061</v>
      </c>
      <c r="I91" s="38">
        <v>20240414</v>
      </c>
      <c r="J91" s="38">
        <v>20240416</v>
      </c>
      <c r="K91" s="38">
        <v>3</v>
      </c>
      <c r="L91" s="38">
        <f t="shared" si="1"/>
        <v>2</v>
      </c>
      <c r="M91" s="38">
        <v>0</v>
      </c>
      <c r="N91" s="38" t="s">
        <v>6062</v>
      </c>
      <c r="O91" s="38" t="s">
        <v>5713</v>
      </c>
      <c r="P91" s="38" t="s">
        <v>118</v>
      </c>
      <c r="Q91" s="38" t="s">
        <v>36</v>
      </c>
      <c r="R91" s="38" t="s">
        <v>119</v>
      </c>
      <c r="S91" s="38" t="s">
        <v>120</v>
      </c>
      <c r="T91" s="38">
        <v>201</v>
      </c>
      <c r="U91" s="38" t="s">
        <v>438</v>
      </c>
      <c r="V91" s="38" t="s">
        <v>5714</v>
      </c>
      <c r="W91" s="38" t="s">
        <v>5715</v>
      </c>
      <c r="X91" s="38" t="s">
        <v>124</v>
      </c>
      <c r="Y91" s="38">
        <v>11551</v>
      </c>
      <c r="Z91" s="38">
        <v>3008</v>
      </c>
      <c r="AA91" s="38">
        <v>0</v>
      </c>
      <c r="AB91" s="38">
        <v>0</v>
      </c>
      <c r="AC91" s="38">
        <v>67.489999999999995</v>
      </c>
      <c r="AD91" s="38">
        <v>0</v>
      </c>
      <c r="AE91" s="38">
        <v>66528</v>
      </c>
      <c r="AF91" s="38">
        <v>66595.490000000005</v>
      </c>
      <c r="AG91" s="38">
        <v>160</v>
      </c>
      <c r="AH91" s="38">
        <v>150</v>
      </c>
      <c r="AI91" s="38">
        <v>106478</v>
      </c>
      <c r="AJ91" s="38">
        <v>106478</v>
      </c>
      <c r="AK91" s="38">
        <v>16122.652542698415</v>
      </c>
      <c r="AL91" s="38" t="s">
        <v>118</v>
      </c>
      <c r="AM91" s="38" t="s">
        <v>36</v>
      </c>
      <c r="AN91" s="38" t="s">
        <v>119</v>
      </c>
      <c r="AO91" s="38" t="s">
        <v>120</v>
      </c>
      <c r="AP91" s="38">
        <v>3</v>
      </c>
      <c r="AQ91" s="38">
        <v>2</v>
      </c>
      <c r="AR91" s="38">
        <v>5</v>
      </c>
      <c r="AS91" s="38">
        <v>25253</v>
      </c>
      <c r="AT91" s="38">
        <v>87915</v>
      </c>
      <c r="AU91" s="38">
        <v>29305</v>
      </c>
      <c r="AV91" s="38">
        <v>110172</v>
      </c>
      <c r="AW91" s="38">
        <v>1.3871800000000001</v>
      </c>
      <c r="AX91" s="38">
        <v>0.30953999999999998</v>
      </c>
      <c r="AY91" s="38">
        <v>1.0776399999999999</v>
      </c>
      <c r="AZ91" s="38">
        <v>1.3871800601482391</v>
      </c>
      <c r="BA91" s="38">
        <v>0.30954000353813171</v>
      </c>
      <c r="BB91" s="38">
        <v>1.0776400566101074</v>
      </c>
      <c r="BC91" s="38" t="s">
        <v>148</v>
      </c>
      <c r="BD91" s="38" t="s">
        <v>148</v>
      </c>
      <c r="BE91" s="38" t="s">
        <v>118</v>
      </c>
      <c r="BF91" s="38"/>
      <c r="BG91" s="38" t="s">
        <v>118</v>
      </c>
      <c r="BH91" s="38" t="s">
        <v>5716</v>
      </c>
      <c r="BI91" s="38" t="s">
        <v>2730</v>
      </c>
      <c r="BJ91" s="38" t="s">
        <v>129</v>
      </c>
      <c r="BK91" s="38" t="s">
        <v>224</v>
      </c>
      <c r="BL91" s="38" t="s">
        <v>224</v>
      </c>
      <c r="BM91" s="38" t="s">
        <v>202</v>
      </c>
      <c r="BN91" s="38" t="s">
        <v>661</v>
      </c>
      <c r="BO91" s="38"/>
      <c r="BP91" s="38" t="s">
        <v>661</v>
      </c>
      <c r="BQ91" s="38">
        <v>2024</v>
      </c>
      <c r="BR91" s="38"/>
      <c r="BS91" s="38"/>
      <c r="BT91" s="38" t="s">
        <v>5708</v>
      </c>
    </row>
    <row r="92" spans="1:72">
      <c r="A92" s="38">
        <v>102408032900</v>
      </c>
      <c r="B92" s="38">
        <v>1</v>
      </c>
      <c r="C92" s="38">
        <v>2024</v>
      </c>
      <c r="D92" s="38">
        <v>4</v>
      </c>
      <c r="E92" s="38" t="s">
        <v>6063</v>
      </c>
      <c r="F92" s="38" t="s">
        <v>6064</v>
      </c>
      <c r="G92" s="38">
        <v>45</v>
      </c>
      <c r="H92" s="38" t="s">
        <v>6065</v>
      </c>
      <c r="I92" s="38">
        <v>20240414</v>
      </c>
      <c r="J92" s="38">
        <v>20240415</v>
      </c>
      <c r="K92" s="38">
        <v>2</v>
      </c>
      <c r="L92" s="38">
        <f t="shared" si="1"/>
        <v>1</v>
      </c>
      <c r="M92" s="38">
        <v>0</v>
      </c>
      <c r="N92" s="38" t="s">
        <v>535</v>
      </c>
      <c r="O92" s="38" t="s">
        <v>5713</v>
      </c>
      <c r="P92" s="38" t="s">
        <v>118</v>
      </c>
      <c r="Q92" s="38" t="s">
        <v>36</v>
      </c>
      <c r="R92" s="38" t="s">
        <v>119</v>
      </c>
      <c r="S92" s="38" t="s">
        <v>120</v>
      </c>
      <c r="T92" s="38">
        <v>213</v>
      </c>
      <c r="U92" s="38" t="s">
        <v>438</v>
      </c>
      <c r="V92" s="38" t="s">
        <v>5714</v>
      </c>
      <c r="W92" s="38" t="s">
        <v>5715</v>
      </c>
      <c r="X92" s="38" t="s">
        <v>124</v>
      </c>
      <c r="Y92" s="38">
        <v>11151</v>
      </c>
      <c r="Z92" s="38">
        <v>1472</v>
      </c>
      <c r="AA92" s="38">
        <v>0</v>
      </c>
      <c r="AB92" s="38">
        <v>0</v>
      </c>
      <c r="AC92" s="38">
        <v>67.489999999999995</v>
      </c>
      <c r="AD92" s="38">
        <v>0</v>
      </c>
      <c r="AE92" s="38">
        <v>66528</v>
      </c>
      <c r="AF92" s="38">
        <v>66595.490000000005</v>
      </c>
      <c r="AG92" s="38">
        <v>80</v>
      </c>
      <c r="AH92" s="38">
        <v>75</v>
      </c>
      <c r="AI92" s="38">
        <v>118044</v>
      </c>
      <c r="AJ92" s="38">
        <v>118044</v>
      </c>
      <c r="AK92" s="38">
        <v>25107.776574412492</v>
      </c>
      <c r="AL92" s="38" t="s">
        <v>118</v>
      </c>
      <c r="AM92" s="38" t="s">
        <v>36</v>
      </c>
      <c r="AN92" s="38" t="s">
        <v>119</v>
      </c>
      <c r="AO92" s="38" t="s">
        <v>120</v>
      </c>
      <c r="AP92" s="38">
        <v>3</v>
      </c>
      <c r="AQ92" s="38">
        <v>2</v>
      </c>
      <c r="AR92" s="38">
        <v>5</v>
      </c>
      <c r="AS92" s="38">
        <v>25253</v>
      </c>
      <c r="AT92" s="38">
        <v>87915</v>
      </c>
      <c r="AU92" s="38">
        <v>29305</v>
      </c>
      <c r="AV92" s="38">
        <v>110172</v>
      </c>
      <c r="AW92" s="38">
        <v>1.3871800000000001</v>
      </c>
      <c r="AX92" s="38">
        <v>0.30953999999999998</v>
      </c>
      <c r="AY92" s="38">
        <v>1.0776399999999999</v>
      </c>
      <c r="AZ92" s="38">
        <v>1.3871800601482391</v>
      </c>
      <c r="BA92" s="38">
        <v>0.30954000353813171</v>
      </c>
      <c r="BB92" s="38">
        <v>1.0776400566101074</v>
      </c>
      <c r="BC92" s="38" t="s">
        <v>159</v>
      </c>
      <c r="BD92" s="38" t="s">
        <v>126</v>
      </c>
      <c r="BE92" s="38" t="s">
        <v>118</v>
      </c>
      <c r="BF92" s="38"/>
      <c r="BG92" s="38" t="s">
        <v>118</v>
      </c>
      <c r="BH92" s="38" t="s">
        <v>5716</v>
      </c>
      <c r="BI92" s="38" t="s">
        <v>3100</v>
      </c>
      <c r="BJ92" s="38" t="s">
        <v>377</v>
      </c>
      <c r="BK92" s="38" t="s">
        <v>401</v>
      </c>
      <c r="BL92" s="38" t="s">
        <v>401</v>
      </c>
      <c r="BM92" s="38" t="s">
        <v>537</v>
      </c>
      <c r="BN92" s="38"/>
      <c r="BO92" s="38"/>
      <c r="BP92" s="38" t="s">
        <v>537</v>
      </c>
      <c r="BQ92" s="38">
        <v>2024</v>
      </c>
      <c r="BR92" s="38"/>
      <c r="BS92" s="38"/>
      <c r="BT92" s="38" t="s">
        <v>5708</v>
      </c>
    </row>
    <row r="93" spans="1:72">
      <c r="A93" s="38">
        <v>102401295858</v>
      </c>
      <c r="B93" s="38">
        <v>1</v>
      </c>
      <c r="C93" s="38">
        <v>2024</v>
      </c>
      <c r="D93" s="38">
        <v>4</v>
      </c>
      <c r="E93" s="38" t="s">
        <v>6066</v>
      </c>
      <c r="F93" s="38" t="s">
        <v>6067</v>
      </c>
      <c r="G93" s="38">
        <v>62</v>
      </c>
      <c r="H93" s="38" t="s">
        <v>6068</v>
      </c>
      <c r="I93" s="38">
        <v>20240415</v>
      </c>
      <c r="J93" s="38">
        <v>20240415</v>
      </c>
      <c r="K93" s="38">
        <v>1</v>
      </c>
      <c r="L93" s="38">
        <v>1</v>
      </c>
      <c r="M93" s="38">
        <v>0</v>
      </c>
      <c r="N93" s="38" t="s">
        <v>535</v>
      </c>
      <c r="O93" s="38" t="s">
        <v>5713</v>
      </c>
      <c r="P93" s="38" t="s">
        <v>118</v>
      </c>
      <c r="Q93" s="38" t="s">
        <v>36</v>
      </c>
      <c r="R93" s="38" t="s">
        <v>119</v>
      </c>
      <c r="S93" s="38" t="s">
        <v>147</v>
      </c>
      <c r="T93" s="38">
        <v>111</v>
      </c>
      <c r="U93" s="38" t="s">
        <v>438</v>
      </c>
      <c r="V93" s="38" t="s">
        <v>5714</v>
      </c>
      <c r="W93" s="38" t="s">
        <v>5715</v>
      </c>
      <c r="X93" s="38" t="s">
        <v>242</v>
      </c>
      <c r="Y93" s="38">
        <v>5717</v>
      </c>
      <c r="Z93" s="38">
        <v>1472</v>
      </c>
      <c r="AA93" s="38">
        <v>0</v>
      </c>
      <c r="AB93" s="38">
        <v>0</v>
      </c>
      <c r="AC93" s="38">
        <v>67.489999999999995</v>
      </c>
      <c r="AD93" s="38">
        <v>0</v>
      </c>
      <c r="AE93" s="38">
        <v>66528</v>
      </c>
      <c r="AF93" s="38">
        <v>66595.490000000005</v>
      </c>
      <c r="AG93" s="38">
        <v>80</v>
      </c>
      <c r="AH93" s="38">
        <v>75</v>
      </c>
      <c r="AI93" s="38">
        <v>113955</v>
      </c>
      <c r="AJ93" s="38">
        <v>113955</v>
      </c>
      <c r="AK93" s="38">
        <v>33048.676173481828</v>
      </c>
      <c r="AL93" s="38" t="s">
        <v>118</v>
      </c>
      <c r="AM93" s="38" t="s">
        <v>36</v>
      </c>
      <c r="AN93" s="38" t="s">
        <v>119</v>
      </c>
      <c r="AO93" s="38" t="s">
        <v>147</v>
      </c>
      <c r="AP93" s="38">
        <v>3</v>
      </c>
      <c r="AQ93" s="38">
        <v>2</v>
      </c>
      <c r="AR93" s="38">
        <v>5</v>
      </c>
      <c r="AS93" s="38">
        <v>25253</v>
      </c>
      <c r="AT93" s="38">
        <v>87915</v>
      </c>
      <c r="AU93" s="38">
        <v>29305</v>
      </c>
      <c r="AV93" s="38">
        <v>110172</v>
      </c>
      <c r="AW93" s="38">
        <v>1.3871800000000001</v>
      </c>
      <c r="AX93" s="38">
        <v>0.30953999999999998</v>
      </c>
      <c r="AY93" s="38">
        <v>1.0776399999999999</v>
      </c>
      <c r="AZ93" s="38">
        <v>1.2324100583791733</v>
      </c>
      <c r="BA93" s="38">
        <v>0.15477000176906586</v>
      </c>
      <c r="BB93" s="38">
        <v>1.0776400566101074</v>
      </c>
      <c r="BC93" s="38" t="s">
        <v>159</v>
      </c>
      <c r="BD93" s="38" t="s">
        <v>126</v>
      </c>
      <c r="BE93" s="38" t="s">
        <v>118</v>
      </c>
      <c r="BF93" s="38"/>
      <c r="BG93" s="38" t="s">
        <v>118</v>
      </c>
      <c r="BH93" s="38" t="s">
        <v>5716</v>
      </c>
      <c r="BI93" s="38" t="s">
        <v>1104</v>
      </c>
      <c r="BJ93" s="38" t="s">
        <v>129</v>
      </c>
      <c r="BK93" s="38" t="s">
        <v>217</v>
      </c>
      <c r="BL93" s="38" t="s">
        <v>218</v>
      </c>
      <c r="BM93" s="38" t="s">
        <v>537</v>
      </c>
      <c r="BN93" s="38"/>
      <c r="BO93" s="38"/>
      <c r="BP93" s="38" t="s">
        <v>537</v>
      </c>
      <c r="BQ93" s="38">
        <v>2024</v>
      </c>
      <c r="BR93" s="38"/>
      <c r="BS93" s="38"/>
      <c r="BT93" s="38" t="s">
        <v>5708</v>
      </c>
    </row>
    <row r="94" spans="1:72">
      <c r="A94" s="38">
        <v>102408053394</v>
      </c>
      <c r="B94" s="38">
        <v>1</v>
      </c>
      <c r="C94" s="38">
        <v>2024</v>
      </c>
      <c r="D94" s="38">
        <v>4</v>
      </c>
      <c r="E94" s="38" t="s">
        <v>6069</v>
      </c>
      <c r="F94" s="38" t="s">
        <v>6070</v>
      </c>
      <c r="G94" s="38">
        <v>69</v>
      </c>
      <c r="H94" s="38" t="s">
        <v>6071</v>
      </c>
      <c r="I94" s="38">
        <v>20240409</v>
      </c>
      <c r="J94" s="38">
        <v>20240410</v>
      </c>
      <c r="K94" s="38">
        <v>2</v>
      </c>
      <c r="L94" s="38">
        <f t="shared" si="1"/>
        <v>1</v>
      </c>
      <c r="M94" s="38">
        <v>0</v>
      </c>
      <c r="N94" s="38" t="s">
        <v>6072</v>
      </c>
      <c r="O94" s="38" t="s">
        <v>5713</v>
      </c>
      <c r="P94" s="38" t="s">
        <v>118</v>
      </c>
      <c r="Q94" s="38" t="s">
        <v>36</v>
      </c>
      <c r="R94" s="38" t="s">
        <v>119</v>
      </c>
      <c r="S94" s="38" t="s">
        <v>147</v>
      </c>
      <c r="T94" s="38">
        <v>201</v>
      </c>
      <c r="U94" s="38" t="s">
        <v>438</v>
      </c>
      <c r="V94" s="38" t="s">
        <v>5714</v>
      </c>
      <c r="W94" s="38" t="s">
        <v>5715</v>
      </c>
      <c r="X94" s="38" t="s">
        <v>124</v>
      </c>
      <c r="Y94" s="38">
        <v>9744</v>
      </c>
      <c r="Z94" s="38">
        <v>1472</v>
      </c>
      <c r="AA94" s="38">
        <v>0</v>
      </c>
      <c r="AB94" s="38">
        <v>0</v>
      </c>
      <c r="AC94" s="38">
        <v>233.49</v>
      </c>
      <c r="AD94" s="38">
        <v>0</v>
      </c>
      <c r="AE94" s="38">
        <v>66528</v>
      </c>
      <c r="AF94" s="38">
        <v>66761.490000000005</v>
      </c>
      <c r="AG94" s="38">
        <v>80</v>
      </c>
      <c r="AH94" s="38">
        <v>75</v>
      </c>
      <c r="AI94" s="38">
        <v>106478</v>
      </c>
      <c r="AJ94" s="38">
        <v>106478</v>
      </c>
      <c r="AK94" s="38">
        <v>15956.652542698415</v>
      </c>
      <c r="AL94" s="38" t="s">
        <v>118</v>
      </c>
      <c r="AM94" s="38" t="s">
        <v>36</v>
      </c>
      <c r="AN94" s="38" t="s">
        <v>119</v>
      </c>
      <c r="AO94" s="38" t="s">
        <v>147</v>
      </c>
      <c r="AP94" s="38">
        <v>3</v>
      </c>
      <c r="AQ94" s="38">
        <v>2</v>
      </c>
      <c r="AR94" s="38">
        <v>5</v>
      </c>
      <c r="AS94" s="38">
        <v>25253</v>
      </c>
      <c r="AT94" s="38">
        <v>87915</v>
      </c>
      <c r="AU94" s="38">
        <v>29305</v>
      </c>
      <c r="AV94" s="38">
        <v>110172</v>
      </c>
      <c r="AW94" s="38">
        <v>1.3871800000000001</v>
      </c>
      <c r="AX94" s="38">
        <v>0.30953999999999998</v>
      </c>
      <c r="AY94" s="38">
        <v>1.0776399999999999</v>
      </c>
      <c r="AZ94" s="38">
        <v>1.3871800601482391</v>
      </c>
      <c r="BA94" s="38">
        <v>0.30954000353813171</v>
      </c>
      <c r="BB94" s="38">
        <v>1.0776400566101074</v>
      </c>
      <c r="BC94" s="38" t="s">
        <v>159</v>
      </c>
      <c r="BD94" s="38" t="s">
        <v>126</v>
      </c>
      <c r="BE94" s="38" t="s">
        <v>118</v>
      </c>
      <c r="BF94" s="38"/>
      <c r="BG94" s="38" t="s">
        <v>118</v>
      </c>
      <c r="BH94" s="38" t="s">
        <v>5716</v>
      </c>
      <c r="BI94" s="38" t="s">
        <v>450</v>
      </c>
      <c r="BJ94" s="38" t="s">
        <v>129</v>
      </c>
      <c r="BK94" s="38" t="s">
        <v>130</v>
      </c>
      <c r="BL94" s="38" t="s">
        <v>131</v>
      </c>
      <c r="BM94" s="38" t="s">
        <v>537</v>
      </c>
      <c r="BN94" s="38"/>
      <c r="BO94" s="38"/>
      <c r="BP94" s="38" t="s">
        <v>537</v>
      </c>
      <c r="BQ94" s="38">
        <v>2024</v>
      </c>
      <c r="BR94" s="38"/>
      <c r="BS94" s="38"/>
      <c r="BT94" s="38" t="s">
        <v>5708</v>
      </c>
    </row>
    <row r="95" spans="1:72">
      <c r="A95" s="38">
        <v>102401295960</v>
      </c>
      <c r="B95" s="38">
        <v>1</v>
      </c>
      <c r="C95" s="38">
        <v>2024</v>
      </c>
      <c r="D95" s="38">
        <v>4</v>
      </c>
      <c r="E95" s="38" t="s">
        <v>6073</v>
      </c>
      <c r="F95" s="38" t="s">
        <v>6074</v>
      </c>
      <c r="G95" s="38">
        <v>49</v>
      </c>
      <c r="H95" s="38" t="s">
        <v>6075</v>
      </c>
      <c r="I95" s="38">
        <v>20240407</v>
      </c>
      <c r="J95" s="38">
        <v>20240409</v>
      </c>
      <c r="K95" s="38">
        <v>3</v>
      </c>
      <c r="L95" s="38">
        <f t="shared" si="1"/>
        <v>2</v>
      </c>
      <c r="M95" s="38">
        <v>0</v>
      </c>
      <c r="N95" s="38" t="s">
        <v>6076</v>
      </c>
      <c r="O95" s="38" t="s">
        <v>6077</v>
      </c>
      <c r="P95" s="38" t="s">
        <v>118</v>
      </c>
      <c r="Q95" s="38" t="s">
        <v>36</v>
      </c>
      <c r="R95" s="38" t="s">
        <v>119</v>
      </c>
      <c r="S95" s="38" t="s">
        <v>147</v>
      </c>
      <c r="T95" s="38">
        <v>111</v>
      </c>
      <c r="U95" s="38" t="s">
        <v>438</v>
      </c>
      <c r="V95" s="38" t="s">
        <v>5881</v>
      </c>
      <c r="W95" s="38" t="s">
        <v>5882</v>
      </c>
      <c r="X95" s="38" t="s">
        <v>124</v>
      </c>
      <c r="Y95" s="38">
        <v>23242</v>
      </c>
      <c r="Z95" s="38">
        <v>2944</v>
      </c>
      <c r="AA95" s="38">
        <v>0</v>
      </c>
      <c r="AB95" s="38">
        <v>0</v>
      </c>
      <c r="AC95" s="38">
        <v>993.54</v>
      </c>
      <c r="AD95" s="38">
        <v>0</v>
      </c>
      <c r="AE95" s="38">
        <v>69010.899999999994</v>
      </c>
      <c r="AF95" s="38">
        <v>70004.44</v>
      </c>
      <c r="AG95" s="38">
        <v>160</v>
      </c>
      <c r="AH95" s="38">
        <v>150</v>
      </c>
      <c r="AI95" s="38">
        <v>195655</v>
      </c>
      <c r="AJ95" s="38">
        <v>195655</v>
      </c>
      <c r="AK95" s="38">
        <v>64449.540702504251</v>
      </c>
      <c r="AL95" s="38" t="s">
        <v>118</v>
      </c>
      <c r="AM95" s="38" t="s">
        <v>36</v>
      </c>
      <c r="AN95" s="38" t="s">
        <v>119</v>
      </c>
      <c r="AO95" s="38" t="s">
        <v>147</v>
      </c>
      <c r="AP95" s="38">
        <v>4</v>
      </c>
      <c r="AQ95" s="38">
        <v>2</v>
      </c>
      <c r="AR95" s="38">
        <v>7</v>
      </c>
      <c r="AS95" s="38">
        <v>53997</v>
      </c>
      <c r="AT95" s="38">
        <v>118627</v>
      </c>
      <c r="AU95" s="38">
        <v>39542</v>
      </c>
      <c r="AV95" s="38">
        <v>169695</v>
      </c>
      <c r="AW95" s="38">
        <v>2.11598</v>
      </c>
      <c r="AX95" s="38">
        <v>0.66188000000000002</v>
      </c>
      <c r="AY95" s="38">
        <v>1.4540999999999999</v>
      </c>
      <c r="AZ95" s="38">
        <v>2.1159800291061401</v>
      </c>
      <c r="BA95" s="38">
        <v>0.6618800163269043</v>
      </c>
      <c r="BB95" s="38">
        <v>1.4541000127792358</v>
      </c>
      <c r="BC95" s="38" t="s">
        <v>159</v>
      </c>
      <c r="BD95" s="38" t="s">
        <v>126</v>
      </c>
      <c r="BE95" s="38" t="s">
        <v>118</v>
      </c>
      <c r="BF95" s="38"/>
      <c r="BG95" s="38" t="s">
        <v>118</v>
      </c>
      <c r="BH95" s="38" t="s">
        <v>5716</v>
      </c>
      <c r="BI95" s="38" t="s">
        <v>1745</v>
      </c>
      <c r="BJ95" s="38" t="s">
        <v>129</v>
      </c>
      <c r="BK95" s="38" t="s">
        <v>178</v>
      </c>
      <c r="BL95" s="38" t="s">
        <v>320</v>
      </c>
      <c r="BM95" s="38" t="s">
        <v>537</v>
      </c>
      <c r="BN95" s="38"/>
      <c r="BO95" s="38"/>
      <c r="BP95" s="38" t="s">
        <v>537</v>
      </c>
      <c r="BQ95" s="38">
        <v>2024</v>
      </c>
      <c r="BR95" s="38"/>
      <c r="BS95" s="38"/>
      <c r="BT95" s="38" t="s">
        <v>5708</v>
      </c>
    </row>
    <row r="96" spans="1:72">
      <c r="A96" s="38">
        <v>102401501608</v>
      </c>
      <c r="B96" s="38">
        <v>1</v>
      </c>
      <c r="C96" s="38">
        <v>2024</v>
      </c>
      <c r="D96" s="38">
        <v>4</v>
      </c>
      <c r="E96" s="38" t="s">
        <v>6078</v>
      </c>
      <c r="F96" s="38" t="s">
        <v>6079</v>
      </c>
      <c r="G96" s="38">
        <v>59</v>
      </c>
      <c r="H96" s="38" t="s">
        <v>6080</v>
      </c>
      <c r="I96" s="38">
        <v>20240407</v>
      </c>
      <c r="J96" s="38">
        <v>20240408</v>
      </c>
      <c r="K96" s="38">
        <v>2</v>
      </c>
      <c r="L96" s="38">
        <f t="shared" si="1"/>
        <v>1</v>
      </c>
      <c r="M96" s="38">
        <v>0</v>
      </c>
      <c r="N96" s="38" t="s">
        <v>6081</v>
      </c>
      <c r="O96" s="38" t="s">
        <v>5713</v>
      </c>
      <c r="P96" s="38" t="s">
        <v>118</v>
      </c>
      <c r="Q96" s="38" t="s">
        <v>36</v>
      </c>
      <c r="R96" s="38" t="s">
        <v>119</v>
      </c>
      <c r="S96" s="38" t="s">
        <v>120</v>
      </c>
      <c r="T96" s="38">
        <v>211</v>
      </c>
      <c r="U96" s="38" t="s">
        <v>438</v>
      </c>
      <c r="V96" s="38" t="s">
        <v>5714</v>
      </c>
      <c r="W96" s="38" t="s">
        <v>5715</v>
      </c>
      <c r="X96" s="38" t="s">
        <v>124</v>
      </c>
      <c r="Y96" s="38">
        <v>10856</v>
      </c>
      <c r="Z96" s="38">
        <v>1504</v>
      </c>
      <c r="AA96" s="38">
        <v>0</v>
      </c>
      <c r="AB96" s="38">
        <v>0</v>
      </c>
      <c r="AC96" s="38">
        <v>67.489999999999995</v>
      </c>
      <c r="AD96" s="38">
        <v>0</v>
      </c>
      <c r="AE96" s="38">
        <v>66528</v>
      </c>
      <c r="AF96" s="38">
        <v>66595.490000000005</v>
      </c>
      <c r="AG96" s="38">
        <v>80</v>
      </c>
      <c r="AH96" s="38">
        <v>75</v>
      </c>
      <c r="AI96" s="38">
        <v>113317</v>
      </c>
      <c r="AJ96" s="38">
        <v>113317</v>
      </c>
      <c r="AK96" s="38">
        <v>21435.575182581902</v>
      </c>
      <c r="AL96" s="38" t="s">
        <v>118</v>
      </c>
      <c r="AM96" s="38" t="s">
        <v>36</v>
      </c>
      <c r="AN96" s="38" t="s">
        <v>119</v>
      </c>
      <c r="AO96" s="38" t="s">
        <v>120</v>
      </c>
      <c r="AP96" s="38">
        <v>3</v>
      </c>
      <c r="AQ96" s="38">
        <v>2</v>
      </c>
      <c r="AR96" s="38">
        <v>5</v>
      </c>
      <c r="AS96" s="38">
        <v>25253</v>
      </c>
      <c r="AT96" s="38">
        <v>87915</v>
      </c>
      <c r="AU96" s="38">
        <v>29305</v>
      </c>
      <c r="AV96" s="38">
        <v>110172</v>
      </c>
      <c r="AW96" s="38">
        <v>1.3871800000000001</v>
      </c>
      <c r="AX96" s="38">
        <v>0.30953999999999998</v>
      </c>
      <c r="AY96" s="38">
        <v>1.0776399999999999</v>
      </c>
      <c r="AZ96" s="38">
        <v>1.3871800601482391</v>
      </c>
      <c r="BA96" s="38">
        <v>0.30954000353813171</v>
      </c>
      <c r="BB96" s="38">
        <v>1.0776400566101074</v>
      </c>
      <c r="BC96" s="38" t="s">
        <v>159</v>
      </c>
      <c r="BD96" s="38" t="s">
        <v>126</v>
      </c>
      <c r="BE96" s="38" t="s">
        <v>118</v>
      </c>
      <c r="BF96" s="38"/>
      <c r="BG96" s="38" t="s">
        <v>118</v>
      </c>
      <c r="BH96" s="38" t="s">
        <v>5716</v>
      </c>
      <c r="BI96" s="38" t="s">
        <v>128</v>
      </c>
      <c r="BJ96" s="38" t="s">
        <v>129</v>
      </c>
      <c r="BK96" s="38" t="s">
        <v>130</v>
      </c>
      <c r="BL96" s="38" t="s">
        <v>131</v>
      </c>
      <c r="BM96" s="38" t="s">
        <v>312</v>
      </c>
      <c r="BN96" s="38" t="s">
        <v>313</v>
      </c>
      <c r="BO96" s="38"/>
      <c r="BP96" s="38" t="s">
        <v>313</v>
      </c>
      <c r="BQ96" s="38">
        <v>2024</v>
      </c>
      <c r="BR96" s="38"/>
      <c r="BS96" s="38"/>
      <c r="BT96" s="38" t="s">
        <v>5708</v>
      </c>
    </row>
    <row r="97" spans="1:72">
      <c r="A97" s="38">
        <v>102401501592</v>
      </c>
      <c r="B97" s="38">
        <v>1</v>
      </c>
      <c r="C97" s="38">
        <v>2024</v>
      </c>
      <c r="D97" s="38">
        <v>4</v>
      </c>
      <c r="E97" s="38" t="s">
        <v>6082</v>
      </c>
      <c r="F97" s="38" t="s">
        <v>6083</v>
      </c>
      <c r="G97" s="38">
        <v>43</v>
      </c>
      <c r="H97" s="38" t="s">
        <v>6084</v>
      </c>
      <c r="I97" s="38">
        <v>20240404</v>
      </c>
      <c r="J97" s="38">
        <v>20240404</v>
      </c>
      <c r="K97" s="38">
        <v>1</v>
      </c>
      <c r="L97" s="38">
        <v>1</v>
      </c>
      <c r="M97" s="38">
        <v>0</v>
      </c>
      <c r="N97" s="38" t="s">
        <v>6085</v>
      </c>
      <c r="O97" s="38" t="s">
        <v>5713</v>
      </c>
      <c r="P97" s="38" t="s">
        <v>118</v>
      </c>
      <c r="Q97" s="38" t="s">
        <v>36</v>
      </c>
      <c r="R97" s="38" t="s">
        <v>119</v>
      </c>
      <c r="S97" s="38" t="s">
        <v>147</v>
      </c>
      <c r="T97" s="38">
        <v>211</v>
      </c>
      <c r="U97" s="38" t="s">
        <v>438</v>
      </c>
      <c r="V97" s="38" t="s">
        <v>5714</v>
      </c>
      <c r="W97" s="38" t="s">
        <v>5715</v>
      </c>
      <c r="X97" s="38" t="s">
        <v>242</v>
      </c>
      <c r="Y97" s="38">
        <v>5717</v>
      </c>
      <c r="Z97" s="38">
        <v>1472</v>
      </c>
      <c r="AA97" s="38">
        <v>0</v>
      </c>
      <c r="AB97" s="38">
        <v>0</v>
      </c>
      <c r="AC97" s="38">
        <v>67.489999999999995</v>
      </c>
      <c r="AD97" s="38">
        <v>0</v>
      </c>
      <c r="AE97" s="38">
        <v>66528</v>
      </c>
      <c r="AF97" s="38">
        <v>66595.490000000005</v>
      </c>
      <c r="AG97" s="38">
        <v>80</v>
      </c>
      <c r="AH97" s="38">
        <v>75</v>
      </c>
      <c r="AI97" s="38">
        <v>100674</v>
      </c>
      <c r="AJ97" s="38">
        <v>100674</v>
      </c>
      <c r="AK97" s="38">
        <v>21435.546684209636</v>
      </c>
      <c r="AL97" s="38" t="s">
        <v>118</v>
      </c>
      <c r="AM97" s="38" t="s">
        <v>36</v>
      </c>
      <c r="AN97" s="38" t="s">
        <v>119</v>
      </c>
      <c r="AO97" s="38" t="s">
        <v>147</v>
      </c>
      <c r="AP97" s="38">
        <v>3</v>
      </c>
      <c r="AQ97" s="38">
        <v>2</v>
      </c>
      <c r="AR97" s="38">
        <v>5</v>
      </c>
      <c r="AS97" s="38">
        <v>25253</v>
      </c>
      <c r="AT97" s="38">
        <v>87915</v>
      </c>
      <c r="AU97" s="38">
        <v>29305</v>
      </c>
      <c r="AV97" s="38">
        <v>110172</v>
      </c>
      <c r="AW97" s="38">
        <v>1.3871800000000001</v>
      </c>
      <c r="AX97" s="38">
        <v>0.30953999999999998</v>
      </c>
      <c r="AY97" s="38">
        <v>1.0776399999999999</v>
      </c>
      <c r="AZ97" s="38">
        <v>1.2324100583791733</v>
      </c>
      <c r="BA97" s="38">
        <v>0.15477000176906586</v>
      </c>
      <c r="BB97" s="38">
        <v>1.0776400566101074</v>
      </c>
      <c r="BC97" s="38" t="s">
        <v>159</v>
      </c>
      <c r="BD97" s="38" t="s">
        <v>126</v>
      </c>
      <c r="BE97" s="38" t="s">
        <v>118</v>
      </c>
      <c r="BF97" s="38"/>
      <c r="BG97" s="38" t="s">
        <v>118</v>
      </c>
      <c r="BH97" s="38" t="s">
        <v>5716</v>
      </c>
      <c r="BI97" s="38" t="s">
        <v>201</v>
      </c>
      <c r="BJ97" s="38" t="s">
        <v>129</v>
      </c>
      <c r="BK97" s="38" t="s">
        <v>130</v>
      </c>
      <c r="BL97" s="38" t="s">
        <v>131</v>
      </c>
      <c r="BM97" s="38" t="s">
        <v>537</v>
      </c>
      <c r="BN97" s="38"/>
      <c r="BO97" s="38"/>
      <c r="BP97" s="38" t="s">
        <v>537</v>
      </c>
      <c r="BQ97" s="38">
        <v>2024</v>
      </c>
      <c r="BR97" s="38"/>
      <c r="BS97" s="38"/>
      <c r="BT97" s="38" t="s">
        <v>5708</v>
      </c>
    </row>
    <row r="98" spans="1:72">
      <c r="A98" s="38">
        <v>102401295630</v>
      </c>
      <c r="B98" s="38">
        <v>1</v>
      </c>
      <c r="C98" s="38">
        <v>2024</v>
      </c>
      <c r="D98" s="38">
        <v>4</v>
      </c>
      <c r="E98" s="38" t="s">
        <v>6086</v>
      </c>
      <c r="F98" s="38" t="s">
        <v>6087</v>
      </c>
      <c r="G98" s="38">
        <v>43</v>
      </c>
      <c r="H98" s="38" t="s">
        <v>6088</v>
      </c>
      <c r="I98" s="38">
        <v>20240404</v>
      </c>
      <c r="J98" s="38">
        <v>20240404</v>
      </c>
      <c r="K98" s="38">
        <v>1</v>
      </c>
      <c r="L98" s="38">
        <v>1</v>
      </c>
      <c r="M98" s="38">
        <v>0</v>
      </c>
      <c r="N98" s="38" t="s">
        <v>5953</v>
      </c>
      <c r="O98" s="38" t="s">
        <v>5713</v>
      </c>
      <c r="P98" s="38" t="s">
        <v>118</v>
      </c>
      <c r="Q98" s="38" t="s">
        <v>36</v>
      </c>
      <c r="R98" s="38" t="s">
        <v>119</v>
      </c>
      <c r="S98" s="38" t="s">
        <v>147</v>
      </c>
      <c r="T98" s="38">
        <v>111</v>
      </c>
      <c r="U98" s="38" t="s">
        <v>438</v>
      </c>
      <c r="V98" s="38" t="s">
        <v>5714</v>
      </c>
      <c r="W98" s="38" t="s">
        <v>5715</v>
      </c>
      <c r="X98" s="38" t="s">
        <v>242</v>
      </c>
      <c r="Y98" s="38">
        <v>5717</v>
      </c>
      <c r="Z98" s="38">
        <v>1472</v>
      </c>
      <c r="AA98" s="38">
        <v>0</v>
      </c>
      <c r="AB98" s="38">
        <v>0</v>
      </c>
      <c r="AC98" s="38">
        <v>67.489999999999995</v>
      </c>
      <c r="AD98" s="38">
        <v>0</v>
      </c>
      <c r="AE98" s="38">
        <v>66528</v>
      </c>
      <c r="AF98" s="38">
        <v>66595.490000000005</v>
      </c>
      <c r="AG98" s="38">
        <v>80</v>
      </c>
      <c r="AH98" s="38">
        <v>75</v>
      </c>
      <c r="AI98" s="38">
        <v>113955</v>
      </c>
      <c r="AJ98" s="38">
        <v>113955</v>
      </c>
      <c r="AK98" s="38">
        <v>33048.676173481828</v>
      </c>
      <c r="AL98" s="38" t="s">
        <v>118</v>
      </c>
      <c r="AM98" s="38" t="s">
        <v>36</v>
      </c>
      <c r="AN98" s="38" t="s">
        <v>119</v>
      </c>
      <c r="AO98" s="38" t="s">
        <v>147</v>
      </c>
      <c r="AP98" s="38">
        <v>3</v>
      </c>
      <c r="AQ98" s="38">
        <v>2</v>
      </c>
      <c r="AR98" s="38">
        <v>5</v>
      </c>
      <c r="AS98" s="38">
        <v>25253</v>
      </c>
      <c r="AT98" s="38">
        <v>87915</v>
      </c>
      <c r="AU98" s="38">
        <v>29305</v>
      </c>
      <c r="AV98" s="38">
        <v>110172</v>
      </c>
      <c r="AW98" s="38">
        <v>1.3871800000000001</v>
      </c>
      <c r="AX98" s="38">
        <v>0.30953999999999998</v>
      </c>
      <c r="AY98" s="38">
        <v>1.0776399999999999</v>
      </c>
      <c r="AZ98" s="38">
        <v>1.2324100583791733</v>
      </c>
      <c r="BA98" s="38">
        <v>0.15477000176906586</v>
      </c>
      <c r="BB98" s="38">
        <v>1.0776400566101074</v>
      </c>
      <c r="BC98" s="38" t="s">
        <v>159</v>
      </c>
      <c r="BD98" s="38" t="s">
        <v>126</v>
      </c>
      <c r="BE98" s="38" t="s">
        <v>118</v>
      </c>
      <c r="BF98" s="38"/>
      <c r="BG98" s="38" t="s">
        <v>118</v>
      </c>
      <c r="BH98" s="38" t="s">
        <v>5716</v>
      </c>
      <c r="BI98" s="38" t="s">
        <v>6089</v>
      </c>
      <c r="BJ98" s="38" t="s">
        <v>195</v>
      </c>
      <c r="BK98" s="38" t="s">
        <v>327</v>
      </c>
      <c r="BL98" s="38" t="s">
        <v>327</v>
      </c>
      <c r="BM98" s="38" t="s">
        <v>202</v>
      </c>
      <c r="BN98" s="38" t="s">
        <v>203</v>
      </c>
      <c r="BO98" s="38"/>
      <c r="BP98" s="38" t="s">
        <v>203</v>
      </c>
      <c r="BQ98" s="38">
        <v>2024</v>
      </c>
      <c r="BR98" s="38"/>
      <c r="BS98" s="38"/>
      <c r="BT98" s="38" t="s">
        <v>5708</v>
      </c>
    </row>
    <row r="99" spans="1:72">
      <c r="A99" s="38">
        <v>102408054990</v>
      </c>
      <c r="B99" s="38">
        <v>1</v>
      </c>
      <c r="C99" s="38">
        <v>2024</v>
      </c>
      <c r="D99" s="38">
        <v>3</v>
      </c>
      <c r="E99" s="38" t="s">
        <v>6090</v>
      </c>
      <c r="F99" s="38" t="s">
        <v>6091</v>
      </c>
      <c r="G99" s="38">
        <v>78</v>
      </c>
      <c r="H99" s="38" t="s">
        <v>6092</v>
      </c>
      <c r="I99" s="38">
        <v>20240327</v>
      </c>
      <c r="J99" s="38">
        <v>20240329</v>
      </c>
      <c r="K99" s="38">
        <v>3</v>
      </c>
      <c r="L99" s="38">
        <f t="shared" si="1"/>
        <v>2</v>
      </c>
      <c r="M99" s="38">
        <v>0</v>
      </c>
      <c r="N99" s="38" t="s">
        <v>6093</v>
      </c>
      <c r="O99" s="38" t="s">
        <v>5713</v>
      </c>
      <c r="P99" s="38" t="s">
        <v>118</v>
      </c>
      <c r="Q99" s="38" t="s">
        <v>36</v>
      </c>
      <c r="R99" s="38" t="s">
        <v>119</v>
      </c>
      <c r="S99" s="38" t="s">
        <v>120</v>
      </c>
      <c r="T99" s="38">
        <v>111</v>
      </c>
      <c r="U99" s="38" t="s">
        <v>438</v>
      </c>
      <c r="V99" s="38" t="s">
        <v>5714</v>
      </c>
      <c r="W99" s="38" t="s">
        <v>5715</v>
      </c>
      <c r="X99" s="38" t="s">
        <v>124</v>
      </c>
      <c r="Y99" s="38">
        <v>11417</v>
      </c>
      <c r="Z99" s="38">
        <v>3008</v>
      </c>
      <c r="AA99" s="38">
        <v>0</v>
      </c>
      <c r="AB99" s="38">
        <v>0</v>
      </c>
      <c r="AC99" s="38">
        <v>67.489999999999995</v>
      </c>
      <c r="AD99" s="38">
        <v>0</v>
      </c>
      <c r="AE99" s="38">
        <v>66528</v>
      </c>
      <c r="AF99" s="38">
        <v>66595.490000000005</v>
      </c>
      <c r="AG99" s="38">
        <v>160</v>
      </c>
      <c r="AH99" s="38">
        <v>150</v>
      </c>
      <c r="AI99" s="38">
        <v>128266</v>
      </c>
      <c r="AJ99" s="38">
        <v>128266</v>
      </c>
      <c r="AK99" s="38">
        <v>33048.805266456504</v>
      </c>
      <c r="AL99" s="38" t="s">
        <v>118</v>
      </c>
      <c r="AM99" s="38" t="s">
        <v>36</v>
      </c>
      <c r="AN99" s="38" t="s">
        <v>119</v>
      </c>
      <c r="AO99" s="38" t="s">
        <v>120</v>
      </c>
      <c r="AP99" s="38">
        <v>3</v>
      </c>
      <c r="AQ99" s="38">
        <v>2</v>
      </c>
      <c r="AR99" s="38">
        <v>5</v>
      </c>
      <c r="AS99" s="38">
        <v>25253</v>
      </c>
      <c r="AT99" s="38">
        <v>87915</v>
      </c>
      <c r="AU99" s="38">
        <v>29305</v>
      </c>
      <c r="AV99" s="38">
        <v>110172</v>
      </c>
      <c r="AW99" s="38">
        <v>1.3871800000000001</v>
      </c>
      <c r="AX99" s="38">
        <v>0.30953999999999998</v>
      </c>
      <c r="AY99" s="38">
        <v>1.0776399999999999</v>
      </c>
      <c r="AZ99" s="38">
        <v>1.3871800601482391</v>
      </c>
      <c r="BA99" s="38">
        <v>0.30954000353813171</v>
      </c>
      <c r="BB99" s="38">
        <v>1.0776400566101074</v>
      </c>
      <c r="BC99" s="38" t="s">
        <v>159</v>
      </c>
      <c r="BD99" s="38" t="s">
        <v>126</v>
      </c>
      <c r="BE99" s="38" t="s">
        <v>118</v>
      </c>
      <c r="BF99" s="38"/>
      <c r="BG99" s="38" t="s">
        <v>118</v>
      </c>
      <c r="BH99" s="38" t="s">
        <v>5716</v>
      </c>
      <c r="BI99" s="38" t="s">
        <v>943</v>
      </c>
      <c r="BJ99" s="38" t="s">
        <v>195</v>
      </c>
      <c r="BK99" s="38" t="s">
        <v>196</v>
      </c>
      <c r="BL99" s="38" t="s">
        <v>196</v>
      </c>
      <c r="BM99" s="38" t="s">
        <v>202</v>
      </c>
      <c r="BN99" s="38" t="s">
        <v>297</v>
      </c>
      <c r="BO99" s="38"/>
      <c r="BP99" s="38" t="s">
        <v>297</v>
      </c>
      <c r="BQ99" s="38">
        <v>2024</v>
      </c>
      <c r="BR99" s="38"/>
      <c r="BS99" s="38"/>
      <c r="BT99" s="38" t="s">
        <v>5708</v>
      </c>
    </row>
    <row r="100" spans="1:72">
      <c r="A100" s="38">
        <v>102401294776</v>
      </c>
      <c r="B100" s="38">
        <v>1</v>
      </c>
      <c r="C100" s="38">
        <v>2024</v>
      </c>
      <c r="D100" s="38">
        <v>3</v>
      </c>
      <c r="E100" s="38" t="s">
        <v>6094</v>
      </c>
      <c r="F100" s="38" t="s">
        <v>6095</v>
      </c>
      <c r="G100" s="38">
        <v>42</v>
      </c>
      <c r="H100" s="38" t="s">
        <v>6096</v>
      </c>
      <c r="I100" s="38">
        <v>20240328</v>
      </c>
      <c r="J100" s="38">
        <v>20240328</v>
      </c>
      <c r="K100" s="38">
        <v>1</v>
      </c>
      <c r="L100" s="38">
        <v>1</v>
      </c>
      <c r="M100" s="38">
        <v>0</v>
      </c>
      <c r="N100" s="38" t="s">
        <v>6097</v>
      </c>
      <c r="O100" s="38" t="s">
        <v>5713</v>
      </c>
      <c r="P100" s="38" t="s">
        <v>118</v>
      </c>
      <c r="Q100" s="38" t="s">
        <v>36</v>
      </c>
      <c r="R100" s="38" t="s">
        <v>119</v>
      </c>
      <c r="S100" s="38" t="s">
        <v>147</v>
      </c>
      <c r="T100" s="38">
        <v>111</v>
      </c>
      <c r="U100" s="38" t="s">
        <v>438</v>
      </c>
      <c r="V100" s="38" t="s">
        <v>5714</v>
      </c>
      <c r="W100" s="38" t="s">
        <v>5715</v>
      </c>
      <c r="X100" s="38" t="s">
        <v>242</v>
      </c>
      <c r="Y100" s="38">
        <v>5717</v>
      </c>
      <c r="Z100" s="38">
        <v>1472</v>
      </c>
      <c r="AA100" s="38">
        <v>0</v>
      </c>
      <c r="AB100" s="38">
        <v>0</v>
      </c>
      <c r="AC100" s="38">
        <v>0</v>
      </c>
      <c r="AD100" s="38">
        <v>0</v>
      </c>
      <c r="AE100" s="38">
        <v>66528</v>
      </c>
      <c r="AF100" s="38">
        <v>66528</v>
      </c>
      <c r="AG100" s="38">
        <v>80</v>
      </c>
      <c r="AH100" s="38">
        <v>75</v>
      </c>
      <c r="AI100" s="38">
        <v>113955</v>
      </c>
      <c r="AJ100" s="38">
        <v>113955</v>
      </c>
      <c r="AK100" s="38">
        <v>33116.166173481834</v>
      </c>
      <c r="AL100" s="38" t="s">
        <v>118</v>
      </c>
      <c r="AM100" s="38" t="s">
        <v>36</v>
      </c>
      <c r="AN100" s="38" t="s">
        <v>119</v>
      </c>
      <c r="AO100" s="38" t="s">
        <v>147</v>
      </c>
      <c r="AP100" s="38">
        <v>3</v>
      </c>
      <c r="AQ100" s="38">
        <v>2</v>
      </c>
      <c r="AR100" s="38">
        <v>5</v>
      </c>
      <c r="AS100" s="38">
        <v>25253</v>
      </c>
      <c r="AT100" s="38">
        <v>87915</v>
      </c>
      <c r="AU100" s="38">
        <v>29305</v>
      </c>
      <c r="AV100" s="38">
        <v>110172</v>
      </c>
      <c r="AW100" s="38">
        <v>1.3871800000000001</v>
      </c>
      <c r="AX100" s="38">
        <v>0.30953999999999998</v>
      </c>
      <c r="AY100" s="38">
        <v>1.0776399999999999</v>
      </c>
      <c r="AZ100" s="38">
        <v>1.2324100583791733</v>
      </c>
      <c r="BA100" s="38">
        <v>0.15477000176906586</v>
      </c>
      <c r="BB100" s="38">
        <v>1.0776400566101074</v>
      </c>
      <c r="BC100" s="38" t="s">
        <v>159</v>
      </c>
      <c r="BD100" s="38" t="s">
        <v>126</v>
      </c>
      <c r="BE100" s="38" t="s">
        <v>118</v>
      </c>
      <c r="BF100" s="38"/>
      <c r="BG100" s="38" t="s">
        <v>118</v>
      </c>
      <c r="BH100" s="38" t="s">
        <v>5716</v>
      </c>
      <c r="BI100" s="38" t="s">
        <v>201</v>
      </c>
      <c r="BJ100" s="38" t="s">
        <v>129</v>
      </c>
      <c r="BK100" s="38" t="s">
        <v>130</v>
      </c>
      <c r="BL100" s="38" t="s">
        <v>131</v>
      </c>
      <c r="BM100" s="38" t="s">
        <v>537</v>
      </c>
      <c r="BN100" s="38"/>
      <c r="BO100" s="38"/>
      <c r="BP100" s="38" t="s">
        <v>537</v>
      </c>
      <c r="BQ100" s="38">
        <v>2024</v>
      </c>
      <c r="BR100" s="38"/>
      <c r="BS100" s="38"/>
      <c r="BT100" s="38" t="s">
        <v>5708</v>
      </c>
    </row>
    <row r="101" spans="1:72">
      <c r="A101" s="38">
        <v>102401441352</v>
      </c>
      <c r="B101" s="38">
        <v>1</v>
      </c>
      <c r="C101" s="38">
        <v>2024</v>
      </c>
      <c r="D101" s="38">
        <v>3</v>
      </c>
      <c r="E101" s="38" t="s">
        <v>6098</v>
      </c>
      <c r="F101" s="38" t="s">
        <v>6099</v>
      </c>
      <c r="G101" s="38">
        <v>65</v>
      </c>
      <c r="H101" s="38" t="s">
        <v>6100</v>
      </c>
      <c r="I101" s="38">
        <v>20240326</v>
      </c>
      <c r="J101" s="38">
        <v>20240327</v>
      </c>
      <c r="K101" s="38">
        <v>2</v>
      </c>
      <c r="L101" s="38">
        <f t="shared" si="1"/>
        <v>1</v>
      </c>
      <c r="M101" s="38">
        <v>0</v>
      </c>
      <c r="N101" s="38" t="s">
        <v>6101</v>
      </c>
      <c r="O101" s="38" t="s">
        <v>5948</v>
      </c>
      <c r="P101" s="38" t="s">
        <v>118</v>
      </c>
      <c r="Q101" s="38" t="s">
        <v>36</v>
      </c>
      <c r="R101" s="38" t="s">
        <v>119</v>
      </c>
      <c r="S101" s="38" t="s">
        <v>147</v>
      </c>
      <c r="T101" s="38">
        <v>205</v>
      </c>
      <c r="U101" s="38" t="s">
        <v>438</v>
      </c>
      <c r="V101" s="38" t="s">
        <v>5881</v>
      </c>
      <c r="W101" s="38" t="s">
        <v>5882</v>
      </c>
      <c r="X101" s="38" t="s">
        <v>124</v>
      </c>
      <c r="Y101" s="38">
        <v>19845</v>
      </c>
      <c r="Z101" s="38">
        <v>1472</v>
      </c>
      <c r="AA101" s="38">
        <v>0</v>
      </c>
      <c r="AB101" s="38">
        <v>0</v>
      </c>
      <c r="AC101" s="38">
        <v>993.54</v>
      </c>
      <c r="AD101" s="38">
        <v>0</v>
      </c>
      <c r="AE101" s="38">
        <v>68574.100000000006</v>
      </c>
      <c r="AF101" s="38">
        <v>69567.64</v>
      </c>
      <c r="AG101" s="38">
        <v>80</v>
      </c>
      <c r="AH101" s="38">
        <v>75</v>
      </c>
      <c r="AI101" s="38">
        <v>172026</v>
      </c>
      <c r="AJ101" s="38">
        <v>172026</v>
      </c>
      <c r="AK101" s="38">
        <v>48648.508242206939</v>
      </c>
      <c r="AL101" s="38" t="s">
        <v>118</v>
      </c>
      <c r="AM101" s="38" t="s">
        <v>36</v>
      </c>
      <c r="AN101" s="38" t="s">
        <v>119</v>
      </c>
      <c r="AO101" s="38" t="s">
        <v>147</v>
      </c>
      <c r="AP101" s="38">
        <v>4</v>
      </c>
      <c r="AQ101" s="38">
        <v>2</v>
      </c>
      <c r="AR101" s="38">
        <v>7</v>
      </c>
      <c r="AS101" s="38">
        <v>53997</v>
      </c>
      <c r="AT101" s="38">
        <v>118627</v>
      </c>
      <c r="AU101" s="38">
        <v>39542</v>
      </c>
      <c r="AV101" s="38">
        <v>169695</v>
      </c>
      <c r="AW101" s="38">
        <v>2.11598</v>
      </c>
      <c r="AX101" s="38">
        <v>0.66188000000000002</v>
      </c>
      <c r="AY101" s="38">
        <v>1.4540999999999999</v>
      </c>
      <c r="AZ101" s="38">
        <v>2.1159800291061401</v>
      </c>
      <c r="BA101" s="38">
        <v>0.6618800163269043</v>
      </c>
      <c r="BB101" s="38">
        <v>1.4541000127792358</v>
      </c>
      <c r="BC101" s="38" t="s">
        <v>159</v>
      </c>
      <c r="BD101" s="38" t="s">
        <v>126</v>
      </c>
      <c r="BE101" s="38" t="s">
        <v>118</v>
      </c>
      <c r="BF101" s="38"/>
      <c r="BG101" s="38" t="s">
        <v>118</v>
      </c>
      <c r="BH101" s="38" t="s">
        <v>5716</v>
      </c>
      <c r="BI101" s="38" t="s">
        <v>718</v>
      </c>
      <c r="BJ101" s="38" t="s">
        <v>129</v>
      </c>
      <c r="BK101" s="38" t="s">
        <v>178</v>
      </c>
      <c r="BL101" s="38" t="s">
        <v>320</v>
      </c>
      <c r="BM101" s="38" t="s">
        <v>999</v>
      </c>
      <c r="BN101" s="38" t="s">
        <v>2111</v>
      </c>
      <c r="BO101" s="38"/>
      <c r="BP101" s="38" t="s">
        <v>2111</v>
      </c>
      <c r="BQ101" s="38">
        <v>2024</v>
      </c>
      <c r="BR101" s="38"/>
      <c r="BS101" s="38"/>
      <c r="BT101" s="38" t="s">
        <v>5708</v>
      </c>
    </row>
    <row r="102" spans="1:72">
      <c r="A102" s="38">
        <v>102408057234</v>
      </c>
      <c r="B102" s="38">
        <v>1</v>
      </c>
      <c r="C102" s="38">
        <v>2024</v>
      </c>
      <c r="D102" s="38">
        <v>3</v>
      </c>
      <c r="E102" s="38" t="s">
        <v>6102</v>
      </c>
      <c r="F102" s="38" t="s">
        <v>6103</v>
      </c>
      <c r="G102" s="38">
        <v>79</v>
      </c>
      <c r="H102" s="38" t="s">
        <v>6104</v>
      </c>
      <c r="I102" s="38">
        <v>20240324</v>
      </c>
      <c r="J102" s="38">
        <v>20240325</v>
      </c>
      <c r="K102" s="38">
        <v>2</v>
      </c>
      <c r="L102" s="38">
        <f t="shared" si="1"/>
        <v>1</v>
      </c>
      <c r="M102" s="38">
        <v>0</v>
      </c>
      <c r="N102" s="38" t="s">
        <v>3778</v>
      </c>
      <c r="O102" s="38" t="s">
        <v>5713</v>
      </c>
      <c r="P102" s="38" t="s">
        <v>118</v>
      </c>
      <c r="Q102" s="38" t="s">
        <v>36</v>
      </c>
      <c r="R102" s="38" t="s">
        <v>119</v>
      </c>
      <c r="S102" s="38" t="s">
        <v>147</v>
      </c>
      <c r="T102" s="38">
        <v>207</v>
      </c>
      <c r="U102" s="38" t="s">
        <v>438</v>
      </c>
      <c r="V102" s="38" t="s">
        <v>5714</v>
      </c>
      <c r="W102" s="38" t="s">
        <v>5715</v>
      </c>
      <c r="X102" s="38" t="s">
        <v>124</v>
      </c>
      <c r="Y102" s="38">
        <v>10261</v>
      </c>
      <c r="Z102" s="38">
        <v>1472</v>
      </c>
      <c r="AA102" s="38">
        <v>0</v>
      </c>
      <c r="AB102" s="38">
        <v>0</v>
      </c>
      <c r="AC102" s="38">
        <v>0</v>
      </c>
      <c r="AD102" s="38">
        <v>0</v>
      </c>
      <c r="AE102" s="38">
        <v>66528</v>
      </c>
      <c r="AF102" s="38">
        <v>66528</v>
      </c>
      <c r="AG102" s="38">
        <v>80</v>
      </c>
      <c r="AH102" s="38">
        <v>75</v>
      </c>
      <c r="AI102" s="38">
        <v>112529</v>
      </c>
      <c r="AJ102" s="38">
        <v>112529</v>
      </c>
      <c r="AK102" s="38">
        <v>20890.902141168233</v>
      </c>
      <c r="AL102" s="38" t="s">
        <v>118</v>
      </c>
      <c r="AM102" s="38" t="s">
        <v>36</v>
      </c>
      <c r="AN102" s="38" t="s">
        <v>119</v>
      </c>
      <c r="AO102" s="38" t="s">
        <v>147</v>
      </c>
      <c r="AP102" s="38">
        <v>3</v>
      </c>
      <c r="AQ102" s="38">
        <v>2</v>
      </c>
      <c r="AR102" s="38">
        <v>5</v>
      </c>
      <c r="AS102" s="38">
        <v>25253</v>
      </c>
      <c r="AT102" s="38">
        <v>87915</v>
      </c>
      <c r="AU102" s="38">
        <v>29305</v>
      </c>
      <c r="AV102" s="38">
        <v>110172</v>
      </c>
      <c r="AW102" s="38">
        <v>1.3871800000000001</v>
      </c>
      <c r="AX102" s="38">
        <v>0.30953999999999998</v>
      </c>
      <c r="AY102" s="38">
        <v>1.0776399999999999</v>
      </c>
      <c r="AZ102" s="38">
        <v>1.3871800601482391</v>
      </c>
      <c r="BA102" s="38">
        <v>0.30954000353813171</v>
      </c>
      <c r="BB102" s="38">
        <v>1.0776400566101074</v>
      </c>
      <c r="BC102" s="38" t="s">
        <v>159</v>
      </c>
      <c r="BD102" s="38" t="s">
        <v>126</v>
      </c>
      <c r="BE102" s="38" t="s">
        <v>118</v>
      </c>
      <c r="BF102" s="38"/>
      <c r="BG102" s="38" t="s">
        <v>118</v>
      </c>
      <c r="BH102" s="38" t="s">
        <v>5716</v>
      </c>
      <c r="BI102" s="38" t="s">
        <v>216</v>
      </c>
      <c r="BJ102" s="38" t="s">
        <v>129</v>
      </c>
      <c r="BK102" s="38" t="s">
        <v>217</v>
      </c>
      <c r="BL102" s="38" t="s">
        <v>218</v>
      </c>
      <c r="BM102" s="38" t="s">
        <v>312</v>
      </c>
      <c r="BN102" s="38" t="s">
        <v>313</v>
      </c>
      <c r="BO102" s="38"/>
      <c r="BP102" s="38" t="s">
        <v>313</v>
      </c>
      <c r="BQ102" s="38">
        <v>2024</v>
      </c>
      <c r="BR102" s="38"/>
      <c r="BS102" s="38"/>
      <c r="BT102" s="38" t="s">
        <v>5708</v>
      </c>
    </row>
    <row r="103" spans="1:72">
      <c r="A103" s="38">
        <v>102401057160</v>
      </c>
      <c r="B103" s="38">
        <v>1</v>
      </c>
      <c r="C103" s="38">
        <v>2024</v>
      </c>
      <c r="D103" s="38">
        <v>3</v>
      </c>
      <c r="E103" s="38" t="s">
        <v>6105</v>
      </c>
      <c r="F103" s="38" t="s">
        <v>6106</v>
      </c>
      <c r="G103" s="38">
        <v>30</v>
      </c>
      <c r="H103" s="38" t="s">
        <v>6107</v>
      </c>
      <c r="I103" s="38">
        <v>20240319</v>
      </c>
      <c r="J103" s="38">
        <v>20240322</v>
      </c>
      <c r="K103" s="38">
        <v>4</v>
      </c>
      <c r="L103" s="38">
        <f t="shared" si="1"/>
        <v>3</v>
      </c>
      <c r="M103" s="38">
        <v>0</v>
      </c>
      <c r="N103" s="38" t="s">
        <v>6108</v>
      </c>
      <c r="O103" s="38" t="s">
        <v>5713</v>
      </c>
      <c r="P103" s="38" t="s">
        <v>118</v>
      </c>
      <c r="Q103" s="38" t="s">
        <v>36</v>
      </c>
      <c r="R103" s="38" t="s">
        <v>119</v>
      </c>
      <c r="S103" s="38" t="s">
        <v>147</v>
      </c>
      <c r="T103" s="38">
        <v>205</v>
      </c>
      <c r="U103" s="38" t="s">
        <v>438</v>
      </c>
      <c r="V103" s="38" t="s">
        <v>5714</v>
      </c>
      <c r="W103" s="38" t="s">
        <v>5715</v>
      </c>
      <c r="X103" s="38" t="s">
        <v>124</v>
      </c>
      <c r="Y103" s="38">
        <v>31428</v>
      </c>
      <c r="Z103" s="38">
        <v>4416</v>
      </c>
      <c r="AA103" s="38">
        <v>0</v>
      </c>
      <c r="AB103" s="38">
        <v>0</v>
      </c>
      <c r="AC103" s="38">
        <v>0</v>
      </c>
      <c r="AD103" s="38">
        <v>0</v>
      </c>
      <c r="AE103" s="38">
        <v>66528</v>
      </c>
      <c r="AF103" s="38">
        <v>66528</v>
      </c>
      <c r="AG103" s="38">
        <v>240</v>
      </c>
      <c r="AH103" s="38">
        <v>225</v>
      </c>
      <c r="AI103" s="38">
        <v>112776</v>
      </c>
      <c r="AJ103" s="38">
        <v>112776</v>
      </c>
      <c r="AK103" s="38">
        <v>21082.785734098667</v>
      </c>
      <c r="AL103" s="38" t="s">
        <v>118</v>
      </c>
      <c r="AM103" s="38" t="s">
        <v>36</v>
      </c>
      <c r="AN103" s="38" t="s">
        <v>119</v>
      </c>
      <c r="AO103" s="38" t="s">
        <v>147</v>
      </c>
      <c r="AP103" s="38">
        <v>3</v>
      </c>
      <c r="AQ103" s="38">
        <v>2</v>
      </c>
      <c r="AR103" s="38">
        <v>5</v>
      </c>
      <c r="AS103" s="38">
        <v>25253</v>
      </c>
      <c r="AT103" s="38">
        <v>87915</v>
      </c>
      <c r="AU103" s="38">
        <v>29305</v>
      </c>
      <c r="AV103" s="38">
        <v>110172</v>
      </c>
      <c r="AW103" s="38">
        <v>1.3871800000000001</v>
      </c>
      <c r="AX103" s="38">
        <v>0.30953999999999998</v>
      </c>
      <c r="AY103" s="38">
        <v>1.0776399999999999</v>
      </c>
      <c r="AZ103" s="38">
        <v>1.3871800601482391</v>
      </c>
      <c r="BA103" s="38">
        <v>0.30954000353813171</v>
      </c>
      <c r="BB103" s="38">
        <v>1.0776400566101074</v>
      </c>
      <c r="BC103" s="38" t="s">
        <v>159</v>
      </c>
      <c r="BD103" s="38" t="s">
        <v>126</v>
      </c>
      <c r="BE103" s="38" t="s">
        <v>118</v>
      </c>
      <c r="BF103" s="38"/>
      <c r="BG103" s="38" t="s">
        <v>118</v>
      </c>
      <c r="BH103" s="38" t="s">
        <v>5716</v>
      </c>
      <c r="BI103" s="38" t="s">
        <v>283</v>
      </c>
      <c r="BJ103" s="38" t="s">
        <v>129</v>
      </c>
      <c r="BK103" s="38" t="s">
        <v>130</v>
      </c>
      <c r="BL103" s="38" t="s">
        <v>284</v>
      </c>
      <c r="BM103" s="38" t="s">
        <v>537</v>
      </c>
      <c r="BN103" s="38"/>
      <c r="BO103" s="38"/>
      <c r="BP103" s="38" t="s">
        <v>537</v>
      </c>
      <c r="BQ103" s="38">
        <v>2024</v>
      </c>
      <c r="BR103" s="38"/>
      <c r="BS103" s="38"/>
      <c r="BT103" s="38" t="s">
        <v>5708</v>
      </c>
    </row>
    <row r="104" spans="1:72">
      <c r="A104" s="38">
        <v>102401119478</v>
      </c>
      <c r="B104" s="38">
        <v>1</v>
      </c>
      <c r="C104" s="38">
        <v>2024</v>
      </c>
      <c r="D104" s="38">
        <v>3</v>
      </c>
      <c r="E104" s="38" t="s">
        <v>6109</v>
      </c>
      <c r="F104" s="38" t="s">
        <v>6110</v>
      </c>
      <c r="G104" s="38">
        <v>66</v>
      </c>
      <c r="H104" s="38" t="s">
        <v>6111</v>
      </c>
      <c r="I104" s="38">
        <v>20240321</v>
      </c>
      <c r="J104" s="38">
        <v>20240321</v>
      </c>
      <c r="K104" s="38">
        <v>1</v>
      </c>
      <c r="L104" s="38">
        <v>1</v>
      </c>
      <c r="M104" s="38">
        <v>0</v>
      </c>
      <c r="N104" s="38" t="s">
        <v>5953</v>
      </c>
      <c r="O104" s="38" t="s">
        <v>5713</v>
      </c>
      <c r="P104" s="38" t="s">
        <v>118</v>
      </c>
      <c r="Q104" s="38" t="s">
        <v>36</v>
      </c>
      <c r="R104" s="38" t="s">
        <v>119</v>
      </c>
      <c r="S104" s="38" t="s">
        <v>147</v>
      </c>
      <c r="T104" s="38">
        <v>211</v>
      </c>
      <c r="U104" s="38" t="s">
        <v>438</v>
      </c>
      <c r="V104" s="38" t="s">
        <v>5714</v>
      </c>
      <c r="W104" s="38" t="s">
        <v>5715</v>
      </c>
      <c r="X104" s="38" t="s">
        <v>242</v>
      </c>
      <c r="Y104" s="38">
        <v>5717</v>
      </c>
      <c r="Z104" s="38">
        <v>1472</v>
      </c>
      <c r="AA104" s="38">
        <v>0</v>
      </c>
      <c r="AB104" s="38">
        <v>0</v>
      </c>
      <c r="AC104" s="38">
        <v>0</v>
      </c>
      <c r="AD104" s="38">
        <v>0</v>
      </c>
      <c r="AE104" s="38">
        <v>66528</v>
      </c>
      <c r="AF104" s="38">
        <v>66528</v>
      </c>
      <c r="AG104" s="38">
        <v>80</v>
      </c>
      <c r="AH104" s="38">
        <v>75</v>
      </c>
      <c r="AI104" s="38">
        <v>100674</v>
      </c>
      <c r="AJ104" s="38">
        <v>100674</v>
      </c>
      <c r="AK104" s="38">
        <v>21503.036684209641</v>
      </c>
      <c r="AL104" s="38" t="s">
        <v>118</v>
      </c>
      <c r="AM104" s="38" t="s">
        <v>36</v>
      </c>
      <c r="AN104" s="38" t="s">
        <v>119</v>
      </c>
      <c r="AO104" s="38" t="s">
        <v>147</v>
      </c>
      <c r="AP104" s="38">
        <v>3</v>
      </c>
      <c r="AQ104" s="38">
        <v>2</v>
      </c>
      <c r="AR104" s="38">
        <v>5</v>
      </c>
      <c r="AS104" s="38">
        <v>25253</v>
      </c>
      <c r="AT104" s="38">
        <v>87915</v>
      </c>
      <c r="AU104" s="38">
        <v>29305</v>
      </c>
      <c r="AV104" s="38">
        <v>110172</v>
      </c>
      <c r="AW104" s="38">
        <v>1.3871800000000001</v>
      </c>
      <c r="AX104" s="38">
        <v>0.30953999999999998</v>
      </c>
      <c r="AY104" s="38">
        <v>1.0776399999999999</v>
      </c>
      <c r="AZ104" s="38">
        <v>1.2324100583791733</v>
      </c>
      <c r="BA104" s="38">
        <v>0.15477000176906586</v>
      </c>
      <c r="BB104" s="38">
        <v>1.0776400566101074</v>
      </c>
      <c r="BC104" s="38" t="s">
        <v>159</v>
      </c>
      <c r="BD104" s="38" t="s">
        <v>126</v>
      </c>
      <c r="BE104" s="38" t="s">
        <v>118</v>
      </c>
      <c r="BF104" s="38"/>
      <c r="BG104" s="38" t="s">
        <v>118</v>
      </c>
      <c r="BH104" s="38" t="s">
        <v>5716</v>
      </c>
      <c r="BI104" s="38" t="s">
        <v>2756</v>
      </c>
      <c r="BJ104" s="38" t="s">
        <v>195</v>
      </c>
      <c r="BK104" s="38" t="s">
        <v>236</v>
      </c>
      <c r="BL104" s="38" t="s">
        <v>236</v>
      </c>
      <c r="BM104" s="38" t="s">
        <v>202</v>
      </c>
      <c r="BN104" s="38" t="s">
        <v>203</v>
      </c>
      <c r="BO104" s="38"/>
      <c r="BP104" s="38" t="s">
        <v>203</v>
      </c>
      <c r="BQ104" s="38">
        <v>2024</v>
      </c>
      <c r="BR104" s="38"/>
      <c r="BS104" s="38"/>
      <c r="BT104" s="38" t="s">
        <v>5708</v>
      </c>
    </row>
    <row r="105" spans="1:72">
      <c r="A105" s="38">
        <v>102401057108</v>
      </c>
      <c r="B105" s="38">
        <v>1</v>
      </c>
      <c r="C105" s="38">
        <v>2024</v>
      </c>
      <c r="D105" s="38">
        <v>3</v>
      </c>
      <c r="E105" s="38" t="s">
        <v>6112</v>
      </c>
      <c r="F105" s="38" t="s">
        <v>6113</v>
      </c>
      <c r="G105" s="38">
        <v>77</v>
      </c>
      <c r="H105" s="38" t="s">
        <v>6114</v>
      </c>
      <c r="I105" s="38">
        <v>20240314</v>
      </c>
      <c r="J105" s="38">
        <v>20240315</v>
      </c>
      <c r="K105" s="38">
        <v>2</v>
      </c>
      <c r="L105" s="38">
        <f t="shared" si="1"/>
        <v>1</v>
      </c>
      <c r="M105" s="38">
        <v>0</v>
      </c>
      <c r="N105" s="38" t="s">
        <v>6115</v>
      </c>
      <c r="O105" s="38" t="s">
        <v>5948</v>
      </c>
      <c r="P105" s="38" t="s">
        <v>118</v>
      </c>
      <c r="Q105" s="38" t="s">
        <v>36</v>
      </c>
      <c r="R105" s="38" t="s">
        <v>119</v>
      </c>
      <c r="S105" s="38" t="s">
        <v>147</v>
      </c>
      <c r="T105" s="38">
        <v>205</v>
      </c>
      <c r="U105" s="38" t="s">
        <v>438</v>
      </c>
      <c r="V105" s="38" t="s">
        <v>5881</v>
      </c>
      <c r="W105" s="38" t="s">
        <v>5882</v>
      </c>
      <c r="X105" s="38" t="s">
        <v>124</v>
      </c>
      <c r="Y105" s="38">
        <v>17518</v>
      </c>
      <c r="Z105" s="38">
        <v>1472</v>
      </c>
      <c r="AA105" s="38">
        <v>0</v>
      </c>
      <c r="AB105" s="38">
        <v>0</v>
      </c>
      <c r="AC105" s="38">
        <v>993.54</v>
      </c>
      <c r="AD105" s="38">
        <v>0</v>
      </c>
      <c r="AE105" s="38">
        <v>69010.899999999994</v>
      </c>
      <c r="AF105" s="38">
        <v>70004.44</v>
      </c>
      <c r="AG105" s="38">
        <v>80</v>
      </c>
      <c r="AH105" s="38">
        <v>75</v>
      </c>
      <c r="AI105" s="38">
        <v>172026</v>
      </c>
      <c r="AJ105" s="38">
        <v>172026</v>
      </c>
      <c r="AK105" s="38">
        <v>48211.708242206936</v>
      </c>
      <c r="AL105" s="38" t="s">
        <v>118</v>
      </c>
      <c r="AM105" s="38" t="s">
        <v>36</v>
      </c>
      <c r="AN105" s="38" t="s">
        <v>119</v>
      </c>
      <c r="AO105" s="38" t="s">
        <v>147</v>
      </c>
      <c r="AP105" s="38">
        <v>4</v>
      </c>
      <c r="AQ105" s="38">
        <v>2</v>
      </c>
      <c r="AR105" s="38">
        <v>7</v>
      </c>
      <c r="AS105" s="38">
        <v>53997</v>
      </c>
      <c r="AT105" s="38">
        <v>118627</v>
      </c>
      <c r="AU105" s="38">
        <v>39542</v>
      </c>
      <c r="AV105" s="38">
        <v>169695</v>
      </c>
      <c r="AW105" s="38">
        <v>2.11598</v>
      </c>
      <c r="AX105" s="38">
        <v>0.66188000000000002</v>
      </c>
      <c r="AY105" s="38">
        <v>1.4540999999999999</v>
      </c>
      <c r="AZ105" s="38">
        <v>2.1159800291061401</v>
      </c>
      <c r="BA105" s="38">
        <v>0.6618800163269043</v>
      </c>
      <c r="BB105" s="38">
        <v>1.4541000127792358</v>
      </c>
      <c r="BC105" s="38" t="s">
        <v>159</v>
      </c>
      <c r="BD105" s="38" t="s">
        <v>126</v>
      </c>
      <c r="BE105" s="38" t="s">
        <v>118</v>
      </c>
      <c r="BF105" s="38"/>
      <c r="BG105" s="38" t="s">
        <v>118</v>
      </c>
      <c r="BH105" s="38" t="s">
        <v>5716</v>
      </c>
      <c r="BI105" s="38" t="s">
        <v>2371</v>
      </c>
      <c r="BJ105" s="38" t="s">
        <v>129</v>
      </c>
      <c r="BK105" s="38" t="s">
        <v>178</v>
      </c>
      <c r="BL105" s="38" t="s">
        <v>320</v>
      </c>
      <c r="BM105" s="38" t="s">
        <v>202</v>
      </c>
      <c r="BN105" s="38" t="s">
        <v>661</v>
      </c>
      <c r="BO105" s="38"/>
      <c r="BP105" s="38" t="s">
        <v>661</v>
      </c>
      <c r="BQ105" s="38">
        <v>2024</v>
      </c>
      <c r="BR105" s="38"/>
      <c r="BS105" s="38"/>
      <c r="BT105" s="38" t="s">
        <v>5708</v>
      </c>
    </row>
    <row r="106" spans="1:72">
      <c r="A106" s="38">
        <v>102401129226</v>
      </c>
      <c r="B106" s="38">
        <v>1</v>
      </c>
      <c r="C106" s="38">
        <v>2024</v>
      </c>
      <c r="D106" s="38">
        <v>3</v>
      </c>
      <c r="E106" s="38" t="s">
        <v>6116</v>
      </c>
      <c r="F106" s="38" t="s">
        <v>6117</v>
      </c>
      <c r="G106" s="38">
        <v>60</v>
      </c>
      <c r="H106" s="38" t="s">
        <v>6118</v>
      </c>
      <c r="I106" s="38">
        <v>20240314</v>
      </c>
      <c r="J106" s="38">
        <v>20240314</v>
      </c>
      <c r="K106" s="38">
        <v>1</v>
      </c>
      <c r="L106" s="38">
        <v>1</v>
      </c>
      <c r="M106" s="38">
        <v>0</v>
      </c>
      <c r="N106" s="38" t="s">
        <v>6119</v>
      </c>
      <c r="O106" s="38" t="s">
        <v>5713</v>
      </c>
      <c r="P106" s="38" t="s">
        <v>118</v>
      </c>
      <c r="Q106" s="38" t="s">
        <v>36</v>
      </c>
      <c r="R106" s="38" t="s">
        <v>119</v>
      </c>
      <c r="S106" s="38" t="s">
        <v>147</v>
      </c>
      <c r="T106" s="38">
        <v>213</v>
      </c>
      <c r="U106" s="38" t="s">
        <v>438</v>
      </c>
      <c r="V106" s="38" t="s">
        <v>5714</v>
      </c>
      <c r="W106" s="38" t="s">
        <v>5715</v>
      </c>
      <c r="X106" s="38" t="s">
        <v>242</v>
      </c>
      <c r="Y106" s="38">
        <v>5717</v>
      </c>
      <c r="Z106" s="38">
        <v>1472</v>
      </c>
      <c r="AA106" s="38">
        <v>0</v>
      </c>
      <c r="AB106" s="38">
        <v>0</v>
      </c>
      <c r="AC106" s="38">
        <v>67.489999999999995</v>
      </c>
      <c r="AD106" s="38">
        <v>0</v>
      </c>
      <c r="AE106" s="38">
        <v>66528</v>
      </c>
      <c r="AF106" s="38">
        <v>66595.490000000005</v>
      </c>
      <c r="AG106" s="38">
        <v>80</v>
      </c>
      <c r="AH106" s="38">
        <v>75</v>
      </c>
      <c r="AI106" s="38">
        <v>104874</v>
      </c>
      <c r="AJ106" s="38">
        <v>104874</v>
      </c>
      <c r="AK106" s="38">
        <v>25108.097234239249</v>
      </c>
      <c r="AL106" s="38" t="s">
        <v>118</v>
      </c>
      <c r="AM106" s="38" t="s">
        <v>36</v>
      </c>
      <c r="AN106" s="38" t="s">
        <v>119</v>
      </c>
      <c r="AO106" s="38" t="s">
        <v>147</v>
      </c>
      <c r="AP106" s="38">
        <v>3</v>
      </c>
      <c r="AQ106" s="38">
        <v>2</v>
      </c>
      <c r="AR106" s="38">
        <v>5</v>
      </c>
      <c r="AS106" s="38">
        <v>25253</v>
      </c>
      <c r="AT106" s="38">
        <v>87915</v>
      </c>
      <c r="AU106" s="38">
        <v>29305</v>
      </c>
      <c r="AV106" s="38">
        <v>110172</v>
      </c>
      <c r="AW106" s="38">
        <v>1.3871800000000001</v>
      </c>
      <c r="AX106" s="38">
        <v>0.30953999999999998</v>
      </c>
      <c r="AY106" s="38">
        <v>1.0776399999999999</v>
      </c>
      <c r="AZ106" s="38">
        <v>1.2324100583791733</v>
      </c>
      <c r="BA106" s="38">
        <v>0.15477000176906586</v>
      </c>
      <c r="BB106" s="38">
        <v>1.0776400566101074</v>
      </c>
      <c r="BC106" s="38" t="s">
        <v>159</v>
      </c>
      <c r="BD106" s="38" t="s">
        <v>126</v>
      </c>
      <c r="BE106" s="38" t="s">
        <v>118</v>
      </c>
      <c r="BF106" s="38"/>
      <c r="BG106" s="38" t="s">
        <v>118</v>
      </c>
      <c r="BH106" s="38" t="s">
        <v>5716</v>
      </c>
      <c r="BI106" s="38" t="s">
        <v>536</v>
      </c>
      <c r="BJ106" s="38" t="s">
        <v>195</v>
      </c>
      <c r="BK106" s="38" t="s">
        <v>196</v>
      </c>
      <c r="BL106" s="38" t="s">
        <v>196</v>
      </c>
      <c r="BM106" s="38" t="s">
        <v>202</v>
      </c>
      <c r="BN106" s="38" t="s">
        <v>203</v>
      </c>
      <c r="BO106" s="38"/>
      <c r="BP106" s="38" t="s">
        <v>203</v>
      </c>
      <c r="BQ106" s="38">
        <v>2024</v>
      </c>
      <c r="BR106" s="38"/>
      <c r="BS106" s="38"/>
      <c r="BT106" s="38" t="s">
        <v>5708</v>
      </c>
    </row>
    <row r="107" spans="1:72">
      <c r="A107" s="38">
        <v>102400909496</v>
      </c>
      <c r="B107" s="38">
        <v>1</v>
      </c>
      <c r="C107" s="38">
        <v>2024</v>
      </c>
      <c r="D107" s="38">
        <v>3</v>
      </c>
      <c r="E107" s="38" t="s">
        <v>6120</v>
      </c>
      <c r="F107" s="38" t="s">
        <v>6121</v>
      </c>
      <c r="G107" s="38">
        <v>69</v>
      </c>
      <c r="H107" s="38" t="s">
        <v>6122</v>
      </c>
      <c r="I107" s="38">
        <v>20240314</v>
      </c>
      <c r="J107" s="38">
        <v>20240314</v>
      </c>
      <c r="K107" s="38">
        <v>1</v>
      </c>
      <c r="L107" s="38">
        <v>1</v>
      </c>
      <c r="M107" s="38">
        <v>0</v>
      </c>
      <c r="N107" s="38" t="s">
        <v>6123</v>
      </c>
      <c r="O107" s="38" t="s">
        <v>5713</v>
      </c>
      <c r="P107" s="38" t="s">
        <v>118</v>
      </c>
      <c r="Q107" s="38" t="s">
        <v>36</v>
      </c>
      <c r="R107" s="38" t="s">
        <v>119</v>
      </c>
      <c r="S107" s="38" t="s">
        <v>147</v>
      </c>
      <c r="T107" s="38">
        <v>111</v>
      </c>
      <c r="U107" s="38" t="s">
        <v>438</v>
      </c>
      <c r="V107" s="38" t="s">
        <v>5714</v>
      </c>
      <c r="W107" s="38" t="s">
        <v>5715</v>
      </c>
      <c r="X107" s="38" t="s">
        <v>242</v>
      </c>
      <c r="Y107" s="38">
        <v>5717</v>
      </c>
      <c r="Z107" s="38">
        <v>1472</v>
      </c>
      <c r="AA107" s="38">
        <v>0</v>
      </c>
      <c r="AB107" s="38">
        <v>0</v>
      </c>
      <c r="AC107" s="38">
        <v>67.489999999999995</v>
      </c>
      <c r="AD107" s="38">
        <v>0</v>
      </c>
      <c r="AE107" s="38">
        <v>66528</v>
      </c>
      <c r="AF107" s="38">
        <v>66595.490000000005</v>
      </c>
      <c r="AG107" s="38">
        <v>80</v>
      </c>
      <c r="AH107" s="38">
        <v>75</v>
      </c>
      <c r="AI107" s="38">
        <v>113955</v>
      </c>
      <c r="AJ107" s="38">
        <v>113955</v>
      </c>
      <c r="AK107" s="38">
        <v>33048.676173481828</v>
      </c>
      <c r="AL107" s="38" t="s">
        <v>118</v>
      </c>
      <c r="AM107" s="38" t="s">
        <v>36</v>
      </c>
      <c r="AN107" s="38" t="s">
        <v>119</v>
      </c>
      <c r="AO107" s="38" t="s">
        <v>147</v>
      </c>
      <c r="AP107" s="38">
        <v>3</v>
      </c>
      <c r="AQ107" s="38">
        <v>2</v>
      </c>
      <c r="AR107" s="38">
        <v>5</v>
      </c>
      <c r="AS107" s="38">
        <v>25253</v>
      </c>
      <c r="AT107" s="38">
        <v>87915</v>
      </c>
      <c r="AU107" s="38">
        <v>29305</v>
      </c>
      <c r="AV107" s="38">
        <v>110172</v>
      </c>
      <c r="AW107" s="38">
        <v>1.3871800000000001</v>
      </c>
      <c r="AX107" s="38">
        <v>0.30953999999999998</v>
      </c>
      <c r="AY107" s="38">
        <v>1.0776399999999999</v>
      </c>
      <c r="AZ107" s="38">
        <v>1.2324100583791733</v>
      </c>
      <c r="BA107" s="38">
        <v>0.15477000176906586</v>
      </c>
      <c r="BB107" s="38">
        <v>1.0776400566101074</v>
      </c>
      <c r="BC107" s="38" t="s">
        <v>159</v>
      </c>
      <c r="BD107" s="38" t="s">
        <v>126</v>
      </c>
      <c r="BE107" s="38" t="s">
        <v>118</v>
      </c>
      <c r="BF107" s="38"/>
      <c r="BG107" s="38" t="s">
        <v>118</v>
      </c>
      <c r="BH107" s="38" t="s">
        <v>5716</v>
      </c>
      <c r="BI107" s="38" t="s">
        <v>2756</v>
      </c>
      <c r="BJ107" s="38" t="s">
        <v>195</v>
      </c>
      <c r="BK107" s="38" t="s">
        <v>236</v>
      </c>
      <c r="BL107" s="38" t="s">
        <v>236</v>
      </c>
      <c r="BM107" s="38" t="s">
        <v>202</v>
      </c>
      <c r="BN107" s="38" t="s">
        <v>203</v>
      </c>
      <c r="BO107" s="38"/>
      <c r="BP107" s="38" t="s">
        <v>203</v>
      </c>
      <c r="BQ107" s="38">
        <v>2024</v>
      </c>
      <c r="BR107" s="38"/>
      <c r="BS107" s="38"/>
      <c r="BT107" s="38" t="s">
        <v>5708</v>
      </c>
    </row>
    <row r="108" spans="1:72">
      <c r="A108" s="38">
        <v>102408012732</v>
      </c>
      <c r="B108" s="38">
        <v>1</v>
      </c>
      <c r="C108" s="38">
        <v>2024</v>
      </c>
      <c r="D108" s="38">
        <v>3</v>
      </c>
      <c r="E108" s="38" t="s">
        <v>6124</v>
      </c>
      <c r="F108" s="38" t="s">
        <v>6125</v>
      </c>
      <c r="G108" s="38">
        <v>50</v>
      </c>
      <c r="H108" s="38" t="s">
        <v>6126</v>
      </c>
      <c r="I108" s="38">
        <v>20240304</v>
      </c>
      <c r="J108" s="38">
        <v>20240313</v>
      </c>
      <c r="K108" s="38">
        <v>10</v>
      </c>
      <c r="L108" s="38">
        <f t="shared" si="1"/>
        <v>9</v>
      </c>
      <c r="M108" s="38">
        <v>0</v>
      </c>
      <c r="N108" s="38" t="s">
        <v>6127</v>
      </c>
      <c r="O108" s="38" t="s">
        <v>6128</v>
      </c>
      <c r="P108" s="38" t="s">
        <v>118</v>
      </c>
      <c r="Q108" s="38" t="s">
        <v>36</v>
      </c>
      <c r="R108" s="38" t="s">
        <v>119</v>
      </c>
      <c r="S108" s="38" t="s">
        <v>120</v>
      </c>
      <c r="T108" s="38">
        <v>205</v>
      </c>
      <c r="U108" s="38" t="s">
        <v>172</v>
      </c>
      <c r="V108" s="38" t="s">
        <v>6129</v>
      </c>
      <c r="W108" s="38" t="s">
        <v>6130</v>
      </c>
      <c r="X108" s="38" t="s">
        <v>1630</v>
      </c>
      <c r="Y108" s="38">
        <v>97845</v>
      </c>
      <c r="Z108" s="38">
        <v>11378</v>
      </c>
      <c r="AA108" s="38">
        <v>0</v>
      </c>
      <c r="AB108" s="38">
        <v>0</v>
      </c>
      <c r="AC108" s="38">
        <v>2750.2</v>
      </c>
      <c r="AD108" s="38">
        <v>0</v>
      </c>
      <c r="AE108" s="38">
        <v>172831.04</v>
      </c>
      <c r="AF108" s="38">
        <v>175581.23</v>
      </c>
      <c r="AG108" s="38">
        <v>720</v>
      </c>
      <c r="AH108" s="38">
        <v>675</v>
      </c>
      <c r="AI108" s="38">
        <v>219253</v>
      </c>
      <c r="AJ108" s="38">
        <v>219253</v>
      </c>
      <c r="AK108" s="38">
        <v>-64855.599726956381</v>
      </c>
      <c r="AL108" s="38" t="s">
        <v>118</v>
      </c>
      <c r="AM108" s="38" t="s">
        <v>36</v>
      </c>
      <c r="AN108" s="38" t="s">
        <v>119</v>
      </c>
      <c r="AO108" s="38" t="s">
        <v>120</v>
      </c>
      <c r="AP108" s="38">
        <v>3</v>
      </c>
      <c r="AQ108" s="38">
        <v>2</v>
      </c>
      <c r="AR108" s="38">
        <v>4</v>
      </c>
      <c r="AS108" s="38">
        <v>53659</v>
      </c>
      <c r="AT108" s="38">
        <v>87497</v>
      </c>
      <c r="AU108" s="38">
        <v>29166</v>
      </c>
      <c r="AV108" s="38">
        <v>134400</v>
      </c>
      <c r="AW108" s="38">
        <v>1.7302500000000001</v>
      </c>
      <c r="AX108" s="38">
        <v>0.65773999999999999</v>
      </c>
      <c r="AY108" s="38">
        <v>1.0725100000000001</v>
      </c>
      <c r="AZ108" s="38">
        <v>2.9233700037002563</v>
      </c>
      <c r="BA108" s="38">
        <v>1.4470299482345581</v>
      </c>
      <c r="BB108" s="38">
        <v>1.4763400554656982</v>
      </c>
      <c r="BC108" s="38" t="s">
        <v>148</v>
      </c>
      <c r="BD108" s="38" t="s">
        <v>126</v>
      </c>
      <c r="BE108" s="38" t="s">
        <v>118</v>
      </c>
      <c r="BF108" s="38"/>
      <c r="BG108" s="38" t="s">
        <v>118</v>
      </c>
      <c r="BH108" s="38" t="s">
        <v>6131</v>
      </c>
      <c r="BI108" s="38" t="s">
        <v>6132</v>
      </c>
      <c r="BJ108" s="38" t="s">
        <v>129</v>
      </c>
      <c r="BK108" s="38" t="s">
        <v>660</v>
      </c>
      <c r="BL108" s="38" t="s">
        <v>660</v>
      </c>
      <c r="BM108" s="38" t="s">
        <v>2051</v>
      </c>
      <c r="BN108" s="38" t="s">
        <v>2052</v>
      </c>
      <c r="BO108" s="38"/>
      <c r="BP108" s="38" t="s">
        <v>2052</v>
      </c>
      <c r="BQ108" s="38">
        <v>2024</v>
      </c>
      <c r="BR108" s="38"/>
      <c r="BS108" s="38"/>
      <c r="BT108" s="38" t="s">
        <v>5708</v>
      </c>
    </row>
    <row r="109" spans="1:72">
      <c r="A109" s="38">
        <v>102408012992</v>
      </c>
      <c r="B109" s="38">
        <v>1</v>
      </c>
      <c r="C109" s="38">
        <v>2024</v>
      </c>
      <c r="D109" s="38">
        <v>3</v>
      </c>
      <c r="E109" s="38" t="s">
        <v>6133</v>
      </c>
      <c r="F109" s="38" t="s">
        <v>6134</v>
      </c>
      <c r="G109" s="38">
        <v>77</v>
      </c>
      <c r="H109" s="38" t="s">
        <v>6135</v>
      </c>
      <c r="I109" s="38">
        <v>20240311</v>
      </c>
      <c r="J109" s="38">
        <v>20240312</v>
      </c>
      <c r="K109" s="38">
        <v>2</v>
      </c>
      <c r="L109" s="38">
        <f t="shared" si="1"/>
        <v>1</v>
      </c>
      <c r="M109" s="38">
        <v>0</v>
      </c>
      <c r="N109" s="38" t="s">
        <v>6136</v>
      </c>
      <c r="O109" s="38" t="s">
        <v>5713</v>
      </c>
      <c r="P109" s="38" t="s">
        <v>118</v>
      </c>
      <c r="Q109" s="38" t="s">
        <v>36</v>
      </c>
      <c r="R109" s="38" t="s">
        <v>119</v>
      </c>
      <c r="S109" s="38" t="s">
        <v>120</v>
      </c>
      <c r="T109" s="38">
        <v>213</v>
      </c>
      <c r="U109" s="38" t="s">
        <v>438</v>
      </c>
      <c r="V109" s="38" t="s">
        <v>5714</v>
      </c>
      <c r="W109" s="38" t="s">
        <v>5715</v>
      </c>
      <c r="X109" s="38" t="s">
        <v>124</v>
      </c>
      <c r="Y109" s="38">
        <v>11151</v>
      </c>
      <c r="Z109" s="38">
        <v>1472</v>
      </c>
      <c r="AA109" s="38">
        <v>0</v>
      </c>
      <c r="AB109" s="38">
        <v>0</v>
      </c>
      <c r="AC109" s="38">
        <v>67.489999999999995</v>
      </c>
      <c r="AD109" s="38">
        <v>0</v>
      </c>
      <c r="AE109" s="38">
        <v>66528</v>
      </c>
      <c r="AF109" s="38">
        <v>66595.490000000005</v>
      </c>
      <c r="AG109" s="38">
        <v>80</v>
      </c>
      <c r="AH109" s="38">
        <v>75</v>
      </c>
      <c r="AI109" s="38">
        <v>118044</v>
      </c>
      <c r="AJ109" s="38">
        <v>118044</v>
      </c>
      <c r="AK109" s="38">
        <v>25107.776574412492</v>
      </c>
      <c r="AL109" s="38" t="s">
        <v>118</v>
      </c>
      <c r="AM109" s="38" t="s">
        <v>36</v>
      </c>
      <c r="AN109" s="38" t="s">
        <v>119</v>
      </c>
      <c r="AO109" s="38" t="s">
        <v>120</v>
      </c>
      <c r="AP109" s="38">
        <v>3</v>
      </c>
      <c r="AQ109" s="38">
        <v>2</v>
      </c>
      <c r="AR109" s="38">
        <v>5</v>
      </c>
      <c r="AS109" s="38">
        <v>25253</v>
      </c>
      <c r="AT109" s="38">
        <v>87915</v>
      </c>
      <c r="AU109" s="38">
        <v>29305</v>
      </c>
      <c r="AV109" s="38">
        <v>110172</v>
      </c>
      <c r="AW109" s="38">
        <v>1.3871800000000001</v>
      </c>
      <c r="AX109" s="38">
        <v>0.30953999999999998</v>
      </c>
      <c r="AY109" s="38">
        <v>1.0776399999999999</v>
      </c>
      <c r="AZ109" s="38">
        <v>1.3871800601482391</v>
      </c>
      <c r="BA109" s="38">
        <v>0.30954000353813171</v>
      </c>
      <c r="BB109" s="38">
        <v>1.0776400566101074</v>
      </c>
      <c r="BC109" s="38" t="s">
        <v>159</v>
      </c>
      <c r="BD109" s="38" t="s">
        <v>126</v>
      </c>
      <c r="BE109" s="38" t="s">
        <v>118</v>
      </c>
      <c r="BF109" s="38"/>
      <c r="BG109" s="38" t="s">
        <v>118</v>
      </c>
      <c r="BH109" s="38" t="s">
        <v>5716</v>
      </c>
      <c r="BI109" s="38" t="s">
        <v>6137</v>
      </c>
      <c r="BJ109" s="38" t="s">
        <v>195</v>
      </c>
      <c r="BK109" s="38" t="s">
        <v>196</v>
      </c>
      <c r="BL109" s="38" t="s">
        <v>196</v>
      </c>
      <c r="BM109" s="38" t="s">
        <v>163</v>
      </c>
      <c r="BN109" s="38" t="s">
        <v>341</v>
      </c>
      <c r="BO109" s="38"/>
      <c r="BP109" s="38" t="s">
        <v>341</v>
      </c>
      <c r="BQ109" s="38">
        <v>2024</v>
      </c>
      <c r="BR109" s="38"/>
      <c r="BS109" s="38"/>
      <c r="BT109" s="38" t="s">
        <v>5708</v>
      </c>
    </row>
    <row r="110" spans="1:72">
      <c r="A110" s="38">
        <v>102401129214</v>
      </c>
      <c r="B110" s="38">
        <v>1</v>
      </c>
      <c r="C110" s="38">
        <v>2024</v>
      </c>
      <c r="D110" s="38">
        <v>3</v>
      </c>
      <c r="E110" s="38" t="s">
        <v>6138</v>
      </c>
      <c r="F110" s="38" t="s">
        <v>6139</v>
      </c>
      <c r="G110" s="38">
        <v>19</v>
      </c>
      <c r="H110" s="38" t="s">
        <v>6140</v>
      </c>
      <c r="I110" s="38">
        <v>20240307</v>
      </c>
      <c r="J110" s="38">
        <v>20240307</v>
      </c>
      <c r="K110" s="38">
        <v>1</v>
      </c>
      <c r="L110" s="38">
        <v>1</v>
      </c>
      <c r="M110" s="38">
        <v>0</v>
      </c>
      <c r="N110" s="38" t="s">
        <v>185</v>
      </c>
      <c r="O110" s="38" t="s">
        <v>5713</v>
      </c>
      <c r="P110" s="38" t="s">
        <v>118</v>
      </c>
      <c r="Q110" s="38" t="s">
        <v>36</v>
      </c>
      <c r="R110" s="38" t="s">
        <v>119</v>
      </c>
      <c r="S110" s="38" t="s">
        <v>147</v>
      </c>
      <c r="T110" s="38">
        <v>213</v>
      </c>
      <c r="U110" s="38" t="s">
        <v>438</v>
      </c>
      <c r="V110" s="38" t="s">
        <v>5714</v>
      </c>
      <c r="W110" s="38" t="s">
        <v>5715</v>
      </c>
      <c r="X110" s="38" t="s">
        <v>242</v>
      </c>
      <c r="Y110" s="38">
        <v>6526</v>
      </c>
      <c r="Z110" s="38">
        <v>1472</v>
      </c>
      <c r="AA110" s="38">
        <v>0</v>
      </c>
      <c r="AB110" s="38">
        <v>0</v>
      </c>
      <c r="AC110" s="38">
        <v>67.489999999999995</v>
      </c>
      <c r="AD110" s="38">
        <v>0</v>
      </c>
      <c r="AE110" s="38">
        <v>66528</v>
      </c>
      <c r="AF110" s="38">
        <v>66595.490000000005</v>
      </c>
      <c r="AG110" s="38">
        <v>80</v>
      </c>
      <c r="AH110" s="38">
        <v>75</v>
      </c>
      <c r="AI110" s="38">
        <v>104874</v>
      </c>
      <c r="AJ110" s="38">
        <v>104874</v>
      </c>
      <c r="AK110" s="38">
        <v>25108.097234239249</v>
      </c>
      <c r="AL110" s="38" t="s">
        <v>118</v>
      </c>
      <c r="AM110" s="38" t="s">
        <v>36</v>
      </c>
      <c r="AN110" s="38" t="s">
        <v>119</v>
      </c>
      <c r="AO110" s="38" t="s">
        <v>147</v>
      </c>
      <c r="AP110" s="38">
        <v>3</v>
      </c>
      <c r="AQ110" s="38">
        <v>2</v>
      </c>
      <c r="AR110" s="38">
        <v>5</v>
      </c>
      <c r="AS110" s="38">
        <v>25253</v>
      </c>
      <c r="AT110" s="38">
        <v>87915</v>
      </c>
      <c r="AU110" s="38">
        <v>29305</v>
      </c>
      <c r="AV110" s="38">
        <v>110172</v>
      </c>
      <c r="AW110" s="38">
        <v>1.3871800000000001</v>
      </c>
      <c r="AX110" s="38">
        <v>0.30953999999999998</v>
      </c>
      <c r="AY110" s="38">
        <v>1.0776399999999999</v>
      </c>
      <c r="AZ110" s="38">
        <v>1.2324100583791733</v>
      </c>
      <c r="BA110" s="38">
        <v>0.15477000176906586</v>
      </c>
      <c r="BB110" s="38">
        <v>1.0776400566101074</v>
      </c>
      <c r="BC110" s="38" t="s">
        <v>159</v>
      </c>
      <c r="BD110" s="38" t="s">
        <v>126</v>
      </c>
      <c r="BE110" s="38" t="s">
        <v>118</v>
      </c>
      <c r="BF110" s="38"/>
      <c r="BG110" s="38" t="s">
        <v>118</v>
      </c>
      <c r="BH110" s="38" t="s">
        <v>5716</v>
      </c>
      <c r="BI110" s="38" t="s">
        <v>1956</v>
      </c>
      <c r="BJ110" s="38" t="s">
        <v>195</v>
      </c>
      <c r="BK110" s="38" t="s">
        <v>196</v>
      </c>
      <c r="BL110" s="38" t="s">
        <v>196</v>
      </c>
      <c r="BM110" s="38" t="s">
        <v>132</v>
      </c>
      <c r="BN110" s="38" t="s">
        <v>187</v>
      </c>
      <c r="BO110" s="38"/>
      <c r="BP110" s="38" t="s">
        <v>187</v>
      </c>
      <c r="BQ110" s="38">
        <v>2024</v>
      </c>
      <c r="BR110" s="38"/>
      <c r="BS110" s="38"/>
      <c r="BT110" s="38" t="s">
        <v>5708</v>
      </c>
    </row>
    <row r="111" spans="1:72">
      <c r="A111" s="38">
        <v>102401119380</v>
      </c>
      <c r="B111" s="38">
        <v>1</v>
      </c>
      <c r="C111" s="38">
        <v>2024</v>
      </c>
      <c r="D111" s="38">
        <v>3</v>
      </c>
      <c r="E111" s="38" t="s">
        <v>6141</v>
      </c>
      <c r="F111" s="38" t="s">
        <v>6142</v>
      </c>
      <c r="G111" s="38">
        <v>45</v>
      </c>
      <c r="H111" s="38" t="s">
        <v>6143</v>
      </c>
      <c r="I111" s="38">
        <v>20240305</v>
      </c>
      <c r="J111" s="38">
        <v>20240305</v>
      </c>
      <c r="K111" s="38">
        <v>1</v>
      </c>
      <c r="L111" s="38">
        <v>1</v>
      </c>
      <c r="M111" s="38">
        <v>0</v>
      </c>
      <c r="N111" s="38" t="s">
        <v>535</v>
      </c>
      <c r="O111" s="38" t="s">
        <v>5713</v>
      </c>
      <c r="P111" s="38" t="s">
        <v>118</v>
      </c>
      <c r="Q111" s="38" t="s">
        <v>36</v>
      </c>
      <c r="R111" s="38" t="s">
        <v>119</v>
      </c>
      <c r="S111" s="38" t="s">
        <v>147</v>
      </c>
      <c r="T111" s="38">
        <v>211</v>
      </c>
      <c r="U111" s="38" t="s">
        <v>438</v>
      </c>
      <c r="V111" s="38" t="s">
        <v>5714</v>
      </c>
      <c r="W111" s="38" t="s">
        <v>5715</v>
      </c>
      <c r="X111" s="38" t="s">
        <v>242</v>
      </c>
      <c r="Y111" s="38">
        <v>5717</v>
      </c>
      <c r="Z111" s="38">
        <v>1472</v>
      </c>
      <c r="AA111" s="38">
        <v>0</v>
      </c>
      <c r="AB111" s="38">
        <v>0</v>
      </c>
      <c r="AC111" s="38">
        <v>67.489999999999995</v>
      </c>
      <c r="AD111" s="38">
        <v>0</v>
      </c>
      <c r="AE111" s="38">
        <v>66528</v>
      </c>
      <c r="AF111" s="38">
        <v>66595.490000000005</v>
      </c>
      <c r="AG111" s="38">
        <v>80</v>
      </c>
      <c r="AH111" s="38">
        <v>75</v>
      </c>
      <c r="AI111" s="38">
        <v>100674</v>
      </c>
      <c r="AJ111" s="38">
        <v>100674</v>
      </c>
      <c r="AK111" s="38">
        <v>21435.546684209636</v>
      </c>
      <c r="AL111" s="38" t="s">
        <v>118</v>
      </c>
      <c r="AM111" s="38" t="s">
        <v>36</v>
      </c>
      <c r="AN111" s="38" t="s">
        <v>119</v>
      </c>
      <c r="AO111" s="38" t="s">
        <v>147</v>
      </c>
      <c r="AP111" s="38">
        <v>3</v>
      </c>
      <c r="AQ111" s="38">
        <v>2</v>
      </c>
      <c r="AR111" s="38">
        <v>5</v>
      </c>
      <c r="AS111" s="38">
        <v>25253</v>
      </c>
      <c r="AT111" s="38">
        <v>87915</v>
      </c>
      <c r="AU111" s="38">
        <v>29305</v>
      </c>
      <c r="AV111" s="38">
        <v>110172</v>
      </c>
      <c r="AW111" s="38">
        <v>1.3871800000000001</v>
      </c>
      <c r="AX111" s="38">
        <v>0.30953999999999998</v>
      </c>
      <c r="AY111" s="38">
        <v>1.0776399999999999</v>
      </c>
      <c r="AZ111" s="38">
        <v>1.2324100583791733</v>
      </c>
      <c r="BA111" s="38">
        <v>0.15477000176906586</v>
      </c>
      <c r="BB111" s="38">
        <v>1.0776400566101074</v>
      </c>
      <c r="BC111" s="38" t="s">
        <v>159</v>
      </c>
      <c r="BD111" s="38" t="s">
        <v>126</v>
      </c>
      <c r="BE111" s="38" t="s">
        <v>118</v>
      </c>
      <c r="BF111" s="38"/>
      <c r="BG111" s="38" t="s">
        <v>118</v>
      </c>
      <c r="BH111" s="38" t="s">
        <v>5716</v>
      </c>
      <c r="BI111" s="38" t="s">
        <v>6144</v>
      </c>
      <c r="BJ111" s="38" t="s">
        <v>129</v>
      </c>
      <c r="BK111" s="38" t="s">
        <v>224</v>
      </c>
      <c r="BL111" s="38" t="s">
        <v>224</v>
      </c>
      <c r="BM111" s="38" t="s">
        <v>537</v>
      </c>
      <c r="BN111" s="38"/>
      <c r="BO111" s="38"/>
      <c r="BP111" s="38" t="s">
        <v>537</v>
      </c>
      <c r="BQ111" s="38">
        <v>2024</v>
      </c>
      <c r="BR111" s="38"/>
      <c r="BS111" s="38"/>
      <c r="BT111" s="38" t="s">
        <v>5708</v>
      </c>
    </row>
    <row r="112" spans="1:72">
      <c r="A112" s="38">
        <v>102401070556</v>
      </c>
      <c r="B112" s="38">
        <v>1</v>
      </c>
      <c r="C112" s="38">
        <v>2024</v>
      </c>
      <c r="D112" s="38">
        <v>3</v>
      </c>
      <c r="E112" s="38" t="s">
        <v>6145</v>
      </c>
      <c r="F112" s="38" t="s">
        <v>6146</v>
      </c>
      <c r="G112" s="38">
        <v>79</v>
      </c>
      <c r="H112" s="38" t="s">
        <v>6147</v>
      </c>
      <c r="I112" s="38">
        <v>20240304</v>
      </c>
      <c r="J112" s="38">
        <v>20240304</v>
      </c>
      <c r="K112" s="38">
        <v>1</v>
      </c>
      <c r="L112" s="38">
        <v>1</v>
      </c>
      <c r="M112" s="38">
        <v>0</v>
      </c>
      <c r="N112" s="38" t="s">
        <v>535</v>
      </c>
      <c r="O112" s="38" t="s">
        <v>5713</v>
      </c>
      <c r="P112" s="38" t="s">
        <v>118</v>
      </c>
      <c r="Q112" s="38" t="s">
        <v>36</v>
      </c>
      <c r="R112" s="38" t="s">
        <v>119</v>
      </c>
      <c r="S112" s="38" t="s">
        <v>147</v>
      </c>
      <c r="T112" s="38">
        <v>207</v>
      </c>
      <c r="U112" s="38" t="s">
        <v>438</v>
      </c>
      <c r="V112" s="38" t="s">
        <v>5714</v>
      </c>
      <c r="W112" s="38" t="s">
        <v>5715</v>
      </c>
      <c r="X112" s="38" t="s">
        <v>242</v>
      </c>
      <c r="Y112" s="38">
        <v>5717</v>
      </c>
      <c r="Z112" s="38">
        <v>1472</v>
      </c>
      <c r="AA112" s="38">
        <v>0</v>
      </c>
      <c r="AB112" s="38">
        <v>0</v>
      </c>
      <c r="AC112" s="38">
        <v>67.489999999999995</v>
      </c>
      <c r="AD112" s="38">
        <v>0</v>
      </c>
      <c r="AE112" s="38">
        <v>66528</v>
      </c>
      <c r="AF112" s="38">
        <v>66595.490000000005</v>
      </c>
      <c r="AG112" s="38">
        <v>80</v>
      </c>
      <c r="AH112" s="38">
        <v>75</v>
      </c>
      <c r="AI112" s="38">
        <v>99974</v>
      </c>
      <c r="AJ112" s="38">
        <v>99974</v>
      </c>
      <c r="AK112" s="38">
        <v>20823.454925871381</v>
      </c>
      <c r="AL112" s="38" t="s">
        <v>118</v>
      </c>
      <c r="AM112" s="38" t="s">
        <v>36</v>
      </c>
      <c r="AN112" s="38" t="s">
        <v>119</v>
      </c>
      <c r="AO112" s="38" t="s">
        <v>147</v>
      </c>
      <c r="AP112" s="38">
        <v>3</v>
      </c>
      <c r="AQ112" s="38">
        <v>2</v>
      </c>
      <c r="AR112" s="38">
        <v>5</v>
      </c>
      <c r="AS112" s="38">
        <v>25253</v>
      </c>
      <c r="AT112" s="38">
        <v>87915</v>
      </c>
      <c r="AU112" s="38">
        <v>29305</v>
      </c>
      <c r="AV112" s="38">
        <v>110172</v>
      </c>
      <c r="AW112" s="38">
        <v>1.3871800000000001</v>
      </c>
      <c r="AX112" s="38">
        <v>0.30953999999999998</v>
      </c>
      <c r="AY112" s="38">
        <v>1.0776399999999999</v>
      </c>
      <c r="AZ112" s="38">
        <v>1.2324100583791733</v>
      </c>
      <c r="BA112" s="38">
        <v>0.15477000176906586</v>
      </c>
      <c r="BB112" s="38">
        <v>1.0776400566101074</v>
      </c>
      <c r="BC112" s="38" t="s">
        <v>159</v>
      </c>
      <c r="BD112" s="38" t="s">
        <v>126</v>
      </c>
      <c r="BE112" s="38" t="s">
        <v>118</v>
      </c>
      <c r="BF112" s="38"/>
      <c r="BG112" s="38" t="s">
        <v>118</v>
      </c>
      <c r="BH112" s="38" t="s">
        <v>5716</v>
      </c>
      <c r="BI112" s="38" t="s">
        <v>1018</v>
      </c>
      <c r="BJ112" s="38" t="s">
        <v>129</v>
      </c>
      <c r="BK112" s="38" t="s">
        <v>217</v>
      </c>
      <c r="BL112" s="38" t="s">
        <v>218</v>
      </c>
      <c r="BM112" s="38" t="s">
        <v>537</v>
      </c>
      <c r="BN112" s="38"/>
      <c r="BO112" s="38"/>
      <c r="BP112" s="38" t="s">
        <v>537</v>
      </c>
      <c r="BQ112" s="38">
        <v>2024</v>
      </c>
      <c r="BR112" s="38"/>
      <c r="BS112" s="38"/>
      <c r="BT112" s="38" t="s">
        <v>5708</v>
      </c>
    </row>
    <row r="113" spans="1:72">
      <c r="A113" s="38">
        <v>102408054980</v>
      </c>
      <c r="B113" s="38">
        <v>1</v>
      </c>
      <c r="C113" s="38">
        <v>2024</v>
      </c>
      <c r="D113" s="38">
        <v>3</v>
      </c>
      <c r="E113" s="38" t="s">
        <v>6148</v>
      </c>
      <c r="F113" s="38" t="s">
        <v>6149</v>
      </c>
      <c r="G113" s="38">
        <v>72</v>
      </c>
      <c r="H113" s="38" t="s">
        <v>6150</v>
      </c>
      <c r="I113" s="38">
        <v>20240228</v>
      </c>
      <c r="J113" s="38">
        <v>20240301</v>
      </c>
      <c r="K113" s="38">
        <v>3</v>
      </c>
      <c r="L113" s="38">
        <f t="shared" si="1"/>
        <v>2</v>
      </c>
      <c r="M113" s="38">
        <v>0</v>
      </c>
      <c r="N113" s="38" t="s">
        <v>6151</v>
      </c>
      <c r="O113" s="38" t="s">
        <v>5713</v>
      </c>
      <c r="P113" s="38" t="s">
        <v>118</v>
      </c>
      <c r="Q113" s="38" t="s">
        <v>36</v>
      </c>
      <c r="R113" s="38" t="s">
        <v>119</v>
      </c>
      <c r="S113" s="38" t="s">
        <v>147</v>
      </c>
      <c r="T113" s="38">
        <v>111</v>
      </c>
      <c r="U113" s="38" t="s">
        <v>438</v>
      </c>
      <c r="V113" s="38" t="s">
        <v>5714</v>
      </c>
      <c r="W113" s="38" t="s">
        <v>5715</v>
      </c>
      <c r="X113" s="38" t="s">
        <v>124</v>
      </c>
      <c r="Y113" s="38">
        <v>12909</v>
      </c>
      <c r="Z113" s="38">
        <v>3094</v>
      </c>
      <c r="AA113" s="38">
        <v>0</v>
      </c>
      <c r="AB113" s="38">
        <v>0</v>
      </c>
      <c r="AC113" s="38">
        <v>66.28</v>
      </c>
      <c r="AD113" s="38">
        <v>0</v>
      </c>
      <c r="AE113" s="38">
        <v>66528</v>
      </c>
      <c r="AF113" s="38">
        <v>66594.28</v>
      </c>
      <c r="AG113" s="38">
        <v>160</v>
      </c>
      <c r="AH113" s="38">
        <v>300</v>
      </c>
      <c r="AI113" s="38">
        <v>128266</v>
      </c>
      <c r="AJ113" s="38">
        <v>128266</v>
      </c>
      <c r="AK113" s="38">
        <v>33050.01526645651</v>
      </c>
      <c r="AL113" s="38" t="s">
        <v>118</v>
      </c>
      <c r="AM113" s="38" t="s">
        <v>36</v>
      </c>
      <c r="AN113" s="38" t="s">
        <v>119</v>
      </c>
      <c r="AO113" s="38" t="s">
        <v>147</v>
      </c>
      <c r="AP113" s="38">
        <v>3</v>
      </c>
      <c r="AQ113" s="38">
        <v>2</v>
      </c>
      <c r="AR113" s="38">
        <v>5</v>
      </c>
      <c r="AS113" s="38">
        <v>25253</v>
      </c>
      <c r="AT113" s="38">
        <v>87915</v>
      </c>
      <c r="AU113" s="38">
        <v>29305</v>
      </c>
      <c r="AV113" s="38">
        <v>110172</v>
      </c>
      <c r="AW113" s="38">
        <v>1.3871800000000001</v>
      </c>
      <c r="AX113" s="38">
        <v>0.30953999999999998</v>
      </c>
      <c r="AY113" s="38">
        <v>1.0776399999999999</v>
      </c>
      <c r="AZ113" s="38">
        <v>1.3871800601482391</v>
      </c>
      <c r="BA113" s="38">
        <v>0.30954000353813171</v>
      </c>
      <c r="BB113" s="38">
        <v>1.0776400566101074</v>
      </c>
      <c r="BC113" s="38" t="s">
        <v>159</v>
      </c>
      <c r="BD113" s="38" t="s">
        <v>126</v>
      </c>
      <c r="BE113" s="38" t="s">
        <v>118</v>
      </c>
      <c r="BF113" s="38"/>
      <c r="BG113" s="38" t="s">
        <v>118</v>
      </c>
      <c r="BH113" s="38" t="s">
        <v>5716</v>
      </c>
      <c r="BI113" s="38" t="s">
        <v>201</v>
      </c>
      <c r="BJ113" s="38" t="s">
        <v>129</v>
      </c>
      <c r="BK113" s="38" t="s">
        <v>130</v>
      </c>
      <c r="BL113" s="38" t="s">
        <v>131</v>
      </c>
      <c r="BM113" s="38" t="s">
        <v>202</v>
      </c>
      <c r="BN113" s="38" t="s">
        <v>297</v>
      </c>
      <c r="BO113" s="38"/>
      <c r="BP113" s="38" t="s">
        <v>297</v>
      </c>
      <c r="BQ113" s="38">
        <v>2024</v>
      </c>
      <c r="BR113" s="38"/>
      <c r="BS113" s="38"/>
      <c r="BT113" s="38" t="s">
        <v>5708</v>
      </c>
    </row>
    <row r="114" spans="1:72">
      <c r="A114" s="38">
        <v>102408054978</v>
      </c>
      <c r="B114" s="38">
        <v>1</v>
      </c>
      <c r="C114" s="38">
        <v>2024</v>
      </c>
      <c r="D114" s="38">
        <v>2</v>
      </c>
      <c r="E114" s="38" t="s">
        <v>6152</v>
      </c>
      <c r="F114" s="38" t="s">
        <v>6153</v>
      </c>
      <c r="G114" s="38">
        <v>59</v>
      </c>
      <c r="H114" s="38" t="s">
        <v>6154</v>
      </c>
      <c r="I114" s="38">
        <v>20240229</v>
      </c>
      <c r="J114" s="38">
        <v>20240229</v>
      </c>
      <c r="K114" s="38">
        <v>1</v>
      </c>
      <c r="L114" s="38">
        <v>1</v>
      </c>
      <c r="M114" s="38">
        <v>0</v>
      </c>
      <c r="N114" s="38" t="s">
        <v>6155</v>
      </c>
      <c r="O114" s="38" t="s">
        <v>5713</v>
      </c>
      <c r="P114" s="38" t="s">
        <v>118</v>
      </c>
      <c r="Q114" s="38" t="s">
        <v>36</v>
      </c>
      <c r="R114" s="38" t="s">
        <v>119</v>
      </c>
      <c r="S114" s="38" t="s">
        <v>147</v>
      </c>
      <c r="T114" s="38">
        <v>111</v>
      </c>
      <c r="U114" s="38" t="s">
        <v>438</v>
      </c>
      <c r="V114" s="38" t="s">
        <v>5895</v>
      </c>
      <c r="W114" s="38" t="s">
        <v>5896</v>
      </c>
      <c r="X114" s="38" t="s">
        <v>1591</v>
      </c>
      <c r="Y114" s="38">
        <v>6356</v>
      </c>
      <c r="Z114" s="38">
        <v>1472</v>
      </c>
      <c r="AA114" s="38">
        <v>0</v>
      </c>
      <c r="AB114" s="38">
        <v>0</v>
      </c>
      <c r="AC114" s="38">
        <v>66.28</v>
      </c>
      <c r="AD114" s="38">
        <v>0</v>
      </c>
      <c r="AE114" s="38">
        <v>66528</v>
      </c>
      <c r="AF114" s="38">
        <v>66594.28</v>
      </c>
      <c r="AG114" s="38">
        <v>80</v>
      </c>
      <c r="AH114" s="38">
        <v>75</v>
      </c>
      <c r="AI114" s="38">
        <v>80167</v>
      </c>
      <c r="AJ114" s="38">
        <v>80167</v>
      </c>
      <c r="AK114" s="38">
        <v>-8323.8738549880873</v>
      </c>
      <c r="AL114" s="38" t="s">
        <v>118</v>
      </c>
      <c r="AM114" s="38" t="s">
        <v>36</v>
      </c>
      <c r="AN114" s="38" t="s">
        <v>119</v>
      </c>
      <c r="AO114" s="38" t="s">
        <v>147</v>
      </c>
      <c r="AP114" s="38">
        <v>8</v>
      </c>
      <c r="AQ114" s="38">
        <v>3</v>
      </c>
      <c r="AR114" s="38">
        <v>14</v>
      </c>
      <c r="AS114" s="38">
        <v>57957</v>
      </c>
      <c r="AT114" s="38">
        <v>505</v>
      </c>
      <c r="AU114" s="38">
        <v>1</v>
      </c>
      <c r="AV114" s="38">
        <v>2959</v>
      </c>
      <c r="AW114" s="38">
        <v>0.71660999999999997</v>
      </c>
      <c r="AX114" s="38">
        <v>0.71042000000000005</v>
      </c>
      <c r="AY114" s="38">
        <v>6.1900000000000002E-3</v>
      </c>
      <c r="AZ114" s="38">
        <v>0.86700001358985901</v>
      </c>
      <c r="BA114" s="38">
        <v>0.23680999875068665</v>
      </c>
      <c r="BB114" s="38">
        <v>0.63019001483917236</v>
      </c>
      <c r="BC114" s="38" t="s">
        <v>159</v>
      </c>
      <c r="BD114" s="38" t="s">
        <v>126</v>
      </c>
      <c r="BE114" s="38" t="s">
        <v>118</v>
      </c>
      <c r="BF114" s="38"/>
      <c r="BG114" s="38" t="s">
        <v>118</v>
      </c>
      <c r="BH114" s="38" t="s">
        <v>5716</v>
      </c>
      <c r="BI114" s="38" t="s">
        <v>6156</v>
      </c>
      <c r="BJ114" s="38" t="s">
        <v>389</v>
      </c>
      <c r="BK114" s="38" t="s">
        <v>390</v>
      </c>
      <c r="BL114" s="38" t="s">
        <v>390</v>
      </c>
      <c r="BM114" s="38" t="s">
        <v>1074</v>
      </c>
      <c r="BN114" s="38" t="s">
        <v>2199</v>
      </c>
      <c r="BO114" s="38"/>
      <c r="BP114" s="38" t="s">
        <v>2199</v>
      </c>
      <c r="BQ114" s="38">
        <v>2024</v>
      </c>
      <c r="BR114" s="38"/>
      <c r="BS114" s="38"/>
      <c r="BT114" s="38" t="s">
        <v>5708</v>
      </c>
    </row>
    <row r="115" spans="1:72">
      <c r="A115" s="38">
        <v>102400907816</v>
      </c>
      <c r="B115" s="38">
        <v>1</v>
      </c>
      <c r="C115" s="38">
        <v>2024</v>
      </c>
      <c r="D115" s="38">
        <v>2</v>
      </c>
      <c r="E115" s="38" t="s">
        <v>6157</v>
      </c>
      <c r="F115" s="38" t="s">
        <v>6158</v>
      </c>
      <c r="G115" s="38">
        <v>76</v>
      </c>
      <c r="H115" s="38" t="s">
        <v>6159</v>
      </c>
      <c r="I115" s="38">
        <v>20240229</v>
      </c>
      <c r="J115" s="38">
        <v>20240229</v>
      </c>
      <c r="K115" s="38">
        <v>1</v>
      </c>
      <c r="L115" s="38">
        <v>1</v>
      </c>
      <c r="M115" s="38">
        <v>0</v>
      </c>
      <c r="N115" s="38" t="s">
        <v>6160</v>
      </c>
      <c r="O115" s="38" t="s">
        <v>5713</v>
      </c>
      <c r="P115" s="38" t="s">
        <v>118</v>
      </c>
      <c r="Q115" s="38" t="s">
        <v>36</v>
      </c>
      <c r="R115" s="38" t="s">
        <v>119</v>
      </c>
      <c r="S115" s="38" t="s">
        <v>147</v>
      </c>
      <c r="T115" s="38">
        <v>111</v>
      </c>
      <c r="U115" s="38" t="s">
        <v>438</v>
      </c>
      <c r="V115" s="38" t="s">
        <v>5714</v>
      </c>
      <c r="W115" s="38" t="s">
        <v>5715</v>
      </c>
      <c r="X115" s="38" t="s">
        <v>242</v>
      </c>
      <c r="Y115" s="38">
        <v>6526</v>
      </c>
      <c r="Z115" s="38">
        <v>1472</v>
      </c>
      <c r="AA115" s="38">
        <v>0</v>
      </c>
      <c r="AB115" s="38">
        <v>0</v>
      </c>
      <c r="AC115" s="38">
        <v>66.28</v>
      </c>
      <c r="AD115" s="38">
        <v>0</v>
      </c>
      <c r="AE115" s="38">
        <v>66528</v>
      </c>
      <c r="AF115" s="38">
        <v>66594.28</v>
      </c>
      <c r="AG115" s="38">
        <v>80</v>
      </c>
      <c r="AH115" s="38">
        <v>75</v>
      </c>
      <c r="AI115" s="38">
        <v>113955</v>
      </c>
      <c r="AJ115" s="38">
        <v>113955</v>
      </c>
      <c r="AK115" s="38">
        <v>33049.886173481835</v>
      </c>
      <c r="AL115" s="38" t="s">
        <v>118</v>
      </c>
      <c r="AM115" s="38" t="s">
        <v>36</v>
      </c>
      <c r="AN115" s="38" t="s">
        <v>119</v>
      </c>
      <c r="AO115" s="38" t="s">
        <v>147</v>
      </c>
      <c r="AP115" s="38">
        <v>3</v>
      </c>
      <c r="AQ115" s="38">
        <v>2</v>
      </c>
      <c r="AR115" s="38">
        <v>5</v>
      </c>
      <c r="AS115" s="38">
        <v>25253</v>
      </c>
      <c r="AT115" s="38">
        <v>87915</v>
      </c>
      <c r="AU115" s="38">
        <v>29305</v>
      </c>
      <c r="AV115" s="38">
        <v>110172</v>
      </c>
      <c r="AW115" s="38">
        <v>1.3871800000000001</v>
      </c>
      <c r="AX115" s="38">
        <v>0.30953999999999998</v>
      </c>
      <c r="AY115" s="38">
        <v>1.0776399999999999</v>
      </c>
      <c r="AZ115" s="38">
        <v>1.2324100583791733</v>
      </c>
      <c r="BA115" s="38">
        <v>0.15477000176906586</v>
      </c>
      <c r="BB115" s="38">
        <v>1.0776400566101074</v>
      </c>
      <c r="BC115" s="38" t="s">
        <v>159</v>
      </c>
      <c r="BD115" s="38" t="s">
        <v>126</v>
      </c>
      <c r="BE115" s="38" t="s">
        <v>118</v>
      </c>
      <c r="BF115" s="38"/>
      <c r="BG115" s="38" t="s">
        <v>118</v>
      </c>
      <c r="BH115" s="38" t="s">
        <v>5716</v>
      </c>
      <c r="BI115" s="38" t="s">
        <v>2756</v>
      </c>
      <c r="BJ115" s="38" t="s">
        <v>195</v>
      </c>
      <c r="BK115" s="38" t="s">
        <v>236</v>
      </c>
      <c r="BL115" s="38" t="s">
        <v>236</v>
      </c>
      <c r="BM115" s="38" t="s">
        <v>202</v>
      </c>
      <c r="BN115" s="38" t="s">
        <v>203</v>
      </c>
      <c r="BO115" s="38"/>
      <c r="BP115" s="38" t="s">
        <v>203</v>
      </c>
      <c r="BQ115" s="38">
        <v>2024</v>
      </c>
      <c r="BR115" s="38"/>
      <c r="BS115" s="38"/>
      <c r="BT115" s="38" t="s">
        <v>5708</v>
      </c>
    </row>
    <row r="116" spans="1:72">
      <c r="A116" s="38">
        <v>102401054678</v>
      </c>
      <c r="B116" s="38">
        <v>1</v>
      </c>
      <c r="C116" s="38">
        <v>2024</v>
      </c>
      <c r="D116" s="38">
        <v>2</v>
      </c>
      <c r="E116" s="38" t="s">
        <v>6161</v>
      </c>
      <c r="F116" s="38" t="s">
        <v>6162</v>
      </c>
      <c r="G116" s="38">
        <v>51</v>
      </c>
      <c r="H116" s="38" t="s">
        <v>6163</v>
      </c>
      <c r="I116" s="38">
        <v>20240227</v>
      </c>
      <c r="J116" s="38">
        <v>20240227</v>
      </c>
      <c r="K116" s="38">
        <v>1</v>
      </c>
      <c r="L116" s="38">
        <v>1</v>
      </c>
      <c r="M116" s="38">
        <v>0</v>
      </c>
      <c r="N116" s="38" t="s">
        <v>6164</v>
      </c>
      <c r="O116" s="38" t="s">
        <v>5713</v>
      </c>
      <c r="P116" s="38" t="s">
        <v>118</v>
      </c>
      <c r="Q116" s="38" t="s">
        <v>36</v>
      </c>
      <c r="R116" s="38" t="s">
        <v>119</v>
      </c>
      <c r="S116" s="38" t="s">
        <v>147</v>
      </c>
      <c r="T116" s="38">
        <v>205</v>
      </c>
      <c r="U116" s="38" t="s">
        <v>438</v>
      </c>
      <c r="V116" s="38" t="s">
        <v>5714</v>
      </c>
      <c r="W116" s="38" t="s">
        <v>5715</v>
      </c>
      <c r="X116" s="38" t="s">
        <v>242</v>
      </c>
      <c r="Y116" s="38">
        <v>6526</v>
      </c>
      <c r="Z116" s="38">
        <v>1472</v>
      </c>
      <c r="AA116" s="38">
        <v>0</v>
      </c>
      <c r="AB116" s="38">
        <v>0</v>
      </c>
      <c r="AC116" s="38">
        <v>66.290000000000006</v>
      </c>
      <c r="AD116" s="38">
        <v>0</v>
      </c>
      <c r="AE116" s="38">
        <v>66528</v>
      </c>
      <c r="AF116" s="38">
        <v>66594.289999999994</v>
      </c>
      <c r="AG116" s="38">
        <v>80</v>
      </c>
      <c r="AH116" s="38">
        <v>75</v>
      </c>
      <c r="AI116" s="38">
        <v>100193</v>
      </c>
      <c r="AJ116" s="38">
        <v>100193</v>
      </c>
      <c r="AK116" s="38">
        <v>21016.152204551501</v>
      </c>
      <c r="AL116" s="38" t="s">
        <v>118</v>
      </c>
      <c r="AM116" s="38" t="s">
        <v>36</v>
      </c>
      <c r="AN116" s="38" t="s">
        <v>119</v>
      </c>
      <c r="AO116" s="38" t="s">
        <v>147</v>
      </c>
      <c r="AP116" s="38">
        <v>3</v>
      </c>
      <c r="AQ116" s="38">
        <v>2</v>
      </c>
      <c r="AR116" s="38">
        <v>5</v>
      </c>
      <c r="AS116" s="38">
        <v>25253</v>
      </c>
      <c r="AT116" s="38">
        <v>87915</v>
      </c>
      <c r="AU116" s="38">
        <v>29305</v>
      </c>
      <c r="AV116" s="38">
        <v>110172</v>
      </c>
      <c r="AW116" s="38">
        <v>1.3871800000000001</v>
      </c>
      <c r="AX116" s="38">
        <v>0.30953999999999998</v>
      </c>
      <c r="AY116" s="38">
        <v>1.0776399999999999</v>
      </c>
      <c r="AZ116" s="38">
        <v>1.2324100583791733</v>
      </c>
      <c r="BA116" s="38">
        <v>0.15477000176906586</v>
      </c>
      <c r="BB116" s="38">
        <v>1.0776400566101074</v>
      </c>
      <c r="BC116" s="38" t="s">
        <v>159</v>
      </c>
      <c r="BD116" s="38" t="s">
        <v>126</v>
      </c>
      <c r="BE116" s="38" t="s">
        <v>118</v>
      </c>
      <c r="BF116" s="38"/>
      <c r="BG116" s="38" t="s">
        <v>118</v>
      </c>
      <c r="BH116" s="38" t="s">
        <v>5716</v>
      </c>
      <c r="BI116" s="38" t="s">
        <v>1745</v>
      </c>
      <c r="BJ116" s="38" t="s">
        <v>129</v>
      </c>
      <c r="BK116" s="38" t="s">
        <v>178</v>
      </c>
      <c r="BL116" s="38" t="s">
        <v>320</v>
      </c>
      <c r="BM116" s="38" t="s">
        <v>537</v>
      </c>
      <c r="BN116" s="38"/>
      <c r="BO116" s="38"/>
      <c r="BP116" s="38" t="s">
        <v>537</v>
      </c>
      <c r="BQ116" s="38">
        <v>2024</v>
      </c>
      <c r="BR116" s="38"/>
      <c r="BS116" s="38"/>
      <c r="BT116" s="38" t="s">
        <v>5708</v>
      </c>
    </row>
    <row r="117" spans="1:72">
      <c r="A117" s="38">
        <v>102400561914</v>
      </c>
      <c r="B117" s="38">
        <v>1</v>
      </c>
      <c r="C117" s="38">
        <v>2024</v>
      </c>
      <c r="D117" s="38">
        <v>2</v>
      </c>
      <c r="E117" s="38" t="s">
        <v>6165</v>
      </c>
      <c r="F117" s="38" t="s">
        <v>6166</v>
      </c>
      <c r="G117" s="38">
        <v>58</v>
      </c>
      <c r="H117" s="38" t="s">
        <v>6167</v>
      </c>
      <c r="I117" s="38">
        <v>20240223</v>
      </c>
      <c r="J117" s="38">
        <v>20240223</v>
      </c>
      <c r="K117" s="38">
        <v>1</v>
      </c>
      <c r="L117" s="38">
        <v>1</v>
      </c>
      <c r="M117" s="38">
        <v>0</v>
      </c>
      <c r="N117" s="38" t="s">
        <v>6168</v>
      </c>
      <c r="O117" s="38" t="s">
        <v>5713</v>
      </c>
      <c r="P117" s="38" t="s">
        <v>118</v>
      </c>
      <c r="Q117" s="38" t="s">
        <v>36</v>
      </c>
      <c r="R117" s="38" t="s">
        <v>119</v>
      </c>
      <c r="S117" s="38" t="s">
        <v>147</v>
      </c>
      <c r="T117" s="38">
        <v>201</v>
      </c>
      <c r="U117" s="38" t="s">
        <v>438</v>
      </c>
      <c r="V117" s="38" t="s">
        <v>5714</v>
      </c>
      <c r="W117" s="38" t="s">
        <v>5715</v>
      </c>
      <c r="X117" s="38" t="s">
        <v>5724</v>
      </c>
      <c r="Y117" s="38">
        <v>5717</v>
      </c>
      <c r="Z117" s="38">
        <v>1472</v>
      </c>
      <c r="AA117" s="38">
        <v>0</v>
      </c>
      <c r="AB117" s="38">
        <v>0</v>
      </c>
      <c r="AC117" s="38">
        <v>66.290000000000006</v>
      </c>
      <c r="AD117" s="38">
        <v>0</v>
      </c>
      <c r="AE117" s="38">
        <v>0</v>
      </c>
      <c r="AF117" s="38">
        <v>66.290000000000006</v>
      </c>
      <c r="AG117" s="38">
        <v>80</v>
      </c>
      <c r="AH117" s="38">
        <v>75</v>
      </c>
      <c r="AI117" s="38">
        <v>12067</v>
      </c>
      <c r="AJ117" s="38">
        <v>12067</v>
      </c>
      <c r="AK117" s="38">
        <v>120.99757146039043</v>
      </c>
      <c r="AL117" s="38" t="s">
        <v>118</v>
      </c>
      <c r="AM117" s="38" t="s">
        <v>36</v>
      </c>
      <c r="AN117" s="38" t="s">
        <v>119</v>
      </c>
      <c r="AO117" s="38" t="s">
        <v>147</v>
      </c>
      <c r="AP117" s="38">
        <v>3</v>
      </c>
      <c r="AQ117" s="38">
        <v>2</v>
      </c>
      <c r="AR117" s="38">
        <v>5</v>
      </c>
      <c r="AS117" s="38">
        <v>25253</v>
      </c>
      <c r="AT117" s="38">
        <v>87915</v>
      </c>
      <c r="AU117" s="38">
        <v>29305</v>
      </c>
      <c r="AV117" s="38">
        <v>110172</v>
      </c>
      <c r="AW117" s="38">
        <v>1.3871800000000001</v>
      </c>
      <c r="AX117" s="38">
        <v>0.30953999999999998</v>
      </c>
      <c r="AY117" s="38">
        <v>1.0776399999999999</v>
      </c>
      <c r="AZ117" s="38">
        <v>0.15721000172197819</v>
      </c>
      <c r="BA117" s="38">
        <v>0.15477000176906586</v>
      </c>
      <c r="BB117" s="38">
        <v>2.4399999529123306E-3</v>
      </c>
      <c r="BC117" s="38" t="s">
        <v>159</v>
      </c>
      <c r="BD117" s="38" t="s">
        <v>126</v>
      </c>
      <c r="BE117" s="38" t="s">
        <v>118</v>
      </c>
      <c r="BF117" s="38"/>
      <c r="BG117" s="38" t="s">
        <v>118</v>
      </c>
      <c r="BH117" s="38" t="s">
        <v>5716</v>
      </c>
      <c r="BI117" s="38" t="s">
        <v>1804</v>
      </c>
      <c r="BJ117" s="38" t="s">
        <v>129</v>
      </c>
      <c r="BK117" s="38" t="s">
        <v>217</v>
      </c>
      <c r="BL117" s="38" t="s">
        <v>218</v>
      </c>
      <c r="BM117" s="38" t="s">
        <v>202</v>
      </c>
      <c r="BN117" s="38" t="s">
        <v>622</v>
      </c>
      <c r="BO117" s="38"/>
      <c r="BP117" s="38" t="s">
        <v>622</v>
      </c>
      <c r="BQ117" s="38">
        <v>2024</v>
      </c>
      <c r="BR117" s="38"/>
      <c r="BS117" s="38"/>
      <c r="BT117" s="38" t="s">
        <v>5708</v>
      </c>
    </row>
    <row r="118" spans="1:72">
      <c r="A118" s="38">
        <v>102400672272</v>
      </c>
      <c r="B118" s="38">
        <v>1</v>
      </c>
      <c r="C118" s="38">
        <v>2024</v>
      </c>
      <c r="D118" s="38">
        <v>2</v>
      </c>
      <c r="E118" s="38" t="s">
        <v>6169</v>
      </c>
      <c r="F118" s="38" t="s">
        <v>6170</v>
      </c>
      <c r="G118" s="38">
        <v>53</v>
      </c>
      <c r="H118" s="38" t="s">
        <v>6171</v>
      </c>
      <c r="I118" s="38">
        <v>20240221</v>
      </c>
      <c r="J118" s="38">
        <v>20240221</v>
      </c>
      <c r="K118" s="38">
        <v>1</v>
      </c>
      <c r="L118" s="38">
        <v>1</v>
      </c>
      <c r="M118" s="38">
        <v>0</v>
      </c>
      <c r="N118" s="38" t="s">
        <v>6172</v>
      </c>
      <c r="O118" s="38" t="s">
        <v>5713</v>
      </c>
      <c r="P118" s="38" t="s">
        <v>118</v>
      </c>
      <c r="Q118" s="38" t="s">
        <v>36</v>
      </c>
      <c r="R118" s="38" t="s">
        <v>119</v>
      </c>
      <c r="S118" s="38" t="s">
        <v>147</v>
      </c>
      <c r="T118" s="38">
        <v>205</v>
      </c>
      <c r="U118" s="38" t="s">
        <v>438</v>
      </c>
      <c r="V118" s="38" t="s">
        <v>5714</v>
      </c>
      <c r="W118" s="38" t="s">
        <v>5715</v>
      </c>
      <c r="X118" s="38" t="s">
        <v>5724</v>
      </c>
      <c r="Y118" s="38">
        <v>5717</v>
      </c>
      <c r="Z118" s="38">
        <v>1472</v>
      </c>
      <c r="AA118" s="38">
        <v>0</v>
      </c>
      <c r="AB118" s="38">
        <v>0</v>
      </c>
      <c r="AC118" s="38">
        <v>66.290000000000006</v>
      </c>
      <c r="AD118" s="38">
        <v>0</v>
      </c>
      <c r="AE118" s="38">
        <v>0</v>
      </c>
      <c r="AF118" s="38">
        <v>66.290000000000006</v>
      </c>
      <c r="AG118" s="38">
        <v>80</v>
      </c>
      <c r="AH118" s="38">
        <v>75</v>
      </c>
      <c r="AI118" s="38">
        <v>12781</v>
      </c>
      <c r="AJ118" s="38">
        <v>12781</v>
      </c>
      <c r="AK118" s="38">
        <v>132.07930892808901</v>
      </c>
      <c r="AL118" s="38" t="s">
        <v>118</v>
      </c>
      <c r="AM118" s="38" t="s">
        <v>36</v>
      </c>
      <c r="AN118" s="38" t="s">
        <v>119</v>
      </c>
      <c r="AO118" s="38" t="s">
        <v>147</v>
      </c>
      <c r="AP118" s="38">
        <v>3</v>
      </c>
      <c r="AQ118" s="38">
        <v>2</v>
      </c>
      <c r="AR118" s="38">
        <v>5</v>
      </c>
      <c r="AS118" s="38">
        <v>25253</v>
      </c>
      <c r="AT118" s="38">
        <v>87915</v>
      </c>
      <c r="AU118" s="38">
        <v>29305</v>
      </c>
      <c r="AV118" s="38">
        <v>110172</v>
      </c>
      <c r="AW118" s="38">
        <v>1.3871800000000001</v>
      </c>
      <c r="AX118" s="38">
        <v>0.30953999999999998</v>
      </c>
      <c r="AY118" s="38">
        <v>1.0776399999999999</v>
      </c>
      <c r="AZ118" s="38">
        <v>0.15721000172197819</v>
      </c>
      <c r="BA118" s="38">
        <v>0.15477000176906586</v>
      </c>
      <c r="BB118" s="38">
        <v>2.4399999529123306E-3</v>
      </c>
      <c r="BC118" s="38" t="s">
        <v>159</v>
      </c>
      <c r="BD118" s="38" t="s">
        <v>126</v>
      </c>
      <c r="BE118" s="38" t="s">
        <v>118</v>
      </c>
      <c r="BF118" s="38"/>
      <c r="BG118" s="38" t="s">
        <v>118</v>
      </c>
      <c r="BH118" s="38" t="s">
        <v>5716</v>
      </c>
      <c r="BI118" s="38" t="s">
        <v>201</v>
      </c>
      <c r="BJ118" s="38" t="s">
        <v>129</v>
      </c>
      <c r="BK118" s="38" t="s">
        <v>130</v>
      </c>
      <c r="BL118" s="38" t="s">
        <v>131</v>
      </c>
      <c r="BM118" s="38" t="s">
        <v>202</v>
      </c>
      <c r="BN118" s="38" t="s">
        <v>661</v>
      </c>
      <c r="BO118" s="38"/>
      <c r="BP118" s="38" t="s">
        <v>661</v>
      </c>
      <c r="BQ118" s="38">
        <v>2024</v>
      </c>
      <c r="BR118" s="38"/>
      <c r="BS118" s="38"/>
      <c r="BT118" s="38" t="s">
        <v>5708</v>
      </c>
    </row>
    <row r="119" spans="1:72">
      <c r="A119" s="38">
        <v>102400672254</v>
      </c>
      <c r="B119" s="38">
        <v>1</v>
      </c>
      <c r="C119" s="38">
        <v>2024</v>
      </c>
      <c r="D119" s="38">
        <v>2</v>
      </c>
      <c r="E119" s="38" t="s">
        <v>6173</v>
      </c>
      <c r="F119" s="38" t="s">
        <v>6174</v>
      </c>
      <c r="G119" s="38">
        <v>58</v>
      </c>
      <c r="H119" s="38" t="s">
        <v>6175</v>
      </c>
      <c r="I119" s="38">
        <v>20240220</v>
      </c>
      <c r="J119" s="38">
        <v>20240220</v>
      </c>
      <c r="K119" s="38">
        <v>1</v>
      </c>
      <c r="L119" s="38">
        <v>1</v>
      </c>
      <c r="M119" s="38">
        <v>0</v>
      </c>
      <c r="N119" s="38" t="s">
        <v>6176</v>
      </c>
      <c r="O119" s="38" t="s">
        <v>5713</v>
      </c>
      <c r="P119" s="38" t="s">
        <v>118</v>
      </c>
      <c r="Q119" s="38" t="s">
        <v>36</v>
      </c>
      <c r="R119" s="38" t="s">
        <v>119</v>
      </c>
      <c r="S119" s="38" t="s">
        <v>147</v>
      </c>
      <c r="T119" s="38">
        <v>205</v>
      </c>
      <c r="U119" s="38" t="s">
        <v>438</v>
      </c>
      <c r="V119" s="38" t="s">
        <v>5714</v>
      </c>
      <c r="W119" s="38" t="s">
        <v>5715</v>
      </c>
      <c r="X119" s="38" t="s">
        <v>242</v>
      </c>
      <c r="Y119" s="38">
        <v>6526</v>
      </c>
      <c r="Z119" s="38">
        <v>1472</v>
      </c>
      <c r="AA119" s="38">
        <v>0</v>
      </c>
      <c r="AB119" s="38">
        <v>0</v>
      </c>
      <c r="AC119" s="38">
        <v>66.290000000000006</v>
      </c>
      <c r="AD119" s="38">
        <v>0</v>
      </c>
      <c r="AE119" s="38">
        <v>66528</v>
      </c>
      <c r="AF119" s="38">
        <v>66594.289999999994</v>
      </c>
      <c r="AG119" s="38">
        <v>80</v>
      </c>
      <c r="AH119" s="38">
        <v>75</v>
      </c>
      <c r="AI119" s="38">
        <v>100193</v>
      </c>
      <c r="AJ119" s="38">
        <v>100193</v>
      </c>
      <c r="AK119" s="38">
        <v>21016.152204551501</v>
      </c>
      <c r="AL119" s="38" t="s">
        <v>118</v>
      </c>
      <c r="AM119" s="38" t="s">
        <v>36</v>
      </c>
      <c r="AN119" s="38" t="s">
        <v>119</v>
      </c>
      <c r="AO119" s="38" t="s">
        <v>147</v>
      </c>
      <c r="AP119" s="38">
        <v>3</v>
      </c>
      <c r="AQ119" s="38">
        <v>2</v>
      </c>
      <c r="AR119" s="38">
        <v>5</v>
      </c>
      <c r="AS119" s="38">
        <v>25253</v>
      </c>
      <c r="AT119" s="38">
        <v>87915</v>
      </c>
      <c r="AU119" s="38">
        <v>29305</v>
      </c>
      <c r="AV119" s="38">
        <v>110172</v>
      </c>
      <c r="AW119" s="38">
        <v>1.3871800000000001</v>
      </c>
      <c r="AX119" s="38">
        <v>0.30953999999999998</v>
      </c>
      <c r="AY119" s="38">
        <v>1.0776399999999999</v>
      </c>
      <c r="AZ119" s="38">
        <v>1.2324100583791733</v>
      </c>
      <c r="BA119" s="38">
        <v>0.15477000176906586</v>
      </c>
      <c r="BB119" s="38">
        <v>1.0776400566101074</v>
      </c>
      <c r="BC119" s="38" t="s">
        <v>159</v>
      </c>
      <c r="BD119" s="38" t="s">
        <v>126</v>
      </c>
      <c r="BE119" s="38" t="s">
        <v>118</v>
      </c>
      <c r="BF119" s="38"/>
      <c r="BG119" s="38" t="s">
        <v>118</v>
      </c>
      <c r="BH119" s="38" t="s">
        <v>5716</v>
      </c>
      <c r="BI119" s="38" t="s">
        <v>201</v>
      </c>
      <c r="BJ119" s="38" t="s">
        <v>129</v>
      </c>
      <c r="BK119" s="38" t="s">
        <v>130</v>
      </c>
      <c r="BL119" s="38" t="s">
        <v>131</v>
      </c>
      <c r="BM119" s="38" t="s">
        <v>163</v>
      </c>
      <c r="BN119" s="38" t="s">
        <v>341</v>
      </c>
      <c r="BO119" s="38"/>
      <c r="BP119" s="38" t="s">
        <v>341</v>
      </c>
      <c r="BQ119" s="38">
        <v>2024</v>
      </c>
      <c r="BR119" s="38"/>
      <c r="BS119" s="38"/>
      <c r="BT119" s="38" t="s">
        <v>5708</v>
      </c>
    </row>
    <row r="120" spans="1:72">
      <c r="A120" s="38">
        <v>102400737916</v>
      </c>
      <c r="B120" s="38">
        <v>1</v>
      </c>
      <c r="C120" s="38">
        <v>2024</v>
      </c>
      <c r="D120" s="38">
        <v>2</v>
      </c>
      <c r="E120" s="38" t="s">
        <v>6177</v>
      </c>
      <c r="F120" s="38" t="s">
        <v>6178</v>
      </c>
      <c r="G120" s="38">
        <v>56</v>
      </c>
      <c r="H120" s="38" t="s">
        <v>1798</v>
      </c>
      <c r="I120" s="38">
        <v>20240215</v>
      </c>
      <c r="J120" s="38">
        <v>20240215</v>
      </c>
      <c r="K120" s="38">
        <v>1</v>
      </c>
      <c r="L120" s="38">
        <v>1</v>
      </c>
      <c r="M120" s="38">
        <v>0</v>
      </c>
      <c r="N120" s="38" t="s">
        <v>5814</v>
      </c>
      <c r="O120" s="38" t="s">
        <v>5713</v>
      </c>
      <c r="P120" s="38" t="s">
        <v>118</v>
      </c>
      <c r="Q120" s="38" t="s">
        <v>36</v>
      </c>
      <c r="R120" s="38" t="s">
        <v>119</v>
      </c>
      <c r="S120" s="38" t="s">
        <v>147</v>
      </c>
      <c r="T120" s="38">
        <v>211</v>
      </c>
      <c r="U120" s="38" t="s">
        <v>438</v>
      </c>
      <c r="V120" s="38" t="s">
        <v>5714</v>
      </c>
      <c r="W120" s="38" t="s">
        <v>5715</v>
      </c>
      <c r="X120" s="38" t="s">
        <v>242</v>
      </c>
      <c r="Y120" s="38">
        <v>5717</v>
      </c>
      <c r="Z120" s="38">
        <v>1472</v>
      </c>
      <c r="AA120" s="38">
        <v>0</v>
      </c>
      <c r="AB120" s="38">
        <v>0</v>
      </c>
      <c r="AC120" s="38">
        <v>66.290000000000006</v>
      </c>
      <c r="AD120" s="38">
        <v>0</v>
      </c>
      <c r="AE120" s="38">
        <v>66528</v>
      </c>
      <c r="AF120" s="38">
        <v>66594.289999999994</v>
      </c>
      <c r="AG120" s="38">
        <v>80</v>
      </c>
      <c r="AH120" s="38">
        <v>75</v>
      </c>
      <c r="AI120" s="38">
        <v>100674</v>
      </c>
      <c r="AJ120" s="38">
        <v>100674</v>
      </c>
      <c r="AK120" s="38">
        <v>21436.746684209647</v>
      </c>
      <c r="AL120" s="38" t="s">
        <v>118</v>
      </c>
      <c r="AM120" s="38" t="s">
        <v>36</v>
      </c>
      <c r="AN120" s="38" t="s">
        <v>119</v>
      </c>
      <c r="AO120" s="38" t="s">
        <v>147</v>
      </c>
      <c r="AP120" s="38">
        <v>3</v>
      </c>
      <c r="AQ120" s="38">
        <v>2</v>
      </c>
      <c r="AR120" s="38">
        <v>5</v>
      </c>
      <c r="AS120" s="38">
        <v>25253</v>
      </c>
      <c r="AT120" s="38">
        <v>87915</v>
      </c>
      <c r="AU120" s="38">
        <v>29305</v>
      </c>
      <c r="AV120" s="38">
        <v>110172</v>
      </c>
      <c r="AW120" s="38">
        <v>1.3871800000000001</v>
      </c>
      <c r="AX120" s="38">
        <v>0.30953999999999998</v>
      </c>
      <c r="AY120" s="38">
        <v>1.0776399999999999</v>
      </c>
      <c r="AZ120" s="38">
        <v>1.2324100583791733</v>
      </c>
      <c r="BA120" s="38">
        <v>0.15477000176906586</v>
      </c>
      <c r="BB120" s="38">
        <v>1.0776400566101074</v>
      </c>
      <c r="BC120" s="38" t="s">
        <v>159</v>
      </c>
      <c r="BD120" s="38" t="s">
        <v>126</v>
      </c>
      <c r="BE120" s="38" t="s">
        <v>118</v>
      </c>
      <c r="BF120" s="38"/>
      <c r="BG120" s="38" t="s">
        <v>118</v>
      </c>
      <c r="BH120" s="38" t="s">
        <v>5716</v>
      </c>
      <c r="BI120" s="38" t="s">
        <v>6179</v>
      </c>
      <c r="BJ120" s="38" t="s">
        <v>195</v>
      </c>
      <c r="BK120" s="38" t="s">
        <v>236</v>
      </c>
      <c r="BL120" s="38" t="s">
        <v>236</v>
      </c>
      <c r="BM120" s="38" t="s">
        <v>202</v>
      </c>
      <c r="BN120" s="38" t="s">
        <v>661</v>
      </c>
      <c r="BO120" s="38"/>
      <c r="BP120" s="38" t="s">
        <v>661</v>
      </c>
      <c r="BQ120" s="38">
        <v>2024</v>
      </c>
      <c r="BR120" s="38"/>
      <c r="BS120" s="38"/>
      <c r="BT120" s="38" t="s">
        <v>5708</v>
      </c>
    </row>
    <row r="121" spans="1:72">
      <c r="A121" s="38">
        <v>102400738342</v>
      </c>
      <c r="B121" s="38">
        <v>1</v>
      </c>
      <c r="C121" s="38">
        <v>2024</v>
      </c>
      <c r="D121" s="38">
        <v>2</v>
      </c>
      <c r="E121" s="38" t="s">
        <v>6180</v>
      </c>
      <c r="F121" s="38" t="s">
        <v>6181</v>
      </c>
      <c r="G121" s="38">
        <v>50</v>
      </c>
      <c r="H121" s="38" t="s">
        <v>6182</v>
      </c>
      <c r="I121" s="38">
        <v>20240208</v>
      </c>
      <c r="J121" s="38">
        <v>20240208</v>
      </c>
      <c r="K121" s="38">
        <v>1</v>
      </c>
      <c r="L121" s="38">
        <v>1</v>
      </c>
      <c r="M121" s="38">
        <v>0</v>
      </c>
      <c r="N121" s="38" t="s">
        <v>535</v>
      </c>
      <c r="O121" s="38" t="s">
        <v>5713</v>
      </c>
      <c r="P121" s="38" t="s">
        <v>118</v>
      </c>
      <c r="Q121" s="38" t="s">
        <v>36</v>
      </c>
      <c r="R121" s="38" t="s">
        <v>119</v>
      </c>
      <c r="S121" s="38" t="s">
        <v>147</v>
      </c>
      <c r="T121" s="38">
        <v>211</v>
      </c>
      <c r="U121" s="38" t="s">
        <v>438</v>
      </c>
      <c r="V121" s="38" t="s">
        <v>5714</v>
      </c>
      <c r="W121" s="38" t="s">
        <v>5715</v>
      </c>
      <c r="X121" s="38" t="s">
        <v>242</v>
      </c>
      <c r="Y121" s="38">
        <v>5717</v>
      </c>
      <c r="Z121" s="38">
        <v>1472</v>
      </c>
      <c r="AA121" s="38">
        <v>0</v>
      </c>
      <c r="AB121" s="38">
        <v>0</v>
      </c>
      <c r="AC121" s="38">
        <v>66.290000000000006</v>
      </c>
      <c r="AD121" s="38">
        <v>0</v>
      </c>
      <c r="AE121" s="38">
        <v>66528</v>
      </c>
      <c r="AF121" s="38">
        <v>66594.289999999994</v>
      </c>
      <c r="AG121" s="38">
        <v>80</v>
      </c>
      <c r="AH121" s="38">
        <v>75</v>
      </c>
      <c r="AI121" s="38">
        <v>100674</v>
      </c>
      <c r="AJ121" s="38">
        <v>100674</v>
      </c>
      <c r="AK121" s="38">
        <v>21436.746684209647</v>
      </c>
      <c r="AL121" s="38" t="s">
        <v>118</v>
      </c>
      <c r="AM121" s="38" t="s">
        <v>36</v>
      </c>
      <c r="AN121" s="38" t="s">
        <v>119</v>
      </c>
      <c r="AO121" s="38" t="s">
        <v>147</v>
      </c>
      <c r="AP121" s="38">
        <v>3</v>
      </c>
      <c r="AQ121" s="38">
        <v>2</v>
      </c>
      <c r="AR121" s="38">
        <v>5</v>
      </c>
      <c r="AS121" s="38">
        <v>25253</v>
      </c>
      <c r="AT121" s="38">
        <v>87915</v>
      </c>
      <c r="AU121" s="38">
        <v>29305</v>
      </c>
      <c r="AV121" s="38">
        <v>110172</v>
      </c>
      <c r="AW121" s="38">
        <v>1.3871800000000001</v>
      </c>
      <c r="AX121" s="38">
        <v>0.30953999999999998</v>
      </c>
      <c r="AY121" s="38">
        <v>1.0776399999999999</v>
      </c>
      <c r="AZ121" s="38">
        <v>1.2324100583791733</v>
      </c>
      <c r="BA121" s="38">
        <v>0.15477000176906586</v>
      </c>
      <c r="BB121" s="38">
        <v>1.0776400566101074</v>
      </c>
      <c r="BC121" s="38" t="s">
        <v>159</v>
      </c>
      <c r="BD121" s="38" t="s">
        <v>126</v>
      </c>
      <c r="BE121" s="38" t="s">
        <v>118</v>
      </c>
      <c r="BF121" s="38"/>
      <c r="BG121" s="38" t="s">
        <v>118</v>
      </c>
      <c r="BH121" s="38" t="s">
        <v>5716</v>
      </c>
      <c r="BI121" s="38" t="s">
        <v>1104</v>
      </c>
      <c r="BJ121" s="38" t="s">
        <v>129</v>
      </c>
      <c r="BK121" s="38" t="s">
        <v>217</v>
      </c>
      <c r="BL121" s="38" t="s">
        <v>218</v>
      </c>
      <c r="BM121" s="38" t="s">
        <v>537</v>
      </c>
      <c r="BN121" s="38"/>
      <c r="BO121" s="38"/>
      <c r="BP121" s="38" t="s">
        <v>537</v>
      </c>
      <c r="BQ121" s="38">
        <v>2024</v>
      </c>
      <c r="BR121" s="38"/>
      <c r="BS121" s="38"/>
      <c r="BT121" s="38" t="s">
        <v>5708</v>
      </c>
    </row>
    <row r="122" spans="1:72">
      <c r="A122" s="38">
        <v>102400561826</v>
      </c>
      <c r="B122" s="38">
        <v>1</v>
      </c>
      <c r="C122" s="38">
        <v>2024</v>
      </c>
      <c r="D122" s="38">
        <v>2</v>
      </c>
      <c r="E122" s="38" t="s">
        <v>6183</v>
      </c>
      <c r="F122" s="38" t="s">
        <v>6184</v>
      </c>
      <c r="G122" s="38">
        <v>35</v>
      </c>
      <c r="H122" s="38" t="s">
        <v>6185</v>
      </c>
      <c r="I122" s="38">
        <v>20240206</v>
      </c>
      <c r="J122" s="38">
        <v>20240206</v>
      </c>
      <c r="K122" s="38">
        <v>1</v>
      </c>
      <c r="L122" s="38">
        <v>1</v>
      </c>
      <c r="M122" s="38">
        <v>0</v>
      </c>
      <c r="N122" s="38" t="s">
        <v>5764</v>
      </c>
      <c r="O122" s="38" t="s">
        <v>5713</v>
      </c>
      <c r="P122" s="38" t="s">
        <v>118</v>
      </c>
      <c r="Q122" s="38" t="s">
        <v>36</v>
      </c>
      <c r="R122" s="38" t="s">
        <v>119</v>
      </c>
      <c r="S122" s="38" t="s">
        <v>147</v>
      </c>
      <c r="T122" s="38">
        <v>201</v>
      </c>
      <c r="U122" s="38" t="s">
        <v>438</v>
      </c>
      <c r="V122" s="38" t="s">
        <v>5765</v>
      </c>
      <c r="W122" s="38" t="s">
        <v>5766</v>
      </c>
      <c r="X122" s="38" t="s">
        <v>242</v>
      </c>
      <c r="Y122" s="38">
        <v>5717</v>
      </c>
      <c r="Z122" s="38">
        <v>1472</v>
      </c>
      <c r="AA122" s="38">
        <v>0</v>
      </c>
      <c r="AB122" s="38">
        <v>0</v>
      </c>
      <c r="AC122" s="38">
        <v>66.290000000000006</v>
      </c>
      <c r="AD122" s="38">
        <v>0</v>
      </c>
      <c r="AE122" s="38">
        <v>0</v>
      </c>
      <c r="AF122" s="38">
        <v>66.290000000000006</v>
      </c>
      <c r="AG122" s="38">
        <v>80</v>
      </c>
      <c r="AH122" s="38">
        <v>75</v>
      </c>
      <c r="AI122" s="38">
        <v>13836</v>
      </c>
      <c r="AJ122" s="38">
        <v>13836</v>
      </c>
      <c r="AK122" s="38">
        <v>453.37555363330813</v>
      </c>
      <c r="AL122" s="38" t="s">
        <v>118</v>
      </c>
      <c r="AM122" s="38" t="s">
        <v>36</v>
      </c>
      <c r="AN122" s="38" t="s">
        <v>119</v>
      </c>
      <c r="AO122" s="38" t="s">
        <v>147</v>
      </c>
      <c r="AP122" s="38">
        <v>4</v>
      </c>
      <c r="AQ122" s="38">
        <v>2</v>
      </c>
      <c r="AR122" s="38">
        <v>7</v>
      </c>
      <c r="AS122" s="38">
        <v>28305</v>
      </c>
      <c r="AT122" s="38">
        <v>552</v>
      </c>
      <c r="AU122" s="38">
        <v>1</v>
      </c>
      <c r="AV122" s="38">
        <v>5811</v>
      </c>
      <c r="AW122" s="38">
        <v>0.35372999999999999</v>
      </c>
      <c r="AX122" s="38">
        <v>0.34695999999999999</v>
      </c>
      <c r="AY122" s="38">
        <v>6.77E-3</v>
      </c>
      <c r="AZ122" s="38">
        <v>0.18025000393390656</v>
      </c>
      <c r="BA122" s="38">
        <v>0.17348000407218933</v>
      </c>
      <c r="BB122" s="38">
        <v>6.7699998617172241E-3</v>
      </c>
      <c r="BC122" s="38" t="s">
        <v>159</v>
      </c>
      <c r="BD122" s="38" t="s">
        <v>126</v>
      </c>
      <c r="BE122" s="38" t="s">
        <v>118</v>
      </c>
      <c r="BF122" s="38"/>
      <c r="BG122" s="38" t="s">
        <v>118</v>
      </c>
      <c r="BH122" s="38" t="s">
        <v>5716</v>
      </c>
      <c r="BI122" s="38" t="s">
        <v>216</v>
      </c>
      <c r="BJ122" s="38" t="s">
        <v>129</v>
      </c>
      <c r="BK122" s="38" t="s">
        <v>217</v>
      </c>
      <c r="BL122" s="38" t="s">
        <v>218</v>
      </c>
      <c r="BM122" s="38" t="s">
        <v>1340</v>
      </c>
      <c r="BN122" s="38" t="s">
        <v>5767</v>
      </c>
      <c r="BO122" s="38"/>
      <c r="BP122" s="38" t="s">
        <v>5767</v>
      </c>
      <c r="BQ122" s="38">
        <v>2024</v>
      </c>
      <c r="BR122" s="38"/>
      <c r="BS122" s="38"/>
      <c r="BT122" s="38" t="s">
        <v>5708</v>
      </c>
    </row>
    <row r="123" spans="1:72">
      <c r="A123" s="38">
        <v>102400518564</v>
      </c>
      <c r="B123" s="38">
        <v>1</v>
      </c>
      <c r="C123" s="38">
        <v>2024</v>
      </c>
      <c r="D123" s="38">
        <v>2</v>
      </c>
      <c r="E123" s="38" t="s">
        <v>6186</v>
      </c>
      <c r="F123" s="38" t="s">
        <v>6187</v>
      </c>
      <c r="G123" s="38">
        <v>73</v>
      </c>
      <c r="H123" s="38" t="s">
        <v>6188</v>
      </c>
      <c r="I123" s="38">
        <v>20240201</v>
      </c>
      <c r="J123" s="38">
        <v>20240203</v>
      </c>
      <c r="K123" s="38">
        <v>3</v>
      </c>
      <c r="L123" s="38">
        <f t="shared" si="1"/>
        <v>2</v>
      </c>
      <c r="M123" s="38">
        <v>0</v>
      </c>
      <c r="N123" s="38" t="s">
        <v>6189</v>
      </c>
      <c r="O123" s="38" t="s">
        <v>5713</v>
      </c>
      <c r="P123" s="38" t="s">
        <v>118</v>
      </c>
      <c r="Q123" s="38" t="s">
        <v>36</v>
      </c>
      <c r="R123" s="38" t="s">
        <v>119</v>
      </c>
      <c r="S123" s="38" t="s">
        <v>147</v>
      </c>
      <c r="T123" s="38">
        <v>111</v>
      </c>
      <c r="U123" s="38" t="s">
        <v>438</v>
      </c>
      <c r="V123" s="38" t="s">
        <v>5714</v>
      </c>
      <c r="W123" s="38" t="s">
        <v>5715</v>
      </c>
      <c r="X123" s="38" t="s">
        <v>124</v>
      </c>
      <c r="Y123" s="38">
        <v>11733</v>
      </c>
      <c r="Z123" s="38">
        <v>2944</v>
      </c>
      <c r="AA123" s="38">
        <v>0</v>
      </c>
      <c r="AB123" s="38">
        <v>0</v>
      </c>
      <c r="AC123" s="38">
        <v>66.28</v>
      </c>
      <c r="AD123" s="38">
        <v>0</v>
      </c>
      <c r="AE123" s="38">
        <v>66528</v>
      </c>
      <c r="AF123" s="38">
        <v>66594.28</v>
      </c>
      <c r="AG123" s="38">
        <v>160</v>
      </c>
      <c r="AH123" s="38">
        <v>150</v>
      </c>
      <c r="AI123" s="38">
        <v>128266</v>
      </c>
      <c r="AJ123" s="38">
        <v>128266</v>
      </c>
      <c r="AK123" s="38">
        <v>33050.01526645651</v>
      </c>
      <c r="AL123" s="38" t="s">
        <v>118</v>
      </c>
      <c r="AM123" s="38" t="s">
        <v>36</v>
      </c>
      <c r="AN123" s="38" t="s">
        <v>119</v>
      </c>
      <c r="AO123" s="38" t="s">
        <v>147</v>
      </c>
      <c r="AP123" s="38">
        <v>3</v>
      </c>
      <c r="AQ123" s="38">
        <v>2</v>
      </c>
      <c r="AR123" s="38">
        <v>5</v>
      </c>
      <c r="AS123" s="38">
        <v>25253</v>
      </c>
      <c r="AT123" s="38">
        <v>87915</v>
      </c>
      <c r="AU123" s="38">
        <v>29305</v>
      </c>
      <c r="AV123" s="38">
        <v>110172</v>
      </c>
      <c r="AW123" s="38">
        <v>1.3871800000000001</v>
      </c>
      <c r="AX123" s="38">
        <v>0.30953999999999998</v>
      </c>
      <c r="AY123" s="38">
        <v>1.0776399999999999</v>
      </c>
      <c r="AZ123" s="38">
        <v>1.3871800601482391</v>
      </c>
      <c r="BA123" s="38">
        <v>0.30954000353813171</v>
      </c>
      <c r="BB123" s="38">
        <v>1.0776400566101074</v>
      </c>
      <c r="BC123" s="38" t="s">
        <v>159</v>
      </c>
      <c r="BD123" s="38" t="s">
        <v>126</v>
      </c>
      <c r="BE123" s="38" t="s">
        <v>118</v>
      </c>
      <c r="BF123" s="38"/>
      <c r="BG123" s="38" t="s">
        <v>118</v>
      </c>
      <c r="BH123" s="38" t="s">
        <v>5716</v>
      </c>
      <c r="BI123" s="38" t="s">
        <v>903</v>
      </c>
      <c r="BJ123" s="38" t="s">
        <v>195</v>
      </c>
      <c r="BK123" s="38" t="s">
        <v>196</v>
      </c>
      <c r="BL123" s="38" t="s">
        <v>196</v>
      </c>
      <c r="BM123" s="38" t="s">
        <v>163</v>
      </c>
      <c r="BN123" s="38" t="s">
        <v>341</v>
      </c>
      <c r="BO123" s="38"/>
      <c r="BP123" s="38" t="s">
        <v>341</v>
      </c>
      <c r="BQ123" s="38">
        <v>2024</v>
      </c>
      <c r="BR123" s="38"/>
      <c r="BS123" s="38"/>
      <c r="BT123" s="38" t="s">
        <v>5708</v>
      </c>
    </row>
    <row r="124" spans="1:72">
      <c r="A124" s="38">
        <v>102400518568</v>
      </c>
      <c r="B124" s="38">
        <v>1</v>
      </c>
      <c r="C124" s="38">
        <v>2024</v>
      </c>
      <c r="D124" s="38">
        <v>2</v>
      </c>
      <c r="E124" s="38" t="s">
        <v>6190</v>
      </c>
      <c r="F124" s="38" t="s">
        <v>6191</v>
      </c>
      <c r="G124" s="38">
        <v>76</v>
      </c>
      <c r="H124" s="38" t="s">
        <v>6192</v>
      </c>
      <c r="I124" s="38">
        <v>20240202</v>
      </c>
      <c r="J124" s="38">
        <v>20240203</v>
      </c>
      <c r="K124" s="38">
        <v>2</v>
      </c>
      <c r="L124" s="38">
        <f t="shared" si="1"/>
        <v>1</v>
      </c>
      <c r="M124" s="38">
        <v>0</v>
      </c>
      <c r="N124" s="38" t="s">
        <v>6193</v>
      </c>
      <c r="O124" s="38" t="s">
        <v>5713</v>
      </c>
      <c r="P124" s="38" t="s">
        <v>118</v>
      </c>
      <c r="Q124" s="38" t="s">
        <v>36</v>
      </c>
      <c r="R124" s="38" t="s">
        <v>119</v>
      </c>
      <c r="S124" s="38" t="s">
        <v>147</v>
      </c>
      <c r="T124" s="38">
        <v>111</v>
      </c>
      <c r="U124" s="38" t="s">
        <v>438</v>
      </c>
      <c r="V124" s="38" t="s">
        <v>5714</v>
      </c>
      <c r="W124" s="38" t="s">
        <v>5715</v>
      </c>
      <c r="X124" s="38" t="s">
        <v>124</v>
      </c>
      <c r="Y124" s="38">
        <v>9945</v>
      </c>
      <c r="Z124" s="38">
        <v>1472</v>
      </c>
      <c r="AA124" s="38">
        <v>0</v>
      </c>
      <c r="AB124" s="38">
        <v>0</v>
      </c>
      <c r="AC124" s="38">
        <v>66.28</v>
      </c>
      <c r="AD124" s="38">
        <v>0</v>
      </c>
      <c r="AE124" s="38">
        <v>66528</v>
      </c>
      <c r="AF124" s="38">
        <v>66594.28</v>
      </c>
      <c r="AG124" s="38">
        <v>80</v>
      </c>
      <c r="AH124" s="38">
        <v>75</v>
      </c>
      <c r="AI124" s="38">
        <v>128266</v>
      </c>
      <c r="AJ124" s="38">
        <v>128266</v>
      </c>
      <c r="AK124" s="38">
        <v>33050.01526645651</v>
      </c>
      <c r="AL124" s="38" t="s">
        <v>118</v>
      </c>
      <c r="AM124" s="38" t="s">
        <v>36</v>
      </c>
      <c r="AN124" s="38" t="s">
        <v>119</v>
      </c>
      <c r="AO124" s="38" t="s">
        <v>147</v>
      </c>
      <c r="AP124" s="38">
        <v>3</v>
      </c>
      <c r="AQ124" s="38">
        <v>2</v>
      </c>
      <c r="AR124" s="38">
        <v>5</v>
      </c>
      <c r="AS124" s="38">
        <v>25253</v>
      </c>
      <c r="AT124" s="38">
        <v>87915</v>
      </c>
      <c r="AU124" s="38">
        <v>29305</v>
      </c>
      <c r="AV124" s="38">
        <v>110172</v>
      </c>
      <c r="AW124" s="38">
        <v>1.3871800000000001</v>
      </c>
      <c r="AX124" s="38">
        <v>0.30953999999999998</v>
      </c>
      <c r="AY124" s="38">
        <v>1.0776399999999999</v>
      </c>
      <c r="AZ124" s="38">
        <v>1.3871800601482391</v>
      </c>
      <c r="BA124" s="38">
        <v>0.30954000353813171</v>
      </c>
      <c r="BB124" s="38">
        <v>1.0776400566101074</v>
      </c>
      <c r="BC124" s="38" t="s">
        <v>159</v>
      </c>
      <c r="BD124" s="38" t="s">
        <v>126</v>
      </c>
      <c r="BE124" s="38" t="s">
        <v>118</v>
      </c>
      <c r="BF124" s="38"/>
      <c r="BG124" s="38" t="s">
        <v>118</v>
      </c>
      <c r="BH124" s="38" t="s">
        <v>5716</v>
      </c>
      <c r="BI124" s="38" t="s">
        <v>2778</v>
      </c>
      <c r="BJ124" s="38" t="s">
        <v>389</v>
      </c>
      <c r="BK124" s="38" t="s">
        <v>390</v>
      </c>
      <c r="BL124" s="38" t="s">
        <v>390</v>
      </c>
      <c r="BM124" s="38" t="s">
        <v>163</v>
      </c>
      <c r="BN124" s="38" t="s">
        <v>1019</v>
      </c>
      <c r="BO124" s="38"/>
      <c r="BP124" s="38" t="s">
        <v>1019</v>
      </c>
      <c r="BQ124" s="38">
        <v>2024</v>
      </c>
      <c r="BR124" s="38"/>
      <c r="BS124" s="38"/>
      <c r="BT124" s="38" t="s">
        <v>5708</v>
      </c>
    </row>
    <row r="125" spans="1:72">
      <c r="A125" s="38">
        <v>102400738570</v>
      </c>
      <c r="B125" s="38">
        <v>1</v>
      </c>
      <c r="C125" s="38">
        <v>2024</v>
      </c>
      <c r="D125" s="38">
        <v>2</v>
      </c>
      <c r="E125" s="38" t="s">
        <v>6194</v>
      </c>
      <c r="F125" s="38" t="s">
        <v>6195</v>
      </c>
      <c r="G125" s="38">
        <v>80</v>
      </c>
      <c r="H125" s="38" t="s">
        <v>6196</v>
      </c>
      <c r="I125" s="38">
        <v>20240201</v>
      </c>
      <c r="J125" s="38">
        <v>20240201</v>
      </c>
      <c r="K125" s="38">
        <v>1</v>
      </c>
      <c r="L125" s="38">
        <v>1</v>
      </c>
      <c r="M125" s="38">
        <v>0</v>
      </c>
      <c r="N125" s="38" t="s">
        <v>535</v>
      </c>
      <c r="O125" s="38" t="s">
        <v>5713</v>
      </c>
      <c r="P125" s="38" t="s">
        <v>118</v>
      </c>
      <c r="Q125" s="38" t="s">
        <v>36</v>
      </c>
      <c r="R125" s="38" t="s">
        <v>119</v>
      </c>
      <c r="S125" s="38" t="s">
        <v>147</v>
      </c>
      <c r="T125" s="38">
        <v>211</v>
      </c>
      <c r="U125" s="38" t="s">
        <v>438</v>
      </c>
      <c r="V125" s="38" t="s">
        <v>5714</v>
      </c>
      <c r="W125" s="38" t="s">
        <v>5715</v>
      </c>
      <c r="X125" s="38" t="s">
        <v>242</v>
      </c>
      <c r="Y125" s="38">
        <v>6526</v>
      </c>
      <c r="Z125" s="38">
        <v>1472</v>
      </c>
      <c r="AA125" s="38">
        <v>0</v>
      </c>
      <c r="AB125" s="38">
        <v>0</v>
      </c>
      <c r="AC125" s="38">
        <v>33.14</v>
      </c>
      <c r="AD125" s="38">
        <v>0</v>
      </c>
      <c r="AE125" s="38">
        <v>66528</v>
      </c>
      <c r="AF125" s="38">
        <v>66561.14</v>
      </c>
      <c r="AG125" s="38">
        <v>80</v>
      </c>
      <c r="AH125" s="38">
        <v>75</v>
      </c>
      <c r="AI125" s="38">
        <v>100674</v>
      </c>
      <c r="AJ125" s="38">
        <v>100674</v>
      </c>
      <c r="AK125" s="38">
        <v>21469.896684209642</v>
      </c>
      <c r="AL125" s="38" t="s">
        <v>118</v>
      </c>
      <c r="AM125" s="38" t="s">
        <v>36</v>
      </c>
      <c r="AN125" s="38" t="s">
        <v>119</v>
      </c>
      <c r="AO125" s="38" t="s">
        <v>147</v>
      </c>
      <c r="AP125" s="38">
        <v>3</v>
      </c>
      <c r="AQ125" s="38">
        <v>2</v>
      </c>
      <c r="AR125" s="38">
        <v>5</v>
      </c>
      <c r="AS125" s="38">
        <v>25253</v>
      </c>
      <c r="AT125" s="38">
        <v>87915</v>
      </c>
      <c r="AU125" s="38">
        <v>29305</v>
      </c>
      <c r="AV125" s="38">
        <v>110172</v>
      </c>
      <c r="AW125" s="38">
        <v>1.3871800000000001</v>
      </c>
      <c r="AX125" s="38">
        <v>0.30953999999999998</v>
      </c>
      <c r="AY125" s="38">
        <v>1.0776399999999999</v>
      </c>
      <c r="AZ125" s="38">
        <v>1.2324100583791733</v>
      </c>
      <c r="BA125" s="38">
        <v>0.15477000176906586</v>
      </c>
      <c r="BB125" s="38">
        <v>1.0776400566101074</v>
      </c>
      <c r="BC125" s="38" t="s">
        <v>159</v>
      </c>
      <c r="BD125" s="38" t="s">
        <v>126</v>
      </c>
      <c r="BE125" s="38" t="s">
        <v>118</v>
      </c>
      <c r="BF125" s="38"/>
      <c r="BG125" s="38" t="s">
        <v>118</v>
      </c>
      <c r="BH125" s="38" t="s">
        <v>5716</v>
      </c>
      <c r="BI125" s="38" t="s">
        <v>216</v>
      </c>
      <c r="BJ125" s="38" t="s">
        <v>129</v>
      </c>
      <c r="BK125" s="38" t="s">
        <v>217</v>
      </c>
      <c r="BL125" s="38" t="s">
        <v>218</v>
      </c>
      <c r="BM125" s="38" t="s">
        <v>537</v>
      </c>
      <c r="BN125" s="38"/>
      <c r="BO125" s="38"/>
      <c r="BP125" s="38" t="s">
        <v>537</v>
      </c>
      <c r="BQ125" s="38">
        <v>2024</v>
      </c>
      <c r="BR125" s="38"/>
      <c r="BS125" s="38"/>
      <c r="BT125" s="38" t="s">
        <v>5708</v>
      </c>
    </row>
    <row r="126" spans="1:72">
      <c r="A126" s="38">
        <v>102400519596</v>
      </c>
      <c r="B126" s="38">
        <v>1</v>
      </c>
      <c r="C126" s="38">
        <v>2024</v>
      </c>
      <c r="D126" s="38">
        <v>1</v>
      </c>
      <c r="E126" s="38" t="s">
        <v>6197</v>
      </c>
      <c r="F126" s="38" t="s">
        <v>6198</v>
      </c>
      <c r="G126" s="38">
        <v>66</v>
      </c>
      <c r="H126" s="38" t="s">
        <v>6199</v>
      </c>
      <c r="I126" s="38">
        <v>20240131</v>
      </c>
      <c r="J126" s="38">
        <v>20240131</v>
      </c>
      <c r="K126" s="38">
        <v>1</v>
      </c>
      <c r="L126" s="38">
        <v>1</v>
      </c>
      <c r="M126" s="38">
        <v>0</v>
      </c>
      <c r="N126" s="38" t="s">
        <v>2252</v>
      </c>
      <c r="O126" s="38" t="s">
        <v>5713</v>
      </c>
      <c r="P126" s="38" t="s">
        <v>118</v>
      </c>
      <c r="Q126" s="38" t="s">
        <v>36</v>
      </c>
      <c r="R126" s="38" t="s">
        <v>119</v>
      </c>
      <c r="S126" s="38" t="s">
        <v>147</v>
      </c>
      <c r="T126" s="38">
        <v>111</v>
      </c>
      <c r="U126" s="38" t="s">
        <v>438</v>
      </c>
      <c r="V126" s="38" t="s">
        <v>5714</v>
      </c>
      <c r="W126" s="38" t="s">
        <v>5715</v>
      </c>
      <c r="X126" s="38" t="s">
        <v>242</v>
      </c>
      <c r="Y126" s="38">
        <v>5390</v>
      </c>
      <c r="Z126" s="38">
        <v>1472</v>
      </c>
      <c r="AA126" s="38">
        <v>0</v>
      </c>
      <c r="AB126" s="38">
        <v>0</v>
      </c>
      <c r="AC126" s="38">
        <v>66.28</v>
      </c>
      <c r="AD126" s="38">
        <v>0</v>
      </c>
      <c r="AE126" s="38">
        <v>66528</v>
      </c>
      <c r="AF126" s="38">
        <v>66594.28</v>
      </c>
      <c r="AG126" s="38">
        <v>80</v>
      </c>
      <c r="AH126" s="38">
        <v>75</v>
      </c>
      <c r="AI126" s="38">
        <v>113955</v>
      </c>
      <c r="AJ126" s="38">
        <v>113955</v>
      </c>
      <c r="AK126" s="38">
        <v>33049.886173481835</v>
      </c>
      <c r="AL126" s="38" t="s">
        <v>118</v>
      </c>
      <c r="AM126" s="38" t="s">
        <v>36</v>
      </c>
      <c r="AN126" s="38" t="s">
        <v>119</v>
      </c>
      <c r="AO126" s="38" t="s">
        <v>147</v>
      </c>
      <c r="AP126" s="38">
        <v>3</v>
      </c>
      <c r="AQ126" s="38">
        <v>2</v>
      </c>
      <c r="AR126" s="38">
        <v>5</v>
      </c>
      <c r="AS126" s="38">
        <v>25253</v>
      </c>
      <c r="AT126" s="38">
        <v>87915</v>
      </c>
      <c r="AU126" s="38">
        <v>29305</v>
      </c>
      <c r="AV126" s="38">
        <v>110172</v>
      </c>
      <c r="AW126" s="38">
        <v>1.3871800000000001</v>
      </c>
      <c r="AX126" s="38">
        <v>0.30953999999999998</v>
      </c>
      <c r="AY126" s="38">
        <v>1.0776399999999999</v>
      </c>
      <c r="AZ126" s="38">
        <v>1.2324100583791733</v>
      </c>
      <c r="BA126" s="38">
        <v>0.15477000176906586</v>
      </c>
      <c r="BB126" s="38">
        <v>1.0776400566101074</v>
      </c>
      <c r="BC126" s="38" t="s">
        <v>159</v>
      </c>
      <c r="BD126" s="38" t="s">
        <v>126</v>
      </c>
      <c r="BE126" s="38" t="s">
        <v>118</v>
      </c>
      <c r="BF126" s="38"/>
      <c r="BG126" s="38" t="s">
        <v>118</v>
      </c>
      <c r="BH126" s="38" t="s">
        <v>5716</v>
      </c>
      <c r="BI126" s="38" t="s">
        <v>949</v>
      </c>
      <c r="BJ126" s="38" t="s">
        <v>129</v>
      </c>
      <c r="BK126" s="38" t="s">
        <v>178</v>
      </c>
      <c r="BL126" s="38" t="s">
        <v>320</v>
      </c>
      <c r="BM126" s="38" t="s">
        <v>163</v>
      </c>
      <c r="BN126" s="38" t="s">
        <v>341</v>
      </c>
      <c r="BO126" s="38"/>
      <c r="BP126" s="38" t="s">
        <v>341</v>
      </c>
      <c r="BQ126" s="38">
        <v>2024</v>
      </c>
      <c r="BR126" s="38"/>
      <c r="BS126" s="38"/>
      <c r="BT126" s="38" t="s">
        <v>5708</v>
      </c>
    </row>
    <row r="127" spans="1:72">
      <c r="A127" s="38">
        <v>102400519598</v>
      </c>
      <c r="B127" s="38">
        <v>1</v>
      </c>
      <c r="C127" s="38">
        <v>2024</v>
      </c>
      <c r="D127" s="38">
        <v>1</v>
      </c>
      <c r="E127" s="38" t="s">
        <v>6200</v>
      </c>
      <c r="F127" s="38" t="s">
        <v>6201</v>
      </c>
      <c r="G127" s="38">
        <v>75</v>
      </c>
      <c r="H127" s="38" t="s">
        <v>6202</v>
      </c>
      <c r="I127" s="38">
        <v>20240131</v>
      </c>
      <c r="J127" s="38">
        <v>20240131</v>
      </c>
      <c r="K127" s="38">
        <v>1</v>
      </c>
      <c r="L127" s="38">
        <v>1</v>
      </c>
      <c r="M127" s="38">
        <v>0</v>
      </c>
      <c r="N127" s="38" t="s">
        <v>535</v>
      </c>
      <c r="O127" s="38" t="s">
        <v>5713</v>
      </c>
      <c r="P127" s="38" t="s">
        <v>118</v>
      </c>
      <c r="Q127" s="38" t="s">
        <v>36</v>
      </c>
      <c r="R127" s="38" t="s">
        <v>119</v>
      </c>
      <c r="S127" s="38" t="s">
        <v>147</v>
      </c>
      <c r="T127" s="38">
        <v>111</v>
      </c>
      <c r="U127" s="38" t="s">
        <v>438</v>
      </c>
      <c r="V127" s="38" t="s">
        <v>5714</v>
      </c>
      <c r="W127" s="38" t="s">
        <v>5715</v>
      </c>
      <c r="X127" s="38" t="s">
        <v>242</v>
      </c>
      <c r="Y127" s="38">
        <v>5390</v>
      </c>
      <c r="Z127" s="38">
        <v>1472</v>
      </c>
      <c r="AA127" s="38">
        <v>0</v>
      </c>
      <c r="AB127" s="38">
        <v>0</v>
      </c>
      <c r="AC127" s="38">
        <v>66.28</v>
      </c>
      <c r="AD127" s="38">
        <v>0</v>
      </c>
      <c r="AE127" s="38">
        <v>66528</v>
      </c>
      <c r="AF127" s="38">
        <v>66594.28</v>
      </c>
      <c r="AG127" s="38">
        <v>80</v>
      </c>
      <c r="AH127" s="38">
        <v>75</v>
      </c>
      <c r="AI127" s="38">
        <v>113955</v>
      </c>
      <c r="AJ127" s="38">
        <v>113955</v>
      </c>
      <c r="AK127" s="38">
        <v>33049.886173481835</v>
      </c>
      <c r="AL127" s="38" t="s">
        <v>118</v>
      </c>
      <c r="AM127" s="38" t="s">
        <v>36</v>
      </c>
      <c r="AN127" s="38" t="s">
        <v>119</v>
      </c>
      <c r="AO127" s="38" t="s">
        <v>147</v>
      </c>
      <c r="AP127" s="38">
        <v>3</v>
      </c>
      <c r="AQ127" s="38">
        <v>2</v>
      </c>
      <c r="AR127" s="38">
        <v>5</v>
      </c>
      <c r="AS127" s="38">
        <v>25253</v>
      </c>
      <c r="AT127" s="38">
        <v>87915</v>
      </c>
      <c r="AU127" s="38">
        <v>29305</v>
      </c>
      <c r="AV127" s="38">
        <v>110172</v>
      </c>
      <c r="AW127" s="38">
        <v>1.3871800000000001</v>
      </c>
      <c r="AX127" s="38">
        <v>0.30953999999999998</v>
      </c>
      <c r="AY127" s="38">
        <v>1.0776399999999999</v>
      </c>
      <c r="AZ127" s="38">
        <v>1.2324100583791733</v>
      </c>
      <c r="BA127" s="38">
        <v>0.15477000176906586</v>
      </c>
      <c r="BB127" s="38">
        <v>1.0776400566101074</v>
      </c>
      <c r="BC127" s="38" t="s">
        <v>159</v>
      </c>
      <c r="BD127" s="38" t="s">
        <v>126</v>
      </c>
      <c r="BE127" s="38" t="s">
        <v>118</v>
      </c>
      <c r="BF127" s="38"/>
      <c r="BG127" s="38" t="s">
        <v>118</v>
      </c>
      <c r="BH127" s="38" t="s">
        <v>5716</v>
      </c>
      <c r="BI127" s="38" t="s">
        <v>5070</v>
      </c>
      <c r="BJ127" s="38" t="s">
        <v>377</v>
      </c>
      <c r="BK127" s="38" t="s">
        <v>401</v>
      </c>
      <c r="BL127" s="38" t="s">
        <v>401</v>
      </c>
      <c r="BM127" s="38" t="s">
        <v>537</v>
      </c>
      <c r="BN127" s="38"/>
      <c r="BO127" s="38"/>
      <c r="BP127" s="38" t="s">
        <v>537</v>
      </c>
      <c r="BQ127" s="38">
        <v>2024</v>
      </c>
      <c r="BR127" s="38"/>
      <c r="BS127" s="38"/>
      <c r="BT127" s="38" t="s">
        <v>5708</v>
      </c>
    </row>
    <row r="128" spans="1:72">
      <c r="A128" s="38">
        <v>102400139070</v>
      </c>
      <c r="B128" s="38">
        <v>1</v>
      </c>
      <c r="C128" s="38">
        <v>2024</v>
      </c>
      <c r="D128" s="38">
        <v>1</v>
      </c>
      <c r="E128" s="38" t="s">
        <v>6203</v>
      </c>
      <c r="F128" s="38" t="s">
        <v>6204</v>
      </c>
      <c r="G128" s="38">
        <v>39</v>
      </c>
      <c r="H128" s="38" t="s">
        <v>6205</v>
      </c>
      <c r="I128" s="38">
        <v>20240126</v>
      </c>
      <c r="J128" s="38">
        <v>20240126</v>
      </c>
      <c r="K128" s="38">
        <v>1</v>
      </c>
      <c r="L128" s="38">
        <v>1</v>
      </c>
      <c r="M128" s="38">
        <v>0</v>
      </c>
      <c r="N128" s="38" t="s">
        <v>535</v>
      </c>
      <c r="O128" s="38" t="s">
        <v>5713</v>
      </c>
      <c r="P128" s="38" t="s">
        <v>118</v>
      </c>
      <c r="Q128" s="38" t="s">
        <v>36</v>
      </c>
      <c r="R128" s="38" t="s">
        <v>119</v>
      </c>
      <c r="S128" s="38" t="s">
        <v>147</v>
      </c>
      <c r="T128" s="38">
        <v>111</v>
      </c>
      <c r="U128" s="38" t="s">
        <v>438</v>
      </c>
      <c r="V128" s="38" t="s">
        <v>5714</v>
      </c>
      <c r="W128" s="38" t="s">
        <v>5715</v>
      </c>
      <c r="X128" s="38" t="s">
        <v>242</v>
      </c>
      <c r="Y128" s="38">
        <v>5717</v>
      </c>
      <c r="Z128" s="38">
        <v>1472</v>
      </c>
      <c r="AA128" s="38">
        <v>0</v>
      </c>
      <c r="AB128" s="38">
        <v>0</v>
      </c>
      <c r="AC128" s="38">
        <v>66.28</v>
      </c>
      <c r="AD128" s="38">
        <v>0</v>
      </c>
      <c r="AE128" s="38">
        <v>66528</v>
      </c>
      <c r="AF128" s="38">
        <v>66594.28</v>
      </c>
      <c r="AG128" s="38">
        <v>80</v>
      </c>
      <c r="AH128" s="38">
        <v>75</v>
      </c>
      <c r="AI128" s="38">
        <v>113955</v>
      </c>
      <c r="AJ128" s="38">
        <v>113955</v>
      </c>
      <c r="AK128" s="38">
        <v>33049.886173481835</v>
      </c>
      <c r="AL128" s="38" t="s">
        <v>118</v>
      </c>
      <c r="AM128" s="38" t="s">
        <v>36</v>
      </c>
      <c r="AN128" s="38" t="s">
        <v>119</v>
      </c>
      <c r="AO128" s="38" t="s">
        <v>147</v>
      </c>
      <c r="AP128" s="38">
        <v>3</v>
      </c>
      <c r="AQ128" s="38">
        <v>2</v>
      </c>
      <c r="AR128" s="38">
        <v>5</v>
      </c>
      <c r="AS128" s="38">
        <v>25253</v>
      </c>
      <c r="AT128" s="38">
        <v>87915</v>
      </c>
      <c r="AU128" s="38">
        <v>29305</v>
      </c>
      <c r="AV128" s="38">
        <v>110172</v>
      </c>
      <c r="AW128" s="38">
        <v>1.3871800000000001</v>
      </c>
      <c r="AX128" s="38">
        <v>0.30953999999999998</v>
      </c>
      <c r="AY128" s="38">
        <v>1.0776399999999999</v>
      </c>
      <c r="AZ128" s="38">
        <v>1.2324100583791733</v>
      </c>
      <c r="BA128" s="38">
        <v>0.15477000176906586</v>
      </c>
      <c r="BB128" s="38">
        <v>1.0776400566101074</v>
      </c>
      <c r="BC128" s="38" t="s">
        <v>159</v>
      </c>
      <c r="BD128" s="38" t="s">
        <v>126</v>
      </c>
      <c r="BE128" s="38" t="s">
        <v>118</v>
      </c>
      <c r="BF128" s="38"/>
      <c r="BG128" s="38" t="s">
        <v>118</v>
      </c>
      <c r="BH128" s="38" t="s">
        <v>5716</v>
      </c>
      <c r="BI128" s="38" t="s">
        <v>6206</v>
      </c>
      <c r="BJ128" s="38" t="s">
        <v>3290</v>
      </c>
      <c r="BK128" s="38" t="s">
        <v>6207</v>
      </c>
      <c r="BL128" s="38" t="s">
        <v>6207</v>
      </c>
      <c r="BM128" s="38" t="s">
        <v>537</v>
      </c>
      <c r="BN128" s="38"/>
      <c r="BO128" s="38"/>
      <c r="BP128" s="38" t="s">
        <v>537</v>
      </c>
      <c r="BQ128" s="38">
        <v>2024</v>
      </c>
      <c r="BR128" s="38"/>
      <c r="BS128" s="38"/>
      <c r="BT128" s="38" t="s">
        <v>5708</v>
      </c>
    </row>
    <row r="129" spans="1:72">
      <c r="A129" s="38">
        <v>102400139076</v>
      </c>
      <c r="B129" s="38">
        <v>1</v>
      </c>
      <c r="C129" s="38">
        <v>2024</v>
      </c>
      <c r="D129" s="38">
        <v>1</v>
      </c>
      <c r="E129" s="38" t="s">
        <v>6208</v>
      </c>
      <c r="F129" s="38" t="s">
        <v>6209</v>
      </c>
      <c r="G129" s="38">
        <v>59</v>
      </c>
      <c r="H129" s="38" t="s">
        <v>6210</v>
      </c>
      <c r="I129" s="38">
        <v>20240126</v>
      </c>
      <c r="J129" s="38">
        <v>20240126</v>
      </c>
      <c r="K129" s="38">
        <v>1</v>
      </c>
      <c r="L129" s="38">
        <v>1</v>
      </c>
      <c r="M129" s="38">
        <v>0</v>
      </c>
      <c r="N129" s="38" t="s">
        <v>185</v>
      </c>
      <c r="O129" s="38" t="s">
        <v>5713</v>
      </c>
      <c r="P129" s="38" t="s">
        <v>118</v>
      </c>
      <c r="Q129" s="38" t="s">
        <v>36</v>
      </c>
      <c r="R129" s="38" t="s">
        <v>119</v>
      </c>
      <c r="S129" s="38" t="s">
        <v>147</v>
      </c>
      <c r="T129" s="38">
        <v>111</v>
      </c>
      <c r="U129" s="38" t="s">
        <v>438</v>
      </c>
      <c r="V129" s="38" t="s">
        <v>5714</v>
      </c>
      <c r="W129" s="38" t="s">
        <v>5715</v>
      </c>
      <c r="X129" s="38" t="s">
        <v>242</v>
      </c>
      <c r="Y129" s="38">
        <v>5717</v>
      </c>
      <c r="Z129" s="38">
        <v>1472</v>
      </c>
      <c r="AA129" s="38">
        <v>0</v>
      </c>
      <c r="AB129" s="38">
        <v>0</v>
      </c>
      <c r="AC129" s="38">
        <v>0</v>
      </c>
      <c r="AD129" s="38">
        <v>0</v>
      </c>
      <c r="AE129" s="38">
        <v>66528</v>
      </c>
      <c r="AF129" s="38">
        <v>66528</v>
      </c>
      <c r="AG129" s="38">
        <v>80</v>
      </c>
      <c r="AH129" s="38">
        <v>75</v>
      </c>
      <c r="AI129" s="38">
        <v>113955</v>
      </c>
      <c r="AJ129" s="38">
        <v>113955</v>
      </c>
      <c r="AK129" s="38">
        <v>33116.166173481834</v>
      </c>
      <c r="AL129" s="38" t="s">
        <v>118</v>
      </c>
      <c r="AM129" s="38" t="s">
        <v>36</v>
      </c>
      <c r="AN129" s="38" t="s">
        <v>119</v>
      </c>
      <c r="AO129" s="38" t="s">
        <v>147</v>
      </c>
      <c r="AP129" s="38">
        <v>3</v>
      </c>
      <c r="AQ129" s="38">
        <v>2</v>
      </c>
      <c r="AR129" s="38">
        <v>5</v>
      </c>
      <c r="AS129" s="38">
        <v>25253</v>
      </c>
      <c r="AT129" s="38">
        <v>87915</v>
      </c>
      <c r="AU129" s="38">
        <v>29305</v>
      </c>
      <c r="AV129" s="38">
        <v>110172</v>
      </c>
      <c r="AW129" s="38">
        <v>1.3871800000000001</v>
      </c>
      <c r="AX129" s="38">
        <v>0.30953999999999998</v>
      </c>
      <c r="AY129" s="38">
        <v>1.0776399999999999</v>
      </c>
      <c r="AZ129" s="38">
        <v>1.2324100583791733</v>
      </c>
      <c r="BA129" s="38">
        <v>0.15477000176906586</v>
      </c>
      <c r="BB129" s="38">
        <v>1.0776400566101074</v>
      </c>
      <c r="BC129" s="38" t="s">
        <v>159</v>
      </c>
      <c r="BD129" s="38" t="s">
        <v>126</v>
      </c>
      <c r="BE129" s="38" t="s">
        <v>118</v>
      </c>
      <c r="BF129" s="38"/>
      <c r="BG129" s="38" t="s">
        <v>118</v>
      </c>
      <c r="BH129" s="38" t="s">
        <v>5716</v>
      </c>
      <c r="BI129" s="38" t="s">
        <v>6211</v>
      </c>
      <c r="BJ129" s="38" t="s">
        <v>195</v>
      </c>
      <c r="BK129" s="38" t="s">
        <v>411</v>
      </c>
      <c r="BL129" s="38" t="s">
        <v>411</v>
      </c>
      <c r="BM129" s="38" t="s">
        <v>132</v>
      </c>
      <c r="BN129" s="38" t="s">
        <v>187</v>
      </c>
      <c r="BO129" s="38"/>
      <c r="BP129" s="38" t="s">
        <v>187</v>
      </c>
      <c r="BQ129" s="38">
        <v>2024</v>
      </c>
      <c r="BR129" s="38"/>
      <c r="BS129" s="38"/>
      <c r="BT129" s="38" t="s">
        <v>5708</v>
      </c>
    </row>
    <row r="130" spans="1:72">
      <c r="A130" s="38">
        <v>102400139048</v>
      </c>
      <c r="B130" s="38">
        <v>1</v>
      </c>
      <c r="C130" s="38">
        <v>2024</v>
      </c>
      <c r="D130" s="38">
        <v>1</v>
      </c>
      <c r="E130" s="38" t="s">
        <v>6212</v>
      </c>
      <c r="F130" s="38" t="s">
        <v>6213</v>
      </c>
      <c r="G130" s="38">
        <v>33</v>
      </c>
      <c r="H130" s="38" t="s">
        <v>6214</v>
      </c>
      <c r="I130" s="38">
        <v>20240125</v>
      </c>
      <c r="J130" s="38">
        <v>20240125</v>
      </c>
      <c r="K130" s="38">
        <v>1</v>
      </c>
      <c r="L130" s="38">
        <v>1</v>
      </c>
      <c r="M130" s="38">
        <v>0</v>
      </c>
      <c r="N130" s="38" t="s">
        <v>535</v>
      </c>
      <c r="O130" s="38" t="s">
        <v>5713</v>
      </c>
      <c r="P130" s="38" t="s">
        <v>118</v>
      </c>
      <c r="Q130" s="38" t="s">
        <v>36</v>
      </c>
      <c r="R130" s="38" t="s">
        <v>119</v>
      </c>
      <c r="S130" s="38" t="s">
        <v>147</v>
      </c>
      <c r="T130" s="38">
        <v>111</v>
      </c>
      <c r="U130" s="38" t="s">
        <v>438</v>
      </c>
      <c r="V130" s="38" t="s">
        <v>5714</v>
      </c>
      <c r="W130" s="38" t="s">
        <v>5715</v>
      </c>
      <c r="X130" s="38" t="s">
        <v>242</v>
      </c>
      <c r="Y130" s="38">
        <v>5717</v>
      </c>
      <c r="Z130" s="38">
        <v>1472</v>
      </c>
      <c r="AA130" s="38">
        <v>0</v>
      </c>
      <c r="AB130" s="38">
        <v>0</v>
      </c>
      <c r="AC130" s="38">
        <v>0</v>
      </c>
      <c r="AD130" s="38">
        <v>0</v>
      </c>
      <c r="AE130" s="38">
        <v>66528</v>
      </c>
      <c r="AF130" s="38">
        <v>66528</v>
      </c>
      <c r="AG130" s="38">
        <v>80</v>
      </c>
      <c r="AH130" s="38">
        <v>75</v>
      </c>
      <c r="AI130" s="38">
        <v>113955</v>
      </c>
      <c r="AJ130" s="38">
        <v>113955</v>
      </c>
      <c r="AK130" s="38">
        <v>33116.166173481834</v>
      </c>
      <c r="AL130" s="38" t="s">
        <v>118</v>
      </c>
      <c r="AM130" s="38" t="s">
        <v>36</v>
      </c>
      <c r="AN130" s="38" t="s">
        <v>119</v>
      </c>
      <c r="AO130" s="38" t="s">
        <v>147</v>
      </c>
      <c r="AP130" s="38">
        <v>3</v>
      </c>
      <c r="AQ130" s="38">
        <v>2</v>
      </c>
      <c r="AR130" s="38">
        <v>5</v>
      </c>
      <c r="AS130" s="38">
        <v>25253</v>
      </c>
      <c r="AT130" s="38">
        <v>87915</v>
      </c>
      <c r="AU130" s="38">
        <v>29305</v>
      </c>
      <c r="AV130" s="38">
        <v>110172</v>
      </c>
      <c r="AW130" s="38">
        <v>1.3871800000000001</v>
      </c>
      <c r="AX130" s="38">
        <v>0.30953999999999998</v>
      </c>
      <c r="AY130" s="38">
        <v>1.0776399999999999</v>
      </c>
      <c r="AZ130" s="38">
        <v>1.2324100583791733</v>
      </c>
      <c r="BA130" s="38">
        <v>0.15477000176906586</v>
      </c>
      <c r="BB130" s="38">
        <v>1.0776400566101074</v>
      </c>
      <c r="BC130" s="38" t="s">
        <v>159</v>
      </c>
      <c r="BD130" s="38" t="s">
        <v>126</v>
      </c>
      <c r="BE130" s="38" t="s">
        <v>118</v>
      </c>
      <c r="BF130" s="38"/>
      <c r="BG130" s="38" t="s">
        <v>118</v>
      </c>
      <c r="BH130" s="38" t="s">
        <v>5716</v>
      </c>
      <c r="BI130" s="38" t="s">
        <v>6215</v>
      </c>
      <c r="BJ130" s="38" t="s">
        <v>195</v>
      </c>
      <c r="BK130" s="38" t="s">
        <v>411</v>
      </c>
      <c r="BL130" s="38" t="s">
        <v>411</v>
      </c>
      <c r="BM130" s="38" t="s">
        <v>537</v>
      </c>
      <c r="BN130" s="38"/>
      <c r="BO130" s="38"/>
      <c r="BP130" s="38" t="s">
        <v>537</v>
      </c>
      <c r="BQ130" s="38">
        <v>2024</v>
      </c>
      <c r="BR130" s="38"/>
      <c r="BS130" s="38"/>
      <c r="BT130" s="38" t="s">
        <v>5708</v>
      </c>
    </row>
    <row r="131" spans="1:72">
      <c r="A131" s="38">
        <v>102400292826</v>
      </c>
      <c r="B131" s="38">
        <v>1</v>
      </c>
      <c r="C131" s="38">
        <v>2024</v>
      </c>
      <c r="D131" s="38">
        <v>1</v>
      </c>
      <c r="E131" s="38" t="s">
        <v>6216</v>
      </c>
      <c r="F131" s="38" t="s">
        <v>6217</v>
      </c>
      <c r="G131" s="38">
        <v>58</v>
      </c>
      <c r="H131" s="38" t="s">
        <v>6218</v>
      </c>
      <c r="I131" s="38">
        <v>20240125</v>
      </c>
      <c r="J131" s="38">
        <v>20240125</v>
      </c>
      <c r="K131" s="38">
        <v>1</v>
      </c>
      <c r="L131" s="38">
        <v>1</v>
      </c>
      <c r="M131" s="38">
        <v>0</v>
      </c>
      <c r="N131" s="38" t="s">
        <v>535</v>
      </c>
      <c r="O131" s="38" t="s">
        <v>5713</v>
      </c>
      <c r="P131" s="38" t="s">
        <v>118</v>
      </c>
      <c r="Q131" s="38" t="s">
        <v>36</v>
      </c>
      <c r="R131" s="38" t="s">
        <v>119</v>
      </c>
      <c r="S131" s="38" t="s">
        <v>147</v>
      </c>
      <c r="T131" s="38">
        <v>205</v>
      </c>
      <c r="U131" s="38" t="s">
        <v>438</v>
      </c>
      <c r="V131" s="38" t="s">
        <v>5714</v>
      </c>
      <c r="W131" s="38" t="s">
        <v>5715</v>
      </c>
      <c r="X131" s="38" t="s">
        <v>242</v>
      </c>
      <c r="Y131" s="38">
        <v>5717</v>
      </c>
      <c r="Z131" s="38">
        <v>1472</v>
      </c>
      <c r="AA131" s="38">
        <v>0</v>
      </c>
      <c r="AB131" s="38">
        <v>0</v>
      </c>
      <c r="AC131" s="38">
        <v>66.28</v>
      </c>
      <c r="AD131" s="38">
        <v>0</v>
      </c>
      <c r="AE131" s="38">
        <v>66528</v>
      </c>
      <c r="AF131" s="38">
        <v>66594.28</v>
      </c>
      <c r="AG131" s="38">
        <v>80</v>
      </c>
      <c r="AH131" s="38">
        <v>75</v>
      </c>
      <c r="AI131" s="38">
        <v>100193</v>
      </c>
      <c r="AJ131" s="38">
        <v>100193</v>
      </c>
      <c r="AK131" s="38">
        <v>21016.162204551496</v>
      </c>
      <c r="AL131" s="38" t="s">
        <v>118</v>
      </c>
      <c r="AM131" s="38" t="s">
        <v>36</v>
      </c>
      <c r="AN131" s="38" t="s">
        <v>119</v>
      </c>
      <c r="AO131" s="38" t="s">
        <v>147</v>
      </c>
      <c r="AP131" s="38">
        <v>3</v>
      </c>
      <c r="AQ131" s="38">
        <v>2</v>
      </c>
      <c r="AR131" s="38">
        <v>5</v>
      </c>
      <c r="AS131" s="38">
        <v>25253</v>
      </c>
      <c r="AT131" s="38">
        <v>87915</v>
      </c>
      <c r="AU131" s="38">
        <v>29305</v>
      </c>
      <c r="AV131" s="38">
        <v>110172</v>
      </c>
      <c r="AW131" s="38">
        <v>1.3871800000000001</v>
      </c>
      <c r="AX131" s="38">
        <v>0.30953999999999998</v>
      </c>
      <c r="AY131" s="38">
        <v>1.0776399999999999</v>
      </c>
      <c r="AZ131" s="38">
        <v>1.2324100583791733</v>
      </c>
      <c r="BA131" s="38">
        <v>0.15477000176906586</v>
      </c>
      <c r="BB131" s="38">
        <v>1.0776400566101074</v>
      </c>
      <c r="BC131" s="38" t="s">
        <v>159</v>
      </c>
      <c r="BD131" s="38" t="s">
        <v>126</v>
      </c>
      <c r="BE131" s="38" t="s">
        <v>118</v>
      </c>
      <c r="BF131" s="38"/>
      <c r="BG131" s="38" t="s">
        <v>118</v>
      </c>
      <c r="BH131" s="38" t="s">
        <v>5716</v>
      </c>
      <c r="BI131" s="38" t="s">
        <v>177</v>
      </c>
      <c r="BJ131" s="38" t="s">
        <v>129</v>
      </c>
      <c r="BK131" s="38" t="s">
        <v>178</v>
      </c>
      <c r="BL131" s="38" t="s">
        <v>179</v>
      </c>
      <c r="BM131" s="38" t="s">
        <v>537</v>
      </c>
      <c r="BN131" s="38"/>
      <c r="BO131" s="38"/>
      <c r="BP131" s="38" t="s">
        <v>537</v>
      </c>
      <c r="BQ131" s="38">
        <v>2024</v>
      </c>
      <c r="BR131" s="38"/>
      <c r="BS131" s="38"/>
      <c r="BT131" s="38" t="s">
        <v>5708</v>
      </c>
    </row>
    <row r="132" spans="1:72">
      <c r="A132" s="38">
        <v>102400139002</v>
      </c>
      <c r="B132" s="38">
        <v>1</v>
      </c>
      <c r="C132" s="38">
        <v>2024</v>
      </c>
      <c r="D132" s="38">
        <v>1</v>
      </c>
      <c r="E132" s="38" t="s">
        <v>6219</v>
      </c>
      <c r="F132" s="38" t="s">
        <v>6220</v>
      </c>
      <c r="G132" s="38">
        <v>47</v>
      </c>
      <c r="H132" s="38" t="s">
        <v>6221</v>
      </c>
      <c r="I132" s="38">
        <v>20240123</v>
      </c>
      <c r="J132" s="38">
        <v>20240123</v>
      </c>
      <c r="K132" s="38">
        <v>1</v>
      </c>
      <c r="L132" s="38">
        <v>1</v>
      </c>
      <c r="M132" s="38">
        <v>0</v>
      </c>
      <c r="N132" s="38" t="s">
        <v>5814</v>
      </c>
      <c r="O132" s="38" t="s">
        <v>5713</v>
      </c>
      <c r="P132" s="38" t="s">
        <v>118</v>
      </c>
      <c r="Q132" s="38" t="s">
        <v>36</v>
      </c>
      <c r="R132" s="38" t="s">
        <v>119</v>
      </c>
      <c r="S132" s="38" t="s">
        <v>147</v>
      </c>
      <c r="T132" s="38">
        <v>111</v>
      </c>
      <c r="U132" s="38" t="s">
        <v>438</v>
      </c>
      <c r="V132" s="38" t="s">
        <v>5714</v>
      </c>
      <c r="W132" s="38" t="s">
        <v>5715</v>
      </c>
      <c r="X132" s="38" t="s">
        <v>242</v>
      </c>
      <c r="Y132" s="38">
        <v>5390</v>
      </c>
      <c r="Z132" s="38">
        <v>1472</v>
      </c>
      <c r="AA132" s="38">
        <v>0</v>
      </c>
      <c r="AB132" s="38">
        <v>0</v>
      </c>
      <c r="AC132" s="38">
        <v>219.18</v>
      </c>
      <c r="AD132" s="38">
        <v>0</v>
      </c>
      <c r="AE132" s="38">
        <v>66528</v>
      </c>
      <c r="AF132" s="38">
        <v>66747.179999999993</v>
      </c>
      <c r="AG132" s="38">
        <v>80</v>
      </c>
      <c r="AH132" s="38">
        <v>75</v>
      </c>
      <c r="AI132" s="38">
        <v>113955</v>
      </c>
      <c r="AJ132" s="38">
        <v>113955</v>
      </c>
      <c r="AK132" s="38">
        <v>32896.986173481841</v>
      </c>
      <c r="AL132" s="38" t="s">
        <v>118</v>
      </c>
      <c r="AM132" s="38" t="s">
        <v>36</v>
      </c>
      <c r="AN132" s="38" t="s">
        <v>119</v>
      </c>
      <c r="AO132" s="38" t="s">
        <v>147</v>
      </c>
      <c r="AP132" s="38">
        <v>3</v>
      </c>
      <c r="AQ132" s="38">
        <v>2</v>
      </c>
      <c r="AR132" s="38">
        <v>5</v>
      </c>
      <c r="AS132" s="38">
        <v>25253</v>
      </c>
      <c r="AT132" s="38">
        <v>87915</v>
      </c>
      <c r="AU132" s="38">
        <v>29305</v>
      </c>
      <c r="AV132" s="38">
        <v>110172</v>
      </c>
      <c r="AW132" s="38">
        <v>1.3871800000000001</v>
      </c>
      <c r="AX132" s="38">
        <v>0.30953999999999998</v>
      </c>
      <c r="AY132" s="38">
        <v>1.0776399999999999</v>
      </c>
      <c r="AZ132" s="38">
        <v>1.2324100583791733</v>
      </c>
      <c r="BA132" s="38">
        <v>0.15477000176906586</v>
      </c>
      <c r="BB132" s="38">
        <v>1.0776400566101074</v>
      </c>
      <c r="BC132" s="38" t="s">
        <v>159</v>
      </c>
      <c r="BD132" s="38" t="s">
        <v>126</v>
      </c>
      <c r="BE132" s="38" t="s">
        <v>118</v>
      </c>
      <c r="BF132" s="38"/>
      <c r="BG132" s="38" t="s">
        <v>118</v>
      </c>
      <c r="BH132" s="38" t="s">
        <v>5716</v>
      </c>
      <c r="BI132" s="38" t="s">
        <v>799</v>
      </c>
      <c r="BJ132" s="38" t="s">
        <v>129</v>
      </c>
      <c r="BK132" s="38" t="s">
        <v>178</v>
      </c>
      <c r="BL132" s="38" t="s">
        <v>320</v>
      </c>
      <c r="BM132" s="38" t="s">
        <v>202</v>
      </c>
      <c r="BN132" s="38" t="s">
        <v>661</v>
      </c>
      <c r="BO132" s="38"/>
      <c r="BP132" s="38" t="s">
        <v>661</v>
      </c>
      <c r="BQ132" s="38">
        <v>2024</v>
      </c>
      <c r="BR132" s="38"/>
      <c r="BS132" s="38"/>
      <c r="BT132" s="38" t="s">
        <v>5708</v>
      </c>
    </row>
    <row r="133" spans="1:72">
      <c r="A133" s="38">
        <v>102400139000</v>
      </c>
      <c r="B133" s="38">
        <v>1</v>
      </c>
      <c r="C133" s="38">
        <v>2024</v>
      </c>
      <c r="D133" s="38">
        <v>1</v>
      </c>
      <c r="E133" s="38" t="s">
        <v>6222</v>
      </c>
      <c r="F133" s="38" t="s">
        <v>6223</v>
      </c>
      <c r="G133" s="38">
        <v>66</v>
      </c>
      <c r="H133" s="38" t="s">
        <v>6224</v>
      </c>
      <c r="I133" s="38">
        <v>20240123</v>
      </c>
      <c r="J133" s="38">
        <v>20240123</v>
      </c>
      <c r="K133" s="38">
        <v>1</v>
      </c>
      <c r="L133" s="38">
        <v>1</v>
      </c>
      <c r="M133" s="38">
        <v>0</v>
      </c>
      <c r="N133" s="38" t="s">
        <v>6225</v>
      </c>
      <c r="O133" s="38" t="s">
        <v>5713</v>
      </c>
      <c r="P133" s="38" t="s">
        <v>118</v>
      </c>
      <c r="Q133" s="38" t="s">
        <v>36</v>
      </c>
      <c r="R133" s="38" t="s">
        <v>119</v>
      </c>
      <c r="S133" s="38" t="s">
        <v>147</v>
      </c>
      <c r="T133" s="38">
        <v>111</v>
      </c>
      <c r="U133" s="38" t="s">
        <v>438</v>
      </c>
      <c r="V133" s="38" t="s">
        <v>5714</v>
      </c>
      <c r="W133" s="38" t="s">
        <v>5715</v>
      </c>
      <c r="X133" s="38" t="s">
        <v>242</v>
      </c>
      <c r="Y133" s="38">
        <v>5717</v>
      </c>
      <c r="Z133" s="38">
        <v>1472</v>
      </c>
      <c r="AA133" s="38">
        <v>0</v>
      </c>
      <c r="AB133" s="38">
        <v>0</v>
      </c>
      <c r="AC133" s="38">
        <v>66.28</v>
      </c>
      <c r="AD133" s="38">
        <v>0</v>
      </c>
      <c r="AE133" s="38">
        <v>66528</v>
      </c>
      <c r="AF133" s="38">
        <v>66594.28</v>
      </c>
      <c r="AG133" s="38">
        <v>80</v>
      </c>
      <c r="AH133" s="38">
        <v>75</v>
      </c>
      <c r="AI133" s="38">
        <v>113955</v>
      </c>
      <c r="AJ133" s="38">
        <v>113955</v>
      </c>
      <c r="AK133" s="38">
        <v>33049.886173481835</v>
      </c>
      <c r="AL133" s="38" t="s">
        <v>118</v>
      </c>
      <c r="AM133" s="38" t="s">
        <v>36</v>
      </c>
      <c r="AN133" s="38" t="s">
        <v>119</v>
      </c>
      <c r="AO133" s="38" t="s">
        <v>147</v>
      </c>
      <c r="AP133" s="38">
        <v>3</v>
      </c>
      <c r="AQ133" s="38">
        <v>2</v>
      </c>
      <c r="AR133" s="38">
        <v>5</v>
      </c>
      <c r="AS133" s="38">
        <v>25253</v>
      </c>
      <c r="AT133" s="38">
        <v>87915</v>
      </c>
      <c r="AU133" s="38">
        <v>29305</v>
      </c>
      <c r="AV133" s="38">
        <v>110172</v>
      </c>
      <c r="AW133" s="38">
        <v>1.3871800000000001</v>
      </c>
      <c r="AX133" s="38">
        <v>0.30953999999999998</v>
      </c>
      <c r="AY133" s="38">
        <v>1.0776399999999999</v>
      </c>
      <c r="AZ133" s="38">
        <v>1.2324100583791733</v>
      </c>
      <c r="BA133" s="38">
        <v>0.15477000176906586</v>
      </c>
      <c r="BB133" s="38">
        <v>1.0776400566101074</v>
      </c>
      <c r="BC133" s="38" t="s">
        <v>159</v>
      </c>
      <c r="BD133" s="38" t="s">
        <v>126</v>
      </c>
      <c r="BE133" s="38" t="s">
        <v>118</v>
      </c>
      <c r="BF133" s="38"/>
      <c r="BG133" s="38" t="s">
        <v>118</v>
      </c>
      <c r="BH133" s="38" t="s">
        <v>5716</v>
      </c>
      <c r="BI133" s="38" t="s">
        <v>1189</v>
      </c>
      <c r="BJ133" s="38" t="s">
        <v>195</v>
      </c>
      <c r="BK133" s="38" t="s">
        <v>196</v>
      </c>
      <c r="BL133" s="38" t="s">
        <v>196</v>
      </c>
      <c r="BM133" s="38" t="s">
        <v>202</v>
      </c>
      <c r="BN133" s="38" t="s">
        <v>297</v>
      </c>
      <c r="BO133" s="38"/>
      <c r="BP133" s="38" t="s">
        <v>297</v>
      </c>
      <c r="BQ133" s="38">
        <v>2024</v>
      </c>
      <c r="BR133" s="38"/>
      <c r="BS133" s="38"/>
      <c r="BT133" s="38" t="s">
        <v>5708</v>
      </c>
    </row>
    <row r="134" spans="1:72">
      <c r="A134" s="38">
        <v>102400013452</v>
      </c>
      <c r="B134" s="38">
        <v>1</v>
      </c>
      <c r="C134" s="38">
        <v>2024</v>
      </c>
      <c r="D134" s="38">
        <v>1</v>
      </c>
      <c r="E134" s="38" t="s">
        <v>6226</v>
      </c>
      <c r="F134" s="38" t="s">
        <v>6227</v>
      </c>
      <c r="G134" s="38">
        <v>62</v>
      </c>
      <c r="H134" s="38" t="s">
        <v>6228</v>
      </c>
      <c r="I134" s="38">
        <v>20240118</v>
      </c>
      <c r="J134" s="38">
        <v>20240119</v>
      </c>
      <c r="K134" s="38">
        <v>2</v>
      </c>
      <c r="L134" s="38">
        <f t="shared" ref="L134:L139" si="2">K134-1</f>
        <v>1</v>
      </c>
      <c r="M134" s="38">
        <v>0</v>
      </c>
      <c r="N134" s="38" t="s">
        <v>6229</v>
      </c>
      <c r="O134" s="38" t="s">
        <v>5713</v>
      </c>
      <c r="P134" s="38" t="s">
        <v>118</v>
      </c>
      <c r="Q134" s="38" t="s">
        <v>36</v>
      </c>
      <c r="R134" s="38" t="s">
        <v>119</v>
      </c>
      <c r="S134" s="38" t="s">
        <v>147</v>
      </c>
      <c r="T134" s="38">
        <v>207</v>
      </c>
      <c r="U134" s="38" t="s">
        <v>438</v>
      </c>
      <c r="V134" s="38" t="s">
        <v>6230</v>
      </c>
      <c r="W134" s="38" t="s">
        <v>6231</v>
      </c>
      <c r="X134" s="38" t="s">
        <v>387</v>
      </c>
      <c r="Y134" s="38">
        <v>7108</v>
      </c>
      <c r="Z134" s="38">
        <v>1472</v>
      </c>
      <c r="AA134" s="38">
        <v>0</v>
      </c>
      <c r="AB134" s="38">
        <v>0</v>
      </c>
      <c r="AC134" s="38">
        <v>0</v>
      </c>
      <c r="AD134" s="38">
        <v>0</v>
      </c>
      <c r="AE134" s="38">
        <v>66528</v>
      </c>
      <c r="AF134" s="38">
        <v>66528</v>
      </c>
      <c r="AG134" s="38">
        <v>80</v>
      </c>
      <c r="AH134" s="38">
        <v>75</v>
      </c>
      <c r="AI134" s="38">
        <v>85925</v>
      </c>
      <c r="AJ134" s="38">
        <v>85925</v>
      </c>
      <c r="AK134" s="38">
        <v>-14713.252703846883</v>
      </c>
      <c r="AL134" s="38" t="s">
        <v>118</v>
      </c>
      <c r="AM134" s="38" t="s">
        <v>36</v>
      </c>
      <c r="AN134" s="38" t="s">
        <v>119</v>
      </c>
      <c r="AO134" s="38" t="s">
        <v>147</v>
      </c>
      <c r="AP134" s="38">
        <v>4</v>
      </c>
      <c r="AQ134" s="38">
        <v>2</v>
      </c>
      <c r="AR134" s="38">
        <v>9</v>
      </c>
      <c r="AS134" s="38">
        <v>34304</v>
      </c>
      <c r="AT134" s="38">
        <v>302</v>
      </c>
      <c r="AU134" s="38">
        <v>1</v>
      </c>
      <c r="AV134" s="38">
        <v>1737</v>
      </c>
      <c r="AW134" s="38">
        <v>0.42419000000000001</v>
      </c>
      <c r="AX134" s="38">
        <v>0.42048999999999997</v>
      </c>
      <c r="AY134" s="38">
        <v>3.7000000000000002E-3</v>
      </c>
      <c r="AZ134" s="38">
        <v>1.0592299997806549</v>
      </c>
      <c r="BA134" s="38">
        <v>0.42048999667167664</v>
      </c>
      <c r="BB134" s="38">
        <v>0.63874000310897827</v>
      </c>
      <c r="BC134" s="38" t="s">
        <v>159</v>
      </c>
      <c r="BD134" s="38" t="s">
        <v>126</v>
      </c>
      <c r="BE134" s="38" t="s">
        <v>118</v>
      </c>
      <c r="BF134" s="38"/>
      <c r="BG134" s="38" t="s">
        <v>118</v>
      </c>
      <c r="BH134" s="38" t="s">
        <v>5716</v>
      </c>
      <c r="BI134" s="38" t="s">
        <v>2371</v>
      </c>
      <c r="BJ134" s="38" t="s">
        <v>129</v>
      </c>
      <c r="BK134" s="38" t="s">
        <v>178</v>
      </c>
      <c r="BL134" s="38" t="s">
        <v>320</v>
      </c>
      <c r="BM134" s="38" t="s">
        <v>6232</v>
      </c>
      <c r="BN134" s="38"/>
      <c r="BO134" s="38"/>
      <c r="BP134" s="38" t="s">
        <v>6232</v>
      </c>
      <c r="BQ134" s="38">
        <v>2024</v>
      </c>
      <c r="BR134" s="38"/>
      <c r="BS134" s="38"/>
      <c r="BT134" s="38" t="s">
        <v>5708</v>
      </c>
    </row>
    <row r="135" spans="1:72">
      <c r="A135" s="38">
        <v>102400138876</v>
      </c>
      <c r="B135" s="38">
        <v>1</v>
      </c>
      <c r="C135" s="38">
        <v>2024</v>
      </c>
      <c r="D135" s="38">
        <v>1</v>
      </c>
      <c r="E135" s="38" t="s">
        <v>6233</v>
      </c>
      <c r="F135" s="38" t="s">
        <v>6234</v>
      </c>
      <c r="G135" s="38">
        <v>69</v>
      </c>
      <c r="H135" s="38" t="s">
        <v>6235</v>
      </c>
      <c r="I135" s="38">
        <v>20240116</v>
      </c>
      <c r="J135" s="38">
        <v>20240116</v>
      </c>
      <c r="K135" s="38">
        <v>1</v>
      </c>
      <c r="L135" s="38">
        <v>1</v>
      </c>
      <c r="M135" s="38">
        <v>0</v>
      </c>
      <c r="N135" s="38" t="s">
        <v>6236</v>
      </c>
      <c r="O135" s="38" t="s">
        <v>5713</v>
      </c>
      <c r="P135" s="38" t="s">
        <v>118</v>
      </c>
      <c r="Q135" s="38" t="s">
        <v>36</v>
      </c>
      <c r="R135" s="38" t="s">
        <v>119</v>
      </c>
      <c r="S135" s="38" t="s">
        <v>147</v>
      </c>
      <c r="T135" s="38">
        <v>111</v>
      </c>
      <c r="U135" s="38" t="s">
        <v>438</v>
      </c>
      <c r="V135" s="38" t="s">
        <v>5714</v>
      </c>
      <c r="W135" s="38" t="s">
        <v>5715</v>
      </c>
      <c r="X135" s="38" t="s">
        <v>242</v>
      </c>
      <c r="Y135" s="38">
        <v>6526</v>
      </c>
      <c r="Z135" s="38">
        <v>1472</v>
      </c>
      <c r="AA135" s="38">
        <v>0</v>
      </c>
      <c r="AB135" s="38">
        <v>0</v>
      </c>
      <c r="AC135" s="38">
        <v>66.28</v>
      </c>
      <c r="AD135" s="38">
        <v>0</v>
      </c>
      <c r="AE135" s="38">
        <v>66528</v>
      </c>
      <c r="AF135" s="38">
        <v>66594.28</v>
      </c>
      <c r="AG135" s="38">
        <v>80</v>
      </c>
      <c r="AH135" s="38">
        <v>75</v>
      </c>
      <c r="AI135" s="38">
        <v>113955</v>
      </c>
      <c r="AJ135" s="38">
        <v>113955</v>
      </c>
      <c r="AK135" s="38">
        <v>33049.886173481835</v>
      </c>
      <c r="AL135" s="38" t="s">
        <v>118</v>
      </c>
      <c r="AM135" s="38" t="s">
        <v>36</v>
      </c>
      <c r="AN135" s="38" t="s">
        <v>119</v>
      </c>
      <c r="AO135" s="38" t="s">
        <v>147</v>
      </c>
      <c r="AP135" s="38">
        <v>3</v>
      </c>
      <c r="AQ135" s="38">
        <v>2</v>
      </c>
      <c r="AR135" s="38">
        <v>5</v>
      </c>
      <c r="AS135" s="38">
        <v>25253</v>
      </c>
      <c r="AT135" s="38">
        <v>87915</v>
      </c>
      <c r="AU135" s="38">
        <v>29305</v>
      </c>
      <c r="AV135" s="38">
        <v>110172</v>
      </c>
      <c r="AW135" s="38">
        <v>1.3871800000000001</v>
      </c>
      <c r="AX135" s="38">
        <v>0.30953999999999998</v>
      </c>
      <c r="AY135" s="38">
        <v>1.0776399999999999</v>
      </c>
      <c r="AZ135" s="38">
        <v>1.2324100583791733</v>
      </c>
      <c r="BA135" s="38">
        <v>0.15477000176906586</v>
      </c>
      <c r="BB135" s="38">
        <v>1.0776400566101074</v>
      </c>
      <c r="BC135" s="38" t="s">
        <v>159</v>
      </c>
      <c r="BD135" s="38" t="s">
        <v>126</v>
      </c>
      <c r="BE135" s="38" t="s">
        <v>118</v>
      </c>
      <c r="BF135" s="38"/>
      <c r="BG135" s="38" t="s">
        <v>118</v>
      </c>
      <c r="BH135" s="38" t="s">
        <v>5716</v>
      </c>
      <c r="BI135" s="38" t="s">
        <v>2322</v>
      </c>
      <c r="BJ135" s="38" t="s">
        <v>195</v>
      </c>
      <c r="BK135" s="38" t="s">
        <v>327</v>
      </c>
      <c r="BL135" s="38" t="s">
        <v>327</v>
      </c>
      <c r="BM135" s="38" t="s">
        <v>202</v>
      </c>
      <c r="BN135" s="38" t="s">
        <v>297</v>
      </c>
      <c r="BO135" s="38"/>
      <c r="BP135" s="38" t="s">
        <v>297</v>
      </c>
      <c r="BQ135" s="38">
        <v>2024</v>
      </c>
      <c r="BR135" s="38"/>
      <c r="BS135" s="38"/>
      <c r="BT135" s="38" t="s">
        <v>5708</v>
      </c>
    </row>
    <row r="136" spans="1:72">
      <c r="A136" s="38">
        <v>102400013444</v>
      </c>
      <c r="B136" s="38">
        <v>1</v>
      </c>
      <c r="C136" s="38">
        <v>2024</v>
      </c>
      <c r="D136" s="38">
        <v>1</v>
      </c>
      <c r="E136" s="38" t="s">
        <v>6237</v>
      </c>
      <c r="F136" s="38" t="s">
        <v>6238</v>
      </c>
      <c r="G136" s="38">
        <v>67</v>
      </c>
      <c r="H136" s="38" t="s">
        <v>6239</v>
      </c>
      <c r="I136" s="38">
        <v>20240112</v>
      </c>
      <c r="J136" s="38">
        <v>20240112</v>
      </c>
      <c r="K136" s="38">
        <v>1</v>
      </c>
      <c r="L136" s="38">
        <v>1</v>
      </c>
      <c r="M136" s="38">
        <v>0</v>
      </c>
      <c r="N136" s="38" t="s">
        <v>5953</v>
      </c>
      <c r="O136" s="38" t="s">
        <v>5713</v>
      </c>
      <c r="P136" s="38" t="s">
        <v>118</v>
      </c>
      <c r="Q136" s="38" t="s">
        <v>36</v>
      </c>
      <c r="R136" s="38" t="s">
        <v>119</v>
      </c>
      <c r="S136" s="38" t="s">
        <v>147</v>
      </c>
      <c r="T136" s="38">
        <v>207</v>
      </c>
      <c r="U136" s="38" t="s">
        <v>438</v>
      </c>
      <c r="V136" s="38" t="s">
        <v>5714</v>
      </c>
      <c r="W136" s="38" t="s">
        <v>5715</v>
      </c>
      <c r="X136" s="38" t="s">
        <v>242</v>
      </c>
      <c r="Y136" s="38">
        <v>5717</v>
      </c>
      <c r="Z136" s="38">
        <v>1472</v>
      </c>
      <c r="AA136" s="38">
        <v>0</v>
      </c>
      <c r="AB136" s="38">
        <v>0</v>
      </c>
      <c r="AC136" s="38">
        <v>66.28</v>
      </c>
      <c r="AD136" s="38">
        <v>0</v>
      </c>
      <c r="AE136" s="38">
        <v>66528</v>
      </c>
      <c r="AF136" s="38">
        <v>66594.28</v>
      </c>
      <c r="AG136" s="38">
        <v>80</v>
      </c>
      <c r="AH136" s="38">
        <v>75</v>
      </c>
      <c r="AI136" s="38">
        <v>99974</v>
      </c>
      <c r="AJ136" s="38">
        <v>99974</v>
      </c>
      <c r="AK136" s="38">
        <v>20824.664925871388</v>
      </c>
      <c r="AL136" s="38" t="s">
        <v>118</v>
      </c>
      <c r="AM136" s="38" t="s">
        <v>36</v>
      </c>
      <c r="AN136" s="38" t="s">
        <v>119</v>
      </c>
      <c r="AO136" s="38" t="s">
        <v>147</v>
      </c>
      <c r="AP136" s="38">
        <v>3</v>
      </c>
      <c r="AQ136" s="38">
        <v>2</v>
      </c>
      <c r="AR136" s="38">
        <v>5</v>
      </c>
      <c r="AS136" s="38">
        <v>25253</v>
      </c>
      <c r="AT136" s="38">
        <v>87915</v>
      </c>
      <c r="AU136" s="38">
        <v>29305</v>
      </c>
      <c r="AV136" s="38">
        <v>110172</v>
      </c>
      <c r="AW136" s="38">
        <v>1.3871800000000001</v>
      </c>
      <c r="AX136" s="38">
        <v>0.30953999999999998</v>
      </c>
      <c r="AY136" s="38">
        <v>1.0776399999999999</v>
      </c>
      <c r="AZ136" s="38">
        <v>1.2324100583791733</v>
      </c>
      <c r="BA136" s="38">
        <v>0.15477000176906586</v>
      </c>
      <c r="BB136" s="38">
        <v>1.0776400566101074</v>
      </c>
      <c r="BC136" s="38" t="s">
        <v>159</v>
      </c>
      <c r="BD136" s="38" t="s">
        <v>126</v>
      </c>
      <c r="BE136" s="38" t="s">
        <v>118</v>
      </c>
      <c r="BF136" s="38"/>
      <c r="BG136" s="38" t="s">
        <v>118</v>
      </c>
      <c r="BH136" s="38" t="s">
        <v>5716</v>
      </c>
      <c r="BI136" s="38" t="s">
        <v>410</v>
      </c>
      <c r="BJ136" s="38" t="s">
        <v>195</v>
      </c>
      <c r="BK136" s="38" t="s">
        <v>411</v>
      </c>
      <c r="BL136" s="38" t="s">
        <v>411</v>
      </c>
      <c r="BM136" s="38" t="s">
        <v>202</v>
      </c>
      <c r="BN136" s="38" t="s">
        <v>203</v>
      </c>
      <c r="BO136" s="38"/>
      <c r="BP136" s="38" t="s">
        <v>203</v>
      </c>
      <c r="BQ136" s="38">
        <v>2024</v>
      </c>
      <c r="BR136" s="38"/>
      <c r="BS136" s="38"/>
      <c r="BT136" s="38" t="s">
        <v>5708</v>
      </c>
    </row>
    <row r="137" spans="1:72">
      <c r="A137" s="38">
        <v>102400292690</v>
      </c>
      <c r="B137" s="38">
        <v>1</v>
      </c>
      <c r="C137" s="38">
        <v>2024</v>
      </c>
      <c r="D137" s="38">
        <v>1</v>
      </c>
      <c r="E137" s="38" t="s">
        <v>6240</v>
      </c>
      <c r="F137" s="38" t="s">
        <v>6241</v>
      </c>
      <c r="G137" s="38">
        <v>54</v>
      </c>
      <c r="H137" s="38" t="s">
        <v>6242</v>
      </c>
      <c r="I137" s="38">
        <v>20240111</v>
      </c>
      <c r="J137" s="38">
        <v>20240111</v>
      </c>
      <c r="K137" s="38">
        <v>1</v>
      </c>
      <c r="L137" s="38">
        <v>1</v>
      </c>
      <c r="M137" s="38">
        <v>0</v>
      </c>
      <c r="N137" s="38" t="s">
        <v>2252</v>
      </c>
      <c r="O137" s="38" t="s">
        <v>5713</v>
      </c>
      <c r="P137" s="38" t="s">
        <v>118</v>
      </c>
      <c r="Q137" s="38" t="s">
        <v>36</v>
      </c>
      <c r="R137" s="38" t="s">
        <v>119</v>
      </c>
      <c r="S137" s="38" t="s">
        <v>147</v>
      </c>
      <c r="T137" s="38">
        <v>205</v>
      </c>
      <c r="U137" s="38" t="s">
        <v>438</v>
      </c>
      <c r="V137" s="38" t="s">
        <v>5714</v>
      </c>
      <c r="W137" s="38" t="s">
        <v>5715</v>
      </c>
      <c r="X137" s="38" t="s">
        <v>5724</v>
      </c>
      <c r="Y137" s="38">
        <v>5717</v>
      </c>
      <c r="Z137" s="38">
        <v>1472</v>
      </c>
      <c r="AA137" s="38">
        <v>0</v>
      </c>
      <c r="AB137" s="38">
        <v>0</v>
      </c>
      <c r="AC137" s="38">
        <v>66.28</v>
      </c>
      <c r="AD137" s="38">
        <v>0</v>
      </c>
      <c r="AE137" s="38">
        <v>0</v>
      </c>
      <c r="AF137" s="38">
        <v>66.28</v>
      </c>
      <c r="AG137" s="38">
        <v>80</v>
      </c>
      <c r="AH137" s="38">
        <v>75</v>
      </c>
      <c r="AI137" s="38">
        <v>12781</v>
      </c>
      <c r="AJ137" s="38">
        <v>12781</v>
      </c>
      <c r="AK137" s="38">
        <v>132.08930892808903</v>
      </c>
      <c r="AL137" s="38" t="s">
        <v>118</v>
      </c>
      <c r="AM137" s="38" t="s">
        <v>36</v>
      </c>
      <c r="AN137" s="38" t="s">
        <v>119</v>
      </c>
      <c r="AO137" s="38" t="s">
        <v>147</v>
      </c>
      <c r="AP137" s="38">
        <v>3</v>
      </c>
      <c r="AQ137" s="38">
        <v>2</v>
      </c>
      <c r="AR137" s="38">
        <v>5</v>
      </c>
      <c r="AS137" s="38">
        <v>25253</v>
      </c>
      <c r="AT137" s="38">
        <v>87915</v>
      </c>
      <c r="AU137" s="38">
        <v>29305</v>
      </c>
      <c r="AV137" s="38">
        <v>110172</v>
      </c>
      <c r="AW137" s="38">
        <v>1.3871800000000001</v>
      </c>
      <c r="AX137" s="38">
        <v>0.30953999999999998</v>
      </c>
      <c r="AY137" s="38">
        <v>1.0776399999999999</v>
      </c>
      <c r="AZ137" s="38">
        <v>0.15721000172197819</v>
      </c>
      <c r="BA137" s="38">
        <v>0.15477000176906586</v>
      </c>
      <c r="BB137" s="38">
        <v>2.4399999529123306E-3</v>
      </c>
      <c r="BC137" s="38" t="s">
        <v>159</v>
      </c>
      <c r="BD137" s="38" t="s">
        <v>126</v>
      </c>
      <c r="BE137" s="38" t="s">
        <v>118</v>
      </c>
      <c r="BF137" s="38"/>
      <c r="BG137" s="38" t="s">
        <v>118</v>
      </c>
      <c r="BH137" s="38" t="s">
        <v>5716</v>
      </c>
      <c r="BI137" s="38" t="s">
        <v>201</v>
      </c>
      <c r="BJ137" s="38" t="s">
        <v>129</v>
      </c>
      <c r="BK137" s="38" t="s">
        <v>130</v>
      </c>
      <c r="BL137" s="38" t="s">
        <v>131</v>
      </c>
      <c r="BM137" s="38" t="s">
        <v>163</v>
      </c>
      <c r="BN137" s="38" t="s">
        <v>341</v>
      </c>
      <c r="BO137" s="38"/>
      <c r="BP137" s="38" t="s">
        <v>341</v>
      </c>
      <c r="BQ137" s="38">
        <v>2024</v>
      </c>
      <c r="BR137" s="38"/>
      <c r="BS137" s="38"/>
      <c r="BT137" s="38" t="s">
        <v>5708</v>
      </c>
    </row>
    <row r="138" spans="1:72">
      <c r="A138" s="38">
        <v>102408054968</v>
      </c>
      <c r="B138" s="38">
        <v>1</v>
      </c>
      <c r="C138" s="38">
        <v>2024</v>
      </c>
      <c r="D138" s="38">
        <v>1</v>
      </c>
      <c r="E138" s="38" t="s">
        <v>6243</v>
      </c>
      <c r="F138" s="38" t="s">
        <v>6244</v>
      </c>
      <c r="G138" s="38">
        <v>67</v>
      </c>
      <c r="H138" s="38" t="s">
        <v>6245</v>
      </c>
      <c r="I138" s="38">
        <v>20240108</v>
      </c>
      <c r="J138" s="38">
        <v>20240109</v>
      </c>
      <c r="K138" s="38">
        <v>2</v>
      </c>
      <c r="L138" s="38">
        <f t="shared" si="2"/>
        <v>1</v>
      </c>
      <c r="M138" s="38">
        <v>0</v>
      </c>
      <c r="N138" s="38" t="s">
        <v>6246</v>
      </c>
      <c r="O138" s="38" t="s">
        <v>5713</v>
      </c>
      <c r="P138" s="38" t="s">
        <v>118</v>
      </c>
      <c r="Q138" s="38" t="s">
        <v>36</v>
      </c>
      <c r="R138" s="38" t="s">
        <v>119</v>
      </c>
      <c r="S138" s="38" t="s">
        <v>120</v>
      </c>
      <c r="T138" s="38">
        <v>111</v>
      </c>
      <c r="U138" s="38" t="s">
        <v>438</v>
      </c>
      <c r="V138" s="38" t="s">
        <v>5714</v>
      </c>
      <c r="W138" s="38" t="s">
        <v>5715</v>
      </c>
      <c r="X138" s="38" t="s">
        <v>124</v>
      </c>
      <c r="Y138" s="38">
        <v>11857</v>
      </c>
      <c r="Z138" s="38">
        <v>1504</v>
      </c>
      <c r="AA138" s="38">
        <v>0</v>
      </c>
      <c r="AB138" s="38">
        <v>0</v>
      </c>
      <c r="AC138" s="38">
        <v>0</v>
      </c>
      <c r="AD138" s="38">
        <v>0</v>
      </c>
      <c r="AE138" s="38">
        <v>66528</v>
      </c>
      <c r="AF138" s="38">
        <v>66528</v>
      </c>
      <c r="AG138" s="38">
        <v>80</v>
      </c>
      <c r="AH138" s="38">
        <v>75</v>
      </c>
      <c r="AI138" s="38">
        <v>128266</v>
      </c>
      <c r="AJ138" s="38">
        <v>128266</v>
      </c>
      <c r="AK138" s="38">
        <v>33116.295266456509</v>
      </c>
      <c r="AL138" s="38" t="s">
        <v>118</v>
      </c>
      <c r="AM138" s="38" t="s">
        <v>36</v>
      </c>
      <c r="AN138" s="38" t="s">
        <v>119</v>
      </c>
      <c r="AO138" s="38" t="s">
        <v>120</v>
      </c>
      <c r="AP138" s="38">
        <v>3</v>
      </c>
      <c r="AQ138" s="38">
        <v>2</v>
      </c>
      <c r="AR138" s="38">
        <v>5</v>
      </c>
      <c r="AS138" s="38">
        <v>25253</v>
      </c>
      <c r="AT138" s="38">
        <v>87915</v>
      </c>
      <c r="AU138" s="38">
        <v>29305</v>
      </c>
      <c r="AV138" s="38">
        <v>110172</v>
      </c>
      <c r="AW138" s="38">
        <v>1.3871800000000001</v>
      </c>
      <c r="AX138" s="38">
        <v>0.30953999999999998</v>
      </c>
      <c r="AY138" s="38">
        <v>1.0776399999999999</v>
      </c>
      <c r="AZ138" s="38">
        <v>1.3871800601482391</v>
      </c>
      <c r="BA138" s="38">
        <v>0.30954000353813171</v>
      </c>
      <c r="BB138" s="38">
        <v>1.0776400566101074</v>
      </c>
      <c r="BC138" s="38" t="s">
        <v>159</v>
      </c>
      <c r="BD138" s="38" t="s">
        <v>126</v>
      </c>
      <c r="BE138" s="38" t="s">
        <v>118</v>
      </c>
      <c r="BF138" s="38"/>
      <c r="BG138" s="38" t="s">
        <v>118</v>
      </c>
      <c r="BH138" s="38" t="s">
        <v>5716</v>
      </c>
      <c r="BI138" s="38" t="s">
        <v>1033</v>
      </c>
      <c r="BJ138" s="38" t="s">
        <v>129</v>
      </c>
      <c r="BK138" s="38" t="s">
        <v>130</v>
      </c>
      <c r="BL138" s="38" t="s">
        <v>131</v>
      </c>
      <c r="BM138" s="38" t="s">
        <v>163</v>
      </c>
      <c r="BN138" s="38" t="s">
        <v>341</v>
      </c>
      <c r="BO138" s="38"/>
      <c r="BP138" s="38" t="s">
        <v>341</v>
      </c>
      <c r="BQ138" s="38">
        <v>2024</v>
      </c>
      <c r="BR138" s="38"/>
      <c r="BS138" s="38"/>
      <c r="BT138" s="38" t="s">
        <v>5708</v>
      </c>
    </row>
    <row r="139" spans="1:72">
      <c r="A139" s="38">
        <v>102400138754</v>
      </c>
      <c r="B139" s="38">
        <v>1</v>
      </c>
      <c r="C139" s="38">
        <v>2024</v>
      </c>
      <c r="D139" s="38">
        <v>1</v>
      </c>
      <c r="E139" s="38" t="s">
        <v>6247</v>
      </c>
      <c r="F139" s="38" t="s">
        <v>6248</v>
      </c>
      <c r="G139" s="38">
        <v>75</v>
      </c>
      <c r="H139" s="38" t="s">
        <v>6249</v>
      </c>
      <c r="I139" s="38">
        <v>20240104</v>
      </c>
      <c r="J139" s="38">
        <v>20240109</v>
      </c>
      <c r="K139" s="38">
        <v>6</v>
      </c>
      <c r="L139" s="38">
        <f t="shared" si="2"/>
        <v>5</v>
      </c>
      <c r="M139" s="38">
        <v>0</v>
      </c>
      <c r="N139" s="38" t="s">
        <v>6250</v>
      </c>
      <c r="O139" s="38" t="s">
        <v>5713</v>
      </c>
      <c r="P139" s="38" t="s">
        <v>118</v>
      </c>
      <c r="Q139" s="38" t="s">
        <v>36</v>
      </c>
      <c r="R139" s="38" t="s">
        <v>119</v>
      </c>
      <c r="S139" s="38" t="s">
        <v>147</v>
      </c>
      <c r="T139" s="38">
        <v>111</v>
      </c>
      <c r="U139" s="38" t="s">
        <v>438</v>
      </c>
      <c r="V139" s="38" t="s">
        <v>5714</v>
      </c>
      <c r="W139" s="38" t="s">
        <v>5715</v>
      </c>
      <c r="X139" s="38" t="s">
        <v>146</v>
      </c>
      <c r="Y139" s="38">
        <v>25006</v>
      </c>
      <c r="Z139" s="38">
        <v>7149</v>
      </c>
      <c r="AA139" s="38">
        <v>0</v>
      </c>
      <c r="AB139" s="38">
        <v>0</v>
      </c>
      <c r="AC139" s="38">
        <v>1063.3499999999999</v>
      </c>
      <c r="AD139" s="38">
        <v>0</v>
      </c>
      <c r="AE139" s="38">
        <v>66528</v>
      </c>
      <c r="AF139" s="38">
        <v>67591.350000000006</v>
      </c>
      <c r="AG139" s="38">
        <v>400</v>
      </c>
      <c r="AH139" s="38">
        <v>375</v>
      </c>
      <c r="AI139" s="38">
        <v>133991</v>
      </c>
      <c r="AJ139" s="38">
        <v>133991</v>
      </c>
      <c r="AK139" s="38">
        <v>32053.297668980071</v>
      </c>
      <c r="AL139" s="38" t="s">
        <v>118</v>
      </c>
      <c r="AM139" s="38" t="s">
        <v>36</v>
      </c>
      <c r="AN139" s="38" t="s">
        <v>119</v>
      </c>
      <c r="AO139" s="38" t="s">
        <v>147</v>
      </c>
      <c r="AP139" s="38">
        <v>3</v>
      </c>
      <c r="AQ139" s="38">
        <v>2</v>
      </c>
      <c r="AR139" s="38">
        <v>5</v>
      </c>
      <c r="AS139" s="38">
        <v>25253</v>
      </c>
      <c r="AT139" s="38">
        <v>87915</v>
      </c>
      <c r="AU139" s="38">
        <v>29305</v>
      </c>
      <c r="AV139" s="38">
        <v>110172</v>
      </c>
      <c r="AW139" s="38">
        <v>1.3871800000000001</v>
      </c>
      <c r="AX139" s="38">
        <v>0.30953999999999998</v>
      </c>
      <c r="AY139" s="38">
        <v>1.0776399999999999</v>
      </c>
      <c r="AZ139" s="38">
        <v>1.4490900635719299</v>
      </c>
      <c r="BA139" s="38">
        <v>0.37145000696182251</v>
      </c>
      <c r="BB139" s="38">
        <v>1.0776400566101074</v>
      </c>
      <c r="BC139" s="38" t="s">
        <v>159</v>
      </c>
      <c r="BD139" s="38" t="s">
        <v>148</v>
      </c>
      <c r="BE139" s="38" t="s">
        <v>118</v>
      </c>
      <c r="BF139" s="38"/>
      <c r="BG139" s="38" t="s">
        <v>118</v>
      </c>
      <c r="BH139" s="38" t="s">
        <v>5716</v>
      </c>
      <c r="BI139" s="38" t="s">
        <v>1606</v>
      </c>
      <c r="BJ139" s="38" t="s">
        <v>129</v>
      </c>
      <c r="BK139" s="38" t="s">
        <v>217</v>
      </c>
      <c r="BL139" s="38" t="s">
        <v>218</v>
      </c>
      <c r="BM139" s="38" t="s">
        <v>202</v>
      </c>
      <c r="BN139" s="38" t="s">
        <v>661</v>
      </c>
      <c r="BO139" s="38"/>
      <c r="BP139" s="38" t="s">
        <v>661</v>
      </c>
      <c r="BQ139" s="38">
        <v>2024</v>
      </c>
      <c r="BR139" s="38"/>
      <c r="BS139" s="38"/>
      <c r="BT139" s="38" t="s">
        <v>5708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E8F9B-8F31-4FA0-8674-FAAD63E9713B}">
  <sheetPr>
    <tabColor theme="9" tint="0.79998168889431442"/>
  </sheetPr>
  <dimension ref="A1:BT786"/>
  <sheetViews>
    <sheetView workbookViewId="0">
      <selection activeCell="H10" sqref="H10"/>
    </sheetView>
  </sheetViews>
  <sheetFormatPr defaultRowHeight="15"/>
  <cols>
    <col min="12" max="12" width="8.85546875" style="73"/>
  </cols>
  <sheetData>
    <row r="1" spans="1:72" s="73" customFormat="1"/>
    <row r="2" spans="1:72" s="73" customFormat="1">
      <c r="K2" s="74" t="s">
        <v>10266</v>
      </c>
      <c r="L2" s="77" t="s">
        <v>10267</v>
      </c>
    </row>
    <row r="3" spans="1:72" s="73" customFormat="1">
      <c r="K3" s="79">
        <f>AVERAGE(K5:K786)</f>
        <v>2.9680306905370846</v>
      </c>
      <c r="L3" s="79">
        <f>AVERAGE(L5:L786)</f>
        <v>1.9680306905370843</v>
      </c>
    </row>
    <row r="4" spans="1:72">
      <c r="A4" s="39" t="s">
        <v>43</v>
      </c>
      <c r="B4" s="39" t="s">
        <v>44</v>
      </c>
      <c r="C4" s="39" t="s">
        <v>45</v>
      </c>
      <c r="D4" s="39" t="s">
        <v>46</v>
      </c>
      <c r="E4" s="39" t="s">
        <v>47</v>
      </c>
      <c r="F4" s="39" t="s">
        <v>48</v>
      </c>
      <c r="G4" s="39" t="s">
        <v>49</v>
      </c>
      <c r="H4" s="39" t="s">
        <v>50</v>
      </c>
      <c r="I4" s="39" t="s">
        <v>51</v>
      </c>
      <c r="J4" s="39" t="s">
        <v>52</v>
      </c>
      <c r="K4" s="75" t="s">
        <v>10263</v>
      </c>
      <c r="L4" s="76" t="s">
        <v>10264</v>
      </c>
      <c r="M4" s="39" t="s">
        <v>53</v>
      </c>
      <c r="N4" s="39" t="s">
        <v>54</v>
      </c>
      <c r="O4" s="39" t="s">
        <v>55</v>
      </c>
      <c r="P4" s="39" t="s">
        <v>56</v>
      </c>
      <c r="Q4" s="39" t="s">
        <v>57</v>
      </c>
      <c r="R4" s="39" t="s">
        <v>58</v>
      </c>
      <c r="S4" s="39" t="s">
        <v>59</v>
      </c>
      <c r="T4" s="39" t="s">
        <v>60</v>
      </c>
      <c r="U4" s="39" t="s">
        <v>61</v>
      </c>
      <c r="V4" s="39" t="s">
        <v>62</v>
      </c>
      <c r="W4" s="39" t="s">
        <v>63</v>
      </c>
      <c r="X4" s="39" t="s">
        <v>64</v>
      </c>
      <c r="Y4" s="39" t="s">
        <v>65</v>
      </c>
      <c r="Z4" s="39" t="s">
        <v>66</v>
      </c>
      <c r="AA4" s="39" t="s">
        <v>67</v>
      </c>
      <c r="AB4" s="39" t="s">
        <v>68</v>
      </c>
      <c r="AC4" s="39" t="s">
        <v>69</v>
      </c>
      <c r="AD4" s="39" t="s">
        <v>70</v>
      </c>
      <c r="AE4" s="39" t="s">
        <v>71</v>
      </c>
      <c r="AF4" s="39" t="s">
        <v>72</v>
      </c>
      <c r="AG4" s="39" t="s">
        <v>73</v>
      </c>
      <c r="AH4" s="39" t="s">
        <v>74</v>
      </c>
      <c r="AI4" s="39" t="s">
        <v>75</v>
      </c>
      <c r="AJ4" s="39" t="s">
        <v>76</v>
      </c>
      <c r="AK4" s="39" t="s">
        <v>77</v>
      </c>
      <c r="AL4" s="39" t="s">
        <v>78</v>
      </c>
      <c r="AM4" s="39" t="s">
        <v>79</v>
      </c>
      <c r="AN4" s="39" t="s">
        <v>80</v>
      </c>
      <c r="AO4" s="39" t="s">
        <v>81</v>
      </c>
      <c r="AP4" s="39" t="s">
        <v>82</v>
      </c>
      <c r="AQ4" s="39" t="s">
        <v>83</v>
      </c>
      <c r="AR4" s="39" t="s">
        <v>84</v>
      </c>
      <c r="AS4" s="39" t="s">
        <v>85</v>
      </c>
      <c r="AT4" s="39" t="s">
        <v>86</v>
      </c>
      <c r="AU4" s="39" t="s">
        <v>87</v>
      </c>
      <c r="AV4" s="39" t="s">
        <v>88</v>
      </c>
      <c r="AW4" s="39" t="s">
        <v>89</v>
      </c>
      <c r="AX4" s="39" t="s">
        <v>90</v>
      </c>
      <c r="AY4" s="39" t="s">
        <v>91</v>
      </c>
      <c r="AZ4" s="39" t="s">
        <v>92</v>
      </c>
      <c r="BA4" s="39" t="s">
        <v>93</v>
      </c>
      <c r="BB4" s="39" t="s">
        <v>94</v>
      </c>
      <c r="BC4" s="39" t="s">
        <v>95</v>
      </c>
      <c r="BD4" s="39" t="s">
        <v>96</v>
      </c>
      <c r="BE4" s="39" t="s">
        <v>97</v>
      </c>
      <c r="BF4" s="39" t="s">
        <v>98</v>
      </c>
      <c r="BG4" s="39" t="s">
        <v>99</v>
      </c>
      <c r="BH4" s="39" t="s">
        <v>100</v>
      </c>
      <c r="BI4" s="39" t="s">
        <v>101</v>
      </c>
      <c r="BJ4" s="39" t="s">
        <v>102</v>
      </c>
      <c r="BK4" s="39" t="s">
        <v>103</v>
      </c>
      <c r="BL4" s="39" t="s">
        <v>104</v>
      </c>
      <c r="BM4" s="39" t="s">
        <v>105</v>
      </c>
      <c r="BN4" s="39" t="s">
        <v>106</v>
      </c>
      <c r="BO4" s="39" t="s">
        <v>107</v>
      </c>
      <c r="BP4" s="39" t="s">
        <v>108</v>
      </c>
      <c r="BQ4" s="39" t="s">
        <v>109</v>
      </c>
      <c r="BR4" s="39" t="s">
        <v>110</v>
      </c>
      <c r="BS4" s="39" t="s">
        <v>111</v>
      </c>
      <c r="BT4" s="39" t="s">
        <v>6251</v>
      </c>
    </row>
    <row r="5" spans="1:72">
      <c r="A5" s="39">
        <v>102408081808</v>
      </c>
      <c r="B5" s="39">
        <v>1</v>
      </c>
      <c r="C5" s="39">
        <v>2024</v>
      </c>
      <c r="D5" s="39">
        <v>12</v>
      </c>
      <c r="E5" s="39" t="s">
        <v>6252</v>
      </c>
      <c r="F5" s="39" t="s">
        <v>6253</v>
      </c>
      <c r="G5" s="39">
        <v>45</v>
      </c>
      <c r="H5" s="39" t="s">
        <v>6254</v>
      </c>
      <c r="I5" s="39">
        <v>20241229</v>
      </c>
      <c r="J5" s="39">
        <v>20241231</v>
      </c>
      <c r="K5" s="39">
        <v>3</v>
      </c>
      <c r="L5" s="39">
        <f>K5-1</f>
        <v>2</v>
      </c>
      <c r="M5" s="39">
        <v>0</v>
      </c>
      <c r="N5" s="39" t="s">
        <v>6255</v>
      </c>
      <c r="O5" s="39" t="s">
        <v>6256</v>
      </c>
      <c r="P5" s="39" t="s">
        <v>118</v>
      </c>
      <c r="Q5" s="39" t="s">
        <v>36</v>
      </c>
      <c r="R5" s="39" t="s">
        <v>119</v>
      </c>
      <c r="S5" s="39" t="s">
        <v>120</v>
      </c>
      <c r="T5" s="39">
        <v>211</v>
      </c>
      <c r="U5" s="39" t="s">
        <v>172</v>
      </c>
      <c r="V5" s="39" t="s">
        <v>6257</v>
      </c>
      <c r="W5" s="39" t="s">
        <v>6258</v>
      </c>
      <c r="X5" s="39" t="s">
        <v>124</v>
      </c>
      <c r="Y5" s="39">
        <v>70297</v>
      </c>
      <c r="Z5" s="39">
        <v>3008</v>
      </c>
      <c r="AA5" s="39">
        <v>0</v>
      </c>
      <c r="AB5" s="39">
        <v>0</v>
      </c>
      <c r="AC5" s="39">
        <v>926.05</v>
      </c>
      <c r="AD5" s="39">
        <v>0</v>
      </c>
      <c r="AE5" s="39">
        <v>86045.29</v>
      </c>
      <c r="AF5" s="39">
        <v>86971.34</v>
      </c>
      <c r="AG5" s="39">
        <v>160</v>
      </c>
      <c r="AH5" s="39">
        <v>150</v>
      </c>
      <c r="AI5" s="39">
        <v>230636</v>
      </c>
      <c r="AJ5" s="39">
        <v>230636</v>
      </c>
      <c r="AK5" s="39">
        <v>61660.89843922219</v>
      </c>
      <c r="AL5" s="39" t="s">
        <v>118</v>
      </c>
      <c r="AM5" s="39" t="s">
        <v>36</v>
      </c>
      <c r="AN5" s="39" t="s">
        <v>119</v>
      </c>
      <c r="AO5" s="39" t="s">
        <v>120</v>
      </c>
      <c r="AP5" s="39">
        <v>3</v>
      </c>
      <c r="AQ5" s="39">
        <v>2</v>
      </c>
      <c r="AR5" s="39">
        <v>5</v>
      </c>
      <c r="AS5" s="39">
        <v>89115</v>
      </c>
      <c r="AT5" s="39">
        <v>161522</v>
      </c>
      <c r="AU5" s="39">
        <v>53841</v>
      </c>
      <c r="AV5" s="39">
        <v>234905</v>
      </c>
      <c r="AW5" s="39">
        <v>3.0722399999999999</v>
      </c>
      <c r="AX5" s="39">
        <v>1.0923499999999999</v>
      </c>
      <c r="AY5" s="39">
        <v>1.9798899999999999</v>
      </c>
      <c r="AZ5" s="39">
        <v>3.0722399950027466</v>
      </c>
      <c r="BA5" s="39">
        <v>1.0923500061035156</v>
      </c>
      <c r="BB5" s="39">
        <v>1.979889988899231</v>
      </c>
      <c r="BC5" s="39" t="s">
        <v>159</v>
      </c>
      <c r="BD5" s="39" t="s">
        <v>126</v>
      </c>
      <c r="BE5" s="39" t="s">
        <v>118</v>
      </c>
      <c r="BF5" s="39"/>
      <c r="BG5" s="39" t="s">
        <v>118</v>
      </c>
      <c r="BH5" s="39" t="s">
        <v>6259</v>
      </c>
      <c r="BI5" s="39" t="s">
        <v>6260</v>
      </c>
      <c r="BJ5" s="39" t="s">
        <v>530</v>
      </c>
      <c r="BK5" s="39" t="s">
        <v>6261</v>
      </c>
      <c r="BL5" s="39" t="s">
        <v>6261</v>
      </c>
      <c r="BM5" s="39" t="s">
        <v>163</v>
      </c>
      <c r="BN5" s="39" t="s">
        <v>1019</v>
      </c>
      <c r="BO5" s="39"/>
      <c r="BP5" s="39" t="s">
        <v>1019</v>
      </c>
      <c r="BQ5" s="39">
        <v>2024</v>
      </c>
      <c r="BR5" s="39"/>
      <c r="BS5" s="39"/>
      <c r="BT5" s="39" t="s">
        <v>6251</v>
      </c>
    </row>
    <row r="6" spans="1:72">
      <c r="A6" s="39">
        <v>102408082016</v>
      </c>
      <c r="B6" s="39">
        <v>1</v>
      </c>
      <c r="C6" s="39">
        <v>2024</v>
      </c>
      <c r="D6" s="39">
        <v>12</v>
      </c>
      <c r="E6" s="39" t="s">
        <v>6262</v>
      </c>
      <c r="F6" s="39" t="s">
        <v>6263</v>
      </c>
      <c r="G6" s="39">
        <v>59</v>
      </c>
      <c r="H6" s="39" t="s">
        <v>6264</v>
      </c>
      <c r="I6" s="39">
        <v>20241229</v>
      </c>
      <c r="J6" s="39">
        <v>20241231</v>
      </c>
      <c r="K6" s="39">
        <v>3</v>
      </c>
      <c r="L6" s="39">
        <f t="shared" ref="L6:L69" si="0">K6-1</f>
        <v>2</v>
      </c>
      <c r="M6" s="39">
        <v>0</v>
      </c>
      <c r="N6" s="39" t="s">
        <v>6265</v>
      </c>
      <c r="O6" s="39" t="s">
        <v>6266</v>
      </c>
      <c r="P6" s="39" t="s">
        <v>118</v>
      </c>
      <c r="Q6" s="39" t="s">
        <v>36</v>
      </c>
      <c r="R6" s="39" t="s">
        <v>119</v>
      </c>
      <c r="S6" s="39" t="s">
        <v>147</v>
      </c>
      <c r="T6" s="39">
        <v>205</v>
      </c>
      <c r="U6" s="39" t="s">
        <v>172</v>
      </c>
      <c r="V6" s="39" t="s">
        <v>6257</v>
      </c>
      <c r="W6" s="39" t="s">
        <v>6258</v>
      </c>
      <c r="X6" s="39" t="s">
        <v>1852</v>
      </c>
      <c r="Y6" s="39">
        <v>58576</v>
      </c>
      <c r="Z6" s="39">
        <v>2944</v>
      </c>
      <c r="AA6" s="39">
        <v>0</v>
      </c>
      <c r="AB6" s="39">
        <v>0</v>
      </c>
      <c r="AC6" s="39">
        <v>0</v>
      </c>
      <c r="AD6" s="39">
        <v>0</v>
      </c>
      <c r="AE6" s="39">
        <v>42672</v>
      </c>
      <c r="AF6" s="39">
        <v>42672</v>
      </c>
      <c r="AG6" s="39">
        <v>160</v>
      </c>
      <c r="AH6" s="39">
        <v>150</v>
      </c>
      <c r="AI6" s="39">
        <v>199614</v>
      </c>
      <c r="AJ6" s="39">
        <v>199614</v>
      </c>
      <c r="AK6" s="39">
        <v>75015.749673750164</v>
      </c>
      <c r="AL6" s="39" t="s">
        <v>118</v>
      </c>
      <c r="AM6" s="39" t="s">
        <v>36</v>
      </c>
      <c r="AN6" s="39" t="s">
        <v>119</v>
      </c>
      <c r="AO6" s="39" t="s">
        <v>147</v>
      </c>
      <c r="AP6" s="39">
        <v>3</v>
      </c>
      <c r="AQ6" s="39">
        <v>2</v>
      </c>
      <c r="AR6" s="39">
        <v>5</v>
      </c>
      <c r="AS6" s="39">
        <v>89115</v>
      </c>
      <c r="AT6" s="39">
        <v>161522</v>
      </c>
      <c r="AU6" s="39">
        <v>53841</v>
      </c>
      <c r="AV6" s="39">
        <v>234905</v>
      </c>
      <c r="AW6" s="39">
        <v>3.0722399999999999</v>
      </c>
      <c r="AX6" s="39">
        <v>1.0923499999999999</v>
      </c>
      <c r="AY6" s="39">
        <v>1.9798899999999999</v>
      </c>
      <c r="AZ6" s="39">
        <v>2.6615200042724609</v>
      </c>
      <c r="BA6" s="39">
        <v>1.0923500061035156</v>
      </c>
      <c r="BB6" s="39">
        <v>1.5691699981689453</v>
      </c>
      <c r="BC6" s="39" t="s">
        <v>159</v>
      </c>
      <c r="BD6" s="39" t="s">
        <v>126</v>
      </c>
      <c r="BE6" s="39" t="s">
        <v>118</v>
      </c>
      <c r="BF6" s="39"/>
      <c r="BG6" s="39" t="s">
        <v>118</v>
      </c>
      <c r="BH6" s="39" t="s">
        <v>6259</v>
      </c>
      <c r="BI6" s="39" t="s">
        <v>3666</v>
      </c>
      <c r="BJ6" s="39" t="s">
        <v>129</v>
      </c>
      <c r="BK6" s="39" t="s">
        <v>178</v>
      </c>
      <c r="BL6" s="39" t="s">
        <v>320</v>
      </c>
      <c r="BM6" s="39" t="s">
        <v>2051</v>
      </c>
      <c r="BN6" s="39" t="s">
        <v>5752</v>
      </c>
      <c r="BO6" s="39"/>
      <c r="BP6" s="39" t="s">
        <v>5752</v>
      </c>
      <c r="BQ6" s="39">
        <v>2024</v>
      </c>
      <c r="BR6" s="39"/>
      <c r="BS6" s="39"/>
      <c r="BT6" s="39" t="s">
        <v>6251</v>
      </c>
    </row>
    <row r="7" spans="1:72">
      <c r="A7" s="39">
        <v>102404700632</v>
      </c>
      <c r="B7" s="39">
        <v>1</v>
      </c>
      <c r="C7" s="39">
        <v>2024</v>
      </c>
      <c r="D7" s="39">
        <v>12</v>
      </c>
      <c r="E7" s="39" t="s">
        <v>6267</v>
      </c>
      <c r="F7" s="39" t="s">
        <v>6268</v>
      </c>
      <c r="G7" s="39">
        <v>48</v>
      </c>
      <c r="H7" s="39" t="s">
        <v>6269</v>
      </c>
      <c r="I7" s="39">
        <v>20241219</v>
      </c>
      <c r="J7" s="39">
        <v>20241221</v>
      </c>
      <c r="K7" s="39">
        <v>3</v>
      </c>
      <c r="L7" s="39">
        <f t="shared" si="0"/>
        <v>2</v>
      </c>
      <c r="M7" s="39">
        <v>0</v>
      </c>
      <c r="N7" s="39" t="s">
        <v>6270</v>
      </c>
      <c r="O7" s="39" t="s">
        <v>6266</v>
      </c>
      <c r="P7" s="39" t="s">
        <v>118</v>
      </c>
      <c r="Q7" s="39" t="s">
        <v>36</v>
      </c>
      <c r="R7" s="39" t="s">
        <v>119</v>
      </c>
      <c r="S7" s="39" t="s">
        <v>147</v>
      </c>
      <c r="T7" s="39">
        <v>213</v>
      </c>
      <c r="U7" s="39" t="s">
        <v>172</v>
      </c>
      <c r="V7" s="39" t="s">
        <v>6257</v>
      </c>
      <c r="W7" s="39" t="s">
        <v>6258</v>
      </c>
      <c r="X7" s="39" t="s">
        <v>124</v>
      </c>
      <c r="Y7" s="39">
        <v>60682</v>
      </c>
      <c r="Z7" s="39">
        <v>3019</v>
      </c>
      <c r="AA7" s="39">
        <v>0</v>
      </c>
      <c r="AB7" s="39">
        <v>0</v>
      </c>
      <c r="AC7" s="39">
        <v>0</v>
      </c>
      <c r="AD7" s="39">
        <v>0</v>
      </c>
      <c r="AE7" s="39">
        <v>73581.22</v>
      </c>
      <c r="AF7" s="39">
        <v>73581.22</v>
      </c>
      <c r="AG7" s="39">
        <v>160</v>
      </c>
      <c r="AH7" s="39">
        <v>225</v>
      </c>
      <c r="AI7" s="39">
        <v>230418</v>
      </c>
      <c r="AJ7" s="39">
        <v>230418</v>
      </c>
      <c r="AK7" s="39">
        <v>74910.529408976465</v>
      </c>
      <c r="AL7" s="39" t="s">
        <v>118</v>
      </c>
      <c r="AM7" s="39" t="s">
        <v>36</v>
      </c>
      <c r="AN7" s="39" t="s">
        <v>119</v>
      </c>
      <c r="AO7" s="39" t="s">
        <v>147</v>
      </c>
      <c r="AP7" s="39">
        <v>3</v>
      </c>
      <c r="AQ7" s="39">
        <v>2</v>
      </c>
      <c r="AR7" s="39">
        <v>5</v>
      </c>
      <c r="AS7" s="39">
        <v>89115</v>
      </c>
      <c r="AT7" s="39">
        <v>161522</v>
      </c>
      <c r="AU7" s="39">
        <v>53841</v>
      </c>
      <c r="AV7" s="39">
        <v>234905</v>
      </c>
      <c r="AW7" s="39">
        <v>3.0722399999999999</v>
      </c>
      <c r="AX7" s="39">
        <v>1.0923499999999999</v>
      </c>
      <c r="AY7" s="39">
        <v>1.9798899999999999</v>
      </c>
      <c r="AZ7" s="39">
        <v>3.0722399950027466</v>
      </c>
      <c r="BA7" s="39">
        <v>1.0923500061035156</v>
      </c>
      <c r="BB7" s="39">
        <v>1.979889988899231</v>
      </c>
      <c r="BC7" s="39" t="s">
        <v>159</v>
      </c>
      <c r="BD7" s="39" t="s">
        <v>126</v>
      </c>
      <c r="BE7" s="39" t="s">
        <v>118</v>
      </c>
      <c r="BF7" s="39"/>
      <c r="BG7" s="39" t="s">
        <v>118</v>
      </c>
      <c r="BH7" s="39" t="s">
        <v>6259</v>
      </c>
      <c r="BI7" s="39" t="s">
        <v>2924</v>
      </c>
      <c r="BJ7" s="39" t="s">
        <v>195</v>
      </c>
      <c r="BK7" s="39" t="s">
        <v>196</v>
      </c>
      <c r="BL7" s="39" t="s">
        <v>196</v>
      </c>
      <c r="BM7" s="39" t="s">
        <v>2051</v>
      </c>
      <c r="BN7" s="39" t="s">
        <v>2052</v>
      </c>
      <c r="BO7" s="39"/>
      <c r="BP7" s="39" t="s">
        <v>2052</v>
      </c>
      <c r="BQ7" s="39">
        <v>2024</v>
      </c>
      <c r="BR7" s="39"/>
      <c r="BS7" s="39"/>
      <c r="BT7" s="39" t="s">
        <v>6251</v>
      </c>
    </row>
    <row r="8" spans="1:72">
      <c r="A8" s="39">
        <v>102404693950</v>
      </c>
      <c r="B8" s="39">
        <v>1</v>
      </c>
      <c r="C8" s="39">
        <v>2024</v>
      </c>
      <c r="D8" s="39">
        <v>12</v>
      </c>
      <c r="E8" s="39" t="s">
        <v>6271</v>
      </c>
      <c r="F8" s="39" t="s">
        <v>6272</v>
      </c>
      <c r="G8" s="39">
        <v>61</v>
      </c>
      <c r="H8" s="39" t="s">
        <v>6273</v>
      </c>
      <c r="I8" s="39">
        <v>20241219</v>
      </c>
      <c r="J8" s="39">
        <v>20241221</v>
      </c>
      <c r="K8" s="39">
        <v>3</v>
      </c>
      <c r="L8" s="39">
        <f t="shared" si="0"/>
        <v>2</v>
      </c>
      <c r="M8" s="39">
        <v>0</v>
      </c>
      <c r="N8" s="39" t="s">
        <v>6274</v>
      </c>
      <c r="O8" s="39" t="s">
        <v>6275</v>
      </c>
      <c r="P8" s="39" t="s">
        <v>118</v>
      </c>
      <c r="Q8" s="39" t="s">
        <v>36</v>
      </c>
      <c r="R8" s="39" t="s">
        <v>119</v>
      </c>
      <c r="S8" s="39" t="s">
        <v>120</v>
      </c>
      <c r="T8" s="39">
        <v>201</v>
      </c>
      <c r="U8" s="39" t="s">
        <v>172</v>
      </c>
      <c r="V8" s="39" t="s">
        <v>6257</v>
      </c>
      <c r="W8" s="39" t="s">
        <v>6258</v>
      </c>
      <c r="X8" s="39" t="s">
        <v>124</v>
      </c>
      <c r="Y8" s="39">
        <v>61633</v>
      </c>
      <c r="Z8" s="39">
        <v>3083</v>
      </c>
      <c r="AA8" s="39">
        <v>0</v>
      </c>
      <c r="AB8" s="39">
        <v>0</v>
      </c>
      <c r="AC8" s="39">
        <v>0</v>
      </c>
      <c r="AD8" s="39">
        <v>0</v>
      </c>
      <c r="AE8" s="39">
        <v>106637.33</v>
      </c>
      <c r="AF8" s="39">
        <v>106637.33</v>
      </c>
      <c r="AG8" s="39">
        <v>160</v>
      </c>
      <c r="AH8" s="39">
        <v>225</v>
      </c>
      <c r="AI8" s="39">
        <v>230418</v>
      </c>
      <c r="AJ8" s="39">
        <v>230418</v>
      </c>
      <c r="AK8" s="39">
        <v>41854.419408976464</v>
      </c>
      <c r="AL8" s="39" t="s">
        <v>118</v>
      </c>
      <c r="AM8" s="39" t="s">
        <v>36</v>
      </c>
      <c r="AN8" s="39" t="s">
        <v>119</v>
      </c>
      <c r="AO8" s="39" t="s">
        <v>120</v>
      </c>
      <c r="AP8" s="39">
        <v>3</v>
      </c>
      <c r="AQ8" s="39">
        <v>2</v>
      </c>
      <c r="AR8" s="39">
        <v>5</v>
      </c>
      <c r="AS8" s="39">
        <v>89115</v>
      </c>
      <c r="AT8" s="39">
        <v>161522</v>
      </c>
      <c r="AU8" s="39">
        <v>53841</v>
      </c>
      <c r="AV8" s="39">
        <v>234905</v>
      </c>
      <c r="AW8" s="39">
        <v>3.0722399999999999</v>
      </c>
      <c r="AX8" s="39">
        <v>1.0923499999999999</v>
      </c>
      <c r="AY8" s="39">
        <v>1.9798899999999999</v>
      </c>
      <c r="AZ8" s="39">
        <v>3.0722399950027466</v>
      </c>
      <c r="BA8" s="39">
        <v>1.0923500061035156</v>
      </c>
      <c r="BB8" s="39">
        <v>1.979889988899231</v>
      </c>
      <c r="BC8" s="39" t="s">
        <v>159</v>
      </c>
      <c r="BD8" s="39" t="s">
        <v>126</v>
      </c>
      <c r="BE8" s="39" t="s">
        <v>118</v>
      </c>
      <c r="BF8" s="39"/>
      <c r="BG8" s="39" t="s">
        <v>118</v>
      </c>
      <c r="BH8" s="39" t="s">
        <v>6259</v>
      </c>
      <c r="BI8" s="39" t="s">
        <v>201</v>
      </c>
      <c r="BJ8" s="39" t="s">
        <v>129</v>
      </c>
      <c r="BK8" s="39" t="s">
        <v>130</v>
      </c>
      <c r="BL8" s="39" t="s">
        <v>131</v>
      </c>
      <c r="BM8" s="39" t="s">
        <v>163</v>
      </c>
      <c r="BN8" s="39" t="s">
        <v>1019</v>
      </c>
      <c r="BO8" s="39"/>
      <c r="BP8" s="39" t="s">
        <v>1019</v>
      </c>
      <c r="BQ8" s="39">
        <v>2024</v>
      </c>
      <c r="BR8" s="39"/>
      <c r="BS8" s="39"/>
      <c r="BT8" s="39" t="s">
        <v>6251</v>
      </c>
    </row>
    <row r="9" spans="1:72">
      <c r="A9" s="39">
        <v>102408082010</v>
      </c>
      <c r="B9" s="39">
        <v>1</v>
      </c>
      <c r="C9" s="39">
        <v>2024</v>
      </c>
      <c r="D9" s="39">
        <v>12</v>
      </c>
      <c r="E9" s="39" t="s">
        <v>6276</v>
      </c>
      <c r="F9" s="39" t="s">
        <v>6277</v>
      </c>
      <c r="G9" s="39">
        <v>67</v>
      </c>
      <c r="H9" s="39" t="s">
        <v>6278</v>
      </c>
      <c r="I9" s="39">
        <v>20241220</v>
      </c>
      <c r="J9" s="39">
        <v>20241221</v>
      </c>
      <c r="K9" s="39">
        <v>2</v>
      </c>
      <c r="L9" s="39">
        <f t="shared" si="0"/>
        <v>1</v>
      </c>
      <c r="M9" s="39">
        <v>0</v>
      </c>
      <c r="N9" s="39" t="s">
        <v>6279</v>
      </c>
      <c r="O9" s="39" t="s">
        <v>6280</v>
      </c>
      <c r="P9" s="39" t="s">
        <v>118</v>
      </c>
      <c r="Q9" s="39" t="s">
        <v>36</v>
      </c>
      <c r="R9" s="39" t="s">
        <v>119</v>
      </c>
      <c r="S9" s="39" t="s">
        <v>147</v>
      </c>
      <c r="T9" s="39">
        <v>205</v>
      </c>
      <c r="U9" s="39" t="s">
        <v>172</v>
      </c>
      <c r="V9" s="39" t="s">
        <v>6257</v>
      </c>
      <c r="W9" s="39" t="s">
        <v>6258</v>
      </c>
      <c r="X9" s="39" t="s">
        <v>124</v>
      </c>
      <c r="Y9" s="39">
        <v>59135</v>
      </c>
      <c r="Z9" s="39">
        <v>1472</v>
      </c>
      <c r="AA9" s="39">
        <v>0</v>
      </c>
      <c r="AB9" s="39">
        <v>0</v>
      </c>
      <c r="AC9" s="39">
        <v>0</v>
      </c>
      <c r="AD9" s="39">
        <v>0</v>
      </c>
      <c r="AE9" s="39">
        <v>73581.22</v>
      </c>
      <c r="AF9" s="39">
        <v>73581.22</v>
      </c>
      <c r="AG9" s="39">
        <v>80</v>
      </c>
      <c r="AH9" s="39">
        <v>75</v>
      </c>
      <c r="AI9" s="39">
        <v>230418</v>
      </c>
      <c r="AJ9" s="39">
        <v>230418</v>
      </c>
      <c r="AK9" s="39">
        <v>74910.529408976465</v>
      </c>
      <c r="AL9" s="39" t="s">
        <v>118</v>
      </c>
      <c r="AM9" s="39" t="s">
        <v>36</v>
      </c>
      <c r="AN9" s="39" t="s">
        <v>119</v>
      </c>
      <c r="AO9" s="39" t="s">
        <v>147</v>
      </c>
      <c r="AP9" s="39">
        <v>3</v>
      </c>
      <c r="AQ9" s="39">
        <v>2</v>
      </c>
      <c r="AR9" s="39">
        <v>5</v>
      </c>
      <c r="AS9" s="39">
        <v>89115</v>
      </c>
      <c r="AT9" s="39">
        <v>161522</v>
      </c>
      <c r="AU9" s="39">
        <v>53841</v>
      </c>
      <c r="AV9" s="39">
        <v>234905</v>
      </c>
      <c r="AW9" s="39">
        <v>3.0722399999999999</v>
      </c>
      <c r="AX9" s="39">
        <v>1.0923499999999999</v>
      </c>
      <c r="AY9" s="39">
        <v>1.9798899999999999</v>
      </c>
      <c r="AZ9" s="39">
        <v>3.0722399950027466</v>
      </c>
      <c r="BA9" s="39">
        <v>1.0923500061035156</v>
      </c>
      <c r="BB9" s="39">
        <v>1.979889988899231</v>
      </c>
      <c r="BC9" s="39" t="s">
        <v>159</v>
      </c>
      <c r="BD9" s="39" t="s">
        <v>126</v>
      </c>
      <c r="BE9" s="39" t="s">
        <v>118</v>
      </c>
      <c r="BF9" s="39"/>
      <c r="BG9" s="39" t="s">
        <v>118</v>
      </c>
      <c r="BH9" s="39" t="s">
        <v>6259</v>
      </c>
      <c r="BI9" s="39" t="s">
        <v>766</v>
      </c>
      <c r="BJ9" s="39" t="s">
        <v>129</v>
      </c>
      <c r="BK9" s="39" t="s">
        <v>130</v>
      </c>
      <c r="BL9" s="39" t="s">
        <v>162</v>
      </c>
      <c r="BM9" s="39" t="s">
        <v>163</v>
      </c>
      <c r="BN9" s="39" t="s">
        <v>1019</v>
      </c>
      <c r="BO9" s="39"/>
      <c r="BP9" s="39" t="s">
        <v>1019</v>
      </c>
      <c r="BQ9" s="39">
        <v>2024</v>
      </c>
      <c r="BR9" s="39"/>
      <c r="BS9" s="39"/>
      <c r="BT9" s="39" t="s">
        <v>6251</v>
      </c>
    </row>
    <row r="10" spans="1:72">
      <c r="A10" s="39">
        <v>102404577276</v>
      </c>
      <c r="B10" s="39">
        <v>1</v>
      </c>
      <c r="C10" s="39">
        <v>2024</v>
      </c>
      <c r="D10" s="39">
        <v>12</v>
      </c>
      <c r="E10" s="39" t="s">
        <v>6281</v>
      </c>
      <c r="F10" s="39" t="s">
        <v>6282</v>
      </c>
      <c r="G10" s="39">
        <v>34</v>
      </c>
      <c r="H10" s="39" t="s">
        <v>6283</v>
      </c>
      <c r="I10" s="39">
        <v>20241218</v>
      </c>
      <c r="J10" s="39">
        <v>20241220</v>
      </c>
      <c r="K10" s="39">
        <v>3</v>
      </c>
      <c r="L10" s="39">
        <f t="shared" si="0"/>
        <v>2</v>
      </c>
      <c r="M10" s="39">
        <v>0</v>
      </c>
      <c r="N10" s="39" t="s">
        <v>5814</v>
      </c>
      <c r="O10" s="39" t="s">
        <v>6284</v>
      </c>
      <c r="P10" s="39" t="s">
        <v>118</v>
      </c>
      <c r="Q10" s="39" t="s">
        <v>36</v>
      </c>
      <c r="R10" s="39" t="s">
        <v>119</v>
      </c>
      <c r="S10" s="39" t="s">
        <v>120</v>
      </c>
      <c r="T10" s="39">
        <v>205</v>
      </c>
      <c r="U10" s="39" t="s">
        <v>172</v>
      </c>
      <c r="V10" s="39" t="s">
        <v>6257</v>
      </c>
      <c r="W10" s="39" t="s">
        <v>6258</v>
      </c>
      <c r="X10" s="39" t="s">
        <v>124</v>
      </c>
      <c r="Y10" s="39">
        <v>82356</v>
      </c>
      <c r="Z10" s="39">
        <v>3083</v>
      </c>
      <c r="AA10" s="39">
        <v>0</v>
      </c>
      <c r="AB10" s="39">
        <v>0</v>
      </c>
      <c r="AC10" s="39">
        <v>0</v>
      </c>
      <c r="AD10" s="39">
        <v>0</v>
      </c>
      <c r="AE10" s="39">
        <v>164303.59</v>
      </c>
      <c r="AF10" s="39">
        <v>164303.59</v>
      </c>
      <c r="AG10" s="39">
        <v>160</v>
      </c>
      <c r="AH10" s="39">
        <v>225</v>
      </c>
      <c r="AI10" s="39">
        <v>230418</v>
      </c>
      <c r="AJ10" s="39">
        <v>230418</v>
      </c>
      <c r="AK10" s="39">
        <v>-15811.840591023531</v>
      </c>
      <c r="AL10" s="39" t="s">
        <v>118</v>
      </c>
      <c r="AM10" s="39" t="s">
        <v>36</v>
      </c>
      <c r="AN10" s="39" t="s">
        <v>119</v>
      </c>
      <c r="AO10" s="39" t="s">
        <v>120</v>
      </c>
      <c r="AP10" s="39">
        <v>3</v>
      </c>
      <c r="AQ10" s="39">
        <v>2</v>
      </c>
      <c r="AR10" s="39">
        <v>5</v>
      </c>
      <c r="AS10" s="39">
        <v>89115</v>
      </c>
      <c r="AT10" s="39">
        <v>161522</v>
      </c>
      <c r="AU10" s="39">
        <v>53841</v>
      </c>
      <c r="AV10" s="39">
        <v>234905</v>
      </c>
      <c r="AW10" s="39">
        <v>3.0722399999999999</v>
      </c>
      <c r="AX10" s="39">
        <v>1.0923499999999999</v>
      </c>
      <c r="AY10" s="39">
        <v>1.9798899999999999</v>
      </c>
      <c r="AZ10" s="39">
        <v>3.0722399950027466</v>
      </c>
      <c r="BA10" s="39">
        <v>1.0923500061035156</v>
      </c>
      <c r="BB10" s="39">
        <v>1.979889988899231</v>
      </c>
      <c r="BC10" s="39" t="s">
        <v>159</v>
      </c>
      <c r="BD10" s="39" t="s">
        <v>126</v>
      </c>
      <c r="BE10" s="39" t="s">
        <v>118</v>
      </c>
      <c r="BF10" s="39"/>
      <c r="BG10" s="39" t="s">
        <v>6285</v>
      </c>
      <c r="BH10" s="39" t="s">
        <v>6259</v>
      </c>
      <c r="BI10" s="39" t="s">
        <v>209</v>
      </c>
      <c r="BJ10" s="39" t="s">
        <v>129</v>
      </c>
      <c r="BK10" s="39" t="s">
        <v>178</v>
      </c>
      <c r="BL10" s="39" t="s">
        <v>210</v>
      </c>
      <c r="BM10" s="39" t="s">
        <v>202</v>
      </c>
      <c r="BN10" s="39" t="s">
        <v>661</v>
      </c>
      <c r="BO10" s="39"/>
      <c r="BP10" s="39" t="s">
        <v>661</v>
      </c>
      <c r="BQ10" s="39">
        <v>2024</v>
      </c>
      <c r="BR10" s="39"/>
      <c r="BS10" s="39"/>
      <c r="BT10" s="39" t="s">
        <v>6251</v>
      </c>
    </row>
    <row r="11" spans="1:72">
      <c r="A11" s="39">
        <v>102404434006</v>
      </c>
      <c r="B11" s="39">
        <v>1</v>
      </c>
      <c r="C11" s="39">
        <v>2024</v>
      </c>
      <c r="D11" s="39">
        <v>12</v>
      </c>
      <c r="E11" s="39" t="s">
        <v>6286</v>
      </c>
      <c r="F11" s="39" t="s">
        <v>6287</v>
      </c>
      <c r="G11" s="39">
        <v>35</v>
      </c>
      <c r="H11" s="39" t="s">
        <v>6288</v>
      </c>
      <c r="I11" s="39">
        <v>20241218</v>
      </c>
      <c r="J11" s="39">
        <v>20241220</v>
      </c>
      <c r="K11" s="39">
        <v>3</v>
      </c>
      <c r="L11" s="39">
        <f t="shared" si="0"/>
        <v>2</v>
      </c>
      <c r="M11" s="39">
        <v>0</v>
      </c>
      <c r="N11" s="39" t="s">
        <v>6289</v>
      </c>
      <c r="O11" s="39" t="s">
        <v>6290</v>
      </c>
      <c r="P11" s="39" t="s">
        <v>118</v>
      </c>
      <c r="Q11" s="39" t="s">
        <v>36</v>
      </c>
      <c r="R11" s="39" t="s">
        <v>119</v>
      </c>
      <c r="S11" s="39" t="s">
        <v>147</v>
      </c>
      <c r="T11" s="39">
        <v>111</v>
      </c>
      <c r="U11" s="39" t="s">
        <v>172</v>
      </c>
      <c r="V11" s="39" t="s">
        <v>6257</v>
      </c>
      <c r="W11" s="39" t="s">
        <v>6258</v>
      </c>
      <c r="X11" s="39" t="s">
        <v>124</v>
      </c>
      <c r="Y11" s="39">
        <v>82494</v>
      </c>
      <c r="Z11" s="39">
        <v>3019</v>
      </c>
      <c r="AA11" s="39">
        <v>0</v>
      </c>
      <c r="AB11" s="39">
        <v>0</v>
      </c>
      <c r="AC11" s="39">
        <v>0</v>
      </c>
      <c r="AD11" s="39">
        <v>0</v>
      </c>
      <c r="AE11" s="39">
        <v>164303.59</v>
      </c>
      <c r="AF11" s="39">
        <v>164303.59</v>
      </c>
      <c r="AG11" s="39">
        <v>160</v>
      </c>
      <c r="AH11" s="39">
        <v>225</v>
      </c>
      <c r="AI11" s="39">
        <v>230447</v>
      </c>
      <c r="AJ11" s="39">
        <v>230447</v>
      </c>
      <c r="AK11" s="39">
        <v>-15793.151683330274</v>
      </c>
      <c r="AL11" s="39" t="s">
        <v>118</v>
      </c>
      <c r="AM11" s="39" t="s">
        <v>36</v>
      </c>
      <c r="AN11" s="39" t="s">
        <v>119</v>
      </c>
      <c r="AO11" s="39" t="s">
        <v>147</v>
      </c>
      <c r="AP11" s="39">
        <v>3</v>
      </c>
      <c r="AQ11" s="39">
        <v>2</v>
      </c>
      <c r="AR11" s="39">
        <v>5</v>
      </c>
      <c r="AS11" s="39">
        <v>89115</v>
      </c>
      <c r="AT11" s="39">
        <v>161522</v>
      </c>
      <c r="AU11" s="39">
        <v>53841</v>
      </c>
      <c r="AV11" s="39">
        <v>234905</v>
      </c>
      <c r="AW11" s="39">
        <v>3.0722399999999999</v>
      </c>
      <c r="AX11" s="39">
        <v>1.0923499999999999</v>
      </c>
      <c r="AY11" s="39">
        <v>1.9798899999999999</v>
      </c>
      <c r="AZ11" s="39">
        <v>3.0722399950027466</v>
      </c>
      <c r="BA11" s="39">
        <v>1.0923500061035156</v>
      </c>
      <c r="BB11" s="39">
        <v>1.979889988899231</v>
      </c>
      <c r="BC11" s="39" t="s">
        <v>159</v>
      </c>
      <c r="BD11" s="39" t="s">
        <v>126</v>
      </c>
      <c r="BE11" s="39" t="s">
        <v>118</v>
      </c>
      <c r="BF11" s="39"/>
      <c r="BG11" s="39" t="s">
        <v>1732</v>
      </c>
      <c r="BH11" s="39" t="s">
        <v>6259</v>
      </c>
      <c r="BI11" s="39" t="s">
        <v>194</v>
      </c>
      <c r="BJ11" s="39" t="s">
        <v>195</v>
      </c>
      <c r="BK11" s="39" t="s">
        <v>196</v>
      </c>
      <c r="BL11" s="39" t="s">
        <v>196</v>
      </c>
      <c r="BM11" s="39" t="s">
        <v>202</v>
      </c>
      <c r="BN11" s="39" t="s">
        <v>661</v>
      </c>
      <c r="BO11" s="39"/>
      <c r="BP11" s="39" t="s">
        <v>661</v>
      </c>
      <c r="BQ11" s="39">
        <v>2024</v>
      </c>
      <c r="BR11" s="39"/>
      <c r="BS11" s="39"/>
      <c r="BT11" s="39" t="s">
        <v>6251</v>
      </c>
    </row>
    <row r="12" spans="1:72">
      <c r="A12" s="39">
        <v>102404434008</v>
      </c>
      <c r="B12" s="39">
        <v>1</v>
      </c>
      <c r="C12" s="39">
        <v>2024</v>
      </c>
      <c r="D12" s="39">
        <v>12</v>
      </c>
      <c r="E12" s="39" t="s">
        <v>6291</v>
      </c>
      <c r="F12" s="39" t="s">
        <v>6292</v>
      </c>
      <c r="G12" s="39">
        <v>64</v>
      </c>
      <c r="H12" s="39" t="s">
        <v>6293</v>
      </c>
      <c r="I12" s="39">
        <v>20241218</v>
      </c>
      <c r="J12" s="39">
        <v>20241220</v>
      </c>
      <c r="K12" s="39">
        <v>3</v>
      </c>
      <c r="L12" s="39">
        <f t="shared" si="0"/>
        <v>2</v>
      </c>
      <c r="M12" s="39">
        <v>0</v>
      </c>
      <c r="N12" s="39" t="s">
        <v>6294</v>
      </c>
      <c r="O12" s="39" t="s">
        <v>6295</v>
      </c>
      <c r="P12" s="39" t="s">
        <v>118</v>
      </c>
      <c r="Q12" s="39" t="s">
        <v>36</v>
      </c>
      <c r="R12" s="39" t="s">
        <v>119</v>
      </c>
      <c r="S12" s="39" t="s">
        <v>120</v>
      </c>
      <c r="T12" s="39">
        <v>111</v>
      </c>
      <c r="U12" s="39" t="s">
        <v>172</v>
      </c>
      <c r="V12" s="39" t="s">
        <v>6257</v>
      </c>
      <c r="W12" s="39" t="s">
        <v>6258</v>
      </c>
      <c r="X12" s="39" t="s">
        <v>387</v>
      </c>
      <c r="Y12" s="39">
        <v>91549</v>
      </c>
      <c r="Z12" s="39">
        <v>3083</v>
      </c>
      <c r="AA12" s="39">
        <v>0</v>
      </c>
      <c r="AB12" s="39">
        <v>0</v>
      </c>
      <c r="AC12" s="39">
        <v>666.76</v>
      </c>
      <c r="AD12" s="39">
        <v>0</v>
      </c>
      <c r="AE12" s="39">
        <v>340815.18</v>
      </c>
      <c r="AF12" s="39">
        <v>341481.94</v>
      </c>
      <c r="AG12" s="39">
        <v>160</v>
      </c>
      <c r="AH12" s="39">
        <v>225</v>
      </c>
      <c r="AI12" s="39">
        <v>308841</v>
      </c>
      <c r="AJ12" s="39">
        <v>308841</v>
      </c>
      <c r="AK12" s="39">
        <v>-114577.73427807007</v>
      </c>
      <c r="AL12" s="39" t="s">
        <v>118</v>
      </c>
      <c r="AM12" s="39" t="s">
        <v>36</v>
      </c>
      <c r="AN12" s="39" t="s">
        <v>119</v>
      </c>
      <c r="AO12" s="39" t="s">
        <v>120</v>
      </c>
      <c r="AP12" s="39">
        <v>3</v>
      </c>
      <c r="AQ12" s="39">
        <v>2</v>
      </c>
      <c r="AR12" s="39">
        <v>5</v>
      </c>
      <c r="AS12" s="39">
        <v>89115</v>
      </c>
      <c r="AT12" s="39">
        <v>161522</v>
      </c>
      <c r="AU12" s="39">
        <v>53841</v>
      </c>
      <c r="AV12" s="39">
        <v>234905</v>
      </c>
      <c r="AW12" s="39">
        <v>3.0722399999999999</v>
      </c>
      <c r="AX12" s="39">
        <v>1.0923499999999999</v>
      </c>
      <c r="AY12" s="39">
        <v>1.9798899999999999</v>
      </c>
      <c r="AZ12" s="39">
        <v>4.1173501014709473</v>
      </c>
      <c r="BA12" s="39">
        <v>1.0923500061035156</v>
      </c>
      <c r="BB12" s="39">
        <v>3.0250000953674316</v>
      </c>
      <c r="BC12" s="39" t="s">
        <v>159</v>
      </c>
      <c r="BD12" s="39" t="s">
        <v>148</v>
      </c>
      <c r="BE12" s="39" t="s">
        <v>118</v>
      </c>
      <c r="BF12" s="39"/>
      <c r="BG12" s="39" t="s">
        <v>6285</v>
      </c>
      <c r="BH12" s="39" t="s">
        <v>6259</v>
      </c>
      <c r="BI12" s="39" t="s">
        <v>2399</v>
      </c>
      <c r="BJ12" s="39" t="s">
        <v>129</v>
      </c>
      <c r="BK12" s="39" t="s">
        <v>178</v>
      </c>
      <c r="BL12" s="39" t="s">
        <v>320</v>
      </c>
      <c r="BM12" s="39" t="s">
        <v>202</v>
      </c>
      <c r="BN12" s="39" t="s">
        <v>622</v>
      </c>
      <c r="BO12" s="39"/>
      <c r="BP12" s="39" t="s">
        <v>622</v>
      </c>
      <c r="BQ12" s="39">
        <v>2024</v>
      </c>
      <c r="BR12" s="39"/>
      <c r="BS12" s="39"/>
      <c r="BT12" s="39" t="s">
        <v>6251</v>
      </c>
    </row>
    <row r="13" spans="1:72">
      <c r="A13" s="39">
        <v>102404589918</v>
      </c>
      <c r="B13" s="39">
        <v>1</v>
      </c>
      <c r="C13" s="39">
        <v>2024</v>
      </c>
      <c r="D13" s="39">
        <v>12</v>
      </c>
      <c r="E13" s="39" t="s">
        <v>6296</v>
      </c>
      <c r="F13" s="39" t="s">
        <v>6297</v>
      </c>
      <c r="G13" s="39">
        <v>72</v>
      </c>
      <c r="H13" s="39" t="s">
        <v>6298</v>
      </c>
      <c r="I13" s="39">
        <v>20241218</v>
      </c>
      <c r="J13" s="39">
        <v>20241220</v>
      </c>
      <c r="K13" s="39">
        <v>3</v>
      </c>
      <c r="L13" s="39">
        <f t="shared" si="0"/>
        <v>2</v>
      </c>
      <c r="M13" s="39">
        <v>0</v>
      </c>
      <c r="N13" s="39" t="s">
        <v>6299</v>
      </c>
      <c r="O13" s="39" t="s">
        <v>6300</v>
      </c>
      <c r="P13" s="39" t="s">
        <v>118</v>
      </c>
      <c r="Q13" s="39" t="s">
        <v>36</v>
      </c>
      <c r="R13" s="39" t="s">
        <v>119</v>
      </c>
      <c r="S13" s="39" t="s">
        <v>147</v>
      </c>
      <c r="T13" s="39">
        <v>207</v>
      </c>
      <c r="U13" s="39" t="s">
        <v>172</v>
      </c>
      <c r="V13" s="39" t="s">
        <v>6257</v>
      </c>
      <c r="W13" s="39" t="s">
        <v>6258</v>
      </c>
      <c r="X13" s="39" t="s">
        <v>124</v>
      </c>
      <c r="Y13" s="39">
        <v>87094</v>
      </c>
      <c r="Z13" s="39">
        <v>2944</v>
      </c>
      <c r="AA13" s="39">
        <v>0</v>
      </c>
      <c r="AB13" s="39">
        <v>0</v>
      </c>
      <c r="AC13" s="39">
        <v>666.76</v>
      </c>
      <c r="AD13" s="39">
        <v>0</v>
      </c>
      <c r="AE13" s="39">
        <v>176511.59</v>
      </c>
      <c r="AF13" s="39">
        <v>177178.34</v>
      </c>
      <c r="AG13" s="39">
        <v>160</v>
      </c>
      <c r="AH13" s="39">
        <v>150</v>
      </c>
      <c r="AI13" s="39">
        <v>230418</v>
      </c>
      <c r="AJ13" s="39">
        <v>230418</v>
      </c>
      <c r="AK13" s="39">
        <v>-28686.590591023531</v>
      </c>
      <c r="AL13" s="39" t="s">
        <v>118</v>
      </c>
      <c r="AM13" s="39" t="s">
        <v>36</v>
      </c>
      <c r="AN13" s="39" t="s">
        <v>119</v>
      </c>
      <c r="AO13" s="39" t="s">
        <v>147</v>
      </c>
      <c r="AP13" s="39">
        <v>3</v>
      </c>
      <c r="AQ13" s="39">
        <v>2</v>
      </c>
      <c r="AR13" s="39">
        <v>5</v>
      </c>
      <c r="AS13" s="39">
        <v>89115</v>
      </c>
      <c r="AT13" s="39">
        <v>161522</v>
      </c>
      <c r="AU13" s="39">
        <v>53841</v>
      </c>
      <c r="AV13" s="39">
        <v>234905</v>
      </c>
      <c r="AW13" s="39">
        <v>3.0722399999999999</v>
      </c>
      <c r="AX13" s="39">
        <v>1.0923499999999999</v>
      </c>
      <c r="AY13" s="39">
        <v>1.9798899999999999</v>
      </c>
      <c r="AZ13" s="39">
        <v>3.0722399950027466</v>
      </c>
      <c r="BA13" s="39">
        <v>1.0923500061035156</v>
      </c>
      <c r="BB13" s="39">
        <v>1.979889988899231</v>
      </c>
      <c r="BC13" s="39" t="s">
        <v>159</v>
      </c>
      <c r="BD13" s="39" t="s">
        <v>126</v>
      </c>
      <c r="BE13" s="39" t="s">
        <v>118</v>
      </c>
      <c r="BF13" s="39"/>
      <c r="BG13" s="39" t="s">
        <v>6285</v>
      </c>
      <c r="BH13" s="39" t="s">
        <v>6259</v>
      </c>
      <c r="BI13" s="39" t="s">
        <v>201</v>
      </c>
      <c r="BJ13" s="39" t="s">
        <v>129</v>
      </c>
      <c r="BK13" s="39" t="s">
        <v>130</v>
      </c>
      <c r="BL13" s="39" t="s">
        <v>131</v>
      </c>
      <c r="BM13" s="39" t="s">
        <v>202</v>
      </c>
      <c r="BN13" s="39" t="s">
        <v>661</v>
      </c>
      <c r="BO13" s="39"/>
      <c r="BP13" s="39" t="s">
        <v>661</v>
      </c>
      <c r="BQ13" s="39">
        <v>2024</v>
      </c>
      <c r="BR13" s="39"/>
      <c r="BS13" s="39"/>
      <c r="BT13" s="39" t="s">
        <v>6251</v>
      </c>
    </row>
    <row r="14" spans="1:72">
      <c r="A14" s="39">
        <v>102404700044</v>
      </c>
      <c r="B14" s="39">
        <v>1</v>
      </c>
      <c r="C14" s="39">
        <v>2024</v>
      </c>
      <c r="D14" s="39">
        <v>12</v>
      </c>
      <c r="E14" s="39" t="s">
        <v>6301</v>
      </c>
      <c r="F14" s="39" t="s">
        <v>6302</v>
      </c>
      <c r="G14" s="39">
        <v>79</v>
      </c>
      <c r="H14" s="39" t="s">
        <v>6303</v>
      </c>
      <c r="I14" s="39">
        <v>20241218</v>
      </c>
      <c r="J14" s="39">
        <v>20241220</v>
      </c>
      <c r="K14" s="39">
        <v>3</v>
      </c>
      <c r="L14" s="39">
        <f t="shared" si="0"/>
        <v>2</v>
      </c>
      <c r="M14" s="39">
        <v>0</v>
      </c>
      <c r="N14" s="39" t="s">
        <v>6304</v>
      </c>
      <c r="O14" s="39" t="s">
        <v>6305</v>
      </c>
      <c r="P14" s="39" t="s">
        <v>118</v>
      </c>
      <c r="Q14" s="39" t="s">
        <v>36</v>
      </c>
      <c r="R14" s="39" t="s">
        <v>119</v>
      </c>
      <c r="S14" s="39" t="s">
        <v>147</v>
      </c>
      <c r="T14" s="39">
        <v>211</v>
      </c>
      <c r="U14" s="39" t="s">
        <v>172</v>
      </c>
      <c r="V14" s="39" t="s">
        <v>6257</v>
      </c>
      <c r="W14" s="39" t="s">
        <v>6258</v>
      </c>
      <c r="X14" s="39" t="s">
        <v>124</v>
      </c>
      <c r="Y14" s="39">
        <v>92984</v>
      </c>
      <c r="Z14" s="39">
        <v>2944</v>
      </c>
      <c r="AA14" s="39">
        <v>0</v>
      </c>
      <c r="AB14" s="39">
        <v>0</v>
      </c>
      <c r="AC14" s="39">
        <v>666.76</v>
      </c>
      <c r="AD14" s="39">
        <v>0</v>
      </c>
      <c r="AE14" s="39">
        <v>187375.59</v>
      </c>
      <c r="AF14" s="39">
        <v>188042.34</v>
      </c>
      <c r="AG14" s="39">
        <v>160</v>
      </c>
      <c r="AH14" s="39">
        <v>150</v>
      </c>
      <c r="AI14" s="39">
        <v>230636</v>
      </c>
      <c r="AJ14" s="39">
        <v>230636</v>
      </c>
      <c r="AK14" s="39">
        <v>-39410.10156077781</v>
      </c>
      <c r="AL14" s="39" t="s">
        <v>118</v>
      </c>
      <c r="AM14" s="39" t="s">
        <v>36</v>
      </c>
      <c r="AN14" s="39" t="s">
        <v>119</v>
      </c>
      <c r="AO14" s="39" t="s">
        <v>147</v>
      </c>
      <c r="AP14" s="39">
        <v>3</v>
      </c>
      <c r="AQ14" s="39">
        <v>2</v>
      </c>
      <c r="AR14" s="39">
        <v>5</v>
      </c>
      <c r="AS14" s="39">
        <v>89115</v>
      </c>
      <c r="AT14" s="39">
        <v>161522</v>
      </c>
      <c r="AU14" s="39">
        <v>53841</v>
      </c>
      <c r="AV14" s="39">
        <v>234905</v>
      </c>
      <c r="AW14" s="39">
        <v>3.0722399999999999</v>
      </c>
      <c r="AX14" s="39">
        <v>1.0923499999999999</v>
      </c>
      <c r="AY14" s="39">
        <v>1.9798899999999999</v>
      </c>
      <c r="AZ14" s="39">
        <v>3.0722399950027466</v>
      </c>
      <c r="BA14" s="39">
        <v>1.0923500061035156</v>
      </c>
      <c r="BB14" s="39">
        <v>1.979889988899231</v>
      </c>
      <c r="BC14" s="39" t="s">
        <v>159</v>
      </c>
      <c r="BD14" s="39" t="s">
        <v>126</v>
      </c>
      <c r="BE14" s="39" t="s">
        <v>118</v>
      </c>
      <c r="BF14" s="39"/>
      <c r="BG14" s="39" t="s">
        <v>6285</v>
      </c>
      <c r="BH14" s="39" t="s">
        <v>6259</v>
      </c>
      <c r="BI14" s="39" t="s">
        <v>450</v>
      </c>
      <c r="BJ14" s="39" t="s">
        <v>129</v>
      </c>
      <c r="BK14" s="39" t="s">
        <v>130</v>
      </c>
      <c r="BL14" s="39" t="s">
        <v>131</v>
      </c>
      <c r="BM14" s="39" t="s">
        <v>202</v>
      </c>
      <c r="BN14" s="39" t="s">
        <v>203</v>
      </c>
      <c r="BO14" s="39"/>
      <c r="BP14" s="39" t="s">
        <v>203</v>
      </c>
      <c r="BQ14" s="39">
        <v>2024</v>
      </c>
      <c r="BR14" s="39"/>
      <c r="BS14" s="39"/>
      <c r="BT14" s="39" t="s">
        <v>6251</v>
      </c>
    </row>
    <row r="15" spans="1:72">
      <c r="A15" s="39">
        <v>102404700040</v>
      </c>
      <c r="B15" s="39">
        <v>1</v>
      </c>
      <c r="C15" s="39">
        <v>2024</v>
      </c>
      <c r="D15" s="39">
        <v>12</v>
      </c>
      <c r="E15" s="39" t="s">
        <v>6306</v>
      </c>
      <c r="F15" s="39" t="s">
        <v>6307</v>
      </c>
      <c r="G15" s="39">
        <v>53</v>
      </c>
      <c r="H15" s="39" t="s">
        <v>6308</v>
      </c>
      <c r="I15" s="39">
        <v>20241218</v>
      </c>
      <c r="J15" s="39">
        <v>20241219</v>
      </c>
      <c r="K15" s="39">
        <v>2</v>
      </c>
      <c r="L15" s="39">
        <f t="shared" si="0"/>
        <v>1</v>
      </c>
      <c r="M15" s="39">
        <v>0</v>
      </c>
      <c r="N15" s="39" t="s">
        <v>6309</v>
      </c>
      <c r="O15" s="39" t="s">
        <v>6310</v>
      </c>
      <c r="P15" s="39" t="s">
        <v>118</v>
      </c>
      <c r="Q15" s="39" t="s">
        <v>36</v>
      </c>
      <c r="R15" s="39" t="s">
        <v>119</v>
      </c>
      <c r="S15" s="39" t="s">
        <v>147</v>
      </c>
      <c r="T15" s="39">
        <v>211</v>
      </c>
      <c r="U15" s="39" t="s">
        <v>172</v>
      </c>
      <c r="V15" s="39" t="s">
        <v>6129</v>
      </c>
      <c r="W15" s="39" t="s">
        <v>6130</v>
      </c>
      <c r="X15" s="39" t="s">
        <v>124</v>
      </c>
      <c r="Y15" s="39">
        <v>35626</v>
      </c>
      <c r="Z15" s="39">
        <v>1472</v>
      </c>
      <c r="AA15" s="39">
        <v>0</v>
      </c>
      <c r="AB15" s="39">
        <v>0</v>
      </c>
      <c r="AC15" s="39">
        <v>0</v>
      </c>
      <c r="AD15" s="39">
        <v>0</v>
      </c>
      <c r="AE15" s="39">
        <v>42672</v>
      </c>
      <c r="AF15" s="39">
        <v>42672</v>
      </c>
      <c r="AG15" s="39">
        <v>80</v>
      </c>
      <c r="AH15" s="39">
        <v>75</v>
      </c>
      <c r="AI15" s="39">
        <v>129891</v>
      </c>
      <c r="AJ15" s="39">
        <v>129891</v>
      </c>
      <c r="AK15" s="39">
        <v>37842.02794881686</v>
      </c>
      <c r="AL15" s="39" t="s">
        <v>118</v>
      </c>
      <c r="AM15" s="39" t="s">
        <v>36</v>
      </c>
      <c r="AN15" s="39" t="s">
        <v>119</v>
      </c>
      <c r="AO15" s="39" t="s">
        <v>147</v>
      </c>
      <c r="AP15" s="39">
        <v>3</v>
      </c>
      <c r="AQ15" s="39">
        <v>2</v>
      </c>
      <c r="AR15" s="39">
        <v>4</v>
      </c>
      <c r="AS15" s="39">
        <v>53659</v>
      </c>
      <c r="AT15" s="39">
        <v>87497</v>
      </c>
      <c r="AU15" s="39">
        <v>29166</v>
      </c>
      <c r="AV15" s="39">
        <v>134400</v>
      </c>
      <c r="AW15" s="39">
        <v>1.7302500000000001</v>
      </c>
      <c r="AX15" s="39">
        <v>0.65773999999999999</v>
      </c>
      <c r="AY15" s="39">
        <v>1.0725100000000001</v>
      </c>
      <c r="AZ15" s="39">
        <v>1.7302500009536743</v>
      </c>
      <c r="BA15" s="39">
        <v>0.65773999691009521</v>
      </c>
      <c r="BB15" s="39">
        <v>1.0725100040435791</v>
      </c>
      <c r="BC15" s="39" t="s">
        <v>159</v>
      </c>
      <c r="BD15" s="39" t="s">
        <v>126</v>
      </c>
      <c r="BE15" s="39" t="s">
        <v>118</v>
      </c>
      <c r="BF15" s="39"/>
      <c r="BG15" s="39" t="s">
        <v>118</v>
      </c>
      <c r="BH15" s="39" t="s">
        <v>6259</v>
      </c>
      <c r="BI15" s="39" t="s">
        <v>251</v>
      </c>
      <c r="BJ15" s="39" t="s">
        <v>129</v>
      </c>
      <c r="BK15" s="39" t="s">
        <v>217</v>
      </c>
      <c r="BL15" s="39" t="s">
        <v>252</v>
      </c>
      <c r="BM15" s="39" t="s">
        <v>2051</v>
      </c>
      <c r="BN15" s="39" t="s">
        <v>5752</v>
      </c>
      <c r="BO15" s="39"/>
      <c r="BP15" s="39" t="s">
        <v>5752</v>
      </c>
      <c r="BQ15" s="39">
        <v>2024</v>
      </c>
      <c r="BR15" s="39"/>
      <c r="BS15" s="39"/>
      <c r="BT15" s="39" t="s">
        <v>6251</v>
      </c>
    </row>
    <row r="16" spans="1:72">
      <c r="A16" s="39">
        <v>102404697592</v>
      </c>
      <c r="B16" s="39">
        <v>1</v>
      </c>
      <c r="C16" s="39">
        <v>2024</v>
      </c>
      <c r="D16" s="39">
        <v>12</v>
      </c>
      <c r="E16" s="39" t="s">
        <v>6311</v>
      </c>
      <c r="F16" s="39" t="s">
        <v>4509</v>
      </c>
      <c r="G16" s="39">
        <v>54</v>
      </c>
      <c r="H16" s="39" t="s">
        <v>4510</v>
      </c>
      <c r="I16" s="39">
        <v>20241217</v>
      </c>
      <c r="J16" s="39">
        <v>20241219</v>
      </c>
      <c r="K16" s="39">
        <v>3</v>
      </c>
      <c r="L16" s="39">
        <f t="shared" si="0"/>
        <v>2</v>
      </c>
      <c r="M16" s="39">
        <v>0</v>
      </c>
      <c r="N16" s="39" t="s">
        <v>6312</v>
      </c>
      <c r="O16" s="39" t="s">
        <v>6313</v>
      </c>
      <c r="P16" s="39" t="s">
        <v>118</v>
      </c>
      <c r="Q16" s="39" t="s">
        <v>36</v>
      </c>
      <c r="R16" s="39" t="s">
        <v>119</v>
      </c>
      <c r="S16" s="39" t="s">
        <v>147</v>
      </c>
      <c r="T16" s="39">
        <v>205</v>
      </c>
      <c r="U16" s="39" t="s">
        <v>172</v>
      </c>
      <c r="V16" s="39" t="s">
        <v>6257</v>
      </c>
      <c r="W16" s="39" t="s">
        <v>6258</v>
      </c>
      <c r="X16" s="39" t="s">
        <v>124</v>
      </c>
      <c r="Y16" s="39">
        <v>91545</v>
      </c>
      <c r="Z16" s="39">
        <v>3019</v>
      </c>
      <c r="AA16" s="39">
        <v>0</v>
      </c>
      <c r="AB16" s="39">
        <v>0</v>
      </c>
      <c r="AC16" s="39">
        <v>666.76</v>
      </c>
      <c r="AD16" s="39">
        <v>0</v>
      </c>
      <c r="AE16" s="39">
        <v>172682.86</v>
      </c>
      <c r="AF16" s="39">
        <v>173349.62</v>
      </c>
      <c r="AG16" s="39">
        <v>160</v>
      </c>
      <c r="AH16" s="39">
        <v>225</v>
      </c>
      <c r="AI16" s="39">
        <v>230418</v>
      </c>
      <c r="AJ16" s="39">
        <v>230418</v>
      </c>
      <c r="AK16" s="39">
        <v>-24857.870591023529</v>
      </c>
      <c r="AL16" s="39" t="s">
        <v>118</v>
      </c>
      <c r="AM16" s="39" t="s">
        <v>36</v>
      </c>
      <c r="AN16" s="39" t="s">
        <v>119</v>
      </c>
      <c r="AO16" s="39" t="s">
        <v>147</v>
      </c>
      <c r="AP16" s="39">
        <v>3</v>
      </c>
      <c r="AQ16" s="39">
        <v>2</v>
      </c>
      <c r="AR16" s="39">
        <v>5</v>
      </c>
      <c r="AS16" s="39">
        <v>89115</v>
      </c>
      <c r="AT16" s="39">
        <v>161522</v>
      </c>
      <c r="AU16" s="39">
        <v>53841</v>
      </c>
      <c r="AV16" s="39">
        <v>234905</v>
      </c>
      <c r="AW16" s="39">
        <v>3.0722399999999999</v>
      </c>
      <c r="AX16" s="39">
        <v>1.0923499999999999</v>
      </c>
      <c r="AY16" s="39">
        <v>1.9798899999999999</v>
      </c>
      <c r="AZ16" s="39">
        <v>3.0722399950027466</v>
      </c>
      <c r="BA16" s="39">
        <v>1.0923500061035156</v>
      </c>
      <c r="BB16" s="39">
        <v>1.979889988899231</v>
      </c>
      <c r="BC16" s="39" t="s">
        <v>159</v>
      </c>
      <c r="BD16" s="39" t="s">
        <v>126</v>
      </c>
      <c r="BE16" s="39" t="s">
        <v>118</v>
      </c>
      <c r="BF16" s="39"/>
      <c r="BG16" s="39" t="s">
        <v>6285</v>
      </c>
      <c r="BH16" s="39" t="s">
        <v>6259</v>
      </c>
      <c r="BI16" s="39" t="s">
        <v>201</v>
      </c>
      <c r="BJ16" s="39" t="s">
        <v>129</v>
      </c>
      <c r="BK16" s="39" t="s">
        <v>130</v>
      </c>
      <c r="BL16" s="39" t="s">
        <v>131</v>
      </c>
      <c r="BM16" s="39" t="s">
        <v>202</v>
      </c>
      <c r="BN16" s="39" t="s">
        <v>203</v>
      </c>
      <c r="BO16" s="39"/>
      <c r="BP16" s="39" t="s">
        <v>203</v>
      </c>
      <c r="BQ16" s="39">
        <v>2024</v>
      </c>
      <c r="BR16" s="39"/>
      <c r="BS16" s="39"/>
      <c r="BT16" s="39" t="s">
        <v>6251</v>
      </c>
    </row>
    <row r="17" spans="1:72">
      <c r="A17" s="39">
        <v>102404692100</v>
      </c>
      <c r="B17" s="39">
        <v>1</v>
      </c>
      <c r="C17" s="39">
        <v>2024</v>
      </c>
      <c r="D17" s="39">
        <v>12</v>
      </c>
      <c r="E17" s="39" t="s">
        <v>6314</v>
      </c>
      <c r="F17" s="39" t="s">
        <v>6315</v>
      </c>
      <c r="G17" s="39">
        <v>54</v>
      </c>
      <c r="H17" s="39" t="s">
        <v>6316</v>
      </c>
      <c r="I17" s="39">
        <v>20241217</v>
      </c>
      <c r="J17" s="39">
        <v>20241219</v>
      </c>
      <c r="K17" s="39">
        <v>3</v>
      </c>
      <c r="L17" s="39">
        <f t="shared" si="0"/>
        <v>2</v>
      </c>
      <c r="M17" s="39">
        <v>0</v>
      </c>
      <c r="N17" s="39" t="s">
        <v>6317</v>
      </c>
      <c r="O17" s="39" t="s">
        <v>6318</v>
      </c>
      <c r="P17" s="39" t="s">
        <v>118</v>
      </c>
      <c r="Q17" s="39" t="s">
        <v>36</v>
      </c>
      <c r="R17" s="39" t="s">
        <v>119</v>
      </c>
      <c r="S17" s="39" t="s">
        <v>120</v>
      </c>
      <c r="T17" s="39">
        <v>111</v>
      </c>
      <c r="U17" s="39" t="s">
        <v>172</v>
      </c>
      <c r="V17" s="39" t="s">
        <v>6257</v>
      </c>
      <c r="W17" s="39" t="s">
        <v>6258</v>
      </c>
      <c r="X17" s="39" t="s">
        <v>124</v>
      </c>
      <c r="Y17" s="39">
        <v>92423</v>
      </c>
      <c r="Z17" s="39">
        <v>3083</v>
      </c>
      <c r="AA17" s="39">
        <v>0</v>
      </c>
      <c r="AB17" s="39">
        <v>0</v>
      </c>
      <c r="AC17" s="39">
        <v>666.76</v>
      </c>
      <c r="AD17" s="39">
        <v>0</v>
      </c>
      <c r="AE17" s="39">
        <v>176511.59</v>
      </c>
      <c r="AF17" s="39">
        <v>177178.34</v>
      </c>
      <c r="AG17" s="39">
        <v>160</v>
      </c>
      <c r="AH17" s="39">
        <v>225</v>
      </c>
      <c r="AI17" s="39">
        <v>230447</v>
      </c>
      <c r="AJ17" s="39">
        <v>230447</v>
      </c>
      <c r="AK17" s="39">
        <v>-28667.901683330274</v>
      </c>
      <c r="AL17" s="39" t="s">
        <v>118</v>
      </c>
      <c r="AM17" s="39" t="s">
        <v>36</v>
      </c>
      <c r="AN17" s="39" t="s">
        <v>119</v>
      </c>
      <c r="AO17" s="39" t="s">
        <v>120</v>
      </c>
      <c r="AP17" s="39">
        <v>3</v>
      </c>
      <c r="AQ17" s="39">
        <v>2</v>
      </c>
      <c r="AR17" s="39">
        <v>5</v>
      </c>
      <c r="AS17" s="39">
        <v>89115</v>
      </c>
      <c r="AT17" s="39">
        <v>161522</v>
      </c>
      <c r="AU17" s="39">
        <v>53841</v>
      </c>
      <c r="AV17" s="39">
        <v>234905</v>
      </c>
      <c r="AW17" s="39">
        <v>3.0722399999999999</v>
      </c>
      <c r="AX17" s="39">
        <v>1.0923499999999999</v>
      </c>
      <c r="AY17" s="39">
        <v>1.9798899999999999</v>
      </c>
      <c r="AZ17" s="39">
        <v>3.0722399950027466</v>
      </c>
      <c r="BA17" s="39">
        <v>1.0923500061035156</v>
      </c>
      <c r="BB17" s="39">
        <v>1.979889988899231</v>
      </c>
      <c r="BC17" s="39" t="s">
        <v>159</v>
      </c>
      <c r="BD17" s="39" t="s">
        <v>126</v>
      </c>
      <c r="BE17" s="39" t="s">
        <v>118</v>
      </c>
      <c r="BF17" s="39"/>
      <c r="BG17" s="39" t="s">
        <v>1732</v>
      </c>
      <c r="BH17" s="39" t="s">
        <v>6259</v>
      </c>
      <c r="BI17" s="39" t="s">
        <v>903</v>
      </c>
      <c r="BJ17" s="39" t="s">
        <v>195</v>
      </c>
      <c r="BK17" s="39" t="s">
        <v>196</v>
      </c>
      <c r="BL17" s="39" t="s">
        <v>196</v>
      </c>
      <c r="BM17" s="39" t="s">
        <v>202</v>
      </c>
      <c r="BN17" s="39" t="s">
        <v>622</v>
      </c>
      <c r="BO17" s="39"/>
      <c r="BP17" s="39" t="s">
        <v>622</v>
      </c>
      <c r="BQ17" s="39">
        <v>2024</v>
      </c>
      <c r="BR17" s="39"/>
      <c r="BS17" s="39"/>
      <c r="BT17" s="39" t="s">
        <v>6251</v>
      </c>
    </row>
    <row r="18" spans="1:72">
      <c r="A18" s="39">
        <v>102404692096</v>
      </c>
      <c r="B18" s="39">
        <v>1</v>
      </c>
      <c r="C18" s="39">
        <v>2024</v>
      </c>
      <c r="D18" s="39">
        <v>12</v>
      </c>
      <c r="E18" s="39" t="s">
        <v>6319</v>
      </c>
      <c r="F18" s="39" t="s">
        <v>6320</v>
      </c>
      <c r="G18" s="39">
        <v>64</v>
      </c>
      <c r="H18" s="39" t="s">
        <v>6321</v>
      </c>
      <c r="I18" s="39">
        <v>20241217</v>
      </c>
      <c r="J18" s="39">
        <v>20241219</v>
      </c>
      <c r="K18" s="39">
        <v>3</v>
      </c>
      <c r="L18" s="39">
        <f t="shared" si="0"/>
        <v>2</v>
      </c>
      <c r="M18" s="39">
        <v>0</v>
      </c>
      <c r="N18" s="39" t="s">
        <v>6322</v>
      </c>
      <c r="O18" s="39" t="s">
        <v>6323</v>
      </c>
      <c r="P18" s="39" t="s">
        <v>118</v>
      </c>
      <c r="Q18" s="39" t="s">
        <v>36</v>
      </c>
      <c r="R18" s="39" t="s">
        <v>119</v>
      </c>
      <c r="S18" s="39" t="s">
        <v>120</v>
      </c>
      <c r="T18" s="39">
        <v>111</v>
      </c>
      <c r="U18" s="39" t="s">
        <v>172</v>
      </c>
      <c r="V18" s="39" t="s">
        <v>6257</v>
      </c>
      <c r="W18" s="39" t="s">
        <v>6258</v>
      </c>
      <c r="X18" s="39" t="s">
        <v>124</v>
      </c>
      <c r="Y18" s="39">
        <v>91407</v>
      </c>
      <c r="Z18" s="39">
        <v>3083</v>
      </c>
      <c r="AA18" s="39">
        <v>0</v>
      </c>
      <c r="AB18" s="39">
        <v>0</v>
      </c>
      <c r="AC18" s="39">
        <v>648.24</v>
      </c>
      <c r="AD18" s="39">
        <v>0</v>
      </c>
      <c r="AE18" s="39">
        <v>176511.59</v>
      </c>
      <c r="AF18" s="39">
        <v>177159.83</v>
      </c>
      <c r="AG18" s="39">
        <v>160</v>
      </c>
      <c r="AH18" s="39">
        <v>225</v>
      </c>
      <c r="AI18" s="39">
        <v>230447</v>
      </c>
      <c r="AJ18" s="39">
        <v>230447</v>
      </c>
      <c r="AK18" s="39">
        <v>-28649.391683330265</v>
      </c>
      <c r="AL18" s="39" t="s">
        <v>118</v>
      </c>
      <c r="AM18" s="39" t="s">
        <v>36</v>
      </c>
      <c r="AN18" s="39" t="s">
        <v>119</v>
      </c>
      <c r="AO18" s="39" t="s">
        <v>120</v>
      </c>
      <c r="AP18" s="39">
        <v>3</v>
      </c>
      <c r="AQ18" s="39">
        <v>2</v>
      </c>
      <c r="AR18" s="39">
        <v>5</v>
      </c>
      <c r="AS18" s="39">
        <v>89115</v>
      </c>
      <c r="AT18" s="39">
        <v>161522</v>
      </c>
      <c r="AU18" s="39">
        <v>53841</v>
      </c>
      <c r="AV18" s="39">
        <v>234905</v>
      </c>
      <c r="AW18" s="39">
        <v>3.0722399999999999</v>
      </c>
      <c r="AX18" s="39">
        <v>1.0923499999999999</v>
      </c>
      <c r="AY18" s="39">
        <v>1.9798899999999999</v>
      </c>
      <c r="AZ18" s="39">
        <v>3.0722399950027466</v>
      </c>
      <c r="BA18" s="39">
        <v>1.0923500061035156</v>
      </c>
      <c r="BB18" s="39">
        <v>1.979889988899231</v>
      </c>
      <c r="BC18" s="39" t="s">
        <v>159</v>
      </c>
      <c r="BD18" s="39" t="s">
        <v>126</v>
      </c>
      <c r="BE18" s="39" t="s">
        <v>118</v>
      </c>
      <c r="BF18" s="39"/>
      <c r="BG18" s="39" t="s">
        <v>6285</v>
      </c>
      <c r="BH18" s="39" t="s">
        <v>6259</v>
      </c>
      <c r="BI18" s="39" t="s">
        <v>3675</v>
      </c>
      <c r="BJ18" s="39" t="s">
        <v>129</v>
      </c>
      <c r="BK18" s="39" t="s">
        <v>217</v>
      </c>
      <c r="BL18" s="39" t="s">
        <v>218</v>
      </c>
      <c r="BM18" s="39" t="s">
        <v>202</v>
      </c>
      <c r="BN18" s="39" t="s">
        <v>203</v>
      </c>
      <c r="BO18" s="39"/>
      <c r="BP18" s="39" t="s">
        <v>203</v>
      </c>
      <c r="BQ18" s="39">
        <v>2024</v>
      </c>
      <c r="BR18" s="39"/>
      <c r="BS18" s="39"/>
      <c r="BT18" s="39" t="s">
        <v>6251</v>
      </c>
    </row>
    <row r="19" spans="1:72">
      <c r="A19" s="39">
        <v>102404692106</v>
      </c>
      <c r="B19" s="39">
        <v>1</v>
      </c>
      <c r="C19" s="39">
        <v>2024</v>
      </c>
      <c r="D19" s="39">
        <v>12</v>
      </c>
      <c r="E19" s="39" t="s">
        <v>6324</v>
      </c>
      <c r="F19" s="39" t="s">
        <v>6325</v>
      </c>
      <c r="G19" s="39">
        <v>68</v>
      </c>
      <c r="H19" s="39" t="s">
        <v>6326</v>
      </c>
      <c r="I19" s="39">
        <v>20241218</v>
      </c>
      <c r="J19" s="39">
        <v>20241219</v>
      </c>
      <c r="K19" s="39">
        <v>2</v>
      </c>
      <c r="L19" s="39">
        <f t="shared" si="0"/>
        <v>1</v>
      </c>
      <c r="M19" s="39">
        <v>0</v>
      </c>
      <c r="N19" s="39" t="s">
        <v>6327</v>
      </c>
      <c r="O19" s="39" t="s">
        <v>6310</v>
      </c>
      <c r="P19" s="39" t="s">
        <v>118</v>
      </c>
      <c r="Q19" s="39" t="s">
        <v>36</v>
      </c>
      <c r="R19" s="39" t="s">
        <v>119</v>
      </c>
      <c r="S19" s="39" t="s">
        <v>120</v>
      </c>
      <c r="T19" s="39">
        <v>111</v>
      </c>
      <c r="U19" s="39" t="s">
        <v>172</v>
      </c>
      <c r="V19" s="39" t="s">
        <v>6129</v>
      </c>
      <c r="W19" s="39" t="s">
        <v>6130</v>
      </c>
      <c r="X19" s="39" t="s">
        <v>124</v>
      </c>
      <c r="Y19" s="39">
        <v>33183</v>
      </c>
      <c r="Z19" s="39">
        <v>1504</v>
      </c>
      <c r="AA19" s="39">
        <v>0</v>
      </c>
      <c r="AB19" s="39">
        <v>0</v>
      </c>
      <c r="AC19" s="39">
        <v>0</v>
      </c>
      <c r="AD19" s="39">
        <v>0</v>
      </c>
      <c r="AE19" s="39">
        <v>47276.3</v>
      </c>
      <c r="AF19" s="39">
        <v>47276.3</v>
      </c>
      <c r="AG19" s="39">
        <v>80</v>
      </c>
      <c r="AH19" s="39">
        <v>75</v>
      </c>
      <c r="AI19" s="39">
        <v>129785</v>
      </c>
      <c r="AJ19" s="39">
        <v>129785</v>
      </c>
      <c r="AK19" s="39">
        <v>33172.022957997047</v>
      </c>
      <c r="AL19" s="39" t="s">
        <v>118</v>
      </c>
      <c r="AM19" s="39" t="s">
        <v>36</v>
      </c>
      <c r="AN19" s="39" t="s">
        <v>119</v>
      </c>
      <c r="AO19" s="39" t="s">
        <v>120</v>
      </c>
      <c r="AP19" s="39">
        <v>3</v>
      </c>
      <c r="AQ19" s="39">
        <v>2</v>
      </c>
      <c r="AR19" s="39">
        <v>4</v>
      </c>
      <c r="AS19" s="39">
        <v>53659</v>
      </c>
      <c r="AT19" s="39">
        <v>87497</v>
      </c>
      <c r="AU19" s="39">
        <v>29166</v>
      </c>
      <c r="AV19" s="39">
        <v>134400</v>
      </c>
      <c r="AW19" s="39">
        <v>1.7302500000000001</v>
      </c>
      <c r="AX19" s="39">
        <v>0.65773999999999999</v>
      </c>
      <c r="AY19" s="39">
        <v>1.0725100000000001</v>
      </c>
      <c r="AZ19" s="39">
        <v>1.7302500009536743</v>
      </c>
      <c r="BA19" s="39">
        <v>0.65773999691009521</v>
      </c>
      <c r="BB19" s="39">
        <v>1.0725100040435791</v>
      </c>
      <c r="BC19" s="39" t="s">
        <v>159</v>
      </c>
      <c r="BD19" s="39" t="s">
        <v>126</v>
      </c>
      <c r="BE19" s="39" t="s">
        <v>118</v>
      </c>
      <c r="BF19" s="39"/>
      <c r="BG19" s="39" t="s">
        <v>118</v>
      </c>
      <c r="BH19" s="39" t="s">
        <v>6259</v>
      </c>
      <c r="BI19" s="39" t="s">
        <v>949</v>
      </c>
      <c r="BJ19" s="39" t="s">
        <v>129</v>
      </c>
      <c r="BK19" s="39" t="s">
        <v>178</v>
      </c>
      <c r="BL19" s="39" t="s">
        <v>320</v>
      </c>
      <c r="BM19" s="39" t="s">
        <v>202</v>
      </c>
      <c r="BN19" s="39" t="s">
        <v>6328</v>
      </c>
      <c r="BO19" s="39"/>
      <c r="BP19" s="39" t="s">
        <v>6328</v>
      </c>
      <c r="BQ19" s="39">
        <v>2024</v>
      </c>
      <c r="BR19" s="39"/>
      <c r="BS19" s="39"/>
      <c r="BT19" s="39" t="s">
        <v>6251</v>
      </c>
    </row>
    <row r="20" spans="1:72">
      <c r="A20" s="39">
        <v>102404697590</v>
      </c>
      <c r="B20" s="39">
        <v>1</v>
      </c>
      <c r="C20" s="39">
        <v>2024</v>
      </c>
      <c r="D20" s="39">
        <v>12</v>
      </c>
      <c r="E20" s="39" t="s">
        <v>6329</v>
      </c>
      <c r="F20" s="39" t="s">
        <v>6330</v>
      </c>
      <c r="G20" s="39">
        <v>69</v>
      </c>
      <c r="H20" s="39" t="s">
        <v>6331</v>
      </c>
      <c r="I20" s="39">
        <v>20241217</v>
      </c>
      <c r="J20" s="39">
        <v>20241219</v>
      </c>
      <c r="K20" s="39">
        <v>3</v>
      </c>
      <c r="L20" s="39">
        <f t="shared" si="0"/>
        <v>2</v>
      </c>
      <c r="M20" s="39">
        <v>0</v>
      </c>
      <c r="N20" s="39" t="s">
        <v>6332</v>
      </c>
      <c r="O20" s="39" t="s">
        <v>6300</v>
      </c>
      <c r="P20" s="39" t="s">
        <v>118</v>
      </c>
      <c r="Q20" s="39" t="s">
        <v>36</v>
      </c>
      <c r="R20" s="39" t="s">
        <v>119</v>
      </c>
      <c r="S20" s="39" t="s">
        <v>147</v>
      </c>
      <c r="T20" s="39">
        <v>205</v>
      </c>
      <c r="U20" s="39" t="s">
        <v>172</v>
      </c>
      <c r="V20" s="39" t="s">
        <v>6257</v>
      </c>
      <c r="W20" s="39" t="s">
        <v>6258</v>
      </c>
      <c r="X20" s="39" t="s">
        <v>124</v>
      </c>
      <c r="Y20" s="39">
        <v>85488</v>
      </c>
      <c r="Z20" s="39">
        <v>3019</v>
      </c>
      <c r="AA20" s="39">
        <v>0</v>
      </c>
      <c r="AB20" s="39">
        <v>0</v>
      </c>
      <c r="AC20" s="39">
        <v>0</v>
      </c>
      <c r="AD20" s="39">
        <v>0</v>
      </c>
      <c r="AE20" s="39">
        <v>176511.59</v>
      </c>
      <c r="AF20" s="39">
        <v>176511.59</v>
      </c>
      <c r="AG20" s="39">
        <v>160</v>
      </c>
      <c r="AH20" s="39">
        <v>225</v>
      </c>
      <c r="AI20" s="39">
        <v>230418</v>
      </c>
      <c r="AJ20" s="39">
        <v>230418</v>
      </c>
      <c r="AK20" s="39">
        <v>-28019.840591023531</v>
      </c>
      <c r="AL20" s="39" t="s">
        <v>118</v>
      </c>
      <c r="AM20" s="39" t="s">
        <v>36</v>
      </c>
      <c r="AN20" s="39" t="s">
        <v>119</v>
      </c>
      <c r="AO20" s="39" t="s">
        <v>147</v>
      </c>
      <c r="AP20" s="39">
        <v>3</v>
      </c>
      <c r="AQ20" s="39">
        <v>2</v>
      </c>
      <c r="AR20" s="39">
        <v>5</v>
      </c>
      <c r="AS20" s="39">
        <v>89115</v>
      </c>
      <c r="AT20" s="39">
        <v>161522</v>
      </c>
      <c r="AU20" s="39">
        <v>53841</v>
      </c>
      <c r="AV20" s="39">
        <v>234905</v>
      </c>
      <c r="AW20" s="39">
        <v>3.0722399999999999</v>
      </c>
      <c r="AX20" s="39">
        <v>1.0923499999999999</v>
      </c>
      <c r="AY20" s="39">
        <v>1.9798899999999999</v>
      </c>
      <c r="AZ20" s="39">
        <v>3.0722399950027466</v>
      </c>
      <c r="BA20" s="39">
        <v>1.0923500061035156</v>
      </c>
      <c r="BB20" s="39">
        <v>1.979889988899231</v>
      </c>
      <c r="BC20" s="39" t="s">
        <v>159</v>
      </c>
      <c r="BD20" s="39" t="s">
        <v>126</v>
      </c>
      <c r="BE20" s="39" t="s">
        <v>118</v>
      </c>
      <c r="BF20" s="39"/>
      <c r="BG20" s="39" t="s">
        <v>6285</v>
      </c>
      <c r="BH20" s="39" t="s">
        <v>6259</v>
      </c>
      <c r="BI20" s="39" t="s">
        <v>6333</v>
      </c>
      <c r="BJ20" s="39" t="s">
        <v>129</v>
      </c>
      <c r="BK20" s="39" t="s">
        <v>224</v>
      </c>
      <c r="BL20" s="39" t="s">
        <v>224</v>
      </c>
      <c r="BM20" s="39" t="s">
        <v>202</v>
      </c>
      <c r="BN20" s="39" t="s">
        <v>203</v>
      </c>
      <c r="BO20" s="39"/>
      <c r="BP20" s="39" t="s">
        <v>203</v>
      </c>
      <c r="BQ20" s="39">
        <v>2024</v>
      </c>
      <c r="BR20" s="39"/>
      <c r="BS20" s="39"/>
      <c r="BT20" s="39" t="s">
        <v>6251</v>
      </c>
    </row>
    <row r="21" spans="1:72">
      <c r="A21" s="39">
        <v>102404692080</v>
      </c>
      <c r="B21" s="39">
        <v>1</v>
      </c>
      <c r="C21" s="39">
        <v>2024</v>
      </c>
      <c r="D21" s="39">
        <v>12</v>
      </c>
      <c r="E21" s="39" t="s">
        <v>6334</v>
      </c>
      <c r="F21" s="39" t="s">
        <v>6335</v>
      </c>
      <c r="G21" s="39">
        <v>35</v>
      </c>
      <c r="H21" s="39" t="s">
        <v>6336</v>
      </c>
      <c r="I21" s="39">
        <v>20241216</v>
      </c>
      <c r="J21" s="39">
        <v>20241218</v>
      </c>
      <c r="K21" s="39">
        <v>3</v>
      </c>
      <c r="L21" s="39">
        <f t="shared" si="0"/>
        <v>2</v>
      </c>
      <c r="M21" s="39">
        <v>0</v>
      </c>
      <c r="N21" s="39" t="s">
        <v>5814</v>
      </c>
      <c r="O21" s="39" t="s">
        <v>6337</v>
      </c>
      <c r="P21" s="39" t="s">
        <v>118</v>
      </c>
      <c r="Q21" s="39" t="s">
        <v>36</v>
      </c>
      <c r="R21" s="39" t="s">
        <v>119</v>
      </c>
      <c r="S21" s="39" t="s">
        <v>147</v>
      </c>
      <c r="T21" s="39">
        <v>111</v>
      </c>
      <c r="U21" s="39" t="s">
        <v>172</v>
      </c>
      <c r="V21" s="39" t="s">
        <v>6257</v>
      </c>
      <c r="W21" s="39" t="s">
        <v>6258</v>
      </c>
      <c r="X21" s="39" t="s">
        <v>387</v>
      </c>
      <c r="Y21" s="39">
        <v>75064</v>
      </c>
      <c r="Z21" s="39">
        <v>2944</v>
      </c>
      <c r="AA21" s="39">
        <v>0</v>
      </c>
      <c r="AB21" s="39">
        <v>0</v>
      </c>
      <c r="AC21" s="39">
        <v>0</v>
      </c>
      <c r="AD21" s="39">
        <v>0</v>
      </c>
      <c r="AE21" s="39">
        <v>240239.59</v>
      </c>
      <c r="AF21" s="39">
        <v>240239.59</v>
      </c>
      <c r="AG21" s="39">
        <v>160</v>
      </c>
      <c r="AH21" s="39">
        <v>150</v>
      </c>
      <c r="AI21" s="39">
        <v>234371</v>
      </c>
      <c r="AJ21" s="39">
        <v>234371</v>
      </c>
      <c r="AK21" s="39">
        <v>-87805.238396570145</v>
      </c>
      <c r="AL21" s="39" t="s">
        <v>118</v>
      </c>
      <c r="AM21" s="39" t="s">
        <v>36</v>
      </c>
      <c r="AN21" s="39" t="s">
        <v>119</v>
      </c>
      <c r="AO21" s="39" t="s">
        <v>147</v>
      </c>
      <c r="AP21" s="39">
        <v>3</v>
      </c>
      <c r="AQ21" s="39">
        <v>2</v>
      </c>
      <c r="AR21" s="39">
        <v>5</v>
      </c>
      <c r="AS21" s="39">
        <v>89115</v>
      </c>
      <c r="AT21" s="39">
        <v>161522</v>
      </c>
      <c r="AU21" s="39">
        <v>53841</v>
      </c>
      <c r="AV21" s="39">
        <v>234905</v>
      </c>
      <c r="AW21" s="39">
        <v>3.0722399999999999</v>
      </c>
      <c r="AX21" s="39">
        <v>1.0923499999999999</v>
      </c>
      <c r="AY21" s="39">
        <v>1.9798899999999999</v>
      </c>
      <c r="AZ21" s="39">
        <v>3.1245501041412354</v>
      </c>
      <c r="BA21" s="39">
        <v>1.0923500061035156</v>
      </c>
      <c r="BB21" s="39">
        <v>2.0322000980377197</v>
      </c>
      <c r="BC21" s="39" t="s">
        <v>159</v>
      </c>
      <c r="BD21" s="39" t="s">
        <v>126</v>
      </c>
      <c r="BE21" s="39" t="s">
        <v>118</v>
      </c>
      <c r="BF21" s="39"/>
      <c r="BG21" s="39" t="s">
        <v>6285</v>
      </c>
      <c r="BH21" s="39" t="s">
        <v>6259</v>
      </c>
      <c r="BI21" s="39" t="s">
        <v>724</v>
      </c>
      <c r="BJ21" s="39" t="s">
        <v>195</v>
      </c>
      <c r="BK21" s="39" t="s">
        <v>411</v>
      </c>
      <c r="BL21" s="39" t="s">
        <v>411</v>
      </c>
      <c r="BM21" s="39" t="s">
        <v>202</v>
      </c>
      <c r="BN21" s="39" t="s">
        <v>661</v>
      </c>
      <c r="BO21" s="39"/>
      <c r="BP21" s="39" t="s">
        <v>661</v>
      </c>
      <c r="BQ21" s="39">
        <v>2024</v>
      </c>
      <c r="BR21" s="39"/>
      <c r="BS21" s="39"/>
      <c r="BT21" s="39" t="s">
        <v>6251</v>
      </c>
    </row>
    <row r="22" spans="1:72">
      <c r="A22" s="39">
        <v>102404692084</v>
      </c>
      <c r="B22" s="39">
        <v>1</v>
      </c>
      <c r="C22" s="39">
        <v>2024</v>
      </c>
      <c r="D22" s="39">
        <v>12</v>
      </c>
      <c r="E22" s="39" t="s">
        <v>6338</v>
      </c>
      <c r="F22" s="39" t="s">
        <v>6339</v>
      </c>
      <c r="G22" s="39">
        <v>56</v>
      </c>
      <c r="H22" s="39" t="s">
        <v>6340</v>
      </c>
      <c r="I22" s="39">
        <v>20241216</v>
      </c>
      <c r="J22" s="39">
        <v>20241218</v>
      </c>
      <c r="K22" s="39">
        <v>3</v>
      </c>
      <c r="L22" s="39">
        <f t="shared" si="0"/>
        <v>2</v>
      </c>
      <c r="M22" s="39">
        <v>0</v>
      </c>
      <c r="N22" s="39" t="s">
        <v>6341</v>
      </c>
      <c r="O22" s="39" t="s">
        <v>6342</v>
      </c>
      <c r="P22" s="39" t="s">
        <v>118</v>
      </c>
      <c r="Q22" s="39" t="s">
        <v>36</v>
      </c>
      <c r="R22" s="39" t="s">
        <v>119</v>
      </c>
      <c r="S22" s="39" t="s">
        <v>120</v>
      </c>
      <c r="T22" s="39">
        <v>111</v>
      </c>
      <c r="U22" s="39" t="s">
        <v>172</v>
      </c>
      <c r="V22" s="39" t="s">
        <v>6257</v>
      </c>
      <c r="W22" s="39" t="s">
        <v>6258</v>
      </c>
      <c r="X22" s="39" t="s">
        <v>124</v>
      </c>
      <c r="Y22" s="39">
        <v>87254</v>
      </c>
      <c r="Z22" s="39">
        <v>3083</v>
      </c>
      <c r="AA22" s="39">
        <v>0</v>
      </c>
      <c r="AB22" s="39">
        <v>0</v>
      </c>
      <c r="AC22" s="39">
        <v>1333.52</v>
      </c>
      <c r="AD22" s="39">
        <v>0</v>
      </c>
      <c r="AE22" s="39">
        <v>164303.59</v>
      </c>
      <c r="AF22" s="39">
        <v>165637.10999999999</v>
      </c>
      <c r="AG22" s="39">
        <v>160</v>
      </c>
      <c r="AH22" s="39">
        <v>225</v>
      </c>
      <c r="AI22" s="39">
        <v>230447</v>
      </c>
      <c r="AJ22" s="39">
        <v>230447</v>
      </c>
      <c r="AK22" s="39">
        <v>-17126.671683330263</v>
      </c>
      <c r="AL22" s="39" t="s">
        <v>118</v>
      </c>
      <c r="AM22" s="39" t="s">
        <v>36</v>
      </c>
      <c r="AN22" s="39" t="s">
        <v>119</v>
      </c>
      <c r="AO22" s="39" t="s">
        <v>120</v>
      </c>
      <c r="AP22" s="39">
        <v>3</v>
      </c>
      <c r="AQ22" s="39">
        <v>2</v>
      </c>
      <c r="AR22" s="39">
        <v>5</v>
      </c>
      <c r="AS22" s="39">
        <v>89115</v>
      </c>
      <c r="AT22" s="39">
        <v>161522</v>
      </c>
      <c r="AU22" s="39">
        <v>53841</v>
      </c>
      <c r="AV22" s="39">
        <v>234905</v>
      </c>
      <c r="AW22" s="39">
        <v>3.0722399999999999</v>
      </c>
      <c r="AX22" s="39">
        <v>1.0923499999999999</v>
      </c>
      <c r="AY22" s="39">
        <v>1.9798899999999999</v>
      </c>
      <c r="AZ22" s="39">
        <v>3.0722399950027466</v>
      </c>
      <c r="BA22" s="39">
        <v>1.0923500061035156</v>
      </c>
      <c r="BB22" s="39">
        <v>1.979889988899231</v>
      </c>
      <c r="BC22" s="39" t="s">
        <v>159</v>
      </c>
      <c r="BD22" s="39" t="s">
        <v>126</v>
      </c>
      <c r="BE22" s="39" t="s">
        <v>118</v>
      </c>
      <c r="BF22" s="39"/>
      <c r="BG22" s="39" t="s">
        <v>6285</v>
      </c>
      <c r="BH22" s="39" t="s">
        <v>6259</v>
      </c>
      <c r="BI22" s="39" t="s">
        <v>2177</v>
      </c>
      <c r="BJ22" s="39" t="s">
        <v>195</v>
      </c>
      <c r="BK22" s="39" t="s">
        <v>196</v>
      </c>
      <c r="BL22" s="39" t="s">
        <v>196</v>
      </c>
      <c r="BM22" s="39" t="s">
        <v>202</v>
      </c>
      <c r="BN22" s="39" t="s">
        <v>661</v>
      </c>
      <c r="BO22" s="39"/>
      <c r="BP22" s="39" t="s">
        <v>661</v>
      </c>
      <c r="BQ22" s="39">
        <v>2024</v>
      </c>
      <c r="BR22" s="39"/>
      <c r="BS22" s="39"/>
      <c r="BT22" s="39" t="s">
        <v>6251</v>
      </c>
    </row>
    <row r="23" spans="1:72">
      <c r="A23" s="39">
        <v>102404698516</v>
      </c>
      <c r="B23" s="39">
        <v>1</v>
      </c>
      <c r="C23" s="39">
        <v>2024</v>
      </c>
      <c r="D23" s="39">
        <v>12</v>
      </c>
      <c r="E23" s="39" t="s">
        <v>6343</v>
      </c>
      <c r="F23" s="39" t="s">
        <v>6344</v>
      </c>
      <c r="G23" s="39">
        <v>58</v>
      </c>
      <c r="H23" s="39" t="s">
        <v>6345</v>
      </c>
      <c r="I23" s="39">
        <v>20241216</v>
      </c>
      <c r="J23" s="39">
        <v>20241218</v>
      </c>
      <c r="K23" s="39">
        <v>3</v>
      </c>
      <c r="L23" s="39">
        <f t="shared" si="0"/>
        <v>2</v>
      </c>
      <c r="M23" s="39">
        <v>0</v>
      </c>
      <c r="N23" s="39" t="s">
        <v>5953</v>
      </c>
      <c r="O23" s="39" t="s">
        <v>6346</v>
      </c>
      <c r="P23" s="39" t="s">
        <v>118</v>
      </c>
      <c r="Q23" s="39" t="s">
        <v>36</v>
      </c>
      <c r="R23" s="39" t="s">
        <v>119</v>
      </c>
      <c r="S23" s="39" t="s">
        <v>120</v>
      </c>
      <c r="T23" s="39">
        <v>207</v>
      </c>
      <c r="U23" s="39" t="s">
        <v>172</v>
      </c>
      <c r="V23" s="39" t="s">
        <v>6257</v>
      </c>
      <c r="W23" s="39" t="s">
        <v>6258</v>
      </c>
      <c r="X23" s="39" t="s">
        <v>124</v>
      </c>
      <c r="Y23" s="39">
        <v>91588</v>
      </c>
      <c r="Z23" s="39">
        <v>3083</v>
      </c>
      <c r="AA23" s="39">
        <v>0</v>
      </c>
      <c r="AB23" s="39">
        <v>0</v>
      </c>
      <c r="AC23" s="39">
        <v>666.76</v>
      </c>
      <c r="AD23" s="39">
        <v>0</v>
      </c>
      <c r="AE23" s="39">
        <v>186397.96</v>
      </c>
      <c r="AF23" s="39">
        <v>187064.72</v>
      </c>
      <c r="AG23" s="39">
        <v>160</v>
      </c>
      <c r="AH23" s="39">
        <v>225</v>
      </c>
      <c r="AI23" s="39">
        <v>230418</v>
      </c>
      <c r="AJ23" s="39">
        <v>230418</v>
      </c>
      <c r="AK23" s="39">
        <v>-38572.970591023535</v>
      </c>
      <c r="AL23" s="39" t="s">
        <v>118</v>
      </c>
      <c r="AM23" s="39" t="s">
        <v>36</v>
      </c>
      <c r="AN23" s="39" t="s">
        <v>119</v>
      </c>
      <c r="AO23" s="39" t="s">
        <v>120</v>
      </c>
      <c r="AP23" s="39">
        <v>3</v>
      </c>
      <c r="AQ23" s="39">
        <v>2</v>
      </c>
      <c r="AR23" s="39">
        <v>5</v>
      </c>
      <c r="AS23" s="39">
        <v>89115</v>
      </c>
      <c r="AT23" s="39">
        <v>161522</v>
      </c>
      <c r="AU23" s="39">
        <v>53841</v>
      </c>
      <c r="AV23" s="39">
        <v>234905</v>
      </c>
      <c r="AW23" s="39">
        <v>3.0722399999999999</v>
      </c>
      <c r="AX23" s="39">
        <v>1.0923499999999999</v>
      </c>
      <c r="AY23" s="39">
        <v>1.9798899999999999</v>
      </c>
      <c r="AZ23" s="39">
        <v>3.0722399950027466</v>
      </c>
      <c r="BA23" s="39">
        <v>1.0923500061035156</v>
      </c>
      <c r="BB23" s="39">
        <v>1.979889988899231</v>
      </c>
      <c r="BC23" s="39" t="s">
        <v>159</v>
      </c>
      <c r="BD23" s="39" t="s">
        <v>126</v>
      </c>
      <c r="BE23" s="39" t="s">
        <v>118</v>
      </c>
      <c r="BF23" s="39"/>
      <c r="BG23" s="39" t="s">
        <v>1732</v>
      </c>
      <c r="BH23" s="39" t="s">
        <v>6259</v>
      </c>
      <c r="BI23" s="39" t="s">
        <v>5392</v>
      </c>
      <c r="BJ23" s="39" t="s">
        <v>129</v>
      </c>
      <c r="BK23" s="39" t="s">
        <v>217</v>
      </c>
      <c r="BL23" s="39" t="s">
        <v>218</v>
      </c>
      <c r="BM23" s="39" t="s">
        <v>202</v>
      </c>
      <c r="BN23" s="39" t="s">
        <v>203</v>
      </c>
      <c r="BO23" s="39"/>
      <c r="BP23" s="39" t="s">
        <v>203</v>
      </c>
      <c r="BQ23" s="39">
        <v>2024</v>
      </c>
      <c r="BR23" s="39"/>
      <c r="BS23" s="39"/>
      <c r="BT23" s="39" t="s">
        <v>6251</v>
      </c>
    </row>
    <row r="24" spans="1:72">
      <c r="A24" s="39">
        <v>102404433988</v>
      </c>
      <c r="B24" s="39">
        <v>1</v>
      </c>
      <c r="C24" s="39">
        <v>2024</v>
      </c>
      <c r="D24" s="39">
        <v>12</v>
      </c>
      <c r="E24" s="39" t="s">
        <v>6347</v>
      </c>
      <c r="F24" s="39" t="s">
        <v>6348</v>
      </c>
      <c r="G24" s="39">
        <v>27</v>
      </c>
      <c r="H24" s="39" t="s">
        <v>6349</v>
      </c>
      <c r="I24" s="39">
        <v>20241216</v>
      </c>
      <c r="J24" s="39">
        <v>20241217</v>
      </c>
      <c r="K24" s="39">
        <v>2</v>
      </c>
      <c r="L24" s="39">
        <f t="shared" si="0"/>
        <v>1</v>
      </c>
      <c r="M24" s="39">
        <v>0</v>
      </c>
      <c r="N24" s="39" t="s">
        <v>4067</v>
      </c>
      <c r="O24" s="39" t="s">
        <v>6350</v>
      </c>
      <c r="P24" s="39" t="s">
        <v>118</v>
      </c>
      <c r="Q24" s="39" t="s">
        <v>36</v>
      </c>
      <c r="R24" s="39" t="s">
        <v>119</v>
      </c>
      <c r="S24" s="39" t="s">
        <v>120</v>
      </c>
      <c r="T24" s="39">
        <v>111</v>
      </c>
      <c r="U24" s="39" t="s">
        <v>172</v>
      </c>
      <c r="V24" s="39" t="s">
        <v>6257</v>
      </c>
      <c r="W24" s="39" t="s">
        <v>6258</v>
      </c>
      <c r="X24" s="39" t="s">
        <v>124</v>
      </c>
      <c r="Y24" s="39">
        <v>58759</v>
      </c>
      <c r="Z24" s="39">
        <v>1504</v>
      </c>
      <c r="AA24" s="39">
        <v>0</v>
      </c>
      <c r="AB24" s="39">
        <v>0</v>
      </c>
      <c r="AC24" s="39">
        <v>0</v>
      </c>
      <c r="AD24" s="39">
        <v>0</v>
      </c>
      <c r="AE24" s="39">
        <v>83565.33</v>
      </c>
      <c r="AF24" s="39">
        <v>83565.33</v>
      </c>
      <c r="AG24" s="39">
        <v>80</v>
      </c>
      <c r="AH24" s="39">
        <v>75</v>
      </c>
      <c r="AI24" s="39">
        <v>230447</v>
      </c>
      <c r="AJ24" s="39">
        <v>230447</v>
      </c>
      <c r="AK24" s="39">
        <v>64945.108316669721</v>
      </c>
      <c r="AL24" s="39" t="s">
        <v>118</v>
      </c>
      <c r="AM24" s="39" t="s">
        <v>36</v>
      </c>
      <c r="AN24" s="39" t="s">
        <v>119</v>
      </c>
      <c r="AO24" s="39" t="s">
        <v>120</v>
      </c>
      <c r="AP24" s="39">
        <v>3</v>
      </c>
      <c r="AQ24" s="39">
        <v>2</v>
      </c>
      <c r="AR24" s="39">
        <v>5</v>
      </c>
      <c r="AS24" s="39">
        <v>89115</v>
      </c>
      <c r="AT24" s="39">
        <v>161522</v>
      </c>
      <c r="AU24" s="39">
        <v>53841</v>
      </c>
      <c r="AV24" s="39">
        <v>234905</v>
      </c>
      <c r="AW24" s="39">
        <v>3.0722399999999999</v>
      </c>
      <c r="AX24" s="39">
        <v>1.0923499999999999</v>
      </c>
      <c r="AY24" s="39">
        <v>1.9798899999999999</v>
      </c>
      <c r="AZ24" s="39">
        <v>3.0722399950027466</v>
      </c>
      <c r="BA24" s="39">
        <v>1.0923500061035156</v>
      </c>
      <c r="BB24" s="39">
        <v>1.979889988899231</v>
      </c>
      <c r="BC24" s="39" t="s">
        <v>159</v>
      </c>
      <c r="BD24" s="39" t="s">
        <v>126</v>
      </c>
      <c r="BE24" s="39" t="s">
        <v>118</v>
      </c>
      <c r="BF24" s="39"/>
      <c r="BG24" s="39" t="s">
        <v>118</v>
      </c>
      <c r="BH24" s="39" t="s">
        <v>6259</v>
      </c>
      <c r="BI24" s="39" t="s">
        <v>3270</v>
      </c>
      <c r="BJ24" s="39" t="s">
        <v>129</v>
      </c>
      <c r="BK24" s="39" t="s">
        <v>130</v>
      </c>
      <c r="BL24" s="39" t="s">
        <v>131</v>
      </c>
      <c r="BM24" s="39" t="s">
        <v>2051</v>
      </c>
      <c r="BN24" s="39" t="s">
        <v>2052</v>
      </c>
      <c r="BO24" s="39"/>
      <c r="BP24" s="39" t="s">
        <v>2052</v>
      </c>
      <c r="BQ24" s="39">
        <v>2024</v>
      </c>
      <c r="BR24" s="39"/>
      <c r="BS24" s="39"/>
      <c r="BT24" s="39" t="s">
        <v>6251</v>
      </c>
    </row>
    <row r="25" spans="1:72">
      <c r="A25" s="39">
        <v>102404577268</v>
      </c>
      <c r="B25" s="39">
        <v>1</v>
      </c>
      <c r="C25" s="39">
        <v>2024</v>
      </c>
      <c r="D25" s="39">
        <v>12</v>
      </c>
      <c r="E25" s="39" t="s">
        <v>6351</v>
      </c>
      <c r="F25" s="39" t="s">
        <v>6352</v>
      </c>
      <c r="G25" s="39">
        <v>37</v>
      </c>
      <c r="H25" s="39" t="s">
        <v>6353</v>
      </c>
      <c r="I25" s="39">
        <v>20241216</v>
      </c>
      <c r="J25" s="39">
        <v>20241217</v>
      </c>
      <c r="K25" s="39">
        <v>2</v>
      </c>
      <c r="L25" s="39">
        <f t="shared" si="0"/>
        <v>1</v>
      </c>
      <c r="M25" s="39">
        <v>0</v>
      </c>
      <c r="N25" s="39" t="s">
        <v>6354</v>
      </c>
      <c r="O25" s="39" t="s">
        <v>6310</v>
      </c>
      <c r="P25" s="39" t="s">
        <v>118</v>
      </c>
      <c r="Q25" s="39" t="s">
        <v>36</v>
      </c>
      <c r="R25" s="39" t="s">
        <v>119</v>
      </c>
      <c r="S25" s="39" t="s">
        <v>120</v>
      </c>
      <c r="T25" s="39">
        <v>205</v>
      </c>
      <c r="U25" s="39" t="s">
        <v>172</v>
      </c>
      <c r="V25" s="39" t="s">
        <v>6129</v>
      </c>
      <c r="W25" s="39" t="s">
        <v>6130</v>
      </c>
      <c r="X25" s="39" t="s">
        <v>124</v>
      </c>
      <c r="Y25" s="39">
        <v>33992</v>
      </c>
      <c r="Z25" s="39">
        <v>1504</v>
      </c>
      <c r="AA25" s="39">
        <v>0</v>
      </c>
      <c r="AB25" s="39">
        <v>0</v>
      </c>
      <c r="AC25" s="39">
        <v>0</v>
      </c>
      <c r="AD25" s="39">
        <v>0</v>
      </c>
      <c r="AE25" s="39">
        <v>53536</v>
      </c>
      <c r="AF25" s="39">
        <v>53536</v>
      </c>
      <c r="AG25" s="39">
        <v>80</v>
      </c>
      <c r="AH25" s="39">
        <v>75</v>
      </c>
      <c r="AI25" s="39">
        <v>129769</v>
      </c>
      <c r="AJ25" s="39">
        <v>129769</v>
      </c>
      <c r="AK25" s="39">
        <v>26902.405223533686</v>
      </c>
      <c r="AL25" s="39" t="s">
        <v>118</v>
      </c>
      <c r="AM25" s="39" t="s">
        <v>36</v>
      </c>
      <c r="AN25" s="39" t="s">
        <v>119</v>
      </c>
      <c r="AO25" s="39" t="s">
        <v>120</v>
      </c>
      <c r="AP25" s="39">
        <v>3</v>
      </c>
      <c r="AQ25" s="39">
        <v>2</v>
      </c>
      <c r="AR25" s="39">
        <v>4</v>
      </c>
      <c r="AS25" s="39">
        <v>53659</v>
      </c>
      <c r="AT25" s="39">
        <v>87497</v>
      </c>
      <c r="AU25" s="39">
        <v>29166</v>
      </c>
      <c r="AV25" s="39">
        <v>134400</v>
      </c>
      <c r="AW25" s="39">
        <v>1.7302500000000001</v>
      </c>
      <c r="AX25" s="39">
        <v>0.65773999999999999</v>
      </c>
      <c r="AY25" s="39">
        <v>1.0725100000000001</v>
      </c>
      <c r="AZ25" s="39">
        <v>1.7302500009536743</v>
      </c>
      <c r="BA25" s="39">
        <v>0.65773999691009521</v>
      </c>
      <c r="BB25" s="39">
        <v>1.0725100040435791</v>
      </c>
      <c r="BC25" s="39" t="s">
        <v>159</v>
      </c>
      <c r="BD25" s="39" t="s">
        <v>126</v>
      </c>
      <c r="BE25" s="39" t="s">
        <v>118</v>
      </c>
      <c r="BF25" s="39"/>
      <c r="BG25" s="39" t="s">
        <v>118</v>
      </c>
      <c r="BH25" s="39" t="s">
        <v>6259</v>
      </c>
      <c r="BI25" s="39" t="s">
        <v>201</v>
      </c>
      <c r="BJ25" s="39" t="s">
        <v>129</v>
      </c>
      <c r="BK25" s="39" t="s">
        <v>130</v>
      </c>
      <c r="BL25" s="39" t="s">
        <v>131</v>
      </c>
      <c r="BM25" s="39" t="s">
        <v>2051</v>
      </c>
      <c r="BN25" s="39" t="s">
        <v>5752</v>
      </c>
      <c r="BO25" s="39"/>
      <c r="BP25" s="39" t="s">
        <v>5752</v>
      </c>
      <c r="BQ25" s="39">
        <v>2024</v>
      </c>
      <c r="BR25" s="39"/>
      <c r="BS25" s="39"/>
      <c r="BT25" s="39" t="s">
        <v>6251</v>
      </c>
    </row>
    <row r="26" spans="1:72">
      <c r="A26" s="39">
        <v>102404577260</v>
      </c>
      <c r="B26" s="39">
        <v>1</v>
      </c>
      <c r="C26" s="39">
        <v>2024</v>
      </c>
      <c r="D26" s="39">
        <v>12</v>
      </c>
      <c r="E26" s="39" t="s">
        <v>6355</v>
      </c>
      <c r="F26" s="39" t="s">
        <v>6356</v>
      </c>
      <c r="G26" s="39">
        <v>65</v>
      </c>
      <c r="H26" s="39" t="s">
        <v>6357</v>
      </c>
      <c r="I26" s="39">
        <v>20241215</v>
      </c>
      <c r="J26" s="39">
        <v>20241217</v>
      </c>
      <c r="K26" s="39">
        <v>3</v>
      </c>
      <c r="L26" s="39">
        <f t="shared" si="0"/>
        <v>2</v>
      </c>
      <c r="M26" s="39">
        <v>0</v>
      </c>
      <c r="N26" s="39" t="s">
        <v>6358</v>
      </c>
      <c r="O26" s="39" t="s">
        <v>6359</v>
      </c>
      <c r="P26" s="39" t="s">
        <v>118</v>
      </c>
      <c r="Q26" s="39" t="s">
        <v>36</v>
      </c>
      <c r="R26" s="39" t="s">
        <v>119</v>
      </c>
      <c r="S26" s="39" t="s">
        <v>120</v>
      </c>
      <c r="T26" s="39">
        <v>205</v>
      </c>
      <c r="U26" s="39" t="s">
        <v>172</v>
      </c>
      <c r="V26" s="39" t="s">
        <v>6257</v>
      </c>
      <c r="W26" s="39" t="s">
        <v>6258</v>
      </c>
      <c r="X26" s="39" t="s">
        <v>124</v>
      </c>
      <c r="Y26" s="39">
        <v>59936</v>
      </c>
      <c r="Z26" s="39">
        <v>3008</v>
      </c>
      <c r="AA26" s="39">
        <v>0</v>
      </c>
      <c r="AB26" s="39">
        <v>0</v>
      </c>
      <c r="AC26" s="39">
        <v>0</v>
      </c>
      <c r="AD26" s="39">
        <v>0</v>
      </c>
      <c r="AE26" s="39">
        <v>69184.53</v>
      </c>
      <c r="AF26" s="39">
        <v>69184.53</v>
      </c>
      <c r="AG26" s="39">
        <v>160</v>
      </c>
      <c r="AH26" s="39">
        <v>150</v>
      </c>
      <c r="AI26" s="39">
        <v>230418</v>
      </c>
      <c r="AJ26" s="39">
        <v>230418</v>
      </c>
      <c r="AK26" s="39">
        <v>79307.219408976467</v>
      </c>
      <c r="AL26" s="39" t="s">
        <v>118</v>
      </c>
      <c r="AM26" s="39" t="s">
        <v>36</v>
      </c>
      <c r="AN26" s="39" t="s">
        <v>119</v>
      </c>
      <c r="AO26" s="39" t="s">
        <v>120</v>
      </c>
      <c r="AP26" s="39">
        <v>3</v>
      </c>
      <c r="AQ26" s="39">
        <v>2</v>
      </c>
      <c r="AR26" s="39">
        <v>5</v>
      </c>
      <c r="AS26" s="39">
        <v>89115</v>
      </c>
      <c r="AT26" s="39">
        <v>161522</v>
      </c>
      <c r="AU26" s="39">
        <v>53841</v>
      </c>
      <c r="AV26" s="39">
        <v>234905</v>
      </c>
      <c r="AW26" s="39">
        <v>3.0722399999999999</v>
      </c>
      <c r="AX26" s="39">
        <v>1.0923499999999999</v>
      </c>
      <c r="AY26" s="39">
        <v>1.9798899999999999</v>
      </c>
      <c r="AZ26" s="39">
        <v>3.0722399950027466</v>
      </c>
      <c r="BA26" s="39">
        <v>1.0923500061035156</v>
      </c>
      <c r="BB26" s="39">
        <v>1.979889988899231</v>
      </c>
      <c r="BC26" s="39" t="s">
        <v>159</v>
      </c>
      <c r="BD26" s="39" t="s">
        <v>126</v>
      </c>
      <c r="BE26" s="39" t="s">
        <v>118</v>
      </c>
      <c r="BF26" s="39"/>
      <c r="BG26" s="39" t="s">
        <v>118</v>
      </c>
      <c r="BH26" s="39" t="s">
        <v>6259</v>
      </c>
      <c r="BI26" s="39" t="s">
        <v>283</v>
      </c>
      <c r="BJ26" s="39" t="s">
        <v>129</v>
      </c>
      <c r="BK26" s="39" t="s">
        <v>130</v>
      </c>
      <c r="BL26" s="39" t="s">
        <v>284</v>
      </c>
      <c r="BM26" s="39" t="s">
        <v>163</v>
      </c>
      <c r="BN26" s="39" t="s">
        <v>1019</v>
      </c>
      <c r="BO26" s="39"/>
      <c r="BP26" s="39" t="s">
        <v>1019</v>
      </c>
      <c r="BQ26" s="39">
        <v>2024</v>
      </c>
      <c r="BR26" s="39"/>
      <c r="BS26" s="39"/>
      <c r="BT26" s="39" t="s">
        <v>6251</v>
      </c>
    </row>
    <row r="27" spans="1:72">
      <c r="A27" s="39">
        <v>102404433956</v>
      </c>
      <c r="B27" s="39">
        <v>1</v>
      </c>
      <c r="C27" s="39">
        <v>2024</v>
      </c>
      <c r="D27" s="39">
        <v>12</v>
      </c>
      <c r="E27" s="39" t="s">
        <v>6360</v>
      </c>
      <c r="F27" s="39" t="s">
        <v>6361</v>
      </c>
      <c r="G27" s="39">
        <v>51</v>
      </c>
      <c r="H27" s="39" t="s">
        <v>6362</v>
      </c>
      <c r="I27" s="39">
        <v>20241212</v>
      </c>
      <c r="J27" s="39">
        <v>20241214</v>
      </c>
      <c r="K27" s="39">
        <v>3</v>
      </c>
      <c r="L27" s="39">
        <f t="shared" si="0"/>
        <v>2</v>
      </c>
      <c r="M27" s="39">
        <v>0</v>
      </c>
      <c r="N27" s="39" t="s">
        <v>6363</v>
      </c>
      <c r="O27" s="39" t="s">
        <v>6364</v>
      </c>
      <c r="P27" s="39" t="s">
        <v>118</v>
      </c>
      <c r="Q27" s="39" t="s">
        <v>36</v>
      </c>
      <c r="R27" s="39" t="s">
        <v>119</v>
      </c>
      <c r="S27" s="39" t="s">
        <v>147</v>
      </c>
      <c r="T27" s="39">
        <v>111</v>
      </c>
      <c r="U27" s="39" t="s">
        <v>172</v>
      </c>
      <c r="V27" s="39" t="s">
        <v>6257</v>
      </c>
      <c r="W27" s="39" t="s">
        <v>6258</v>
      </c>
      <c r="X27" s="39" t="s">
        <v>124</v>
      </c>
      <c r="Y27" s="39">
        <v>91470</v>
      </c>
      <c r="Z27" s="39">
        <v>2944</v>
      </c>
      <c r="AA27" s="39">
        <v>0</v>
      </c>
      <c r="AB27" s="39">
        <v>0</v>
      </c>
      <c r="AC27" s="39">
        <v>666.76</v>
      </c>
      <c r="AD27" s="39">
        <v>0</v>
      </c>
      <c r="AE27" s="39">
        <v>164303.59</v>
      </c>
      <c r="AF27" s="39">
        <v>164970.34</v>
      </c>
      <c r="AG27" s="39">
        <v>160</v>
      </c>
      <c r="AH27" s="39">
        <v>150</v>
      </c>
      <c r="AI27" s="39">
        <v>230447</v>
      </c>
      <c r="AJ27" s="39">
        <v>230447</v>
      </c>
      <c r="AK27" s="39">
        <v>-16459.901683330274</v>
      </c>
      <c r="AL27" s="39" t="s">
        <v>118</v>
      </c>
      <c r="AM27" s="39" t="s">
        <v>36</v>
      </c>
      <c r="AN27" s="39" t="s">
        <v>119</v>
      </c>
      <c r="AO27" s="39" t="s">
        <v>147</v>
      </c>
      <c r="AP27" s="39">
        <v>3</v>
      </c>
      <c r="AQ27" s="39">
        <v>2</v>
      </c>
      <c r="AR27" s="39">
        <v>5</v>
      </c>
      <c r="AS27" s="39">
        <v>89115</v>
      </c>
      <c r="AT27" s="39">
        <v>161522</v>
      </c>
      <c r="AU27" s="39">
        <v>53841</v>
      </c>
      <c r="AV27" s="39">
        <v>234905</v>
      </c>
      <c r="AW27" s="39">
        <v>3.0722399999999999</v>
      </c>
      <c r="AX27" s="39">
        <v>1.0923499999999999</v>
      </c>
      <c r="AY27" s="39">
        <v>1.9798899999999999</v>
      </c>
      <c r="AZ27" s="39">
        <v>3.0722399950027466</v>
      </c>
      <c r="BA27" s="39">
        <v>1.0923500061035156</v>
      </c>
      <c r="BB27" s="39">
        <v>1.979889988899231</v>
      </c>
      <c r="BC27" s="39" t="s">
        <v>159</v>
      </c>
      <c r="BD27" s="39" t="s">
        <v>126</v>
      </c>
      <c r="BE27" s="39" t="s">
        <v>118</v>
      </c>
      <c r="BF27" s="39"/>
      <c r="BG27" s="39" t="s">
        <v>6285</v>
      </c>
      <c r="BH27" s="39" t="s">
        <v>6259</v>
      </c>
      <c r="BI27" s="39" t="s">
        <v>6365</v>
      </c>
      <c r="BJ27" s="39" t="s">
        <v>389</v>
      </c>
      <c r="BK27" s="39" t="s">
        <v>390</v>
      </c>
      <c r="BL27" s="39" t="s">
        <v>390</v>
      </c>
      <c r="BM27" s="39" t="s">
        <v>202</v>
      </c>
      <c r="BN27" s="39" t="s">
        <v>661</v>
      </c>
      <c r="BO27" s="39"/>
      <c r="BP27" s="39" t="s">
        <v>661</v>
      </c>
      <c r="BQ27" s="39">
        <v>2024</v>
      </c>
      <c r="BR27" s="39"/>
      <c r="BS27" s="39"/>
      <c r="BT27" s="39" t="s">
        <v>6251</v>
      </c>
    </row>
    <row r="28" spans="1:72">
      <c r="A28" s="39">
        <v>102404636886</v>
      </c>
      <c r="B28" s="39">
        <v>1</v>
      </c>
      <c r="C28" s="39">
        <v>2024</v>
      </c>
      <c r="D28" s="39">
        <v>12</v>
      </c>
      <c r="E28" s="39" t="s">
        <v>6366</v>
      </c>
      <c r="F28" s="39" t="s">
        <v>6367</v>
      </c>
      <c r="G28" s="39">
        <v>60</v>
      </c>
      <c r="H28" s="39" t="s">
        <v>6368</v>
      </c>
      <c r="I28" s="39">
        <v>20241212</v>
      </c>
      <c r="J28" s="39">
        <v>20241214</v>
      </c>
      <c r="K28" s="39">
        <v>3</v>
      </c>
      <c r="L28" s="39">
        <f t="shared" si="0"/>
        <v>2</v>
      </c>
      <c r="M28" s="39">
        <v>0</v>
      </c>
      <c r="N28" s="39" t="s">
        <v>6369</v>
      </c>
      <c r="O28" s="39" t="s">
        <v>6370</v>
      </c>
      <c r="P28" s="39" t="s">
        <v>118</v>
      </c>
      <c r="Q28" s="39" t="s">
        <v>36</v>
      </c>
      <c r="R28" s="39" t="s">
        <v>119</v>
      </c>
      <c r="S28" s="39" t="s">
        <v>120</v>
      </c>
      <c r="T28" s="39">
        <v>211</v>
      </c>
      <c r="U28" s="39" t="s">
        <v>172</v>
      </c>
      <c r="V28" s="39" t="s">
        <v>6257</v>
      </c>
      <c r="W28" s="39" t="s">
        <v>6258</v>
      </c>
      <c r="X28" s="39" t="s">
        <v>124</v>
      </c>
      <c r="Y28" s="39">
        <v>92550</v>
      </c>
      <c r="Z28" s="39">
        <v>3008</v>
      </c>
      <c r="AA28" s="39">
        <v>0</v>
      </c>
      <c r="AB28" s="39">
        <v>0</v>
      </c>
      <c r="AC28" s="39">
        <v>666.76</v>
      </c>
      <c r="AD28" s="39">
        <v>0</v>
      </c>
      <c r="AE28" s="39">
        <v>170933.25</v>
      </c>
      <c r="AF28" s="39">
        <v>171600.02</v>
      </c>
      <c r="AG28" s="39">
        <v>160</v>
      </c>
      <c r="AH28" s="39">
        <v>150</v>
      </c>
      <c r="AI28" s="39">
        <v>230636</v>
      </c>
      <c r="AJ28" s="39">
        <v>230636</v>
      </c>
      <c r="AK28" s="39">
        <v>-22967.781560777803</v>
      </c>
      <c r="AL28" s="39" t="s">
        <v>118</v>
      </c>
      <c r="AM28" s="39" t="s">
        <v>36</v>
      </c>
      <c r="AN28" s="39" t="s">
        <v>119</v>
      </c>
      <c r="AO28" s="39" t="s">
        <v>120</v>
      </c>
      <c r="AP28" s="39">
        <v>3</v>
      </c>
      <c r="AQ28" s="39">
        <v>2</v>
      </c>
      <c r="AR28" s="39">
        <v>5</v>
      </c>
      <c r="AS28" s="39">
        <v>89115</v>
      </c>
      <c r="AT28" s="39">
        <v>161522</v>
      </c>
      <c r="AU28" s="39">
        <v>53841</v>
      </c>
      <c r="AV28" s="39">
        <v>234905</v>
      </c>
      <c r="AW28" s="39">
        <v>3.0722399999999999</v>
      </c>
      <c r="AX28" s="39">
        <v>1.0923499999999999</v>
      </c>
      <c r="AY28" s="39">
        <v>1.9798899999999999</v>
      </c>
      <c r="AZ28" s="39">
        <v>3.0722399950027466</v>
      </c>
      <c r="BA28" s="39">
        <v>1.0923500061035156</v>
      </c>
      <c r="BB28" s="39">
        <v>1.979889988899231</v>
      </c>
      <c r="BC28" s="39" t="s">
        <v>159</v>
      </c>
      <c r="BD28" s="39" t="s">
        <v>126</v>
      </c>
      <c r="BE28" s="39" t="s">
        <v>118</v>
      </c>
      <c r="BF28" s="39"/>
      <c r="BG28" s="39" t="s">
        <v>6285</v>
      </c>
      <c r="BH28" s="39" t="s">
        <v>6259</v>
      </c>
      <c r="BI28" s="39" t="s">
        <v>201</v>
      </c>
      <c r="BJ28" s="39" t="s">
        <v>129</v>
      </c>
      <c r="BK28" s="39" t="s">
        <v>130</v>
      </c>
      <c r="BL28" s="39" t="s">
        <v>131</v>
      </c>
      <c r="BM28" s="39" t="s">
        <v>202</v>
      </c>
      <c r="BN28" s="39" t="s">
        <v>661</v>
      </c>
      <c r="BO28" s="39"/>
      <c r="BP28" s="39" t="s">
        <v>661</v>
      </c>
      <c r="BQ28" s="39">
        <v>2024</v>
      </c>
      <c r="BR28" s="39"/>
      <c r="BS28" s="39"/>
      <c r="BT28" s="39" t="s">
        <v>6251</v>
      </c>
    </row>
    <row r="29" spans="1:72">
      <c r="A29" s="39">
        <v>102404589914</v>
      </c>
      <c r="B29" s="39">
        <v>1</v>
      </c>
      <c r="C29" s="39">
        <v>2024</v>
      </c>
      <c r="D29" s="39">
        <v>12</v>
      </c>
      <c r="E29" s="39" t="s">
        <v>6371</v>
      </c>
      <c r="F29" s="39" t="s">
        <v>6372</v>
      </c>
      <c r="G29" s="39">
        <v>60</v>
      </c>
      <c r="H29" s="39" t="s">
        <v>6373</v>
      </c>
      <c r="I29" s="39">
        <v>20241212</v>
      </c>
      <c r="J29" s="39">
        <v>20241214</v>
      </c>
      <c r="K29" s="39">
        <v>3</v>
      </c>
      <c r="L29" s="39">
        <f t="shared" si="0"/>
        <v>2</v>
      </c>
      <c r="M29" s="39">
        <v>0</v>
      </c>
      <c r="N29" s="39" t="s">
        <v>6374</v>
      </c>
      <c r="O29" s="39" t="s">
        <v>6375</v>
      </c>
      <c r="P29" s="39" t="s">
        <v>118</v>
      </c>
      <c r="Q29" s="39" t="s">
        <v>36</v>
      </c>
      <c r="R29" s="39" t="s">
        <v>119</v>
      </c>
      <c r="S29" s="39" t="s">
        <v>120</v>
      </c>
      <c r="T29" s="39">
        <v>207</v>
      </c>
      <c r="U29" s="39" t="s">
        <v>172</v>
      </c>
      <c r="V29" s="39" t="s">
        <v>6257</v>
      </c>
      <c r="W29" s="39" t="s">
        <v>6258</v>
      </c>
      <c r="X29" s="39" t="s">
        <v>124</v>
      </c>
      <c r="Y29" s="39">
        <v>87063</v>
      </c>
      <c r="Z29" s="39">
        <v>3008</v>
      </c>
      <c r="AA29" s="39">
        <v>0</v>
      </c>
      <c r="AB29" s="39">
        <v>0</v>
      </c>
      <c r="AC29" s="39">
        <v>666.76</v>
      </c>
      <c r="AD29" s="39">
        <v>0</v>
      </c>
      <c r="AE29" s="39">
        <v>164303.59</v>
      </c>
      <c r="AF29" s="39">
        <v>164970.34</v>
      </c>
      <c r="AG29" s="39">
        <v>160</v>
      </c>
      <c r="AH29" s="39">
        <v>150</v>
      </c>
      <c r="AI29" s="39">
        <v>230418</v>
      </c>
      <c r="AJ29" s="39">
        <v>230418</v>
      </c>
      <c r="AK29" s="39">
        <v>-16478.590591023531</v>
      </c>
      <c r="AL29" s="39" t="s">
        <v>118</v>
      </c>
      <c r="AM29" s="39" t="s">
        <v>36</v>
      </c>
      <c r="AN29" s="39" t="s">
        <v>119</v>
      </c>
      <c r="AO29" s="39" t="s">
        <v>120</v>
      </c>
      <c r="AP29" s="39">
        <v>3</v>
      </c>
      <c r="AQ29" s="39">
        <v>2</v>
      </c>
      <c r="AR29" s="39">
        <v>5</v>
      </c>
      <c r="AS29" s="39">
        <v>89115</v>
      </c>
      <c r="AT29" s="39">
        <v>161522</v>
      </c>
      <c r="AU29" s="39">
        <v>53841</v>
      </c>
      <c r="AV29" s="39">
        <v>234905</v>
      </c>
      <c r="AW29" s="39">
        <v>3.0722399999999999</v>
      </c>
      <c r="AX29" s="39">
        <v>1.0923499999999999</v>
      </c>
      <c r="AY29" s="39">
        <v>1.9798899999999999</v>
      </c>
      <c r="AZ29" s="39">
        <v>3.0722399950027466</v>
      </c>
      <c r="BA29" s="39">
        <v>1.0923500061035156</v>
      </c>
      <c r="BB29" s="39">
        <v>1.979889988899231</v>
      </c>
      <c r="BC29" s="39" t="s">
        <v>159</v>
      </c>
      <c r="BD29" s="39" t="s">
        <v>126</v>
      </c>
      <c r="BE29" s="39" t="s">
        <v>118</v>
      </c>
      <c r="BF29" s="39"/>
      <c r="BG29" s="39" t="s">
        <v>1732</v>
      </c>
      <c r="BH29" s="39" t="s">
        <v>6259</v>
      </c>
      <c r="BI29" s="39" t="s">
        <v>1018</v>
      </c>
      <c r="BJ29" s="39" t="s">
        <v>129</v>
      </c>
      <c r="BK29" s="39" t="s">
        <v>217</v>
      </c>
      <c r="BL29" s="39" t="s">
        <v>218</v>
      </c>
      <c r="BM29" s="39" t="s">
        <v>202</v>
      </c>
      <c r="BN29" s="39" t="s">
        <v>661</v>
      </c>
      <c r="BO29" s="39"/>
      <c r="BP29" s="39" t="s">
        <v>661</v>
      </c>
      <c r="BQ29" s="39">
        <v>2024</v>
      </c>
      <c r="BR29" s="39"/>
      <c r="BS29" s="39"/>
      <c r="BT29" s="39" t="s">
        <v>6251</v>
      </c>
    </row>
    <row r="30" spans="1:72">
      <c r="A30" s="39">
        <v>102404433950</v>
      </c>
      <c r="B30" s="39">
        <v>1</v>
      </c>
      <c r="C30" s="39">
        <v>2024</v>
      </c>
      <c r="D30" s="39">
        <v>12</v>
      </c>
      <c r="E30" s="39" t="s">
        <v>6376</v>
      </c>
      <c r="F30" s="39" t="s">
        <v>6377</v>
      </c>
      <c r="G30" s="39">
        <v>61</v>
      </c>
      <c r="H30" s="39" t="s">
        <v>6378</v>
      </c>
      <c r="I30" s="39">
        <v>20241212</v>
      </c>
      <c r="J30" s="39">
        <v>20241214</v>
      </c>
      <c r="K30" s="39">
        <v>3</v>
      </c>
      <c r="L30" s="39">
        <f t="shared" si="0"/>
        <v>2</v>
      </c>
      <c r="M30" s="39">
        <v>0</v>
      </c>
      <c r="N30" s="39" t="s">
        <v>6160</v>
      </c>
      <c r="O30" s="39" t="s">
        <v>6313</v>
      </c>
      <c r="P30" s="39" t="s">
        <v>118</v>
      </c>
      <c r="Q30" s="39" t="s">
        <v>36</v>
      </c>
      <c r="R30" s="39" t="s">
        <v>119</v>
      </c>
      <c r="S30" s="39" t="s">
        <v>147</v>
      </c>
      <c r="T30" s="39">
        <v>111</v>
      </c>
      <c r="U30" s="39" t="s">
        <v>172</v>
      </c>
      <c r="V30" s="39" t="s">
        <v>6257</v>
      </c>
      <c r="W30" s="39" t="s">
        <v>6258</v>
      </c>
      <c r="X30" s="39" t="s">
        <v>124</v>
      </c>
      <c r="Y30" s="39">
        <v>86572</v>
      </c>
      <c r="Z30" s="39">
        <v>2944</v>
      </c>
      <c r="AA30" s="39">
        <v>0</v>
      </c>
      <c r="AB30" s="39">
        <v>0</v>
      </c>
      <c r="AC30" s="39">
        <v>0</v>
      </c>
      <c r="AD30" s="39">
        <v>0</v>
      </c>
      <c r="AE30" s="39">
        <v>187375.59</v>
      </c>
      <c r="AF30" s="39">
        <v>187375.59</v>
      </c>
      <c r="AG30" s="39">
        <v>160</v>
      </c>
      <c r="AH30" s="39">
        <v>150</v>
      </c>
      <c r="AI30" s="39">
        <v>230447</v>
      </c>
      <c r="AJ30" s="39">
        <v>230447</v>
      </c>
      <c r="AK30" s="39">
        <v>-38865.151683330274</v>
      </c>
      <c r="AL30" s="39" t="s">
        <v>118</v>
      </c>
      <c r="AM30" s="39" t="s">
        <v>36</v>
      </c>
      <c r="AN30" s="39" t="s">
        <v>119</v>
      </c>
      <c r="AO30" s="39" t="s">
        <v>147</v>
      </c>
      <c r="AP30" s="39">
        <v>3</v>
      </c>
      <c r="AQ30" s="39">
        <v>2</v>
      </c>
      <c r="AR30" s="39">
        <v>5</v>
      </c>
      <c r="AS30" s="39">
        <v>89115</v>
      </c>
      <c r="AT30" s="39">
        <v>161522</v>
      </c>
      <c r="AU30" s="39">
        <v>53841</v>
      </c>
      <c r="AV30" s="39">
        <v>234905</v>
      </c>
      <c r="AW30" s="39">
        <v>3.0722399999999999</v>
      </c>
      <c r="AX30" s="39">
        <v>1.0923499999999999</v>
      </c>
      <c r="AY30" s="39">
        <v>1.9798899999999999</v>
      </c>
      <c r="AZ30" s="39">
        <v>3.0722399950027466</v>
      </c>
      <c r="BA30" s="39">
        <v>1.0923500061035156</v>
      </c>
      <c r="BB30" s="39">
        <v>1.979889988899231</v>
      </c>
      <c r="BC30" s="39" t="s">
        <v>159</v>
      </c>
      <c r="BD30" s="39" t="s">
        <v>126</v>
      </c>
      <c r="BE30" s="39" t="s">
        <v>118</v>
      </c>
      <c r="BF30" s="39"/>
      <c r="BG30" s="39" t="s">
        <v>6285</v>
      </c>
      <c r="BH30" s="39" t="s">
        <v>6259</v>
      </c>
      <c r="BI30" s="39" t="s">
        <v>128</v>
      </c>
      <c r="BJ30" s="39" t="s">
        <v>129</v>
      </c>
      <c r="BK30" s="39" t="s">
        <v>130</v>
      </c>
      <c r="BL30" s="39" t="s">
        <v>131</v>
      </c>
      <c r="BM30" s="39" t="s">
        <v>202</v>
      </c>
      <c r="BN30" s="39" t="s">
        <v>203</v>
      </c>
      <c r="BO30" s="39"/>
      <c r="BP30" s="39" t="s">
        <v>203</v>
      </c>
      <c r="BQ30" s="39">
        <v>2024</v>
      </c>
      <c r="BR30" s="39"/>
      <c r="BS30" s="39"/>
      <c r="BT30" s="39" t="s">
        <v>6251</v>
      </c>
    </row>
    <row r="31" spans="1:72">
      <c r="A31" s="39">
        <v>102404577230</v>
      </c>
      <c r="B31" s="39">
        <v>1</v>
      </c>
      <c r="C31" s="39">
        <v>2024</v>
      </c>
      <c r="D31" s="39">
        <v>12</v>
      </c>
      <c r="E31" s="39" t="s">
        <v>6379</v>
      </c>
      <c r="F31" s="39" t="s">
        <v>6380</v>
      </c>
      <c r="G31" s="39">
        <v>45</v>
      </c>
      <c r="H31" s="39" t="s">
        <v>6381</v>
      </c>
      <c r="I31" s="39">
        <v>20241211</v>
      </c>
      <c r="J31" s="39">
        <v>20241213</v>
      </c>
      <c r="K31" s="39">
        <v>3</v>
      </c>
      <c r="L31" s="39">
        <f t="shared" si="0"/>
        <v>2</v>
      </c>
      <c r="M31" s="39">
        <v>0</v>
      </c>
      <c r="N31" s="39" t="s">
        <v>6382</v>
      </c>
      <c r="O31" s="39" t="s">
        <v>6383</v>
      </c>
      <c r="P31" s="39" t="s">
        <v>118</v>
      </c>
      <c r="Q31" s="39" t="s">
        <v>36</v>
      </c>
      <c r="R31" s="39" t="s">
        <v>119</v>
      </c>
      <c r="S31" s="39" t="s">
        <v>147</v>
      </c>
      <c r="T31" s="39">
        <v>205</v>
      </c>
      <c r="U31" s="39" t="s">
        <v>172</v>
      </c>
      <c r="V31" s="39" t="s">
        <v>6257</v>
      </c>
      <c r="W31" s="39" t="s">
        <v>6258</v>
      </c>
      <c r="X31" s="39" t="s">
        <v>124</v>
      </c>
      <c r="Y31" s="39">
        <v>87425</v>
      </c>
      <c r="Z31" s="39">
        <v>2944</v>
      </c>
      <c r="AA31" s="39">
        <v>0</v>
      </c>
      <c r="AB31" s="39">
        <v>0</v>
      </c>
      <c r="AC31" s="39">
        <v>666.76</v>
      </c>
      <c r="AD31" s="39">
        <v>0</v>
      </c>
      <c r="AE31" s="39">
        <v>164303.59</v>
      </c>
      <c r="AF31" s="39">
        <v>164970.34</v>
      </c>
      <c r="AG31" s="39">
        <v>160</v>
      </c>
      <c r="AH31" s="39">
        <v>150</v>
      </c>
      <c r="AI31" s="39">
        <v>230418</v>
      </c>
      <c r="AJ31" s="39">
        <v>230418</v>
      </c>
      <c r="AK31" s="39">
        <v>-16478.590591023531</v>
      </c>
      <c r="AL31" s="39" t="s">
        <v>118</v>
      </c>
      <c r="AM31" s="39" t="s">
        <v>36</v>
      </c>
      <c r="AN31" s="39" t="s">
        <v>119</v>
      </c>
      <c r="AO31" s="39" t="s">
        <v>147</v>
      </c>
      <c r="AP31" s="39">
        <v>3</v>
      </c>
      <c r="AQ31" s="39">
        <v>2</v>
      </c>
      <c r="AR31" s="39">
        <v>5</v>
      </c>
      <c r="AS31" s="39">
        <v>89115</v>
      </c>
      <c r="AT31" s="39">
        <v>161522</v>
      </c>
      <c r="AU31" s="39">
        <v>53841</v>
      </c>
      <c r="AV31" s="39">
        <v>234905</v>
      </c>
      <c r="AW31" s="39">
        <v>3.0722399999999999</v>
      </c>
      <c r="AX31" s="39">
        <v>1.0923499999999999</v>
      </c>
      <c r="AY31" s="39">
        <v>1.9798899999999999</v>
      </c>
      <c r="AZ31" s="39">
        <v>3.0722399950027466</v>
      </c>
      <c r="BA31" s="39">
        <v>1.0923500061035156</v>
      </c>
      <c r="BB31" s="39">
        <v>1.979889988899231</v>
      </c>
      <c r="BC31" s="39" t="s">
        <v>159</v>
      </c>
      <c r="BD31" s="39" t="s">
        <v>126</v>
      </c>
      <c r="BE31" s="39" t="s">
        <v>118</v>
      </c>
      <c r="BF31" s="39"/>
      <c r="BG31" s="39" t="s">
        <v>6285</v>
      </c>
      <c r="BH31" s="39" t="s">
        <v>6259</v>
      </c>
      <c r="BI31" s="39" t="s">
        <v>1697</v>
      </c>
      <c r="BJ31" s="39" t="s">
        <v>129</v>
      </c>
      <c r="BK31" s="39" t="s">
        <v>178</v>
      </c>
      <c r="BL31" s="39" t="s">
        <v>320</v>
      </c>
      <c r="BM31" s="39" t="s">
        <v>202</v>
      </c>
      <c r="BN31" s="39" t="s">
        <v>661</v>
      </c>
      <c r="BO31" s="39"/>
      <c r="BP31" s="39" t="s">
        <v>661</v>
      </c>
      <c r="BQ31" s="39">
        <v>2024</v>
      </c>
      <c r="BR31" s="39"/>
      <c r="BS31" s="39"/>
      <c r="BT31" s="39" t="s">
        <v>6251</v>
      </c>
    </row>
    <row r="32" spans="1:72">
      <c r="A32" s="39">
        <v>102404433944</v>
      </c>
      <c r="B32" s="39">
        <v>1</v>
      </c>
      <c r="C32" s="39">
        <v>2024</v>
      </c>
      <c r="D32" s="39">
        <v>12</v>
      </c>
      <c r="E32" s="39" t="s">
        <v>6384</v>
      </c>
      <c r="F32" s="39" t="s">
        <v>6385</v>
      </c>
      <c r="G32" s="39">
        <v>66</v>
      </c>
      <c r="H32" s="39" t="s">
        <v>6386</v>
      </c>
      <c r="I32" s="39">
        <v>20241211</v>
      </c>
      <c r="J32" s="39">
        <v>20241213</v>
      </c>
      <c r="K32" s="39">
        <v>3</v>
      </c>
      <c r="L32" s="39">
        <f t="shared" si="0"/>
        <v>2</v>
      </c>
      <c r="M32" s="39">
        <v>0</v>
      </c>
      <c r="N32" s="39" t="s">
        <v>6387</v>
      </c>
      <c r="O32" s="39" t="s">
        <v>6388</v>
      </c>
      <c r="P32" s="39" t="s">
        <v>118</v>
      </c>
      <c r="Q32" s="39" t="s">
        <v>36</v>
      </c>
      <c r="R32" s="39" t="s">
        <v>119</v>
      </c>
      <c r="S32" s="39" t="s">
        <v>120</v>
      </c>
      <c r="T32" s="39">
        <v>111</v>
      </c>
      <c r="U32" s="39" t="s">
        <v>172</v>
      </c>
      <c r="V32" s="39" t="s">
        <v>6257</v>
      </c>
      <c r="W32" s="39" t="s">
        <v>6258</v>
      </c>
      <c r="X32" s="39" t="s">
        <v>124</v>
      </c>
      <c r="Y32" s="39">
        <v>87593</v>
      </c>
      <c r="Z32" s="39">
        <v>3083</v>
      </c>
      <c r="AA32" s="39">
        <v>0</v>
      </c>
      <c r="AB32" s="39">
        <v>0</v>
      </c>
      <c r="AC32" s="39">
        <v>0</v>
      </c>
      <c r="AD32" s="39">
        <v>0</v>
      </c>
      <c r="AE32" s="39">
        <v>164303.59</v>
      </c>
      <c r="AF32" s="39">
        <v>164303.59</v>
      </c>
      <c r="AG32" s="39">
        <v>160</v>
      </c>
      <c r="AH32" s="39">
        <v>225</v>
      </c>
      <c r="AI32" s="39">
        <v>230447</v>
      </c>
      <c r="AJ32" s="39">
        <v>230447</v>
      </c>
      <c r="AK32" s="39">
        <v>-15793.151683330274</v>
      </c>
      <c r="AL32" s="39" t="s">
        <v>118</v>
      </c>
      <c r="AM32" s="39" t="s">
        <v>36</v>
      </c>
      <c r="AN32" s="39" t="s">
        <v>119</v>
      </c>
      <c r="AO32" s="39" t="s">
        <v>120</v>
      </c>
      <c r="AP32" s="39">
        <v>3</v>
      </c>
      <c r="AQ32" s="39">
        <v>2</v>
      </c>
      <c r="AR32" s="39">
        <v>5</v>
      </c>
      <c r="AS32" s="39">
        <v>89115</v>
      </c>
      <c r="AT32" s="39">
        <v>161522</v>
      </c>
      <c r="AU32" s="39">
        <v>53841</v>
      </c>
      <c r="AV32" s="39">
        <v>234905</v>
      </c>
      <c r="AW32" s="39">
        <v>3.0722399999999999</v>
      </c>
      <c r="AX32" s="39">
        <v>1.0923499999999999</v>
      </c>
      <c r="AY32" s="39">
        <v>1.9798899999999999</v>
      </c>
      <c r="AZ32" s="39">
        <v>3.0722399950027466</v>
      </c>
      <c r="BA32" s="39">
        <v>1.0923500061035156</v>
      </c>
      <c r="BB32" s="39">
        <v>1.979889988899231</v>
      </c>
      <c r="BC32" s="39" t="s">
        <v>159</v>
      </c>
      <c r="BD32" s="39" t="s">
        <v>126</v>
      </c>
      <c r="BE32" s="39" t="s">
        <v>118</v>
      </c>
      <c r="BF32" s="39"/>
      <c r="BG32" s="39" t="s">
        <v>6285</v>
      </c>
      <c r="BH32" s="39" t="s">
        <v>6259</v>
      </c>
      <c r="BI32" s="39" t="s">
        <v>1956</v>
      </c>
      <c r="BJ32" s="39" t="s">
        <v>195</v>
      </c>
      <c r="BK32" s="39" t="s">
        <v>196</v>
      </c>
      <c r="BL32" s="39" t="s">
        <v>196</v>
      </c>
      <c r="BM32" s="39" t="s">
        <v>202</v>
      </c>
      <c r="BN32" s="39" t="s">
        <v>622</v>
      </c>
      <c r="BO32" s="39"/>
      <c r="BP32" s="39" t="s">
        <v>622</v>
      </c>
      <c r="BQ32" s="39">
        <v>2024</v>
      </c>
      <c r="BR32" s="39"/>
      <c r="BS32" s="39"/>
      <c r="BT32" s="39" t="s">
        <v>6251</v>
      </c>
    </row>
    <row r="33" spans="1:72">
      <c r="A33" s="39">
        <v>102404577220</v>
      </c>
      <c r="B33" s="39">
        <v>1</v>
      </c>
      <c r="C33" s="39">
        <v>2024</v>
      </c>
      <c r="D33" s="39">
        <v>12</v>
      </c>
      <c r="E33" s="39" t="s">
        <v>6389</v>
      </c>
      <c r="F33" s="39" t="s">
        <v>6390</v>
      </c>
      <c r="G33" s="39">
        <v>69</v>
      </c>
      <c r="H33" s="39" t="s">
        <v>6391</v>
      </c>
      <c r="I33" s="39">
        <v>20241210</v>
      </c>
      <c r="J33" s="39">
        <v>20241213</v>
      </c>
      <c r="K33" s="39">
        <v>4</v>
      </c>
      <c r="L33" s="39">
        <f t="shared" si="0"/>
        <v>3</v>
      </c>
      <c r="M33" s="39">
        <v>0</v>
      </c>
      <c r="N33" s="39" t="s">
        <v>6160</v>
      </c>
      <c r="O33" s="39" t="s">
        <v>6392</v>
      </c>
      <c r="P33" s="39" t="s">
        <v>118</v>
      </c>
      <c r="Q33" s="39" t="s">
        <v>36</v>
      </c>
      <c r="R33" s="39" t="s">
        <v>119</v>
      </c>
      <c r="S33" s="39" t="s">
        <v>147</v>
      </c>
      <c r="T33" s="39">
        <v>205</v>
      </c>
      <c r="U33" s="39" t="s">
        <v>172</v>
      </c>
      <c r="V33" s="39" t="s">
        <v>6257</v>
      </c>
      <c r="W33" s="39" t="s">
        <v>6258</v>
      </c>
      <c r="X33" s="39" t="s">
        <v>124</v>
      </c>
      <c r="Y33" s="39">
        <v>94995</v>
      </c>
      <c r="Z33" s="39">
        <v>4566</v>
      </c>
      <c r="AA33" s="39">
        <v>0</v>
      </c>
      <c r="AB33" s="39">
        <v>0</v>
      </c>
      <c r="AC33" s="39">
        <v>666.76</v>
      </c>
      <c r="AD33" s="39">
        <v>0</v>
      </c>
      <c r="AE33" s="39">
        <v>199583.59</v>
      </c>
      <c r="AF33" s="39">
        <v>200250.34</v>
      </c>
      <c r="AG33" s="39">
        <v>240</v>
      </c>
      <c r="AH33" s="39">
        <v>375</v>
      </c>
      <c r="AI33" s="39">
        <v>230418</v>
      </c>
      <c r="AJ33" s="39">
        <v>230418</v>
      </c>
      <c r="AK33" s="39">
        <v>-51758.590591023531</v>
      </c>
      <c r="AL33" s="39" t="s">
        <v>118</v>
      </c>
      <c r="AM33" s="39" t="s">
        <v>36</v>
      </c>
      <c r="AN33" s="39" t="s">
        <v>119</v>
      </c>
      <c r="AO33" s="39" t="s">
        <v>147</v>
      </c>
      <c r="AP33" s="39">
        <v>3</v>
      </c>
      <c r="AQ33" s="39">
        <v>2</v>
      </c>
      <c r="AR33" s="39">
        <v>5</v>
      </c>
      <c r="AS33" s="39">
        <v>89115</v>
      </c>
      <c r="AT33" s="39">
        <v>161522</v>
      </c>
      <c r="AU33" s="39">
        <v>53841</v>
      </c>
      <c r="AV33" s="39">
        <v>234905</v>
      </c>
      <c r="AW33" s="39">
        <v>3.0722399999999999</v>
      </c>
      <c r="AX33" s="39">
        <v>1.0923499999999999</v>
      </c>
      <c r="AY33" s="39">
        <v>1.9798899999999999</v>
      </c>
      <c r="AZ33" s="39">
        <v>3.0722399950027466</v>
      </c>
      <c r="BA33" s="39">
        <v>1.0923500061035156</v>
      </c>
      <c r="BB33" s="39">
        <v>1.979889988899231</v>
      </c>
      <c r="BC33" s="39" t="s">
        <v>159</v>
      </c>
      <c r="BD33" s="39" t="s">
        <v>126</v>
      </c>
      <c r="BE33" s="39" t="s">
        <v>118</v>
      </c>
      <c r="BF33" s="39"/>
      <c r="BG33" s="39" t="s">
        <v>6285</v>
      </c>
      <c r="BH33" s="39" t="s">
        <v>6259</v>
      </c>
      <c r="BI33" s="39" t="s">
        <v>542</v>
      </c>
      <c r="BJ33" s="39" t="s">
        <v>377</v>
      </c>
      <c r="BK33" s="39" t="s">
        <v>401</v>
      </c>
      <c r="BL33" s="39" t="s">
        <v>401</v>
      </c>
      <c r="BM33" s="39" t="s">
        <v>202</v>
      </c>
      <c r="BN33" s="39" t="s">
        <v>203</v>
      </c>
      <c r="BO33" s="39"/>
      <c r="BP33" s="39" t="s">
        <v>203</v>
      </c>
      <c r="BQ33" s="39">
        <v>2024</v>
      </c>
      <c r="BR33" s="39"/>
      <c r="BS33" s="39"/>
      <c r="BT33" s="39" t="s">
        <v>6251</v>
      </c>
    </row>
    <row r="34" spans="1:72">
      <c r="A34" s="39">
        <v>102404577224</v>
      </c>
      <c r="B34" s="39">
        <v>1</v>
      </c>
      <c r="C34" s="39">
        <v>2024</v>
      </c>
      <c r="D34" s="39">
        <v>12</v>
      </c>
      <c r="E34" s="39" t="s">
        <v>6393</v>
      </c>
      <c r="F34" s="39" t="s">
        <v>6394</v>
      </c>
      <c r="G34" s="39">
        <v>70</v>
      </c>
      <c r="H34" s="39" t="s">
        <v>6395</v>
      </c>
      <c r="I34" s="39">
        <v>20241211</v>
      </c>
      <c r="J34" s="39">
        <v>20241213</v>
      </c>
      <c r="K34" s="39">
        <v>3</v>
      </c>
      <c r="L34" s="39">
        <f>K34-1</f>
        <v>2</v>
      </c>
      <c r="M34" s="39">
        <v>0</v>
      </c>
      <c r="N34" s="39" t="s">
        <v>6396</v>
      </c>
      <c r="O34" s="39" t="s">
        <v>6388</v>
      </c>
      <c r="P34" s="39" t="s">
        <v>118</v>
      </c>
      <c r="Q34" s="39" t="s">
        <v>36</v>
      </c>
      <c r="R34" s="39" t="s">
        <v>119</v>
      </c>
      <c r="S34" s="39" t="s">
        <v>147</v>
      </c>
      <c r="T34" s="39">
        <v>205</v>
      </c>
      <c r="U34" s="39" t="s">
        <v>172</v>
      </c>
      <c r="V34" s="39" t="s">
        <v>6257</v>
      </c>
      <c r="W34" s="39" t="s">
        <v>6258</v>
      </c>
      <c r="X34" s="39" t="s">
        <v>124</v>
      </c>
      <c r="Y34" s="39">
        <v>93432</v>
      </c>
      <c r="Z34" s="39">
        <v>3019</v>
      </c>
      <c r="AA34" s="39">
        <v>0</v>
      </c>
      <c r="AB34" s="39">
        <v>0</v>
      </c>
      <c r="AC34" s="39">
        <v>666.76</v>
      </c>
      <c r="AD34" s="39">
        <v>0</v>
      </c>
      <c r="AE34" s="39">
        <v>176511.59</v>
      </c>
      <c r="AF34" s="39">
        <v>177178.34</v>
      </c>
      <c r="AG34" s="39">
        <v>160</v>
      </c>
      <c r="AH34" s="39">
        <v>225</v>
      </c>
      <c r="AI34" s="39">
        <v>230418</v>
      </c>
      <c r="AJ34" s="39">
        <v>230418</v>
      </c>
      <c r="AK34" s="39">
        <v>-28686.590591023531</v>
      </c>
      <c r="AL34" s="39" t="s">
        <v>118</v>
      </c>
      <c r="AM34" s="39" t="s">
        <v>36</v>
      </c>
      <c r="AN34" s="39" t="s">
        <v>119</v>
      </c>
      <c r="AO34" s="39" t="s">
        <v>147</v>
      </c>
      <c r="AP34" s="39">
        <v>3</v>
      </c>
      <c r="AQ34" s="39">
        <v>2</v>
      </c>
      <c r="AR34" s="39">
        <v>5</v>
      </c>
      <c r="AS34" s="39">
        <v>89115</v>
      </c>
      <c r="AT34" s="39">
        <v>161522</v>
      </c>
      <c r="AU34" s="39">
        <v>53841</v>
      </c>
      <c r="AV34" s="39">
        <v>234905</v>
      </c>
      <c r="AW34" s="39">
        <v>3.0722399999999999</v>
      </c>
      <c r="AX34" s="39">
        <v>1.0923499999999999</v>
      </c>
      <c r="AY34" s="39">
        <v>1.9798899999999999</v>
      </c>
      <c r="AZ34" s="39">
        <v>3.0722399950027466</v>
      </c>
      <c r="BA34" s="39">
        <v>1.0923500061035156</v>
      </c>
      <c r="BB34" s="39">
        <v>1.979889988899231</v>
      </c>
      <c r="BC34" s="39" t="s">
        <v>159</v>
      </c>
      <c r="BD34" s="39" t="s">
        <v>126</v>
      </c>
      <c r="BE34" s="39" t="s">
        <v>118</v>
      </c>
      <c r="BF34" s="39"/>
      <c r="BG34" s="39" t="s">
        <v>6285</v>
      </c>
      <c r="BH34" s="39" t="s">
        <v>6259</v>
      </c>
      <c r="BI34" s="39" t="s">
        <v>283</v>
      </c>
      <c r="BJ34" s="39" t="s">
        <v>129</v>
      </c>
      <c r="BK34" s="39" t="s">
        <v>130</v>
      </c>
      <c r="BL34" s="39" t="s">
        <v>284</v>
      </c>
      <c r="BM34" s="39" t="s">
        <v>202</v>
      </c>
      <c r="BN34" s="39" t="s">
        <v>203</v>
      </c>
      <c r="BO34" s="39"/>
      <c r="BP34" s="39" t="s">
        <v>203</v>
      </c>
      <c r="BQ34" s="39">
        <v>2024</v>
      </c>
      <c r="BR34" s="39"/>
      <c r="BS34" s="39"/>
      <c r="BT34" s="39" t="s">
        <v>6251</v>
      </c>
    </row>
    <row r="35" spans="1:72">
      <c r="A35" s="39">
        <v>102404577214</v>
      </c>
      <c r="B35" s="39">
        <v>1</v>
      </c>
      <c r="C35" s="39">
        <v>2024</v>
      </c>
      <c r="D35" s="39">
        <v>12</v>
      </c>
      <c r="E35" s="39" t="s">
        <v>6397</v>
      </c>
      <c r="F35" s="39" t="s">
        <v>6398</v>
      </c>
      <c r="G35" s="39">
        <v>72</v>
      </c>
      <c r="H35" s="39" t="s">
        <v>6399</v>
      </c>
      <c r="I35" s="39">
        <v>20241209</v>
      </c>
      <c r="J35" s="39">
        <v>20241213</v>
      </c>
      <c r="K35" s="39">
        <v>5</v>
      </c>
      <c r="L35" s="39">
        <f t="shared" si="0"/>
        <v>4</v>
      </c>
      <c r="M35" s="39">
        <v>0</v>
      </c>
      <c r="N35" s="39" t="s">
        <v>6400</v>
      </c>
      <c r="O35" s="39" t="s">
        <v>6337</v>
      </c>
      <c r="P35" s="39" t="s">
        <v>118</v>
      </c>
      <c r="Q35" s="39" t="s">
        <v>36</v>
      </c>
      <c r="R35" s="39" t="s">
        <v>119</v>
      </c>
      <c r="S35" s="39" t="s">
        <v>120</v>
      </c>
      <c r="T35" s="39">
        <v>205</v>
      </c>
      <c r="U35" s="39" t="s">
        <v>172</v>
      </c>
      <c r="V35" s="39" t="s">
        <v>6257</v>
      </c>
      <c r="W35" s="39" t="s">
        <v>6258</v>
      </c>
      <c r="X35" s="39" t="s">
        <v>124</v>
      </c>
      <c r="Y35" s="39">
        <v>95879</v>
      </c>
      <c r="Z35" s="39">
        <v>6026</v>
      </c>
      <c r="AA35" s="39">
        <v>0</v>
      </c>
      <c r="AB35" s="39">
        <v>0</v>
      </c>
      <c r="AC35" s="39">
        <v>666.76</v>
      </c>
      <c r="AD35" s="39">
        <v>0</v>
      </c>
      <c r="AE35" s="39">
        <v>164303.59</v>
      </c>
      <c r="AF35" s="39">
        <v>164970.34</v>
      </c>
      <c r="AG35" s="39">
        <v>320</v>
      </c>
      <c r="AH35" s="39">
        <v>525</v>
      </c>
      <c r="AI35" s="39">
        <v>230418</v>
      </c>
      <c r="AJ35" s="39">
        <v>230418</v>
      </c>
      <c r="AK35" s="39">
        <v>-16478.590591023531</v>
      </c>
      <c r="AL35" s="39" t="s">
        <v>118</v>
      </c>
      <c r="AM35" s="39" t="s">
        <v>36</v>
      </c>
      <c r="AN35" s="39" t="s">
        <v>119</v>
      </c>
      <c r="AO35" s="39" t="s">
        <v>120</v>
      </c>
      <c r="AP35" s="39">
        <v>3</v>
      </c>
      <c r="AQ35" s="39">
        <v>2</v>
      </c>
      <c r="AR35" s="39">
        <v>5</v>
      </c>
      <c r="AS35" s="39">
        <v>89115</v>
      </c>
      <c r="AT35" s="39">
        <v>161522</v>
      </c>
      <c r="AU35" s="39">
        <v>53841</v>
      </c>
      <c r="AV35" s="39">
        <v>234905</v>
      </c>
      <c r="AW35" s="39">
        <v>3.0722399999999999</v>
      </c>
      <c r="AX35" s="39">
        <v>1.0923499999999999</v>
      </c>
      <c r="AY35" s="39">
        <v>1.9798899999999999</v>
      </c>
      <c r="AZ35" s="39">
        <v>3.0722399950027466</v>
      </c>
      <c r="BA35" s="39">
        <v>1.0923500061035156</v>
      </c>
      <c r="BB35" s="39">
        <v>1.979889988899231</v>
      </c>
      <c r="BC35" s="39" t="s">
        <v>159</v>
      </c>
      <c r="BD35" s="39" t="s">
        <v>126</v>
      </c>
      <c r="BE35" s="39" t="s">
        <v>118</v>
      </c>
      <c r="BF35" s="39"/>
      <c r="BG35" s="39" t="s">
        <v>6285</v>
      </c>
      <c r="BH35" s="39" t="s">
        <v>6259</v>
      </c>
      <c r="BI35" s="39" t="s">
        <v>2582</v>
      </c>
      <c r="BJ35" s="39" t="s">
        <v>244</v>
      </c>
      <c r="BK35" s="39" t="s">
        <v>1086</v>
      </c>
      <c r="BL35" s="39" t="s">
        <v>1264</v>
      </c>
      <c r="BM35" s="39" t="s">
        <v>202</v>
      </c>
      <c r="BN35" s="39" t="s">
        <v>661</v>
      </c>
      <c r="BO35" s="39"/>
      <c r="BP35" s="39" t="s">
        <v>661</v>
      </c>
      <c r="BQ35" s="39">
        <v>2024</v>
      </c>
      <c r="BR35" s="39"/>
      <c r="BS35" s="39"/>
      <c r="BT35" s="39" t="s">
        <v>6251</v>
      </c>
    </row>
    <row r="36" spans="1:72">
      <c r="A36" s="39">
        <v>102404636874</v>
      </c>
      <c r="B36" s="39">
        <v>1</v>
      </c>
      <c r="C36" s="39">
        <v>2024</v>
      </c>
      <c r="D36" s="39">
        <v>12</v>
      </c>
      <c r="E36" s="39" t="s">
        <v>6401</v>
      </c>
      <c r="F36" s="39" t="s">
        <v>6402</v>
      </c>
      <c r="G36" s="39">
        <v>56</v>
      </c>
      <c r="H36" s="39" t="s">
        <v>6403</v>
      </c>
      <c r="I36" s="39">
        <v>20241211</v>
      </c>
      <c r="J36" s="39">
        <v>20241212</v>
      </c>
      <c r="K36" s="39">
        <v>2</v>
      </c>
      <c r="L36" s="39">
        <f t="shared" si="0"/>
        <v>1</v>
      </c>
      <c r="M36" s="39">
        <v>0</v>
      </c>
      <c r="N36" s="39" t="s">
        <v>6404</v>
      </c>
      <c r="O36" s="39" t="s">
        <v>6405</v>
      </c>
      <c r="P36" s="39" t="s">
        <v>118</v>
      </c>
      <c r="Q36" s="39" t="s">
        <v>36</v>
      </c>
      <c r="R36" s="39" t="s">
        <v>119</v>
      </c>
      <c r="S36" s="39" t="s">
        <v>147</v>
      </c>
      <c r="T36" s="39">
        <v>211</v>
      </c>
      <c r="U36" s="39" t="s">
        <v>172</v>
      </c>
      <c r="V36" s="39" t="s">
        <v>6129</v>
      </c>
      <c r="W36" s="39" t="s">
        <v>6130</v>
      </c>
      <c r="X36" s="39" t="s">
        <v>124</v>
      </c>
      <c r="Y36" s="39">
        <v>35791</v>
      </c>
      <c r="Z36" s="39">
        <v>1472</v>
      </c>
      <c r="AA36" s="39">
        <v>0</v>
      </c>
      <c r="AB36" s="39">
        <v>0</v>
      </c>
      <c r="AC36" s="39">
        <v>0</v>
      </c>
      <c r="AD36" s="39">
        <v>0</v>
      </c>
      <c r="AE36" s="39">
        <v>43568</v>
      </c>
      <c r="AF36" s="39">
        <v>43568</v>
      </c>
      <c r="AG36" s="39">
        <v>80</v>
      </c>
      <c r="AH36" s="39">
        <v>75</v>
      </c>
      <c r="AI36" s="39">
        <v>129891</v>
      </c>
      <c r="AJ36" s="39">
        <v>129891</v>
      </c>
      <c r="AK36" s="39">
        <v>36946.02794881686</v>
      </c>
      <c r="AL36" s="39" t="s">
        <v>118</v>
      </c>
      <c r="AM36" s="39" t="s">
        <v>36</v>
      </c>
      <c r="AN36" s="39" t="s">
        <v>119</v>
      </c>
      <c r="AO36" s="39" t="s">
        <v>147</v>
      </c>
      <c r="AP36" s="39">
        <v>3</v>
      </c>
      <c r="AQ36" s="39">
        <v>2</v>
      </c>
      <c r="AR36" s="39">
        <v>4</v>
      </c>
      <c r="AS36" s="39">
        <v>53659</v>
      </c>
      <c r="AT36" s="39">
        <v>87497</v>
      </c>
      <c r="AU36" s="39">
        <v>29166</v>
      </c>
      <c r="AV36" s="39">
        <v>134400</v>
      </c>
      <c r="AW36" s="39">
        <v>1.7302500000000001</v>
      </c>
      <c r="AX36" s="39">
        <v>0.65773999999999999</v>
      </c>
      <c r="AY36" s="39">
        <v>1.0725100000000001</v>
      </c>
      <c r="AZ36" s="39">
        <v>1.7302500009536743</v>
      </c>
      <c r="BA36" s="39">
        <v>0.65773999691009521</v>
      </c>
      <c r="BB36" s="39">
        <v>1.0725100040435791</v>
      </c>
      <c r="BC36" s="39" t="s">
        <v>159</v>
      </c>
      <c r="BD36" s="39" t="s">
        <v>126</v>
      </c>
      <c r="BE36" s="39" t="s">
        <v>118</v>
      </c>
      <c r="BF36" s="39"/>
      <c r="BG36" s="39" t="s">
        <v>118</v>
      </c>
      <c r="BH36" s="39" t="s">
        <v>6259</v>
      </c>
      <c r="BI36" s="39" t="s">
        <v>2299</v>
      </c>
      <c r="BJ36" s="39" t="s">
        <v>129</v>
      </c>
      <c r="BK36" s="39" t="s">
        <v>130</v>
      </c>
      <c r="BL36" s="39" t="s">
        <v>131</v>
      </c>
      <c r="BM36" s="39" t="s">
        <v>2051</v>
      </c>
      <c r="BN36" s="39" t="s">
        <v>5752</v>
      </c>
      <c r="BO36" s="39"/>
      <c r="BP36" s="39" t="s">
        <v>5752</v>
      </c>
      <c r="BQ36" s="39">
        <v>2024</v>
      </c>
      <c r="BR36" s="39"/>
      <c r="BS36" s="39"/>
      <c r="BT36" s="39" t="s">
        <v>6251</v>
      </c>
    </row>
    <row r="37" spans="1:72">
      <c r="A37" s="39">
        <v>102404577206</v>
      </c>
      <c r="B37" s="39">
        <v>1</v>
      </c>
      <c r="C37" s="39">
        <v>2024</v>
      </c>
      <c r="D37" s="39">
        <v>12</v>
      </c>
      <c r="E37" s="39" t="s">
        <v>6406</v>
      </c>
      <c r="F37" s="39" t="s">
        <v>6407</v>
      </c>
      <c r="G37" s="39">
        <v>61</v>
      </c>
      <c r="H37" s="39" t="s">
        <v>6408</v>
      </c>
      <c r="I37" s="39">
        <v>20241210</v>
      </c>
      <c r="J37" s="39">
        <v>20241212</v>
      </c>
      <c r="K37" s="39">
        <v>3</v>
      </c>
      <c r="L37" s="39">
        <f t="shared" si="0"/>
        <v>2</v>
      </c>
      <c r="M37" s="39">
        <v>0</v>
      </c>
      <c r="N37" s="39" t="s">
        <v>6409</v>
      </c>
      <c r="O37" s="39" t="s">
        <v>6410</v>
      </c>
      <c r="P37" s="39" t="s">
        <v>118</v>
      </c>
      <c r="Q37" s="39" t="s">
        <v>36</v>
      </c>
      <c r="R37" s="39" t="s">
        <v>119</v>
      </c>
      <c r="S37" s="39" t="s">
        <v>120</v>
      </c>
      <c r="T37" s="39">
        <v>205</v>
      </c>
      <c r="U37" s="39" t="s">
        <v>172</v>
      </c>
      <c r="V37" s="39" t="s">
        <v>6257</v>
      </c>
      <c r="W37" s="39" t="s">
        <v>6258</v>
      </c>
      <c r="X37" s="39" t="s">
        <v>124</v>
      </c>
      <c r="Y37" s="39">
        <v>83499</v>
      </c>
      <c r="Z37" s="39">
        <v>3008</v>
      </c>
      <c r="AA37" s="39">
        <v>0</v>
      </c>
      <c r="AB37" s="39">
        <v>0</v>
      </c>
      <c r="AC37" s="39">
        <v>0</v>
      </c>
      <c r="AD37" s="39">
        <v>0</v>
      </c>
      <c r="AE37" s="39">
        <v>164303.59</v>
      </c>
      <c r="AF37" s="39">
        <v>164303.59</v>
      </c>
      <c r="AG37" s="39">
        <v>160</v>
      </c>
      <c r="AH37" s="39">
        <v>150</v>
      </c>
      <c r="AI37" s="39">
        <v>230418</v>
      </c>
      <c r="AJ37" s="39">
        <v>230418</v>
      </c>
      <c r="AK37" s="39">
        <v>-15811.840591023531</v>
      </c>
      <c r="AL37" s="39" t="s">
        <v>118</v>
      </c>
      <c r="AM37" s="39" t="s">
        <v>36</v>
      </c>
      <c r="AN37" s="39" t="s">
        <v>119</v>
      </c>
      <c r="AO37" s="39" t="s">
        <v>120</v>
      </c>
      <c r="AP37" s="39">
        <v>3</v>
      </c>
      <c r="AQ37" s="39">
        <v>2</v>
      </c>
      <c r="AR37" s="39">
        <v>5</v>
      </c>
      <c r="AS37" s="39">
        <v>89115</v>
      </c>
      <c r="AT37" s="39">
        <v>161522</v>
      </c>
      <c r="AU37" s="39">
        <v>53841</v>
      </c>
      <c r="AV37" s="39">
        <v>234905</v>
      </c>
      <c r="AW37" s="39">
        <v>3.0722399999999999</v>
      </c>
      <c r="AX37" s="39">
        <v>1.0923499999999999</v>
      </c>
      <c r="AY37" s="39">
        <v>1.9798899999999999</v>
      </c>
      <c r="AZ37" s="39">
        <v>3.0722399950027466</v>
      </c>
      <c r="BA37" s="39">
        <v>1.0923500061035156</v>
      </c>
      <c r="BB37" s="39">
        <v>1.979889988899231</v>
      </c>
      <c r="BC37" s="39" t="s">
        <v>159</v>
      </c>
      <c r="BD37" s="39" t="s">
        <v>126</v>
      </c>
      <c r="BE37" s="39" t="s">
        <v>118</v>
      </c>
      <c r="BF37" s="39"/>
      <c r="BG37" s="39" t="s">
        <v>6285</v>
      </c>
      <c r="BH37" s="39" t="s">
        <v>6259</v>
      </c>
      <c r="BI37" s="39" t="s">
        <v>361</v>
      </c>
      <c r="BJ37" s="39" t="s">
        <v>129</v>
      </c>
      <c r="BK37" s="39" t="s">
        <v>130</v>
      </c>
      <c r="BL37" s="39" t="s">
        <v>131</v>
      </c>
      <c r="BM37" s="39" t="s">
        <v>202</v>
      </c>
      <c r="BN37" s="39" t="s">
        <v>661</v>
      </c>
      <c r="BO37" s="39"/>
      <c r="BP37" s="39" t="s">
        <v>661</v>
      </c>
      <c r="BQ37" s="39">
        <v>2024</v>
      </c>
      <c r="BR37" s="39"/>
      <c r="BS37" s="39"/>
      <c r="BT37" s="39" t="s">
        <v>6251</v>
      </c>
    </row>
    <row r="38" spans="1:72">
      <c r="A38" s="39">
        <v>102404636872</v>
      </c>
      <c r="B38" s="39">
        <v>1</v>
      </c>
      <c r="C38" s="39">
        <v>2024</v>
      </c>
      <c r="D38" s="39">
        <v>12</v>
      </c>
      <c r="E38" s="39" t="s">
        <v>6411</v>
      </c>
      <c r="F38" s="39" t="s">
        <v>6412</v>
      </c>
      <c r="G38" s="39">
        <v>62</v>
      </c>
      <c r="H38" s="39" t="s">
        <v>6413</v>
      </c>
      <c r="I38" s="39">
        <v>20241210</v>
      </c>
      <c r="J38" s="39">
        <v>20241212</v>
      </c>
      <c r="K38" s="39">
        <v>3</v>
      </c>
      <c r="L38" s="39">
        <f t="shared" si="0"/>
        <v>2</v>
      </c>
      <c r="M38" s="39">
        <v>0</v>
      </c>
      <c r="N38" s="39" t="s">
        <v>6414</v>
      </c>
      <c r="O38" s="39" t="s">
        <v>6415</v>
      </c>
      <c r="P38" s="39" t="s">
        <v>118</v>
      </c>
      <c r="Q38" s="39" t="s">
        <v>36</v>
      </c>
      <c r="R38" s="39" t="s">
        <v>119</v>
      </c>
      <c r="S38" s="39" t="s">
        <v>147</v>
      </c>
      <c r="T38" s="39">
        <v>211</v>
      </c>
      <c r="U38" s="39" t="s">
        <v>172</v>
      </c>
      <c r="V38" s="39" t="s">
        <v>6257</v>
      </c>
      <c r="W38" s="39" t="s">
        <v>6258</v>
      </c>
      <c r="X38" s="39" t="s">
        <v>124</v>
      </c>
      <c r="Y38" s="39">
        <v>92486</v>
      </c>
      <c r="Z38" s="39">
        <v>2944</v>
      </c>
      <c r="AA38" s="39">
        <v>0</v>
      </c>
      <c r="AB38" s="39">
        <v>0</v>
      </c>
      <c r="AC38" s="39">
        <v>666.76</v>
      </c>
      <c r="AD38" s="39">
        <v>0</v>
      </c>
      <c r="AE38" s="39">
        <v>199583.59</v>
      </c>
      <c r="AF38" s="39">
        <v>200250.34</v>
      </c>
      <c r="AG38" s="39">
        <v>160</v>
      </c>
      <c r="AH38" s="39">
        <v>150</v>
      </c>
      <c r="AI38" s="39">
        <v>230636</v>
      </c>
      <c r="AJ38" s="39">
        <v>230636</v>
      </c>
      <c r="AK38" s="39">
        <v>-51618.10156077781</v>
      </c>
      <c r="AL38" s="39" t="s">
        <v>118</v>
      </c>
      <c r="AM38" s="39" t="s">
        <v>36</v>
      </c>
      <c r="AN38" s="39" t="s">
        <v>119</v>
      </c>
      <c r="AO38" s="39" t="s">
        <v>147</v>
      </c>
      <c r="AP38" s="39">
        <v>3</v>
      </c>
      <c r="AQ38" s="39">
        <v>2</v>
      </c>
      <c r="AR38" s="39">
        <v>5</v>
      </c>
      <c r="AS38" s="39">
        <v>89115</v>
      </c>
      <c r="AT38" s="39">
        <v>161522</v>
      </c>
      <c r="AU38" s="39">
        <v>53841</v>
      </c>
      <c r="AV38" s="39">
        <v>234905</v>
      </c>
      <c r="AW38" s="39">
        <v>3.0722399999999999</v>
      </c>
      <c r="AX38" s="39">
        <v>1.0923499999999999</v>
      </c>
      <c r="AY38" s="39">
        <v>1.9798899999999999</v>
      </c>
      <c r="AZ38" s="39">
        <v>3.0722399950027466</v>
      </c>
      <c r="BA38" s="39">
        <v>1.0923500061035156</v>
      </c>
      <c r="BB38" s="39">
        <v>1.979889988899231</v>
      </c>
      <c r="BC38" s="39" t="s">
        <v>159</v>
      </c>
      <c r="BD38" s="39" t="s">
        <v>126</v>
      </c>
      <c r="BE38" s="39" t="s">
        <v>118</v>
      </c>
      <c r="BF38" s="39"/>
      <c r="BG38" s="39" t="s">
        <v>6285</v>
      </c>
      <c r="BH38" s="39" t="s">
        <v>6259</v>
      </c>
      <c r="BI38" s="39" t="s">
        <v>201</v>
      </c>
      <c r="BJ38" s="39" t="s">
        <v>129</v>
      </c>
      <c r="BK38" s="39" t="s">
        <v>130</v>
      </c>
      <c r="BL38" s="39" t="s">
        <v>131</v>
      </c>
      <c r="BM38" s="39" t="s">
        <v>202</v>
      </c>
      <c r="BN38" s="39" t="s">
        <v>203</v>
      </c>
      <c r="BO38" s="39"/>
      <c r="BP38" s="39" t="s">
        <v>203</v>
      </c>
      <c r="BQ38" s="39">
        <v>2024</v>
      </c>
      <c r="BR38" s="39"/>
      <c r="BS38" s="39"/>
      <c r="BT38" s="39" t="s">
        <v>6251</v>
      </c>
    </row>
    <row r="39" spans="1:72">
      <c r="A39" s="39">
        <v>102404474994</v>
      </c>
      <c r="B39" s="39">
        <v>1</v>
      </c>
      <c r="C39" s="39">
        <v>2024</v>
      </c>
      <c r="D39" s="39">
        <v>12</v>
      </c>
      <c r="E39" s="39" t="s">
        <v>6416</v>
      </c>
      <c r="F39" s="39" t="s">
        <v>6417</v>
      </c>
      <c r="G39" s="39">
        <v>67</v>
      </c>
      <c r="H39" s="39" t="s">
        <v>6418</v>
      </c>
      <c r="I39" s="39">
        <v>20241210</v>
      </c>
      <c r="J39" s="39">
        <v>20241212</v>
      </c>
      <c r="K39" s="39">
        <v>3</v>
      </c>
      <c r="L39" s="39">
        <f t="shared" si="0"/>
        <v>2</v>
      </c>
      <c r="M39" s="39">
        <v>0</v>
      </c>
      <c r="N39" s="39" t="s">
        <v>6419</v>
      </c>
      <c r="O39" s="39" t="s">
        <v>6295</v>
      </c>
      <c r="P39" s="39" t="s">
        <v>118</v>
      </c>
      <c r="Q39" s="39" t="s">
        <v>36</v>
      </c>
      <c r="R39" s="39" t="s">
        <v>119</v>
      </c>
      <c r="S39" s="39" t="s">
        <v>147</v>
      </c>
      <c r="T39" s="39">
        <v>201</v>
      </c>
      <c r="U39" s="39" t="s">
        <v>172</v>
      </c>
      <c r="V39" s="39" t="s">
        <v>6257</v>
      </c>
      <c r="W39" s="39" t="s">
        <v>6258</v>
      </c>
      <c r="X39" s="39" t="s">
        <v>124</v>
      </c>
      <c r="Y39" s="39">
        <v>86913</v>
      </c>
      <c r="Z39" s="39">
        <v>2944</v>
      </c>
      <c r="AA39" s="39">
        <v>0</v>
      </c>
      <c r="AB39" s="39">
        <v>0</v>
      </c>
      <c r="AC39" s="39">
        <v>666.76</v>
      </c>
      <c r="AD39" s="39">
        <v>0</v>
      </c>
      <c r="AE39" s="39">
        <v>176511.59</v>
      </c>
      <c r="AF39" s="39">
        <v>177178.34</v>
      </c>
      <c r="AG39" s="39">
        <v>160</v>
      </c>
      <c r="AH39" s="39">
        <v>150</v>
      </c>
      <c r="AI39" s="39">
        <v>230418</v>
      </c>
      <c r="AJ39" s="39">
        <v>230418</v>
      </c>
      <c r="AK39" s="39">
        <v>-28686.590591023531</v>
      </c>
      <c r="AL39" s="39" t="s">
        <v>118</v>
      </c>
      <c r="AM39" s="39" t="s">
        <v>36</v>
      </c>
      <c r="AN39" s="39" t="s">
        <v>119</v>
      </c>
      <c r="AO39" s="39" t="s">
        <v>147</v>
      </c>
      <c r="AP39" s="39">
        <v>3</v>
      </c>
      <c r="AQ39" s="39">
        <v>2</v>
      </c>
      <c r="AR39" s="39">
        <v>5</v>
      </c>
      <c r="AS39" s="39">
        <v>89115</v>
      </c>
      <c r="AT39" s="39">
        <v>161522</v>
      </c>
      <c r="AU39" s="39">
        <v>53841</v>
      </c>
      <c r="AV39" s="39">
        <v>234905</v>
      </c>
      <c r="AW39" s="39">
        <v>3.0722399999999999</v>
      </c>
      <c r="AX39" s="39">
        <v>1.0923499999999999</v>
      </c>
      <c r="AY39" s="39">
        <v>1.9798899999999999</v>
      </c>
      <c r="AZ39" s="39">
        <v>3.0722399950027466</v>
      </c>
      <c r="BA39" s="39">
        <v>1.0923500061035156</v>
      </c>
      <c r="BB39" s="39">
        <v>1.979889988899231</v>
      </c>
      <c r="BC39" s="39" t="s">
        <v>159</v>
      </c>
      <c r="BD39" s="39" t="s">
        <v>126</v>
      </c>
      <c r="BE39" s="39" t="s">
        <v>118</v>
      </c>
      <c r="BF39" s="39"/>
      <c r="BG39" s="39" t="s">
        <v>6285</v>
      </c>
      <c r="BH39" s="39" t="s">
        <v>6259</v>
      </c>
      <c r="BI39" s="39" t="s">
        <v>949</v>
      </c>
      <c r="BJ39" s="39" t="s">
        <v>129</v>
      </c>
      <c r="BK39" s="39" t="s">
        <v>178</v>
      </c>
      <c r="BL39" s="39" t="s">
        <v>320</v>
      </c>
      <c r="BM39" s="39" t="s">
        <v>202</v>
      </c>
      <c r="BN39" s="39" t="s">
        <v>661</v>
      </c>
      <c r="BO39" s="39"/>
      <c r="BP39" s="39" t="s">
        <v>661</v>
      </c>
      <c r="BQ39" s="39">
        <v>2024</v>
      </c>
      <c r="BR39" s="39"/>
      <c r="BS39" s="39"/>
      <c r="BT39" s="39" t="s">
        <v>6251</v>
      </c>
    </row>
    <row r="40" spans="1:72">
      <c r="A40" s="39">
        <v>102404433926</v>
      </c>
      <c r="B40" s="39">
        <v>1</v>
      </c>
      <c r="C40" s="39">
        <v>2024</v>
      </c>
      <c r="D40" s="39">
        <v>12</v>
      </c>
      <c r="E40" s="39" t="s">
        <v>6420</v>
      </c>
      <c r="F40" s="39" t="s">
        <v>2550</v>
      </c>
      <c r="G40" s="39">
        <v>84</v>
      </c>
      <c r="H40" s="39" t="s">
        <v>2551</v>
      </c>
      <c r="I40" s="39">
        <v>20241210</v>
      </c>
      <c r="J40" s="39">
        <v>20241212</v>
      </c>
      <c r="K40" s="39">
        <v>3</v>
      </c>
      <c r="L40" s="39">
        <f t="shared" si="0"/>
        <v>2</v>
      </c>
      <c r="M40" s="39">
        <v>0</v>
      </c>
      <c r="N40" s="39" t="s">
        <v>6421</v>
      </c>
      <c r="O40" s="39" t="s">
        <v>6310</v>
      </c>
      <c r="P40" s="39" t="s">
        <v>118</v>
      </c>
      <c r="Q40" s="39" t="s">
        <v>36</v>
      </c>
      <c r="R40" s="39" t="s">
        <v>119</v>
      </c>
      <c r="S40" s="39" t="s">
        <v>147</v>
      </c>
      <c r="T40" s="39">
        <v>111</v>
      </c>
      <c r="U40" s="39" t="s">
        <v>172</v>
      </c>
      <c r="V40" s="39" t="s">
        <v>6129</v>
      </c>
      <c r="W40" s="39" t="s">
        <v>6130</v>
      </c>
      <c r="X40" s="39" t="s">
        <v>1852</v>
      </c>
      <c r="Y40" s="39">
        <v>34563</v>
      </c>
      <c r="Z40" s="39">
        <v>2944</v>
      </c>
      <c r="AA40" s="39">
        <v>0</v>
      </c>
      <c r="AB40" s="39">
        <v>0</v>
      </c>
      <c r="AC40" s="39">
        <v>0</v>
      </c>
      <c r="AD40" s="39">
        <v>0</v>
      </c>
      <c r="AE40" s="39">
        <v>22400</v>
      </c>
      <c r="AF40" s="39">
        <v>22400</v>
      </c>
      <c r="AG40" s="39">
        <v>160</v>
      </c>
      <c r="AH40" s="39">
        <v>150</v>
      </c>
      <c r="AI40" s="39">
        <v>111123</v>
      </c>
      <c r="AJ40" s="39">
        <v>111123</v>
      </c>
      <c r="AK40" s="39">
        <v>39386.174168957892</v>
      </c>
      <c r="AL40" s="39" t="s">
        <v>118</v>
      </c>
      <c r="AM40" s="39" t="s">
        <v>36</v>
      </c>
      <c r="AN40" s="39" t="s">
        <v>119</v>
      </c>
      <c r="AO40" s="39" t="s">
        <v>147</v>
      </c>
      <c r="AP40" s="39">
        <v>3</v>
      </c>
      <c r="AQ40" s="39">
        <v>2</v>
      </c>
      <c r="AR40" s="39">
        <v>4</v>
      </c>
      <c r="AS40" s="39">
        <v>53659</v>
      </c>
      <c r="AT40" s="39">
        <v>87497</v>
      </c>
      <c r="AU40" s="39">
        <v>29166</v>
      </c>
      <c r="AV40" s="39">
        <v>134400</v>
      </c>
      <c r="AW40" s="39">
        <v>1.7302500000000001</v>
      </c>
      <c r="AX40" s="39">
        <v>0.65773999999999999</v>
      </c>
      <c r="AY40" s="39">
        <v>1.0725100000000001</v>
      </c>
      <c r="AZ40" s="39">
        <v>1.4814500212669373</v>
      </c>
      <c r="BA40" s="39">
        <v>0.65773999691009521</v>
      </c>
      <c r="BB40" s="39">
        <v>0.82371002435684204</v>
      </c>
      <c r="BC40" s="39" t="s">
        <v>159</v>
      </c>
      <c r="BD40" s="39" t="s">
        <v>126</v>
      </c>
      <c r="BE40" s="39" t="s">
        <v>118</v>
      </c>
      <c r="BF40" s="39"/>
      <c r="BG40" s="39" t="s">
        <v>118</v>
      </c>
      <c r="BH40" s="39" t="s">
        <v>6259</v>
      </c>
      <c r="BI40" s="39" t="s">
        <v>2554</v>
      </c>
      <c r="BJ40" s="39" t="s">
        <v>129</v>
      </c>
      <c r="BK40" s="39" t="s">
        <v>178</v>
      </c>
      <c r="BL40" s="39" t="s">
        <v>320</v>
      </c>
      <c r="BM40" s="39" t="s">
        <v>202</v>
      </c>
      <c r="BN40" s="39" t="s">
        <v>297</v>
      </c>
      <c r="BO40" s="39"/>
      <c r="BP40" s="39" t="s">
        <v>297</v>
      </c>
      <c r="BQ40" s="39">
        <v>2024</v>
      </c>
      <c r="BR40" s="39"/>
      <c r="BS40" s="39"/>
      <c r="BT40" s="39" t="s">
        <v>6251</v>
      </c>
    </row>
    <row r="41" spans="1:72">
      <c r="A41" s="39">
        <v>102404577192</v>
      </c>
      <c r="B41" s="39">
        <v>1</v>
      </c>
      <c r="C41" s="39">
        <v>2024</v>
      </c>
      <c r="D41" s="39">
        <v>12</v>
      </c>
      <c r="E41" s="39" t="s">
        <v>6422</v>
      </c>
      <c r="F41" s="39" t="s">
        <v>6423</v>
      </c>
      <c r="G41" s="39">
        <v>53</v>
      </c>
      <c r="H41" s="39" t="s">
        <v>6424</v>
      </c>
      <c r="I41" s="39">
        <v>20241209</v>
      </c>
      <c r="J41" s="39">
        <v>20241211</v>
      </c>
      <c r="K41" s="39">
        <v>3</v>
      </c>
      <c r="L41" s="39">
        <f t="shared" si="0"/>
        <v>2</v>
      </c>
      <c r="M41" s="39">
        <v>0</v>
      </c>
      <c r="N41" s="39" t="s">
        <v>6425</v>
      </c>
      <c r="O41" s="39" t="s">
        <v>6426</v>
      </c>
      <c r="P41" s="39" t="s">
        <v>118</v>
      </c>
      <c r="Q41" s="39" t="s">
        <v>36</v>
      </c>
      <c r="R41" s="39" t="s">
        <v>119</v>
      </c>
      <c r="S41" s="39" t="s">
        <v>147</v>
      </c>
      <c r="T41" s="39">
        <v>205</v>
      </c>
      <c r="U41" s="39" t="s">
        <v>172</v>
      </c>
      <c r="V41" s="39" t="s">
        <v>6257</v>
      </c>
      <c r="W41" s="39" t="s">
        <v>6258</v>
      </c>
      <c r="X41" s="39" t="s">
        <v>124</v>
      </c>
      <c r="Y41" s="39">
        <v>82217</v>
      </c>
      <c r="Z41" s="39">
        <v>2944</v>
      </c>
      <c r="AA41" s="39">
        <v>0</v>
      </c>
      <c r="AB41" s="39">
        <v>0</v>
      </c>
      <c r="AC41" s="39">
        <v>0</v>
      </c>
      <c r="AD41" s="39">
        <v>0</v>
      </c>
      <c r="AE41" s="39">
        <v>164303.59</v>
      </c>
      <c r="AF41" s="39">
        <v>164303.59</v>
      </c>
      <c r="AG41" s="39">
        <v>160</v>
      </c>
      <c r="AH41" s="39">
        <v>150</v>
      </c>
      <c r="AI41" s="39">
        <v>230418</v>
      </c>
      <c r="AJ41" s="39">
        <v>230418</v>
      </c>
      <c r="AK41" s="39">
        <v>-15811.840591023531</v>
      </c>
      <c r="AL41" s="39" t="s">
        <v>118</v>
      </c>
      <c r="AM41" s="39" t="s">
        <v>36</v>
      </c>
      <c r="AN41" s="39" t="s">
        <v>119</v>
      </c>
      <c r="AO41" s="39" t="s">
        <v>147</v>
      </c>
      <c r="AP41" s="39">
        <v>3</v>
      </c>
      <c r="AQ41" s="39">
        <v>2</v>
      </c>
      <c r="AR41" s="39">
        <v>5</v>
      </c>
      <c r="AS41" s="39">
        <v>89115</v>
      </c>
      <c r="AT41" s="39">
        <v>161522</v>
      </c>
      <c r="AU41" s="39">
        <v>53841</v>
      </c>
      <c r="AV41" s="39">
        <v>234905</v>
      </c>
      <c r="AW41" s="39">
        <v>3.0722399999999999</v>
      </c>
      <c r="AX41" s="39">
        <v>1.0923499999999999</v>
      </c>
      <c r="AY41" s="39">
        <v>1.9798899999999999</v>
      </c>
      <c r="AZ41" s="39">
        <v>3.0722399950027466</v>
      </c>
      <c r="BA41" s="39">
        <v>1.0923500061035156</v>
      </c>
      <c r="BB41" s="39">
        <v>1.979889988899231</v>
      </c>
      <c r="BC41" s="39" t="s">
        <v>159</v>
      </c>
      <c r="BD41" s="39" t="s">
        <v>126</v>
      </c>
      <c r="BE41" s="39" t="s">
        <v>118</v>
      </c>
      <c r="BF41" s="39"/>
      <c r="BG41" s="39" t="s">
        <v>1732</v>
      </c>
      <c r="BH41" s="39" t="s">
        <v>6259</v>
      </c>
      <c r="BI41" s="39" t="s">
        <v>201</v>
      </c>
      <c r="BJ41" s="39" t="s">
        <v>129</v>
      </c>
      <c r="BK41" s="39" t="s">
        <v>130</v>
      </c>
      <c r="BL41" s="39" t="s">
        <v>131</v>
      </c>
      <c r="BM41" s="39" t="s">
        <v>202</v>
      </c>
      <c r="BN41" s="39" t="s">
        <v>661</v>
      </c>
      <c r="BO41" s="39"/>
      <c r="BP41" s="39" t="s">
        <v>661</v>
      </c>
      <c r="BQ41" s="39">
        <v>2024</v>
      </c>
      <c r="BR41" s="39"/>
      <c r="BS41" s="39"/>
      <c r="BT41" s="39" t="s">
        <v>6251</v>
      </c>
    </row>
    <row r="42" spans="1:72">
      <c r="A42" s="39">
        <v>102404433906</v>
      </c>
      <c r="B42" s="39">
        <v>1</v>
      </c>
      <c r="C42" s="39">
        <v>2024</v>
      </c>
      <c r="D42" s="39">
        <v>12</v>
      </c>
      <c r="E42" s="39" t="s">
        <v>6427</v>
      </c>
      <c r="F42" s="39" t="s">
        <v>6428</v>
      </c>
      <c r="G42" s="39">
        <v>53</v>
      </c>
      <c r="H42" s="39" t="s">
        <v>6429</v>
      </c>
      <c r="I42" s="39">
        <v>20241209</v>
      </c>
      <c r="J42" s="39">
        <v>20241211</v>
      </c>
      <c r="K42" s="39">
        <v>3</v>
      </c>
      <c r="L42" s="39">
        <f t="shared" si="0"/>
        <v>2</v>
      </c>
      <c r="M42" s="39">
        <v>0</v>
      </c>
      <c r="N42" s="39" t="s">
        <v>6430</v>
      </c>
      <c r="O42" s="39" t="s">
        <v>6364</v>
      </c>
      <c r="P42" s="39" t="s">
        <v>118</v>
      </c>
      <c r="Q42" s="39" t="s">
        <v>36</v>
      </c>
      <c r="R42" s="39" t="s">
        <v>119</v>
      </c>
      <c r="S42" s="39" t="s">
        <v>147</v>
      </c>
      <c r="T42" s="39">
        <v>111</v>
      </c>
      <c r="U42" s="39" t="s">
        <v>172</v>
      </c>
      <c r="V42" s="39" t="s">
        <v>6257</v>
      </c>
      <c r="W42" s="39" t="s">
        <v>6258</v>
      </c>
      <c r="X42" s="39" t="s">
        <v>124</v>
      </c>
      <c r="Y42" s="39">
        <v>91470</v>
      </c>
      <c r="Z42" s="39">
        <v>2944</v>
      </c>
      <c r="AA42" s="39">
        <v>0</v>
      </c>
      <c r="AB42" s="39">
        <v>0</v>
      </c>
      <c r="AC42" s="39">
        <v>666.76</v>
      </c>
      <c r="AD42" s="39">
        <v>0</v>
      </c>
      <c r="AE42" s="39">
        <v>164303.59</v>
      </c>
      <c r="AF42" s="39">
        <v>164970.34</v>
      </c>
      <c r="AG42" s="39">
        <v>160</v>
      </c>
      <c r="AH42" s="39">
        <v>150</v>
      </c>
      <c r="AI42" s="39">
        <v>230447</v>
      </c>
      <c r="AJ42" s="39">
        <v>230447</v>
      </c>
      <c r="AK42" s="39">
        <v>-16459.901683330274</v>
      </c>
      <c r="AL42" s="39" t="s">
        <v>118</v>
      </c>
      <c r="AM42" s="39" t="s">
        <v>36</v>
      </c>
      <c r="AN42" s="39" t="s">
        <v>119</v>
      </c>
      <c r="AO42" s="39" t="s">
        <v>147</v>
      </c>
      <c r="AP42" s="39">
        <v>3</v>
      </c>
      <c r="AQ42" s="39">
        <v>2</v>
      </c>
      <c r="AR42" s="39">
        <v>5</v>
      </c>
      <c r="AS42" s="39">
        <v>89115</v>
      </c>
      <c r="AT42" s="39">
        <v>161522</v>
      </c>
      <c r="AU42" s="39">
        <v>53841</v>
      </c>
      <c r="AV42" s="39">
        <v>234905</v>
      </c>
      <c r="AW42" s="39">
        <v>3.0722399999999999</v>
      </c>
      <c r="AX42" s="39">
        <v>1.0923499999999999</v>
      </c>
      <c r="AY42" s="39">
        <v>1.9798899999999999</v>
      </c>
      <c r="AZ42" s="39">
        <v>3.0722399950027466</v>
      </c>
      <c r="BA42" s="39">
        <v>1.0923500061035156</v>
      </c>
      <c r="BB42" s="39">
        <v>1.979889988899231</v>
      </c>
      <c r="BC42" s="39" t="s">
        <v>159</v>
      </c>
      <c r="BD42" s="39" t="s">
        <v>126</v>
      </c>
      <c r="BE42" s="39" t="s">
        <v>118</v>
      </c>
      <c r="BF42" s="39"/>
      <c r="BG42" s="39" t="s">
        <v>1732</v>
      </c>
      <c r="BH42" s="39" t="s">
        <v>6259</v>
      </c>
      <c r="BI42" s="39" t="s">
        <v>2544</v>
      </c>
      <c r="BJ42" s="39" t="s">
        <v>195</v>
      </c>
      <c r="BK42" s="39" t="s">
        <v>196</v>
      </c>
      <c r="BL42" s="39" t="s">
        <v>196</v>
      </c>
      <c r="BM42" s="39" t="s">
        <v>202</v>
      </c>
      <c r="BN42" s="39" t="s">
        <v>203</v>
      </c>
      <c r="BO42" s="39"/>
      <c r="BP42" s="39" t="s">
        <v>203</v>
      </c>
      <c r="BQ42" s="39">
        <v>2024</v>
      </c>
      <c r="BR42" s="39"/>
      <c r="BS42" s="39"/>
      <c r="BT42" s="39" t="s">
        <v>6251</v>
      </c>
    </row>
    <row r="43" spans="1:72">
      <c r="A43" s="39">
        <v>102404433910</v>
      </c>
      <c r="B43" s="39">
        <v>1</v>
      </c>
      <c r="C43" s="39">
        <v>2024</v>
      </c>
      <c r="D43" s="39">
        <v>12</v>
      </c>
      <c r="E43" s="39" t="s">
        <v>6431</v>
      </c>
      <c r="F43" s="39" t="s">
        <v>6432</v>
      </c>
      <c r="G43" s="39">
        <v>72</v>
      </c>
      <c r="H43" s="39" t="s">
        <v>6433</v>
      </c>
      <c r="I43" s="39">
        <v>20241209</v>
      </c>
      <c r="J43" s="39">
        <v>20241211</v>
      </c>
      <c r="K43" s="39">
        <v>3</v>
      </c>
      <c r="L43" s="39">
        <f t="shared" si="0"/>
        <v>2</v>
      </c>
      <c r="M43" s="39">
        <v>0</v>
      </c>
      <c r="N43" s="39" t="s">
        <v>6172</v>
      </c>
      <c r="O43" s="39" t="s">
        <v>6284</v>
      </c>
      <c r="P43" s="39" t="s">
        <v>118</v>
      </c>
      <c r="Q43" s="39" t="s">
        <v>36</v>
      </c>
      <c r="R43" s="39" t="s">
        <v>119</v>
      </c>
      <c r="S43" s="39" t="s">
        <v>120</v>
      </c>
      <c r="T43" s="39">
        <v>111</v>
      </c>
      <c r="U43" s="39" t="s">
        <v>172</v>
      </c>
      <c r="V43" s="39" t="s">
        <v>6257</v>
      </c>
      <c r="W43" s="39" t="s">
        <v>6258</v>
      </c>
      <c r="X43" s="39" t="s">
        <v>124</v>
      </c>
      <c r="Y43" s="39">
        <v>89286</v>
      </c>
      <c r="Z43" s="39">
        <v>3083</v>
      </c>
      <c r="AA43" s="39">
        <v>0</v>
      </c>
      <c r="AB43" s="39">
        <v>0</v>
      </c>
      <c r="AC43" s="39">
        <v>666.76</v>
      </c>
      <c r="AD43" s="39">
        <v>0</v>
      </c>
      <c r="AE43" s="39">
        <v>176511.59</v>
      </c>
      <c r="AF43" s="39">
        <v>177178.34</v>
      </c>
      <c r="AG43" s="39">
        <v>160</v>
      </c>
      <c r="AH43" s="39">
        <v>225</v>
      </c>
      <c r="AI43" s="39">
        <v>230447</v>
      </c>
      <c r="AJ43" s="39">
        <v>230447</v>
      </c>
      <c r="AK43" s="39">
        <v>-28667.901683330274</v>
      </c>
      <c r="AL43" s="39" t="s">
        <v>118</v>
      </c>
      <c r="AM43" s="39" t="s">
        <v>36</v>
      </c>
      <c r="AN43" s="39" t="s">
        <v>119</v>
      </c>
      <c r="AO43" s="39" t="s">
        <v>120</v>
      </c>
      <c r="AP43" s="39">
        <v>3</v>
      </c>
      <c r="AQ43" s="39">
        <v>2</v>
      </c>
      <c r="AR43" s="39">
        <v>5</v>
      </c>
      <c r="AS43" s="39">
        <v>89115</v>
      </c>
      <c r="AT43" s="39">
        <v>161522</v>
      </c>
      <c r="AU43" s="39">
        <v>53841</v>
      </c>
      <c r="AV43" s="39">
        <v>234905</v>
      </c>
      <c r="AW43" s="39">
        <v>3.0722399999999999</v>
      </c>
      <c r="AX43" s="39">
        <v>1.0923499999999999</v>
      </c>
      <c r="AY43" s="39">
        <v>1.9798899999999999</v>
      </c>
      <c r="AZ43" s="39">
        <v>3.0722399950027466</v>
      </c>
      <c r="BA43" s="39">
        <v>1.0923500061035156</v>
      </c>
      <c r="BB43" s="39">
        <v>1.979889988899231</v>
      </c>
      <c r="BC43" s="39" t="s">
        <v>159</v>
      </c>
      <c r="BD43" s="39" t="s">
        <v>126</v>
      </c>
      <c r="BE43" s="39" t="s">
        <v>118</v>
      </c>
      <c r="BF43" s="39"/>
      <c r="BG43" s="39" t="s">
        <v>1732</v>
      </c>
      <c r="BH43" s="39" t="s">
        <v>6259</v>
      </c>
      <c r="BI43" s="39" t="s">
        <v>410</v>
      </c>
      <c r="BJ43" s="39" t="s">
        <v>195</v>
      </c>
      <c r="BK43" s="39" t="s">
        <v>411</v>
      </c>
      <c r="BL43" s="39" t="s">
        <v>411</v>
      </c>
      <c r="BM43" s="39" t="s">
        <v>202</v>
      </c>
      <c r="BN43" s="39" t="s">
        <v>661</v>
      </c>
      <c r="BO43" s="39"/>
      <c r="BP43" s="39" t="s">
        <v>661</v>
      </c>
      <c r="BQ43" s="39">
        <v>2024</v>
      </c>
      <c r="BR43" s="39"/>
      <c r="BS43" s="39"/>
      <c r="BT43" s="39" t="s">
        <v>6251</v>
      </c>
    </row>
    <row r="44" spans="1:72">
      <c r="A44" s="39">
        <v>102408082730</v>
      </c>
      <c r="B44" s="39">
        <v>1</v>
      </c>
      <c r="C44" s="39">
        <v>2024</v>
      </c>
      <c r="D44" s="39">
        <v>12</v>
      </c>
      <c r="E44" s="39" t="s">
        <v>6434</v>
      </c>
      <c r="F44" s="39" t="s">
        <v>6435</v>
      </c>
      <c r="G44" s="39">
        <v>77</v>
      </c>
      <c r="H44" s="39" t="s">
        <v>6436</v>
      </c>
      <c r="I44" s="39">
        <v>20241203</v>
      </c>
      <c r="J44" s="39">
        <v>20241211</v>
      </c>
      <c r="K44" s="39">
        <v>9</v>
      </c>
      <c r="L44" s="39">
        <f t="shared" si="0"/>
        <v>8</v>
      </c>
      <c r="M44" s="39">
        <v>0</v>
      </c>
      <c r="N44" s="39" t="s">
        <v>6437</v>
      </c>
      <c r="O44" s="39" t="s">
        <v>6438</v>
      </c>
      <c r="P44" s="39" t="s">
        <v>118</v>
      </c>
      <c r="Q44" s="39" t="s">
        <v>36</v>
      </c>
      <c r="R44" s="39" t="s">
        <v>119</v>
      </c>
      <c r="S44" s="39" t="s">
        <v>147</v>
      </c>
      <c r="T44" s="39">
        <v>205</v>
      </c>
      <c r="U44" s="39" t="s">
        <v>438</v>
      </c>
      <c r="V44" s="39" t="s">
        <v>1784</v>
      </c>
      <c r="W44" s="39" t="s">
        <v>1785</v>
      </c>
      <c r="X44" s="39" t="s">
        <v>387</v>
      </c>
      <c r="Y44" s="39">
        <v>113485</v>
      </c>
      <c r="Z44" s="39">
        <v>10932</v>
      </c>
      <c r="AA44" s="39">
        <v>0</v>
      </c>
      <c r="AB44" s="39">
        <v>0</v>
      </c>
      <c r="AC44" s="39">
        <v>666.76</v>
      </c>
      <c r="AD44" s="39">
        <v>0</v>
      </c>
      <c r="AE44" s="39">
        <v>199583.59</v>
      </c>
      <c r="AF44" s="39">
        <v>200250.34</v>
      </c>
      <c r="AG44" s="39">
        <v>640</v>
      </c>
      <c r="AH44" s="39">
        <v>600</v>
      </c>
      <c r="AI44" s="39">
        <v>200774</v>
      </c>
      <c r="AJ44" s="39">
        <v>200774</v>
      </c>
      <c r="AK44" s="39">
        <v>-41380.032382786943</v>
      </c>
      <c r="AL44" s="39" t="s">
        <v>118</v>
      </c>
      <c r="AM44" s="39" t="s">
        <v>36</v>
      </c>
      <c r="AN44" s="39" t="s">
        <v>119</v>
      </c>
      <c r="AO44" s="39" t="s">
        <v>147</v>
      </c>
      <c r="AP44" s="39">
        <v>6</v>
      </c>
      <c r="AQ44" s="39">
        <v>2</v>
      </c>
      <c r="AR44" s="39">
        <v>12</v>
      </c>
      <c r="AS44" s="39">
        <v>42049</v>
      </c>
      <c r="AT44" s="39">
        <v>172</v>
      </c>
      <c r="AU44" s="39">
        <v>1</v>
      </c>
      <c r="AV44" s="39">
        <v>1345</v>
      </c>
      <c r="AW44" s="39">
        <v>0.51754</v>
      </c>
      <c r="AX44" s="39">
        <v>0.51543000000000005</v>
      </c>
      <c r="AY44" s="39">
        <v>2.1099999999999999E-3</v>
      </c>
      <c r="AZ44" s="39">
        <v>2.4695899486541748</v>
      </c>
      <c r="BA44" s="39">
        <v>0.51542997360229492</v>
      </c>
      <c r="BB44" s="39">
        <v>1.9541599750518799</v>
      </c>
      <c r="BC44" s="39" t="s">
        <v>159</v>
      </c>
      <c r="BD44" s="39" t="s">
        <v>126</v>
      </c>
      <c r="BE44" s="39" t="s">
        <v>118</v>
      </c>
      <c r="BF44" s="39"/>
      <c r="BG44" s="39" t="s">
        <v>6439</v>
      </c>
      <c r="BH44" s="39" t="s">
        <v>6259</v>
      </c>
      <c r="BI44" s="39" t="s">
        <v>2095</v>
      </c>
      <c r="BJ44" s="39" t="s">
        <v>129</v>
      </c>
      <c r="BK44" s="39" t="s">
        <v>660</v>
      </c>
      <c r="BL44" s="39" t="s">
        <v>660</v>
      </c>
      <c r="BM44" s="39" t="s">
        <v>1786</v>
      </c>
      <c r="BN44" s="39" t="s">
        <v>1787</v>
      </c>
      <c r="BO44" s="39"/>
      <c r="BP44" s="39" t="s">
        <v>1787</v>
      </c>
      <c r="BQ44" s="39">
        <v>2024</v>
      </c>
      <c r="BR44" s="39"/>
      <c r="BS44" s="39"/>
      <c r="BT44" s="39" t="s">
        <v>6251</v>
      </c>
    </row>
    <row r="45" spans="1:72">
      <c r="A45" s="39">
        <v>102404433888</v>
      </c>
      <c r="B45" s="39">
        <v>1</v>
      </c>
      <c r="C45" s="39">
        <v>2024</v>
      </c>
      <c r="D45" s="39">
        <v>12</v>
      </c>
      <c r="E45" s="39" t="s">
        <v>6440</v>
      </c>
      <c r="F45" s="39" t="s">
        <v>6441</v>
      </c>
      <c r="G45" s="39">
        <v>58</v>
      </c>
      <c r="H45" s="39" t="s">
        <v>6442</v>
      </c>
      <c r="I45" s="39">
        <v>20241208</v>
      </c>
      <c r="J45" s="39">
        <v>20241210</v>
      </c>
      <c r="K45" s="39">
        <v>3</v>
      </c>
      <c r="L45" s="39">
        <f t="shared" si="0"/>
        <v>2</v>
      </c>
      <c r="M45" s="39">
        <v>0</v>
      </c>
      <c r="N45" s="39" t="s">
        <v>6289</v>
      </c>
      <c r="O45" s="39" t="s">
        <v>6443</v>
      </c>
      <c r="P45" s="39" t="s">
        <v>118</v>
      </c>
      <c r="Q45" s="39" t="s">
        <v>36</v>
      </c>
      <c r="R45" s="39" t="s">
        <v>119</v>
      </c>
      <c r="S45" s="39" t="s">
        <v>147</v>
      </c>
      <c r="T45" s="39">
        <v>111</v>
      </c>
      <c r="U45" s="39" t="s">
        <v>172</v>
      </c>
      <c r="V45" s="39" t="s">
        <v>6257</v>
      </c>
      <c r="W45" s="39" t="s">
        <v>6258</v>
      </c>
      <c r="X45" s="39" t="s">
        <v>124</v>
      </c>
      <c r="Y45" s="39">
        <v>60607</v>
      </c>
      <c r="Z45" s="39">
        <v>2944</v>
      </c>
      <c r="AA45" s="39">
        <v>0</v>
      </c>
      <c r="AB45" s="39">
        <v>0</v>
      </c>
      <c r="AC45" s="39">
        <v>0</v>
      </c>
      <c r="AD45" s="39">
        <v>0</v>
      </c>
      <c r="AE45" s="39">
        <v>83565.33</v>
      </c>
      <c r="AF45" s="39">
        <v>83565.33</v>
      </c>
      <c r="AG45" s="39">
        <v>160</v>
      </c>
      <c r="AH45" s="39">
        <v>150</v>
      </c>
      <c r="AI45" s="39">
        <v>230447</v>
      </c>
      <c r="AJ45" s="39">
        <v>230447</v>
      </c>
      <c r="AK45" s="39">
        <v>64945.108316669721</v>
      </c>
      <c r="AL45" s="39" t="s">
        <v>118</v>
      </c>
      <c r="AM45" s="39" t="s">
        <v>36</v>
      </c>
      <c r="AN45" s="39" t="s">
        <v>119</v>
      </c>
      <c r="AO45" s="39" t="s">
        <v>147</v>
      </c>
      <c r="AP45" s="39">
        <v>3</v>
      </c>
      <c r="AQ45" s="39">
        <v>2</v>
      </c>
      <c r="AR45" s="39">
        <v>5</v>
      </c>
      <c r="AS45" s="39">
        <v>89115</v>
      </c>
      <c r="AT45" s="39">
        <v>161522</v>
      </c>
      <c r="AU45" s="39">
        <v>53841</v>
      </c>
      <c r="AV45" s="39">
        <v>234905</v>
      </c>
      <c r="AW45" s="39">
        <v>3.0722399999999999</v>
      </c>
      <c r="AX45" s="39">
        <v>1.0923499999999999</v>
      </c>
      <c r="AY45" s="39">
        <v>1.9798899999999999</v>
      </c>
      <c r="AZ45" s="39">
        <v>3.0722399950027466</v>
      </c>
      <c r="BA45" s="39">
        <v>1.0923500061035156</v>
      </c>
      <c r="BB45" s="39">
        <v>1.979889988899231</v>
      </c>
      <c r="BC45" s="39" t="s">
        <v>159</v>
      </c>
      <c r="BD45" s="39" t="s">
        <v>126</v>
      </c>
      <c r="BE45" s="39" t="s">
        <v>118</v>
      </c>
      <c r="BF45" s="39"/>
      <c r="BG45" s="39" t="s">
        <v>118</v>
      </c>
      <c r="BH45" s="39" t="s">
        <v>6259</v>
      </c>
      <c r="BI45" s="39" t="s">
        <v>1104</v>
      </c>
      <c r="BJ45" s="39" t="s">
        <v>129</v>
      </c>
      <c r="BK45" s="39" t="s">
        <v>217</v>
      </c>
      <c r="BL45" s="39" t="s">
        <v>218</v>
      </c>
      <c r="BM45" s="39" t="s">
        <v>202</v>
      </c>
      <c r="BN45" s="39" t="s">
        <v>661</v>
      </c>
      <c r="BO45" s="39"/>
      <c r="BP45" s="39" t="s">
        <v>661</v>
      </c>
      <c r="BQ45" s="39">
        <v>2024</v>
      </c>
      <c r="BR45" s="39"/>
      <c r="BS45" s="39"/>
      <c r="BT45" s="39" t="s">
        <v>6251</v>
      </c>
    </row>
    <row r="46" spans="1:72">
      <c r="A46" s="39">
        <v>102404433880</v>
      </c>
      <c r="B46" s="39">
        <v>1</v>
      </c>
      <c r="C46" s="39">
        <v>2024</v>
      </c>
      <c r="D46" s="39">
        <v>12</v>
      </c>
      <c r="E46" s="39" t="s">
        <v>6444</v>
      </c>
      <c r="F46" s="39" t="s">
        <v>6445</v>
      </c>
      <c r="G46" s="39">
        <v>66</v>
      </c>
      <c r="H46" s="39" t="s">
        <v>6446</v>
      </c>
      <c r="I46" s="39">
        <v>20241208</v>
      </c>
      <c r="J46" s="39">
        <v>20241210</v>
      </c>
      <c r="K46" s="39">
        <v>3</v>
      </c>
      <c r="L46" s="39">
        <f t="shared" si="0"/>
        <v>2</v>
      </c>
      <c r="M46" s="39">
        <v>0</v>
      </c>
      <c r="N46" s="39" t="s">
        <v>6309</v>
      </c>
      <c r="O46" s="39" t="s">
        <v>6405</v>
      </c>
      <c r="P46" s="39" t="s">
        <v>118</v>
      </c>
      <c r="Q46" s="39" t="s">
        <v>36</v>
      </c>
      <c r="R46" s="39" t="s">
        <v>119</v>
      </c>
      <c r="S46" s="39" t="s">
        <v>120</v>
      </c>
      <c r="T46" s="39">
        <v>111</v>
      </c>
      <c r="U46" s="39" t="s">
        <v>172</v>
      </c>
      <c r="V46" s="39" t="s">
        <v>6129</v>
      </c>
      <c r="W46" s="39" t="s">
        <v>6130</v>
      </c>
      <c r="X46" s="39" t="s">
        <v>124</v>
      </c>
      <c r="Y46" s="39">
        <v>37411</v>
      </c>
      <c r="Z46" s="39">
        <v>3008</v>
      </c>
      <c r="AA46" s="39">
        <v>0</v>
      </c>
      <c r="AB46" s="39">
        <v>0</v>
      </c>
      <c r="AC46" s="39">
        <v>0</v>
      </c>
      <c r="AD46" s="39">
        <v>0</v>
      </c>
      <c r="AE46" s="39">
        <v>115745.43</v>
      </c>
      <c r="AF46" s="39">
        <v>115745.43</v>
      </c>
      <c r="AG46" s="39">
        <v>160</v>
      </c>
      <c r="AH46" s="39">
        <v>150</v>
      </c>
      <c r="AI46" s="39">
        <v>129785</v>
      </c>
      <c r="AJ46" s="39">
        <v>129785</v>
      </c>
      <c r="AK46" s="39">
        <v>-35297.107042002943</v>
      </c>
      <c r="AL46" s="39" t="s">
        <v>118</v>
      </c>
      <c r="AM46" s="39" t="s">
        <v>36</v>
      </c>
      <c r="AN46" s="39" t="s">
        <v>119</v>
      </c>
      <c r="AO46" s="39" t="s">
        <v>120</v>
      </c>
      <c r="AP46" s="39">
        <v>3</v>
      </c>
      <c r="AQ46" s="39">
        <v>2</v>
      </c>
      <c r="AR46" s="39">
        <v>4</v>
      </c>
      <c r="AS46" s="39">
        <v>53659</v>
      </c>
      <c r="AT46" s="39">
        <v>87497</v>
      </c>
      <c r="AU46" s="39">
        <v>29166</v>
      </c>
      <c r="AV46" s="39">
        <v>134400</v>
      </c>
      <c r="AW46" s="39">
        <v>1.7302500000000001</v>
      </c>
      <c r="AX46" s="39">
        <v>0.65773999999999999</v>
      </c>
      <c r="AY46" s="39">
        <v>1.0725100000000001</v>
      </c>
      <c r="AZ46" s="39">
        <v>1.7302500009536743</v>
      </c>
      <c r="BA46" s="39">
        <v>0.65773999691009521</v>
      </c>
      <c r="BB46" s="39">
        <v>1.0725100040435791</v>
      </c>
      <c r="BC46" s="39" t="s">
        <v>159</v>
      </c>
      <c r="BD46" s="39" t="s">
        <v>126</v>
      </c>
      <c r="BE46" s="39" t="s">
        <v>118</v>
      </c>
      <c r="BF46" s="39"/>
      <c r="BG46" s="39" t="s">
        <v>118</v>
      </c>
      <c r="BH46" s="39" t="s">
        <v>6259</v>
      </c>
      <c r="BI46" s="39" t="s">
        <v>6447</v>
      </c>
      <c r="BJ46" s="39" t="s">
        <v>195</v>
      </c>
      <c r="BK46" s="39" t="s">
        <v>196</v>
      </c>
      <c r="BL46" s="39" t="s">
        <v>196</v>
      </c>
      <c r="BM46" s="39" t="s">
        <v>2051</v>
      </c>
      <c r="BN46" s="39" t="s">
        <v>5752</v>
      </c>
      <c r="BO46" s="39"/>
      <c r="BP46" s="39" t="s">
        <v>5752</v>
      </c>
      <c r="BQ46" s="39">
        <v>2024</v>
      </c>
      <c r="BR46" s="39"/>
      <c r="BS46" s="39"/>
      <c r="BT46" s="39" t="s">
        <v>6251</v>
      </c>
    </row>
    <row r="47" spans="1:72">
      <c r="A47" s="39">
        <v>102404645912</v>
      </c>
      <c r="B47" s="39">
        <v>1</v>
      </c>
      <c r="C47" s="39">
        <v>2024</v>
      </c>
      <c r="D47" s="39">
        <v>12</v>
      </c>
      <c r="E47" s="39" t="s">
        <v>6448</v>
      </c>
      <c r="F47" s="39" t="s">
        <v>6449</v>
      </c>
      <c r="G47" s="39">
        <v>73</v>
      </c>
      <c r="H47" s="39" t="s">
        <v>6450</v>
      </c>
      <c r="I47" s="39">
        <v>20241209</v>
      </c>
      <c r="J47" s="39">
        <v>20241210</v>
      </c>
      <c r="K47" s="39">
        <v>2</v>
      </c>
      <c r="L47" s="39">
        <f t="shared" si="0"/>
        <v>1</v>
      </c>
      <c r="M47" s="39">
        <v>0</v>
      </c>
      <c r="N47" s="39" t="s">
        <v>6451</v>
      </c>
      <c r="O47" s="39" t="s">
        <v>6405</v>
      </c>
      <c r="P47" s="39" t="s">
        <v>118</v>
      </c>
      <c r="Q47" s="39" t="s">
        <v>36</v>
      </c>
      <c r="R47" s="39" t="s">
        <v>119</v>
      </c>
      <c r="S47" s="39" t="s">
        <v>147</v>
      </c>
      <c r="T47" s="39">
        <v>213</v>
      </c>
      <c r="U47" s="39" t="s">
        <v>172</v>
      </c>
      <c r="V47" s="39" t="s">
        <v>6129</v>
      </c>
      <c r="W47" s="39" t="s">
        <v>6130</v>
      </c>
      <c r="X47" s="39" t="s">
        <v>124</v>
      </c>
      <c r="Y47" s="39">
        <v>35991</v>
      </c>
      <c r="Z47" s="39">
        <v>1472</v>
      </c>
      <c r="AA47" s="39">
        <v>0</v>
      </c>
      <c r="AB47" s="39">
        <v>0</v>
      </c>
      <c r="AC47" s="39">
        <v>0</v>
      </c>
      <c r="AD47" s="39">
        <v>0</v>
      </c>
      <c r="AE47" s="39">
        <v>48988.800000000003</v>
      </c>
      <c r="AF47" s="39">
        <v>48988.800000000003</v>
      </c>
      <c r="AG47" s="39">
        <v>80</v>
      </c>
      <c r="AH47" s="39">
        <v>75</v>
      </c>
      <c r="AI47" s="39">
        <v>129769</v>
      </c>
      <c r="AJ47" s="39">
        <v>129769</v>
      </c>
      <c r="AK47" s="39">
        <v>31449.605223533683</v>
      </c>
      <c r="AL47" s="39" t="s">
        <v>118</v>
      </c>
      <c r="AM47" s="39" t="s">
        <v>36</v>
      </c>
      <c r="AN47" s="39" t="s">
        <v>119</v>
      </c>
      <c r="AO47" s="39" t="s">
        <v>147</v>
      </c>
      <c r="AP47" s="39">
        <v>3</v>
      </c>
      <c r="AQ47" s="39">
        <v>2</v>
      </c>
      <c r="AR47" s="39">
        <v>4</v>
      </c>
      <c r="AS47" s="39">
        <v>53659</v>
      </c>
      <c r="AT47" s="39">
        <v>87497</v>
      </c>
      <c r="AU47" s="39">
        <v>29166</v>
      </c>
      <c r="AV47" s="39">
        <v>134400</v>
      </c>
      <c r="AW47" s="39">
        <v>1.7302500000000001</v>
      </c>
      <c r="AX47" s="39">
        <v>0.65773999999999999</v>
      </c>
      <c r="AY47" s="39">
        <v>1.0725100000000001</v>
      </c>
      <c r="AZ47" s="39">
        <v>1.7302500009536743</v>
      </c>
      <c r="BA47" s="39">
        <v>0.65773999691009521</v>
      </c>
      <c r="BB47" s="39">
        <v>1.0725100040435791</v>
      </c>
      <c r="BC47" s="39" t="s">
        <v>159</v>
      </c>
      <c r="BD47" s="39" t="s">
        <v>126</v>
      </c>
      <c r="BE47" s="39" t="s">
        <v>118</v>
      </c>
      <c r="BF47" s="39"/>
      <c r="BG47" s="39" t="s">
        <v>118</v>
      </c>
      <c r="BH47" s="39" t="s">
        <v>6259</v>
      </c>
      <c r="BI47" s="39" t="s">
        <v>194</v>
      </c>
      <c r="BJ47" s="39" t="s">
        <v>195</v>
      </c>
      <c r="BK47" s="39" t="s">
        <v>196</v>
      </c>
      <c r="BL47" s="39" t="s">
        <v>196</v>
      </c>
      <c r="BM47" s="39" t="s">
        <v>202</v>
      </c>
      <c r="BN47" s="39" t="s">
        <v>6328</v>
      </c>
      <c r="BO47" s="39"/>
      <c r="BP47" s="39" t="s">
        <v>6328</v>
      </c>
      <c r="BQ47" s="39">
        <v>2024</v>
      </c>
      <c r="BR47" s="39"/>
      <c r="BS47" s="39"/>
      <c r="BT47" s="39" t="s">
        <v>6251</v>
      </c>
    </row>
    <row r="48" spans="1:72">
      <c r="A48" s="39">
        <v>102404577180</v>
      </c>
      <c r="B48" s="39">
        <v>1</v>
      </c>
      <c r="C48" s="39">
        <v>2024</v>
      </c>
      <c r="D48" s="39">
        <v>12</v>
      </c>
      <c r="E48" s="39" t="s">
        <v>6452</v>
      </c>
      <c r="F48" s="39" t="s">
        <v>624</v>
      </c>
      <c r="G48" s="39">
        <v>77</v>
      </c>
      <c r="H48" s="39" t="s">
        <v>625</v>
      </c>
      <c r="I48" s="39">
        <v>20241209</v>
      </c>
      <c r="J48" s="39">
        <v>20241210</v>
      </c>
      <c r="K48" s="39">
        <v>2</v>
      </c>
      <c r="L48" s="39">
        <f t="shared" si="0"/>
        <v>1</v>
      </c>
      <c r="M48" s="39">
        <v>0</v>
      </c>
      <c r="N48" s="39" t="s">
        <v>6453</v>
      </c>
      <c r="O48" s="39" t="s">
        <v>6310</v>
      </c>
      <c r="P48" s="39" t="s">
        <v>118</v>
      </c>
      <c r="Q48" s="39" t="s">
        <v>36</v>
      </c>
      <c r="R48" s="39" t="s">
        <v>119</v>
      </c>
      <c r="S48" s="39" t="s">
        <v>120</v>
      </c>
      <c r="T48" s="39">
        <v>205</v>
      </c>
      <c r="U48" s="39" t="s">
        <v>172</v>
      </c>
      <c r="V48" s="39" t="s">
        <v>6129</v>
      </c>
      <c r="W48" s="39" t="s">
        <v>6130</v>
      </c>
      <c r="X48" s="39" t="s">
        <v>124</v>
      </c>
      <c r="Y48" s="39">
        <v>36866</v>
      </c>
      <c r="Z48" s="39">
        <v>1504</v>
      </c>
      <c r="AA48" s="39">
        <v>0</v>
      </c>
      <c r="AB48" s="39">
        <v>0</v>
      </c>
      <c r="AC48" s="39">
        <v>0</v>
      </c>
      <c r="AD48" s="39">
        <v>0</v>
      </c>
      <c r="AE48" s="39">
        <v>48988.800000000003</v>
      </c>
      <c r="AF48" s="39">
        <v>48988.800000000003</v>
      </c>
      <c r="AG48" s="39">
        <v>80</v>
      </c>
      <c r="AH48" s="39">
        <v>75</v>
      </c>
      <c r="AI48" s="39">
        <v>129769</v>
      </c>
      <c r="AJ48" s="39">
        <v>129769</v>
      </c>
      <c r="AK48" s="39">
        <v>31449.605223533683</v>
      </c>
      <c r="AL48" s="39" t="s">
        <v>118</v>
      </c>
      <c r="AM48" s="39" t="s">
        <v>36</v>
      </c>
      <c r="AN48" s="39" t="s">
        <v>119</v>
      </c>
      <c r="AO48" s="39" t="s">
        <v>120</v>
      </c>
      <c r="AP48" s="39">
        <v>3</v>
      </c>
      <c r="AQ48" s="39">
        <v>2</v>
      </c>
      <c r="AR48" s="39">
        <v>4</v>
      </c>
      <c r="AS48" s="39">
        <v>53659</v>
      </c>
      <c r="AT48" s="39">
        <v>87497</v>
      </c>
      <c r="AU48" s="39">
        <v>29166</v>
      </c>
      <c r="AV48" s="39">
        <v>134400</v>
      </c>
      <c r="AW48" s="39">
        <v>1.7302500000000001</v>
      </c>
      <c r="AX48" s="39">
        <v>0.65773999999999999</v>
      </c>
      <c r="AY48" s="39">
        <v>1.0725100000000001</v>
      </c>
      <c r="AZ48" s="39">
        <v>1.7302500009536743</v>
      </c>
      <c r="BA48" s="39">
        <v>0.65773999691009521</v>
      </c>
      <c r="BB48" s="39">
        <v>1.0725100040435791</v>
      </c>
      <c r="BC48" s="39" t="s">
        <v>159</v>
      </c>
      <c r="BD48" s="39" t="s">
        <v>126</v>
      </c>
      <c r="BE48" s="39" t="s">
        <v>118</v>
      </c>
      <c r="BF48" s="39"/>
      <c r="BG48" s="39" t="s">
        <v>118</v>
      </c>
      <c r="BH48" s="39" t="s">
        <v>6259</v>
      </c>
      <c r="BI48" s="39" t="s">
        <v>201</v>
      </c>
      <c r="BJ48" s="39" t="s">
        <v>129</v>
      </c>
      <c r="BK48" s="39" t="s">
        <v>130</v>
      </c>
      <c r="BL48" s="39" t="s">
        <v>131</v>
      </c>
      <c r="BM48" s="39" t="s">
        <v>202</v>
      </c>
      <c r="BN48" s="39" t="s">
        <v>6328</v>
      </c>
      <c r="BO48" s="39"/>
      <c r="BP48" s="39" t="s">
        <v>6328</v>
      </c>
      <c r="BQ48" s="39">
        <v>2024</v>
      </c>
      <c r="BR48" s="39"/>
      <c r="BS48" s="39"/>
      <c r="BT48" s="39" t="s">
        <v>6251</v>
      </c>
    </row>
    <row r="49" spans="1:72">
      <c r="A49" s="39">
        <v>102404636858</v>
      </c>
      <c r="B49" s="39">
        <v>1</v>
      </c>
      <c r="C49" s="39">
        <v>2024</v>
      </c>
      <c r="D49" s="39">
        <v>12</v>
      </c>
      <c r="E49" s="39" t="s">
        <v>6454</v>
      </c>
      <c r="F49" s="39" t="s">
        <v>6455</v>
      </c>
      <c r="G49" s="39">
        <v>59</v>
      </c>
      <c r="H49" s="39" t="s">
        <v>6456</v>
      </c>
      <c r="I49" s="39">
        <v>20241205</v>
      </c>
      <c r="J49" s="39">
        <v>20241207</v>
      </c>
      <c r="K49" s="39">
        <v>3</v>
      </c>
      <c r="L49" s="39">
        <f t="shared" si="0"/>
        <v>2</v>
      </c>
      <c r="M49" s="39">
        <v>0</v>
      </c>
      <c r="N49" s="39" t="s">
        <v>6382</v>
      </c>
      <c r="O49" s="39" t="s">
        <v>6457</v>
      </c>
      <c r="P49" s="39" t="s">
        <v>118</v>
      </c>
      <c r="Q49" s="39" t="s">
        <v>36</v>
      </c>
      <c r="R49" s="39" t="s">
        <v>119</v>
      </c>
      <c r="S49" s="39" t="s">
        <v>120</v>
      </c>
      <c r="T49" s="39">
        <v>211</v>
      </c>
      <c r="U49" s="39" t="s">
        <v>172</v>
      </c>
      <c r="V49" s="39" t="s">
        <v>6257</v>
      </c>
      <c r="W49" s="39" t="s">
        <v>6258</v>
      </c>
      <c r="X49" s="39" t="s">
        <v>124</v>
      </c>
      <c r="Y49" s="39">
        <v>91407</v>
      </c>
      <c r="Z49" s="39">
        <v>3083</v>
      </c>
      <c r="AA49" s="39">
        <v>0</v>
      </c>
      <c r="AB49" s="39">
        <v>0</v>
      </c>
      <c r="AC49" s="39">
        <v>666.76</v>
      </c>
      <c r="AD49" s="39">
        <v>0</v>
      </c>
      <c r="AE49" s="39">
        <v>164303.59</v>
      </c>
      <c r="AF49" s="39">
        <v>164970.34</v>
      </c>
      <c r="AG49" s="39">
        <v>160</v>
      </c>
      <c r="AH49" s="39">
        <v>225</v>
      </c>
      <c r="AI49" s="39">
        <v>230636</v>
      </c>
      <c r="AJ49" s="39">
        <v>230636</v>
      </c>
      <c r="AK49" s="39">
        <v>-16338.10156077781</v>
      </c>
      <c r="AL49" s="39" t="s">
        <v>118</v>
      </c>
      <c r="AM49" s="39" t="s">
        <v>36</v>
      </c>
      <c r="AN49" s="39" t="s">
        <v>119</v>
      </c>
      <c r="AO49" s="39" t="s">
        <v>120</v>
      </c>
      <c r="AP49" s="39">
        <v>3</v>
      </c>
      <c r="AQ49" s="39">
        <v>2</v>
      </c>
      <c r="AR49" s="39">
        <v>5</v>
      </c>
      <c r="AS49" s="39">
        <v>89115</v>
      </c>
      <c r="AT49" s="39">
        <v>161522</v>
      </c>
      <c r="AU49" s="39">
        <v>53841</v>
      </c>
      <c r="AV49" s="39">
        <v>234905</v>
      </c>
      <c r="AW49" s="39">
        <v>3.0722399999999999</v>
      </c>
      <c r="AX49" s="39">
        <v>1.0923499999999999</v>
      </c>
      <c r="AY49" s="39">
        <v>1.9798899999999999</v>
      </c>
      <c r="AZ49" s="39">
        <v>3.0722399950027466</v>
      </c>
      <c r="BA49" s="39">
        <v>1.0923500061035156</v>
      </c>
      <c r="BB49" s="39">
        <v>1.979889988899231</v>
      </c>
      <c r="BC49" s="39" t="s">
        <v>159</v>
      </c>
      <c r="BD49" s="39" t="s">
        <v>126</v>
      </c>
      <c r="BE49" s="39" t="s">
        <v>118</v>
      </c>
      <c r="BF49" s="39"/>
      <c r="BG49" s="39" t="s">
        <v>1732</v>
      </c>
      <c r="BH49" s="39" t="s">
        <v>6259</v>
      </c>
      <c r="BI49" s="39" t="s">
        <v>6458</v>
      </c>
      <c r="BJ49" s="39" t="s">
        <v>2279</v>
      </c>
      <c r="BK49" s="39" t="s">
        <v>2279</v>
      </c>
      <c r="BL49" s="39" t="s">
        <v>2279</v>
      </c>
      <c r="BM49" s="39" t="s">
        <v>202</v>
      </c>
      <c r="BN49" s="39" t="s">
        <v>661</v>
      </c>
      <c r="BO49" s="39"/>
      <c r="BP49" s="39" t="s">
        <v>661</v>
      </c>
      <c r="BQ49" s="39">
        <v>2024</v>
      </c>
      <c r="BR49" s="39"/>
      <c r="BS49" s="39"/>
      <c r="BT49" s="39" t="s">
        <v>6251</v>
      </c>
    </row>
    <row r="50" spans="1:72">
      <c r="A50" s="39">
        <v>102404589904</v>
      </c>
      <c r="B50" s="39">
        <v>1</v>
      </c>
      <c r="C50" s="39">
        <v>2024</v>
      </c>
      <c r="D50" s="39">
        <v>12</v>
      </c>
      <c r="E50" s="39" t="s">
        <v>6459</v>
      </c>
      <c r="F50" s="39" t="s">
        <v>6460</v>
      </c>
      <c r="G50" s="39">
        <v>61</v>
      </c>
      <c r="H50" s="39" t="s">
        <v>6461</v>
      </c>
      <c r="I50" s="39">
        <v>20241205</v>
      </c>
      <c r="J50" s="39">
        <v>20241207</v>
      </c>
      <c r="K50" s="39">
        <v>3</v>
      </c>
      <c r="L50" s="39">
        <f t="shared" si="0"/>
        <v>2</v>
      </c>
      <c r="M50" s="39">
        <v>0</v>
      </c>
      <c r="N50" s="39" t="s">
        <v>5746</v>
      </c>
      <c r="O50" s="39" t="s">
        <v>6462</v>
      </c>
      <c r="P50" s="39" t="s">
        <v>118</v>
      </c>
      <c r="Q50" s="39" t="s">
        <v>36</v>
      </c>
      <c r="R50" s="39" t="s">
        <v>119</v>
      </c>
      <c r="S50" s="39" t="s">
        <v>147</v>
      </c>
      <c r="T50" s="39">
        <v>207</v>
      </c>
      <c r="U50" s="39" t="s">
        <v>172</v>
      </c>
      <c r="V50" s="39" t="s">
        <v>6257</v>
      </c>
      <c r="W50" s="39" t="s">
        <v>6258</v>
      </c>
      <c r="X50" s="39" t="s">
        <v>124</v>
      </c>
      <c r="Y50" s="39">
        <v>86828</v>
      </c>
      <c r="Z50" s="39">
        <v>3019</v>
      </c>
      <c r="AA50" s="39">
        <v>0</v>
      </c>
      <c r="AB50" s="39">
        <v>0</v>
      </c>
      <c r="AC50" s="39">
        <v>0</v>
      </c>
      <c r="AD50" s="39">
        <v>0</v>
      </c>
      <c r="AE50" s="39">
        <v>186397.96</v>
      </c>
      <c r="AF50" s="39">
        <v>186397.95</v>
      </c>
      <c r="AG50" s="39">
        <v>160</v>
      </c>
      <c r="AH50" s="39">
        <v>225</v>
      </c>
      <c r="AI50" s="39">
        <v>230418</v>
      </c>
      <c r="AJ50" s="39">
        <v>230418</v>
      </c>
      <c r="AK50" s="39">
        <v>-37906.200591023546</v>
      </c>
      <c r="AL50" s="39" t="s">
        <v>118</v>
      </c>
      <c r="AM50" s="39" t="s">
        <v>36</v>
      </c>
      <c r="AN50" s="39" t="s">
        <v>119</v>
      </c>
      <c r="AO50" s="39" t="s">
        <v>147</v>
      </c>
      <c r="AP50" s="39">
        <v>3</v>
      </c>
      <c r="AQ50" s="39">
        <v>2</v>
      </c>
      <c r="AR50" s="39">
        <v>5</v>
      </c>
      <c r="AS50" s="39">
        <v>89115</v>
      </c>
      <c r="AT50" s="39">
        <v>161522</v>
      </c>
      <c r="AU50" s="39">
        <v>53841</v>
      </c>
      <c r="AV50" s="39">
        <v>234905</v>
      </c>
      <c r="AW50" s="39">
        <v>3.0722399999999999</v>
      </c>
      <c r="AX50" s="39">
        <v>1.0923499999999999</v>
      </c>
      <c r="AY50" s="39">
        <v>1.9798899999999999</v>
      </c>
      <c r="AZ50" s="39">
        <v>3.0722399950027466</v>
      </c>
      <c r="BA50" s="39">
        <v>1.0923500061035156</v>
      </c>
      <c r="BB50" s="39">
        <v>1.979889988899231</v>
      </c>
      <c r="BC50" s="39" t="s">
        <v>159</v>
      </c>
      <c r="BD50" s="39" t="s">
        <v>126</v>
      </c>
      <c r="BE50" s="39" t="s">
        <v>118</v>
      </c>
      <c r="BF50" s="39"/>
      <c r="BG50" s="39" t="s">
        <v>1732</v>
      </c>
      <c r="BH50" s="39" t="s">
        <v>6259</v>
      </c>
      <c r="BI50" s="39" t="s">
        <v>201</v>
      </c>
      <c r="BJ50" s="39" t="s">
        <v>129</v>
      </c>
      <c r="BK50" s="39" t="s">
        <v>130</v>
      </c>
      <c r="BL50" s="39" t="s">
        <v>131</v>
      </c>
      <c r="BM50" s="39" t="s">
        <v>202</v>
      </c>
      <c r="BN50" s="39" t="s">
        <v>661</v>
      </c>
      <c r="BO50" s="39"/>
      <c r="BP50" s="39" t="s">
        <v>661</v>
      </c>
      <c r="BQ50" s="39">
        <v>2024</v>
      </c>
      <c r="BR50" s="39"/>
      <c r="BS50" s="39"/>
      <c r="BT50" s="39" t="s">
        <v>6251</v>
      </c>
    </row>
    <row r="51" spans="1:72">
      <c r="A51" s="39">
        <v>102404636856</v>
      </c>
      <c r="B51" s="39">
        <v>1</v>
      </c>
      <c r="C51" s="39">
        <v>2024</v>
      </c>
      <c r="D51" s="39">
        <v>12</v>
      </c>
      <c r="E51" s="39" t="s">
        <v>6463</v>
      </c>
      <c r="F51" s="39" t="s">
        <v>6464</v>
      </c>
      <c r="G51" s="39">
        <v>62</v>
      </c>
      <c r="H51" s="39" t="s">
        <v>6465</v>
      </c>
      <c r="I51" s="39">
        <v>20241205</v>
      </c>
      <c r="J51" s="39">
        <v>20241207</v>
      </c>
      <c r="K51" s="39">
        <v>3</v>
      </c>
      <c r="L51" s="39">
        <f t="shared" si="0"/>
        <v>2</v>
      </c>
      <c r="M51" s="39">
        <v>0</v>
      </c>
      <c r="N51" s="39" t="s">
        <v>6466</v>
      </c>
      <c r="O51" s="39" t="s">
        <v>6467</v>
      </c>
      <c r="P51" s="39" t="s">
        <v>118</v>
      </c>
      <c r="Q51" s="39" t="s">
        <v>36</v>
      </c>
      <c r="R51" s="39" t="s">
        <v>119</v>
      </c>
      <c r="S51" s="39" t="s">
        <v>120</v>
      </c>
      <c r="T51" s="39">
        <v>211</v>
      </c>
      <c r="U51" s="39" t="s">
        <v>172</v>
      </c>
      <c r="V51" s="39" t="s">
        <v>6257</v>
      </c>
      <c r="W51" s="39" t="s">
        <v>6258</v>
      </c>
      <c r="X51" s="39" t="s">
        <v>124</v>
      </c>
      <c r="Y51" s="39">
        <v>87179</v>
      </c>
      <c r="Z51" s="39">
        <v>3008</v>
      </c>
      <c r="AA51" s="39">
        <v>0</v>
      </c>
      <c r="AB51" s="39">
        <v>0</v>
      </c>
      <c r="AC51" s="39">
        <v>666.76</v>
      </c>
      <c r="AD51" s="39">
        <v>0</v>
      </c>
      <c r="AE51" s="39">
        <v>164303.59</v>
      </c>
      <c r="AF51" s="39">
        <v>164970.34</v>
      </c>
      <c r="AG51" s="39">
        <v>160</v>
      </c>
      <c r="AH51" s="39">
        <v>150</v>
      </c>
      <c r="AI51" s="39">
        <v>230636</v>
      </c>
      <c r="AJ51" s="39">
        <v>230636</v>
      </c>
      <c r="AK51" s="39">
        <v>-16338.10156077781</v>
      </c>
      <c r="AL51" s="39" t="s">
        <v>118</v>
      </c>
      <c r="AM51" s="39" t="s">
        <v>36</v>
      </c>
      <c r="AN51" s="39" t="s">
        <v>119</v>
      </c>
      <c r="AO51" s="39" t="s">
        <v>120</v>
      </c>
      <c r="AP51" s="39">
        <v>3</v>
      </c>
      <c r="AQ51" s="39">
        <v>2</v>
      </c>
      <c r="AR51" s="39">
        <v>5</v>
      </c>
      <c r="AS51" s="39">
        <v>89115</v>
      </c>
      <c r="AT51" s="39">
        <v>161522</v>
      </c>
      <c r="AU51" s="39">
        <v>53841</v>
      </c>
      <c r="AV51" s="39">
        <v>234905</v>
      </c>
      <c r="AW51" s="39">
        <v>3.0722399999999999</v>
      </c>
      <c r="AX51" s="39">
        <v>1.0923499999999999</v>
      </c>
      <c r="AY51" s="39">
        <v>1.9798899999999999</v>
      </c>
      <c r="AZ51" s="39">
        <v>3.0722399950027466</v>
      </c>
      <c r="BA51" s="39">
        <v>1.0923500061035156</v>
      </c>
      <c r="BB51" s="39">
        <v>1.979889988899231</v>
      </c>
      <c r="BC51" s="39" t="s">
        <v>159</v>
      </c>
      <c r="BD51" s="39" t="s">
        <v>126</v>
      </c>
      <c r="BE51" s="39" t="s">
        <v>118</v>
      </c>
      <c r="BF51" s="39"/>
      <c r="BG51" s="39" t="s">
        <v>1732</v>
      </c>
      <c r="BH51" s="39" t="s">
        <v>6259</v>
      </c>
      <c r="BI51" s="39" t="s">
        <v>201</v>
      </c>
      <c r="BJ51" s="39" t="s">
        <v>129</v>
      </c>
      <c r="BK51" s="39" t="s">
        <v>130</v>
      </c>
      <c r="BL51" s="39" t="s">
        <v>131</v>
      </c>
      <c r="BM51" s="39" t="s">
        <v>202</v>
      </c>
      <c r="BN51" s="39" t="s">
        <v>661</v>
      </c>
      <c r="BO51" s="39"/>
      <c r="BP51" s="39" t="s">
        <v>661</v>
      </c>
      <c r="BQ51" s="39">
        <v>2024</v>
      </c>
      <c r="BR51" s="39"/>
      <c r="BS51" s="39"/>
      <c r="BT51" s="39" t="s">
        <v>6251</v>
      </c>
    </row>
    <row r="52" spans="1:72">
      <c r="A52" s="39">
        <v>102408082728</v>
      </c>
      <c r="B52" s="39">
        <v>1</v>
      </c>
      <c r="C52" s="39">
        <v>2024</v>
      </c>
      <c r="D52" s="39">
        <v>12</v>
      </c>
      <c r="E52" s="39" t="s">
        <v>6468</v>
      </c>
      <c r="F52" s="39" t="s">
        <v>6469</v>
      </c>
      <c r="G52" s="39">
        <v>67</v>
      </c>
      <c r="H52" s="39" t="s">
        <v>6470</v>
      </c>
      <c r="I52" s="39">
        <v>20241205</v>
      </c>
      <c r="J52" s="39">
        <v>20241207</v>
      </c>
      <c r="K52" s="39">
        <v>3</v>
      </c>
      <c r="L52" s="39">
        <f t="shared" si="0"/>
        <v>2</v>
      </c>
      <c r="M52" s="39">
        <v>0</v>
      </c>
      <c r="N52" s="39" t="s">
        <v>6471</v>
      </c>
      <c r="O52" s="39" t="s">
        <v>6370</v>
      </c>
      <c r="P52" s="39" t="s">
        <v>118</v>
      </c>
      <c r="Q52" s="39" t="s">
        <v>36</v>
      </c>
      <c r="R52" s="39" t="s">
        <v>119</v>
      </c>
      <c r="S52" s="39" t="s">
        <v>147</v>
      </c>
      <c r="T52" s="39">
        <v>205</v>
      </c>
      <c r="U52" s="39" t="s">
        <v>438</v>
      </c>
      <c r="V52" s="39" t="s">
        <v>6472</v>
      </c>
      <c r="W52" s="39" t="s">
        <v>6473</v>
      </c>
      <c r="X52" s="39" t="s">
        <v>387</v>
      </c>
      <c r="Y52" s="39">
        <v>92284</v>
      </c>
      <c r="Z52" s="39">
        <v>2944</v>
      </c>
      <c r="AA52" s="39">
        <v>0</v>
      </c>
      <c r="AB52" s="39">
        <v>0</v>
      </c>
      <c r="AC52" s="39">
        <v>666.76</v>
      </c>
      <c r="AD52" s="39">
        <v>0</v>
      </c>
      <c r="AE52" s="39">
        <v>170642.79</v>
      </c>
      <c r="AF52" s="39">
        <v>171309.55</v>
      </c>
      <c r="AG52" s="39">
        <v>160</v>
      </c>
      <c r="AH52" s="39">
        <v>150</v>
      </c>
      <c r="AI52" s="39">
        <v>165739</v>
      </c>
      <c r="AJ52" s="39">
        <v>165739</v>
      </c>
      <c r="AK52" s="39">
        <v>-35329.832223434321</v>
      </c>
      <c r="AL52" s="39" t="s">
        <v>118</v>
      </c>
      <c r="AM52" s="39" t="s">
        <v>36</v>
      </c>
      <c r="AN52" s="39" t="s">
        <v>119</v>
      </c>
      <c r="AO52" s="39" t="s">
        <v>147</v>
      </c>
      <c r="AP52" s="39">
        <v>4</v>
      </c>
      <c r="AQ52" s="39">
        <v>2</v>
      </c>
      <c r="AR52" s="39">
        <v>8</v>
      </c>
      <c r="AS52" s="39">
        <v>29863</v>
      </c>
      <c r="AT52" s="39">
        <v>242</v>
      </c>
      <c r="AU52" s="39">
        <v>1</v>
      </c>
      <c r="AV52" s="39">
        <v>1255</v>
      </c>
      <c r="AW52" s="39">
        <v>0.36902000000000001</v>
      </c>
      <c r="AX52" s="39">
        <v>0.36604999999999999</v>
      </c>
      <c r="AY52" s="39">
        <v>2.97E-3</v>
      </c>
      <c r="AZ52" s="39">
        <v>2.0386500358581543</v>
      </c>
      <c r="BA52" s="39">
        <v>0.36605000495910645</v>
      </c>
      <c r="BB52" s="39">
        <v>1.6726000308990479</v>
      </c>
      <c r="BC52" s="39" t="s">
        <v>159</v>
      </c>
      <c r="BD52" s="39" t="s">
        <v>126</v>
      </c>
      <c r="BE52" s="39" t="s">
        <v>118</v>
      </c>
      <c r="BF52" s="39"/>
      <c r="BG52" s="39" t="s">
        <v>6285</v>
      </c>
      <c r="BH52" s="39" t="s">
        <v>6259</v>
      </c>
      <c r="BI52" s="39" t="s">
        <v>283</v>
      </c>
      <c r="BJ52" s="39" t="s">
        <v>129</v>
      </c>
      <c r="BK52" s="39" t="s">
        <v>130</v>
      </c>
      <c r="BL52" s="39" t="s">
        <v>284</v>
      </c>
      <c r="BM52" s="39" t="s">
        <v>6474</v>
      </c>
      <c r="BN52" s="39"/>
      <c r="BO52" s="39"/>
      <c r="BP52" s="39" t="s">
        <v>6474</v>
      </c>
      <c r="BQ52" s="39">
        <v>2024</v>
      </c>
      <c r="BR52" s="39"/>
      <c r="BS52" s="39"/>
      <c r="BT52" s="39" t="s">
        <v>6251</v>
      </c>
    </row>
    <row r="53" spans="1:72">
      <c r="A53" s="39">
        <v>102408077772</v>
      </c>
      <c r="B53" s="39">
        <v>1</v>
      </c>
      <c r="C53" s="39">
        <v>2024</v>
      </c>
      <c r="D53" s="39">
        <v>12</v>
      </c>
      <c r="E53" s="39" t="s">
        <v>6475</v>
      </c>
      <c r="F53" s="39" t="s">
        <v>6476</v>
      </c>
      <c r="G53" s="39">
        <v>68</v>
      </c>
      <c r="H53" s="39" t="s">
        <v>6477</v>
      </c>
      <c r="I53" s="39">
        <v>20241205</v>
      </c>
      <c r="J53" s="39">
        <v>20241206</v>
      </c>
      <c r="K53" s="39">
        <v>2</v>
      </c>
      <c r="L53" s="39">
        <f t="shared" si="0"/>
        <v>1</v>
      </c>
      <c r="M53" s="39">
        <v>0</v>
      </c>
      <c r="N53" s="39" t="s">
        <v>6478</v>
      </c>
      <c r="O53" s="39" t="s">
        <v>6479</v>
      </c>
      <c r="P53" s="39" t="s">
        <v>118</v>
      </c>
      <c r="Q53" s="39" t="s">
        <v>36</v>
      </c>
      <c r="R53" s="39" t="s">
        <v>119</v>
      </c>
      <c r="S53" s="39" t="s">
        <v>120</v>
      </c>
      <c r="T53" s="39">
        <v>205</v>
      </c>
      <c r="U53" s="39" t="s">
        <v>172</v>
      </c>
      <c r="V53" s="39" t="s">
        <v>6257</v>
      </c>
      <c r="W53" s="39" t="s">
        <v>6258</v>
      </c>
      <c r="X53" s="39" t="s">
        <v>124</v>
      </c>
      <c r="Y53" s="39">
        <v>58297</v>
      </c>
      <c r="Z53" s="39">
        <v>1504</v>
      </c>
      <c r="AA53" s="39">
        <v>0</v>
      </c>
      <c r="AB53" s="39">
        <v>0</v>
      </c>
      <c r="AC53" s="39">
        <v>0</v>
      </c>
      <c r="AD53" s="39">
        <v>0</v>
      </c>
      <c r="AE53" s="39">
        <v>83565.33</v>
      </c>
      <c r="AF53" s="39">
        <v>83565.33</v>
      </c>
      <c r="AG53" s="39">
        <v>80</v>
      </c>
      <c r="AH53" s="39">
        <v>75</v>
      </c>
      <c r="AI53" s="39">
        <v>230418</v>
      </c>
      <c r="AJ53" s="39">
        <v>230418</v>
      </c>
      <c r="AK53" s="39">
        <v>64926.419408976464</v>
      </c>
      <c r="AL53" s="39" t="s">
        <v>118</v>
      </c>
      <c r="AM53" s="39" t="s">
        <v>36</v>
      </c>
      <c r="AN53" s="39" t="s">
        <v>119</v>
      </c>
      <c r="AO53" s="39" t="s">
        <v>120</v>
      </c>
      <c r="AP53" s="39">
        <v>3</v>
      </c>
      <c r="AQ53" s="39">
        <v>2</v>
      </c>
      <c r="AR53" s="39">
        <v>5</v>
      </c>
      <c r="AS53" s="39">
        <v>89115</v>
      </c>
      <c r="AT53" s="39">
        <v>161522</v>
      </c>
      <c r="AU53" s="39">
        <v>53841</v>
      </c>
      <c r="AV53" s="39">
        <v>234905</v>
      </c>
      <c r="AW53" s="39">
        <v>3.0722399999999999</v>
      </c>
      <c r="AX53" s="39">
        <v>1.0923499999999999</v>
      </c>
      <c r="AY53" s="39">
        <v>1.9798899999999999</v>
      </c>
      <c r="AZ53" s="39">
        <v>3.0722399950027466</v>
      </c>
      <c r="BA53" s="39">
        <v>1.0923500061035156</v>
      </c>
      <c r="BB53" s="39">
        <v>1.979889988899231</v>
      </c>
      <c r="BC53" s="39" t="s">
        <v>159</v>
      </c>
      <c r="BD53" s="39" t="s">
        <v>126</v>
      </c>
      <c r="BE53" s="39" t="s">
        <v>118</v>
      </c>
      <c r="BF53" s="39"/>
      <c r="BG53" s="39" t="s">
        <v>118</v>
      </c>
      <c r="BH53" s="39" t="s">
        <v>6259</v>
      </c>
      <c r="BI53" s="39" t="s">
        <v>789</v>
      </c>
      <c r="BJ53" s="39" t="s">
        <v>129</v>
      </c>
      <c r="BK53" s="39" t="s">
        <v>130</v>
      </c>
      <c r="BL53" s="39" t="s">
        <v>131</v>
      </c>
      <c r="BM53" s="39" t="s">
        <v>163</v>
      </c>
      <c r="BN53" s="39" t="s">
        <v>1019</v>
      </c>
      <c r="BO53" s="39"/>
      <c r="BP53" s="39" t="s">
        <v>1019</v>
      </c>
      <c r="BQ53" s="39">
        <v>2024</v>
      </c>
      <c r="BR53" s="39"/>
      <c r="BS53" s="39"/>
      <c r="BT53" s="39" t="s">
        <v>6251</v>
      </c>
    </row>
    <row r="54" spans="1:72">
      <c r="A54" s="39">
        <v>102404433848</v>
      </c>
      <c r="B54" s="39">
        <v>1</v>
      </c>
      <c r="C54" s="39">
        <v>2024</v>
      </c>
      <c r="D54" s="39">
        <v>12</v>
      </c>
      <c r="E54" s="39" t="s">
        <v>6480</v>
      </c>
      <c r="F54" s="39" t="s">
        <v>6481</v>
      </c>
      <c r="G54" s="39">
        <v>71</v>
      </c>
      <c r="H54" s="39" t="s">
        <v>6482</v>
      </c>
      <c r="I54" s="39">
        <v>20241205</v>
      </c>
      <c r="J54" s="39">
        <v>20241206</v>
      </c>
      <c r="K54" s="39">
        <v>2</v>
      </c>
      <c r="L54" s="39">
        <f t="shared" si="0"/>
        <v>1</v>
      </c>
      <c r="M54" s="39">
        <v>0</v>
      </c>
      <c r="N54" s="39" t="s">
        <v>5750</v>
      </c>
      <c r="O54" s="39" t="s">
        <v>6405</v>
      </c>
      <c r="P54" s="39" t="s">
        <v>118</v>
      </c>
      <c r="Q54" s="39" t="s">
        <v>36</v>
      </c>
      <c r="R54" s="39" t="s">
        <v>119</v>
      </c>
      <c r="S54" s="39" t="s">
        <v>147</v>
      </c>
      <c r="T54" s="39">
        <v>111</v>
      </c>
      <c r="U54" s="39" t="s">
        <v>172</v>
      </c>
      <c r="V54" s="39" t="s">
        <v>6129</v>
      </c>
      <c r="W54" s="39" t="s">
        <v>6130</v>
      </c>
      <c r="X54" s="39" t="s">
        <v>124</v>
      </c>
      <c r="Y54" s="39">
        <v>33960</v>
      </c>
      <c r="Z54" s="39">
        <v>1472</v>
      </c>
      <c r="AA54" s="39">
        <v>0</v>
      </c>
      <c r="AB54" s="39">
        <v>0</v>
      </c>
      <c r="AC54" s="39">
        <v>0</v>
      </c>
      <c r="AD54" s="39">
        <v>0</v>
      </c>
      <c r="AE54" s="39">
        <v>57052.800000000003</v>
      </c>
      <c r="AF54" s="39">
        <v>57052.800000000003</v>
      </c>
      <c r="AG54" s="39">
        <v>80</v>
      </c>
      <c r="AH54" s="39">
        <v>75</v>
      </c>
      <c r="AI54" s="39">
        <v>129785</v>
      </c>
      <c r="AJ54" s="39">
        <v>129785</v>
      </c>
      <c r="AK54" s="39">
        <v>23395.522957997047</v>
      </c>
      <c r="AL54" s="39" t="s">
        <v>118</v>
      </c>
      <c r="AM54" s="39" t="s">
        <v>36</v>
      </c>
      <c r="AN54" s="39" t="s">
        <v>119</v>
      </c>
      <c r="AO54" s="39" t="s">
        <v>147</v>
      </c>
      <c r="AP54" s="39">
        <v>3</v>
      </c>
      <c r="AQ54" s="39">
        <v>2</v>
      </c>
      <c r="AR54" s="39">
        <v>4</v>
      </c>
      <c r="AS54" s="39">
        <v>53659</v>
      </c>
      <c r="AT54" s="39">
        <v>87497</v>
      </c>
      <c r="AU54" s="39">
        <v>29166</v>
      </c>
      <c r="AV54" s="39">
        <v>134400</v>
      </c>
      <c r="AW54" s="39">
        <v>1.7302500000000001</v>
      </c>
      <c r="AX54" s="39">
        <v>0.65773999999999999</v>
      </c>
      <c r="AY54" s="39">
        <v>1.0725100000000001</v>
      </c>
      <c r="AZ54" s="39">
        <v>1.7302500009536743</v>
      </c>
      <c r="BA54" s="39">
        <v>0.65773999691009521</v>
      </c>
      <c r="BB54" s="39">
        <v>1.0725100040435791</v>
      </c>
      <c r="BC54" s="39" t="s">
        <v>159</v>
      </c>
      <c r="BD54" s="39" t="s">
        <v>126</v>
      </c>
      <c r="BE54" s="39" t="s">
        <v>118</v>
      </c>
      <c r="BF54" s="39"/>
      <c r="BG54" s="39" t="s">
        <v>118</v>
      </c>
      <c r="BH54" s="39" t="s">
        <v>6259</v>
      </c>
      <c r="BI54" s="39" t="s">
        <v>361</v>
      </c>
      <c r="BJ54" s="39" t="s">
        <v>129</v>
      </c>
      <c r="BK54" s="39" t="s">
        <v>130</v>
      </c>
      <c r="BL54" s="39" t="s">
        <v>131</v>
      </c>
      <c r="BM54" s="39" t="s">
        <v>2051</v>
      </c>
      <c r="BN54" s="39" t="s">
        <v>5752</v>
      </c>
      <c r="BO54" s="39"/>
      <c r="BP54" s="39" t="s">
        <v>5752</v>
      </c>
      <c r="BQ54" s="39">
        <v>2024</v>
      </c>
      <c r="BR54" s="39" t="s">
        <v>134</v>
      </c>
      <c r="BS54" s="39" t="s">
        <v>134</v>
      </c>
      <c r="BT54" s="39" t="s">
        <v>6251</v>
      </c>
    </row>
    <row r="55" spans="1:72">
      <c r="A55" s="39">
        <v>102404433846</v>
      </c>
      <c r="B55" s="39">
        <v>1</v>
      </c>
      <c r="C55" s="39">
        <v>2024</v>
      </c>
      <c r="D55" s="39">
        <v>12</v>
      </c>
      <c r="E55" s="39" t="s">
        <v>6483</v>
      </c>
      <c r="F55" s="39" t="s">
        <v>6484</v>
      </c>
      <c r="G55" s="39">
        <v>71</v>
      </c>
      <c r="H55" s="39" t="s">
        <v>6485</v>
      </c>
      <c r="I55" s="39">
        <v>20241205</v>
      </c>
      <c r="J55" s="39">
        <v>20241206</v>
      </c>
      <c r="K55" s="39">
        <v>2</v>
      </c>
      <c r="L55" s="39">
        <f t="shared" si="0"/>
        <v>1</v>
      </c>
      <c r="M55" s="39">
        <v>0</v>
      </c>
      <c r="N55" s="39" t="s">
        <v>6486</v>
      </c>
      <c r="O55" s="39" t="s">
        <v>6487</v>
      </c>
      <c r="P55" s="39" t="s">
        <v>118</v>
      </c>
      <c r="Q55" s="39" t="s">
        <v>36</v>
      </c>
      <c r="R55" s="39" t="s">
        <v>119</v>
      </c>
      <c r="S55" s="39" t="s">
        <v>147</v>
      </c>
      <c r="T55" s="39">
        <v>111</v>
      </c>
      <c r="U55" s="39" t="s">
        <v>172</v>
      </c>
      <c r="V55" s="39" t="s">
        <v>6257</v>
      </c>
      <c r="W55" s="39" t="s">
        <v>6258</v>
      </c>
      <c r="X55" s="39" t="s">
        <v>124</v>
      </c>
      <c r="Y55" s="39">
        <v>59135</v>
      </c>
      <c r="Z55" s="39">
        <v>1472</v>
      </c>
      <c r="AA55" s="39">
        <v>0</v>
      </c>
      <c r="AB55" s="39">
        <v>0</v>
      </c>
      <c r="AC55" s="39">
        <v>0</v>
      </c>
      <c r="AD55" s="39">
        <v>0</v>
      </c>
      <c r="AE55" s="39">
        <v>70588.69</v>
      </c>
      <c r="AF55" s="39">
        <v>70588.69</v>
      </c>
      <c r="AG55" s="39">
        <v>80</v>
      </c>
      <c r="AH55" s="39">
        <v>75</v>
      </c>
      <c r="AI55" s="39">
        <v>230447</v>
      </c>
      <c r="AJ55" s="39">
        <v>230447</v>
      </c>
      <c r="AK55" s="39">
        <v>77921.74831666972</v>
      </c>
      <c r="AL55" s="39" t="s">
        <v>118</v>
      </c>
      <c r="AM55" s="39" t="s">
        <v>36</v>
      </c>
      <c r="AN55" s="39" t="s">
        <v>119</v>
      </c>
      <c r="AO55" s="39" t="s">
        <v>147</v>
      </c>
      <c r="AP55" s="39">
        <v>3</v>
      </c>
      <c r="AQ55" s="39">
        <v>2</v>
      </c>
      <c r="AR55" s="39">
        <v>5</v>
      </c>
      <c r="AS55" s="39">
        <v>89115</v>
      </c>
      <c r="AT55" s="39">
        <v>161522</v>
      </c>
      <c r="AU55" s="39">
        <v>53841</v>
      </c>
      <c r="AV55" s="39">
        <v>234905</v>
      </c>
      <c r="AW55" s="39">
        <v>3.0722399999999999</v>
      </c>
      <c r="AX55" s="39">
        <v>1.0923499999999999</v>
      </c>
      <c r="AY55" s="39">
        <v>1.9798899999999999</v>
      </c>
      <c r="AZ55" s="39">
        <v>3.0722399950027466</v>
      </c>
      <c r="BA55" s="39">
        <v>1.0923500061035156</v>
      </c>
      <c r="BB55" s="39">
        <v>1.979889988899231</v>
      </c>
      <c r="BC55" s="39" t="s">
        <v>159</v>
      </c>
      <c r="BD55" s="39" t="s">
        <v>126</v>
      </c>
      <c r="BE55" s="39" t="s">
        <v>118</v>
      </c>
      <c r="BF55" s="39"/>
      <c r="BG55" s="39" t="s">
        <v>118</v>
      </c>
      <c r="BH55" s="39" t="s">
        <v>6259</v>
      </c>
      <c r="BI55" s="39" t="s">
        <v>718</v>
      </c>
      <c r="BJ55" s="39" t="s">
        <v>129</v>
      </c>
      <c r="BK55" s="39" t="s">
        <v>178</v>
      </c>
      <c r="BL55" s="39" t="s">
        <v>320</v>
      </c>
      <c r="BM55" s="39" t="s">
        <v>163</v>
      </c>
      <c r="BN55" s="39" t="s">
        <v>1019</v>
      </c>
      <c r="BO55" s="39"/>
      <c r="BP55" s="39" t="s">
        <v>1019</v>
      </c>
      <c r="BQ55" s="39">
        <v>2024</v>
      </c>
      <c r="BR55" s="39"/>
      <c r="BS55" s="39"/>
      <c r="BT55" s="39" t="s">
        <v>6251</v>
      </c>
    </row>
    <row r="56" spans="1:72">
      <c r="A56" s="39">
        <v>102404433824</v>
      </c>
      <c r="B56" s="39">
        <v>1</v>
      </c>
      <c r="C56" s="39">
        <v>2024</v>
      </c>
      <c r="D56" s="39">
        <v>12</v>
      </c>
      <c r="E56" s="39" t="s">
        <v>6488</v>
      </c>
      <c r="F56" s="39" t="s">
        <v>6489</v>
      </c>
      <c r="G56" s="39">
        <v>51</v>
      </c>
      <c r="H56" s="39" t="s">
        <v>6490</v>
      </c>
      <c r="I56" s="39">
        <v>20241204</v>
      </c>
      <c r="J56" s="39">
        <v>20241205</v>
      </c>
      <c r="K56" s="39">
        <v>2</v>
      </c>
      <c r="L56" s="39">
        <f t="shared" si="0"/>
        <v>1</v>
      </c>
      <c r="M56" s="39">
        <v>0</v>
      </c>
      <c r="N56" s="39" t="s">
        <v>6491</v>
      </c>
      <c r="O56" s="39" t="s">
        <v>6310</v>
      </c>
      <c r="P56" s="39" t="s">
        <v>118</v>
      </c>
      <c r="Q56" s="39" t="s">
        <v>36</v>
      </c>
      <c r="R56" s="39" t="s">
        <v>119</v>
      </c>
      <c r="S56" s="39" t="s">
        <v>147</v>
      </c>
      <c r="T56" s="39">
        <v>111</v>
      </c>
      <c r="U56" s="39" t="s">
        <v>172</v>
      </c>
      <c r="V56" s="39" t="s">
        <v>6129</v>
      </c>
      <c r="W56" s="39" t="s">
        <v>6130</v>
      </c>
      <c r="X56" s="39" t="s">
        <v>1852</v>
      </c>
      <c r="Y56" s="39">
        <v>36200</v>
      </c>
      <c r="Z56" s="39">
        <v>1472</v>
      </c>
      <c r="AA56" s="39">
        <v>0</v>
      </c>
      <c r="AB56" s="39">
        <v>0</v>
      </c>
      <c r="AC56" s="39">
        <v>0</v>
      </c>
      <c r="AD56" s="39">
        <v>0</v>
      </c>
      <c r="AE56" s="39">
        <v>21168</v>
      </c>
      <c r="AF56" s="39">
        <v>21168</v>
      </c>
      <c r="AG56" s="39">
        <v>80</v>
      </c>
      <c r="AH56" s="39">
        <v>75</v>
      </c>
      <c r="AI56" s="39">
        <v>107724</v>
      </c>
      <c r="AJ56" s="39">
        <v>107724</v>
      </c>
      <c r="AK56" s="39">
        <v>37219.317373877806</v>
      </c>
      <c r="AL56" s="39" t="s">
        <v>118</v>
      </c>
      <c r="AM56" s="39" t="s">
        <v>36</v>
      </c>
      <c r="AN56" s="39" t="s">
        <v>119</v>
      </c>
      <c r="AO56" s="39" t="s">
        <v>147</v>
      </c>
      <c r="AP56" s="39">
        <v>3</v>
      </c>
      <c r="AQ56" s="39">
        <v>2</v>
      </c>
      <c r="AR56" s="39">
        <v>4</v>
      </c>
      <c r="AS56" s="39">
        <v>53659</v>
      </c>
      <c r="AT56" s="39">
        <v>87497</v>
      </c>
      <c r="AU56" s="39">
        <v>29166</v>
      </c>
      <c r="AV56" s="39">
        <v>134400</v>
      </c>
      <c r="AW56" s="39">
        <v>1.7302500000000001</v>
      </c>
      <c r="AX56" s="39">
        <v>0.65773999999999999</v>
      </c>
      <c r="AY56" s="39">
        <v>1.0725100000000001</v>
      </c>
      <c r="AZ56" s="39">
        <v>1.4361400008201599</v>
      </c>
      <c r="BA56" s="39">
        <v>0.65773999691009521</v>
      </c>
      <c r="BB56" s="39">
        <v>0.7784000039100647</v>
      </c>
      <c r="BC56" s="39" t="s">
        <v>159</v>
      </c>
      <c r="BD56" s="39" t="s">
        <v>126</v>
      </c>
      <c r="BE56" s="39" t="s">
        <v>118</v>
      </c>
      <c r="BF56" s="39"/>
      <c r="BG56" s="39" t="s">
        <v>118</v>
      </c>
      <c r="BH56" s="39" t="s">
        <v>6259</v>
      </c>
      <c r="BI56" s="39" t="s">
        <v>251</v>
      </c>
      <c r="BJ56" s="39" t="s">
        <v>129</v>
      </c>
      <c r="BK56" s="39" t="s">
        <v>217</v>
      </c>
      <c r="BL56" s="39" t="s">
        <v>252</v>
      </c>
      <c r="BM56" s="39" t="s">
        <v>2051</v>
      </c>
      <c r="BN56" s="39" t="s">
        <v>5752</v>
      </c>
      <c r="BO56" s="39"/>
      <c r="BP56" s="39" t="s">
        <v>5752</v>
      </c>
      <c r="BQ56" s="39">
        <v>2024</v>
      </c>
      <c r="BR56" s="39"/>
      <c r="BS56" s="39"/>
      <c r="BT56" s="39" t="s">
        <v>6251</v>
      </c>
    </row>
    <row r="57" spans="1:72">
      <c r="A57" s="39">
        <v>102404577126</v>
      </c>
      <c r="B57" s="39">
        <v>1</v>
      </c>
      <c r="C57" s="39">
        <v>2024</v>
      </c>
      <c r="D57" s="39">
        <v>12</v>
      </c>
      <c r="E57" s="39" t="s">
        <v>6492</v>
      </c>
      <c r="F57" s="39" t="s">
        <v>6493</v>
      </c>
      <c r="G57" s="39">
        <v>65</v>
      </c>
      <c r="H57" s="39" t="s">
        <v>6494</v>
      </c>
      <c r="I57" s="39">
        <v>20241203</v>
      </c>
      <c r="J57" s="39">
        <v>20241205</v>
      </c>
      <c r="K57" s="39">
        <v>3</v>
      </c>
      <c r="L57" s="39">
        <f t="shared" si="0"/>
        <v>2</v>
      </c>
      <c r="M57" s="39">
        <v>0</v>
      </c>
      <c r="N57" s="39" t="s">
        <v>6495</v>
      </c>
      <c r="O57" s="39" t="s">
        <v>6496</v>
      </c>
      <c r="P57" s="39" t="s">
        <v>118</v>
      </c>
      <c r="Q57" s="39" t="s">
        <v>36</v>
      </c>
      <c r="R57" s="39" t="s">
        <v>119</v>
      </c>
      <c r="S57" s="39" t="s">
        <v>120</v>
      </c>
      <c r="T57" s="39">
        <v>205</v>
      </c>
      <c r="U57" s="39" t="s">
        <v>172</v>
      </c>
      <c r="V57" s="39" t="s">
        <v>6257</v>
      </c>
      <c r="W57" s="39" t="s">
        <v>6258</v>
      </c>
      <c r="X57" s="39" t="s">
        <v>124</v>
      </c>
      <c r="Y57" s="39">
        <v>92423</v>
      </c>
      <c r="Z57" s="39">
        <v>3083</v>
      </c>
      <c r="AA57" s="39">
        <v>0</v>
      </c>
      <c r="AB57" s="39">
        <v>0</v>
      </c>
      <c r="AC57" s="39">
        <v>666.76</v>
      </c>
      <c r="AD57" s="39">
        <v>0</v>
      </c>
      <c r="AE57" s="39">
        <v>176511.59</v>
      </c>
      <c r="AF57" s="39">
        <v>177178.34</v>
      </c>
      <c r="AG57" s="39">
        <v>160</v>
      </c>
      <c r="AH57" s="39">
        <v>225</v>
      </c>
      <c r="AI57" s="39">
        <v>230418</v>
      </c>
      <c r="AJ57" s="39">
        <v>230418</v>
      </c>
      <c r="AK57" s="39">
        <v>-28686.590591023531</v>
      </c>
      <c r="AL57" s="39" t="s">
        <v>118</v>
      </c>
      <c r="AM57" s="39" t="s">
        <v>36</v>
      </c>
      <c r="AN57" s="39" t="s">
        <v>119</v>
      </c>
      <c r="AO57" s="39" t="s">
        <v>120</v>
      </c>
      <c r="AP57" s="39">
        <v>3</v>
      </c>
      <c r="AQ57" s="39">
        <v>2</v>
      </c>
      <c r="AR57" s="39">
        <v>5</v>
      </c>
      <c r="AS57" s="39">
        <v>89115</v>
      </c>
      <c r="AT57" s="39">
        <v>161522</v>
      </c>
      <c r="AU57" s="39">
        <v>53841</v>
      </c>
      <c r="AV57" s="39">
        <v>234905</v>
      </c>
      <c r="AW57" s="39">
        <v>3.0722399999999999</v>
      </c>
      <c r="AX57" s="39">
        <v>1.0923499999999999</v>
      </c>
      <c r="AY57" s="39">
        <v>1.9798899999999999</v>
      </c>
      <c r="AZ57" s="39">
        <v>3.0722399950027466</v>
      </c>
      <c r="BA57" s="39">
        <v>1.0923500061035156</v>
      </c>
      <c r="BB57" s="39">
        <v>1.979889988899231</v>
      </c>
      <c r="BC57" s="39" t="s">
        <v>159</v>
      </c>
      <c r="BD57" s="39" t="s">
        <v>126</v>
      </c>
      <c r="BE57" s="39" t="s">
        <v>118</v>
      </c>
      <c r="BF57" s="39"/>
      <c r="BG57" s="39" t="s">
        <v>1732</v>
      </c>
      <c r="BH57" s="39" t="s">
        <v>6259</v>
      </c>
      <c r="BI57" s="39" t="s">
        <v>418</v>
      </c>
      <c r="BJ57" s="39" t="s">
        <v>129</v>
      </c>
      <c r="BK57" s="39" t="s">
        <v>224</v>
      </c>
      <c r="BL57" s="39" t="s">
        <v>224</v>
      </c>
      <c r="BM57" s="39" t="s">
        <v>202</v>
      </c>
      <c r="BN57" s="39" t="s">
        <v>203</v>
      </c>
      <c r="BO57" s="39"/>
      <c r="BP57" s="39" t="s">
        <v>203</v>
      </c>
      <c r="BQ57" s="39">
        <v>2024</v>
      </c>
      <c r="BR57" s="39"/>
      <c r="BS57" s="39"/>
      <c r="BT57" s="39" t="s">
        <v>6251</v>
      </c>
    </row>
    <row r="58" spans="1:72">
      <c r="A58" s="39">
        <v>102404636840</v>
      </c>
      <c r="B58" s="39">
        <v>1</v>
      </c>
      <c r="C58" s="39">
        <v>2024</v>
      </c>
      <c r="D58" s="39">
        <v>12</v>
      </c>
      <c r="E58" s="39" t="s">
        <v>6497</v>
      </c>
      <c r="F58" s="39" t="s">
        <v>6498</v>
      </c>
      <c r="G58" s="39">
        <v>68</v>
      </c>
      <c r="H58" s="39" t="s">
        <v>6499</v>
      </c>
      <c r="I58" s="39">
        <v>20241203</v>
      </c>
      <c r="J58" s="39">
        <v>20241205</v>
      </c>
      <c r="K58" s="39">
        <v>3</v>
      </c>
      <c r="L58" s="39">
        <f t="shared" si="0"/>
        <v>2</v>
      </c>
      <c r="M58" s="39">
        <v>0</v>
      </c>
      <c r="N58" s="39" t="s">
        <v>6172</v>
      </c>
      <c r="O58" s="39" t="s">
        <v>6346</v>
      </c>
      <c r="P58" s="39" t="s">
        <v>118</v>
      </c>
      <c r="Q58" s="39" t="s">
        <v>36</v>
      </c>
      <c r="R58" s="39" t="s">
        <v>119</v>
      </c>
      <c r="S58" s="39" t="s">
        <v>120</v>
      </c>
      <c r="T58" s="39">
        <v>211</v>
      </c>
      <c r="U58" s="39" t="s">
        <v>172</v>
      </c>
      <c r="V58" s="39" t="s">
        <v>6257</v>
      </c>
      <c r="W58" s="39" t="s">
        <v>6258</v>
      </c>
      <c r="X58" s="39" t="s">
        <v>124</v>
      </c>
      <c r="Y58" s="39">
        <v>82231</v>
      </c>
      <c r="Z58" s="39">
        <v>3083</v>
      </c>
      <c r="AA58" s="39">
        <v>0</v>
      </c>
      <c r="AB58" s="39">
        <v>0</v>
      </c>
      <c r="AC58" s="39">
        <v>0</v>
      </c>
      <c r="AD58" s="39">
        <v>0</v>
      </c>
      <c r="AE58" s="39">
        <v>164303.59</v>
      </c>
      <c r="AF58" s="39">
        <v>164303.59</v>
      </c>
      <c r="AG58" s="39">
        <v>160</v>
      </c>
      <c r="AH58" s="39">
        <v>225</v>
      </c>
      <c r="AI58" s="39">
        <v>230636</v>
      </c>
      <c r="AJ58" s="39">
        <v>230636</v>
      </c>
      <c r="AK58" s="39">
        <v>-15671.35156077781</v>
      </c>
      <c r="AL58" s="39" t="s">
        <v>118</v>
      </c>
      <c r="AM58" s="39" t="s">
        <v>36</v>
      </c>
      <c r="AN58" s="39" t="s">
        <v>119</v>
      </c>
      <c r="AO58" s="39" t="s">
        <v>120</v>
      </c>
      <c r="AP58" s="39">
        <v>3</v>
      </c>
      <c r="AQ58" s="39">
        <v>2</v>
      </c>
      <c r="AR58" s="39">
        <v>5</v>
      </c>
      <c r="AS58" s="39">
        <v>89115</v>
      </c>
      <c r="AT58" s="39">
        <v>161522</v>
      </c>
      <c r="AU58" s="39">
        <v>53841</v>
      </c>
      <c r="AV58" s="39">
        <v>234905</v>
      </c>
      <c r="AW58" s="39">
        <v>3.0722399999999999</v>
      </c>
      <c r="AX58" s="39">
        <v>1.0923499999999999</v>
      </c>
      <c r="AY58" s="39">
        <v>1.9798899999999999</v>
      </c>
      <c r="AZ58" s="39">
        <v>3.0722399950027466</v>
      </c>
      <c r="BA58" s="39">
        <v>1.0923500061035156</v>
      </c>
      <c r="BB58" s="39">
        <v>1.979889988899231</v>
      </c>
      <c r="BC58" s="39" t="s">
        <v>159</v>
      </c>
      <c r="BD58" s="39" t="s">
        <v>126</v>
      </c>
      <c r="BE58" s="39" t="s">
        <v>118</v>
      </c>
      <c r="BF58" s="39"/>
      <c r="BG58" s="39" t="s">
        <v>6285</v>
      </c>
      <c r="BH58" s="39" t="s">
        <v>6259</v>
      </c>
      <c r="BI58" s="39" t="s">
        <v>536</v>
      </c>
      <c r="BJ58" s="39" t="s">
        <v>195</v>
      </c>
      <c r="BK58" s="39" t="s">
        <v>196</v>
      </c>
      <c r="BL58" s="39" t="s">
        <v>196</v>
      </c>
      <c r="BM58" s="39" t="s">
        <v>202</v>
      </c>
      <c r="BN58" s="39" t="s">
        <v>661</v>
      </c>
      <c r="BO58" s="39"/>
      <c r="BP58" s="39" t="s">
        <v>661</v>
      </c>
      <c r="BQ58" s="39">
        <v>2024</v>
      </c>
      <c r="BR58" s="39"/>
      <c r="BS58" s="39"/>
      <c r="BT58" s="39" t="s">
        <v>6251</v>
      </c>
    </row>
    <row r="59" spans="1:72">
      <c r="A59" s="39">
        <v>102404474980</v>
      </c>
      <c r="B59" s="39">
        <v>1</v>
      </c>
      <c r="C59" s="39">
        <v>2024</v>
      </c>
      <c r="D59" s="39">
        <v>12</v>
      </c>
      <c r="E59" s="39" t="s">
        <v>6500</v>
      </c>
      <c r="F59" s="39" t="s">
        <v>6501</v>
      </c>
      <c r="G59" s="39">
        <v>79</v>
      </c>
      <c r="H59" s="39" t="s">
        <v>6502</v>
      </c>
      <c r="I59" s="39">
        <v>20241204</v>
      </c>
      <c r="J59" s="39">
        <v>20241205</v>
      </c>
      <c r="K59" s="39">
        <v>2</v>
      </c>
      <c r="L59" s="39">
        <f t="shared" si="0"/>
        <v>1</v>
      </c>
      <c r="M59" s="39">
        <v>0</v>
      </c>
      <c r="N59" s="39" t="s">
        <v>6309</v>
      </c>
      <c r="O59" s="39" t="s">
        <v>6405</v>
      </c>
      <c r="P59" s="39" t="s">
        <v>118</v>
      </c>
      <c r="Q59" s="39" t="s">
        <v>36</v>
      </c>
      <c r="R59" s="39" t="s">
        <v>119</v>
      </c>
      <c r="S59" s="39" t="s">
        <v>120</v>
      </c>
      <c r="T59" s="39">
        <v>201</v>
      </c>
      <c r="U59" s="39" t="s">
        <v>172</v>
      </c>
      <c r="V59" s="39" t="s">
        <v>6129</v>
      </c>
      <c r="W59" s="39" t="s">
        <v>6130</v>
      </c>
      <c r="X59" s="39" t="s">
        <v>124</v>
      </c>
      <c r="Y59" s="39">
        <v>33929</v>
      </c>
      <c r="Z59" s="39">
        <v>1579</v>
      </c>
      <c r="AA59" s="39">
        <v>0</v>
      </c>
      <c r="AB59" s="39">
        <v>0</v>
      </c>
      <c r="AC59" s="39">
        <v>0</v>
      </c>
      <c r="AD59" s="39">
        <v>0</v>
      </c>
      <c r="AE59" s="39">
        <v>42672</v>
      </c>
      <c r="AF59" s="39">
        <v>42672</v>
      </c>
      <c r="AG59" s="39">
        <v>80</v>
      </c>
      <c r="AH59" s="39">
        <v>150</v>
      </c>
      <c r="AI59" s="39">
        <v>129769</v>
      </c>
      <c r="AJ59" s="39">
        <v>129769</v>
      </c>
      <c r="AK59" s="39">
        <v>37766.405223533686</v>
      </c>
      <c r="AL59" s="39" t="s">
        <v>118</v>
      </c>
      <c r="AM59" s="39" t="s">
        <v>36</v>
      </c>
      <c r="AN59" s="39" t="s">
        <v>119</v>
      </c>
      <c r="AO59" s="39" t="s">
        <v>120</v>
      </c>
      <c r="AP59" s="39">
        <v>3</v>
      </c>
      <c r="AQ59" s="39">
        <v>2</v>
      </c>
      <c r="AR59" s="39">
        <v>4</v>
      </c>
      <c r="AS59" s="39">
        <v>53659</v>
      </c>
      <c r="AT59" s="39">
        <v>87497</v>
      </c>
      <c r="AU59" s="39">
        <v>29166</v>
      </c>
      <c r="AV59" s="39">
        <v>134400</v>
      </c>
      <c r="AW59" s="39">
        <v>1.7302500000000001</v>
      </c>
      <c r="AX59" s="39">
        <v>0.65773999999999999</v>
      </c>
      <c r="AY59" s="39">
        <v>1.0725100000000001</v>
      </c>
      <c r="AZ59" s="39">
        <v>1.7302500009536743</v>
      </c>
      <c r="BA59" s="39">
        <v>0.65773999691009521</v>
      </c>
      <c r="BB59" s="39">
        <v>1.0725100040435791</v>
      </c>
      <c r="BC59" s="39" t="s">
        <v>159</v>
      </c>
      <c r="BD59" s="39" t="s">
        <v>126</v>
      </c>
      <c r="BE59" s="39" t="s">
        <v>118</v>
      </c>
      <c r="BF59" s="39"/>
      <c r="BG59" s="39" t="s">
        <v>118</v>
      </c>
      <c r="BH59" s="39" t="s">
        <v>6259</v>
      </c>
      <c r="BI59" s="39" t="s">
        <v>201</v>
      </c>
      <c r="BJ59" s="39" t="s">
        <v>129</v>
      </c>
      <c r="BK59" s="39" t="s">
        <v>130</v>
      </c>
      <c r="BL59" s="39" t="s">
        <v>131</v>
      </c>
      <c r="BM59" s="39" t="s">
        <v>2051</v>
      </c>
      <c r="BN59" s="39" t="s">
        <v>5752</v>
      </c>
      <c r="BO59" s="39"/>
      <c r="BP59" s="39" t="s">
        <v>5752</v>
      </c>
      <c r="BQ59" s="39">
        <v>2024</v>
      </c>
      <c r="BR59" s="39"/>
      <c r="BS59" s="39"/>
      <c r="BT59" s="39" t="s">
        <v>6251</v>
      </c>
    </row>
    <row r="60" spans="1:72">
      <c r="A60" s="39">
        <v>102404474974</v>
      </c>
      <c r="B60" s="39">
        <v>1</v>
      </c>
      <c r="C60" s="39">
        <v>2024</v>
      </c>
      <c r="D60" s="39">
        <v>12</v>
      </c>
      <c r="E60" s="39" t="s">
        <v>6503</v>
      </c>
      <c r="F60" s="39" t="s">
        <v>6504</v>
      </c>
      <c r="G60" s="39">
        <v>51</v>
      </c>
      <c r="H60" s="39" t="s">
        <v>6505</v>
      </c>
      <c r="I60" s="39">
        <v>20241202</v>
      </c>
      <c r="J60" s="39">
        <v>20241204</v>
      </c>
      <c r="K60" s="39">
        <v>3</v>
      </c>
      <c r="L60" s="39">
        <f t="shared" si="0"/>
        <v>2</v>
      </c>
      <c r="M60" s="39">
        <v>0</v>
      </c>
      <c r="N60" s="39" t="s">
        <v>6506</v>
      </c>
      <c r="O60" s="39" t="s">
        <v>6507</v>
      </c>
      <c r="P60" s="39" t="s">
        <v>118</v>
      </c>
      <c r="Q60" s="39" t="s">
        <v>36</v>
      </c>
      <c r="R60" s="39" t="s">
        <v>119</v>
      </c>
      <c r="S60" s="39" t="s">
        <v>147</v>
      </c>
      <c r="T60" s="39">
        <v>201</v>
      </c>
      <c r="U60" s="39" t="s">
        <v>172</v>
      </c>
      <c r="V60" s="39" t="s">
        <v>6257</v>
      </c>
      <c r="W60" s="39" t="s">
        <v>6258</v>
      </c>
      <c r="X60" s="39" t="s">
        <v>124</v>
      </c>
      <c r="Y60" s="39">
        <v>88004</v>
      </c>
      <c r="Z60" s="39">
        <v>3019</v>
      </c>
      <c r="AA60" s="39">
        <v>0</v>
      </c>
      <c r="AB60" s="39">
        <v>0</v>
      </c>
      <c r="AC60" s="39">
        <v>666.76</v>
      </c>
      <c r="AD60" s="39">
        <v>0</v>
      </c>
      <c r="AE60" s="39">
        <v>164303.59</v>
      </c>
      <c r="AF60" s="39">
        <v>164970.34</v>
      </c>
      <c r="AG60" s="39">
        <v>160</v>
      </c>
      <c r="AH60" s="39">
        <v>225</v>
      </c>
      <c r="AI60" s="39">
        <v>230418</v>
      </c>
      <c r="AJ60" s="39">
        <v>230418</v>
      </c>
      <c r="AK60" s="39">
        <v>-16478.590591023531</v>
      </c>
      <c r="AL60" s="39" t="s">
        <v>118</v>
      </c>
      <c r="AM60" s="39" t="s">
        <v>36</v>
      </c>
      <c r="AN60" s="39" t="s">
        <v>119</v>
      </c>
      <c r="AO60" s="39" t="s">
        <v>147</v>
      </c>
      <c r="AP60" s="39">
        <v>3</v>
      </c>
      <c r="AQ60" s="39">
        <v>2</v>
      </c>
      <c r="AR60" s="39">
        <v>5</v>
      </c>
      <c r="AS60" s="39">
        <v>89115</v>
      </c>
      <c r="AT60" s="39">
        <v>161522</v>
      </c>
      <c r="AU60" s="39">
        <v>53841</v>
      </c>
      <c r="AV60" s="39">
        <v>234905</v>
      </c>
      <c r="AW60" s="39">
        <v>3.0722399999999999</v>
      </c>
      <c r="AX60" s="39">
        <v>1.0923499999999999</v>
      </c>
      <c r="AY60" s="39">
        <v>1.9798899999999999</v>
      </c>
      <c r="AZ60" s="39">
        <v>3.0722399950027466</v>
      </c>
      <c r="BA60" s="39">
        <v>1.0923500061035156</v>
      </c>
      <c r="BB60" s="39">
        <v>1.979889988899231</v>
      </c>
      <c r="BC60" s="39" t="s">
        <v>159</v>
      </c>
      <c r="BD60" s="39" t="s">
        <v>126</v>
      </c>
      <c r="BE60" s="39" t="s">
        <v>118</v>
      </c>
      <c r="BF60" s="39"/>
      <c r="BG60" s="39" t="s">
        <v>6285</v>
      </c>
      <c r="BH60" s="39" t="s">
        <v>6259</v>
      </c>
      <c r="BI60" s="39" t="s">
        <v>216</v>
      </c>
      <c r="BJ60" s="39" t="s">
        <v>129</v>
      </c>
      <c r="BK60" s="39" t="s">
        <v>217</v>
      </c>
      <c r="BL60" s="39" t="s">
        <v>218</v>
      </c>
      <c r="BM60" s="39" t="s">
        <v>202</v>
      </c>
      <c r="BN60" s="39" t="s">
        <v>661</v>
      </c>
      <c r="BO60" s="39"/>
      <c r="BP60" s="39" t="s">
        <v>661</v>
      </c>
      <c r="BQ60" s="39">
        <v>2024</v>
      </c>
      <c r="BR60" s="39"/>
      <c r="BS60" s="39"/>
      <c r="BT60" s="39" t="s">
        <v>6251</v>
      </c>
    </row>
    <row r="61" spans="1:72">
      <c r="A61" s="39">
        <v>102404433782</v>
      </c>
      <c r="B61" s="39">
        <v>1</v>
      </c>
      <c r="C61" s="39">
        <v>2024</v>
      </c>
      <c r="D61" s="39">
        <v>12</v>
      </c>
      <c r="E61" s="39" t="s">
        <v>6508</v>
      </c>
      <c r="F61" s="39" t="s">
        <v>6509</v>
      </c>
      <c r="G61" s="39">
        <v>70</v>
      </c>
      <c r="H61" s="39" t="s">
        <v>6510</v>
      </c>
      <c r="I61" s="39">
        <v>20241202</v>
      </c>
      <c r="J61" s="39">
        <v>20241204</v>
      </c>
      <c r="K61" s="39">
        <v>3</v>
      </c>
      <c r="L61" s="39">
        <f t="shared" si="0"/>
        <v>2</v>
      </c>
      <c r="M61" s="39">
        <v>0</v>
      </c>
      <c r="N61" s="39" t="s">
        <v>6506</v>
      </c>
      <c r="O61" s="39" t="s">
        <v>6511</v>
      </c>
      <c r="P61" s="39" t="s">
        <v>118</v>
      </c>
      <c r="Q61" s="39" t="s">
        <v>36</v>
      </c>
      <c r="R61" s="39" t="s">
        <v>119</v>
      </c>
      <c r="S61" s="39" t="s">
        <v>147</v>
      </c>
      <c r="T61" s="39">
        <v>111</v>
      </c>
      <c r="U61" s="39" t="s">
        <v>172</v>
      </c>
      <c r="V61" s="39" t="s">
        <v>6257</v>
      </c>
      <c r="W61" s="39" t="s">
        <v>6258</v>
      </c>
      <c r="X61" s="39" t="s">
        <v>124</v>
      </c>
      <c r="Y61" s="39">
        <v>89222</v>
      </c>
      <c r="Z61" s="39">
        <v>3019</v>
      </c>
      <c r="AA61" s="39">
        <v>0</v>
      </c>
      <c r="AB61" s="39">
        <v>0</v>
      </c>
      <c r="AC61" s="39">
        <v>666.76</v>
      </c>
      <c r="AD61" s="39">
        <v>0</v>
      </c>
      <c r="AE61" s="39">
        <v>170933.25</v>
      </c>
      <c r="AF61" s="39">
        <v>171600.02</v>
      </c>
      <c r="AG61" s="39">
        <v>160</v>
      </c>
      <c r="AH61" s="39">
        <v>225</v>
      </c>
      <c r="AI61" s="39">
        <v>230447</v>
      </c>
      <c r="AJ61" s="39">
        <v>230447</v>
      </c>
      <c r="AK61" s="39">
        <v>-23089.581683330267</v>
      </c>
      <c r="AL61" s="39" t="s">
        <v>118</v>
      </c>
      <c r="AM61" s="39" t="s">
        <v>36</v>
      </c>
      <c r="AN61" s="39" t="s">
        <v>119</v>
      </c>
      <c r="AO61" s="39" t="s">
        <v>147</v>
      </c>
      <c r="AP61" s="39">
        <v>3</v>
      </c>
      <c r="AQ61" s="39">
        <v>2</v>
      </c>
      <c r="AR61" s="39">
        <v>5</v>
      </c>
      <c r="AS61" s="39">
        <v>89115</v>
      </c>
      <c r="AT61" s="39">
        <v>161522</v>
      </c>
      <c r="AU61" s="39">
        <v>53841</v>
      </c>
      <c r="AV61" s="39">
        <v>234905</v>
      </c>
      <c r="AW61" s="39">
        <v>3.0722399999999999</v>
      </c>
      <c r="AX61" s="39">
        <v>1.0923499999999999</v>
      </c>
      <c r="AY61" s="39">
        <v>1.9798899999999999</v>
      </c>
      <c r="AZ61" s="39">
        <v>3.0722399950027466</v>
      </c>
      <c r="BA61" s="39">
        <v>1.0923500061035156</v>
      </c>
      <c r="BB61" s="39">
        <v>1.979889988899231</v>
      </c>
      <c r="BC61" s="39" t="s">
        <v>159</v>
      </c>
      <c r="BD61" s="39" t="s">
        <v>126</v>
      </c>
      <c r="BE61" s="39" t="s">
        <v>118</v>
      </c>
      <c r="BF61" s="39"/>
      <c r="BG61" s="39" t="s">
        <v>1732</v>
      </c>
      <c r="BH61" s="39" t="s">
        <v>6259</v>
      </c>
      <c r="BI61" s="39" t="s">
        <v>6512</v>
      </c>
      <c r="BJ61" s="39" t="s">
        <v>195</v>
      </c>
      <c r="BK61" s="39" t="s">
        <v>236</v>
      </c>
      <c r="BL61" s="39" t="s">
        <v>236</v>
      </c>
      <c r="BM61" s="39" t="s">
        <v>202</v>
      </c>
      <c r="BN61" s="39" t="s">
        <v>661</v>
      </c>
      <c r="BO61" s="39"/>
      <c r="BP61" s="39" t="s">
        <v>661</v>
      </c>
      <c r="BQ61" s="39">
        <v>2024</v>
      </c>
      <c r="BR61" s="39"/>
      <c r="BS61" s="39"/>
      <c r="BT61" s="39" t="s">
        <v>6251</v>
      </c>
    </row>
    <row r="62" spans="1:72">
      <c r="A62" s="39">
        <v>102404589900</v>
      </c>
      <c r="B62" s="39">
        <v>1</v>
      </c>
      <c r="C62" s="39">
        <v>2024</v>
      </c>
      <c r="D62" s="39">
        <v>12</v>
      </c>
      <c r="E62" s="39" t="s">
        <v>6513</v>
      </c>
      <c r="F62" s="39" t="s">
        <v>6514</v>
      </c>
      <c r="G62" s="39">
        <v>76</v>
      </c>
      <c r="H62" s="39" t="s">
        <v>6515</v>
      </c>
      <c r="I62" s="39">
        <v>20241202</v>
      </c>
      <c r="J62" s="39">
        <v>20241204</v>
      </c>
      <c r="K62" s="39">
        <v>3</v>
      </c>
      <c r="L62" s="39">
        <f t="shared" si="0"/>
        <v>2</v>
      </c>
      <c r="M62" s="39">
        <v>0</v>
      </c>
      <c r="N62" s="39" t="s">
        <v>6516</v>
      </c>
      <c r="O62" s="39" t="s">
        <v>6517</v>
      </c>
      <c r="P62" s="39" t="s">
        <v>118</v>
      </c>
      <c r="Q62" s="39" t="s">
        <v>36</v>
      </c>
      <c r="R62" s="39" t="s">
        <v>119</v>
      </c>
      <c r="S62" s="39" t="s">
        <v>120</v>
      </c>
      <c r="T62" s="39">
        <v>207</v>
      </c>
      <c r="U62" s="39" t="s">
        <v>172</v>
      </c>
      <c r="V62" s="39" t="s">
        <v>6257</v>
      </c>
      <c r="W62" s="39" t="s">
        <v>6258</v>
      </c>
      <c r="X62" s="39" t="s">
        <v>124</v>
      </c>
      <c r="Y62" s="39">
        <v>87908</v>
      </c>
      <c r="Z62" s="39">
        <v>3083</v>
      </c>
      <c r="AA62" s="39">
        <v>0</v>
      </c>
      <c r="AB62" s="39">
        <v>0</v>
      </c>
      <c r="AC62" s="39">
        <v>0</v>
      </c>
      <c r="AD62" s="39">
        <v>0</v>
      </c>
      <c r="AE62" s="39">
        <v>187375.59</v>
      </c>
      <c r="AF62" s="39">
        <v>187375.59</v>
      </c>
      <c r="AG62" s="39">
        <v>160</v>
      </c>
      <c r="AH62" s="39">
        <v>225</v>
      </c>
      <c r="AI62" s="39">
        <v>230418</v>
      </c>
      <c r="AJ62" s="39">
        <v>230418</v>
      </c>
      <c r="AK62" s="39">
        <v>-38883.840591023531</v>
      </c>
      <c r="AL62" s="39" t="s">
        <v>118</v>
      </c>
      <c r="AM62" s="39" t="s">
        <v>36</v>
      </c>
      <c r="AN62" s="39" t="s">
        <v>119</v>
      </c>
      <c r="AO62" s="39" t="s">
        <v>120</v>
      </c>
      <c r="AP62" s="39">
        <v>3</v>
      </c>
      <c r="AQ62" s="39">
        <v>2</v>
      </c>
      <c r="AR62" s="39">
        <v>5</v>
      </c>
      <c r="AS62" s="39">
        <v>89115</v>
      </c>
      <c r="AT62" s="39">
        <v>161522</v>
      </c>
      <c r="AU62" s="39">
        <v>53841</v>
      </c>
      <c r="AV62" s="39">
        <v>234905</v>
      </c>
      <c r="AW62" s="39">
        <v>3.0722399999999999</v>
      </c>
      <c r="AX62" s="39">
        <v>1.0923499999999999</v>
      </c>
      <c r="AY62" s="39">
        <v>1.9798899999999999</v>
      </c>
      <c r="AZ62" s="39">
        <v>3.0722399950027466</v>
      </c>
      <c r="BA62" s="39">
        <v>1.0923500061035156</v>
      </c>
      <c r="BB62" s="39">
        <v>1.979889988899231</v>
      </c>
      <c r="BC62" s="39" t="s">
        <v>159</v>
      </c>
      <c r="BD62" s="39" t="s">
        <v>126</v>
      </c>
      <c r="BE62" s="39" t="s">
        <v>118</v>
      </c>
      <c r="BF62" s="39"/>
      <c r="BG62" s="39" t="s">
        <v>6285</v>
      </c>
      <c r="BH62" s="39" t="s">
        <v>6259</v>
      </c>
      <c r="BI62" s="39" t="s">
        <v>2715</v>
      </c>
      <c r="BJ62" s="39" t="s">
        <v>129</v>
      </c>
      <c r="BK62" s="39" t="s">
        <v>130</v>
      </c>
      <c r="BL62" s="39" t="s">
        <v>162</v>
      </c>
      <c r="BM62" s="39" t="s">
        <v>202</v>
      </c>
      <c r="BN62" s="39" t="s">
        <v>203</v>
      </c>
      <c r="BO62" s="39"/>
      <c r="BP62" s="39" t="s">
        <v>203</v>
      </c>
      <c r="BQ62" s="39">
        <v>2024</v>
      </c>
      <c r="BR62" s="39"/>
      <c r="BS62" s="39"/>
      <c r="BT62" s="39" t="s">
        <v>6251</v>
      </c>
    </row>
    <row r="63" spans="1:72">
      <c r="A63" s="39">
        <v>102404589902</v>
      </c>
      <c r="B63" s="39">
        <v>1</v>
      </c>
      <c r="C63" s="39">
        <v>2024</v>
      </c>
      <c r="D63" s="39">
        <v>12</v>
      </c>
      <c r="E63" s="39" t="s">
        <v>6518</v>
      </c>
      <c r="F63" s="39" t="s">
        <v>5546</v>
      </c>
      <c r="G63" s="39">
        <v>78</v>
      </c>
      <c r="H63" s="39" t="s">
        <v>5547</v>
      </c>
      <c r="I63" s="39">
        <v>20241202</v>
      </c>
      <c r="J63" s="39">
        <v>20241204</v>
      </c>
      <c r="K63" s="39">
        <v>3</v>
      </c>
      <c r="L63" s="39">
        <f t="shared" si="0"/>
        <v>2</v>
      </c>
      <c r="M63" s="39">
        <v>0</v>
      </c>
      <c r="N63" s="39" t="s">
        <v>6519</v>
      </c>
      <c r="O63" s="39" t="s">
        <v>6520</v>
      </c>
      <c r="P63" s="39" t="s">
        <v>118</v>
      </c>
      <c r="Q63" s="39" t="s">
        <v>36</v>
      </c>
      <c r="R63" s="39" t="s">
        <v>119</v>
      </c>
      <c r="S63" s="39" t="s">
        <v>120</v>
      </c>
      <c r="T63" s="39">
        <v>207</v>
      </c>
      <c r="U63" s="39" t="s">
        <v>172</v>
      </c>
      <c r="V63" s="39" t="s">
        <v>6257</v>
      </c>
      <c r="W63" s="39" t="s">
        <v>6258</v>
      </c>
      <c r="X63" s="39" t="s">
        <v>124</v>
      </c>
      <c r="Y63" s="39">
        <v>91513</v>
      </c>
      <c r="Z63" s="39">
        <v>3008</v>
      </c>
      <c r="AA63" s="39">
        <v>0</v>
      </c>
      <c r="AB63" s="39">
        <v>0</v>
      </c>
      <c r="AC63" s="39">
        <v>666.76</v>
      </c>
      <c r="AD63" s="39">
        <v>0</v>
      </c>
      <c r="AE63" s="39">
        <v>199583.59</v>
      </c>
      <c r="AF63" s="39">
        <v>200250.34</v>
      </c>
      <c r="AG63" s="39">
        <v>160</v>
      </c>
      <c r="AH63" s="39">
        <v>150</v>
      </c>
      <c r="AI63" s="39">
        <v>230418</v>
      </c>
      <c r="AJ63" s="39">
        <v>230418</v>
      </c>
      <c r="AK63" s="39">
        <v>-51758.590591023531</v>
      </c>
      <c r="AL63" s="39" t="s">
        <v>118</v>
      </c>
      <c r="AM63" s="39" t="s">
        <v>36</v>
      </c>
      <c r="AN63" s="39" t="s">
        <v>119</v>
      </c>
      <c r="AO63" s="39" t="s">
        <v>120</v>
      </c>
      <c r="AP63" s="39">
        <v>3</v>
      </c>
      <c r="AQ63" s="39">
        <v>2</v>
      </c>
      <c r="AR63" s="39">
        <v>5</v>
      </c>
      <c r="AS63" s="39">
        <v>89115</v>
      </c>
      <c r="AT63" s="39">
        <v>161522</v>
      </c>
      <c r="AU63" s="39">
        <v>53841</v>
      </c>
      <c r="AV63" s="39">
        <v>234905</v>
      </c>
      <c r="AW63" s="39">
        <v>3.0722399999999999</v>
      </c>
      <c r="AX63" s="39">
        <v>1.0923499999999999</v>
      </c>
      <c r="AY63" s="39">
        <v>1.9798899999999999</v>
      </c>
      <c r="AZ63" s="39">
        <v>3.0722399950027466</v>
      </c>
      <c r="BA63" s="39">
        <v>1.0923500061035156</v>
      </c>
      <c r="BB63" s="39">
        <v>1.979889988899231</v>
      </c>
      <c r="BC63" s="39" t="s">
        <v>159</v>
      </c>
      <c r="BD63" s="39" t="s">
        <v>126</v>
      </c>
      <c r="BE63" s="39" t="s">
        <v>118</v>
      </c>
      <c r="BF63" s="39"/>
      <c r="BG63" s="39" t="s">
        <v>1732</v>
      </c>
      <c r="BH63" s="39" t="s">
        <v>6259</v>
      </c>
      <c r="BI63" s="39" t="s">
        <v>903</v>
      </c>
      <c r="BJ63" s="39" t="s">
        <v>195</v>
      </c>
      <c r="BK63" s="39" t="s">
        <v>196</v>
      </c>
      <c r="BL63" s="39" t="s">
        <v>196</v>
      </c>
      <c r="BM63" s="39" t="s">
        <v>202</v>
      </c>
      <c r="BN63" s="39" t="s">
        <v>203</v>
      </c>
      <c r="BO63" s="39"/>
      <c r="BP63" s="39" t="s">
        <v>203</v>
      </c>
      <c r="BQ63" s="39">
        <v>2024</v>
      </c>
      <c r="BR63" s="39"/>
      <c r="BS63" s="39"/>
      <c r="BT63" s="39" t="s">
        <v>6251</v>
      </c>
    </row>
    <row r="64" spans="1:72">
      <c r="A64" s="39">
        <v>102408077768</v>
      </c>
      <c r="B64" s="39">
        <v>1</v>
      </c>
      <c r="C64" s="39">
        <v>2024</v>
      </c>
      <c r="D64" s="39">
        <v>12</v>
      </c>
      <c r="E64" s="39" t="s">
        <v>6521</v>
      </c>
      <c r="F64" s="39" t="s">
        <v>6522</v>
      </c>
      <c r="G64" s="39">
        <v>45</v>
      </c>
      <c r="H64" s="39" t="s">
        <v>6523</v>
      </c>
      <c r="I64" s="39">
        <v>20241202</v>
      </c>
      <c r="J64" s="39">
        <v>20241203</v>
      </c>
      <c r="K64" s="39">
        <v>2</v>
      </c>
      <c r="L64" s="39">
        <f t="shared" si="0"/>
        <v>1</v>
      </c>
      <c r="M64" s="39">
        <v>0</v>
      </c>
      <c r="N64" s="39" t="s">
        <v>6524</v>
      </c>
      <c r="O64" s="39" t="s">
        <v>6479</v>
      </c>
      <c r="P64" s="39" t="s">
        <v>118</v>
      </c>
      <c r="Q64" s="39" t="s">
        <v>36</v>
      </c>
      <c r="R64" s="39" t="s">
        <v>119</v>
      </c>
      <c r="S64" s="39" t="s">
        <v>147</v>
      </c>
      <c r="T64" s="39">
        <v>205</v>
      </c>
      <c r="U64" s="39" t="s">
        <v>172</v>
      </c>
      <c r="V64" s="39" t="s">
        <v>6257</v>
      </c>
      <c r="W64" s="39" t="s">
        <v>6258</v>
      </c>
      <c r="X64" s="39" t="s">
        <v>124</v>
      </c>
      <c r="Y64" s="39">
        <v>56558</v>
      </c>
      <c r="Z64" s="39">
        <v>1472</v>
      </c>
      <c r="AA64" s="39">
        <v>0</v>
      </c>
      <c r="AB64" s="39">
        <v>0</v>
      </c>
      <c r="AC64" s="39">
        <v>0</v>
      </c>
      <c r="AD64" s="39">
        <v>0</v>
      </c>
      <c r="AE64" s="39">
        <v>83565.33</v>
      </c>
      <c r="AF64" s="39">
        <v>83565.33</v>
      </c>
      <c r="AG64" s="39">
        <v>80</v>
      </c>
      <c r="AH64" s="39">
        <v>75</v>
      </c>
      <c r="AI64" s="39">
        <v>230418</v>
      </c>
      <c r="AJ64" s="39">
        <v>230418</v>
      </c>
      <c r="AK64" s="39">
        <v>64926.419408976464</v>
      </c>
      <c r="AL64" s="39" t="s">
        <v>118</v>
      </c>
      <c r="AM64" s="39" t="s">
        <v>36</v>
      </c>
      <c r="AN64" s="39" t="s">
        <v>119</v>
      </c>
      <c r="AO64" s="39" t="s">
        <v>147</v>
      </c>
      <c r="AP64" s="39">
        <v>3</v>
      </c>
      <c r="AQ64" s="39">
        <v>2</v>
      </c>
      <c r="AR64" s="39">
        <v>5</v>
      </c>
      <c r="AS64" s="39">
        <v>89115</v>
      </c>
      <c r="AT64" s="39">
        <v>161522</v>
      </c>
      <c r="AU64" s="39">
        <v>53841</v>
      </c>
      <c r="AV64" s="39">
        <v>234905</v>
      </c>
      <c r="AW64" s="39">
        <v>3.0722399999999999</v>
      </c>
      <c r="AX64" s="39">
        <v>1.0923499999999999</v>
      </c>
      <c r="AY64" s="39">
        <v>1.9798899999999999</v>
      </c>
      <c r="AZ64" s="39">
        <v>3.0722399950027466</v>
      </c>
      <c r="BA64" s="39">
        <v>1.0923500061035156</v>
      </c>
      <c r="BB64" s="39">
        <v>1.979889988899231</v>
      </c>
      <c r="BC64" s="39" t="s">
        <v>159</v>
      </c>
      <c r="BD64" s="39" t="s">
        <v>126</v>
      </c>
      <c r="BE64" s="39" t="s">
        <v>118</v>
      </c>
      <c r="BF64" s="39"/>
      <c r="BG64" s="39" t="s">
        <v>118</v>
      </c>
      <c r="BH64" s="39" t="s">
        <v>6259</v>
      </c>
      <c r="BI64" s="39" t="s">
        <v>6525</v>
      </c>
      <c r="BJ64" s="39" t="s">
        <v>129</v>
      </c>
      <c r="BK64" s="39" t="s">
        <v>224</v>
      </c>
      <c r="BL64" s="39" t="s">
        <v>224</v>
      </c>
      <c r="BM64" s="39" t="s">
        <v>163</v>
      </c>
      <c r="BN64" s="39" t="s">
        <v>1019</v>
      </c>
      <c r="BO64" s="39"/>
      <c r="BP64" s="39" t="s">
        <v>1019</v>
      </c>
      <c r="BQ64" s="39">
        <v>2024</v>
      </c>
      <c r="BR64" s="39"/>
      <c r="BS64" s="39"/>
      <c r="BT64" s="39" t="s">
        <v>6251</v>
      </c>
    </row>
    <row r="65" spans="1:72">
      <c r="A65" s="39">
        <v>102408077766</v>
      </c>
      <c r="B65" s="39">
        <v>1</v>
      </c>
      <c r="C65" s="39">
        <v>2024</v>
      </c>
      <c r="D65" s="39">
        <v>12</v>
      </c>
      <c r="E65" s="39" t="s">
        <v>6526</v>
      </c>
      <c r="F65" s="39" t="s">
        <v>6527</v>
      </c>
      <c r="G65" s="39">
        <v>59</v>
      </c>
      <c r="H65" s="39" t="s">
        <v>6528</v>
      </c>
      <c r="I65" s="39">
        <v>20241201</v>
      </c>
      <c r="J65" s="39">
        <v>20241203</v>
      </c>
      <c r="K65" s="39">
        <v>3</v>
      </c>
      <c r="L65" s="39">
        <f t="shared" si="0"/>
        <v>2</v>
      </c>
      <c r="M65" s="39">
        <v>0</v>
      </c>
      <c r="N65" s="39" t="s">
        <v>6529</v>
      </c>
      <c r="O65" s="39" t="s">
        <v>6530</v>
      </c>
      <c r="P65" s="39" t="s">
        <v>118</v>
      </c>
      <c r="Q65" s="39" t="s">
        <v>36</v>
      </c>
      <c r="R65" s="39" t="s">
        <v>119</v>
      </c>
      <c r="S65" s="39" t="s">
        <v>147</v>
      </c>
      <c r="T65" s="39">
        <v>205</v>
      </c>
      <c r="U65" s="39" t="s">
        <v>172</v>
      </c>
      <c r="V65" s="39" t="s">
        <v>6257</v>
      </c>
      <c r="W65" s="39" t="s">
        <v>6258</v>
      </c>
      <c r="X65" s="39" t="s">
        <v>124</v>
      </c>
      <c r="Y65" s="39">
        <v>61086</v>
      </c>
      <c r="Z65" s="39">
        <v>2944</v>
      </c>
      <c r="AA65" s="39">
        <v>0</v>
      </c>
      <c r="AB65" s="39">
        <v>0</v>
      </c>
      <c r="AC65" s="39">
        <v>0</v>
      </c>
      <c r="AD65" s="39">
        <v>0</v>
      </c>
      <c r="AE65" s="39">
        <v>87962.02</v>
      </c>
      <c r="AF65" s="39">
        <v>87962.02</v>
      </c>
      <c r="AG65" s="39">
        <v>160</v>
      </c>
      <c r="AH65" s="39">
        <v>150</v>
      </c>
      <c r="AI65" s="39">
        <v>230418</v>
      </c>
      <c r="AJ65" s="39">
        <v>230418</v>
      </c>
      <c r="AK65" s="39">
        <v>60529.729408976462</v>
      </c>
      <c r="AL65" s="39" t="s">
        <v>118</v>
      </c>
      <c r="AM65" s="39" t="s">
        <v>36</v>
      </c>
      <c r="AN65" s="39" t="s">
        <v>119</v>
      </c>
      <c r="AO65" s="39" t="s">
        <v>147</v>
      </c>
      <c r="AP65" s="39">
        <v>3</v>
      </c>
      <c r="AQ65" s="39">
        <v>2</v>
      </c>
      <c r="AR65" s="39">
        <v>5</v>
      </c>
      <c r="AS65" s="39">
        <v>89115</v>
      </c>
      <c r="AT65" s="39">
        <v>161522</v>
      </c>
      <c r="AU65" s="39">
        <v>53841</v>
      </c>
      <c r="AV65" s="39">
        <v>234905</v>
      </c>
      <c r="AW65" s="39">
        <v>3.0722399999999999</v>
      </c>
      <c r="AX65" s="39">
        <v>1.0923499999999999</v>
      </c>
      <c r="AY65" s="39">
        <v>1.9798899999999999</v>
      </c>
      <c r="AZ65" s="39">
        <v>3.0722399950027466</v>
      </c>
      <c r="BA65" s="39">
        <v>1.0923500061035156</v>
      </c>
      <c r="BB65" s="39">
        <v>1.979889988899231</v>
      </c>
      <c r="BC65" s="39" t="s">
        <v>159</v>
      </c>
      <c r="BD65" s="39" t="s">
        <v>126</v>
      </c>
      <c r="BE65" s="39" t="s">
        <v>118</v>
      </c>
      <c r="BF65" s="39"/>
      <c r="BG65" s="39" t="s">
        <v>118</v>
      </c>
      <c r="BH65" s="39" t="s">
        <v>6259</v>
      </c>
      <c r="BI65" s="39" t="s">
        <v>6531</v>
      </c>
      <c r="BJ65" s="39" t="s">
        <v>129</v>
      </c>
      <c r="BK65" s="39" t="s">
        <v>224</v>
      </c>
      <c r="BL65" s="39" t="s">
        <v>224</v>
      </c>
      <c r="BM65" s="39" t="s">
        <v>163</v>
      </c>
      <c r="BN65" s="39" t="s">
        <v>1019</v>
      </c>
      <c r="BO65" s="39"/>
      <c r="BP65" s="39" t="s">
        <v>1019</v>
      </c>
      <c r="BQ65" s="39">
        <v>2024</v>
      </c>
      <c r="BR65" s="39"/>
      <c r="BS65" s="39"/>
      <c r="BT65" s="39" t="s">
        <v>6251</v>
      </c>
    </row>
    <row r="66" spans="1:72">
      <c r="A66" s="39">
        <v>102404577104</v>
      </c>
      <c r="B66" s="39">
        <v>1</v>
      </c>
      <c r="C66" s="39">
        <v>2024</v>
      </c>
      <c r="D66" s="39">
        <v>12</v>
      </c>
      <c r="E66" s="39" t="s">
        <v>6532</v>
      </c>
      <c r="F66" s="39" t="s">
        <v>6533</v>
      </c>
      <c r="G66" s="39">
        <v>22</v>
      </c>
      <c r="H66" s="39" t="s">
        <v>6534</v>
      </c>
      <c r="I66" s="39">
        <v>20241202</v>
      </c>
      <c r="J66" s="39">
        <v>20241203</v>
      </c>
      <c r="K66" s="39">
        <v>2</v>
      </c>
      <c r="L66" s="39">
        <f t="shared" si="0"/>
        <v>1</v>
      </c>
      <c r="M66" s="39">
        <v>0</v>
      </c>
      <c r="N66" s="39" t="s">
        <v>6535</v>
      </c>
      <c r="O66" s="39" t="s">
        <v>6405</v>
      </c>
      <c r="P66" s="39" t="s">
        <v>118</v>
      </c>
      <c r="Q66" s="39" t="s">
        <v>36</v>
      </c>
      <c r="R66" s="39" t="s">
        <v>119</v>
      </c>
      <c r="S66" s="39" t="s">
        <v>147</v>
      </c>
      <c r="T66" s="39">
        <v>205</v>
      </c>
      <c r="U66" s="39" t="s">
        <v>172</v>
      </c>
      <c r="V66" s="39" t="s">
        <v>6129</v>
      </c>
      <c r="W66" s="39" t="s">
        <v>6130</v>
      </c>
      <c r="X66" s="39" t="s">
        <v>124</v>
      </c>
      <c r="Y66" s="39">
        <v>35950</v>
      </c>
      <c r="Z66" s="39">
        <v>1472</v>
      </c>
      <c r="AA66" s="39">
        <v>0</v>
      </c>
      <c r="AB66" s="39">
        <v>0</v>
      </c>
      <c r="AC66" s="39">
        <v>0</v>
      </c>
      <c r="AD66" s="39">
        <v>0</v>
      </c>
      <c r="AE66" s="39">
        <v>67916.800000000003</v>
      </c>
      <c r="AF66" s="39">
        <v>67916.800000000003</v>
      </c>
      <c r="AG66" s="39">
        <v>80</v>
      </c>
      <c r="AH66" s="39">
        <v>75</v>
      </c>
      <c r="AI66" s="39">
        <v>129769</v>
      </c>
      <c r="AJ66" s="39">
        <v>129769</v>
      </c>
      <c r="AK66" s="39">
        <v>12521.605223533683</v>
      </c>
      <c r="AL66" s="39" t="s">
        <v>118</v>
      </c>
      <c r="AM66" s="39" t="s">
        <v>36</v>
      </c>
      <c r="AN66" s="39" t="s">
        <v>119</v>
      </c>
      <c r="AO66" s="39" t="s">
        <v>147</v>
      </c>
      <c r="AP66" s="39">
        <v>3</v>
      </c>
      <c r="AQ66" s="39">
        <v>2</v>
      </c>
      <c r="AR66" s="39">
        <v>4</v>
      </c>
      <c r="AS66" s="39">
        <v>53659</v>
      </c>
      <c r="AT66" s="39">
        <v>87497</v>
      </c>
      <c r="AU66" s="39">
        <v>29166</v>
      </c>
      <c r="AV66" s="39">
        <v>134400</v>
      </c>
      <c r="AW66" s="39">
        <v>1.7302500000000001</v>
      </c>
      <c r="AX66" s="39">
        <v>0.65773999999999999</v>
      </c>
      <c r="AY66" s="39">
        <v>1.0725100000000001</v>
      </c>
      <c r="AZ66" s="39">
        <v>1.7302500009536743</v>
      </c>
      <c r="BA66" s="39">
        <v>0.65773999691009521</v>
      </c>
      <c r="BB66" s="39">
        <v>1.0725100040435791</v>
      </c>
      <c r="BC66" s="39" t="s">
        <v>159</v>
      </c>
      <c r="BD66" s="39" t="s">
        <v>126</v>
      </c>
      <c r="BE66" s="39" t="s">
        <v>118</v>
      </c>
      <c r="BF66" s="39"/>
      <c r="BG66" s="39" t="s">
        <v>118</v>
      </c>
      <c r="BH66" s="39" t="s">
        <v>6259</v>
      </c>
      <c r="BI66" s="39" t="s">
        <v>574</v>
      </c>
      <c r="BJ66" s="39" t="s">
        <v>129</v>
      </c>
      <c r="BK66" s="39" t="s">
        <v>224</v>
      </c>
      <c r="BL66" s="39" t="s">
        <v>224</v>
      </c>
      <c r="BM66" s="39" t="s">
        <v>2051</v>
      </c>
      <c r="BN66" s="39" t="s">
        <v>5752</v>
      </c>
      <c r="BO66" s="39"/>
      <c r="BP66" s="39" t="s">
        <v>5752</v>
      </c>
      <c r="BQ66" s="39">
        <v>2024</v>
      </c>
      <c r="BR66" s="39"/>
      <c r="BS66" s="39"/>
      <c r="BT66" s="39" t="s">
        <v>6251</v>
      </c>
    </row>
    <row r="67" spans="1:72">
      <c r="A67" s="39">
        <v>102408079772</v>
      </c>
      <c r="B67" s="39">
        <v>1</v>
      </c>
      <c r="C67" s="39">
        <v>2024</v>
      </c>
      <c r="D67" s="39">
        <v>11</v>
      </c>
      <c r="E67" s="39" t="s">
        <v>6536</v>
      </c>
      <c r="F67" s="39" t="s">
        <v>6537</v>
      </c>
      <c r="G67" s="39">
        <v>56</v>
      </c>
      <c r="H67" s="39" t="s">
        <v>6538</v>
      </c>
      <c r="I67" s="39">
        <v>20241128</v>
      </c>
      <c r="J67" s="39">
        <v>20241130</v>
      </c>
      <c r="K67" s="39">
        <v>3</v>
      </c>
      <c r="L67" s="39">
        <f t="shared" si="0"/>
        <v>2</v>
      </c>
      <c r="M67" s="39">
        <v>0</v>
      </c>
      <c r="N67" s="39" t="s">
        <v>5746</v>
      </c>
      <c r="O67" s="39" t="s">
        <v>6375</v>
      </c>
      <c r="P67" s="39" t="s">
        <v>118</v>
      </c>
      <c r="Q67" s="39" t="s">
        <v>36</v>
      </c>
      <c r="R67" s="39" t="s">
        <v>119</v>
      </c>
      <c r="S67" s="39" t="s">
        <v>120</v>
      </c>
      <c r="T67" s="39">
        <v>213</v>
      </c>
      <c r="U67" s="39" t="s">
        <v>172</v>
      </c>
      <c r="V67" s="39" t="s">
        <v>6257</v>
      </c>
      <c r="W67" s="39" t="s">
        <v>6258</v>
      </c>
      <c r="X67" s="39" t="s">
        <v>124</v>
      </c>
      <c r="Y67" s="39">
        <v>90362</v>
      </c>
      <c r="Z67" s="39">
        <v>3083</v>
      </c>
      <c r="AA67" s="39">
        <v>0</v>
      </c>
      <c r="AB67" s="39">
        <v>0</v>
      </c>
      <c r="AC67" s="39">
        <v>648.24</v>
      </c>
      <c r="AD67" s="39">
        <v>0</v>
      </c>
      <c r="AE67" s="39">
        <v>164292.44</v>
      </c>
      <c r="AF67" s="39">
        <v>164940.69</v>
      </c>
      <c r="AG67" s="39">
        <v>160</v>
      </c>
      <c r="AH67" s="39">
        <v>225</v>
      </c>
      <c r="AI67" s="39">
        <v>230418</v>
      </c>
      <c r="AJ67" s="39">
        <v>230418</v>
      </c>
      <c r="AK67" s="39">
        <v>-16448.940591023536</v>
      </c>
      <c r="AL67" s="39" t="s">
        <v>118</v>
      </c>
      <c r="AM67" s="39" t="s">
        <v>36</v>
      </c>
      <c r="AN67" s="39" t="s">
        <v>119</v>
      </c>
      <c r="AO67" s="39" t="s">
        <v>120</v>
      </c>
      <c r="AP67" s="39">
        <v>3</v>
      </c>
      <c r="AQ67" s="39">
        <v>2</v>
      </c>
      <c r="AR67" s="39">
        <v>5</v>
      </c>
      <c r="AS67" s="39">
        <v>89115</v>
      </c>
      <c r="AT67" s="39">
        <v>161522</v>
      </c>
      <c r="AU67" s="39">
        <v>53841</v>
      </c>
      <c r="AV67" s="39">
        <v>234905</v>
      </c>
      <c r="AW67" s="39">
        <v>3.0722399999999999</v>
      </c>
      <c r="AX67" s="39">
        <v>1.0923499999999999</v>
      </c>
      <c r="AY67" s="39">
        <v>1.9798899999999999</v>
      </c>
      <c r="AZ67" s="39">
        <v>3.0722399950027466</v>
      </c>
      <c r="BA67" s="39">
        <v>1.0923500061035156</v>
      </c>
      <c r="BB67" s="39">
        <v>1.979889988899231</v>
      </c>
      <c r="BC67" s="39" t="s">
        <v>159</v>
      </c>
      <c r="BD67" s="39" t="s">
        <v>126</v>
      </c>
      <c r="BE67" s="39" t="s">
        <v>118</v>
      </c>
      <c r="BF67" s="39"/>
      <c r="BG67" s="39" t="s">
        <v>6285</v>
      </c>
      <c r="BH67" s="39" t="s">
        <v>6259</v>
      </c>
      <c r="BI67" s="39" t="s">
        <v>547</v>
      </c>
      <c r="BJ67" s="39" t="s">
        <v>195</v>
      </c>
      <c r="BK67" s="39" t="s">
        <v>196</v>
      </c>
      <c r="BL67" s="39" t="s">
        <v>196</v>
      </c>
      <c r="BM67" s="39" t="s">
        <v>202</v>
      </c>
      <c r="BN67" s="39" t="s">
        <v>661</v>
      </c>
      <c r="BO67" s="39"/>
      <c r="BP67" s="39" t="s">
        <v>661</v>
      </c>
      <c r="BQ67" s="39">
        <v>2024</v>
      </c>
      <c r="BR67" s="39"/>
      <c r="BS67" s="39"/>
      <c r="BT67" s="39" t="s">
        <v>6251</v>
      </c>
    </row>
    <row r="68" spans="1:72">
      <c r="A68" s="39">
        <v>102404433068</v>
      </c>
      <c r="B68" s="39">
        <v>1</v>
      </c>
      <c r="C68" s="39">
        <v>2024</v>
      </c>
      <c r="D68" s="39">
        <v>11</v>
      </c>
      <c r="E68" s="39" t="s">
        <v>6539</v>
      </c>
      <c r="F68" s="39" t="s">
        <v>6540</v>
      </c>
      <c r="G68" s="39">
        <v>64</v>
      </c>
      <c r="H68" s="39" t="s">
        <v>6541</v>
      </c>
      <c r="I68" s="39">
        <v>20241128</v>
      </c>
      <c r="J68" s="39">
        <v>20241130</v>
      </c>
      <c r="K68" s="39">
        <v>3</v>
      </c>
      <c r="L68" s="39">
        <f t="shared" si="0"/>
        <v>2</v>
      </c>
      <c r="M68" s="39">
        <v>0</v>
      </c>
      <c r="N68" s="39" t="s">
        <v>6542</v>
      </c>
      <c r="O68" s="39" t="s">
        <v>6543</v>
      </c>
      <c r="P68" s="39" t="s">
        <v>118</v>
      </c>
      <c r="Q68" s="39" t="s">
        <v>36</v>
      </c>
      <c r="R68" s="39" t="s">
        <v>119</v>
      </c>
      <c r="S68" s="39" t="s">
        <v>120</v>
      </c>
      <c r="T68" s="39">
        <v>111</v>
      </c>
      <c r="U68" s="39" t="s">
        <v>172</v>
      </c>
      <c r="V68" s="39" t="s">
        <v>6257</v>
      </c>
      <c r="W68" s="39" t="s">
        <v>6258</v>
      </c>
      <c r="X68" s="39" t="s">
        <v>124</v>
      </c>
      <c r="Y68" s="39">
        <v>91378</v>
      </c>
      <c r="Z68" s="39">
        <v>3083</v>
      </c>
      <c r="AA68" s="39">
        <v>0</v>
      </c>
      <c r="AB68" s="39">
        <v>0</v>
      </c>
      <c r="AC68" s="39">
        <v>648.24</v>
      </c>
      <c r="AD68" s="39">
        <v>0</v>
      </c>
      <c r="AE68" s="39">
        <v>176500.44</v>
      </c>
      <c r="AF68" s="39">
        <v>177148.69</v>
      </c>
      <c r="AG68" s="39">
        <v>160</v>
      </c>
      <c r="AH68" s="39">
        <v>225</v>
      </c>
      <c r="AI68" s="39">
        <v>230447</v>
      </c>
      <c r="AJ68" s="39">
        <v>230447</v>
      </c>
      <c r="AK68" s="39">
        <v>-28638.25168333028</v>
      </c>
      <c r="AL68" s="39" t="s">
        <v>118</v>
      </c>
      <c r="AM68" s="39" t="s">
        <v>36</v>
      </c>
      <c r="AN68" s="39" t="s">
        <v>119</v>
      </c>
      <c r="AO68" s="39" t="s">
        <v>120</v>
      </c>
      <c r="AP68" s="39">
        <v>3</v>
      </c>
      <c r="AQ68" s="39">
        <v>2</v>
      </c>
      <c r="AR68" s="39">
        <v>5</v>
      </c>
      <c r="AS68" s="39">
        <v>89115</v>
      </c>
      <c r="AT68" s="39">
        <v>161522</v>
      </c>
      <c r="AU68" s="39">
        <v>53841</v>
      </c>
      <c r="AV68" s="39">
        <v>234905</v>
      </c>
      <c r="AW68" s="39">
        <v>3.0722399999999999</v>
      </c>
      <c r="AX68" s="39">
        <v>1.0923499999999999</v>
      </c>
      <c r="AY68" s="39">
        <v>1.9798899999999999</v>
      </c>
      <c r="AZ68" s="39">
        <v>3.0722399950027466</v>
      </c>
      <c r="BA68" s="39">
        <v>1.0923500061035156</v>
      </c>
      <c r="BB68" s="39">
        <v>1.979889988899231</v>
      </c>
      <c r="BC68" s="39" t="s">
        <v>159</v>
      </c>
      <c r="BD68" s="39" t="s">
        <v>126</v>
      </c>
      <c r="BE68" s="39" t="s">
        <v>118</v>
      </c>
      <c r="BF68" s="39"/>
      <c r="BG68" s="39" t="s">
        <v>1732</v>
      </c>
      <c r="BH68" s="39" t="s">
        <v>6259</v>
      </c>
      <c r="BI68" s="39" t="s">
        <v>1200</v>
      </c>
      <c r="BJ68" s="39" t="s">
        <v>129</v>
      </c>
      <c r="BK68" s="39" t="s">
        <v>217</v>
      </c>
      <c r="BL68" s="39" t="s">
        <v>218</v>
      </c>
      <c r="BM68" s="39" t="s">
        <v>202</v>
      </c>
      <c r="BN68" s="39" t="s">
        <v>661</v>
      </c>
      <c r="BO68" s="39"/>
      <c r="BP68" s="39" t="s">
        <v>661</v>
      </c>
      <c r="BQ68" s="39">
        <v>2024</v>
      </c>
      <c r="BR68" s="39"/>
      <c r="BS68" s="39"/>
      <c r="BT68" s="39" t="s">
        <v>6251</v>
      </c>
    </row>
    <row r="69" spans="1:72">
      <c r="A69" s="39">
        <v>102404433070</v>
      </c>
      <c r="B69" s="39">
        <v>1</v>
      </c>
      <c r="C69" s="39">
        <v>2024</v>
      </c>
      <c r="D69" s="39">
        <v>11</v>
      </c>
      <c r="E69" s="39" t="s">
        <v>6544</v>
      </c>
      <c r="F69" s="39" t="s">
        <v>6545</v>
      </c>
      <c r="G69" s="39">
        <v>68</v>
      </c>
      <c r="H69" s="39" t="s">
        <v>6546</v>
      </c>
      <c r="I69" s="39">
        <v>20241128</v>
      </c>
      <c r="J69" s="39">
        <v>20241130</v>
      </c>
      <c r="K69" s="39">
        <v>3</v>
      </c>
      <c r="L69" s="39">
        <f t="shared" si="0"/>
        <v>2</v>
      </c>
      <c r="M69" s="39">
        <v>0</v>
      </c>
      <c r="N69" s="39" t="s">
        <v>6414</v>
      </c>
      <c r="O69" s="39" t="s">
        <v>6547</v>
      </c>
      <c r="P69" s="39" t="s">
        <v>118</v>
      </c>
      <c r="Q69" s="39" t="s">
        <v>36</v>
      </c>
      <c r="R69" s="39" t="s">
        <v>119</v>
      </c>
      <c r="S69" s="39" t="s">
        <v>147</v>
      </c>
      <c r="T69" s="39">
        <v>111</v>
      </c>
      <c r="U69" s="39" t="s">
        <v>172</v>
      </c>
      <c r="V69" s="39" t="s">
        <v>6257</v>
      </c>
      <c r="W69" s="39" t="s">
        <v>6258</v>
      </c>
      <c r="X69" s="39" t="s">
        <v>124</v>
      </c>
      <c r="Y69" s="39">
        <v>87836</v>
      </c>
      <c r="Z69" s="39">
        <v>3019</v>
      </c>
      <c r="AA69" s="39">
        <v>0</v>
      </c>
      <c r="AB69" s="39">
        <v>0</v>
      </c>
      <c r="AC69" s="39">
        <v>0</v>
      </c>
      <c r="AD69" s="39">
        <v>0</v>
      </c>
      <c r="AE69" s="39">
        <v>176500.44</v>
      </c>
      <c r="AF69" s="39">
        <v>176500.44</v>
      </c>
      <c r="AG69" s="39">
        <v>160</v>
      </c>
      <c r="AH69" s="39">
        <v>225</v>
      </c>
      <c r="AI69" s="39">
        <v>230447</v>
      </c>
      <c r="AJ69" s="39">
        <v>230447</v>
      </c>
      <c r="AK69" s="39">
        <v>-27990.00168333028</v>
      </c>
      <c r="AL69" s="39" t="s">
        <v>118</v>
      </c>
      <c r="AM69" s="39" t="s">
        <v>36</v>
      </c>
      <c r="AN69" s="39" t="s">
        <v>119</v>
      </c>
      <c r="AO69" s="39" t="s">
        <v>147</v>
      </c>
      <c r="AP69" s="39">
        <v>3</v>
      </c>
      <c r="AQ69" s="39">
        <v>2</v>
      </c>
      <c r="AR69" s="39">
        <v>5</v>
      </c>
      <c r="AS69" s="39">
        <v>89115</v>
      </c>
      <c r="AT69" s="39">
        <v>161522</v>
      </c>
      <c r="AU69" s="39">
        <v>53841</v>
      </c>
      <c r="AV69" s="39">
        <v>234905</v>
      </c>
      <c r="AW69" s="39">
        <v>3.0722399999999999</v>
      </c>
      <c r="AX69" s="39">
        <v>1.0923499999999999</v>
      </c>
      <c r="AY69" s="39">
        <v>1.9798899999999999</v>
      </c>
      <c r="AZ69" s="39">
        <v>3.0722399950027466</v>
      </c>
      <c r="BA69" s="39">
        <v>1.0923500061035156</v>
      </c>
      <c r="BB69" s="39">
        <v>1.979889988899231</v>
      </c>
      <c r="BC69" s="39" t="s">
        <v>159</v>
      </c>
      <c r="BD69" s="39" t="s">
        <v>126</v>
      </c>
      <c r="BE69" s="39" t="s">
        <v>118</v>
      </c>
      <c r="BF69" s="39"/>
      <c r="BG69" s="39" t="s">
        <v>1732</v>
      </c>
      <c r="BH69" s="39" t="s">
        <v>6259</v>
      </c>
      <c r="BI69" s="39" t="s">
        <v>428</v>
      </c>
      <c r="BJ69" s="39" t="s">
        <v>129</v>
      </c>
      <c r="BK69" s="39" t="s">
        <v>130</v>
      </c>
      <c r="BL69" s="39" t="s">
        <v>131</v>
      </c>
      <c r="BM69" s="39" t="s">
        <v>202</v>
      </c>
      <c r="BN69" s="39" t="s">
        <v>203</v>
      </c>
      <c r="BO69" s="39"/>
      <c r="BP69" s="39" t="s">
        <v>203</v>
      </c>
      <c r="BQ69" s="39">
        <v>2024</v>
      </c>
      <c r="BR69" s="39"/>
      <c r="BS69" s="39"/>
      <c r="BT69" s="39" t="s">
        <v>6251</v>
      </c>
    </row>
    <row r="70" spans="1:72">
      <c r="A70" s="39">
        <v>102404474202</v>
      </c>
      <c r="B70" s="39">
        <v>1</v>
      </c>
      <c r="C70" s="39">
        <v>2024</v>
      </c>
      <c r="D70" s="39">
        <v>11</v>
      </c>
      <c r="E70" s="39" t="s">
        <v>6548</v>
      </c>
      <c r="F70" s="39" t="s">
        <v>6549</v>
      </c>
      <c r="G70" s="39">
        <v>73</v>
      </c>
      <c r="H70" s="39" t="s">
        <v>6550</v>
      </c>
      <c r="I70" s="39">
        <v>20241128</v>
      </c>
      <c r="J70" s="39">
        <v>20241130</v>
      </c>
      <c r="K70" s="39">
        <v>3</v>
      </c>
      <c r="L70" s="39">
        <f t="shared" ref="L70:L133" si="1">K70-1</f>
        <v>2</v>
      </c>
      <c r="M70" s="39">
        <v>0</v>
      </c>
      <c r="N70" s="39" t="s">
        <v>6551</v>
      </c>
      <c r="O70" s="39" t="s">
        <v>6284</v>
      </c>
      <c r="P70" s="39" t="s">
        <v>118</v>
      </c>
      <c r="Q70" s="39" t="s">
        <v>36</v>
      </c>
      <c r="R70" s="39" t="s">
        <v>119</v>
      </c>
      <c r="S70" s="39" t="s">
        <v>120</v>
      </c>
      <c r="T70" s="39">
        <v>201</v>
      </c>
      <c r="U70" s="39" t="s">
        <v>172</v>
      </c>
      <c r="V70" s="39" t="s">
        <v>6257</v>
      </c>
      <c r="W70" s="39" t="s">
        <v>6258</v>
      </c>
      <c r="X70" s="39" t="s">
        <v>124</v>
      </c>
      <c r="Y70" s="39">
        <v>93210</v>
      </c>
      <c r="Z70" s="39">
        <v>3008</v>
      </c>
      <c r="AA70" s="39">
        <v>0</v>
      </c>
      <c r="AB70" s="39">
        <v>0</v>
      </c>
      <c r="AC70" s="39">
        <v>648.24</v>
      </c>
      <c r="AD70" s="39">
        <v>0</v>
      </c>
      <c r="AE70" s="39">
        <v>176500.44</v>
      </c>
      <c r="AF70" s="39">
        <v>177148.69</v>
      </c>
      <c r="AG70" s="39">
        <v>160</v>
      </c>
      <c r="AH70" s="39">
        <v>150</v>
      </c>
      <c r="AI70" s="39">
        <v>230418</v>
      </c>
      <c r="AJ70" s="39">
        <v>230418</v>
      </c>
      <c r="AK70" s="39">
        <v>-28656.940591023536</v>
      </c>
      <c r="AL70" s="39" t="s">
        <v>118</v>
      </c>
      <c r="AM70" s="39" t="s">
        <v>36</v>
      </c>
      <c r="AN70" s="39" t="s">
        <v>119</v>
      </c>
      <c r="AO70" s="39" t="s">
        <v>120</v>
      </c>
      <c r="AP70" s="39">
        <v>3</v>
      </c>
      <c r="AQ70" s="39">
        <v>2</v>
      </c>
      <c r="AR70" s="39">
        <v>5</v>
      </c>
      <c r="AS70" s="39">
        <v>89115</v>
      </c>
      <c r="AT70" s="39">
        <v>161522</v>
      </c>
      <c r="AU70" s="39">
        <v>53841</v>
      </c>
      <c r="AV70" s="39">
        <v>234905</v>
      </c>
      <c r="AW70" s="39">
        <v>3.0722399999999999</v>
      </c>
      <c r="AX70" s="39">
        <v>1.0923499999999999</v>
      </c>
      <c r="AY70" s="39">
        <v>1.9798899999999999</v>
      </c>
      <c r="AZ70" s="39">
        <v>3.0722399950027466</v>
      </c>
      <c r="BA70" s="39">
        <v>1.0923500061035156</v>
      </c>
      <c r="BB70" s="39">
        <v>1.979889988899231</v>
      </c>
      <c r="BC70" s="39" t="s">
        <v>159</v>
      </c>
      <c r="BD70" s="39" t="s">
        <v>126</v>
      </c>
      <c r="BE70" s="39" t="s">
        <v>118</v>
      </c>
      <c r="BF70" s="39"/>
      <c r="BG70" s="39" t="s">
        <v>6285</v>
      </c>
      <c r="BH70" s="39" t="s">
        <v>6259</v>
      </c>
      <c r="BI70" s="39" t="s">
        <v>6552</v>
      </c>
      <c r="BJ70" s="39" t="s">
        <v>129</v>
      </c>
      <c r="BK70" s="39" t="s">
        <v>224</v>
      </c>
      <c r="BL70" s="39" t="s">
        <v>224</v>
      </c>
      <c r="BM70" s="39" t="s">
        <v>202</v>
      </c>
      <c r="BN70" s="39" t="s">
        <v>203</v>
      </c>
      <c r="BO70" s="39"/>
      <c r="BP70" s="39" t="s">
        <v>203</v>
      </c>
      <c r="BQ70" s="39">
        <v>2024</v>
      </c>
      <c r="BR70" s="39"/>
      <c r="BS70" s="39"/>
      <c r="BT70" s="39" t="s">
        <v>6251</v>
      </c>
    </row>
    <row r="71" spans="1:72">
      <c r="A71" s="39">
        <v>102404433042</v>
      </c>
      <c r="B71" s="39">
        <v>1</v>
      </c>
      <c r="C71" s="39">
        <v>2024</v>
      </c>
      <c r="D71" s="39">
        <v>11</v>
      </c>
      <c r="E71" s="39" t="s">
        <v>6553</v>
      </c>
      <c r="F71" s="39" t="s">
        <v>6554</v>
      </c>
      <c r="G71" s="39">
        <v>42</v>
      </c>
      <c r="H71" s="39" t="s">
        <v>6555</v>
      </c>
      <c r="I71" s="39">
        <v>20241127</v>
      </c>
      <c r="J71" s="39">
        <v>20241129</v>
      </c>
      <c r="K71" s="39">
        <v>3</v>
      </c>
      <c r="L71" s="39">
        <f t="shared" si="1"/>
        <v>2</v>
      </c>
      <c r="M71" s="39">
        <v>0</v>
      </c>
      <c r="N71" s="39" t="s">
        <v>6556</v>
      </c>
      <c r="O71" s="39" t="s">
        <v>6342</v>
      </c>
      <c r="P71" s="39" t="s">
        <v>118</v>
      </c>
      <c r="Q71" s="39" t="s">
        <v>36</v>
      </c>
      <c r="R71" s="39" t="s">
        <v>119</v>
      </c>
      <c r="S71" s="39" t="s">
        <v>147</v>
      </c>
      <c r="T71" s="39">
        <v>111</v>
      </c>
      <c r="U71" s="39" t="s">
        <v>172</v>
      </c>
      <c r="V71" s="39" t="s">
        <v>6257</v>
      </c>
      <c r="W71" s="39" t="s">
        <v>6258</v>
      </c>
      <c r="X71" s="39" t="s">
        <v>124</v>
      </c>
      <c r="Y71" s="39">
        <v>92286</v>
      </c>
      <c r="Z71" s="39">
        <v>2944</v>
      </c>
      <c r="AA71" s="39">
        <v>0</v>
      </c>
      <c r="AB71" s="39">
        <v>0</v>
      </c>
      <c r="AC71" s="39">
        <v>666.76</v>
      </c>
      <c r="AD71" s="39">
        <v>0</v>
      </c>
      <c r="AE71" s="39">
        <v>187364.44</v>
      </c>
      <c r="AF71" s="39">
        <v>188031.2</v>
      </c>
      <c r="AG71" s="39">
        <v>160</v>
      </c>
      <c r="AH71" s="39">
        <v>150</v>
      </c>
      <c r="AI71" s="39">
        <v>230447</v>
      </c>
      <c r="AJ71" s="39">
        <v>230447</v>
      </c>
      <c r="AK71" s="39">
        <v>-39520.761683330289</v>
      </c>
      <c r="AL71" s="39" t="s">
        <v>118</v>
      </c>
      <c r="AM71" s="39" t="s">
        <v>36</v>
      </c>
      <c r="AN71" s="39" t="s">
        <v>119</v>
      </c>
      <c r="AO71" s="39" t="s">
        <v>147</v>
      </c>
      <c r="AP71" s="39">
        <v>3</v>
      </c>
      <c r="AQ71" s="39">
        <v>2</v>
      </c>
      <c r="AR71" s="39">
        <v>5</v>
      </c>
      <c r="AS71" s="39">
        <v>89115</v>
      </c>
      <c r="AT71" s="39">
        <v>161522</v>
      </c>
      <c r="AU71" s="39">
        <v>53841</v>
      </c>
      <c r="AV71" s="39">
        <v>234905</v>
      </c>
      <c r="AW71" s="39">
        <v>3.0722399999999999</v>
      </c>
      <c r="AX71" s="39">
        <v>1.0923499999999999</v>
      </c>
      <c r="AY71" s="39">
        <v>1.9798899999999999</v>
      </c>
      <c r="AZ71" s="39">
        <v>3.0722399950027466</v>
      </c>
      <c r="BA71" s="39">
        <v>1.0923500061035156</v>
      </c>
      <c r="BB71" s="39">
        <v>1.979889988899231</v>
      </c>
      <c r="BC71" s="39" t="s">
        <v>159</v>
      </c>
      <c r="BD71" s="39" t="s">
        <v>126</v>
      </c>
      <c r="BE71" s="39" t="s">
        <v>118</v>
      </c>
      <c r="BF71" s="39"/>
      <c r="BG71" s="39" t="s">
        <v>1732</v>
      </c>
      <c r="BH71" s="39" t="s">
        <v>6259</v>
      </c>
      <c r="BI71" s="39" t="s">
        <v>6557</v>
      </c>
      <c r="BJ71" s="39" t="s">
        <v>129</v>
      </c>
      <c r="BK71" s="39" t="s">
        <v>130</v>
      </c>
      <c r="BL71" s="39" t="s">
        <v>131</v>
      </c>
      <c r="BM71" s="39" t="s">
        <v>202</v>
      </c>
      <c r="BN71" s="39" t="s">
        <v>661</v>
      </c>
      <c r="BO71" s="39"/>
      <c r="BP71" s="39" t="s">
        <v>661</v>
      </c>
      <c r="BQ71" s="39">
        <v>2024</v>
      </c>
      <c r="BR71" s="39"/>
      <c r="BS71" s="39"/>
      <c r="BT71" s="39" t="s">
        <v>6251</v>
      </c>
    </row>
    <row r="72" spans="1:72">
      <c r="A72" s="39">
        <v>102408081346</v>
      </c>
      <c r="B72" s="39">
        <v>1</v>
      </c>
      <c r="C72" s="39">
        <v>2024</v>
      </c>
      <c r="D72" s="39">
        <v>11</v>
      </c>
      <c r="E72" s="39" t="s">
        <v>6558</v>
      </c>
      <c r="F72" s="39" t="s">
        <v>6559</v>
      </c>
      <c r="G72" s="39">
        <v>59</v>
      </c>
      <c r="H72" s="39" t="s">
        <v>6560</v>
      </c>
      <c r="I72" s="39">
        <v>20241127</v>
      </c>
      <c r="J72" s="39">
        <v>20241129</v>
      </c>
      <c r="K72" s="39">
        <v>3</v>
      </c>
      <c r="L72" s="39">
        <f t="shared" si="1"/>
        <v>2</v>
      </c>
      <c r="M72" s="39">
        <v>0</v>
      </c>
      <c r="N72" s="39" t="s">
        <v>6561</v>
      </c>
      <c r="O72" s="39" t="s">
        <v>6562</v>
      </c>
      <c r="P72" s="39" t="s">
        <v>118</v>
      </c>
      <c r="Q72" s="39" t="s">
        <v>36</v>
      </c>
      <c r="R72" s="39" t="s">
        <v>119</v>
      </c>
      <c r="S72" s="39" t="s">
        <v>120</v>
      </c>
      <c r="T72" s="39">
        <v>111</v>
      </c>
      <c r="U72" s="39" t="s">
        <v>172</v>
      </c>
      <c r="V72" s="39" t="s">
        <v>6257</v>
      </c>
      <c r="W72" s="39" t="s">
        <v>6258</v>
      </c>
      <c r="X72" s="39" t="s">
        <v>124</v>
      </c>
      <c r="Y72" s="39">
        <v>81059</v>
      </c>
      <c r="Z72" s="39">
        <v>3083</v>
      </c>
      <c r="AA72" s="39">
        <v>0</v>
      </c>
      <c r="AB72" s="39">
        <v>0</v>
      </c>
      <c r="AC72" s="39">
        <v>0</v>
      </c>
      <c r="AD72" s="39">
        <v>0</v>
      </c>
      <c r="AE72" s="39">
        <v>164292.44</v>
      </c>
      <c r="AF72" s="39">
        <v>164292.44</v>
      </c>
      <c r="AG72" s="39">
        <v>160</v>
      </c>
      <c r="AH72" s="39">
        <v>225</v>
      </c>
      <c r="AI72" s="39">
        <v>230447</v>
      </c>
      <c r="AJ72" s="39">
        <v>230447</v>
      </c>
      <c r="AK72" s="39">
        <v>-15782.00168333028</v>
      </c>
      <c r="AL72" s="39" t="s">
        <v>118</v>
      </c>
      <c r="AM72" s="39" t="s">
        <v>36</v>
      </c>
      <c r="AN72" s="39" t="s">
        <v>119</v>
      </c>
      <c r="AO72" s="39" t="s">
        <v>120</v>
      </c>
      <c r="AP72" s="39">
        <v>3</v>
      </c>
      <c r="AQ72" s="39">
        <v>2</v>
      </c>
      <c r="AR72" s="39">
        <v>5</v>
      </c>
      <c r="AS72" s="39">
        <v>89115</v>
      </c>
      <c r="AT72" s="39">
        <v>161522</v>
      </c>
      <c r="AU72" s="39">
        <v>53841</v>
      </c>
      <c r="AV72" s="39">
        <v>234905</v>
      </c>
      <c r="AW72" s="39">
        <v>3.0722399999999999</v>
      </c>
      <c r="AX72" s="39">
        <v>1.0923499999999999</v>
      </c>
      <c r="AY72" s="39">
        <v>1.9798899999999999</v>
      </c>
      <c r="AZ72" s="39">
        <v>3.0722399950027466</v>
      </c>
      <c r="BA72" s="39">
        <v>1.0923500061035156</v>
      </c>
      <c r="BB72" s="39">
        <v>1.979889988899231</v>
      </c>
      <c r="BC72" s="39" t="s">
        <v>159</v>
      </c>
      <c r="BD72" s="39" t="s">
        <v>126</v>
      </c>
      <c r="BE72" s="39" t="s">
        <v>118</v>
      </c>
      <c r="BF72" s="39"/>
      <c r="BG72" s="39" t="s">
        <v>118</v>
      </c>
      <c r="BH72" s="39" t="s">
        <v>6259</v>
      </c>
      <c r="BI72" s="39" t="s">
        <v>418</v>
      </c>
      <c r="BJ72" s="39" t="s">
        <v>129</v>
      </c>
      <c r="BK72" s="39" t="s">
        <v>224</v>
      </c>
      <c r="BL72" s="39" t="s">
        <v>224</v>
      </c>
      <c r="BM72" s="39" t="s">
        <v>202</v>
      </c>
      <c r="BN72" s="39" t="s">
        <v>661</v>
      </c>
      <c r="BO72" s="39"/>
      <c r="BP72" s="39" t="s">
        <v>661</v>
      </c>
      <c r="BQ72" s="39">
        <v>2024</v>
      </c>
      <c r="BR72" s="39"/>
      <c r="BS72" s="39"/>
      <c r="BT72" s="39" t="s">
        <v>6251</v>
      </c>
    </row>
    <row r="73" spans="1:72">
      <c r="A73" s="39">
        <v>102404433040</v>
      </c>
      <c r="B73" s="39">
        <v>1</v>
      </c>
      <c r="C73" s="39">
        <v>2024</v>
      </c>
      <c r="D73" s="39">
        <v>11</v>
      </c>
      <c r="E73" s="39" t="s">
        <v>6563</v>
      </c>
      <c r="F73" s="39" t="s">
        <v>6564</v>
      </c>
      <c r="G73" s="39">
        <v>69</v>
      </c>
      <c r="H73" s="39" t="s">
        <v>6565</v>
      </c>
      <c r="I73" s="39">
        <v>20241127</v>
      </c>
      <c r="J73" s="39">
        <v>20241129</v>
      </c>
      <c r="K73" s="39">
        <v>3</v>
      </c>
      <c r="L73" s="39">
        <f t="shared" si="1"/>
        <v>2</v>
      </c>
      <c r="M73" s="39">
        <v>0</v>
      </c>
      <c r="N73" s="39" t="s">
        <v>6289</v>
      </c>
      <c r="O73" s="39" t="s">
        <v>6467</v>
      </c>
      <c r="P73" s="39" t="s">
        <v>118</v>
      </c>
      <c r="Q73" s="39" t="s">
        <v>36</v>
      </c>
      <c r="R73" s="39" t="s">
        <v>119</v>
      </c>
      <c r="S73" s="39" t="s">
        <v>147</v>
      </c>
      <c r="T73" s="39">
        <v>111</v>
      </c>
      <c r="U73" s="39" t="s">
        <v>172</v>
      </c>
      <c r="V73" s="39" t="s">
        <v>6257</v>
      </c>
      <c r="W73" s="39" t="s">
        <v>6258</v>
      </c>
      <c r="X73" s="39" t="s">
        <v>124</v>
      </c>
      <c r="Y73" s="39">
        <v>88102</v>
      </c>
      <c r="Z73" s="39">
        <v>2944</v>
      </c>
      <c r="AA73" s="39">
        <v>0</v>
      </c>
      <c r="AB73" s="39">
        <v>0</v>
      </c>
      <c r="AC73" s="39">
        <v>666.76</v>
      </c>
      <c r="AD73" s="39">
        <v>0</v>
      </c>
      <c r="AE73" s="39">
        <v>164292.44</v>
      </c>
      <c r="AF73" s="39">
        <v>164959.20000000001</v>
      </c>
      <c r="AG73" s="39">
        <v>160</v>
      </c>
      <c r="AH73" s="39">
        <v>150</v>
      </c>
      <c r="AI73" s="39">
        <v>230447</v>
      </c>
      <c r="AJ73" s="39">
        <v>230447</v>
      </c>
      <c r="AK73" s="39">
        <v>-16448.761683330289</v>
      </c>
      <c r="AL73" s="39" t="s">
        <v>118</v>
      </c>
      <c r="AM73" s="39" t="s">
        <v>36</v>
      </c>
      <c r="AN73" s="39" t="s">
        <v>119</v>
      </c>
      <c r="AO73" s="39" t="s">
        <v>147</v>
      </c>
      <c r="AP73" s="39">
        <v>3</v>
      </c>
      <c r="AQ73" s="39">
        <v>2</v>
      </c>
      <c r="AR73" s="39">
        <v>5</v>
      </c>
      <c r="AS73" s="39">
        <v>89115</v>
      </c>
      <c r="AT73" s="39">
        <v>161522</v>
      </c>
      <c r="AU73" s="39">
        <v>53841</v>
      </c>
      <c r="AV73" s="39">
        <v>234905</v>
      </c>
      <c r="AW73" s="39">
        <v>3.0722399999999999</v>
      </c>
      <c r="AX73" s="39">
        <v>1.0923499999999999</v>
      </c>
      <c r="AY73" s="39">
        <v>1.9798899999999999</v>
      </c>
      <c r="AZ73" s="39">
        <v>3.0722399950027466</v>
      </c>
      <c r="BA73" s="39">
        <v>1.0923500061035156</v>
      </c>
      <c r="BB73" s="39">
        <v>1.979889988899231</v>
      </c>
      <c r="BC73" s="39" t="s">
        <v>159</v>
      </c>
      <c r="BD73" s="39" t="s">
        <v>126</v>
      </c>
      <c r="BE73" s="39" t="s">
        <v>118</v>
      </c>
      <c r="BF73" s="39"/>
      <c r="BG73" s="39" t="s">
        <v>1732</v>
      </c>
      <c r="BH73" s="39" t="s">
        <v>6259</v>
      </c>
      <c r="BI73" s="39" t="s">
        <v>6566</v>
      </c>
      <c r="BJ73" s="39" t="s">
        <v>389</v>
      </c>
      <c r="BK73" s="39" t="s">
        <v>390</v>
      </c>
      <c r="BL73" s="39" t="s">
        <v>390</v>
      </c>
      <c r="BM73" s="39" t="s">
        <v>202</v>
      </c>
      <c r="BN73" s="39" t="s">
        <v>661</v>
      </c>
      <c r="BO73" s="39"/>
      <c r="BP73" s="39" t="s">
        <v>661</v>
      </c>
      <c r="BQ73" s="39">
        <v>2024</v>
      </c>
      <c r="BR73" s="39"/>
      <c r="BS73" s="39"/>
      <c r="BT73" s="39" t="s">
        <v>6251</v>
      </c>
    </row>
    <row r="74" spans="1:72">
      <c r="A74" s="39">
        <v>102404575580</v>
      </c>
      <c r="B74" s="39">
        <v>1</v>
      </c>
      <c r="C74" s="39">
        <v>2024</v>
      </c>
      <c r="D74" s="39">
        <v>11</v>
      </c>
      <c r="E74" s="39" t="s">
        <v>6567</v>
      </c>
      <c r="F74" s="39" t="s">
        <v>6568</v>
      </c>
      <c r="G74" s="39">
        <v>46</v>
      </c>
      <c r="H74" s="39" t="s">
        <v>6569</v>
      </c>
      <c r="I74" s="39">
        <v>20241127</v>
      </c>
      <c r="J74" s="39">
        <v>20241128</v>
      </c>
      <c r="K74" s="39">
        <v>2</v>
      </c>
      <c r="L74" s="39">
        <f t="shared" si="1"/>
        <v>1</v>
      </c>
      <c r="M74" s="39">
        <v>0</v>
      </c>
      <c r="N74" s="39" t="s">
        <v>6570</v>
      </c>
      <c r="O74" s="39" t="s">
        <v>6310</v>
      </c>
      <c r="P74" s="39" t="s">
        <v>118</v>
      </c>
      <c r="Q74" s="39" t="s">
        <v>36</v>
      </c>
      <c r="R74" s="39" t="s">
        <v>119</v>
      </c>
      <c r="S74" s="39" t="s">
        <v>147</v>
      </c>
      <c r="T74" s="39">
        <v>205</v>
      </c>
      <c r="U74" s="39" t="s">
        <v>172</v>
      </c>
      <c r="V74" s="39" t="s">
        <v>6129</v>
      </c>
      <c r="W74" s="39" t="s">
        <v>6130</v>
      </c>
      <c r="X74" s="39" t="s">
        <v>124</v>
      </c>
      <c r="Y74" s="39">
        <v>34177</v>
      </c>
      <c r="Z74" s="39">
        <v>1472</v>
      </c>
      <c r="AA74" s="39">
        <v>0</v>
      </c>
      <c r="AB74" s="39">
        <v>0</v>
      </c>
      <c r="AC74" s="39">
        <v>0</v>
      </c>
      <c r="AD74" s="39">
        <v>0</v>
      </c>
      <c r="AE74" s="39">
        <v>42672</v>
      </c>
      <c r="AF74" s="39">
        <v>42672</v>
      </c>
      <c r="AG74" s="39">
        <v>80</v>
      </c>
      <c r="AH74" s="39">
        <v>75</v>
      </c>
      <c r="AI74" s="39">
        <v>129769</v>
      </c>
      <c r="AJ74" s="39">
        <v>129769</v>
      </c>
      <c r="AK74" s="39">
        <v>37766.405223533686</v>
      </c>
      <c r="AL74" s="39" t="s">
        <v>118</v>
      </c>
      <c r="AM74" s="39" t="s">
        <v>36</v>
      </c>
      <c r="AN74" s="39" t="s">
        <v>119</v>
      </c>
      <c r="AO74" s="39" t="s">
        <v>147</v>
      </c>
      <c r="AP74" s="39">
        <v>3</v>
      </c>
      <c r="AQ74" s="39">
        <v>2</v>
      </c>
      <c r="AR74" s="39">
        <v>4</v>
      </c>
      <c r="AS74" s="39">
        <v>53659</v>
      </c>
      <c r="AT74" s="39">
        <v>87497</v>
      </c>
      <c r="AU74" s="39">
        <v>29166</v>
      </c>
      <c r="AV74" s="39">
        <v>134400</v>
      </c>
      <c r="AW74" s="39">
        <v>1.7302500000000001</v>
      </c>
      <c r="AX74" s="39">
        <v>0.65773999999999999</v>
      </c>
      <c r="AY74" s="39">
        <v>1.0725100000000001</v>
      </c>
      <c r="AZ74" s="39">
        <v>1.7302500009536743</v>
      </c>
      <c r="BA74" s="39">
        <v>0.65773999691009521</v>
      </c>
      <c r="BB74" s="39">
        <v>1.0725100040435791</v>
      </c>
      <c r="BC74" s="39" t="s">
        <v>159</v>
      </c>
      <c r="BD74" s="39" t="s">
        <v>126</v>
      </c>
      <c r="BE74" s="39" t="s">
        <v>118</v>
      </c>
      <c r="BF74" s="39"/>
      <c r="BG74" s="39" t="s">
        <v>118</v>
      </c>
      <c r="BH74" s="39" t="s">
        <v>6259</v>
      </c>
      <c r="BI74" s="39" t="s">
        <v>461</v>
      </c>
      <c r="BJ74" s="39" t="s">
        <v>129</v>
      </c>
      <c r="BK74" s="39" t="s">
        <v>178</v>
      </c>
      <c r="BL74" s="39" t="s">
        <v>210</v>
      </c>
      <c r="BM74" s="39" t="s">
        <v>2051</v>
      </c>
      <c r="BN74" s="39" t="s">
        <v>5752</v>
      </c>
      <c r="BO74" s="39"/>
      <c r="BP74" s="39" t="s">
        <v>5752</v>
      </c>
      <c r="BQ74" s="39">
        <v>2024</v>
      </c>
      <c r="BR74" s="39"/>
      <c r="BS74" s="39"/>
      <c r="BT74" s="39" t="s">
        <v>6251</v>
      </c>
    </row>
    <row r="75" spans="1:72">
      <c r="A75" s="39">
        <v>102404433026</v>
      </c>
      <c r="B75" s="39">
        <v>1</v>
      </c>
      <c r="C75" s="39">
        <v>2024</v>
      </c>
      <c r="D75" s="39">
        <v>11</v>
      </c>
      <c r="E75" s="39" t="s">
        <v>6571</v>
      </c>
      <c r="F75" s="39" t="s">
        <v>6572</v>
      </c>
      <c r="G75" s="39">
        <v>57</v>
      </c>
      <c r="H75" s="39" t="s">
        <v>6573</v>
      </c>
      <c r="I75" s="39">
        <v>20241126</v>
      </c>
      <c r="J75" s="39">
        <v>20241128</v>
      </c>
      <c r="K75" s="39">
        <v>3</v>
      </c>
      <c r="L75" s="39">
        <f t="shared" si="1"/>
        <v>2</v>
      </c>
      <c r="M75" s="39">
        <v>0</v>
      </c>
      <c r="N75" s="39" t="s">
        <v>6574</v>
      </c>
      <c r="O75" s="39" t="s">
        <v>6575</v>
      </c>
      <c r="P75" s="39" t="s">
        <v>118</v>
      </c>
      <c r="Q75" s="39" t="s">
        <v>36</v>
      </c>
      <c r="R75" s="39" t="s">
        <v>119</v>
      </c>
      <c r="S75" s="39" t="s">
        <v>147</v>
      </c>
      <c r="T75" s="39">
        <v>111</v>
      </c>
      <c r="U75" s="39" t="s">
        <v>172</v>
      </c>
      <c r="V75" s="39" t="s">
        <v>6257</v>
      </c>
      <c r="W75" s="39" t="s">
        <v>6258</v>
      </c>
      <c r="X75" s="39" t="s">
        <v>124</v>
      </c>
      <c r="Y75" s="39">
        <v>91010</v>
      </c>
      <c r="Z75" s="39">
        <v>3019</v>
      </c>
      <c r="AA75" s="39">
        <v>0</v>
      </c>
      <c r="AB75" s="39">
        <v>0</v>
      </c>
      <c r="AC75" s="39">
        <v>666.76</v>
      </c>
      <c r="AD75" s="39">
        <v>0</v>
      </c>
      <c r="AE75" s="39">
        <v>164292.44</v>
      </c>
      <c r="AF75" s="39">
        <v>164959.20000000001</v>
      </c>
      <c r="AG75" s="39">
        <v>160</v>
      </c>
      <c r="AH75" s="39">
        <v>225</v>
      </c>
      <c r="AI75" s="39">
        <v>230447</v>
      </c>
      <c r="AJ75" s="39">
        <v>230447</v>
      </c>
      <c r="AK75" s="39">
        <v>-16448.761683330289</v>
      </c>
      <c r="AL75" s="39" t="s">
        <v>118</v>
      </c>
      <c r="AM75" s="39" t="s">
        <v>36</v>
      </c>
      <c r="AN75" s="39" t="s">
        <v>119</v>
      </c>
      <c r="AO75" s="39" t="s">
        <v>147</v>
      </c>
      <c r="AP75" s="39">
        <v>3</v>
      </c>
      <c r="AQ75" s="39">
        <v>2</v>
      </c>
      <c r="AR75" s="39">
        <v>5</v>
      </c>
      <c r="AS75" s="39">
        <v>89115</v>
      </c>
      <c r="AT75" s="39">
        <v>161522</v>
      </c>
      <c r="AU75" s="39">
        <v>53841</v>
      </c>
      <c r="AV75" s="39">
        <v>234905</v>
      </c>
      <c r="AW75" s="39">
        <v>3.0722399999999999</v>
      </c>
      <c r="AX75" s="39">
        <v>1.0923499999999999</v>
      </c>
      <c r="AY75" s="39">
        <v>1.9798899999999999</v>
      </c>
      <c r="AZ75" s="39">
        <v>3.0722399950027466</v>
      </c>
      <c r="BA75" s="39">
        <v>1.0923500061035156</v>
      </c>
      <c r="BB75" s="39">
        <v>1.979889988899231</v>
      </c>
      <c r="BC75" s="39" t="s">
        <v>159</v>
      </c>
      <c r="BD75" s="39" t="s">
        <v>126</v>
      </c>
      <c r="BE75" s="39" t="s">
        <v>118</v>
      </c>
      <c r="BF75" s="39"/>
      <c r="BG75" s="39" t="s">
        <v>1732</v>
      </c>
      <c r="BH75" s="39" t="s">
        <v>6259</v>
      </c>
      <c r="BI75" s="39" t="s">
        <v>1956</v>
      </c>
      <c r="BJ75" s="39" t="s">
        <v>195</v>
      </c>
      <c r="BK75" s="39" t="s">
        <v>196</v>
      </c>
      <c r="BL75" s="39" t="s">
        <v>196</v>
      </c>
      <c r="BM75" s="39" t="s">
        <v>202</v>
      </c>
      <c r="BN75" s="39" t="s">
        <v>203</v>
      </c>
      <c r="BO75" s="39"/>
      <c r="BP75" s="39" t="s">
        <v>203</v>
      </c>
      <c r="BQ75" s="39">
        <v>2024</v>
      </c>
      <c r="BR75" s="39"/>
      <c r="BS75" s="39"/>
      <c r="BT75" s="39" t="s">
        <v>6251</v>
      </c>
    </row>
    <row r="76" spans="1:72">
      <c r="A76" s="39">
        <v>102404575574</v>
      </c>
      <c r="B76" s="39">
        <v>1</v>
      </c>
      <c r="C76" s="39">
        <v>2024</v>
      </c>
      <c r="D76" s="39">
        <v>11</v>
      </c>
      <c r="E76" s="39" t="s">
        <v>6576</v>
      </c>
      <c r="F76" s="39" t="s">
        <v>6577</v>
      </c>
      <c r="G76" s="39">
        <v>59</v>
      </c>
      <c r="H76" s="39" t="s">
        <v>6578</v>
      </c>
      <c r="I76" s="39">
        <v>20241126</v>
      </c>
      <c r="J76" s="39">
        <v>20241128</v>
      </c>
      <c r="K76" s="39">
        <v>3</v>
      </c>
      <c r="L76" s="39">
        <f t="shared" si="1"/>
        <v>2</v>
      </c>
      <c r="M76" s="39">
        <v>0</v>
      </c>
      <c r="N76" s="39" t="s">
        <v>6289</v>
      </c>
      <c r="O76" s="39" t="s">
        <v>6579</v>
      </c>
      <c r="P76" s="39" t="s">
        <v>118</v>
      </c>
      <c r="Q76" s="39" t="s">
        <v>36</v>
      </c>
      <c r="R76" s="39" t="s">
        <v>119</v>
      </c>
      <c r="S76" s="39" t="s">
        <v>147</v>
      </c>
      <c r="T76" s="39">
        <v>205</v>
      </c>
      <c r="U76" s="39" t="s">
        <v>172</v>
      </c>
      <c r="V76" s="39" t="s">
        <v>6257</v>
      </c>
      <c r="W76" s="39" t="s">
        <v>6258</v>
      </c>
      <c r="X76" s="39" t="s">
        <v>124</v>
      </c>
      <c r="Y76" s="39">
        <v>93382</v>
      </c>
      <c r="Z76" s="39">
        <v>3019</v>
      </c>
      <c r="AA76" s="39">
        <v>0</v>
      </c>
      <c r="AB76" s="39">
        <v>0</v>
      </c>
      <c r="AC76" s="39">
        <v>666.76</v>
      </c>
      <c r="AD76" s="39">
        <v>0</v>
      </c>
      <c r="AE76" s="39">
        <v>164292.44</v>
      </c>
      <c r="AF76" s="39">
        <v>164959.20000000001</v>
      </c>
      <c r="AG76" s="39">
        <v>160</v>
      </c>
      <c r="AH76" s="39">
        <v>225</v>
      </c>
      <c r="AI76" s="39">
        <v>230418</v>
      </c>
      <c r="AJ76" s="39">
        <v>230418</v>
      </c>
      <c r="AK76" s="39">
        <v>-16467.450591023546</v>
      </c>
      <c r="AL76" s="39" t="s">
        <v>118</v>
      </c>
      <c r="AM76" s="39" t="s">
        <v>36</v>
      </c>
      <c r="AN76" s="39" t="s">
        <v>119</v>
      </c>
      <c r="AO76" s="39" t="s">
        <v>147</v>
      </c>
      <c r="AP76" s="39">
        <v>3</v>
      </c>
      <c r="AQ76" s="39">
        <v>2</v>
      </c>
      <c r="AR76" s="39">
        <v>5</v>
      </c>
      <c r="AS76" s="39">
        <v>89115</v>
      </c>
      <c r="AT76" s="39">
        <v>161522</v>
      </c>
      <c r="AU76" s="39">
        <v>53841</v>
      </c>
      <c r="AV76" s="39">
        <v>234905</v>
      </c>
      <c r="AW76" s="39">
        <v>3.0722399999999999</v>
      </c>
      <c r="AX76" s="39">
        <v>1.0923499999999999</v>
      </c>
      <c r="AY76" s="39">
        <v>1.9798899999999999</v>
      </c>
      <c r="AZ76" s="39">
        <v>3.0722399950027466</v>
      </c>
      <c r="BA76" s="39">
        <v>1.0923500061035156</v>
      </c>
      <c r="BB76" s="39">
        <v>1.979889988899231</v>
      </c>
      <c r="BC76" s="39" t="s">
        <v>159</v>
      </c>
      <c r="BD76" s="39" t="s">
        <v>126</v>
      </c>
      <c r="BE76" s="39" t="s">
        <v>118</v>
      </c>
      <c r="BF76" s="39"/>
      <c r="BG76" s="39" t="s">
        <v>6285</v>
      </c>
      <c r="BH76" s="39" t="s">
        <v>6259</v>
      </c>
      <c r="BI76" s="39" t="s">
        <v>1357</v>
      </c>
      <c r="BJ76" s="39" t="s">
        <v>129</v>
      </c>
      <c r="BK76" s="39" t="s">
        <v>224</v>
      </c>
      <c r="BL76" s="39" t="s">
        <v>224</v>
      </c>
      <c r="BM76" s="39" t="s">
        <v>202</v>
      </c>
      <c r="BN76" s="39" t="s">
        <v>661</v>
      </c>
      <c r="BO76" s="39"/>
      <c r="BP76" s="39" t="s">
        <v>661</v>
      </c>
      <c r="BQ76" s="39">
        <v>2024</v>
      </c>
      <c r="BR76" s="39"/>
      <c r="BS76" s="39"/>
      <c r="BT76" s="39" t="s">
        <v>6251</v>
      </c>
    </row>
    <row r="77" spans="1:72">
      <c r="A77" s="39">
        <v>102404635756</v>
      </c>
      <c r="B77" s="39">
        <v>1</v>
      </c>
      <c r="C77" s="39">
        <v>2024</v>
      </c>
      <c r="D77" s="39">
        <v>11</v>
      </c>
      <c r="E77" s="39" t="s">
        <v>6580</v>
      </c>
      <c r="F77" s="39" t="s">
        <v>6581</v>
      </c>
      <c r="G77" s="39">
        <v>64</v>
      </c>
      <c r="H77" s="39" t="s">
        <v>6582</v>
      </c>
      <c r="I77" s="39">
        <v>20241127</v>
      </c>
      <c r="J77" s="39">
        <v>20241128</v>
      </c>
      <c r="K77" s="39">
        <v>2</v>
      </c>
      <c r="L77" s="39">
        <f t="shared" si="1"/>
        <v>1</v>
      </c>
      <c r="M77" s="39">
        <v>0</v>
      </c>
      <c r="N77" s="39" t="s">
        <v>6583</v>
      </c>
      <c r="O77" s="39" t="s">
        <v>6584</v>
      </c>
      <c r="P77" s="39" t="s">
        <v>118</v>
      </c>
      <c r="Q77" s="39" t="s">
        <v>36</v>
      </c>
      <c r="R77" s="39" t="s">
        <v>119</v>
      </c>
      <c r="S77" s="39" t="s">
        <v>147</v>
      </c>
      <c r="T77" s="39">
        <v>211</v>
      </c>
      <c r="U77" s="39" t="s">
        <v>172</v>
      </c>
      <c r="V77" s="39" t="s">
        <v>6257</v>
      </c>
      <c r="W77" s="39" t="s">
        <v>6258</v>
      </c>
      <c r="X77" s="39" t="s">
        <v>124</v>
      </c>
      <c r="Y77" s="39">
        <v>75467</v>
      </c>
      <c r="Z77" s="39">
        <v>1472</v>
      </c>
      <c r="AA77" s="39">
        <v>0</v>
      </c>
      <c r="AB77" s="39">
        <v>0</v>
      </c>
      <c r="AC77" s="39">
        <v>0</v>
      </c>
      <c r="AD77" s="39">
        <v>0</v>
      </c>
      <c r="AE77" s="39">
        <v>69184.53</v>
      </c>
      <c r="AF77" s="39">
        <v>69184.53</v>
      </c>
      <c r="AG77" s="39">
        <v>80</v>
      </c>
      <c r="AH77" s="39">
        <v>75</v>
      </c>
      <c r="AI77" s="39">
        <v>230636</v>
      </c>
      <c r="AJ77" s="39">
        <v>230636</v>
      </c>
      <c r="AK77" s="39">
        <v>79447.708439222188</v>
      </c>
      <c r="AL77" s="39" t="s">
        <v>118</v>
      </c>
      <c r="AM77" s="39" t="s">
        <v>36</v>
      </c>
      <c r="AN77" s="39" t="s">
        <v>119</v>
      </c>
      <c r="AO77" s="39" t="s">
        <v>147</v>
      </c>
      <c r="AP77" s="39">
        <v>3</v>
      </c>
      <c r="AQ77" s="39">
        <v>2</v>
      </c>
      <c r="AR77" s="39">
        <v>5</v>
      </c>
      <c r="AS77" s="39">
        <v>89115</v>
      </c>
      <c r="AT77" s="39">
        <v>161522</v>
      </c>
      <c r="AU77" s="39">
        <v>53841</v>
      </c>
      <c r="AV77" s="39">
        <v>234905</v>
      </c>
      <c r="AW77" s="39">
        <v>3.0722399999999999</v>
      </c>
      <c r="AX77" s="39">
        <v>1.0923499999999999</v>
      </c>
      <c r="AY77" s="39">
        <v>1.9798899999999999</v>
      </c>
      <c r="AZ77" s="39">
        <v>3.0722399950027466</v>
      </c>
      <c r="BA77" s="39">
        <v>1.0923500061035156</v>
      </c>
      <c r="BB77" s="39">
        <v>1.979889988899231</v>
      </c>
      <c r="BC77" s="39" t="s">
        <v>159</v>
      </c>
      <c r="BD77" s="39" t="s">
        <v>126</v>
      </c>
      <c r="BE77" s="39" t="s">
        <v>118</v>
      </c>
      <c r="BF77" s="39"/>
      <c r="BG77" s="39" t="s">
        <v>118</v>
      </c>
      <c r="BH77" s="39" t="s">
        <v>6259</v>
      </c>
      <c r="BI77" s="39" t="s">
        <v>177</v>
      </c>
      <c r="BJ77" s="39" t="s">
        <v>129</v>
      </c>
      <c r="BK77" s="39" t="s">
        <v>178</v>
      </c>
      <c r="BL77" s="39" t="s">
        <v>179</v>
      </c>
      <c r="BM77" s="39" t="s">
        <v>2051</v>
      </c>
      <c r="BN77" s="39" t="s">
        <v>2052</v>
      </c>
      <c r="BO77" s="39"/>
      <c r="BP77" s="39" t="s">
        <v>2052</v>
      </c>
      <c r="BQ77" s="39">
        <v>2024</v>
      </c>
      <c r="BR77" s="39"/>
      <c r="BS77" s="39"/>
      <c r="BT77" s="39" t="s">
        <v>6251</v>
      </c>
    </row>
    <row r="78" spans="1:72">
      <c r="A78" s="39">
        <v>102404575576</v>
      </c>
      <c r="B78" s="39">
        <v>1</v>
      </c>
      <c r="C78" s="39">
        <v>2024</v>
      </c>
      <c r="D78" s="39">
        <v>11</v>
      </c>
      <c r="E78" s="39" t="s">
        <v>6585</v>
      </c>
      <c r="F78" s="39" t="s">
        <v>6586</v>
      </c>
      <c r="G78" s="39">
        <v>18</v>
      </c>
      <c r="H78" s="39" t="s">
        <v>6587</v>
      </c>
      <c r="I78" s="39">
        <v>20241127</v>
      </c>
      <c r="J78" s="39">
        <v>20241128</v>
      </c>
      <c r="K78" s="39">
        <v>2</v>
      </c>
      <c r="L78" s="39">
        <f t="shared" si="1"/>
        <v>1</v>
      </c>
      <c r="M78" s="39">
        <v>0</v>
      </c>
      <c r="N78" s="39" t="s">
        <v>6354</v>
      </c>
      <c r="O78" s="39" t="s">
        <v>6310</v>
      </c>
      <c r="P78" s="39" t="s">
        <v>118</v>
      </c>
      <c r="Q78" s="39" t="s">
        <v>36</v>
      </c>
      <c r="R78" s="39" t="s">
        <v>119</v>
      </c>
      <c r="S78" s="39" t="s">
        <v>120</v>
      </c>
      <c r="T78" s="39">
        <v>205</v>
      </c>
      <c r="U78" s="39" t="s">
        <v>172</v>
      </c>
      <c r="V78" s="39" t="s">
        <v>6129</v>
      </c>
      <c r="W78" s="39" t="s">
        <v>6130</v>
      </c>
      <c r="X78" s="39" t="s">
        <v>124</v>
      </c>
      <c r="Y78" s="39">
        <v>35994</v>
      </c>
      <c r="Z78" s="39">
        <v>1504</v>
      </c>
      <c r="AA78" s="39">
        <v>0</v>
      </c>
      <c r="AB78" s="39">
        <v>0</v>
      </c>
      <c r="AC78" s="39">
        <v>0</v>
      </c>
      <c r="AD78" s="39">
        <v>0</v>
      </c>
      <c r="AE78" s="39">
        <v>42672</v>
      </c>
      <c r="AF78" s="39">
        <v>42672</v>
      </c>
      <c r="AG78" s="39">
        <v>80</v>
      </c>
      <c r="AH78" s="39">
        <v>75</v>
      </c>
      <c r="AI78" s="39">
        <v>129769</v>
      </c>
      <c r="AJ78" s="39">
        <v>129769</v>
      </c>
      <c r="AK78" s="39">
        <v>37766.405223533686</v>
      </c>
      <c r="AL78" s="39" t="s">
        <v>118</v>
      </c>
      <c r="AM78" s="39" t="s">
        <v>36</v>
      </c>
      <c r="AN78" s="39" t="s">
        <v>119</v>
      </c>
      <c r="AO78" s="39" t="s">
        <v>120</v>
      </c>
      <c r="AP78" s="39">
        <v>3</v>
      </c>
      <c r="AQ78" s="39">
        <v>2</v>
      </c>
      <c r="AR78" s="39">
        <v>4</v>
      </c>
      <c r="AS78" s="39">
        <v>53659</v>
      </c>
      <c r="AT78" s="39">
        <v>87497</v>
      </c>
      <c r="AU78" s="39">
        <v>29166</v>
      </c>
      <c r="AV78" s="39">
        <v>134400</v>
      </c>
      <c r="AW78" s="39">
        <v>1.7302500000000001</v>
      </c>
      <c r="AX78" s="39">
        <v>0.65773999999999999</v>
      </c>
      <c r="AY78" s="39">
        <v>1.0725100000000001</v>
      </c>
      <c r="AZ78" s="39">
        <v>1.7302500009536743</v>
      </c>
      <c r="BA78" s="39">
        <v>0.65773999691009521</v>
      </c>
      <c r="BB78" s="39">
        <v>1.0725100040435791</v>
      </c>
      <c r="BC78" s="39" t="s">
        <v>159</v>
      </c>
      <c r="BD78" s="39" t="s">
        <v>126</v>
      </c>
      <c r="BE78" s="39" t="s">
        <v>118</v>
      </c>
      <c r="BF78" s="39"/>
      <c r="BG78" s="39" t="s">
        <v>118</v>
      </c>
      <c r="BH78" s="39" t="s">
        <v>6259</v>
      </c>
      <c r="BI78" s="39" t="s">
        <v>1713</v>
      </c>
      <c r="BJ78" s="39" t="s">
        <v>129</v>
      </c>
      <c r="BK78" s="39" t="s">
        <v>130</v>
      </c>
      <c r="BL78" s="39" t="s">
        <v>1714</v>
      </c>
      <c r="BM78" s="39" t="s">
        <v>2051</v>
      </c>
      <c r="BN78" s="39" t="s">
        <v>5752</v>
      </c>
      <c r="BO78" s="39"/>
      <c r="BP78" s="39" t="s">
        <v>5752</v>
      </c>
      <c r="BQ78" s="39">
        <v>2024</v>
      </c>
      <c r="BR78" s="39"/>
      <c r="BS78" s="39"/>
      <c r="BT78" s="39" t="s">
        <v>6251</v>
      </c>
    </row>
    <row r="79" spans="1:72">
      <c r="A79" s="39">
        <v>102404635750</v>
      </c>
      <c r="B79" s="39">
        <v>1</v>
      </c>
      <c r="C79" s="39">
        <v>2024</v>
      </c>
      <c r="D79" s="39">
        <v>11</v>
      </c>
      <c r="E79" s="39" t="s">
        <v>6588</v>
      </c>
      <c r="F79" s="39" t="s">
        <v>273</v>
      </c>
      <c r="G79" s="39">
        <v>75</v>
      </c>
      <c r="H79" s="39" t="s">
        <v>274</v>
      </c>
      <c r="I79" s="39">
        <v>20241126</v>
      </c>
      <c r="J79" s="39">
        <v>20241128</v>
      </c>
      <c r="K79" s="39">
        <v>3</v>
      </c>
      <c r="L79" s="39">
        <f t="shared" si="1"/>
        <v>2</v>
      </c>
      <c r="M79" s="39">
        <v>0</v>
      </c>
      <c r="N79" s="39" t="s">
        <v>275</v>
      </c>
      <c r="O79" s="39" t="s">
        <v>6589</v>
      </c>
      <c r="P79" s="39" t="s">
        <v>118</v>
      </c>
      <c r="Q79" s="39" t="s">
        <v>36</v>
      </c>
      <c r="R79" s="39" t="s">
        <v>119</v>
      </c>
      <c r="S79" s="39" t="s">
        <v>120</v>
      </c>
      <c r="T79" s="39">
        <v>211</v>
      </c>
      <c r="U79" s="39" t="s">
        <v>172</v>
      </c>
      <c r="V79" s="39" t="s">
        <v>6257</v>
      </c>
      <c r="W79" s="39" t="s">
        <v>6258</v>
      </c>
      <c r="X79" s="39" t="s">
        <v>124</v>
      </c>
      <c r="Y79" s="39">
        <v>94262</v>
      </c>
      <c r="Z79" s="39">
        <v>3008</v>
      </c>
      <c r="AA79" s="39">
        <v>0</v>
      </c>
      <c r="AB79" s="39">
        <v>0</v>
      </c>
      <c r="AC79" s="39">
        <v>666.76</v>
      </c>
      <c r="AD79" s="39">
        <v>0</v>
      </c>
      <c r="AE79" s="39">
        <v>176500.44</v>
      </c>
      <c r="AF79" s="39">
        <v>177167.2</v>
      </c>
      <c r="AG79" s="39">
        <v>160</v>
      </c>
      <c r="AH79" s="39">
        <v>150</v>
      </c>
      <c r="AI79" s="39">
        <v>230636</v>
      </c>
      <c r="AJ79" s="39">
        <v>230636</v>
      </c>
      <c r="AK79" s="39">
        <v>-28534.961560777825</v>
      </c>
      <c r="AL79" s="39" t="s">
        <v>118</v>
      </c>
      <c r="AM79" s="39" t="s">
        <v>36</v>
      </c>
      <c r="AN79" s="39" t="s">
        <v>119</v>
      </c>
      <c r="AO79" s="39" t="s">
        <v>120</v>
      </c>
      <c r="AP79" s="39">
        <v>3</v>
      </c>
      <c r="AQ79" s="39">
        <v>2</v>
      </c>
      <c r="AR79" s="39">
        <v>5</v>
      </c>
      <c r="AS79" s="39">
        <v>89115</v>
      </c>
      <c r="AT79" s="39">
        <v>161522</v>
      </c>
      <c r="AU79" s="39">
        <v>53841</v>
      </c>
      <c r="AV79" s="39">
        <v>234905</v>
      </c>
      <c r="AW79" s="39">
        <v>3.0722399999999999</v>
      </c>
      <c r="AX79" s="39">
        <v>1.0923499999999999</v>
      </c>
      <c r="AY79" s="39">
        <v>1.9798899999999999</v>
      </c>
      <c r="AZ79" s="39">
        <v>3.0722399950027466</v>
      </c>
      <c r="BA79" s="39">
        <v>1.0923500061035156</v>
      </c>
      <c r="BB79" s="39">
        <v>1.979889988899231</v>
      </c>
      <c r="BC79" s="39" t="s">
        <v>159</v>
      </c>
      <c r="BD79" s="39" t="s">
        <v>126</v>
      </c>
      <c r="BE79" s="39" t="s">
        <v>118</v>
      </c>
      <c r="BF79" s="39"/>
      <c r="BG79" s="39" t="s">
        <v>6285</v>
      </c>
      <c r="BH79" s="39" t="s">
        <v>6259</v>
      </c>
      <c r="BI79" s="39" t="s">
        <v>177</v>
      </c>
      <c r="BJ79" s="39" t="s">
        <v>129</v>
      </c>
      <c r="BK79" s="39" t="s">
        <v>178</v>
      </c>
      <c r="BL79" s="39" t="s">
        <v>179</v>
      </c>
      <c r="BM79" s="39" t="s">
        <v>202</v>
      </c>
      <c r="BN79" s="39" t="s">
        <v>203</v>
      </c>
      <c r="BO79" s="39"/>
      <c r="BP79" s="39" t="s">
        <v>203</v>
      </c>
      <c r="BQ79" s="39">
        <v>2024</v>
      </c>
      <c r="BR79" s="39"/>
      <c r="BS79" s="39"/>
      <c r="BT79" s="39" t="s">
        <v>6251</v>
      </c>
    </row>
    <row r="80" spans="1:72">
      <c r="A80" s="39">
        <v>102404645656</v>
      </c>
      <c r="B80" s="39">
        <v>1</v>
      </c>
      <c r="C80" s="39">
        <v>2024</v>
      </c>
      <c r="D80" s="39">
        <v>11</v>
      </c>
      <c r="E80" s="39" t="s">
        <v>6590</v>
      </c>
      <c r="F80" s="39" t="s">
        <v>6591</v>
      </c>
      <c r="G80" s="39">
        <v>47</v>
      </c>
      <c r="H80" s="39" t="s">
        <v>6592</v>
      </c>
      <c r="I80" s="39">
        <v>20241125</v>
      </c>
      <c r="J80" s="39">
        <v>20241127</v>
      </c>
      <c r="K80" s="39">
        <v>3</v>
      </c>
      <c r="L80" s="39">
        <f t="shared" si="1"/>
        <v>2</v>
      </c>
      <c r="M80" s="39">
        <v>0</v>
      </c>
      <c r="N80" s="39" t="s">
        <v>6289</v>
      </c>
      <c r="O80" s="39" t="s">
        <v>6392</v>
      </c>
      <c r="P80" s="39" t="s">
        <v>118</v>
      </c>
      <c r="Q80" s="39" t="s">
        <v>36</v>
      </c>
      <c r="R80" s="39" t="s">
        <v>119</v>
      </c>
      <c r="S80" s="39" t="s">
        <v>147</v>
      </c>
      <c r="T80" s="39">
        <v>213</v>
      </c>
      <c r="U80" s="39" t="s">
        <v>172</v>
      </c>
      <c r="V80" s="39" t="s">
        <v>6257</v>
      </c>
      <c r="W80" s="39" t="s">
        <v>6258</v>
      </c>
      <c r="X80" s="39" t="s">
        <v>124</v>
      </c>
      <c r="Y80" s="39">
        <v>87086</v>
      </c>
      <c r="Z80" s="39">
        <v>2944</v>
      </c>
      <c r="AA80" s="39">
        <v>0</v>
      </c>
      <c r="AB80" s="39">
        <v>0</v>
      </c>
      <c r="AC80" s="39">
        <v>666.76</v>
      </c>
      <c r="AD80" s="39">
        <v>0</v>
      </c>
      <c r="AE80" s="39">
        <v>164292.44</v>
      </c>
      <c r="AF80" s="39">
        <v>164959.20000000001</v>
      </c>
      <c r="AG80" s="39">
        <v>160</v>
      </c>
      <c r="AH80" s="39">
        <v>150</v>
      </c>
      <c r="AI80" s="39">
        <v>230418</v>
      </c>
      <c r="AJ80" s="39">
        <v>230418</v>
      </c>
      <c r="AK80" s="39">
        <v>-16467.450591023546</v>
      </c>
      <c r="AL80" s="39" t="s">
        <v>118</v>
      </c>
      <c r="AM80" s="39" t="s">
        <v>36</v>
      </c>
      <c r="AN80" s="39" t="s">
        <v>119</v>
      </c>
      <c r="AO80" s="39" t="s">
        <v>147</v>
      </c>
      <c r="AP80" s="39">
        <v>3</v>
      </c>
      <c r="AQ80" s="39">
        <v>2</v>
      </c>
      <c r="AR80" s="39">
        <v>5</v>
      </c>
      <c r="AS80" s="39">
        <v>89115</v>
      </c>
      <c r="AT80" s="39">
        <v>161522</v>
      </c>
      <c r="AU80" s="39">
        <v>53841</v>
      </c>
      <c r="AV80" s="39">
        <v>234905</v>
      </c>
      <c r="AW80" s="39">
        <v>3.0722399999999999</v>
      </c>
      <c r="AX80" s="39">
        <v>1.0923499999999999</v>
      </c>
      <c r="AY80" s="39">
        <v>1.9798899999999999</v>
      </c>
      <c r="AZ80" s="39">
        <v>3.0722399950027466</v>
      </c>
      <c r="BA80" s="39">
        <v>1.0923500061035156</v>
      </c>
      <c r="BB80" s="39">
        <v>1.979889988899231</v>
      </c>
      <c r="BC80" s="39" t="s">
        <v>159</v>
      </c>
      <c r="BD80" s="39" t="s">
        <v>126</v>
      </c>
      <c r="BE80" s="39" t="s">
        <v>118</v>
      </c>
      <c r="BF80" s="39"/>
      <c r="BG80" s="39" t="s">
        <v>1732</v>
      </c>
      <c r="BH80" s="39" t="s">
        <v>6259</v>
      </c>
      <c r="BI80" s="39" t="s">
        <v>1506</v>
      </c>
      <c r="BJ80" s="39" t="s">
        <v>244</v>
      </c>
      <c r="BK80" s="39" t="s">
        <v>1086</v>
      </c>
      <c r="BL80" s="39" t="s">
        <v>1087</v>
      </c>
      <c r="BM80" s="39" t="s">
        <v>202</v>
      </c>
      <c r="BN80" s="39" t="s">
        <v>661</v>
      </c>
      <c r="BO80" s="39"/>
      <c r="BP80" s="39" t="s">
        <v>661</v>
      </c>
      <c r="BQ80" s="39">
        <v>2024</v>
      </c>
      <c r="BR80" s="39"/>
      <c r="BS80" s="39"/>
      <c r="BT80" s="39" t="s">
        <v>6251</v>
      </c>
    </row>
    <row r="81" spans="1:72">
      <c r="A81" s="39">
        <v>102404474190</v>
      </c>
      <c r="B81" s="39">
        <v>1</v>
      </c>
      <c r="C81" s="39">
        <v>2024</v>
      </c>
      <c r="D81" s="39">
        <v>11</v>
      </c>
      <c r="E81" s="39" t="s">
        <v>6593</v>
      </c>
      <c r="F81" s="39" t="s">
        <v>6594</v>
      </c>
      <c r="G81" s="39">
        <v>59</v>
      </c>
      <c r="H81" s="39" t="s">
        <v>6595</v>
      </c>
      <c r="I81" s="39">
        <v>20241125</v>
      </c>
      <c r="J81" s="39">
        <v>20241127</v>
      </c>
      <c r="K81" s="39">
        <v>3</v>
      </c>
      <c r="L81" s="39">
        <f t="shared" si="1"/>
        <v>2</v>
      </c>
      <c r="M81" s="39">
        <v>0</v>
      </c>
      <c r="N81" s="39" t="s">
        <v>6289</v>
      </c>
      <c r="O81" s="39" t="s">
        <v>6596</v>
      </c>
      <c r="P81" s="39" t="s">
        <v>118</v>
      </c>
      <c r="Q81" s="39" t="s">
        <v>36</v>
      </c>
      <c r="R81" s="39" t="s">
        <v>119</v>
      </c>
      <c r="S81" s="39" t="s">
        <v>120</v>
      </c>
      <c r="T81" s="39">
        <v>201</v>
      </c>
      <c r="U81" s="39" t="s">
        <v>172</v>
      </c>
      <c r="V81" s="39" t="s">
        <v>6257</v>
      </c>
      <c r="W81" s="39" t="s">
        <v>6258</v>
      </c>
      <c r="X81" s="39" t="s">
        <v>124</v>
      </c>
      <c r="Y81" s="39">
        <v>87225</v>
      </c>
      <c r="Z81" s="39">
        <v>3083</v>
      </c>
      <c r="AA81" s="39">
        <v>0</v>
      </c>
      <c r="AB81" s="39">
        <v>0</v>
      </c>
      <c r="AC81" s="39">
        <v>666.76</v>
      </c>
      <c r="AD81" s="39">
        <v>0</v>
      </c>
      <c r="AE81" s="39">
        <v>164292.44</v>
      </c>
      <c r="AF81" s="39">
        <v>164959.20000000001</v>
      </c>
      <c r="AG81" s="39">
        <v>160</v>
      </c>
      <c r="AH81" s="39">
        <v>225</v>
      </c>
      <c r="AI81" s="39">
        <v>230418</v>
      </c>
      <c r="AJ81" s="39">
        <v>230418</v>
      </c>
      <c r="AK81" s="39">
        <v>-16467.450591023546</v>
      </c>
      <c r="AL81" s="39" t="s">
        <v>118</v>
      </c>
      <c r="AM81" s="39" t="s">
        <v>36</v>
      </c>
      <c r="AN81" s="39" t="s">
        <v>119</v>
      </c>
      <c r="AO81" s="39" t="s">
        <v>120</v>
      </c>
      <c r="AP81" s="39">
        <v>3</v>
      </c>
      <c r="AQ81" s="39">
        <v>2</v>
      </c>
      <c r="AR81" s="39">
        <v>5</v>
      </c>
      <c r="AS81" s="39">
        <v>89115</v>
      </c>
      <c r="AT81" s="39">
        <v>161522</v>
      </c>
      <c r="AU81" s="39">
        <v>53841</v>
      </c>
      <c r="AV81" s="39">
        <v>234905</v>
      </c>
      <c r="AW81" s="39">
        <v>3.0722399999999999</v>
      </c>
      <c r="AX81" s="39">
        <v>1.0923499999999999</v>
      </c>
      <c r="AY81" s="39">
        <v>1.9798899999999999</v>
      </c>
      <c r="AZ81" s="39">
        <v>3.0722399950027466</v>
      </c>
      <c r="BA81" s="39">
        <v>1.0923500061035156</v>
      </c>
      <c r="BB81" s="39">
        <v>1.979889988899231</v>
      </c>
      <c r="BC81" s="39" t="s">
        <v>159</v>
      </c>
      <c r="BD81" s="39" t="s">
        <v>126</v>
      </c>
      <c r="BE81" s="39" t="s">
        <v>118</v>
      </c>
      <c r="BF81" s="39"/>
      <c r="BG81" s="39" t="s">
        <v>1732</v>
      </c>
      <c r="BH81" s="39" t="s">
        <v>6259</v>
      </c>
      <c r="BI81" s="39" t="s">
        <v>5256</v>
      </c>
      <c r="BJ81" s="39" t="s">
        <v>129</v>
      </c>
      <c r="BK81" s="39" t="s">
        <v>130</v>
      </c>
      <c r="BL81" s="39" t="s">
        <v>131</v>
      </c>
      <c r="BM81" s="39" t="s">
        <v>202</v>
      </c>
      <c r="BN81" s="39" t="s">
        <v>661</v>
      </c>
      <c r="BO81" s="39"/>
      <c r="BP81" s="39" t="s">
        <v>661</v>
      </c>
      <c r="BQ81" s="39">
        <v>2024</v>
      </c>
      <c r="BR81" s="39"/>
      <c r="BS81" s="39"/>
      <c r="BT81" s="39" t="s">
        <v>6251</v>
      </c>
    </row>
    <row r="82" spans="1:72">
      <c r="A82" s="39">
        <v>102404575562</v>
      </c>
      <c r="B82" s="39">
        <v>1</v>
      </c>
      <c r="C82" s="39">
        <v>2024</v>
      </c>
      <c r="D82" s="39">
        <v>11</v>
      </c>
      <c r="E82" s="39" t="s">
        <v>6597</v>
      </c>
      <c r="F82" s="39" t="s">
        <v>6598</v>
      </c>
      <c r="G82" s="39">
        <v>66</v>
      </c>
      <c r="H82" s="39" t="s">
        <v>6599</v>
      </c>
      <c r="I82" s="39">
        <v>20241125</v>
      </c>
      <c r="J82" s="39">
        <v>20241127</v>
      </c>
      <c r="K82" s="39">
        <v>3</v>
      </c>
      <c r="L82" s="39">
        <f t="shared" si="1"/>
        <v>2</v>
      </c>
      <c r="M82" s="39">
        <v>0</v>
      </c>
      <c r="N82" s="39" t="s">
        <v>6600</v>
      </c>
      <c r="O82" s="39" t="s">
        <v>6318</v>
      </c>
      <c r="P82" s="39" t="s">
        <v>118</v>
      </c>
      <c r="Q82" s="39" t="s">
        <v>36</v>
      </c>
      <c r="R82" s="39" t="s">
        <v>119</v>
      </c>
      <c r="S82" s="39" t="s">
        <v>147</v>
      </c>
      <c r="T82" s="39">
        <v>205</v>
      </c>
      <c r="U82" s="39" t="s">
        <v>172</v>
      </c>
      <c r="V82" s="39" t="s">
        <v>6257</v>
      </c>
      <c r="W82" s="39" t="s">
        <v>6258</v>
      </c>
      <c r="X82" s="39" t="s">
        <v>124</v>
      </c>
      <c r="Y82" s="39">
        <v>82711</v>
      </c>
      <c r="Z82" s="39">
        <v>3019</v>
      </c>
      <c r="AA82" s="39">
        <v>0</v>
      </c>
      <c r="AB82" s="39">
        <v>0</v>
      </c>
      <c r="AC82" s="39">
        <v>0</v>
      </c>
      <c r="AD82" s="39">
        <v>0</v>
      </c>
      <c r="AE82" s="39">
        <v>164292.44</v>
      </c>
      <c r="AF82" s="39">
        <v>164292.44</v>
      </c>
      <c r="AG82" s="39">
        <v>160</v>
      </c>
      <c r="AH82" s="39">
        <v>225</v>
      </c>
      <c r="AI82" s="39">
        <v>230418</v>
      </c>
      <c r="AJ82" s="39">
        <v>230418</v>
      </c>
      <c r="AK82" s="39">
        <v>-15800.690591023536</v>
      </c>
      <c r="AL82" s="39" t="s">
        <v>118</v>
      </c>
      <c r="AM82" s="39" t="s">
        <v>36</v>
      </c>
      <c r="AN82" s="39" t="s">
        <v>119</v>
      </c>
      <c r="AO82" s="39" t="s">
        <v>147</v>
      </c>
      <c r="AP82" s="39">
        <v>3</v>
      </c>
      <c r="AQ82" s="39">
        <v>2</v>
      </c>
      <c r="AR82" s="39">
        <v>5</v>
      </c>
      <c r="AS82" s="39">
        <v>89115</v>
      </c>
      <c r="AT82" s="39">
        <v>161522</v>
      </c>
      <c r="AU82" s="39">
        <v>53841</v>
      </c>
      <c r="AV82" s="39">
        <v>234905</v>
      </c>
      <c r="AW82" s="39">
        <v>3.0722399999999999</v>
      </c>
      <c r="AX82" s="39">
        <v>1.0923499999999999</v>
      </c>
      <c r="AY82" s="39">
        <v>1.9798899999999999</v>
      </c>
      <c r="AZ82" s="39">
        <v>3.0722399950027466</v>
      </c>
      <c r="BA82" s="39">
        <v>1.0923500061035156</v>
      </c>
      <c r="BB82" s="39">
        <v>1.979889988899231</v>
      </c>
      <c r="BC82" s="39" t="s">
        <v>159</v>
      </c>
      <c r="BD82" s="39" t="s">
        <v>126</v>
      </c>
      <c r="BE82" s="39" t="s">
        <v>118</v>
      </c>
      <c r="BF82" s="39"/>
      <c r="BG82" s="39" t="s">
        <v>6285</v>
      </c>
      <c r="BH82" s="39" t="s">
        <v>6259</v>
      </c>
      <c r="BI82" s="39" t="s">
        <v>161</v>
      </c>
      <c r="BJ82" s="39" t="s">
        <v>129</v>
      </c>
      <c r="BK82" s="39" t="s">
        <v>130</v>
      </c>
      <c r="BL82" s="39" t="s">
        <v>162</v>
      </c>
      <c r="BM82" s="39" t="s">
        <v>202</v>
      </c>
      <c r="BN82" s="39" t="s">
        <v>661</v>
      </c>
      <c r="BO82" s="39"/>
      <c r="BP82" s="39" t="s">
        <v>661</v>
      </c>
      <c r="BQ82" s="39">
        <v>2024</v>
      </c>
      <c r="BR82" s="39"/>
      <c r="BS82" s="39"/>
      <c r="BT82" s="39" t="s">
        <v>6251</v>
      </c>
    </row>
    <row r="83" spans="1:72">
      <c r="A83" s="39">
        <v>102404575558</v>
      </c>
      <c r="B83" s="39">
        <v>1</v>
      </c>
      <c r="C83" s="39">
        <v>2024</v>
      </c>
      <c r="D83" s="39">
        <v>11</v>
      </c>
      <c r="E83" s="39" t="s">
        <v>6601</v>
      </c>
      <c r="F83" s="39" t="s">
        <v>6602</v>
      </c>
      <c r="G83" s="39">
        <v>66</v>
      </c>
      <c r="H83" s="39" t="s">
        <v>3107</v>
      </c>
      <c r="I83" s="39">
        <v>20241125</v>
      </c>
      <c r="J83" s="39">
        <v>20241127</v>
      </c>
      <c r="K83" s="39">
        <v>3</v>
      </c>
      <c r="L83" s="39">
        <f t="shared" si="1"/>
        <v>2</v>
      </c>
      <c r="M83" s="39">
        <v>0</v>
      </c>
      <c r="N83" s="39" t="s">
        <v>6382</v>
      </c>
      <c r="O83" s="39" t="s">
        <v>6410</v>
      </c>
      <c r="P83" s="39" t="s">
        <v>118</v>
      </c>
      <c r="Q83" s="39" t="s">
        <v>36</v>
      </c>
      <c r="R83" s="39" t="s">
        <v>119</v>
      </c>
      <c r="S83" s="39" t="s">
        <v>147</v>
      </c>
      <c r="T83" s="39">
        <v>205</v>
      </c>
      <c r="U83" s="39" t="s">
        <v>172</v>
      </c>
      <c r="V83" s="39" t="s">
        <v>6257</v>
      </c>
      <c r="W83" s="39" t="s">
        <v>6258</v>
      </c>
      <c r="X83" s="39" t="s">
        <v>124</v>
      </c>
      <c r="Y83" s="39">
        <v>92457</v>
      </c>
      <c r="Z83" s="39">
        <v>2944</v>
      </c>
      <c r="AA83" s="39">
        <v>0</v>
      </c>
      <c r="AB83" s="39">
        <v>0</v>
      </c>
      <c r="AC83" s="39">
        <v>666.76</v>
      </c>
      <c r="AD83" s="39">
        <v>0</v>
      </c>
      <c r="AE83" s="39">
        <v>176500.44</v>
      </c>
      <c r="AF83" s="39">
        <v>177167.2</v>
      </c>
      <c r="AG83" s="39">
        <v>160</v>
      </c>
      <c r="AH83" s="39">
        <v>150</v>
      </c>
      <c r="AI83" s="39">
        <v>230418</v>
      </c>
      <c r="AJ83" s="39">
        <v>230418</v>
      </c>
      <c r="AK83" s="39">
        <v>-28675.450591023546</v>
      </c>
      <c r="AL83" s="39" t="s">
        <v>118</v>
      </c>
      <c r="AM83" s="39" t="s">
        <v>36</v>
      </c>
      <c r="AN83" s="39" t="s">
        <v>119</v>
      </c>
      <c r="AO83" s="39" t="s">
        <v>147</v>
      </c>
      <c r="AP83" s="39">
        <v>3</v>
      </c>
      <c r="AQ83" s="39">
        <v>2</v>
      </c>
      <c r="AR83" s="39">
        <v>5</v>
      </c>
      <c r="AS83" s="39">
        <v>89115</v>
      </c>
      <c r="AT83" s="39">
        <v>161522</v>
      </c>
      <c r="AU83" s="39">
        <v>53841</v>
      </c>
      <c r="AV83" s="39">
        <v>234905</v>
      </c>
      <c r="AW83" s="39">
        <v>3.0722399999999999</v>
      </c>
      <c r="AX83" s="39">
        <v>1.0923499999999999</v>
      </c>
      <c r="AY83" s="39">
        <v>1.9798899999999999</v>
      </c>
      <c r="AZ83" s="39">
        <v>3.0722399950027466</v>
      </c>
      <c r="BA83" s="39">
        <v>1.0923500061035156</v>
      </c>
      <c r="BB83" s="39">
        <v>1.979889988899231</v>
      </c>
      <c r="BC83" s="39" t="s">
        <v>159</v>
      </c>
      <c r="BD83" s="39" t="s">
        <v>126</v>
      </c>
      <c r="BE83" s="39" t="s">
        <v>118</v>
      </c>
      <c r="BF83" s="39"/>
      <c r="BG83" s="39" t="s">
        <v>1732</v>
      </c>
      <c r="BH83" s="39" t="s">
        <v>6259</v>
      </c>
      <c r="BI83" s="39" t="s">
        <v>1254</v>
      </c>
      <c r="BJ83" s="39" t="s">
        <v>195</v>
      </c>
      <c r="BK83" s="39" t="s">
        <v>411</v>
      </c>
      <c r="BL83" s="39" t="s">
        <v>411</v>
      </c>
      <c r="BM83" s="39" t="s">
        <v>202</v>
      </c>
      <c r="BN83" s="39" t="s">
        <v>661</v>
      </c>
      <c r="BO83" s="39"/>
      <c r="BP83" s="39" t="s">
        <v>661</v>
      </c>
      <c r="BQ83" s="39">
        <v>2024</v>
      </c>
      <c r="BR83" s="39"/>
      <c r="BS83" s="39"/>
      <c r="BT83" s="39" t="s">
        <v>6251</v>
      </c>
    </row>
    <row r="84" spans="1:72">
      <c r="A84" s="39">
        <v>102408077738</v>
      </c>
      <c r="B84" s="39">
        <v>1</v>
      </c>
      <c r="C84" s="39">
        <v>2024</v>
      </c>
      <c r="D84" s="39">
        <v>11</v>
      </c>
      <c r="E84" s="39" t="s">
        <v>6603</v>
      </c>
      <c r="F84" s="39" t="s">
        <v>6604</v>
      </c>
      <c r="G84" s="39">
        <v>48</v>
      </c>
      <c r="H84" s="39" t="s">
        <v>6605</v>
      </c>
      <c r="I84" s="39">
        <v>20241125</v>
      </c>
      <c r="J84" s="39">
        <v>20241126</v>
      </c>
      <c r="K84" s="39">
        <v>2</v>
      </c>
      <c r="L84" s="39">
        <f t="shared" si="1"/>
        <v>1</v>
      </c>
      <c r="M84" s="39">
        <v>0</v>
      </c>
      <c r="N84" s="39" t="s">
        <v>6606</v>
      </c>
      <c r="O84" s="39" t="s">
        <v>6607</v>
      </c>
      <c r="P84" s="39" t="s">
        <v>118</v>
      </c>
      <c r="Q84" s="39" t="s">
        <v>36</v>
      </c>
      <c r="R84" s="39" t="s">
        <v>119</v>
      </c>
      <c r="S84" s="39" t="s">
        <v>147</v>
      </c>
      <c r="T84" s="39">
        <v>205</v>
      </c>
      <c r="U84" s="39" t="s">
        <v>172</v>
      </c>
      <c r="V84" s="39" t="s">
        <v>6257</v>
      </c>
      <c r="W84" s="39" t="s">
        <v>6258</v>
      </c>
      <c r="X84" s="39" t="s">
        <v>124</v>
      </c>
      <c r="Y84" s="39">
        <v>56765</v>
      </c>
      <c r="Z84" s="39">
        <v>1472</v>
      </c>
      <c r="AA84" s="39">
        <v>0</v>
      </c>
      <c r="AB84" s="39">
        <v>0</v>
      </c>
      <c r="AC84" s="39">
        <v>0</v>
      </c>
      <c r="AD84" s="39">
        <v>0</v>
      </c>
      <c r="AE84" s="39">
        <v>87962.02</v>
      </c>
      <c r="AF84" s="39">
        <v>87962.02</v>
      </c>
      <c r="AG84" s="39">
        <v>80</v>
      </c>
      <c r="AH84" s="39">
        <v>75</v>
      </c>
      <c r="AI84" s="39">
        <v>230418</v>
      </c>
      <c r="AJ84" s="39">
        <v>230418</v>
      </c>
      <c r="AK84" s="39">
        <v>60529.729408976462</v>
      </c>
      <c r="AL84" s="39" t="s">
        <v>118</v>
      </c>
      <c r="AM84" s="39" t="s">
        <v>36</v>
      </c>
      <c r="AN84" s="39" t="s">
        <v>119</v>
      </c>
      <c r="AO84" s="39" t="s">
        <v>147</v>
      </c>
      <c r="AP84" s="39">
        <v>3</v>
      </c>
      <c r="AQ84" s="39">
        <v>2</v>
      </c>
      <c r="AR84" s="39">
        <v>5</v>
      </c>
      <c r="AS84" s="39">
        <v>89115</v>
      </c>
      <c r="AT84" s="39">
        <v>161522</v>
      </c>
      <c r="AU84" s="39">
        <v>53841</v>
      </c>
      <c r="AV84" s="39">
        <v>234905</v>
      </c>
      <c r="AW84" s="39">
        <v>3.0722399999999999</v>
      </c>
      <c r="AX84" s="39">
        <v>1.0923499999999999</v>
      </c>
      <c r="AY84" s="39">
        <v>1.9798899999999999</v>
      </c>
      <c r="AZ84" s="39">
        <v>3.0722399950027466</v>
      </c>
      <c r="BA84" s="39">
        <v>1.0923500061035156</v>
      </c>
      <c r="BB84" s="39">
        <v>1.979889988899231</v>
      </c>
      <c r="BC84" s="39" t="s">
        <v>159</v>
      </c>
      <c r="BD84" s="39" t="s">
        <v>126</v>
      </c>
      <c r="BE84" s="39" t="s">
        <v>118</v>
      </c>
      <c r="BF84" s="39"/>
      <c r="BG84" s="39" t="s">
        <v>118</v>
      </c>
      <c r="BH84" s="39" t="s">
        <v>6259</v>
      </c>
      <c r="BI84" s="39" t="s">
        <v>2299</v>
      </c>
      <c r="BJ84" s="39" t="s">
        <v>129</v>
      </c>
      <c r="BK84" s="39" t="s">
        <v>130</v>
      </c>
      <c r="BL84" s="39" t="s">
        <v>131</v>
      </c>
      <c r="BM84" s="39" t="s">
        <v>163</v>
      </c>
      <c r="BN84" s="39" t="s">
        <v>1019</v>
      </c>
      <c r="BO84" s="39"/>
      <c r="BP84" s="39" t="s">
        <v>1019</v>
      </c>
      <c r="BQ84" s="39">
        <v>2024</v>
      </c>
      <c r="BR84" s="39"/>
      <c r="BS84" s="39"/>
      <c r="BT84" s="39" t="s">
        <v>6251</v>
      </c>
    </row>
    <row r="85" spans="1:72">
      <c r="A85" s="39">
        <v>102408077736</v>
      </c>
      <c r="B85" s="39">
        <v>1</v>
      </c>
      <c r="C85" s="39">
        <v>2024</v>
      </c>
      <c r="D85" s="39">
        <v>11</v>
      </c>
      <c r="E85" s="39" t="s">
        <v>6608</v>
      </c>
      <c r="F85" s="39" t="s">
        <v>6609</v>
      </c>
      <c r="G85" s="39">
        <v>49</v>
      </c>
      <c r="H85" s="39" t="s">
        <v>6610</v>
      </c>
      <c r="I85" s="39">
        <v>20241125</v>
      </c>
      <c r="J85" s="39">
        <v>20241126</v>
      </c>
      <c r="K85" s="39">
        <v>2</v>
      </c>
      <c r="L85" s="39">
        <f t="shared" si="1"/>
        <v>1</v>
      </c>
      <c r="M85" s="39">
        <v>0</v>
      </c>
      <c r="N85" s="39" t="s">
        <v>6611</v>
      </c>
      <c r="O85" s="39" t="s">
        <v>6607</v>
      </c>
      <c r="P85" s="39" t="s">
        <v>118</v>
      </c>
      <c r="Q85" s="39" t="s">
        <v>36</v>
      </c>
      <c r="R85" s="39" t="s">
        <v>119</v>
      </c>
      <c r="S85" s="39" t="s">
        <v>120</v>
      </c>
      <c r="T85" s="39">
        <v>205</v>
      </c>
      <c r="U85" s="39" t="s">
        <v>172</v>
      </c>
      <c r="V85" s="39" t="s">
        <v>6257</v>
      </c>
      <c r="W85" s="39" t="s">
        <v>6258</v>
      </c>
      <c r="X85" s="39" t="s">
        <v>124</v>
      </c>
      <c r="Y85" s="39">
        <v>56590</v>
      </c>
      <c r="Z85" s="39">
        <v>1504</v>
      </c>
      <c r="AA85" s="39">
        <v>0</v>
      </c>
      <c r="AB85" s="39">
        <v>0</v>
      </c>
      <c r="AC85" s="39">
        <v>0</v>
      </c>
      <c r="AD85" s="39">
        <v>0</v>
      </c>
      <c r="AE85" s="39">
        <v>94749.22</v>
      </c>
      <c r="AF85" s="39">
        <v>94749.22</v>
      </c>
      <c r="AG85" s="39">
        <v>80</v>
      </c>
      <c r="AH85" s="39">
        <v>75</v>
      </c>
      <c r="AI85" s="39">
        <v>230418</v>
      </c>
      <c r="AJ85" s="39">
        <v>230418</v>
      </c>
      <c r="AK85" s="39">
        <v>53742.529408976465</v>
      </c>
      <c r="AL85" s="39" t="s">
        <v>118</v>
      </c>
      <c r="AM85" s="39" t="s">
        <v>36</v>
      </c>
      <c r="AN85" s="39" t="s">
        <v>119</v>
      </c>
      <c r="AO85" s="39" t="s">
        <v>120</v>
      </c>
      <c r="AP85" s="39">
        <v>3</v>
      </c>
      <c r="AQ85" s="39">
        <v>2</v>
      </c>
      <c r="AR85" s="39">
        <v>5</v>
      </c>
      <c r="AS85" s="39">
        <v>89115</v>
      </c>
      <c r="AT85" s="39">
        <v>161522</v>
      </c>
      <c r="AU85" s="39">
        <v>53841</v>
      </c>
      <c r="AV85" s="39">
        <v>234905</v>
      </c>
      <c r="AW85" s="39">
        <v>3.0722399999999999</v>
      </c>
      <c r="AX85" s="39">
        <v>1.0923499999999999</v>
      </c>
      <c r="AY85" s="39">
        <v>1.9798899999999999</v>
      </c>
      <c r="AZ85" s="39">
        <v>3.0722399950027466</v>
      </c>
      <c r="BA85" s="39">
        <v>1.0923500061035156</v>
      </c>
      <c r="BB85" s="39">
        <v>1.979889988899231</v>
      </c>
      <c r="BC85" s="39" t="s">
        <v>159</v>
      </c>
      <c r="BD85" s="39" t="s">
        <v>126</v>
      </c>
      <c r="BE85" s="39" t="s">
        <v>118</v>
      </c>
      <c r="BF85" s="39"/>
      <c r="BG85" s="39" t="s">
        <v>118</v>
      </c>
      <c r="BH85" s="39" t="s">
        <v>6259</v>
      </c>
      <c r="BI85" s="39" t="s">
        <v>201</v>
      </c>
      <c r="BJ85" s="39" t="s">
        <v>129</v>
      </c>
      <c r="BK85" s="39" t="s">
        <v>130</v>
      </c>
      <c r="BL85" s="39" t="s">
        <v>131</v>
      </c>
      <c r="BM85" s="39" t="s">
        <v>163</v>
      </c>
      <c r="BN85" s="39" t="s">
        <v>1019</v>
      </c>
      <c r="BO85" s="39"/>
      <c r="BP85" s="39" t="s">
        <v>1019</v>
      </c>
      <c r="BQ85" s="39">
        <v>2024</v>
      </c>
      <c r="BR85" s="39"/>
      <c r="BS85" s="39"/>
      <c r="BT85" s="39" t="s">
        <v>6251</v>
      </c>
    </row>
    <row r="86" spans="1:72">
      <c r="A86" s="39">
        <v>102404575548</v>
      </c>
      <c r="B86" s="39">
        <v>1</v>
      </c>
      <c r="C86" s="39">
        <v>2024</v>
      </c>
      <c r="D86" s="39">
        <v>11</v>
      </c>
      <c r="E86" s="39" t="s">
        <v>6612</v>
      </c>
      <c r="F86" s="39" t="s">
        <v>6613</v>
      </c>
      <c r="G86" s="39">
        <v>17</v>
      </c>
      <c r="H86" s="39" t="s">
        <v>6614</v>
      </c>
      <c r="I86" s="39">
        <v>20241125</v>
      </c>
      <c r="J86" s="39">
        <v>20241126</v>
      </c>
      <c r="K86" s="39">
        <v>2</v>
      </c>
      <c r="L86" s="39">
        <f t="shared" si="1"/>
        <v>1</v>
      </c>
      <c r="M86" s="39">
        <v>0</v>
      </c>
      <c r="N86" s="39" t="s">
        <v>6615</v>
      </c>
      <c r="O86" s="39" t="s">
        <v>6310</v>
      </c>
      <c r="P86" s="39" t="s">
        <v>118</v>
      </c>
      <c r="Q86" s="39" t="s">
        <v>36</v>
      </c>
      <c r="R86" s="39" t="s">
        <v>119</v>
      </c>
      <c r="S86" s="39" t="s">
        <v>120</v>
      </c>
      <c r="T86" s="39">
        <v>205</v>
      </c>
      <c r="U86" s="39" t="s">
        <v>172</v>
      </c>
      <c r="V86" s="39" t="s">
        <v>6129</v>
      </c>
      <c r="W86" s="39" t="s">
        <v>6130</v>
      </c>
      <c r="X86" s="39" t="s">
        <v>387</v>
      </c>
      <c r="Y86" s="39">
        <v>35994</v>
      </c>
      <c r="Z86" s="39">
        <v>1504</v>
      </c>
      <c r="AA86" s="39">
        <v>0</v>
      </c>
      <c r="AB86" s="39">
        <v>0</v>
      </c>
      <c r="AC86" s="39">
        <v>0</v>
      </c>
      <c r="AD86" s="39">
        <v>0</v>
      </c>
      <c r="AE86" s="39">
        <v>135121.43</v>
      </c>
      <c r="AF86" s="39">
        <v>135121.44</v>
      </c>
      <c r="AG86" s="39">
        <v>80</v>
      </c>
      <c r="AH86" s="39">
        <v>75</v>
      </c>
      <c r="AI86" s="39">
        <v>130299</v>
      </c>
      <c r="AJ86" s="39">
        <v>130299</v>
      </c>
      <c r="AK86" s="39">
        <v>-54152.94129335758</v>
      </c>
      <c r="AL86" s="39" t="s">
        <v>118</v>
      </c>
      <c r="AM86" s="39" t="s">
        <v>36</v>
      </c>
      <c r="AN86" s="39" t="s">
        <v>119</v>
      </c>
      <c r="AO86" s="39" t="s">
        <v>120</v>
      </c>
      <c r="AP86" s="39">
        <v>3</v>
      </c>
      <c r="AQ86" s="39">
        <v>2</v>
      </c>
      <c r="AR86" s="39">
        <v>4</v>
      </c>
      <c r="AS86" s="39">
        <v>53659</v>
      </c>
      <c r="AT86" s="39">
        <v>87497</v>
      </c>
      <c r="AU86" s="39">
        <v>29166</v>
      </c>
      <c r="AV86" s="39">
        <v>134400</v>
      </c>
      <c r="AW86" s="39">
        <v>1.7302500000000001</v>
      </c>
      <c r="AX86" s="39">
        <v>0.65773999999999999</v>
      </c>
      <c r="AY86" s="39">
        <v>1.0725100000000001</v>
      </c>
      <c r="AZ86" s="39">
        <v>1.7373199462890625</v>
      </c>
      <c r="BA86" s="39">
        <v>0.65773999691009521</v>
      </c>
      <c r="BB86" s="39">
        <v>1.0795799493789673</v>
      </c>
      <c r="BC86" s="39" t="s">
        <v>159</v>
      </c>
      <c r="BD86" s="39" t="s">
        <v>126</v>
      </c>
      <c r="BE86" s="39" t="s">
        <v>118</v>
      </c>
      <c r="BF86" s="39"/>
      <c r="BG86" s="39" t="s">
        <v>118</v>
      </c>
      <c r="BH86" s="39" t="s">
        <v>6259</v>
      </c>
      <c r="BI86" s="39" t="s">
        <v>2730</v>
      </c>
      <c r="BJ86" s="39" t="s">
        <v>129</v>
      </c>
      <c r="BK86" s="39" t="s">
        <v>224</v>
      </c>
      <c r="BL86" s="39" t="s">
        <v>224</v>
      </c>
      <c r="BM86" s="39" t="s">
        <v>2051</v>
      </c>
      <c r="BN86" s="39" t="s">
        <v>4190</v>
      </c>
      <c r="BO86" s="39"/>
      <c r="BP86" s="39" t="s">
        <v>4190</v>
      </c>
      <c r="BQ86" s="39">
        <v>2024</v>
      </c>
      <c r="BR86" s="39"/>
      <c r="BS86" s="39"/>
      <c r="BT86" s="39" t="s">
        <v>6251</v>
      </c>
    </row>
    <row r="87" spans="1:72">
      <c r="A87" s="39">
        <v>102404038478</v>
      </c>
      <c r="B87" s="39">
        <v>1</v>
      </c>
      <c r="C87" s="39">
        <v>2024</v>
      </c>
      <c r="D87" s="39">
        <v>11</v>
      </c>
      <c r="E87" s="39" t="s">
        <v>6616</v>
      </c>
      <c r="F87" s="39" t="s">
        <v>6617</v>
      </c>
      <c r="G87" s="39">
        <v>37</v>
      </c>
      <c r="H87" s="39" t="s">
        <v>6618</v>
      </c>
      <c r="I87" s="39">
        <v>20241121</v>
      </c>
      <c r="J87" s="39">
        <v>20241123</v>
      </c>
      <c r="K87" s="39">
        <v>3</v>
      </c>
      <c r="L87" s="39">
        <f t="shared" si="1"/>
        <v>2</v>
      </c>
      <c r="M87" s="39">
        <v>0</v>
      </c>
      <c r="N87" s="39" t="s">
        <v>5814</v>
      </c>
      <c r="O87" s="39" t="s">
        <v>6619</v>
      </c>
      <c r="P87" s="39" t="s">
        <v>118</v>
      </c>
      <c r="Q87" s="39" t="s">
        <v>36</v>
      </c>
      <c r="R87" s="39" t="s">
        <v>119</v>
      </c>
      <c r="S87" s="39" t="s">
        <v>120</v>
      </c>
      <c r="T87" s="39">
        <v>111</v>
      </c>
      <c r="U87" s="39" t="s">
        <v>172</v>
      </c>
      <c r="V87" s="39" t="s">
        <v>6257</v>
      </c>
      <c r="W87" s="39" t="s">
        <v>6258</v>
      </c>
      <c r="X87" s="39" t="s">
        <v>124</v>
      </c>
      <c r="Y87" s="39">
        <v>92012</v>
      </c>
      <c r="Z87" s="39">
        <v>3008</v>
      </c>
      <c r="AA87" s="39">
        <v>0</v>
      </c>
      <c r="AB87" s="39">
        <v>0</v>
      </c>
      <c r="AC87" s="39">
        <v>666.76</v>
      </c>
      <c r="AD87" s="39">
        <v>0</v>
      </c>
      <c r="AE87" s="39">
        <v>164292.44</v>
      </c>
      <c r="AF87" s="39">
        <v>164959.20000000001</v>
      </c>
      <c r="AG87" s="39">
        <v>160</v>
      </c>
      <c r="AH87" s="39">
        <v>150</v>
      </c>
      <c r="AI87" s="39">
        <v>230447</v>
      </c>
      <c r="AJ87" s="39">
        <v>230447</v>
      </c>
      <c r="AK87" s="39">
        <v>-16448.761683330289</v>
      </c>
      <c r="AL87" s="39" t="s">
        <v>118</v>
      </c>
      <c r="AM87" s="39" t="s">
        <v>36</v>
      </c>
      <c r="AN87" s="39" t="s">
        <v>119</v>
      </c>
      <c r="AO87" s="39" t="s">
        <v>120</v>
      </c>
      <c r="AP87" s="39">
        <v>3</v>
      </c>
      <c r="AQ87" s="39">
        <v>2</v>
      </c>
      <c r="AR87" s="39">
        <v>5</v>
      </c>
      <c r="AS87" s="39">
        <v>89115</v>
      </c>
      <c r="AT87" s="39">
        <v>161522</v>
      </c>
      <c r="AU87" s="39">
        <v>53841</v>
      </c>
      <c r="AV87" s="39">
        <v>234905</v>
      </c>
      <c r="AW87" s="39">
        <v>3.0722399999999999</v>
      </c>
      <c r="AX87" s="39">
        <v>1.0923499999999999</v>
      </c>
      <c r="AY87" s="39">
        <v>1.9798899999999999</v>
      </c>
      <c r="AZ87" s="39">
        <v>3.0722399950027466</v>
      </c>
      <c r="BA87" s="39">
        <v>1.0923500061035156</v>
      </c>
      <c r="BB87" s="39">
        <v>1.979889988899231</v>
      </c>
      <c r="BC87" s="39" t="s">
        <v>159</v>
      </c>
      <c r="BD87" s="39" t="s">
        <v>126</v>
      </c>
      <c r="BE87" s="39" t="s">
        <v>118</v>
      </c>
      <c r="BF87" s="39"/>
      <c r="BG87" s="39" t="s">
        <v>6285</v>
      </c>
      <c r="BH87" s="39" t="s">
        <v>6259</v>
      </c>
      <c r="BI87" s="39" t="s">
        <v>229</v>
      </c>
      <c r="BJ87" s="39" t="s">
        <v>230</v>
      </c>
      <c r="BK87" s="39" t="s">
        <v>230</v>
      </c>
      <c r="BL87" s="39" t="s">
        <v>230</v>
      </c>
      <c r="BM87" s="39" t="s">
        <v>202</v>
      </c>
      <c r="BN87" s="39" t="s">
        <v>661</v>
      </c>
      <c r="BO87" s="39"/>
      <c r="BP87" s="39" t="s">
        <v>661</v>
      </c>
      <c r="BQ87" s="39">
        <v>2024</v>
      </c>
      <c r="BR87" s="39"/>
      <c r="BS87" s="39"/>
      <c r="BT87" s="39" t="s">
        <v>6251</v>
      </c>
    </row>
    <row r="88" spans="1:72">
      <c r="A88" s="39">
        <v>102404038476</v>
      </c>
      <c r="B88" s="39">
        <v>1</v>
      </c>
      <c r="C88" s="39">
        <v>2024</v>
      </c>
      <c r="D88" s="39">
        <v>11</v>
      </c>
      <c r="E88" s="39" t="s">
        <v>6620</v>
      </c>
      <c r="F88" s="39" t="s">
        <v>6621</v>
      </c>
      <c r="G88" s="39">
        <v>45</v>
      </c>
      <c r="H88" s="39" t="s">
        <v>6622</v>
      </c>
      <c r="I88" s="39">
        <v>20241121</v>
      </c>
      <c r="J88" s="39">
        <v>20241123</v>
      </c>
      <c r="K88" s="39">
        <v>3</v>
      </c>
      <c r="L88" s="39">
        <f t="shared" si="1"/>
        <v>2</v>
      </c>
      <c r="M88" s="39">
        <v>0</v>
      </c>
      <c r="N88" s="39" t="s">
        <v>275</v>
      </c>
      <c r="O88" s="39" t="s">
        <v>6562</v>
      </c>
      <c r="P88" s="39" t="s">
        <v>118</v>
      </c>
      <c r="Q88" s="39" t="s">
        <v>36</v>
      </c>
      <c r="R88" s="39" t="s">
        <v>119</v>
      </c>
      <c r="S88" s="39" t="s">
        <v>147</v>
      </c>
      <c r="T88" s="39">
        <v>111</v>
      </c>
      <c r="U88" s="39" t="s">
        <v>172</v>
      </c>
      <c r="V88" s="39" t="s">
        <v>6257</v>
      </c>
      <c r="W88" s="39" t="s">
        <v>6258</v>
      </c>
      <c r="X88" s="39" t="s">
        <v>1852</v>
      </c>
      <c r="Y88" s="39">
        <v>76968</v>
      </c>
      <c r="Z88" s="39">
        <v>2944</v>
      </c>
      <c r="AA88" s="39">
        <v>0</v>
      </c>
      <c r="AB88" s="39">
        <v>0</v>
      </c>
      <c r="AC88" s="39">
        <v>0</v>
      </c>
      <c r="AD88" s="39">
        <v>0</v>
      </c>
      <c r="AE88" s="39">
        <v>26064.53</v>
      </c>
      <c r="AF88" s="39">
        <v>26064.53</v>
      </c>
      <c r="AG88" s="39">
        <v>160</v>
      </c>
      <c r="AH88" s="39">
        <v>150</v>
      </c>
      <c r="AI88" s="39">
        <v>153831</v>
      </c>
      <c r="AJ88" s="39">
        <v>153831</v>
      </c>
      <c r="AK88" s="39">
        <v>45829.83277152502</v>
      </c>
      <c r="AL88" s="39" t="s">
        <v>118</v>
      </c>
      <c r="AM88" s="39" t="s">
        <v>36</v>
      </c>
      <c r="AN88" s="39" t="s">
        <v>119</v>
      </c>
      <c r="AO88" s="39" t="s">
        <v>147</v>
      </c>
      <c r="AP88" s="39">
        <v>3</v>
      </c>
      <c r="AQ88" s="39">
        <v>2</v>
      </c>
      <c r="AR88" s="39">
        <v>5</v>
      </c>
      <c r="AS88" s="39">
        <v>89115</v>
      </c>
      <c r="AT88" s="39">
        <v>161522</v>
      </c>
      <c r="AU88" s="39">
        <v>53841</v>
      </c>
      <c r="AV88" s="39">
        <v>234905</v>
      </c>
      <c r="AW88" s="39">
        <v>3.0722399999999999</v>
      </c>
      <c r="AX88" s="39">
        <v>1.0923499999999999</v>
      </c>
      <c r="AY88" s="39">
        <v>1.9798899999999999</v>
      </c>
      <c r="AZ88" s="39">
        <v>2.050819993019104</v>
      </c>
      <c r="BA88" s="39">
        <v>1.0923500061035156</v>
      </c>
      <c r="BB88" s="39">
        <v>0.95846998691558838</v>
      </c>
      <c r="BC88" s="39" t="s">
        <v>159</v>
      </c>
      <c r="BD88" s="39" t="s">
        <v>126</v>
      </c>
      <c r="BE88" s="39" t="s">
        <v>118</v>
      </c>
      <c r="BF88" s="39"/>
      <c r="BG88" s="39" t="s">
        <v>118</v>
      </c>
      <c r="BH88" s="39" t="s">
        <v>6259</v>
      </c>
      <c r="BI88" s="39" t="s">
        <v>6623</v>
      </c>
      <c r="BJ88" s="39" t="s">
        <v>244</v>
      </c>
      <c r="BK88" s="39" t="s">
        <v>245</v>
      </c>
      <c r="BL88" s="39" t="s">
        <v>245</v>
      </c>
      <c r="BM88" s="39" t="s">
        <v>202</v>
      </c>
      <c r="BN88" s="39" t="s">
        <v>203</v>
      </c>
      <c r="BO88" s="39"/>
      <c r="BP88" s="39" t="s">
        <v>203</v>
      </c>
      <c r="BQ88" s="39">
        <v>2024</v>
      </c>
      <c r="BR88" s="39"/>
      <c r="BS88" s="39"/>
      <c r="BT88" s="39" t="s">
        <v>6251</v>
      </c>
    </row>
    <row r="89" spans="1:72">
      <c r="A89" s="39">
        <v>102408066774</v>
      </c>
      <c r="B89" s="39">
        <v>1</v>
      </c>
      <c r="C89" s="39">
        <v>2024</v>
      </c>
      <c r="D89" s="39">
        <v>11</v>
      </c>
      <c r="E89" s="39" t="s">
        <v>6624</v>
      </c>
      <c r="F89" s="39" t="s">
        <v>6625</v>
      </c>
      <c r="G89" s="39">
        <v>71</v>
      </c>
      <c r="H89" s="39" t="s">
        <v>6626</v>
      </c>
      <c r="I89" s="39">
        <v>20241121</v>
      </c>
      <c r="J89" s="39">
        <v>20241123</v>
      </c>
      <c r="K89" s="39">
        <v>3</v>
      </c>
      <c r="L89" s="39">
        <f t="shared" si="1"/>
        <v>2</v>
      </c>
      <c r="M89" s="39">
        <v>0</v>
      </c>
      <c r="N89" s="39" t="s">
        <v>275</v>
      </c>
      <c r="O89" s="39" t="s">
        <v>6627</v>
      </c>
      <c r="P89" s="39" t="s">
        <v>118</v>
      </c>
      <c r="Q89" s="39" t="s">
        <v>36</v>
      </c>
      <c r="R89" s="39" t="s">
        <v>119</v>
      </c>
      <c r="S89" s="39" t="s">
        <v>147</v>
      </c>
      <c r="T89" s="39">
        <v>211</v>
      </c>
      <c r="U89" s="39" t="s">
        <v>172</v>
      </c>
      <c r="V89" s="39" t="s">
        <v>6257</v>
      </c>
      <c r="W89" s="39" t="s">
        <v>6258</v>
      </c>
      <c r="X89" s="39" t="s">
        <v>124</v>
      </c>
      <c r="Y89" s="39">
        <v>93336</v>
      </c>
      <c r="Z89" s="39">
        <v>2944</v>
      </c>
      <c r="AA89" s="39">
        <v>0</v>
      </c>
      <c r="AB89" s="39">
        <v>0</v>
      </c>
      <c r="AC89" s="39">
        <v>666.76</v>
      </c>
      <c r="AD89" s="39">
        <v>0</v>
      </c>
      <c r="AE89" s="39">
        <v>176500.44</v>
      </c>
      <c r="AF89" s="39">
        <v>177167.2</v>
      </c>
      <c r="AG89" s="39">
        <v>160</v>
      </c>
      <c r="AH89" s="39">
        <v>150</v>
      </c>
      <c r="AI89" s="39">
        <v>230636</v>
      </c>
      <c r="AJ89" s="39">
        <v>230636</v>
      </c>
      <c r="AK89" s="39">
        <v>-28534.961560777825</v>
      </c>
      <c r="AL89" s="39" t="s">
        <v>118</v>
      </c>
      <c r="AM89" s="39" t="s">
        <v>36</v>
      </c>
      <c r="AN89" s="39" t="s">
        <v>119</v>
      </c>
      <c r="AO89" s="39" t="s">
        <v>147</v>
      </c>
      <c r="AP89" s="39">
        <v>3</v>
      </c>
      <c r="AQ89" s="39">
        <v>2</v>
      </c>
      <c r="AR89" s="39">
        <v>5</v>
      </c>
      <c r="AS89" s="39">
        <v>89115</v>
      </c>
      <c r="AT89" s="39">
        <v>161522</v>
      </c>
      <c r="AU89" s="39">
        <v>53841</v>
      </c>
      <c r="AV89" s="39">
        <v>234905</v>
      </c>
      <c r="AW89" s="39">
        <v>3.0722399999999999</v>
      </c>
      <c r="AX89" s="39">
        <v>1.0923499999999999</v>
      </c>
      <c r="AY89" s="39">
        <v>1.9798899999999999</v>
      </c>
      <c r="AZ89" s="39">
        <v>3.0722399950027466</v>
      </c>
      <c r="BA89" s="39">
        <v>1.0923500061035156</v>
      </c>
      <c r="BB89" s="39">
        <v>1.979889988899231</v>
      </c>
      <c r="BC89" s="39" t="s">
        <v>159</v>
      </c>
      <c r="BD89" s="39" t="s">
        <v>126</v>
      </c>
      <c r="BE89" s="39" t="s">
        <v>118</v>
      </c>
      <c r="BF89" s="39"/>
      <c r="BG89" s="39" t="s">
        <v>6285</v>
      </c>
      <c r="BH89" s="39" t="s">
        <v>6259</v>
      </c>
      <c r="BI89" s="39" t="s">
        <v>201</v>
      </c>
      <c r="BJ89" s="39" t="s">
        <v>129</v>
      </c>
      <c r="BK89" s="39" t="s">
        <v>130</v>
      </c>
      <c r="BL89" s="39" t="s">
        <v>131</v>
      </c>
      <c r="BM89" s="39" t="s">
        <v>202</v>
      </c>
      <c r="BN89" s="39" t="s">
        <v>203</v>
      </c>
      <c r="BO89" s="39"/>
      <c r="BP89" s="39" t="s">
        <v>203</v>
      </c>
      <c r="BQ89" s="39">
        <v>2024</v>
      </c>
      <c r="BR89" s="39"/>
      <c r="BS89" s="39"/>
      <c r="BT89" s="39" t="s">
        <v>6251</v>
      </c>
    </row>
    <row r="90" spans="1:72">
      <c r="A90" s="39">
        <v>102408069820</v>
      </c>
      <c r="B90" s="39">
        <v>1</v>
      </c>
      <c r="C90" s="39">
        <v>2024</v>
      </c>
      <c r="D90" s="39">
        <v>11</v>
      </c>
      <c r="E90" s="39" t="s">
        <v>6628</v>
      </c>
      <c r="F90" s="39" t="s">
        <v>6629</v>
      </c>
      <c r="G90" s="39">
        <v>77</v>
      </c>
      <c r="H90" s="39" t="s">
        <v>6630</v>
      </c>
      <c r="I90" s="39">
        <v>20241121</v>
      </c>
      <c r="J90" s="39">
        <v>20241123</v>
      </c>
      <c r="K90" s="39">
        <v>3</v>
      </c>
      <c r="L90" s="39">
        <f t="shared" si="1"/>
        <v>2</v>
      </c>
      <c r="M90" s="39">
        <v>0</v>
      </c>
      <c r="N90" s="39" t="s">
        <v>6382</v>
      </c>
      <c r="O90" s="39" t="s">
        <v>6631</v>
      </c>
      <c r="P90" s="39" t="s">
        <v>118</v>
      </c>
      <c r="Q90" s="39" t="s">
        <v>36</v>
      </c>
      <c r="R90" s="39" t="s">
        <v>119</v>
      </c>
      <c r="S90" s="39" t="s">
        <v>120</v>
      </c>
      <c r="T90" s="39">
        <v>213</v>
      </c>
      <c r="U90" s="39" t="s">
        <v>172</v>
      </c>
      <c r="V90" s="39" t="s">
        <v>6257</v>
      </c>
      <c r="W90" s="39" t="s">
        <v>6258</v>
      </c>
      <c r="X90" s="39" t="s">
        <v>124</v>
      </c>
      <c r="Y90" s="39">
        <v>93050</v>
      </c>
      <c r="Z90" s="39">
        <v>3019</v>
      </c>
      <c r="AA90" s="39">
        <v>0</v>
      </c>
      <c r="AB90" s="39">
        <v>0</v>
      </c>
      <c r="AC90" s="39">
        <v>666.76</v>
      </c>
      <c r="AD90" s="39">
        <v>0</v>
      </c>
      <c r="AE90" s="39">
        <v>176500.44</v>
      </c>
      <c r="AF90" s="39">
        <v>177167.2</v>
      </c>
      <c r="AG90" s="39">
        <v>160</v>
      </c>
      <c r="AH90" s="39">
        <v>225</v>
      </c>
      <c r="AI90" s="39">
        <v>230418</v>
      </c>
      <c r="AJ90" s="39">
        <v>230418</v>
      </c>
      <c r="AK90" s="39">
        <v>-28675.450591023546</v>
      </c>
      <c r="AL90" s="39" t="s">
        <v>118</v>
      </c>
      <c r="AM90" s="39" t="s">
        <v>36</v>
      </c>
      <c r="AN90" s="39" t="s">
        <v>119</v>
      </c>
      <c r="AO90" s="39" t="s">
        <v>120</v>
      </c>
      <c r="AP90" s="39">
        <v>3</v>
      </c>
      <c r="AQ90" s="39">
        <v>2</v>
      </c>
      <c r="AR90" s="39">
        <v>5</v>
      </c>
      <c r="AS90" s="39">
        <v>89115</v>
      </c>
      <c r="AT90" s="39">
        <v>161522</v>
      </c>
      <c r="AU90" s="39">
        <v>53841</v>
      </c>
      <c r="AV90" s="39">
        <v>234905</v>
      </c>
      <c r="AW90" s="39">
        <v>3.0722399999999999</v>
      </c>
      <c r="AX90" s="39">
        <v>1.0923499999999999</v>
      </c>
      <c r="AY90" s="39">
        <v>1.9798899999999999</v>
      </c>
      <c r="AZ90" s="39">
        <v>3.0722399950027466</v>
      </c>
      <c r="BA90" s="39">
        <v>1.0923500061035156</v>
      </c>
      <c r="BB90" s="39">
        <v>1.979889988899231</v>
      </c>
      <c r="BC90" s="39" t="s">
        <v>159</v>
      </c>
      <c r="BD90" s="39" t="s">
        <v>126</v>
      </c>
      <c r="BE90" s="39" t="s">
        <v>118</v>
      </c>
      <c r="BF90" s="39"/>
      <c r="BG90" s="39" t="s">
        <v>1732</v>
      </c>
      <c r="BH90" s="39" t="s">
        <v>6259</v>
      </c>
      <c r="BI90" s="39" t="s">
        <v>943</v>
      </c>
      <c r="BJ90" s="39" t="s">
        <v>195</v>
      </c>
      <c r="BK90" s="39" t="s">
        <v>196</v>
      </c>
      <c r="BL90" s="39" t="s">
        <v>196</v>
      </c>
      <c r="BM90" s="39" t="s">
        <v>202</v>
      </c>
      <c r="BN90" s="39" t="s">
        <v>661</v>
      </c>
      <c r="BO90" s="39"/>
      <c r="BP90" s="39" t="s">
        <v>661</v>
      </c>
      <c r="BQ90" s="39">
        <v>2024</v>
      </c>
      <c r="BR90" s="39"/>
      <c r="BS90" s="39"/>
      <c r="BT90" s="39" t="s">
        <v>6251</v>
      </c>
    </row>
    <row r="91" spans="1:72">
      <c r="A91" s="39">
        <v>102404082966</v>
      </c>
      <c r="B91" s="39">
        <v>1</v>
      </c>
      <c r="C91" s="39">
        <v>2024</v>
      </c>
      <c r="D91" s="39">
        <v>11</v>
      </c>
      <c r="E91" s="39" t="s">
        <v>6632</v>
      </c>
      <c r="F91" s="39" t="s">
        <v>6633</v>
      </c>
      <c r="G91" s="39">
        <v>45</v>
      </c>
      <c r="H91" s="39" t="s">
        <v>4033</v>
      </c>
      <c r="I91" s="39">
        <v>20241120</v>
      </c>
      <c r="J91" s="39">
        <v>20241122</v>
      </c>
      <c r="K91" s="39">
        <v>3</v>
      </c>
      <c r="L91" s="39">
        <f t="shared" si="1"/>
        <v>2</v>
      </c>
      <c r="M91" s="39">
        <v>0</v>
      </c>
      <c r="N91" s="39" t="s">
        <v>6516</v>
      </c>
      <c r="O91" s="39" t="s">
        <v>6634</v>
      </c>
      <c r="P91" s="39" t="s">
        <v>118</v>
      </c>
      <c r="Q91" s="39" t="s">
        <v>36</v>
      </c>
      <c r="R91" s="39" t="s">
        <v>119</v>
      </c>
      <c r="S91" s="39" t="s">
        <v>147</v>
      </c>
      <c r="T91" s="39">
        <v>201</v>
      </c>
      <c r="U91" s="39" t="s">
        <v>172</v>
      </c>
      <c r="V91" s="39" t="s">
        <v>6257</v>
      </c>
      <c r="W91" s="39" t="s">
        <v>6258</v>
      </c>
      <c r="X91" s="39" t="s">
        <v>124</v>
      </c>
      <c r="Y91" s="39">
        <v>88886</v>
      </c>
      <c r="Z91" s="39">
        <v>3019</v>
      </c>
      <c r="AA91" s="39">
        <v>0</v>
      </c>
      <c r="AB91" s="39">
        <v>0</v>
      </c>
      <c r="AC91" s="39">
        <v>666.76</v>
      </c>
      <c r="AD91" s="39">
        <v>0</v>
      </c>
      <c r="AE91" s="39">
        <v>164292.44</v>
      </c>
      <c r="AF91" s="39">
        <v>164959.20000000001</v>
      </c>
      <c r="AG91" s="39">
        <v>160</v>
      </c>
      <c r="AH91" s="39">
        <v>225</v>
      </c>
      <c r="AI91" s="39">
        <v>230418</v>
      </c>
      <c r="AJ91" s="39">
        <v>230418</v>
      </c>
      <c r="AK91" s="39">
        <v>-16467.450591023546</v>
      </c>
      <c r="AL91" s="39" t="s">
        <v>118</v>
      </c>
      <c r="AM91" s="39" t="s">
        <v>36</v>
      </c>
      <c r="AN91" s="39" t="s">
        <v>119</v>
      </c>
      <c r="AO91" s="39" t="s">
        <v>147</v>
      </c>
      <c r="AP91" s="39">
        <v>3</v>
      </c>
      <c r="AQ91" s="39">
        <v>2</v>
      </c>
      <c r="AR91" s="39">
        <v>5</v>
      </c>
      <c r="AS91" s="39">
        <v>89115</v>
      </c>
      <c r="AT91" s="39">
        <v>161522</v>
      </c>
      <c r="AU91" s="39">
        <v>53841</v>
      </c>
      <c r="AV91" s="39">
        <v>234905</v>
      </c>
      <c r="AW91" s="39">
        <v>3.0722399999999999</v>
      </c>
      <c r="AX91" s="39">
        <v>1.0923499999999999</v>
      </c>
      <c r="AY91" s="39">
        <v>1.9798899999999999</v>
      </c>
      <c r="AZ91" s="39">
        <v>3.0722399950027466</v>
      </c>
      <c r="BA91" s="39">
        <v>1.0923500061035156</v>
      </c>
      <c r="BB91" s="39">
        <v>1.979889988899231</v>
      </c>
      <c r="BC91" s="39" t="s">
        <v>159</v>
      </c>
      <c r="BD91" s="39" t="s">
        <v>126</v>
      </c>
      <c r="BE91" s="39" t="s">
        <v>118</v>
      </c>
      <c r="BF91" s="39"/>
      <c r="BG91" s="39" t="s">
        <v>6285</v>
      </c>
      <c r="BH91" s="39" t="s">
        <v>6259</v>
      </c>
      <c r="BI91" s="39" t="s">
        <v>201</v>
      </c>
      <c r="BJ91" s="39" t="s">
        <v>129</v>
      </c>
      <c r="BK91" s="39" t="s">
        <v>130</v>
      </c>
      <c r="BL91" s="39" t="s">
        <v>131</v>
      </c>
      <c r="BM91" s="39" t="s">
        <v>202</v>
      </c>
      <c r="BN91" s="39" t="s">
        <v>203</v>
      </c>
      <c r="BO91" s="39"/>
      <c r="BP91" s="39" t="s">
        <v>203</v>
      </c>
      <c r="BQ91" s="39">
        <v>2024</v>
      </c>
      <c r="BR91" s="39"/>
      <c r="BS91" s="39"/>
      <c r="BT91" s="39" t="s">
        <v>6251</v>
      </c>
    </row>
    <row r="92" spans="1:72">
      <c r="A92" s="39">
        <v>102404196676</v>
      </c>
      <c r="B92" s="39">
        <v>1</v>
      </c>
      <c r="C92" s="39">
        <v>2024</v>
      </c>
      <c r="D92" s="39">
        <v>11</v>
      </c>
      <c r="E92" s="39" t="s">
        <v>6635</v>
      </c>
      <c r="F92" s="39" t="s">
        <v>6636</v>
      </c>
      <c r="G92" s="39">
        <v>55</v>
      </c>
      <c r="H92" s="39" t="s">
        <v>6637</v>
      </c>
      <c r="I92" s="39">
        <v>20241120</v>
      </c>
      <c r="J92" s="39">
        <v>20241122</v>
      </c>
      <c r="K92" s="39">
        <v>3</v>
      </c>
      <c r="L92" s="39">
        <f t="shared" si="1"/>
        <v>2</v>
      </c>
      <c r="M92" s="39">
        <v>0</v>
      </c>
      <c r="N92" s="39" t="s">
        <v>6638</v>
      </c>
      <c r="O92" s="39" t="s">
        <v>6639</v>
      </c>
      <c r="P92" s="39" t="s">
        <v>118</v>
      </c>
      <c r="Q92" s="39" t="s">
        <v>36</v>
      </c>
      <c r="R92" s="39" t="s">
        <v>119</v>
      </c>
      <c r="S92" s="39" t="s">
        <v>147</v>
      </c>
      <c r="T92" s="39">
        <v>205</v>
      </c>
      <c r="U92" s="39" t="s">
        <v>172</v>
      </c>
      <c r="V92" s="39" t="s">
        <v>6257</v>
      </c>
      <c r="W92" s="39" t="s">
        <v>6258</v>
      </c>
      <c r="X92" s="39" t="s">
        <v>124</v>
      </c>
      <c r="Y92" s="39">
        <v>85099</v>
      </c>
      <c r="Z92" s="39">
        <v>2944</v>
      </c>
      <c r="AA92" s="39">
        <v>0</v>
      </c>
      <c r="AB92" s="39">
        <v>0</v>
      </c>
      <c r="AC92" s="39">
        <v>0</v>
      </c>
      <c r="AD92" s="39">
        <v>0</v>
      </c>
      <c r="AE92" s="39">
        <v>187364.44</v>
      </c>
      <c r="AF92" s="39">
        <v>187364.44</v>
      </c>
      <c r="AG92" s="39">
        <v>160</v>
      </c>
      <c r="AH92" s="39">
        <v>150</v>
      </c>
      <c r="AI92" s="39">
        <v>230418</v>
      </c>
      <c r="AJ92" s="39">
        <v>230418</v>
      </c>
      <c r="AK92" s="39">
        <v>-38872.690591023536</v>
      </c>
      <c r="AL92" s="39" t="s">
        <v>118</v>
      </c>
      <c r="AM92" s="39" t="s">
        <v>36</v>
      </c>
      <c r="AN92" s="39" t="s">
        <v>119</v>
      </c>
      <c r="AO92" s="39" t="s">
        <v>147</v>
      </c>
      <c r="AP92" s="39">
        <v>3</v>
      </c>
      <c r="AQ92" s="39">
        <v>2</v>
      </c>
      <c r="AR92" s="39">
        <v>5</v>
      </c>
      <c r="AS92" s="39">
        <v>89115</v>
      </c>
      <c r="AT92" s="39">
        <v>161522</v>
      </c>
      <c r="AU92" s="39">
        <v>53841</v>
      </c>
      <c r="AV92" s="39">
        <v>234905</v>
      </c>
      <c r="AW92" s="39">
        <v>3.0722399999999999</v>
      </c>
      <c r="AX92" s="39">
        <v>1.0923499999999999</v>
      </c>
      <c r="AY92" s="39">
        <v>1.9798899999999999</v>
      </c>
      <c r="AZ92" s="39">
        <v>3.0722399950027466</v>
      </c>
      <c r="BA92" s="39">
        <v>1.0923500061035156</v>
      </c>
      <c r="BB92" s="39">
        <v>1.979889988899231</v>
      </c>
      <c r="BC92" s="39" t="s">
        <v>159</v>
      </c>
      <c r="BD92" s="39" t="s">
        <v>126</v>
      </c>
      <c r="BE92" s="39" t="s">
        <v>118</v>
      </c>
      <c r="BF92" s="39"/>
      <c r="BG92" s="39" t="s">
        <v>6285</v>
      </c>
      <c r="BH92" s="39" t="s">
        <v>6259</v>
      </c>
      <c r="BI92" s="39" t="s">
        <v>201</v>
      </c>
      <c r="BJ92" s="39" t="s">
        <v>129</v>
      </c>
      <c r="BK92" s="39" t="s">
        <v>130</v>
      </c>
      <c r="BL92" s="39" t="s">
        <v>131</v>
      </c>
      <c r="BM92" s="39" t="s">
        <v>202</v>
      </c>
      <c r="BN92" s="39" t="s">
        <v>203</v>
      </c>
      <c r="BO92" s="39"/>
      <c r="BP92" s="39" t="s">
        <v>203</v>
      </c>
      <c r="BQ92" s="39">
        <v>2024</v>
      </c>
      <c r="BR92" s="39"/>
      <c r="BS92" s="39"/>
      <c r="BT92" s="39" t="s">
        <v>6251</v>
      </c>
    </row>
    <row r="93" spans="1:72">
      <c r="A93" s="39">
        <v>102404038466</v>
      </c>
      <c r="B93" s="39">
        <v>1</v>
      </c>
      <c r="C93" s="39">
        <v>2024</v>
      </c>
      <c r="D93" s="39">
        <v>11</v>
      </c>
      <c r="E93" s="39" t="s">
        <v>6640</v>
      </c>
      <c r="F93" s="39" t="s">
        <v>6641</v>
      </c>
      <c r="G93" s="39">
        <v>71</v>
      </c>
      <c r="H93" s="39" t="s">
        <v>6642</v>
      </c>
      <c r="I93" s="39">
        <v>20241120</v>
      </c>
      <c r="J93" s="39">
        <v>20241122</v>
      </c>
      <c r="K93" s="39">
        <v>3</v>
      </c>
      <c r="L93" s="39">
        <f t="shared" si="1"/>
        <v>2</v>
      </c>
      <c r="M93" s="39">
        <v>0</v>
      </c>
      <c r="N93" s="39" t="s">
        <v>5746</v>
      </c>
      <c r="O93" s="39" t="s">
        <v>6643</v>
      </c>
      <c r="P93" s="39" t="s">
        <v>118</v>
      </c>
      <c r="Q93" s="39" t="s">
        <v>36</v>
      </c>
      <c r="R93" s="39" t="s">
        <v>119</v>
      </c>
      <c r="S93" s="39" t="s">
        <v>120</v>
      </c>
      <c r="T93" s="39">
        <v>111</v>
      </c>
      <c r="U93" s="39" t="s">
        <v>172</v>
      </c>
      <c r="V93" s="39" t="s">
        <v>6257</v>
      </c>
      <c r="W93" s="39" t="s">
        <v>6258</v>
      </c>
      <c r="X93" s="39" t="s">
        <v>124</v>
      </c>
      <c r="Y93" s="39">
        <v>87689</v>
      </c>
      <c r="Z93" s="39">
        <v>3008</v>
      </c>
      <c r="AA93" s="39">
        <v>0</v>
      </c>
      <c r="AB93" s="39">
        <v>0</v>
      </c>
      <c r="AC93" s="39">
        <v>666.76</v>
      </c>
      <c r="AD93" s="39">
        <v>0</v>
      </c>
      <c r="AE93" s="39">
        <v>164292.44</v>
      </c>
      <c r="AF93" s="39">
        <v>164959.20000000001</v>
      </c>
      <c r="AG93" s="39">
        <v>160</v>
      </c>
      <c r="AH93" s="39">
        <v>150</v>
      </c>
      <c r="AI93" s="39">
        <v>230447</v>
      </c>
      <c r="AJ93" s="39">
        <v>230447</v>
      </c>
      <c r="AK93" s="39">
        <v>-16448.761683330289</v>
      </c>
      <c r="AL93" s="39" t="s">
        <v>118</v>
      </c>
      <c r="AM93" s="39" t="s">
        <v>36</v>
      </c>
      <c r="AN93" s="39" t="s">
        <v>119</v>
      </c>
      <c r="AO93" s="39" t="s">
        <v>120</v>
      </c>
      <c r="AP93" s="39">
        <v>3</v>
      </c>
      <c r="AQ93" s="39">
        <v>2</v>
      </c>
      <c r="AR93" s="39">
        <v>5</v>
      </c>
      <c r="AS93" s="39">
        <v>89115</v>
      </c>
      <c r="AT93" s="39">
        <v>161522</v>
      </c>
      <c r="AU93" s="39">
        <v>53841</v>
      </c>
      <c r="AV93" s="39">
        <v>234905</v>
      </c>
      <c r="AW93" s="39">
        <v>3.0722399999999999</v>
      </c>
      <c r="AX93" s="39">
        <v>1.0923499999999999</v>
      </c>
      <c r="AY93" s="39">
        <v>1.9798899999999999</v>
      </c>
      <c r="AZ93" s="39">
        <v>3.0722399950027466</v>
      </c>
      <c r="BA93" s="39">
        <v>1.0923500061035156</v>
      </c>
      <c r="BB93" s="39">
        <v>1.979889988899231</v>
      </c>
      <c r="BC93" s="39" t="s">
        <v>159</v>
      </c>
      <c r="BD93" s="39" t="s">
        <v>126</v>
      </c>
      <c r="BE93" s="39" t="s">
        <v>118</v>
      </c>
      <c r="BF93" s="39"/>
      <c r="BG93" s="39" t="s">
        <v>6285</v>
      </c>
      <c r="BH93" s="39" t="s">
        <v>6259</v>
      </c>
      <c r="BI93" s="39" t="s">
        <v>611</v>
      </c>
      <c r="BJ93" s="39" t="s">
        <v>129</v>
      </c>
      <c r="BK93" s="39" t="s">
        <v>178</v>
      </c>
      <c r="BL93" s="39" t="s">
        <v>320</v>
      </c>
      <c r="BM93" s="39" t="s">
        <v>202</v>
      </c>
      <c r="BN93" s="39" t="s">
        <v>661</v>
      </c>
      <c r="BO93" s="39"/>
      <c r="BP93" s="39" t="s">
        <v>661</v>
      </c>
      <c r="BQ93" s="39">
        <v>2024</v>
      </c>
      <c r="BR93" s="39"/>
      <c r="BS93" s="39"/>
      <c r="BT93" s="39" t="s">
        <v>6251</v>
      </c>
    </row>
    <row r="94" spans="1:72">
      <c r="A94" s="39">
        <v>102408066768</v>
      </c>
      <c r="B94" s="39">
        <v>1</v>
      </c>
      <c r="C94" s="39">
        <v>2024</v>
      </c>
      <c r="D94" s="39">
        <v>11</v>
      </c>
      <c r="E94" s="39" t="s">
        <v>6644</v>
      </c>
      <c r="F94" s="39" t="s">
        <v>6645</v>
      </c>
      <c r="G94" s="39">
        <v>33</v>
      </c>
      <c r="H94" s="39" t="s">
        <v>6646</v>
      </c>
      <c r="I94" s="39">
        <v>20241120</v>
      </c>
      <c r="J94" s="39">
        <v>20241121</v>
      </c>
      <c r="K94" s="39">
        <v>2</v>
      </c>
      <c r="L94" s="39">
        <f t="shared" si="1"/>
        <v>1</v>
      </c>
      <c r="M94" s="39">
        <v>0</v>
      </c>
      <c r="N94" s="39" t="s">
        <v>6354</v>
      </c>
      <c r="O94" s="39" t="s">
        <v>6310</v>
      </c>
      <c r="P94" s="39" t="s">
        <v>118</v>
      </c>
      <c r="Q94" s="39" t="s">
        <v>36</v>
      </c>
      <c r="R94" s="39" t="s">
        <v>119</v>
      </c>
      <c r="S94" s="39" t="s">
        <v>147</v>
      </c>
      <c r="T94" s="39">
        <v>211</v>
      </c>
      <c r="U94" s="39" t="s">
        <v>172</v>
      </c>
      <c r="V94" s="39" t="s">
        <v>6129</v>
      </c>
      <c r="W94" s="39" t="s">
        <v>6130</v>
      </c>
      <c r="X94" s="39" t="s">
        <v>124</v>
      </c>
      <c r="Y94" s="39">
        <v>33822</v>
      </c>
      <c r="Z94" s="39">
        <v>1472</v>
      </c>
      <c r="AA94" s="39">
        <v>0</v>
      </c>
      <c r="AB94" s="39">
        <v>0</v>
      </c>
      <c r="AC94" s="39">
        <v>0</v>
      </c>
      <c r="AD94" s="39">
        <v>0</v>
      </c>
      <c r="AE94" s="39">
        <v>42672</v>
      </c>
      <c r="AF94" s="39">
        <v>42672</v>
      </c>
      <c r="AG94" s="39">
        <v>80</v>
      </c>
      <c r="AH94" s="39">
        <v>75</v>
      </c>
      <c r="AI94" s="39">
        <v>129891</v>
      </c>
      <c r="AJ94" s="39">
        <v>129891</v>
      </c>
      <c r="AK94" s="39">
        <v>37842.02794881686</v>
      </c>
      <c r="AL94" s="39" t="s">
        <v>118</v>
      </c>
      <c r="AM94" s="39" t="s">
        <v>36</v>
      </c>
      <c r="AN94" s="39" t="s">
        <v>119</v>
      </c>
      <c r="AO94" s="39" t="s">
        <v>147</v>
      </c>
      <c r="AP94" s="39">
        <v>3</v>
      </c>
      <c r="AQ94" s="39">
        <v>2</v>
      </c>
      <c r="AR94" s="39">
        <v>4</v>
      </c>
      <c r="AS94" s="39">
        <v>53659</v>
      </c>
      <c r="AT94" s="39">
        <v>87497</v>
      </c>
      <c r="AU94" s="39">
        <v>29166</v>
      </c>
      <c r="AV94" s="39">
        <v>134400</v>
      </c>
      <c r="AW94" s="39">
        <v>1.7302500000000001</v>
      </c>
      <c r="AX94" s="39">
        <v>0.65773999999999999</v>
      </c>
      <c r="AY94" s="39">
        <v>1.0725100000000001</v>
      </c>
      <c r="AZ94" s="39">
        <v>1.7302500009536743</v>
      </c>
      <c r="BA94" s="39">
        <v>0.65773999691009521</v>
      </c>
      <c r="BB94" s="39">
        <v>1.0725100040435791</v>
      </c>
      <c r="BC94" s="39" t="s">
        <v>159</v>
      </c>
      <c r="BD94" s="39" t="s">
        <v>126</v>
      </c>
      <c r="BE94" s="39" t="s">
        <v>118</v>
      </c>
      <c r="BF94" s="39"/>
      <c r="BG94" s="39" t="s">
        <v>118</v>
      </c>
      <c r="BH94" s="39" t="s">
        <v>6259</v>
      </c>
      <c r="BI94" s="39" t="s">
        <v>201</v>
      </c>
      <c r="BJ94" s="39" t="s">
        <v>129</v>
      </c>
      <c r="BK94" s="39" t="s">
        <v>130</v>
      </c>
      <c r="BL94" s="39" t="s">
        <v>131</v>
      </c>
      <c r="BM94" s="39" t="s">
        <v>2051</v>
      </c>
      <c r="BN94" s="39" t="s">
        <v>5752</v>
      </c>
      <c r="BO94" s="39"/>
      <c r="BP94" s="39" t="s">
        <v>5752</v>
      </c>
      <c r="BQ94" s="39">
        <v>2024</v>
      </c>
      <c r="BR94" s="39"/>
      <c r="BS94" s="39"/>
      <c r="BT94" s="39" t="s">
        <v>6251</v>
      </c>
    </row>
    <row r="95" spans="1:72">
      <c r="A95" s="39">
        <v>102404037730</v>
      </c>
      <c r="B95" s="39">
        <v>1</v>
      </c>
      <c r="C95" s="39">
        <v>2024</v>
      </c>
      <c r="D95" s="39">
        <v>11</v>
      </c>
      <c r="E95" s="39" t="s">
        <v>6647</v>
      </c>
      <c r="F95" s="39" t="s">
        <v>6648</v>
      </c>
      <c r="G95" s="39">
        <v>51</v>
      </c>
      <c r="H95" s="39" t="s">
        <v>6649</v>
      </c>
      <c r="I95" s="39">
        <v>20241120</v>
      </c>
      <c r="J95" s="39">
        <v>20241121</v>
      </c>
      <c r="K95" s="39">
        <v>2</v>
      </c>
      <c r="L95" s="39">
        <f t="shared" si="1"/>
        <v>1</v>
      </c>
      <c r="M95" s="39">
        <v>0</v>
      </c>
      <c r="N95" s="39" t="s">
        <v>6650</v>
      </c>
      <c r="O95" s="39" t="s">
        <v>6405</v>
      </c>
      <c r="P95" s="39" t="s">
        <v>118</v>
      </c>
      <c r="Q95" s="39" t="s">
        <v>36</v>
      </c>
      <c r="R95" s="39" t="s">
        <v>119</v>
      </c>
      <c r="S95" s="39" t="s">
        <v>147</v>
      </c>
      <c r="T95" s="39">
        <v>111</v>
      </c>
      <c r="U95" s="39" t="s">
        <v>172</v>
      </c>
      <c r="V95" s="39" t="s">
        <v>6129</v>
      </c>
      <c r="W95" s="39" t="s">
        <v>6130</v>
      </c>
      <c r="X95" s="39" t="s">
        <v>124</v>
      </c>
      <c r="Y95" s="39">
        <v>33822</v>
      </c>
      <c r="Z95" s="39">
        <v>1472</v>
      </c>
      <c r="AA95" s="39">
        <v>0</v>
      </c>
      <c r="AB95" s="39">
        <v>0</v>
      </c>
      <c r="AC95" s="39">
        <v>0</v>
      </c>
      <c r="AD95" s="39">
        <v>0</v>
      </c>
      <c r="AE95" s="39">
        <v>42672</v>
      </c>
      <c r="AF95" s="39">
        <v>42672</v>
      </c>
      <c r="AG95" s="39">
        <v>80</v>
      </c>
      <c r="AH95" s="39">
        <v>75</v>
      </c>
      <c r="AI95" s="39">
        <v>129785</v>
      </c>
      <c r="AJ95" s="39">
        <v>129785</v>
      </c>
      <c r="AK95" s="39">
        <v>37776.32295799705</v>
      </c>
      <c r="AL95" s="39" t="s">
        <v>118</v>
      </c>
      <c r="AM95" s="39" t="s">
        <v>36</v>
      </c>
      <c r="AN95" s="39" t="s">
        <v>119</v>
      </c>
      <c r="AO95" s="39" t="s">
        <v>147</v>
      </c>
      <c r="AP95" s="39">
        <v>3</v>
      </c>
      <c r="AQ95" s="39">
        <v>2</v>
      </c>
      <c r="AR95" s="39">
        <v>4</v>
      </c>
      <c r="AS95" s="39">
        <v>53659</v>
      </c>
      <c r="AT95" s="39">
        <v>87497</v>
      </c>
      <c r="AU95" s="39">
        <v>29166</v>
      </c>
      <c r="AV95" s="39">
        <v>134400</v>
      </c>
      <c r="AW95" s="39">
        <v>1.7302500000000001</v>
      </c>
      <c r="AX95" s="39">
        <v>0.65773999999999999</v>
      </c>
      <c r="AY95" s="39">
        <v>1.0725100000000001</v>
      </c>
      <c r="AZ95" s="39">
        <v>1.7302500009536743</v>
      </c>
      <c r="BA95" s="39">
        <v>0.65773999691009521</v>
      </c>
      <c r="BB95" s="39">
        <v>1.0725100040435791</v>
      </c>
      <c r="BC95" s="39" t="s">
        <v>159</v>
      </c>
      <c r="BD95" s="39" t="s">
        <v>126</v>
      </c>
      <c r="BE95" s="39" t="s">
        <v>118</v>
      </c>
      <c r="BF95" s="39"/>
      <c r="BG95" s="39" t="s">
        <v>118</v>
      </c>
      <c r="BH95" s="39" t="s">
        <v>6259</v>
      </c>
      <c r="BI95" s="39" t="s">
        <v>1263</v>
      </c>
      <c r="BJ95" s="39" t="s">
        <v>244</v>
      </c>
      <c r="BK95" s="39" t="s">
        <v>1086</v>
      </c>
      <c r="BL95" s="39" t="s">
        <v>1264</v>
      </c>
      <c r="BM95" s="39" t="s">
        <v>2051</v>
      </c>
      <c r="BN95" s="39" t="s">
        <v>5752</v>
      </c>
      <c r="BO95" s="39"/>
      <c r="BP95" s="39" t="s">
        <v>5752</v>
      </c>
      <c r="BQ95" s="39">
        <v>2024</v>
      </c>
      <c r="BR95" s="39"/>
      <c r="BS95" s="39"/>
      <c r="BT95" s="39" t="s">
        <v>6251</v>
      </c>
    </row>
    <row r="96" spans="1:72">
      <c r="A96" s="39">
        <v>102404037116</v>
      </c>
      <c r="B96" s="39">
        <v>1</v>
      </c>
      <c r="C96" s="39">
        <v>2024</v>
      </c>
      <c r="D96" s="39">
        <v>11</v>
      </c>
      <c r="E96" s="39" t="s">
        <v>6651</v>
      </c>
      <c r="F96" s="39" t="s">
        <v>6652</v>
      </c>
      <c r="G96" s="39">
        <v>62</v>
      </c>
      <c r="H96" s="39" t="s">
        <v>6653</v>
      </c>
      <c r="I96" s="39">
        <v>20241119</v>
      </c>
      <c r="J96" s="39">
        <v>20241121</v>
      </c>
      <c r="K96" s="39">
        <v>3</v>
      </c>
      <c r="L96" s="39">
        <f t="shared" si="1"/>
        <v>2</v>
      </c>
      <c r="M96" s="39">
        <v>0</v>
      </c>
      <c r="N96" s="39" t="s">
        <v>6654</v>
      </c>
      <c r="O96" s="39" t="s">
        <v>6426</v>
      </c>
      <c r="P96" s="39" t="s">
        <v>118</v>
      </c>
      <c r="Q96" s="39" t="s">
        <v>36</v>
      </c>
      <c r="R96" s="39" t="s">
        <v>119</v>
      </c>
      <c r="S96" s="39" t="s">
        <v>120</v>
      </c>
      <c r="T96" s="39">
        <v>111</v>
      </c>
      <c r="U96" s="39" t="s">
        <v>172</v>
      </c>
      <c r="V96" s="39" t="s">
        <v>6257</v>
      </c>
      <c r="W96" s="39" t="s">
        <v>6258</v>
      </c>
      <c r="X96" s="39" t="s">
        <v>124</v>
      </c>
      <c r="Y96" s="39">
        <v>91609</v>
      </c>
      <c r="Z96" s="39">
        <v>3083</v>
      </c>
      <c r="AA96" s="39">
        <v>0</v>
      </c>
      <c r="AB96" s="39">
        <v>0</v>
      </c>
      <c r="AC96" s="39">
        <v>666.76</v>
      </c>
      <c r="AD96" s="39">
        <v>0</v>
      </c>
      <c r="AE96" s="39">
        <v>176500.44</v>
      </c>
      <c r="AF96" s="39">
        <v>177167.2</v>
      </c>
      <c r="AG96" s="39">
        <v>160</v>
      </c>
      <c r="AH96" s="39">
        <v>225</v>
      </c>
      <c r="AI96" s="39">
        <v>230447</v>
      </c>
      <c r="AJ96" s="39">
        <v>230447</v>
      </c>
      <c r="AK96" s="39">
        <v>-28656.761683330289</v>
      </c>
      <c r="AL96" s="39" t="s">
        <v>118</v>
      </c>
      <c r="AM96" s="39" t="s">
        <v>36</v>
      </c>
      <c r="AN96" s="39" t="s">
        <v>119</v>
      </c>
      <c r="AO96" s="39" t="s">
        <v>120</v>
      </c>
      <c r="AP96" s="39">
        <v>3</v>
      </c>
      <c r="AQ96" s="39">
        <v>2</v>
      </c>
      <c r="AR96" s="39">
        <v>5</v>
      </c>
      <c r="AS96" s="39">
        <v>89115</v>
      </c>
      <c r="AT96" s="39">
        <v>161522</v>
      </c>
      <c r="AU96" s="39">
        <v>53841</v>
      </c>
      <c r="AV96" s="39">
        <v>234905</v>
      </c>
      <c r="AW96" s="39">
        <v>3.0722399999999999</v>
      </c>
      <c r="AX96" s="39">
        <v>1.0923499999999999</v>
      </c>
      <c r="AY96" s="39">
        <v>1.9798899999999999</v>
      </c>
      <c r="AZ96" s="39">
        <v>3.0722399950027466</v>
      </c>
      <c r="BA96" s="39">
        <v>1.0923500061035156</v>
      </c>
      <c r="BB96" s="39">
        <v>1.979889988899231</v>
      </c>
      <c r="BC96" s="39" t="s">
        <v>159</v>
      </c>
      <c r="BD96" s="39" t="s">
        <v>126</v>
      </c>
      <c r="BE96" s="39" t="s">
        <v>118</v>
      </c>
      <c r="BF96" s="39"/>
      <c r="BG96" s="39" t="s">
        <v>6285</v>
      </c>
      <c r="BH96" s="39" t="s">
        <v>6259</v>
      </c>
      <c r="BI96" s="39" t="s">
        <v>1361</v>
      </c>
      <c r="BJ96" s="39" t="s">
        <v>129</v>
      </c>
      <c r="BK96" s="39" t="s">
        <v>178</v>
      </c>
      <c r="BL96" s="39" t="s">
        <v>320</v>
      </c>
      <c r="BM96" s="39" t="s">
        <v>202</v>
      </c>
      <c r="BN96" s="39" t="s">
        <v>661</v>
      </c>
      <c r="BO96" s="39"/>
      <c r="BP96" s="39" t="s">
        <v>661</v>
      </c>
      <c r="BQ96" s="39">
        <v>2024</v>
      </c>
      <c r="BR96" s="39"/>
      <c r="BS96" s="39"/>
      <c r="BT96" s="39" t="s">
        <v>6251</v>
      </c>
    </row>
    <row r="97" spans="1:72">
      <c r="A97" s="39">
        <v>102404037760</v>
      </c>
      <c r="B97" s="39">
        <v>1</v>
      </c>
      <c r="C97" s="39">
        <v>2024</v>
      </c>
      <c r="D97" s="39">
        <v>11</v>
      </c>
      <c r="E97" s="39" t="s">
        <v>6655</v>
      </c>
      <c r="F97" s="39" t="s">
        <v>6656</v>
      </c>
      <c r="G97" s="39">
        <v>69</v>
      </c>
      <c r="H97" s="39" t="s">
        <v>6657</v>
      </c>
      <c r="I97" s="39">
        <v>20241119</v>
      </c>
      <c r="J97" s="39">
        <v>20241121</v>
      </c>
      <c r="K97" s="39">
        <v>3</v>
      </c>
      <c r="L97" s="39">
        <f t="shared" si="1"/>
        <v>2</v>
      </c>
      <c r="M97" s="39">
        <v>0</v>
      </c>
      <c r="N97" s="39" t="s">
        <v>5746</v>
      </c>
      <c r="O97" s="39" t="s">
        <v>6337</v>
      </c>
      <c r="P97" s="39" t="s">
        <v>118</v>
      </c>
      <c r="Q97" s="39" t="s">
        <v>36</v>
      </c>
      <c r="R97" s="39" t="s">
        <v>119</v>
      </c>
      <c r="S97" s="39" t="s">
        <v>120</v>
      </c>
      <c r="T97" s="39">
        <v>111</v>
      </c>
      <c r="U97" s="39" t="s">
        <v>172</v>
      </c>
      <c r="V97" s="39" t="s">
        <v>6257</v>
      </c>
      <c r="W97" s="39" t="s">
        <v>6258</v>
      </c>
      <c r="X97" s="39" t="s">
        <v>124</v>
      </c>
      <c r="Y97" s="39">
        <v>81340</v>
      </c>
      <c r="Z97" s="39">
        <v>3083</v>
      </c>
      <c r="AA97" s="39">
        <v>0</v>
      </c>
      <c r="AB97" s="39">
        <v>0</v>
      </c>
      <c r="AC97" s="39">
        <v>0</v>
      </c>
      <c r="AD97" s="39">
        <v>0</v>
      </c>
      <c r="AE97" s="39">
        <v>164292.44</v>
      </c>
      <c r="AF97" s="39">
        <v>164292.44</v>
      </c>
      <c r="AG97" s="39">
        <v>160</v>
      </c>
      <c r="AH97" s="39">
        <v>225</v>
      </c>
      <c r="AI97" s="39">
        <v>230447</v>
      </c>
      <c r="AJ97" s="39">
        <v>230447</v>
      </c>
      <c r="AK97" s="39">
        <v>-15782.00168333028</v>
      </c>
      <c r="AL97" s="39" t="s">
        <v>118</v>
      </c>
      <c r="AM97" s="39" t="s">
        <v>36</v>
      </c>
      <c r="AN97" s="39" t="s">
        <v>119</v>
      </c>
      <c r="AO97" s="39" t="s">
        <v>120</v>
      </c>
      <c r="AP97" s="39">
        <v>3</v>
      </c>
      <c r="AQ97" s="39">
        <v>2</v>
      </c>
      <c r="AR97" s="39">
        <v>5</v>
      </c>
      <c r="AS97" s="39">
        <v>89115</v>
      </c>
      <c r="AT97" s="39">
        <v>161522</v>
      </c>
      <c r="AU97" s="39">
        <v>53841</v>
      </c>
      <c r="AV97" s="39">
        <v>234905</v>
      </c>
      <c r="AW97" s="39">
        <v>3.0722399999999999</v>
      </c>
      <c r="AX97" s="39">
        <v>1.0923499999999999</v>
      </c>
      <c r="AY97" s="39">
        <v>1.9798899999999999</v>
      </c>
      <c r="AZ97" s="39">
        <v>3.0722399950027466</v>
      </c>
      <c r="BA97" s="39">
        <v>1.0923500061035156</v>
      </c>
      <c r="BB97" s="39">
        <v>1.979889988899231</v>
      </c>
      <c r="BC97" s="39" t="s">
        <v>159</v>
      </c>
      <c r="BD97" s="39" t="s">
        <v>126</v>
      </c>
      <c r="BE97" s="39" t="s">
        <v>118</v>
      </c>
      <c r="BF97" s="39"/>
      <c r="BG97" s="39" t="s">
        <v>1732</v>
      </c>
      <c r="BH97" s="39" t="s">
        <v>6259</v>
      </c>
      <c r="BI97" s="39" t="s">
        <v>290</v>
      </c>
      <c r="BJ97" s="39" t="s">
        <v>129</v>
      </c>
      <c r="BK97" s="39" t="s">
        <v>217</v>
      </c>
      <c r="BL97" s="39" t="s">
        <v>252</v>
      </c>
      <c r="BM97" s="39" t="s">
        <v>202</v>
      </c>
      <c r="BN97" s="39" t="s">
        <v>661</v>
      </c>
      <c r="BO97" s="39"/>
      <c r="BP97" s="39" t="s">
        <v>661</v>
      </c>
      <c r="BQ97" s="39">
        <v>2024</v>
      </c>
      <c r="BR97" s="39"/>
      <c r="BS97" s="39"/>
      <c r="BT97" s="39" t="s">
        <v>6251</v>
      </c>
    </row>
    <row r="98" spans="1:72">
      <c r="A98" s="39">
        <v>102404037112</v>
      </c>
      <c r="B98" s="39">
        <v>1</v>
      </c>
      <c r="C98" s="39">
        <v>2024</v>
      </c>
      <c r="D98" s="39">
        <v>11</v>
      </c>
      <c r="E98" s="39" t="s">
        <v>6658</v>
      </c>
      <c r="F98" s="39" t="s">
        <v>6659</v>
      </c>
      <c r="G98" s="39">
        <v>71</v>
      </c>
      <c r="H98" s="39" t="s">
        <v>6660</v>
      </c>
      <c r="I98" s="39">
        <v>20241119</v>
      </c>
      <c r="J98" s="39">
        <v>20241121</v>
      </c>
      <c r="K98" s="39">
        <v>3</v>
      </c>
      <c r="L98" s="39">
        <f t="shared" si="1"/>
        <v>2</v>
      </c>
      <c r="M98" s="39">
        <v>0</v>
      </c>
      <c r="N98" s="39" t="s">
        <v>6430</v>
      </c>
      <c r="O98" s="39" t="s">
        <v>6661</v>
      </c>
      <c r="P98" s="39" t="s">
        <v>118</v>
      </c>
      <c r="Q98" s="39" t="s">
        <v>36</v>
      </c>
      <c r="R98" s="39" t="s">
        <v>119</v>
      </c>
      <c r="S98" s="39" t="s">
        <v>147</v>
      </c>
      <c r="T98" s="39">
        <v>111</v>
      </c>
      <c r="U98" s="39" t="s">
        <v>172</v>
      </c>
      <c r="V98" s="39" t="s">
        <v>6257</v>
      </c>
      <c r="W98" s="39" t="s">
        <v>6258</v>
      </c>
      <c r="X98" s="39" t="s">
        <v>124</v>
      </c>
      <c r="Y98" s="39">
        <v>91522</v>
      </c>
      <c r="Z98" s="39">
        <v>2944</v>
      </c>
      <c r="AA98" s="39">
        <v>0</v>
      </c>
      <c r="AB98" s="39">
        <v>0</v>
      </c>
      <c r="AC98" s="39">
        <v>648.24</v>
      </c>
      <c r="AD98" s="39">
        <v>0</v>
      </c>
      <c r="AE98" s="39">
        <v>176500.44</v>
      </c>
      <c r="AF98" s="39">
        <v>177148.69</v>
      </c>
      <c r="AG98" s="39">
        <v>160</v>
      </c>
      <c r="AH98" s="39">
        <v>150</v>
      </c>
      <c r="AI98" s="39">
        <v>230447</v>
      </c>
      <c r="AJ98" s="39">
        <v>230447</v>
      </c>
      <c r="AK98" s="39">
        <v>-28638.25168333028</v>
      </c>
      <c r="AL98" s="39" t="s">
        <v>118</v>
      </c>
      <c r="AM98" s="39" t="s">
        <v>36</v>
      </c>
      <c r="AN98" s="39" t="s">
        <v>119</v>
      </c>
      <c r="AO98" s="39" t="s">
        <v>147</v>
      </c>
      <c r="AP98" s="39">
        <v>3</v>
      </c>
      <c r="AQ98" s="39">
        <v>2</v>
      </c>
      <c r="AR98" s="39">
        <v>5</v>
      </c>
      <c r="AS98" s="39">
        <v>89115</v>
      </c>
      <c r="AT98" s="39">
        <v>161522</v>
      </c>
      <c r="AU98" s="39">
        <v>53841</v>
      </c>
      <c r="AV98" s="39">
        <v>234905</v>
      </c>
      <c r="AW98" s="39">
        <v>3.0722399999999999</v>
      </c>
      <c r="AX98" s="39">
        <v>1.0923499999999999</v>
      </c>
      <c r="AY98" s="39">
        <v>1.9798899999999999</v>
      </c>
      <c r="AZ98" s="39">
        <v>3.0722399950027466</v>
      </c>
      <c r="BA98" s="39">
        <v>1.0923500061035156</v>
      </c>
      <c r="BB98" s="39">
        <v>1.979889988899231</v>
      </c>
      <c r="BC98" s="39" t="s">
        <v>159</v>
      </c>
      <c r="BD98" s="39" t="s">
        <v>126</v>
      </c>
      <c r="BE98" s="39" t="s">
        <v>118</v>
      </c>
      <c r="BF98" s="39"/>
      <c r="BG98" s="39" t="s">
        <v>1732</v>
      </c>
      <c r="BH98" s="39" t="s">
        <v>6259</v>
      </c>
      <c r="BI98" s="39" t="s">
        <v>6662</v>
      </c>
      <c r="BJ98" s="39" t="s">
        <v>195</v>
      </c>
      <c r="BK98" s="39" t="s">
        <v>236</v>
      </c>
      <c r="BL98" s="39" t="s">
        <v>236</v>
      </c>
      <c r="BM98" s="39" t="s">
        <v>202</v>
      </c>
      <c r="BN98" s="39" t="s">
        <v>203</v>
      </c>
      <c r="BO98" s="39"/>
      <c r="BP98" s="39" t="s">
        <v>203</v>
      </c>
      <c r="BQ98" s="39">
        <v>2024</v>
      </c>
      <c r="BR98" s="39"/>
      <c r="BS98" s="39"/>
      <c r="BT98" s="39" t="s">
        <v>6251</v>
      </c>
    </row>
    <row r="99" spans="1:72">
      <c r="A99" s="39">
        <v>102408066764</v>
      </c>
      <c r="B99" s="39">
        <v>1</v>
      </c>
      <c r="C99" s="39">
        <v>2024</v>
      </c>
      <c r="D99" s="39">
        <v>11</v>
      </c>
      <c r="E99" s="39" t="s">
        <v>6663</v>
      </c>
      <c r="F99" s="39" t="s">
        <v>6664</v>
      </c>
      <c r="G99" s="39">
        <v>62</v>
      </c>
      <c r="H99" s="39" t="s">
        <v>6665</v>
      </c>
      <c r="I99" s="39">
        <v>20241118</v>
      </c>
      <c r="J99" s="39">
        <v>20241120</v>
      </c>
      <c r="K99" s="39">
        <v>3</v>
      </c>
      <c r="L99" s="39">
        <f t="shared" si="1"/>
        <v>2</v>
      </c>
      <c r="M99" s="39">
        <v>0</v>
      </c>
      <c r="N99" s="39" t="s">
        <v>5746</v>
      </c>
      <c r="O99" s="39" t="s">
        <v>6364</v>
      </c>
      <c r="P99" s="39" t="s">
        <v>118</v>
      </c>
      <c r="Q99" s="39" t="s">
        <v>36</v>
      </c>
      <c r="R99" s="39" t="s">
        <v>119</v>
      </c>
      <c r="S99" s="39" t="s">
        <v>120</v>
      </c>
      <c r="T99" s="39">
        <v>211</v>
      </c>
      <c r="U99" s="39" t="s">
        <v>172</v>
      </c>
      <c r="V99" s="39" t="s">
        <v>6257</v>
      </c>
      <c r="W99" s="39" t="s">
        <v>6258</v>
      </c>
      <c r="X99" s="39" t="s">
        <v>124</v>
      </c>
      <c r="Y99" s="39">
        <v>86238</v>
      </c>
      <c r="Z99" s="39">
        <v>3083</v>
      </c>
      <c r="AA99" s="39">
        <v>0</v>
      </c>
      <c r="AB99" s="39">
        <v>0</v>
      </c>
      <c r="AC99" s="39">
        <v>648.24</v>
      </c>
      <c r="AD99" s="39">
        <v>0</v>
      </c>
      <c r="AE99" s="39">
        <v>164292.44</v>
      </c>
      <c r="AF99" s="39">
        <v>164940.69</v>
      </c>
      <c r="AG99" s="39">
        <v>160</v>
      </c>
      <c r="AH99" s="39">
        <v>225</v>
      </c>
      <c r="AI99" s="39">
        <v>230636</v>
      </c>
      <c r="AJ99" s="39">
        <v>230636</v>
      </c>
      <c r="AK99" s="39">
        <v>-16308.451560777816</v>
      </c>
      <c r="AL99" s="39" t="s">
        <v>118</v>
      </c>
      <c r="AM99" s="39" t="s">
        <v>36</v>
      </c>
      <c r="AN99" s="39" t="s">
        <v>119</v>
      </c>
      <c r="AO99" s="39" t="s">
        <v>120</v>
      </c>
      <c r="AP99" s="39">
        <v>3</v>
      </c>
      <c r="AQ99" s="39">
        <v>2</v>
      </c>
      <c r="AR99" s="39">
        <v>5</v>
      </c>
      <c r="AS99" s="39">
        <v>89115</v>
      </c>
      <c r="AT99" s="39">
        <v>161522</v>
      </c>
      <c r="AU99" s="39">
        <v>53841</v>
      </c>
      <c r="AV99" s="39">
        <v>234905</v>
      </c>
      <c r="AW99" s="39">
        <v>3.0722399999999999</v>
      </c>
      <c r="AX99" s="39">
        <v>1.0923499999999999</v>
      </c>
      <c r="AY99" s="39">
        <v>1.9798899999999999</v>
      </c>
      <c r="AZ99" s="39">
        <v>3.0722399950027466</v>
      </c>
      <c r="BA99" s="39">
        <v>1.0923500061035156</v>
      </c>
      <c r="BB99" s="39">
        <v>1.979889988899231</v>
      </c>
      <c r="BC99" s="39" t="s">
        <v>159</v>
      </c>
      <c r="BD99" s="39" t="s">
        <v>126</v>
      </c>
      <c r="BE99" s="39" t="s">
        <v>118</v>
      </c>
      <c r="BF99" s="39"/>
      <c r="BG99" s="39" t="s">
        <v>6285</v>
      </c>
      <c r="BH99" s="39" t="s">
        <v>6259</v>
      </c>
      <c r="BI99" s="39" t="s">
        <v>1104</v>
      </c>
      <c r="BJ99" s="39" t="s">
        <v>129</v>
      </c>
      <c r="BK99" s="39" t="s">
        <v>217</v>
      </c>
      <c r="BL99" s="39" t="s">
        <v>218</v>
      </c>
      <c r="BM99" s="39" t="s">
        <v>202</v>
      </c>
      <c r="BN99" s="39" t="s">
        <v>661</v>
      </c>
      <c r="BO99" s="39"/>
      <c r="BP99" s="39" t="s">
        <v>661</v>
      </c>
      <c r="BQ99" s="39">
        <v>2024</v>
      </c>
      <c r="BR99" s="39"/>
      <c r="BS99" s="39"/>
      <c r="BT99" s="39" t="s">
        <v>6251</v>
      </c>
    </row>
    <row r="100" spans="1:72">
      <c r="A100" s="39">
        <v>102404037702</v>
      </c>
      <c r="B100" s="39">
        <v>1</v>
      </c>
      <c r="C100" s="39">
        <v>2024</v>
      </c>
      <c r="D100" s="39">
        <v>11</v>
      </c>
      <c r="E100" s="39" t="s">
        <v>6666</v>
      </c>
      <c r="F100" s="39" t="s">
        <v>6667</v>
      </c>
      <c r="G100" s="39">
        <v>65</v>
      </c>
      <c r="H100" s="39" t="s">
        <v>6668</v>
      </c>
      <c r="I100" s="39">
        <v>20241118</v>
      </c>
      <c r="J100" s="39">
        <v>20241120</v>
      </c>
      <c r="K100" s="39">
        <v>3</v>
      </c>
      <c r="L100" s="39">
        <f t="shared" si="1"/>
        <v>2</v>
      </c>
      <c r="M100" s="39">
        <v>0</v>
      </c>
      <c r="N100" s="39" t="s">
        <v>6414</v>
      </c>
      <c r="O100" s="39" t="s">
        <v>6426</v>
      </c>
      <c r="P100" s="39" t="s">
        <v>118</v>
      </c>
      <c r="Q100" s="39" t="s">
        <v>36</v>
      </c>
      <c r="R100" s="39" t="s">
        <v>119</v>
      </c>
      <c r="S100" s="39" t="s">
        <v>147</v>
      </c>
      <c r="T100" s="39">
        <v>111</v>
      </c>
      <c r="U100" s="39" t="s">
        <v>172</v>
      </c>
      <c r="V100" s="39" t="s">
        <v>6257</v>
      </c>
      <c r="W100" s="39" t="s">
        <v>6258</v>
      </c>
      <c r="X100" s="39" t="s">
        <v>124</v>
      </c>
      <c r="Y100" s="39">
        <v>91113</v>
      </c>
      <c r="Z100" s="39">
        <v>2944</v>
      </c>
      <c r="AA100" s="39">
        <v>0</v>
      </c>
      <c r="AB100" s="39">
        <v>0</v>
      </c>
      <c r="AC100" s="39">
        <v>648.24</v>
      </c>
      <c r="AD100" s="39">
        <v>0</v>
      </c>
      <c r="AE100" s="39">
        <v>176500.44</v>
      </c>
      <c r="AF100" s="39">
        <v>177148.69</v>
      </c>
      <c r="AG100" s="39">
        <v>160</v>
      </c>
      <c r="AH100" s="39">
        <v>150</v>
      </c>
      <c r="AI100" s="39">
        <v>230447</v>
      </c>
      <c r="AJ100" s="39">
        <v>230447</v>
      </c>
      <c r="AK100" s="39">
        <v>-28638.25168333028</v>
      </c>
      <c r="AL100" s="39" t="s">
        <v>118</v>
      </c>
      <c r="AM100" s="39" t="s">
        <v>36</v>
      </c>
      <c r="AN100" s="39" t="s">
        <v>119</v>
      </c>
      <c r="AO100" s="39" t="s">
        <v>147</v>
      </c>
      <c r="AP100" s="39">
        <v>3</v>
      </c>
      <c r="AQ100" s="39">
        <v>2</v>
      </c>
      <c r="AR100" s="39">
        <v>5</v>
      </c>
      <c r="AS100" s="39">
        <v>89115</v>
      </c>
      <c r="AT100" s="39">
        <v>161522</v>
      </c>
      <c r="AU100" s="39">
        <v>53841</v>
      </c>
      <c r="AV100" s="39">
        <v>234905</v>
      </c>
      <c r="AW100" s="39">
        <v>3.0722399999999999</v>
      </c>
      <c r="AX100" s="39">
        <v>1.0923499999999999</v>
      </c>
      <c r="AY100" s="39">
        <v>1.9798899999999999</v>
      </c>
      <c r="AZ100" s="39">
        <v>3.0722399950027466</v>
      </c>
      <c r="BA100" s="39">
        <v>1.0923500061035156</v>
      </c>
      <c r="BB100" s="39">
        <v>1.979889988899231</v>
      </c>
      <c r="BC100" s="39" t="s">
        <v>159</v>
      </c>
      <c r="BD100" s="39" t="s">
        <v>126</v>
      </c>
      <c r="BE100" s="39" t="s">
        <v>118</v>
      </c>
      <c r="BF100" s="39"/>
      <c r="BG100" s="39" t="s">
        <v>6285</v>
      </c>
      <c r="BH100" s="39" t="s">
        <v>6259</v>
      </c>
      <c r="BI100" s="39" t="s">
        <v>216</v>
      </c>
      <c r="BJ100" s="39" t="s">
        <v>129</v>
      </c>
      <c r="BK100" s="39" t="s">
        <v>217</v>
      </c>
      <c r="BL100" s="39" t="s">
        <v>218</v>
      </c>
      <c r="BM100" s="39" t="s">
        <v>202</v>
      </c>
      <c r="BN100" s="39" t="s">
        <v>203</v>
      </c>
      <c r="BO100" s="39"/>
      <c r="BP100" s="39" t="s">
        <v>203</v>
      </c>
      <c r="BQ100" s="39">
        <v>2024</v>
      </c>
      <c r="BR100" s="39"/>
      <c r="BS100" s="39"/>
      <c r="BT100" s="39" t="s">
        <v>6251</v>
      </c>
    </row>
    <row r="101" spans="1:72">
      <c r="A101" s="39">
        <v>102404037708</v>
      </c>
      <c r="B101" s="39">
        <v>1</v>
      </c>
      <c r="C101" s="39">
        <v>2024</v>
      </c>
      <c r="D101" s="39">
        <v>11</v>
      </c>
      <c r="E101" s="39" t="s">
        <v>6669</v>
      </c>
      <c r="F101" s="39" t="s">
        <v>6670</v>
      </c>
      <c r="G101" s="39">
        <v>74</v>
      </c>
      <c r="H101" s="39" t="s">
        <v>6671</v>
      </c>
      <c r="I101" s="39">
        <v>20241118</v>
      </c>
      <c r="J101" s="39">
        <v>20241120</v>
      </c>
      <c r="K101" s="39">
        <v>3</v>
      </c>
      <c r="L101" s="39">
        <f t="shared" si="1"/>
        <v>2</v>
      </c>
      <c r="M101" s="39">
        <v>0</v>
      </c>
      <c r="N101" s="39" t="s">
        <v>6672</v>
      </c>
      <c r="O101" s="39" t="s">
        <v>6295</v>
      </c>
      <c r="P101" s="39" t="s">
        <v>118</v>
      </c>
      <c r="Q101" s="39" t="s">
        <v>36</v>
      </c>
      <c r="R101" s="39" t="s">
        <v>119</v>
      </c>
      <c r="S101" s="39" t="s">
        <v>120</v>
      </c>
      <c r="T101" s="39">
        <v>111</v>
      </c>
      <c r="U101" s="39" t="s">
        <v>172</v>
      </c>
      <c r="V101" s="39" t="s">
        <v>6257</v>
      </c>
      <c r="W101" s="39" t="s">
        <v>6258</v>
      </c>
      <c r="X101" s="39" t="s">
        <v>124</v>
      </c>
      <c r="Y101" s="39">
        <v>83722</v>
      </c>
      <c r="Z101" s="39">
        <v>3083</v>
      </c>
      <c r="AA101" s="39">
        <v>0</v>
      </c>
      <c r="AB101" s="39">
        <v>0</v>
      </c>
      <c r="AC101" s="39">
        <v>0</v>
      </c>
      <c r="AD101" s="39">
        <v>0</v>
      </c>
      <c r="AE101" s="39">
        <v>164292.44</v>
      </c>
      <c r="AF101" s="39">
        <v>164292.44</v>
      </c>
      <c r="AG101" s="39">
        <v>160</v>
      </c>
      <c r="AH101" s="39">
        <v>225</v>
      </c>
      <c r="AI101" s="39">
        <v>230447</v>
      </c>
      <c r="AJ101" s="39">
        <v>230447</v>
      </c>
      <c r="AK101" s="39">
        <v>-15782.00168333028</v>
      </c>
      <c r="AL101" s="39" t="s">
        <v>118</v>
      </c>
      <c r="AM101" s="39" t="s">
        <v>36</v>
      </c>
      <c r="AN101" s="39" t="s">
        <v>119</v>
      </c>
      <c r="AO101" s="39" t="s">
        <v>120</v>
      </c>
      <c r="AP101" s="39">
        <v>3</v>
      </c>
      <c r="AQ101" s="39">
        <v>2</v>
      </c>
      <c r="AR101" s="39">
        <v>5</v>
      </c>
      <c r="AS101" s="39">
        <v>89115</v>
      </c>
      <c r="AT101" s="39">
        <v>161522</v>
      </c>
      <c r="AU101" s="39">
        <v>53841</v>
      </c>
      <c r="AV101" s="39">
        <v>234905</v>
      </c>
      <c r="AW101" s="39">
        <v>3.0722399999999999</v>
      </c>
      <c r="AX101" s="39">
        <v>1.0923499999999999</v>
      </c>
      <c r="AY101" s="39">
        <v>1.9798899999999999</v>
      </c>
      <c r="AZ101" s="39">
        <v>3.0722399950027466</v>
      </c>
      <c r="BA101" s="39">
        <v>1.0923500061035156</v>
      </c>
      <c r="BB101" s="39">
        <v>1.979889988899231</v>
      </c>
      <c r="BC101" s="39" t="s">
        <v>159</v>
      </c>
      <c r="BD101" s="39" t="s">
        <v>126</v>
      </c>
      <c r="BE101" s="39" t="s">
        <v>118</v>
      </c>
      <c r="BF101" s="39"/>
      <c r="BG101" s="39" t="s">
        <v>6285</v>
      </c>
      <c r="BH101" s="39" t="s">
        <v>6259</v>
      </c>
      <c r="BI101" s="39" t="s">
        <v>290</v>
      </c>
      <c r="BJ101" s="39" t="s">
        <v>129</v>
      </c>
      <c r="BK101" s="39" t="s">
        <v>217</v>
      </c>
      <c r="BL101" s="39" t="s">
        <v>252</v>
      </c>
      <c r="BM101" s="39" t="s">
        <v>202</v>
      </c>
      <c r="BN101" s="39" t="s">
        <v>661</v>
      </c>
      <c r="BO101" s="39"/>
      <c r="BP101" s="39" t="s">
        <v>661</v>
      </c>
      <c r="BQ101" s="39">
        <v>2024</v>
      </c>
      <c r="BR101" s="39"/>
      <c r="BS101" s="39"/>
      <c r="BT101" s="39" t="s">
        <v>6251</v>
      </c>
    </row>
    <row r="102" spans="1:72">
      <c r="A102" s="39">
        <v>102404196654</v>
      </c>
      <c r="B102" s="39">
        <v>1</v>
      </c>
      <c r="C102" s="39">
        <v>2024</v>
      </c>
      <c r="D102" s="39">
        <v>11</v>
      </c>
      <c r="E102" s="39" t="s">
        <v>6673</v>
      </c>
      <c r="F102" s="39" t="s">
        <v>6674</v>
      </c>
      <c r="G102" s="39">
        <v>79</v>
      </c>
      <c r="H102" s="39" t="s">
        <v>6675</v>
      </c>
      <c r="I102" s="39">
        <v>20241118</v>
      </c>
      <c r="J102" s="39">
        <v>20241120</v>
      </c>
      <c r="K102" s="39">
        <v>3</v>
      </c>
      <c r="L102" s="39">
        <f t="shared" si="1"/>
        <v>2</v>
      </c>
      <c r="M102" s="39">
        <v>0</v>
      </c>
      <c r="N102" s="39" t="s">
        <v>6676</v>
      </c>
      <c r="O102" s="39" t="s">
        <v>6305</v>
      </c>
      <c r="P102" s="39" t="s">
        <v>118</v>
      </c>
      <c r="Q102" s="39" t="s">
        <v>36</v>
      </c>
      <c r="R102" s="39" t="s">
        <v>119</v>
      </c>
      <c r="S102" s="39" t="s">
        <v>147</v>
      </c>
      <c r="T102" s="39">
        <v>205</v>
      </c>
      <c r="U102" s="39" t="s">
        <v>172</v>
      </c>
      <c r="V102" s="39" t="s">
        <v>6257</v>
      </c>
      <c r="W102" s="39" t="s">
        <v>6258</v>
      </c>
      <c r="X102" s="39" t="s">
        <v>124</v>
      </c>
      <c r="Y102" s="39">
        <v>88947</v>
      </c>
      <c r="Z102" s="39">
        <v>2944</v>
      </c>
      <c r="AA102" s="39">
        <v>0</v>
      </c>
      <c r="AB102" s="39">
        <v>0</v>
      </c>
      <c r="AC102" s="39">
        <v>1296.48</v>
      </c>
      <c r="AD102" s="39">
        <v>0</v>
      </c>
      <c r="AE102" s="39">
        <v>176500.44</v>
      </c>
      <c r="AF102" s="39">
        <v>177796.92</v>
      </c>
      <c r="AG102" s="39">
        <v>160</v>
      </c>
      <c r="AH102" s="39">
        <v>150</v>
      </c>
      <c r="AI102" s="39">
        <v>230418</v>
      </c>
      <c r="AJ102" s="39">
        <v>230418</v>
      </c>
      <c r="AK102" s="39">
        <v>-29305.170591023547</v>
      </c>
      <c r="AL102" s="39" t="s">
        <v>118</v>
      </c>
      <c r="AM102" s="39" t="s">
        <v>36</v>
      </c>
      <c r="AN102" s="39" t="s">
        <v>119</v>
      </c>
      <c r="AO102" s="39" t="s">
        <v>147</v>
      </c>
      <c r="AP102" s="39">
        <v>3</v>
      </c>
      <c r="AQ102" s="39">
        <v>2</v>
      </c>
      <c r="AR102" s="39">
        <v>5</v>
      </c>
      <c r="AS102" s="39">
        <v>89115</v>
      </c>
      <c r="AT102" s="39">
        <v>161522</v>
      </c>
      <c r="AU102" s="39">
        <v>53841</v>
      </c>
      <c r="AV102" s="39">
        <v>234905</v>
      </c>
      <c r="AW102" s="39">
        <v>3.0722399999999999</v>
      </c>
      <c r="AX102" s="39">
        <v>1.0923499999999999</v>
      </c>
      <c r="AY102" s="39">
        <v>1.9798899999999999</v>
      </c>
      <c r="AZ102" s="39">
        <v>3.0722399950027466</v>
      </c>
      <c r="BA102" s="39">
        <v>1.0923500061035156</v>
      </c>
      <c r="BB102" s="39">
        <v>1.979889988899231</v>
      </c>
      <c r="BC102" s="39" t="s">
        <v>159</v>
      </c>
      <c r="BD102" s="39" t="s">
        <v>126</v>
      </c>
      <c r="BE102" s="39" t="s">
        <v>118</v>
      </c>
      <c r="BF102" s="39"/>
      <c r="BG102" s="39" t="s">
        <v>1732</v>
      </c>
      <c r="BH102" s="39" t="s">
        <v>6259</v>
      </c>
      <c r="BI102" s="39" t="s">
        <v>201</v>
      </c>
      <c r="BJ102" s="39" t="s">
        <v>129</v>
      </c>
      <c r="BK102" s="39" t="s">
        <v>130</v>
      </c>
      <c r="BL102" s="39" t="s">
        <v>131</v>
      </c>
      <c r="BM102" s="39" t="s">
        <v>202</v>
      </c>
      <c r="BN102" s="39" t="s">
        <v>203</v>
      </c>
      <c r="BO102" s="39"/>
      <c r="BP102" s="39" t="s">
        <v>203</v>
      </c>
      <c r="BQ102" s="39">
        <v>2024</v>
      </c>
      <c r="BR102" s="39"/>
      <c r="BS102" s="39"/>
      <c r="BT102" s="39" t="s">
        <v>6251</v>
      </c>
    </row>
    <row r="103" spans="1:72">
      <c r="A103" s="39">
        <v>102408073686</v>
      </c>
      <c r="B103" s="39">
        <v>1</v>
      </c>
      <c r="C103" s="39">
        <v>2024</v>
      </c>
      <c r="D103" s="39">
        <v>11</v>
      </c>
      <c r="E103" s="39" t="s">
        <v>6677</v>
      </c>
      <c r="F103" s="39" t="s">
        <v>6678</v>
      </c>
      <c r="G103" s="39">
        <v>62</v>
      </c>
      <c r="H103" s="39" t="s">
        <v>6679</v>
      </c>
      <c r="I103" s="39">
        <v>20241117</v>
      </c>
      <c r="J103" s="39">
        <v>20241119</v>
      </c>
      <c r="K103" s="39">
        <v>3</v>
      </c>
      <c r="L103" s="39">
        <f t="shared" si="1"/>
        <v>2</v>
      </c>
      <c r="M103" s="39">
        <v>0</v>
      </c>
      <c r="N103" s="39" t="s">
        <v>6611</v>
      </c>
      <c r="O103" s="39" t="s">
        <v>6479</v>
      </c>
      <c r="P103" s="39" t="s">
        <v>118</v>
      </c>
      <c r="Q103" s="39" t="s">
        <v>36</v>
      </c>
      <c r="R103" s="39" t="s">
        <v>119</v>
      </c>
      <c r="S103" s="39" t="s">
        <v>120</v>
      </c>
      <c r="T103" s="39">
        <v>211</v>
      </c>
      <c r="U103" s="39" t="s">
        <v>172</v>
      </c>
      <c r="V103" s="39" t="s">
        <v>6257</v>
      </c>
      <c r="W103" s="39" t="s">
        <v>6258</v>
      </c>
      <c r="X103" s="39" t="s">
        <v>124</v>
      </c>
      <c r="Y103" s="39">
        <v>62576</v>
      </c>
      <c r="Z103" s="39">
        <v>3008</v>
      </c>
      <c r="AA103" s="39">
        <v>0</v>
      </c>
      <c r="AB103" s="39">
        <v>0</v>
      </c>
      <c r="AC103" s="39">
        <v>0</v>
      </c>
      <c r="AD103" s="39">
        <v>0</v>
      </c>
      <c r="AE103" s="39">
        <v>84969.49</v>
      </c>
      <c r="AF103" s="39">
        <v>84969.49</v>
      </c>
      <c r="AG103" s="39">
        <v>160</v>
      </c>
      <c r="AH103" s="39">
        <v>150</v>
      </c>
      <c r="AI103" s="39">
        <v>230636</v>
      </c>
      <c r="AJ103" s="39">
        <v>230636</v>
      </c>
      <c r="AK103" s="39">
        <v>63662.748439222181</v>
      </c>
      <c r="AL103" s="39" t="s">
        <v>118</v>
      </c>
      <c r="AM103" s="39" t="s">
        <v>36</v>
      </c>
      <c r="AN103" s="39" t="s">
        <v>119</v>
      </c>
      <c r="AO103" s="39" t="s">
        <v>120</v>
      </c>
      <c r="AP103" s="39">
        <v>3</v>
      </c>
      <c r="AQ103" s="39">
        <v>2</v>
      </c>
      <c r="AR103" s="39">
        <v>5</v>
      </c>
      <c r="AS103" s="39">
        <v>89115</v>
      </c>
      <c r="AT103" s="39">
        <v>161522</v>
      </c>
      <c r="AU103" s="39">
        <v>53841</v>
      </c>
      <c r="AV103" s="39">
        <v>234905</v>
      </c>
      <c r="AW103" s="39">
        <v>3.0722399999999999</v>
      </c>
      <c r="AX103" s="39">
        <v>1.0923499999999999</v>
      </c>
      <c r="AY103" s="39">
        <v>1.9798899999999999</v>
      </c>
      <c r="AZ103" s="39">
        <v>3.0722399950027466</v>
      </c>
      <c r="BA103" s="39">
        <v>1.0923500061035156</v>
      </c>
      <c r="BB103" s="39">
        <v>1.979889988899231</v>
      </c>
      <c r="BC103" s="39" t="s">
        <v>159</v>
      </c>
      <c r="BD103" s="39" t="s">
        <v>126</v>
      </c>
      <c r="BE103" s="39" t="s">
        <v>118</v>
      </c>
      <c r="BF103" s="39"/>
      <c r="BG103" s="39" t="s">
        <v>118</v>
      </c>
      <c r="BH103" s="39" t="s">
        <v>6259</v>
      </c>
      <c r="BI103" s="39" t="s">
        <v>3748</v>
      </c>
      <c r="BJ103" s="39" t="s">
        <v>195</v>
      </c>
      <c r="BK103" s="39" t="s">
        <v>327</v>
      </c>
      <c r="BL103" s="39" t="s">
        <v>327</v>
      </c>
      <c r="BM103" s="39" t="s">
        <v>163</v>
      </c>
      <c r="BN103" s="39" t="s">
        <v>1019</v>
      </c>
      <c r="BO103" s="39"/>
      <c r="BP103" s="39" t="s">
        <v>1019</v>
      </c>
      <c r="BQ103" s="39">
        <v>2024</v>
      </c>
      <c r="BR103" s="39"/>
      <c r="BS103" s="39"/>
      <c r="BT103" s="39" t="s">
        <v>6251</v>
      </c>
    </row>
    <row r="104" spans="1:72">
      <c r="A104" s="39">
        <v>102404037768</v>
      </c>
      <c r="B104" s="39">
        <v>1</v>
      </c>
      <c r="C104" s="39">
        <v>2024</v>
      </c>
      <c r="D104" s="39">
        <v>11</v>
      </c>
      <c r="E104" s="39" t="s">
        <v>6680</v>
      </c>
      <c r="F104" s="39" t="s">
        <v>6681</v>
      </c>
      <c r="G104" s="39">
        <v>73</v>
      </c>
      <c r="H104" s="39" t="s">
        <v>6682</v>
      </c>
      <c r="I104" s="39">
        <v>20241117</v>
      </c>
      <c r="J104" s="39">
        <v>20241119</v>
      </c>
      <c r="K104" s="39">
        <v>3</v>
      </c>
      <c r="L104" s="39">
        <f t="shared" si="1"/>
        <v>2</v>
      </c>
      <c r="M104" s="39">
        <v>0</v>
      </c>
      <c r="N104" s="39" t="s">
        <v>6683</v>
      </c>
      <c r="O104" s="39" t="s">
        <v>6684</v>
      </c>
      <c r="P104" s="39" t="s">
        <v>118</v>
      </c>
      <c r="Q104" s="39" t="s">
        <v>36</v>
      </c>
      <c r="R104" s="39" t="s">
        <v>119</v>
      </c>
      <c r="S104" s="39" t="s">
        <v>120</v>
      </c>
      <c r="T104" s="39">
        <v>111</v>
      </c>
      <c r="U104" s="39" t="s">
        <v>172</v>
      </c>
      <c r="V104" s="39" t="s">
        <v>6257</v>
      </c>
      <c r="W104" s="39" t="s">
        <v>6258</v>
      </c>
      <c r="X104" s="39" t="s">
        <v>124</v>
      </c>
      <c r="Y104" s="39">
        <v>62941</v>
      </c>
      <c r="Z104" s="39">
        <v>3008</v>
      </c>
      <c r="AA104" s="39">
        <v>0</v>
      </c>
      <c r="AB104" s="39">
        <v>0</v>
      </c>
      <c r="AC104" s="39">
        <v>0</v>
      </c>
      <c r="AD104" s="39">
        <v>0</v>
      </c>
      <c r="AE104" s="39">
        <v>69184.53</v>
      </c>
      <c r="AF104" s="39">
        <v>69184.53</v>
      </c>
      <c r="AG104" s="39">
        <v>160</v>
      </c>
      <c r="AH104" s="39">
        <v>150</v>
      </c>
      <c r="AI104" s="39">
        <v>230447</v>
      </c>
      <c r="AJ104" s="39">
        <v>230447</v>
      </c>
      <c r="AK104" s="39">
        <v>79325.908316669724</v>
      </c>
      <c r="AL104" s="39" t="s">
        <v>118</v>
      </c>
      <c r="AM104" s="39" t="s">
        <v>36</v>
      </c>
      <c r="AN104" s="39" t="s">
        <v>119</v>
      </c>
      <c r="AO104" s="39" t="s">
        <v>120</v>
      </c>
      <c r="AP104" s="39">
        <v>3</v>
      </c>
      <c r="AQ104" s="39">
        <v>2</v>
      </c>
      <c r="AR104" s="39">
        <v>5</v>
      </c>
      <c r="AS104" s="39">
        <v>89115</v>
      </c>
      <c r="AT104" s="39">
        <v>161522</v>
      </c>
      <c r="AU104" s="39">
        <v>53841</v>
      </c>
      <c r="AV104" s="39">
        <v>234905</v>
      </c>
      <c r="AW104" s="39">
        <v>3.0722399999999999</v>
      </c>
      <c r="AX104" s="39">
        <v>1.0923499999999999</v>
      </c>
      <c r="AY104" s="39">
        <v>1.9798899999999999</v>
      </c>
      <c r="AZ104" s="39">
        <v>3.0722399950027466</v>
      </c>
      <c r="BA104" s="39">
        <v>1.0923500061035156</v>
      </c>
      <c r="BB104" s="39">
        <v>1.979889988899231</v>
      </c>
      <c r="BC104" s="39" t="s">
        <v>159</v>
      </c>
      <c r="BD104" s="39" t="s">
        <v>126</v>
      </c>
      <c r="BE104" s="39" t="s">
        <v>118</v>
      </c>
      <c r="BF104" s="39"/>
      <c r="BG104" s="39" t="s">
        <v>118</v>
      </c>
      <c r="BH104" s="39" t="s">
        <v>6259</v>
      </c>
      <c r="BI104" s="39" t="s">
        <v>718</v>
      </c>
      <c r="BJ104" s="39" t="s">
        <v>129</v>
      </c>
      <c r="BK104" s="39" t="s">
        <v>178</v>
      </c>
      <c r="BL104" s="39" t="s">
        <v>320</v>
      </c>
      <c r="BM104" s="39" t="s">
        <v>163</v>
      </c>
      <c r="BN104" s="39" t="s">
        <v>1019</v>
      </c>
      <c r="BO104" s="39"/>
      <c r="BP104" s="39" t="s">
        <v>1019</v>
      </c>
      <c r="BQ104" s="39">
        <v>2024</v>
      </c>
      <c r="BR104" s="39"/>
      <c r="BS104" s="39"/>
      <c r="BT104" s="39" t="s">
        <v>6251</v>
      </c>
    </row>
    <row r="105" spans="1:72">
      <c r="A105" s="39">
        <v>102404037704</v>
      </c>
      <c r="B105" s="39">
        <v>1</v>
      </c>
      <c r="C105" s="39">
        <v>2024</v>
      </c>
      <c r="D105" s="39">
        <v>11</v>
      </c>
      <c r="E105" s="39" t="s">
        <v>6685</v>
      </c>
      <c r="F105" s="39" t="s">
        <v>6686</v>
      </c>
      <c r="G105" s="39">
        <v>23</v>
      </c>
      <c r="H105" s="39" t="s">
        <v>6687</v>
      </c>
      <c r="I105" s="39">
        <v>20241118</v>
      </c>
      <c r="J105" s="39">
        <v>20241119</v>
      </c>
      <c r="K105" s="39">
        <v>2</v>
      </c>
      <c r="L105" s="39">
        <f t="shared" si="1"/>
        <v>1</v>
      </c>
      <c r="M105" s="39">
        <v>0</v>
      </c>
      <c r="N105" s="39" t="s">
        <v>6354</v>
      </c>
      <c r="O105" s="39" t="s">
        <v>6405</v>
      </c>
      <c r="P105" s="39" t="s">
        <v>118</v>
      </c>
      <c r="Q105" s="39" t="s">
        <v>36</v>
      </c>
      <c r="R105" s="39" t="s">
        <v>119</v>
      </c>
      <c r="S105" s="39" t="s">
        <v>147</v>
      </c>
      <c r="T105" s="39">
        <v>111</v>
      </c>
      <c r="U105" s="39" t="s">
        <v>172</v>
      </c>
      <c r="V105" s="39" t="s">
        <v>6129</v>
      </c>
      <c r="W105" s="39" t="s">
        <v>6130</v>
      </c>
      <c r="X105" s="39" t="s">
        <v>124</v>
      </c>
      <c r="Y105" s="39">
        <v>35875</v>
      </c>
      <c r="Z105" s="39">
        <v>1472</v>
      </c>
      <c r="AA105" s="39">
        <v>0</v>
      </c>
      <c r="AB105" s="39">
        <v>0</v>
      </c>
      <c r="AC105" s="39">
        <v>0</v>
      </c>
      <c r="AD105" s="39">
        <v>0</v>
      </c>
      <c r="AE105" s="39">
        <v>115597.33</v>
      </c>
      <c r="AF105" s="39">
        <v>115597.33</v>
      </c>
      <c r="AG105" s="39">
        <v>80</v>
      </c>
      <c r="AH105" s="39">
        <v>75</v>
      </c>
      <c r="AI105" s="39">
        <v>129785</v>
      </c>
      <c r="AJ105" s="39">
        <v>129785</v>
      </c>
      <c r="AK105" s="39">
        <v>-35149.007042002951</v>
      </c>
      <c r="AL105" s="39" t="s">
        <v>118</v>
      </c>
      <c r="AM105" s="39" t="s">
        <v>36</v>
      </c>
      <c r="AN105" s="39" t="s">
        <v>119</v>
      </c>
      <c r="AO105" s="39" t="s">
        <v>147</v>
      </c>
      <c r="AP105" s="39">
        <v>3</v>
      </c>
      <c r="AQ105" s="39">
        <v>2</v>
      </c>
      <c r="AR105" s="39">
        <v>4</v>
      </c>
      <c r="AS105" s="39">
        <v>53659</v>
      </c>
      <c r="AT105" s="39">
        <v>87497</v>
      </c>
      <c r="AU105" s="39">
        <v>29166</v>
      </c>
      <c r="AV105" s="39">
        <v>134400</v>
      </c>
      <c r="AW105" s="39">
        <v>1.7302500000000001</v>
      </c>
      <c r="AX105" s="39">
        <v>0.65773999999999999</v>
      </c>
      <c r="AY105" s="39">
        <v>1.0725100000000001</v>
      </c>
      <c r="AZ105" s="39">
        <v>1.7302500009536743</v>
      </c>
      <c r="BA105" s="39">
        <v>0.65773999691009521</v>
      </c>
      <c r="BB105" s="39">
        <v>1.0725100040435791</v>
      </c>
      <c r="BC105" s="39" t="s">
        <v>159</v>
      </c>
      <c r="BD105" s="39" t="s">
        <v>126</v>
      </c>
      <c r="BE105" s="39" t="s">
        <v>118</v>
      </c>
      <c r="BF105" s="39"/>
      <c r="BG105" s="39" t="s">
        <v>118</v>
      </c>
      <c r="BH105" s="39" t="s">
        <v>6259</v>
      </c>
      <c r="BI105" s="39" t="s">
        <v>2853</v>
      </c>
      <c r="BJ105" s="39" t="s">
        <v>129</v>
      </c>
      <c r="BK105" s="39" t="s">
        <v>178</v>
      </c>
      <c r="BL105" s="39" t="s">
        <v>320</v>
      </c>
      <c r="BM105" s="39" t="s">
        <v>2051</v>
      </c>
      <c r="BN105" s="39" t="s">
        <v>5752</v>
      </c>
      <c r="BO105" s="39"/>
      <c r="BP105" s="39" t="s">
        <v>5752</v>
      </c>
      <c r="BQ105" s="39">
        <v>2024</v>
      </c>
      <c r="BR105" s="39"/>
      <c r="BS105" s="39"/>
      <c r="BT105" s="39" t="s">
        <v>6251</v>
      </c>
    </row>
    <row r="106" spans="1:72">
      <c r="A106" s="39">
        <v>102404196634</v>
      </c>
      <c r="B106" s="39">
        <v>1</v>
      </c>
      <c r="C106" s="39">
        <v>2024</v>
      </c>
      <c r="D106" s="39">
        <v>11</v>
      </c>
      <c r="E106" s="39" t="s">
        <v>6688</v>
      </c>
      <c r="F106" s="39" t="s">
        <v>6689</v>
      </c>
      <c r="G106" s="39">
        <v>68</v>
      </c>
      <c r="H106" s="39" t="s">
        <v>6690</v>
      </c>
      <c r="I106" s="39">
        <v>20241114</v>
      </c>
      <c r="J106" s="39">
        <v>20241116</v>
      </c>
      <c r="K106" s="39">
        <v>3</v>
      </c>
      <c r="L106" s="39">
        <f t="shared" si="1"/>
        <v>2</v>
      </c>
      <c r="M106" s="39">
        <v>0</v>
      </c>
      <c r="N106" s="39" t="s">
        <v>6691</v>
      </c>
      <c r="O106" s="39" t="s">
        <v>6692</v>
      </c>
      <c r="P106" s="39" t="s">
        <v>118</v>
      </c>
      <c r="Q106" s="39" t="s">
        <v>36</v>
      </c>
      <c r="R106" s="39" t="s">
        <v>119</v>
      </c>
      <c r="S106" s="39" t="s">
        <v>147</v>
      </c>
      <c r="T106" s="39">
        <v>205</v>
      </c>
      <c r="U106" s="39" t="s">
        <v>172</v>
      </c>
      <c r="V106" s="39" t="s">
        <v>6257</v>
      </c>
      <c r="W106" s="39" t="s">
        <v>6258</v>
      </c>
      <c r="X106" s="39" t="s">
        <v>124</v>
      </c>
      <c r="Y106" s="39">
        <v>91757</v>
      </c>
      <c r="Z106" s="39">
        <v>2944</v>
      </c>
      <c r="AA106" s="39">
        <v>0</v>
      </c>
      <c r="AB106" s="39">
        <v>0</v>
      </c>
      <c r="AC106" s="39">
        <v>998.76</v>
      </c>
      <c r="AD106" s="39">
        <v>0</v>
      </c>
      <c r="AE106" s="39">
        <v>176500.44</v>
      </c>
      <c r="AF106" s="39">
        <v>177499.2</v>
      </c>
      <c r="AG106" s="39">
        <v>160</v>
      </c>
      <c r="AH106" s="39">
        <v>150</v>
      </c>
      <c r="AI106" s="39">
        <v>230418</v>
      </c>
      <c r="AJ106" s="39">
        <v>230418</v>
      </c>
      <c r="AK106" s="39">
        <v>-29007.450591023546</v>
      </c>
      <c r="AL106" s="39" t="s">
        <v>118</v>
      </c>
      <c r="AM106" s="39" t="s">
        <v>36</v>
      </c>
      <c r="AN106" s="39" t="s">
        <v>119</v>
      </c>
      <c r="AO106" s="39" t="s">
        <v>147</v>
      </c>
      <c r="AP106" s="39">
        <v>3</v>
      </c>
      <c r="AQ106" s="39">
        <v>2</v>
      </c>
      <c r="AR106" s="39">
        <v>5</v>
      </c>
      <c r="AS106" s="39">
        <v>89115</v>
      </c>
      <c r="AT106" s="39">
        <v>161522</v>
      </c>
      <c r="AU106" s="39">
        <v>53841</v>
      </c>
      <c r="AV106" s="39">
        <v>234905</v>
      </c>
      <c r="AW106" s="39">
        <v>3.0722399999999999</v>
      </c>
      <c r="AX106" s="39">
        <v>1.0923499999999999</v>
      </c>
      <c r="AY106" s="39">
        <v>1.9798899999999999</v>
      </c>
      <c r="AZ106" s="39">
        <v>3.0722399950027466</v>
      </c>
      <c r="BA106" s="39">
        <v>1.0923500061035156</v>
      </c>
      <c r="BB106" s="39">
        <v>1.979889988899231</v>
      </c>
      <c r="BC106" s="39" t="s">
        <v>159</v>
      </c>
      <c r="BD106" s="39" t="s">
        <v>126</v>
      </c>
      <c r="BE106" s="39" t="s">
        <v>118</v>
      </c>
      <c r="BF106" s="39"/>
      <c r="BG106" s="39" t="s">
        <v>6285</v>
      </c>
      <c r="BH106" s="39" t="s">
        <v>6259</v>
      </c>
      <c r="BI106" s="39" t="s">
        <v>161</v>
      </c>
      <c r="BJ106" s="39" t="s">
        <v>129</v>
      </c>
      <c r="BK106" s="39" t="s">
        <v>130</v>
      </c>
      <c r="BL106" s="39" t="s">
        <v>162</v>
      </c>
      <c r="BM106" s="39" t="s">
        <v>202</v>
      </c>
      <c r="BN106" s="39" t="s">
        <v>391</v>
      </c>
      <c r="BO106" s="39"/>
      <c r="BP106" s="39" t="s">
        <v>391</v>
      </c>
      <c r="BQ106" s="39">
        <v>2024</v>
      </c>
      <c r="BR106" s="39"/>
      <c r="BS106" s="39"/>
      <c r="BT106" s="39" t="s">
        <v>6251</v>
      </c>
    </row>
    <row r="107" spans="1:72">
      <c r="A107" s="39">
        <v>102404036976</v>
      </c>
      <c r="B107" s="39">
        <v>1</v>
      </c>
      <c r="C107" s="39">
        <v>2024</v>
      </c>
      <c r="D107" s="39">
        <v>11</v>
      </c>
      <c r="E107" s="39" t="s">
        <v>6693</v>
      </c>
      <c r="F107" s="39" t="s">
        <v>6694</v>
      </c>
      <c r="G107" s="39">
        <v>76</v>
      </c>
      <c r="H107" s="39" t="s">
        <v>6695</v>
      </c>
      <c r="I107" s="39">
        <v>20241114</v>
      </c>
      <c r="J107" s="39">
        <v>20241116</v>
      </c>
      <c r="K107" s="39">
        <v>3</v>
      </c>
      <c r="L107" s="39">
        <f t="shared" si="1"/>
        <v>2</v>
      </c>
      <c r="M107" s="39">
        <v>0</v>
      </c>
      <c r="N107" s="39" t="s">
        <v>6696</v>
      </c>
      <c r="O107" s="39" t="s">
        <v>6697</v>
      </c>
      <c r="P107" s="39" t="s">
        <v>118</v>
      </c>
      <c r="Q107" s="39" t="s">
        <v>36</v>
      </c>
      <c r="R107" s="39" t="s">
        <v>119</v>
      </c>
      <c r="S107" s="39" t="s">
        <v>120</v>
      </c>
      <c r="T107" s="39">
        <v>111</v>
      </c>
      <c r="U107" s="39" t="s">
        <v>172</v>
      </c>
      <c r="V107" s="39" t="s">
        <v>6257</v>
      </c>
      <c r="W107" s="39" t="s">
        <v>6258</v>
      </c>
      <c r="X107" s="39" t="s">
        <v>124</v>
      </c>
      <c r="Y107" s="39">
        <v>86913</v>
      </c>
      <c r="Z107" s="39">
        <v>3083</v>
      </c>
      <c r="AA107" s="39">
        <v>0</v>
      </c>
      <c r="AB107" s="39">
        <v>0</v>
      </c>
      <c r="AC107" s="39">
        <v>0</v>
      </c>
      <c r="AD107" s="39">
        <v>0</v>
      </c>
      <c r="AE107" s="39">
        <v>187364.44</v>
      </c>
      <c r="AF107" s="39">
        <v>187364.44</v>
      </c>
      <c r="AG107" s="39">
        <v>160</v>
      </c>
      <c r="AH107" s="39">
        <v>225</v>
      </c>
      <c r="AI107" s="39">
        <v>230447</v>
      </c>
      <c r="AJ107" s="39">
        <v>230447</v>
      </c>
      <c r="AK107" s="39">
        <v>-38854.00168333028</v>
      </c>
      <c r="AL107" s="39" t="s">
        <v>118</v>
      </c>
      <c r="AM107" s="39" t="s">
        <v>36</v>
      </c>
      <c r="AN107" s="39" t="s">
        <v>119</v>
      </c>
      <c r="AO107" s="39" t="s">
        <v>120</v>
      </c>
      <c r="AP107" s="39">
        <v>3</v>
      </c>
      <c r="AQ107" s="39">
        <v>2</v>
      </c>
      <c r="AR107" s="39">
        <v>5</v>
      </c>
      <c r="AS107" s="39">
        <v>89115</v>
      </c>
      <c r="AT107" s="39">
        <v>161522</v>
      </c>
      <c r="AU107" s="39">
        <v>53841</v>
      </c>
      <c r="AV107" s="39">
        <v>234905</v>
      </c>
      <c r="AW107" s="39">
        <v>3.0722399999999999</v>
      </c>
      <c r="AX107" s="39">
        <v>1.0923499999999999</v>
      </c>
      <c r="AY107" s="39">
        <v>1.9798899999999999</v>
      </c>
      <c r="AZ107" s="39">
        <v>3.0722399950027466</v>
      </c>
      <c r="BA107" s="39">
        <v>1.0923500061035156</v>
      </c>
      <c r="BB107" s="39">
        <v>1.979889988899231</v>
      </c>
      <c r="BC107" s="39" t="s">
        <v>159</v>
      </c>
      <c r="BD107" s="39" t="s">
        <v>126</v>
      </c>
      <c r="BE107" s="39" t="s">
        <v>118</v>
      </c>
      <c r="BF107" s="39"/>
      <c r="BG107" s="39" t="s">
        <v>6285</v>
      </c>
      <c r="BH107" s="39" t="s">
        <v>6259</v>
      </c>
      <c r="BI107" s="39" t="s">
        <v>201</v>
      </c>
      <c r="BJ107" s="39" t="s">
        <v>129</v>
      </c>
      <c r="BK107" s="39" t="s">
        <v>130</v>
      </c>
      <c r="BL107" s="39" t="s">
        <v>131</v>
      </c>
      <c r="BM107" s="39" t="s">
        <v>202</v>
      </c>
      <c r="BN107" s="39" t="s">
        <v>203</v>
      </c>
      <c r="BO107" s="39"/>
      <c r="BP107" s="39" t="s">
        <v>203</v>
      </c>
      <c r="BQ107" s="39">
        <v>2024</v>
      </c>
      <c r="BR107" s="39"/>
      <c r="BS107" s="39"/>
      <c r="BT107" s="39" t="s">
        <v>6251</v>
      </c>
    </row>
    <row r="108" spans="1:72">
      <c r="A108" s="39">
        <v>102404036988</v>
      </c>
      <c r="B108" s="39">
        <v>1</v>
      </c>
      <c r="C108" s="39">
        <v>2024</v>
      </c>
      <c r="D108" s="39">
        <v>11</v>
      </c>
      <c r="E108" s="39" t="s">
        <v>6698</v>
      </c>
      <c r="F108" s="39" t="s">
        <v>6699</v>
      </c>
      <c r="G108" s="39">
        <v>82</v>
      </c>
      <c r="H108" s="39" t="s">
        <v>6700</v>
      </c>
      <c r="I108" s="39">
        <v>20241114</v>
      </c>
      <c r="J108" s="39">
        <v>20241116</v>
      </c>
      <c r="K108" s="39">
        <v>3</v>
      </c>
      <c r="L108" s="39">
        <f t="shared" si="1"/>
        <v>2</v>
      </c>
      <c r="M108" s="39">
        <v>0</v>
      </c>
      <c r="N108" s="39" t="s">
        <v>6341</v>
      </c>
      <c r="O108" s="39" t="s">
        <v>6426</v>
      </c>
      <c r="P108" s="39" t="s">
        <v>118</v>
      </c>
      <c r="Q108" s="39" t="s">
        <v>36</v>
      </c>
      <c r="R108" s="39" t="s">
        <v>119</v>
      </c>
      <c r="S108" s="39" t="s">
        <v>147</v>
      </c>
      <c r="T108" s="39">
        <v>111</v>
      </c>
      <c r="U108" s="39" t="s">
        <v>172</v>
      </c>
      <c r="V108" s="39" t="s">
        <v>6257</v>
      </c>
      <c r="W108" s="39" t="s">
        <v>6258</v>
      </c>
      <c r="X108" s="39" t="s">
        <v>124</v>
      </c>
      <c r="Y108" s="39">
        <v>91470</v>
      </c>
      <c r="Z108" s="39">
        <v>2944</v>
      </c>
      <c r="AA108" s="39">
        <v>0</v>
      </c>
      <c r="AB108" s="39">
        <v>0</v>
      </c>
      <c r="AC108" s="39">
        <v>666.76</v>
      </c>
      <c r="AD108" s="39">
        <v>0</v>
      </c>
      <c r="AE108" s="39">
        <v>164292.44</v>
      </c>
      <c r="AF108" s="39">
        <v>164959.20000000001</v>
      </c>
      <c r="AG108" s="39">
        <v>160</v>
      </c>
      <c r="AH108" s="39">
        <v>150</v>
      </c>
      <c r="AI108" s="39">
        <v>230447</v>
      </c>
      <c r="AJ108" s="39">
        <v>230447</v>
      </c>
      <c r="AK108" s="39">
        <v>-16448.761683330289</v>
      </c>
      <c r="AL108" s="39" t="s">
        <v>118</v>
      </c>
      <c r="AM108" s="39" t="s">
        <v>36</v>
      </c>
      <c r="AN108" s="39" t="s">
        <v>119</v>
      </c>
      <c r="AO108" s="39" t="s">
        <v>147</v>
      </c>
      <c r="AP108" s="39">
        <v>3</v>
      </c>
      <c r="AQ108" s="39">
        <v>2</v>
      </c>
      <c r="AR108" s="39">
        <v>5</v>
      </c>
      <c r="AS108" s="39">
        <v>89115</v>
      </c>
      <c r="AT108" s="39">
        <v>161522</v>
      </c>
      <c r="AU108" s="39">
        <v>53841</v>
      </c>
      <c r="AV108" s="39">
        <v>234905</v>
      </c>
      <c r="AW108" s="39">
        <v>3.0722399999999999</v>
      </c>
      <c r="AX108" s="39">
        <v>1.0923499999999999</v>
      </c>
      <c r="AY108" s="39">
        <v>1.9798899999999999</v>
      </c>
      <c r="AZ108" s="39">
        <v>3.0722399950027466</v>
      </c>
      <c r="BA108" s="39">
        <v>1.0923500061035156</v>
      </c>
      <c r="BB108" s="39">
        <v>1.979889988899231</v>
      </c>
      <c r="BC108" s="39" t="s">
        <v>159</v>
      </c>
      <c r="BD108" s="39" t="s">
        <v>126</v>
      </c>
      <c r="BE108" s="39" t="s">
        <v>118</v>
      </c>
      <c r="BF108" s="39"/>
      <c r="BG108" s="39" t="s">
        <v>1732</v>
      </c>
      <c r="BH108" s="39" t="s">
        <v>6259</v>
      </c>
      <c r="BI108" s="39" t="s">
        <v>1606</v>
      </c>
      <c r="BJ108" s="39" t="s">
        <v>129</v>
      </c>
      <c r="BK108" s="39" t="s">
        <v>217</v>
      </c>
      <c r="BL108" s="39" t="s">
        <v>218</v>
      </c>
      <c r="BM108" s="39" t="s">
        <v>202</v>
      </c>
      <c r="BN108" s="39" t="s">
        <v>661</v>
      </c>
      <c r="BO108" s="39"/>
      <c r="BP108" s="39" t="s">
        <v>661</v>
      </c>
      <c r="BQ108" s="39">
        <v>2024</v>
      </c>
      <c r="BR108" s="39"/>
      <c r="BS108" s="39"/>
      <c r="BT108" s="39" t="s">
        <v>6251</v>
      </c>
    </row>
    <row r="109" spans="1:72">
      <c r="A109" s="39">
        <v>102404196622</v>
      </c>
      <c r="B109" s="39">
        <v>1</v>
      </c>
      <c r="C109" s="39">
        <v>2024</v>
      </c>
      <c r="D109" s="39">
        <v>11</v>
      </c>
      <c r="E109" s="39" t="s">
        <v>6701</v>
      </c>
      <c r="F109" s="39" t="s">
        <v>6702</v>
      </c>
      <c r="G109" s="39">
        <v>47</v>
      </c>
      <c r="H109" s="39" t="s">
        <v>6703</v>
      </c>
      <c r="I109" s="39">
        <v>20241113</v>
      </c>
      <c r="J109" s="39">
        <v>20241115</v>
      </c>
      <c r="K109" s="39">
        <v>3</v>
      </c>
      <c r="L109" s="39">
        <f t="shared" si="1"/>
        <v>2</v>
      </c>
      <c r="M109" s="39">
        <v>0</v>
      </c>
      <c r="N109" s="39" t="s">
        <v>6289</v>
      </c>
      <c r="O109" s="39" t="s">
        <v>6704</v>
      </c>
      <c r="P109" s="39" t="s">
        <v>118</v>
      </c>
      <c r="Q109" s="39" t="s">
        <v>36</v>
      </c>
      <c r="R109" s="39" t="s">
        <v>119</v>
      </c>
      <c r="S109" s="39" t="s">
        <v>147</v>
      </c>
      <c r="T109" s="39">
        <v>205</v>
      </c>
      <c r="U109" s="39" t="s">
        <v>172</v>
      </c>
      <c r="V109" s="39" t="s">
        <v>6129</v>
      </c>
      <c r="W109" s="39" t="s">
        <v>6130</v>
      </c>
      <c r="X109" s="39" t="s">
        <v>387</v>
      </c>
      <c r="Y109" s="39">
        <v>66745</v>
      </c>
      <c r="Z109" s="39">
        <v>2944</v>
      </c>
      <c r="AA109" s="39">
        <v>0</v>
      </c>
      <c r="AB109" s="39">
        <v>0</v>
      </c>
      <c r="AC109" s="39">
        <v>666.76</v>
      </c>
      <c r="AD109" s="39">
        <v>0</v>
      </c>
      <c r="AE109" s="39">
        <v>164292.44</v>
      </c>
      <c r="AF109" s="39">
        <v>164959.20000000001</v>
      </c>
      <c r="AG109" s="39">
        <v>160</v>
      </c>
      <c r="AH109" s="39">
        <v>150</v>
      </c>
      <c r="AI109" s="39">
        <v>152244</v>
      </c>
      <c r="AJ109" s="39">
        <v>152244</v>
      </c>
      <c r="AK109" s="39">
        <v>-62045.70020674527</v>
      </c>
      <c r="AL109" s="39" t="s">
        <v>118</v>
      </c>
      <c r="AM109" s="39" t="s">
        <v>36</v>
      </c>
      <c r="AN109" s="39" t="s">
        <v>119</v>
      </c>
      <c r="AO109" s="39" t="s">
        <v>147</v>
      </c>
      <c r="AP109" s="39">
        <v>3</v>
      </c>
      <c r="AQ109" s="39">
        <v>2</v>
      </c>
      <c r="AR109" s="39">
        <v>4</v>
      </c>
      <c r="AS109" s="39">
        <v>53659</v>
      </c>
      <c r="AT109" s="39">
        <v>87497</v>
      </c>
      <c r="AU109" s="39">
        <v>29166</v>
      </c>
      <c r="AV109" s="39">
        <v>134400</v>
      </c>
      <c r="AW109" s="39">
        <v>1.7302500000000001</v>
      </c>
      <c r="AX109" s="39">
        <v>0.65773999999999999</v>
      </c>
      <c r="AY109" s="39">
        <v>1.0725100000000001</v>
      </c>
      <c r="AZ109" s="39">
        <v>2.0299199819564819</v>
      </c>
      <c r="BA109" s="39">
        <v>0.65773999691009521</v>
      </c>
      <c r="BB109" s="39">
        <v>1.3721799850463867</v>
      </c>
      <c r="BC109" s="39" t="s">
        <v>159</v>
      </c>
      <c r="BD109" s="39" t="s">
        <v>126</v>
      </c>
      <c r="BE109" s="39" t="s">
        <v>118</v>
      </c>
      <c r="BF109" s="39"/>
      <c r="BG109" s="39" t="s">
        <v>6285</v>
      </c>
      <c r="BH109" s="39" t="s">
        <v>6259</v>
      </c>
      <c r="BI109" s="39" t="s">
        <v>201</v>
      </c>
      <c r="BJ109" s="39" t="s">
        <v>129</v>
      </c>
      <c r="BK109" s="39" t="s">
        <v>130</v>
      </c>
      <c r="BL109" s="39" t="s">
        <v>131</v>
      </c>
      <c r="BM109" s="39" t="s">
        <v>202</v>
      </c>
      <c r="BN109" s="39" t="s">
        <v>661</v>
      </c>
      <c r="BO109" s="39"/>
      <c r="BP109" s="39" t="s">
        <v>661</v>
      </c>
      <c r="BQ109" s="39">
        <v>2024</v>
      </c>
      <c r="BR109" s="39"/>
      <c r="BS109" s="39"/>
      <c r="BT109" s="39" t="s">
        <v>6251</v>
      </c>
    </row>
    <row r="110" spans="1:72">
      <c r="A110" s="39">
        <v>102408066734</v>
      </c>
      <c r="B110" s="39">
        <v>1</v>
      </c>
      <c r="C110" s="39">
        <v>2024</v>
      </c>
      <c r="D110" s="39">
        <v>11</v>
      </c>
      <c r="E110" s="39" t="s">
        <v>6705</v>
      </c>
      <c r="F110" s="39" t="s">
        <v>6706</v>
      </c>
      <c r="G110" s="39">
        <v>74</v>
      </c>
      <c r="H110" s="39" t="s">
        <v>6707</v>
      </c>
      <c r="I110" s="39">
        <v>20241113</v>
      </c>
      <c r="J110" s="39">
        <v>20241115</v>
      </c>
      <c r="K110" s="39">
        <v>3</v>
      </c>
      <c r="L110" s="39">
        <f t="shared" si="1"/>
        <v>2</v>
      </c>
      <c r="M110" s="39">
        <v>0</v>
      </c>
      <c r="N110" s="39" t="s">
        <v>6708</v>
      </c>
      <c r="O110" s="39" t="s">
        <v>6457</v>
      </c>
      <c r="P110" s="39" t="s">
        <v>118</v>
      </c>
      <c r="Q110" s="39" t="s">
        <v>36</v>
      </c>
      <c r="R110" s="39" t="s">
        <v>119</v>
      </c>
      <c r="S110" s="39" t="s">
        <v>120</v>
      </c>
      <c r="T110" s="39">
        <v>211</v>
      </c>
      <c r="U110" s="39" t="s">
        <v>172</v>
      </c>
      <c r="V110" s="39" t="s">
        <v>6257</v>
      </c>
      <c r="W110" s="39" t="s">
        <v>6258</v>
      </c>
      <c r="X110" s="39" t="s">
        <v>124</v>
      </c>
      <c r="Y110" s="39">
        <v>87400</v>
      </c>
      <c r="Z110" s="39">
        <v>3083</v>
      </c>
      <c r="AA110" s="39">
        <v>0</v>
      </c>
      <c r="AB110" s="39">
        <v>0</v>
      </c>
      <c r="AC110" s="39">
        <v>0</v>
      </c>
      <c r="AD110" s="39">
        <v>0</v>
      </c>
      <c r="AE110" s="39">
        <v>199572.44</v>
      </c>
      <c r="AF110" s="39">
        <v>199572.44</v>
      </c>
      <c r="AG110" s="39">
        <v>160</v>
      </c>
      <c r="AH110" s="39">
        <v>225</v>
      </c>
      <c r="AI110" s="39">
        <v>230636</v>
      </c>
      <c r="AJ110" s="39">
        <v>230636</v>
      </c>
      <c r="AK110" s="39">
        <v>-50940.201560777816</v>
      </c>
      <c r="AL110" s="39" t="s">
        <v>118</v>
      </c>
      <c r="AM110" s="39" t="s">
        <v>36</v>
      </c>
      <c r="AN110" s="39" t="s">
        <v>119</v>
      </c>
      <c r="AO110" s="39" t="s">
        <v>120</v>
      </c>
      <c r="AP110" s="39">
        <v>3</v>
      </c>
      <c r="AQ110" s="39">
        <v>2</v>
      </c>
      <c r="AR110" s="39">
        <v>5</v>
      </c>
      <c r="AS110" s="39">
        <v>89115</v>
      </c>
      <c r="AT110" s="39">
        <v>161522</v>
      </c>
      <c r="AU110" s="39">
        <v>53841</v>
      </c>
      <c r="AV110" s="39">
        <v>234905</v>
      </c>
      <c r="AW110" s="39">
        <v>3.0722399999999999</v>
      </c>
      <c r="AX110" s="39">
        <v>1.0923499999999999</v>
      </c>
      <c r="AY110" s="39">
        <v>1.9798899999999999</v>
      </c>
      <c r="AZ110" s="39">
        <v>3.0722399950027466</v>
      </c>
      <c r="BA110" s="39">
        <v>1.0923500061035156</v>
      </c>
      <c r="BB110" s="39">
        <v>1.979889988899231</v>
      </c>
      <c r="BC110" s="39" t="s">
        <v>159</v>
      </c>
      <c r="BD110" s="39" t="s">
        <v>126</v>
      </c>
      <c r="BE110" s="39" t="s">
        <v>118</v>
      </c>
      <c r="BF110" s="39"/>
      <c r="BG110" s="39" t="s">
        <v>1732</v>
      </c>
      <c r="BH110" s="39" t="s">
        <v>6259</v>
      </c>
      <c r="BI110" s="39" t="s">
        <v>2409</v>
      </c>
      <c r="BJ110" s="39" t="s">
        <v>195</v>
      </c>
      <c r="BK110" s="39" t="s">
        <v>327</v>
      </c>
      <c r="BL110" s="39" t="s">
        <v>327</v>
      </c>
      <c r="BM110" s="39" t="s">
        <v>202</v>
      </c>
      <c r="BN110" s="39" t="s">
        <v>661</v>
      </c>
      <c r="BO110" s="39"/>
      <c r="BP110" s="39" t="s">
        <v>661</v>
      </c>
      <c r="BQ110" s="39">
        <v>2024</v>
      </c>
      <c r="BR110" s="39"/>
      <c r="BS110" s="39"/>
      <c r="BT110" s="39" t="s">
        <v>6251</v>
      </c>
    </row>
    <row r="111" spans="1:72">
      <c r="A111" s="39">
        <v>102408066740</v>
      </c>
      <c r="B111" s="39">
        <v>1</v>
      </c>
      <c r="C111" s="39">
        <v>2024</v>
      </c>
      <c r="D111" s="39">
        <v>11</v>
      </c>
      <c r="E111" s="39" t="s">
        <v>6709</v>
      </c>
      <c r="F111" s="39" t="s">
        <v>6710</v>
      </c>
      <c r="G111" s="39">
        <v>75</v>
      </c>
      <c r="H111" s="39" t="s">
        <v>6711</v>
      </c>
      <c r="I111" s="39">
        <v>20241114</v>
      </c>
      <c r="J111" s="39">
        <v>20241115</v>
      </c>
      <c r="K111" s="39">
        <v>2</v>
      </c>
      <c r="L111" s="39">
        <f t="shared" si="1"/>
        <v>1</v>
      </c>
      <c r="M111" s="39">
        <v>0</v>
      </c>
      <c r="N111" s="39" t="s">
        <v>6712</v>
      </c>
      <c r="O111" s="39" t="s">
        <v>6520</v>
      </c>
      <c r="P111" s="39" t="s">
        <v>118</v>
      </c>
      <c r="Q111" s="39" t="s">
        <v>36</v>
      </c>
      <c r="R111" s="39" t="s">
        <v>119</v>
      </c>
      <c r="S111" s="39" t="s">
        <v>120</v>
      </c>
      <c r="T111" s="39">
        <v>211</v>
      </c>
      <c r="U111" s="39" t="s">
        <v>172</v>
      </c>
      <c r="V111" s="39" t="s">
        <v>6257</v>
      </c>
      <c r="W111" s="39" t="s">
        <v>6258</v>
      </c>
      <c r="X111" s="39" t="s">
        <v>124</v>
      </c>
      <c r="Y111" s="39">
        <v>77721</v>
      </c>
      <c r="Z111" s="39">
        <v>1504</v>
      </c>
      <c r="AA111" s="39">
        <v>0</v>
      </c>
      <c r="AB111" s="39">
        <v>0</v>
      </c>
      <c r="AC111" s="39">
        <v>0</v>
      </c>
      <c r="AD111" s="39">
        <v>0</v>
      </c>
      <c r="AE111" s="39">
        <v>164292.44</v>
      </c>
      <c r="AF111" s="39">
        <v>164292.44</v>
      </c>
      <c r="AG111" s="39">
        <v>80</v>
      </c>
      <c r="AH111" s="39">
        <v>75</v>
      </c>
      <c r="AI111" s="39">
        <v>230636</v>
      </c>
      <c r="AJ111" s="39">
        <v>230636</v>
      </c>
      <c r="AK111" s="39">
        <v>-15660.201560777816</v>
      </c>
      <c r="AL111" s="39" t="s">
        <v>118</v>
      </c>
      <c r="AM111" s="39" t="s">
        <v>36</v>
      </c>
      <c r="AN111" s="39" t="s">
        <v>119</v>
      </c>
      <c r="AO111" s="39" t="s">
        <v>120</v>
      </c>
      <c r="AP111" s="39">
        <v>3</v>
      </c>
      <c r="AQ111" s="39">
        <v>2</v>
      </c>
      <c r="AR111" s="39">
        <v>5</v>
      </c>
      <c r="AS111" s="39">
        <v>89115</v>
      </c>
      <c r="AT111" s="39">
        <v>161522</v>
      </c>
      <c r="AU111" s="39">
        <v>53841</v>
      </c>
      <c r="AV111" s="39">
        <v>234905</v>
      </c>
      <c r="AW111" s="39">
        <v>3.0722399999999999</v>
      </c>
      <c r="AX111" s="39">
        <v>1.0923499999999999</v>
      </c>
      <c r="AY111" s="39">
        <v>1.9798899999999999</v>
      </c>
      <c r="AZ111" s="39">
        <v>3.0722399950027466</v>
      </c>
      <c r="BA111" s="39">
        <v>1.0923500061035156</v>
      </c>
      <c r="BB111" s="39">
        <v>1.979889988899231</v>
      </c>
      <c r="BC111" s="39" t="s">
        <v>159</v>
      </c>
      <c r="BD111" s="39" t="s">
        <v>126</v>
      </c>
      <c r="BE111" s="39" t="s">
        <v>118</v>
      </c>
      <c r="BF111" s="39"/>
      <c r="BG111" s="39" t="s">
        <v>6285</v>
      </c>
      <c r="BH111" s="39" t="s">
        <v>6259</v>
      </c>
      <c r="BI111" s="39" t="s">
        <v>450</v>
      </c>
      <c r="BJ111" s="39" t="s">
        <v>129</v>
      </c>
      <c r="BK111" s="39" t="s">
        <v>130</v>
      </c>
      <c r="BL111" s="39" t="s">
        <v>131</v>
      </c>
      <c r="BM111" s="39" t="s">
        <v>202</v>
      </c>
      <c r="BN111" s="39" t="s">
        <v>661</v>
      </c>
      <c r="BO111" s="39"/>
      <c r="BP111" s="39" t="s">
        <v>661</v>
      </c>
      <c r="BQ111" s="39">
        <v>2024</v>
      </c>
      <c r="BR111" s="39"/>
      <c r="BS111" s="39"/>
      <c r="BT111" s="39" t="s">
        <v>6251</v>
      </c>
    </row>
    <row r="112" spans="1:72">
      <c r="A112" s="39">
        <v>102404196626</v>
      </c>
      <c r="B112" s="39">
        <v>1</v>
      </c>
      <c r="C112" s="39">
        <v>2024</v>
      </c>
      <c r="D112" s="39">
        <v>11</v>
      </c>
      <c r="E112" s="39" t="s">
        <v>6713</v>
      </c>
      <c r="F112" s="39" t="s">
        <v>6714</v>
      </c>
      <c r="G112" s="39">
        <v>78</v>
      </c>
      <c r="H112" s="39" t="s">
        <v>6715</v>
      </c>
      <c r="I112" s="39">
        <v>20241114</v>
      </c>
      <c r="J112" s="39">
        <v>20241115</v>
      </c>
      <c r="K112" s="39">
        <v>2</v>
      </c>
      <c r="L112" s="39">
        <f t="shared" si="1"/>
        <v>1</v>
      </c>
      <c r="M112" s="39">
        <v>0</v>
      </c>
      <c r="N112" s="39" t="s">
        <v>6716</v>
      </c>
      <c r="O112" s="39" t="s">
        <v>6717</v>
      </c>
      <c r="P112" s="39" t="s">
        <v>118</v>
      </c>
      <c r="Q112" s="39" t="s">
        <v>36</v>
      </c>
      <c r="R112" s="39" t="s">
        <v>119</v>
      </c>
      <c r="S112" s="39" t="s">
        <v>120</v>
      </c>
      <c r="T112" s="39">
        <v>205</v>
      </c>
      <c r="U112" s="39" t="s">
        <v>172</v>
      </c>
      <c r="V112" s="39" t="s">
        <v>6257</v>
      </c>
      <c r="W112" s="39" t="s">
        <v>6258</v>
      </c>
      <c r="X112" s="39" t="s">
        <v>124</v>
      </c>
      <c r="Y112" s="39">
        <v>80906</v>
      </c>
      <c r="Z112" s="39">
        <v>1504</v>
      </c>
      <c r="AA112" s="39">
        <v>0</v>
      </c>
      <c r="AB112" s="39">
        <v>0</v>
      </c>
      <c r="AC112" s="39">
        <v>0</v>
      </c>
      <c r="AD112" s="39">
        <v>0</v>
      </c>
      <c r="AE112" s="39">
        <v>185460.44</v>
      </c>
      <c r="AF112" s="39">
        <v>185460.44</v>
      </c>
      <c r="AG112" s="39">
        <v>80</v>
      </c>
      <c r="AH112" s="39">
        <v>75</v>
      </c>
      <c r="AI112" s="39">
        <v>230418</v>
      </c>
      <c r="AJ112" s="39">
        <v>230418</v>
      </c>
      <c r="AK112" s="39">
        <v>-36968.690591023536</v>
      </c>
      <c r="AL112" s="39" t="s">
        <v>118</v>
      </c>
      <c r="AM112" s="39" t="s">
        <v>36</v>
      </c>
      <c r="AN112" s="39" t="s">
        <v>119</v>
      </c>
      <c r="AO112" s="39" t="s">
        <v>120</v>
      </c>
      <c r="AP112" s="39">
        <v>3</v>
      </c>
      <c r="AQ112" s="39">
        <v>2</v>
      </c>
      <c r="AR112" s="39">
        <v>5</v>
      </c>
      <c r="AS112" s="39">
        <v>89115</v>
      </c>
      <c r="AT112" s="39">
        <v>161522</v>
      </c>
      <c r="AU112" s="39">
        <v>53841</v>
      </c>
      <c r="AV112" s="39">
        <v>234905</v>
      </c>
      <c r="AW112" s="39">
        <v>3.0722399999999999</v>
      </c>
      <c r="AX112" s="39">
        <v>1.0923499999999999</v>
      </c>
      <c r="AY112" s="39">
        <v>1.9798899999999999</v>
      </c>
      <c r="AZ112" s="39">
        <v>3.0722399950027466</v>
      </c>
      <c r="BA112" s="39">
        <v>1.0923500061035156</v>
      </c>
      <c r="BB112" s="39">
        <v>1.979889988899231</v>
      </c>
      <c r="BC112" s="39" t="s">
        <v>159</v>
      </c>
      <c r="BD112" s="39" t="s">
        <v>126</v>
      </c>
      <c r="BE112" s="39" t="s">
        <v>118</v>
      </c>
      <c r="BF112" s="39"/>
      <c r="BG112" s="39" t="s">
        <v>6285</v>
      </c>
      <c r="BH112" s="39" t="s">
        <v>6259</v>
      </c>
      <c r="BI112" s="39" t="s">
        <v>418</v>
      </c>
      <c r="BJ112" s="39" t="s">
        <v>129</v>
      </c>
      <c r="BK112" s="39" t="s">
        <v>224</v>
      </c>
      <c r="BL112" s="39" t="s">
        <v>224</v>
      </c>
      <c r="BM112" s="39" t="s">
        <v>202</v>
      </c>
      <c r="BN112" s="39" t="s">
        <v>661</v>
      </c>
      <c r="BO112" s="39"/>
      <c r="BP112" s="39" t="s">
        <v>661</v>
      </c>
      <c r="BQ112" s="39">
        <v>2024</v>
      </c>
      <c r="BR112" s="39"/>
      <c r="BS112" s="39"/>
      <c r="BT112" s="39" t="s">
        <v>6251</v>
      </c>
    </row>
    <row r="113" spans="1:72">
      <c r="A113" s="39">
        <v>102404082932</v>
      </c>
      <c r="B113" s="39">
        <v>1</v>
      </c>
      <c r="C113" s="39">
        <v>2024</v>
      </c>
      <c r="D113" s="39">
        <v>11</v>
      </c>
      <c r="E113" s="39" t="s">
        <v>6718</v>
      </c>
      <c r="F113" s="39" t="s">
        <v>6719</v>
      </c>
      <c r="G113" s="39">
        <v>45</v>
      </c>
      <c r="H113" s="39" t="s">
        <v>6720</v>
      </c>
      <c r="I113" s="39">
        <v>20241113</v>
      </c>
      <c r="J113" s="39">
        <v>20241114</v>
      </c>
      <c r="K113" s="39">
        <v>2</v>
      </c>
      <c r="L113" s="39">
        <f t="shared" si="1"/>
        <v>1</v>
      </c>
      <c r="M113" s="39">
        <v>0</v>
      </c>
      <c r="N113" s="39" t="s">
        <v>6354</v>
      </c>
      <c r="O113" s="39" t="s">
        <v>6310</v>
      </c>
      <c r="P113" s="39" t="s">
        <v>118</v>
      </c>
      <c r="Q113" s="39" t="s">
        <v>36</v>
      </c>
      <c r="R113" s="39" t="s">
        <v>119</v>
      </c>
      <c r="S113" s="39" t="s">
        <v>120</v>
      </c>
      <c r="T113" s="39">
        <v>201</v>
      </c>
      <c r="U113" s="39" t="s">
        <v>172</v>
      </c>
      <c r="V113" s="39" t="s">
        <v>6129</v>
      </c>
      <c r="W113" s="39" t="s">
        <v>6130</v>
      </c>
      <c r="X113" s="39" t="s">
        <v>124</v>
      </c>
      <c r="Y113" s="39">
        <v>35823</v>
      </c>
      <c r="Z113" s="39">
        <v>1504</v>
      </c>
      <c r="AA113" s="39">
        <v>0</v>
      </c>
      <c r="AB113" s="39">
        <v>0</v>
      </c>
      <c r="AC113" s="39">
        <v>0</v>
      </c>
      <c r="AD113" s="39">
        <v>0</v>
      </c>
      <c r="AE113" s="39">
        <v>43568</v>
      </c>
      <c r="AF113" s="39">
        <v>43568</v>
      </c>
      <c r="AG113" s="39">
        <v>80</v>
      </c>
      <c r="AH113" s="39">
        <v>75</v>
      </c>
      <c r="AI113" s="39">
        <v>129769</v>
      </c>
      <c r="AJ113" s="39">
        <v>129769</v>
      </c>
      <c r="AK113" s="39">
        <v>36870.405223533686</v>
      </c>
      <c r="AL113" s="39" t="s">
        <v>118</v>
      </c>
      <c r="AM113" s="39" t="s">
        <v>36</v>
      </c>
      <c r="AN113" s="39" t="s">
        <v>119</v>
      </c>
      <c r="AO113" s="39" t="s">
        <v>120</v>
      </c>
      <c r="AP113" s="39">
        <v>3</v>
      </c>
      <c r="AQ113" s="39">
        <v>2</v>
      </c>
      <c r="AR113" s="39">
        <v>4</v>
      </c>
      <c r="AS113" s="39">
        <v>53659</v>
      </c>
      <c r="AT113" s="39">
        <v>87497</v>
      </c>
      <c r="AU113" s="39">
        <v>29166</v>
      </c>
      <c r="AV113" s="39">
        <v>134400</v>
      </c>
      <c r="AW113" s="39">
        <v>1.7302500000000001</v>
      </c>
      <c r="AX113" s="39">
        <v>0.65773999999999999</v>
      </c>
      <c r="AY113" s="39">
        <v>1.0725100000000001</v>
      </c>
      <c r="AZ113" s="39">
        <v>1.7302500009536743</v>
      </c>
      <c r="BA113" s="39">
        <v>0.65773999691009521</v>
      </c>
      <c r="BB113" s="39">
        <v>1.0725100040435791</v>
      </c>
      <c r="BC113" s="39" t="s">
        <v>159</v>
      </c>
      <c r="BD113" s="39" t="s">
        <v>126</v>
      </c>
      <c r="BE113" s="39" t="s">
        <v>118</v>
      </c>
      <c r="BF113" s="39"/>
      <c r="BG113" s="39" t="s">
        <v>118</v>
      </c>
      <c r="BH113" s="39" t="s">
        <v>6259</v>
      </c>
      <c r="BI113" s="39" t="s">
        <v>283</v>
      </c>
      <c r="BJ113" s="39" t="s">
        <v>129</v>
      </c>
      <c r="BK113" s="39" t="s">
        <v>130</v>
      </c>
      <c r="BL113" s="39" t="s">
        <v>284</v>
      </c>
      <c r="BM113" s="39" t="s">
        <v>2051</v>
      </c>
      <c r="BN113" s="39" t="s">
        <v>5752</v>
      </c>
      <c r="BO113" s="39"/>
      <c r="BP113" s="39" t="s">
        <v>5752</v>
      </c>
      <c r="BQ113" s="39">
        <v>2024</v>
      </c>
      <c r="BR113" s="39"/>
      <c r="BS113" s="39"/>
      <c r="BT113" s="39" t="s">
        <v>6251</v>
      </c>
    </row>
    <row r="114" spans="1:72">
      <c r="A114" s="39">
        <v>102404196604</v>
      </c>
      <c r="B114" s="39">
        <v>1</v>
      </c>
      <c r="C114" s="39">
        <v>2024</v>
      </c>
      <c r="D114" s="39">
        <v>11</v>
      </c>
      <c r="E114" s="39" t="s">
        <v>6721</v>
      </c>
      <c r="F114" s="39" t="s">
        <v>6722</v>
      </c>
      <c r="G114" s="39">
        <v>67</v>
      </c>
      <c r="H114" s="39" t="s">
        <v>6723</v>
      </c>
      <c r="I114" s="39">
        <v>20241112</v>
      </c>
      <c r="J114" s="39">
        <v>20241114</v>
      </c>
      <c r="K114" s="39">
        <v>3</v>
      </c>
      <c r="L114" s="39">
        <f t="shared" si="1"/>
        <v>2</v>
      </c>
      <c r="M114" s="39">
        <v>0</v>
      </c>
      <c r="N114" s="39" t="s">
        <v>6172</v>
      </c>
      <c r="O114" s="39" t="s">
        <v>6342</v>
      </c>
      <c r="P114" s="39" t="s">
        <v>118</v>
      </c>
      <c r="Q114" s="39" t="s">
        <v>36</v>
      </c>
      <c r="R114" s="39" t="s">
        <v>119</v>
      </c>
      <c r="S114" s="39" t="s">
        <v>147</v>
      </c>
      <c r="T114" s="39">
        <v>205</v>
      </c>
      <c r="U114" s="39" t="s">
        <v>172</v>
      </c>
      <c r="V114" s="39" t="s">
        <v>6257</v>
      </c>
      <c r="W114" s="39" t="s">
        <v>6258</v>
      </c>
      <c r="X114" s="39" t="s">
        <v>124</v>
      </c>
      <c r="Y114" s="39">
        <v>90454</v>
      </c>
      <c r="Z114" s="39">
        <v>2944</v>
      </c>
      <c r="AA114" s="39">
        <v>0</v>
      </c>
      <c r="AB114" s="39">
        <v>0</v>
      </c>
      <c r="AC114" s="39">
        <v>666.76</v>
      </c>
      <c r="AD114" s="39">
        <v>0</v>
      </c>
      <c r="AE114" s="39">
        <v>176500.44</v>
      </c>
      <c r="AF114" s="39">
        <v>177167.2</v>
      </c>
      <c r="AG114" s="39">
        <v>160</v>
      </c>
      <c r="AH114" s="39">
        <v>150</v>
      </c>
      <c r="AI114" s="39">
        <v>230418</v>
      </c>
      <c r="AJ114" s="39">
        <v>230418</v>
      </c>
      <c r="AK114" s="39">
        <v>-28675.450591023546</v>
      </c>
      <c r="AL114" s="39" t="s">
        <v>118</v>
      </c>
      <c r="AM114" s="39" t="s">
        <v>36</v>
      </c>
      <c r="AN114" s="39" t="s">
        <v>119</v>
      </c>
      <c r="AO114" s="39" t="s">
        <v>147</v>
      </c>
      <c r="AP114" s="39">
        <v>3</v>
      </c>
      <c r="AQ114" s="39">
        <v>2</v>
      </c>
      <c r="AR114" s="39">
        <v>5</v>
      </c>
      <c r="AS114" s="39">
        <v>89115</v>
      </c>
      <c r="AT114" s="39">
        <v>161522</v>
      </c>
      <c r="AU114" s="39">
        <v>53841</v>
      </c>
      <c r="AV114" s="39">
        <v>234905</v>
      </c>
      <c r="AW114" s="39">
        <v>3.0722399999999999</v>
      </c>
      <c r="AX114" s="39">
        <v>1.0923499999999999</v>
      </c>
      <c r="AY114" s="39">
        <v>1.9798899999999999</v>
      </c>
      <c r="AZ114" s="39">
        <v>3.0722399950027466</v>
      </c>
      <c r="BA114" s="39">
        <v>1.0923500061035156</v>
      </c>
      <c r="BB114" s="39">
        <v>1.979889988899231</v>
      </c>
      <c r="BC114" s="39" t="s">
        <v>159</v>
      </c>
      <c r="BD114" s="39" t="s">
        <v>126</v>
      </c>
      <c r="BE114" s="39" t="s">
        <v>118</v>
      </c>
      <c r="BF114" s="39"/>
      <c r="BG114" s="39" t="s">
        <v>1732</v>
      </c>
      <c r="BH114" s="39" t="s">
        <v>6259</v>
      </c>
      <c r="BI114" s="39" t="s">
        <v>418</v>
      </c>
      <c r="BJ114" s="39" t="s">
        <v>129</v>
      </c>
      <c r="BK114" s="39" t="s">
        <v>224</v>
      </c>
      <c r="BL114" s="39" t="s">
        <v>224</v>
      </c>
      <c r="BM114" s="39" t="s">
        <v>202</v>
      </c>
      <c r="BN114" s="39" t="s">
        <v>661</v>
      </c>
      <c r="BO114" s="39"/>
      <c r="BP114" s="39" t="s">
        <v>661</v>
      </c>
      <c r="BQ114" s="39">
        <v>2024</v>
      </c>
      <c r="BR114" s="39"/>
      <c r="BS114" s="39"/>
      <c r="BT114" s="39" t="s">
        <v>6251</v>
      </c>
    </row>
    <row r="115" spans="1:72">
      <c r="A115" s="39">
        <v>102404037172</v>
      </c>
      <c r="B115" s="39">
        <v>1</v>
      </c>
      <c r="C115" s="39">
        <v>2024</v>
      </c>
      <c r="D115" s="39">
        <v>11</v>
      </c>
      <c r="E115" s="39" t="s">
        <v>6724</v>
      </c>
      <c r="F115" s="39" t="s">
        <v>6725</v>
      </c>
      <c r="G115" s="39">
        <v>72</v>
      </c>
      <c r="H115" s="39" t="s">
        <v>6726</v>
      </c>
      <c r="I115" s="39">
        <v>20241112</v>
      </c>
      <c r="J115" s="39">
        <v>20241114</v>
      </c>
      <c r="K115" s="39">
        <v>3</v>
      </c>
      <c r="L115" s="39">
        <f t="shared" si="1"/>
        <v>2</v>
      </c>
      <c r="M115" s="39">
        <v>0</v>
      </c>
      <c r="N115" s="39" t="s">
        <v>6727</v>
      </c>
      <c r="O115" s="39" t="s">
        <v>6728</v>
      </c>
      <c r="P115" s="39" t="s">
        <v>118</v>
      </c>
      <c r="Q115" s="39" t="s">
        <v>36</v>
      </c>
      <c r="R115" s="39" t="s">
        <v>119</v>
      </c>
      <c r="S115" s="39" t="s">
        <v>120</v>
      </c>
      <c r="T115" s="39">
        <v>111</v>
      </c>
      <c r="U115" s="39" t="s">
        <v>172</v>
      </c>
      <c r="V115" s="39" t="s">
        <v>6129</v>
      </c>
      <c r="W115" s="39" t="s">
        <v>6130</v>
      </c>
      <c r="X115" s="39" t="s">
        <v>124</v>
      </c>
      <c r="Y115" s="39">
        <v>44749</v>
      </c>
      <c r="Z115" s="39">
        <v>3083</v>
      </c>
      <c r="AA115" s="39">
        <v>0</v>
      </c>
      <c r="AB115" s="39">
        <v>0</v>
      </c>
      <c r="AC115" s="39">
        <v>0</v>
      </c>
      <c r="AD115" s="39">
        <v>0</v>
      </c>
      <c r="AE115" s="39">
        <v>78556.800000000003</v>
      </c>
      <c r="AF115" s="39">
        <v>78556.800000000003</v>
      </c>
      <c r="AG115" s="39">
        <v>160</v>
      </c>
      <c r="AH115" s="39">
        <v>225</v>
      </c>
      <c r="AI115" s="39">
        <v>129785</v>
      </c>
      <c r="AJ115" s="39">
        <v>129785</v>
      </c>
      <c r="AK115" s="39">
        <v>1891.5229579970473</v>
      </c>
      <c r="AL115" s="39" t="s">
        <v>118</v>
      </c>
      <c r="AM115" s="39" t="s">
        <v>36</v>
      </c>
      <c r="AN115" s="39" t="s">
        <v>119</v>
      </c>
      <c r="AO115" s="39" t="s">
        <v>120</v>
      </c>
      <c r="AP115" s="39">
        <v>3</v>
      </c>
      <c r="AQ115" s="39">
        <v>2</v>
      </c>
      <c r="AR115" s="39">
        <v>4</v>
      </c>
      <c r="AS115" s="39">
        <v>53659</v>
      </c>
      <c r="AT115" s="39">
        <v>87497</v>
      </c>
      <c r="AU115" s="39">
        <v>29166</v>
      </c>
      <c r="AV115" s="39">
        <v>134400</v>
      </c>
      <c r="AW115" s="39">
        <v>1.7302500000000001</v>
      </c>
      <c r="AX115" s="39">
        <v>0.65773999999999999</v>
      </c>
      <c r="AY115" s="39">
        <v>1.0725100000000001</v>
      </c>
      <c r="AZ115" s="39">
        <v>1.7302500009536743</v>
      </c>
      <c r="BA115" s="39">
        <v>0.65773999691009521</v>
      </c>
      <c r="BB115" s="39">
        <v>1.0725100040435791</v>
      </c>
      <c r="BC115" s="39" t="s">
        <v>159</v>
      </c>
      <c r="BD115" s="39" t="s">
        <v>126</v>
      </c>
      <c r="BE115" s="39" t="s">
        <v>118</v>
      </c>
      <c r="BF115" s="39"/>
      <c r="BG115" s="39" t="s">
        <v>6285</v>
      </c>
      <c r="BH115" s="39" t="s">
        <v>6259</v>
      </c>
      <c r="BI115" s="39" t="s">
        <v>6729</v>
      </c>
      <c r="BJ115" s="39" t="s">
        <v>129</v>
      </c>
      <c r="BK115" s="39" t="s">
        <v>178</v>
      </c>
      <c r="BL115" s="39" t="s">
        <v>320</v>
      </c>
      <c r="BM115" s="39" t="s">
        <v>2051</v>
      </c>
      <c r="BN115" s="39" t="s">
        <v>5752</v>
      </c>
      <c r="BO115" s="39"/>
      <c r="BP115" s="39" t="s">
        <v>5752</v>
      </c>
      <c r="BQ115" s="39">
        <v>2024</v>
      </c>
      <c r="BR115" s="39"/>
      <c r="BS115" s="39"/>
      <c r="BT115" s="39" t="s">
        <v>6251</v>
      </c>
    </row>
    <row r="116" spans="1:72">
      <c r="A116" s="39">
        <v>102404196606</v>
      </c>
      <c r="B116" s="39">
        <v>1</v>
      </c>
      <c r="C116" s="39">
        <v>2024</v>
      </c>
      <c r="D116" s="39">
        <v>11</v>
      </c>
      <c r="E116" s="39" t="s">
        <v>6730</v>
      </c>
      <c r="F116" s="39" t="s">
        <v>6731</v>
      </c>
      <c r="G116" s="39">
        <v>75</v>
      </c>
      <c r="H116" s="39" t="s">
        <v>6732</v>
      </c>
      <c r="I116" s="39">
        <v>20241112</v>
      </c>
      <c r="J116" s="39">
        <v>20241114</v>
      </c>
      <c r="K116" s="39">
        <v>3</v>
      </c>
      <c r="L116" s="39">
        <f t="shared" si="1"/>
        <v>2</v>
      </c>
      <c r="M116" s="39">
        <v>0</v>
      </c>
      <c r="N116" s="39" t="s">
        <v>6733</v>
      </c>
      <c r="O116" s="39" t="s">
        <v>6305</v>
      </c>
      <c r="P116" s="39" t="s">
        <v>118</v>
      </c>
      <c r="Q116" s="39" t="s">
        <v>36</v>
      </c>
      <c r="R116" s="39" t="s">
        <v>119</v>
      </c>
      <c r="S116" s="39" t="s">
        <v>147</v>
      </c>
      <c r="T116" s="39">
        <v>205</v>
      </c>
      <c r="U116" s="39" t="s">
        <v>172</v>
      </c>
      <c r="V116" s="39" t="s">
        <v>6257</v>
      </c>
      <c r="W116" s="39" t="s">
        <v>6258</v>
      </c>
      <c r="X116" s="39" t="s">
        <v>124</v>
      </c>
      <c r="Y116" s="39">
        <v>89438</v>
      </c>
      <c r="Z116" s="39">
        <v>2944</v>
      </c>
      <c r="AA116" s="39">
        <v>0</v>
      </c>
      <c r="AB116" s="39">
        <v>0</v>
      </c>
      <c r="AC116" s="39">
        <v>666.76</v>
      </c>
      <c r="AD116" s="39">
        <v>0</v>
      </c>
      <c r="AE116" s="39">
        <v>164292.44</v>
      </c>
      <c r="AF116" s="39">
        <v>164959.20000000001</v>
      </c>
      <c r="AG116" s="39">
        <v>160</v>
      </c>
      <c r="AH116" s="39">
        <v>150</v>
      </c>
      <c r="AI116" s="39">
        <v>230418</v>
      </c>
      <c r="AJ116" s="39">
        <v>230418</v>
      </c>
      <c r="AK116" s="39">
        <v>-16467.450591023546</v>
      </c>
      <c r="AL116" s="39" t="s">
        <v>118</v>
      </c>
      <c r="AM116" s="39" t="s">
        <v>36</v>
      </c>
      <c r="AN116" s="39" t="s">
        <v>119</v>
      </c>
      <c r="AO116" s="39" t="s">
        <v>147</v>
      </c>
      <c r="AP116" s="39">
        <v>3</v>
      </c>
      <c r="AQ116" s="39">
        <v>2</v>
      </c>
      <c r="AR116" s="39">
        <v>5</v>
      </c>
      <c r="AS116" s="39">
        <v>89115</v>
      </c>
      <c r="AT116" s="39">
        <v>161522</v>
      </c>
      <c r="AU116" s="39">
        <v>53841</v>
      </c>
      <c r="AV116" s="39">
        <v>234905</v>
      </c>
      <c r="AW116" s="39">
        <v>3.0722399999999999</v>
      </c>
      <c r="AX116" s="39">
        <v>1.0923499999999999</v>
      </c>
      <c r="AY116" s="39">
        <v>1.9798899999999999</v>
      </c>
      <c r="AZ116" s="39">
        <v>3.0722399950027466</v>
      </c>
      <c r="BA116" s="39">
        <v>1.0923500061035156</v>
      </c>
      <c r="BB116" s="39">
        <v>1.979889988899231</v>
      </c>
      <c r="BC116" s="39" t="s">
        <v>159</v>
      </c>
      <c r="BD116" s="39" t="s">
        <v>126</v>
      </c>
      <c r="BE116" s="39" t="s">
        <v>118</v>
      </c>
      <c r="BF116" s="39"/>
      <c r="BG116" s="39" t="s">
        <v>6285</v>
      </c>
      <c r="BH116" s="39" t="s">
        <v>6259</v>
      </c>
      <c r="BI116" s="39" t="s">
        <v>6333</v>
      </c>
      <c r="BJ116" s="39" t="s">
        <v>129</v>
      </c>
      <c r="BK116" s="39" t="s">
        <v>224</v>
      </c>
      <c r="BL116" s="39" t="s">
        <v>224</v>
      </c>
      <c r="BM116" s="39" t="s">
        <v>202</v>
      </c>
      <c r="BN116" s="39" t="s">
        <v>203</v>
      </c>
      <c r="BO116" s="39"/>
      <c r="BP116" s="39" t="s">
        <v>203</v>
      </c>
      <c r="BQ116" s="39">
        <v>2024</v>
      </c>
      <c r="BR116" s="39"/>
      <c r="BS116" s="39"/>
      <c r="BT116" s="39" t="s">
        <v>6251</v>
      </c>
    </row>
    <row r="117" spans="1:72">
      <c r="A117" s="39">
        <v>102404272336</v>
      </c>
      <c r="B117" s="39">
        <v>1</v>
      </c>
      <c r="C117" s="39">
        <v>2024</v>
      </c>
      <c r="D117" s="39">
        <v>11</v>
      </c>
      <c r="E117" s="39" t="s">
        <v>6734</v>
      </c>
      <c r="F117" s="39" t="s">
        <v>6735</v>
      </c>
      <c r="G117" s="39">
        <v>78</v>
      </c>
      <c r="H117" s="39" t="s">
        <v>6736</v>
      </c>
      <c r="I117" s="39">
        <v>20241113</v>
      </c>
      <c r="J117" s="39">
        <v>20241114</v>
      </c>
      <c r="K117" s="39">
        <v>2</v>
      </c>
      <c r="L117" s="39">
        <f t="shared" si="1"/>
        <v>1</v>
      </c>
      <c r="M117" s="39">
        <v>0</v>
      </c>
      <c r="N117" s="39" t="s">
        <v>6737</v>
      </c>
      <c r="O117" s="39" t="s">
        <v>6405</v>
      </c>
      <c r="P117" s="39" t="s">
        <v>118</v>
      </c>
      <c r="Q117" s="39" t="s">
        <v>36</v>
      </c>
      <c r="R117" s="39" t="s">
        <v>119</v>
      </c>
      <c r="S117" s="39" t="s">
        <v>147</v>
      </c>
      <c r="T117" s="39">
        <v>213</v>
      </c>
      <c r="U117" s="39" t="s">
        <v>172</v>
      </c>
      <c r="V117" s="39" t="s">
        <v>6129</v>
      </c>
      <c r="W117" s="39" t="s">
        <v>6130</v>
      </c>
      <c r="X117" s="39" t="s">
        <v>124</v>
      </c>
      <c r="Y117" s="39">
        <v>35991</v>
      </c>
      <c r="Z117" s="39">
        <v>1472</v>
      </c>
      <c r="AA117" s="39">
        <v>0</v>
      </c>
      <c r="AB117" s="39">
        <v>0</v>
      </c>
      <c r="AC117" s="39">
        <v>0</v>
      </c>
      <c r="AD117" s="39">
        <v>0</v>
      </c>
      <c r="AE117" s="39">
        <v>47276.3</v>
      </c>
      <c r="AF117" s="39">
        <v>47276.3</v>
      </c>
      <c r="AG117" s="39">
        <v>80</v>
      </c>
      <c r="AH117" s="39">
        <v>75</v>
      </c>
      <c r="AI117" s="39">
        <v>129769</v>
      </c>
      <c r="AJ117" s="39">
        <v>129769</v>
      </c>
      <c r="AK117" s="39">
        <v>33162.105223533683</v>
      </c>
      <c r="AL117" s="39" t="s">
        <v>118</v>
      </c>
      <c r="AM117" s="39" t="s">
        <v>36</v>
      </c>
      <c r="AN117" s="39" t="s">
        <v>119</v>
      </c>
      <c r="AO117" s="39" t="s">
        <v>147</v>
      </c>
      <c r="AP117" s="39">
        <v>3</v>
      </c>
      <c r="AQ117" s="39">
        <v>2</v>
      </c>
      <c r="AR117" s="39">
        <v>4</v>
      </c>
      <c r="AS117" s="39">
        <v>53659</v>
      </c>
      <c r="AT117" s="39">
        <v>87497</v>
      </c>
      <c r="AU117" s="39">
        <v>29166</v>
      </c>
      <c r="AV117" s="39">
        <v>134400</v>
      </c>
      <c r="AW117" s="39">
        <v>1.7302500000000001</v>
      </c>
      <c r="AX117" s="39">
        <v>0.65773999999999999</v>
      </c>
      <c r="AY117" s="39">
        <v>1.0725100000000001</v>
      </c>
      <c r="AZ117" s="39">
        <v>1.7302500009536743</v>
      </c>
      <c r="BA117" s="39">
        <v>0.65773999691009521</v>
      </c>
      <c r="BB117" s="39">
        <v>1.0725100040435791</v>
      </c>
      <c r="BC117" s="39" t="s">
        <v>159</v>
      </c>
      <c r="BD117" s="39" t="s">
        <v>126</v>
      </c>
      <c r="BE117" s="39" t="s">
        <v>118</v>
      </c>
      <c r="BF117" s="39"/>
      <c r="BG117" s="39" t="s">
        <v>118</v>
      </c>
      <c r="BH117" s="39" t="s">
        <v>6259</v>
      </c>
      <c r="BI117" s="39" t="s">
        <v>194</v>
      </c>
      <c r="BJ117" s="39" t="s">
        <v>195</v>
      </c>
      <c r="BK117" s="39" t="s">
        <v>196</v>
      </c>
      <c r="BL117" s="39" t="s">
        <v>196</v>
      </c>
      <c r="BM117" s="39" t="s">
        <v>202</v>
      </c>
      <c r="BN117" s="39" t="s">
        <v>6328</v>
      </c>
      <c r="BO117" s="39"/>
      <c r="BP117" s="39" t="s">
        <v>6328</v>
      </c>
      <c r="BQ117" s="39">
        <v>2024</v>
      </c>
      <c r="BR117" s="39"/>
      <c r="BS117" s="39"/>
      <c r="BT117" s="39" t="s">
        <v>6251</v>
      </c>
    </row>
    <row r="118" spans="1:72">
      <c r="A118" s="39">
        <v>102404037204</v>
      </c>
      <c r="B118" s="39">
        <v>1</v>
      </c>
      <c r="C118" s="39">
        <v>2024</v>
      </c>
      <c r="D118" s="39">
        <v>11</v>
      </c>
      <c r="E118" s="39" t="s">
        <v>6738</v>
      </c>
      <c r="F118" s="39" t="s">
        <v>6739</v>
      </c>
      <c r="G118" s="39">
        <v>77</v>
      </c>
      <c r="H118" s="39" t="s">
        <v>6740</v>
      </c>
      <c r="I118" s="39">
        <v>20241108</v>
      </c>
      <c r="J118" s="39">
        <v>20241111</v>
      </c>
      <c r="K118" s="39">
        <v>4</v>
      </c>
      <c r="L118" s="39">
        <f t="shared" si="1"/>
        <v>3</v>
      </c>
      <c r="M118" s="39">
        <v>0</v>
      </c>
      <c r="N118" s="39" t="s">
        <v>6741</v>
      </c>
      <c r="O118" s="39" t="s">
        <v>6742</v>
      </c>
      <c r="P118" s="39" t="s">
        <v>118</v>
      </c>
      <c r="Q118" s="39" t="s">
        <v>36</v>
      </c>
      <c r="R118" s="39" t="s">
        <v>119</v>
      </c>
      <c r="S118" s="39" t="s">
        <v>147</v>
      </c>
      <c r="T118" s="39">
        <v>111</v>
      </c>
      <c r="U118" s="39" t="s">
        <v>172</v>
      </c>
      <c r="V118" s="39" t="s">
        <v>6257</v>
      </c>
      <c r="W118" s="39" t="s">
        <v>6258</v>
      </c>
      <c r="X118" s="39" t="s">
        <v>124</v>
      </c>
      <c r="Y118" s="39">
        <v>74435</v>
      </c>
      <c r="Z118" s="39">
        <v>4566</v>
      </c>
      <c r="AA118" s="39">
        <v>0</v>
      </c>
      <c r="AB118" s="39">
        <v>0</v>
      </c>
      <c r="AC118" s="39">
        <v>666.76</v>
      </c>
      <c r="AD118" s="39">
        <v>0</v>
      </c>
      <c r="AE118" s="39">
        <v>103792.9</v>
      </c>
      <c r="AF118" s="39">
        <v>104459.66</v>
      </c>
      <c r="AG118" s="39">
        <v>240</v>
      </c>
      <c r="AH118" s="39">
        <v>375</v>
      </c>
      <c r="AI118" s="39">
        <v>231197</v>
      </c>
      <c r="AJ118" s="39">
        <v>230447</v>
      </c>
      <c r="AK118" s="39">
        <v>44050.778316669719</v>
      </c>
      <c r="AL118" s="39" t="s">
        <v>118</v>
      </c>
      <c r="AM118" s="39" t="s">
        <v>36</v>
      </c>
      <c r="AN118" s="39" t="s">
        <v>119</v>
      </c>
      <c r="AO118" s="39" t="s">
        <v>147</v>
      </c>
      <c r="AP118" s="39">
        <v>3</v>
      </c>
      <c r="AQ118" s="39">
        <v>2</v>
      </c>
      <c r="AR118" s="39">
        <v>5</v>
      </c>
      <c r="AS118" s="39">
        <v>89115</v>
      </c>
      <c r="AT118" s="39">
        <v>161522</v>
      </c>
      <c r="AU118" s="39">
        <v>53841</v>
      </c>
      <c r="AV118" s="39">
        <v>234905</v>
      </c>
      <c r="AW118" s="39">
        <v>3.0722399999999999</v>
      </c>
      <c r="AX118" s="39">
        <v>1.0923499999999999</v>
      </c>
      <c r="AY118" s="39">
        <v>1.9798899999999999</v>
      </c>
      <c r="AZ118" s="39">
        <v>3.0722399950027466</v>
      </c>
      <c r="BA118" s="39">
        <v>1.0923500061035156</v>
      </c>
      <c r="BB118" s="39">
        <v>1.979889988899231</v>
      </c>
      <c r="BC118" s="39" t="s">
        <v>193</v>
      </c>
      <c r="BD118" s="39" t="s">
        <v>148</v>
      </c>
      <c r="BE118" s="39" t="s">
        <v>118</v>
      </c>
      <c r="BF118" s="39"/>
      <c r="BG118" s="39" t="s">
        <v>1732</v>
      </c>
      <c r="BH118" s="39" t="s">
        <v>6259</v>
      </c>
      <c r="BI118" s="39" t="s">
        <v>536</v>
      </c>
      <c r="BJ118" s="39" t="s">
        <v>195</v>
      </c>
      <c r="BK118" s="39" t="s">
        <v>196</v>
      </c>
      <c r="BL118" s="39" t="s">
        <v>196</v>
      </c>
      <c r="BM118" s="39" t="s">
        <v>2051</v>
      </c>
      <c r="BN118" s="39" t="s">
        <v>5752</v>
      </c>
      <c r="BO118" s="39"/>
      <c r="BP118" s="39" t="s">
        <v>5752</v>
      </c>
      <c r="BQ118" s="39">
        <v>2024</v>
      </c>
      <c r="BR118" s="39"/>
      <c r="BS118" s="39" t="s">
        <v>134</v>
      </c>
      <c r="BT118" s="39" t="s">
        <v>6251</v>
      </c>
    </row>
    <row r="119" spans="1:72">
      <c r="A119" s="39">
        <v>102404082920</v>
      </c>
      <c r="B119" s="39">
        <v>1</v>
      </c>
      <c r="C119" s="39">
        <v>2024</v>
      </c>
      <c r="D119" s="39">
        <v>11</v>
      </c>
      <c r="E119" s="39" t="s">
        <v>6743</v>
      </c>
      <c r="F119" s="39" t="s">
        <v>6744</v>
      </c>
      <c r="G119" s="39">
        <v>37</v>
      </c>
      <c r="H119" s="39" t="s">
        <v>6745</v>
      </c>
      <c r="I119" s="39">
        <v>20241107</v>
      </c>
      <c r="J119" s="39">
        <v>20241109</v>
      </c>
      <c r="K119" s="39">
        <v>3</v>
      </c>
      <c r="L119" s="39">
        <f t="shared" si="1"/>
        <v>2</v>
      </c>
      <c r="M119" s="39">
        <v>0</v>
      </c>
      <c r="N119" s="39" t="s">
        <v>5814</v>
      </c>
      <c r="O119" s="39" t="s">
        <v>6692</v>
      </c>
      <c r="P119" s="39" t="s">
        <v>118</v>
      </c>
      <c r="Q119" s="39" t="s">
        <v>36</v>
      </c>
      <c r="R119" s="39" t="s">
        <v>119</v>
      </c>
      <c r="S119" s="39" t="s">
        <v>120</v>
      </c>
      <c r="T119" s="39">
        <v>201</v>
      </c>
      <c r="U119" s="39" t="s">
        <v>172</v>
      </c>
      <c r="V119" s="39" t="s">
        <v>6257</v>
      </c>
      <c r="W119" s="39" t="s">
        <v>6258</v>
      </c>
      <c r="X119" s="39" t="s">
        <v>124</v>
      </c>
      <c r="Y119" s="39">
        <v>92070</v>
      </c>
      <c r="Z119" s="39">
        <v>3083</v>
      </c>
      <c r="AA119" s="39">
        <v>0</v>
      </c>
      <c r="AB119" s="39">
        <v>0</v>
      </c>
      <c r="AC119" s="39">
        <v>666.76</v>
      </c>
      <c r="AD119" s="39">
        <v>0</v>
      </c>
      <c r="AE119" s="39">
        <v>164292.44</v>
      </c>
      <c r="AF119" s="39">
        <v>164959.20000000001</v>
      </c>
      <c r="AG119" s="39">
        <v>160</v>
      </c>
      <c r="AH119" s="39">
        <v>225</v>
      </c>
      <c r="AI119" s="39">
        <v>230418</v>
      </c>
      <c r="AJ119" s="39">
        <v>230418</v>
      </c>
      <c r="AK119" s="39">
        <v>-16467.450591023546</v>
      </c>
      <c r="AL119" s="39" t="s">
        <v>118</v>
      </c>
      <c r="AM119" s="39" t="s">
        <v>36</v>
      </c>
      <c r="AN119" s="39" t="s">
        <v>119</v>
      </c>
      <c r="AO119" s="39" t="s">
        <v>120</v>
      </c>
      <c r="AP119" s="39">
        <v>3</v>
      </c>
      <c r="AQ119" s="39">
        <v>2</v>
      </c>
      <c r="AR119" s="39">
        <v>5</v>
      </c>
      <c r="AS119" s="39">
        <v>89115</v>
      </c>
      <c r="AT119" s="39">
        <v>161522</v>
      </c>
      <c r="AU119" s="39">
        <v>53841</v>
      </c>
      <c r="AV119" s="39">
        <v>234905</v>
      </c>
      <c r="AW119" s="39">
        <v>3.0722399999999999</v>
      </c>
      <c r="AX119" s="39">
        <v>1.0923499999999999</v>
      </c>
      <c r="AY119" s="39">
        <v>1.9798899999999999</v>
      </c>
      <c r="AZ119" s="39">
        <v>3.0722399950027466</v>
      </c>
      <c r="BA119" s="39">
        <v>1.0923500061035156</v>
      </c>
      <c r="BB119" s="39">
        <v>1.979889988899231</v>
      </c>
      <c r="BC119" s="39" t="s">
        <v>159</v>
      </c>
      <c r="BD119" s="39" t="s">
        <v>126</v>
      </c>
      <c r="BE119" s="39" t="s">
        <v>118</v>
      </c>
      <c r="BF119" s="39"/>
      <c r="BG119" s="39" t="s">
        <v>6285</v>
      </c>
      <c r="BH119" s="39" t="s">
        <v>6259</v>
      </c>
      <c r="BI119" s="39" t="s">
        <v>2299</v>
      </c>
      <c r="BJ119" s="39" t="s">
        <v>129</v>
      </c>
      <c r="BK119" s="39" t="s">
        <v>130</v>
      </c>
      <c r="BL119" s="39" t="s">
        <v>131</v>
      </c>
      <c r="BM119" s="39" t="s">
        <v>202</v>
      </c>
      <c r="BN119" s="39" t="s">
        <v>661</v>
      </c>
      <c r="BO119" s="39"/>
      <c r="BP119" s="39" t="s">
        <v>661</v>
      </c>
      <c r="BQ119" s="39">
        <v>2024</v>
      </c>
      <c r="BR119" s="39"/>
      <c r="BS119" s="39"/>
      <c r="BT119" s="39" t="s">
        <v>6251</v>
      </c>
    </row>
    <row r="120" spans="1:72">
      <c r="A120" s="39">
        <v>102408083258</v>
      </c>
      <c r="B120" s="39">
        <v>1</v>
      </c>
      <c r="C120" s="39">
        <v>2024</v>
      </c>
      <c r="D120" s="39">
        <v>11</v>
      </c>
      <c r="E120" s="39" t="s">
        <v>6746</v>
      </c>
      <c r="F120" s="39" t="s">
        <v>6747</v>
      </c>
      <c r="G120" s="39">
        <v>61</v>
      </c>
      <c r="H120" s="39" t="s">
        <v>6748</v>
      </c>
      <c r="I120" s="39">
        <v>20241107</v>
      </c>
      <c r="J120" s="39">
        <v>20241109</v>
      </c>
      <c r="K120" s="39">
        <v>3</v>
      </c>
      <c r="L120" s="39">
        <f t="shared" si="1"/>
        <v>2</v>
      </c>
      <c r="M120" s="39">
        <v>0</v>
      </c>
      <c r="N120" s="39" t="s">
        <v>6749</v>
      </c>
      <c r="O120" s="39" t="s">
        <v>6750</v>
      </c>
      <c r="P120" s="39" t="s">
        <v>118</v>
      </c>
      <c r="Q120" s="39" t="s">
        <v>36</v>
      </c>
      <c r="R120" s="39" t="s">
        <v>119</v>
      </c>
      <c r="S120" s="39" t="s">
        <v>120</v>
      </c>
      <c r="T120" s="39">
        <v>111</v>
      </c>
      <c r="U120" s="39" t="s">
        <v>438</v>
      </c>
      <c r="V120" s="39" t="s">
        <v>6751</v>
      </c>
      <c r="W120" s="39" t="s">
        <v>6752</v>
      </c>
      <c r="X120" s="39" t="s">
        <v>387</v>
      </c>
      <c r="Y120" s="39">
        <v>91267</v>
      </c>
      <c r="Z120" s="39">
        <v>3083</v>
      </c>
      <c r="AA120" s="39">
        <v>0</v>
      </c>
      <c r="AB120" s="39">
        <v>0</v>
      </c>
      <c r="AC120" s="39">
        <v>666.76</v>
      </c>
      <c r="AD120" s="39">
        <v>0</v>
      </c>
      <c r="AE120" s="39">
        <v>176500.44</v>
      </c>
      <c r="AF120" s="39">
        <v>177167.2</v>
      </c>
      <c r="AG120" s="39">
        <v>160</v>
      </c>
      <c r="AH120" s="39">
        <v>225</v>
      </c>
      <c r="AI120" s="39">
        <v>206034</v>
      </c>
      <c r="AJ120" s="39">
        <v>206034</v>
      </c>
      <c r="AK120" s="39">
        <v>-18031.610564276838</v>
      </c>
      <c r="AL120" s="39" t="s">
        <v>118</v>
      </c>
      <c r="AM120" s="39" t="s">
        <v>36</v>
      </c>
      <c r="AN120" s="39" t="s">
        <v>119</v>
      </c>
      <c r="AO120" s="39" t="s">
        <v>120</v>
      </c>
      <c r="AP120" s="39">
        <v>6</v>
      </c>
      <c r="AQ120" s="39">
        <v>2</v>
      </c>
      <c r="AR120" s="39">
        <v>11</v>
      </c>
      <c r="AS120" s="39">
        <v>41378</v>
      </c>
      <c r="AT120" s="39">
        <v>210</v>
      </c>
      <c r="AU120" s="39">
        <v>1</v>
      </c>
      <c r="AV120" s="39">
        <v>1644</v>
      </c>
      <c r="AW120" s="39">
        <v>0.50976999999999995</v>
      </c>
      <c r="AX120" s="39">
        <v>0.50719999999999998</v>
      </c>
      <c r="AY120" s="39">
        <v>2.5699999999999998E-3</v>
      </c>
      <c r="AZ120" s="39">
        <v>2.2282299995422363</v>
      </c>
      <c r="BA120" s="39">
        <v>0.50720000267028809</v>
      </c>
      <c r="BB120" s="39">
        <v>1.7210299968719482</v>
      </c>
      <c r="BC120" s="39" t="s">
        <v>159</v>
      </c>
      <c r="BD120" s="39" t="s">
        <v>126</v>
      </c>
      <c r="BE120" s="39" t="s">
        <v>118</v>
      </c>
      <c r="BF120" s="39"/>
      <c r="BG120" s="39" t="s">
        <v>6285</v>
      </c>
      <c r="BH120" s="39" t="s">
        <v>6259</v>
      </c>
      <c r="BI120" s="39" t="s">
        <v>2964</v>
      </c>
      <c r="BJ120" s="39" t="s">
        <v>129</v>
      </c>
      <c r="BK120" s="39" t="s">
        <v>224</v>
      </c>
      <c r="BL120" s="39" t="s">
        <v>224</v>
      </c>
      <c r="BM120" s="39" t="s">
        <v>2139</v>
      </c>
      <c r="BN120" s="39" t="s">
        <v>6753</v>
      </c>
      <c r="BO120" s="39"/>
      <c r="BP120" s="39" t="s">
        <v>6753</v>
      </c>
      <c r="BQ120" s="39">
        <v>2024</v>
      </c>
      <c r="BR120" s="39"/>
      <c r="BS120" s="39"/>
      <c r="BT120" s="39" t="s">
        <v>6251</v>
      </c>
    </row>
    <row r="121" spans="1:72">
      <c r="A121" s="39">
        <v>102404037140</v>
      </c>
      <c r="B121" s="39">
        <v>1</v>
      </c>
      <c r="C121" s="39">
        <v>2024</v>
      </c>
      <c r="D121" s="39">
        <v>11</v>
      </c>
      <c r="E121" s="39" t="s">
        <v>6754</v>
      </c>
      <c r="F121" s="39" t="s">
        <v>6223</v>
      </c>
      <c r="G121" s="39">
        <v>67</v>
      </c>
      <c r="H121" s="39" t="s">
        <v>6224</v>
      </c>
      <c r="I121" s="39">
        <v>20241107</v>
      </c>
      <c r="J121" s="39">
        <v>20241109</v>
      </c>
      <c r="K121" s="39">
        <v>3</v>
      </c>
      <c r="L121" s="39">
        <f t="shared" si="1"/>
        <v>2</v>
      </c>
      <c r="M121" s="39">
        <v>0</v>
      </c>
      <c r="N121" s="39" t="s">
        <v>6414</v>
      </c>
      <c r="O121" s="39" t="s">
        <v>6755</v>
      </c>
      <c r="P121" s="39" t="s">
        <v>118</v>
      </c>
      <c r="Q121" s="39" t="s">
        <v>36</v>
      </c>
      <c r="R121" s="39" t="s">
        <v>119</v>
      </c>
      <c r="S121" s="39" t="s">
        <v>147</v>
      </c>
      <c r="T121" s="39">
        <v>111</v>
      </c>
      <c r="U121" s="39" t="s">
        <v>172</v>
      </c>
      <c r="V121" s="39" t="s">
        <v>6257</v>
      </c>
      <c r="W121" s="39" t="s">
        <v>6258</v>
      </c>
      <c r="X121" s="39" t="s">
        <v>124</v>
      </c>
      <c r="Y121" s="39">
        <v>86421</v>
      </c>
      <c r="Z121" s="39">
        <v>3019</v>
      </c>
      <c r="AA121" s="39">
        <v>0</v>
      </c>
      <c r="AB121" s="39">
        <v>0</v>
      </c>
      <c r="AC121" s="39">
        <v>0</v>
      </c>
      <c r="AD121" s="39">
        <v>0</v>
      </c>
      <c r="AE121" s="39">
        <v>176500.44</v>
      </c>
      <c r="AF121" s="39">
        <v>176500.44</v>
      </c>
      <c r="AG121" s="39">
        <v>160</v>
      </c>
      <c r="AH121" s="39">
        <v>225</v>
      </c>
      <c r="AI121" s="39">
        <v>230447</v>
      </c>
      <c r="AJ121" s="39">
        <v>230447</v>
      </c>
      <c r="AK121" s="39">
        <v>-27990.00168333028</v>
      </c>
      <c r="AL121" s="39" t="s">
        <v>118</v>
      </c>
      <c r="AM121" s="39" t="s">
        <v>36</v>
      </c>
      <c r="AN121" s="39" t="s">
        <v>119</v>
      </c>
      <c r="AO121" s="39" t="s">
        <v>147</v>
      </c>
      <c r="AP121" s="39">
        <v>3</v>
      </c>
      <c r="AQ121" s="39">
        <v>2</v>
      </c>
      <c r="AR121" s="39">
        <v>5</v>
      </c>
      <c r="AS121" s="39">
        <v>89115</v>
      </c>
      <c r="AT121" s="39">
        <v>161522</v>
      </c>
      <c r="AU121" s="39">
        <v>53841</v>
      </c>
      <c r="AV121" s="39">
        <v>234905</v>
      </c>
      <c r="AW121" s="39">
        <v>3.0722399999999999</v>
      </c>
      <c r="AX121" s="39">
        <v>1.0923499999999999</v>
      </c>
      <c r="AY121" s="39">
        <v>1.9798899999999999</v>
      </c>
      <c r="AZ121" s="39">
        <v>3.0722399950027466</v>
      </c>
      <c r="BA121" s="39">
        <v>1.0923500061035156</v>
      </c>
      <c r="BB121" s="39">
        <v>1.979889988899231</v>
      </c>
      <c r="BC121" s="39" t="s">
        <v>159</v>
      </c>
      <c r="BD121" s="39" t="s">
        <v>126</v>
      </c>
      <c r="BE121" s="39" t="s">
        <v>118</v>
      </c>
      <c r="BF121" s="39"/>
      <c r="BG121" s="39" t="s">
        <v>1732</v>
      </c>
      <c r="BH121" s="39" t="s">
        <v>6259</v>
      </c>
      <c r="BI121" s="39" t="s">
        <v>1189</v>
      </c>
      <c r="BJ121" s="39" t="s">
        <v>195</v>
      </c>
      <c r="BK121" s="39" t="s">
        <v>196</v>
      </c>
      <c r="BL121" s="39" t="s">
        <v>196</v>
      </c>
      <c r="BM121" s="39" t="s">
        <v>202</v>
      </c>
      <c r="BN121" s="39" t="s">
        <v>203</v>
      </c>
      <c r="BO121" s="39"/>
      <c r="BP121" s="39" t="s">
        <v>203</v>
      </c>
      <c r="BQ121" s="39">
        <v>2024</v>
      </c>
      <c r="BR121" s="39"/>
      <c r="BS121" s="39"/>
      <c r="BT121" s="39" t="s">
        <v>6251</v>
      </c>
    </row>
    <row r="122" spans="1:72">
      <c r="A122" s="39">
        <v>102408083256</v>
      </c>
      <c r="B122" s="39">
        <v>1</v>
      </c>
      <c r="C122" s="39">
        <v>2024</v>
      </c>
      <c r="D122" s="39">
        <v>11</v>
      </c>
      <c r="E122" s="39" t="s">
        <v>6756</v>
      </c>
      <c r="F122" s="39" t="s">
        <v>6757</v>
      </c>
      <c r="G122" s="39">
        <v>66</v>
      </c>
      <c r="H122" s="39" t="s">
        <v>6758</v>
      </c>
      <c r="I122" s="39">
        <v>20241107</v>
      </c>
      <c r="J122" s="39">
        <v>20241109</v>
      </c>
      <c r="K122" s="39">
        <v>3</v>
      </c>
      <c r="L122" s="39">
        <f t="shared" si="1"/>
        <v>2</v>
      </c>
      <c r="M122" s="39">
        <v>0</v>
      </c>
      <c r="N122" s="39" t="s">
        <v>6759</v>
      </c>
      <c r="O122" s="39" t="s">
        <v>6760</v>
      </c>
      <c r="P122" s="39" t="s">
        <v>118</v>
      </c>
      <c r="Q122" s="39" t="s">
        <v>36</v>
      </c>
      <c r="R122" s="39" t="s">
        <v>119</v>
      </c>
      <c r="S122" s="39" t="s">
        <v>147</v>
      </c>
      <c r="T122" s="39">
        <v>111</v>
      </c>
      <c r="U122" s="39" t="s">
        <v>438</v>
      </c>
      <c r="V122" s="39" t="s">
        <v>1784</v>
      </c>
      <c r="W122" s="39" t="s">
        <v>1785</v>
      </c>
      <c r="X122" s="39" t="s">
        <v>387</v>
      </c>
      <c r="Y122" s="39">
        <v>91317</v>
      </c>
      <c r="Z122" s="39">
        <v>3019</v>
      </c>
      <c r="AA122" s="39">
        <v>0</v>
      </c>
      <c r="AB122" s="39">
        <v>0</v>
      </c>
      <c r="AC122" s="39">
        <v>666.76</v>
      </c>
      <c r="AD122" s="39">
        <v>0</v>
      </c>
      <c r="AE122" s="39">
        <v>176500.44</v>
      </c>
      <c r="AF122" s="39">
        <v>177167.2</v>
      </c>
      <c r="AG122" s="39">
        <v>160</v>
      </c>
      <c r="AH122" s="39">
        <v>225</v>
      </c>
      <c r="AI122" s="39">
        <v>207404</v>
      </c>
      <c r="AJ122" s="39">
        <v>207404</v>
      </c>
      <c r="AK122" s="39">
        <v>-17422.520673124731</v>
      </c>
      <c r="AL122" s="39" t="s">
        <v>118</v>
      </c>
      <c r="AM122" s="39" t="s">
        <v>36</v>
      </c>
      <c r="AN122" s="39" t="s">
        <v>119</v>
      </c>
      <c r="AO122" s="39" t="s">
        <v>147</v>
      </c>
      <c r="AP122" s="39">
        <v>6</v>
      </c>
      <c r="AQ122" s="39">
        <v>2</v>
      </c>
      <c r="AR122" s="39">
        <v>12</v>
      </c>
      <c r="AS122" s="39">
        <v>42049</v>
      </c>
      <c r="AT122" s="39">
        <v>172</v>
      </c>
      <c r="AU122" s="39">
        <v>1</v>
      </c>
      <c r="AV122" s="39">
        <v>1345</v>
      </c>
      <c r="AW122" s="39">
        <v>0.51754</v>
      </c>
      <c r="AX122" s="39">
        <v>0.51543000000000005</v>
      </c>
      <c r="AY122" s="39">
        <v>2.1099999999999999E-3</v>
      </c>
      <c r="AZ122" s="39">
        <v>2.2430499792098999</v>
      </c>
      <c r="BA122" s="39">
        <v>0.51542997360229492</v>
      </c>
      <c r="BB122" s="39">
        <v>1.727620005607605</v>
      </c>
      <c r="BC122" s="39" t="s">
        <v>159</v>
      </c>
      <c r="BD122" s="39" t="s">
        <v>126</v>
      </c>
      <c r="BE122" s="39" t="s">
        <v>118</v>
      </c>
      <c r="BF122" s="39"/>
      <c r="BG122" s="39" t="s">
        <v>6285</v>
      </c>
      <c r="BH122" s="39" t="s">
        <v>6259</v>
      </c>
      <c r="BI122" s="39" t="s">
        <v>718</v>
      </c>
      <c r="BJ122" s="39" t="s">
        <v>129</v>
      </c>
      <c r="BK122" s="39" t="s">
        <v>178</v>
      </c>
      <c r="BL122" s="39" t="s">
        <v>320</v>
      </c>
      <c r="BM122" s="39" t="s">
        <v>1786</v>
      </c>
      <c r="BN122" s="39" t="s">
        <v>1787</v>
      </c>
      <c r="BO122" s="39"/>
      <c r="BP122" s="39" t="s">
        <v>1787</v>
      </c>
      <c r="BQ122" s="39">
        <v>2024</v>
      </c>
      <c r="BR122" s="39"/>
      <c r="BS122" s="39"/>
      <c r="BT122" s="39" t="s">
        <v>6251</v>
      </c>
    </row>
    <row r="123" spans="1:72">
      <c r="A123" s="39">
        <v>102404196556</v>
      </c>
      <c r="B123" s="39">
        <v>1</v>
      </c>
      <c r="C123" s="39">
        <v>2024</v>
      </c>
      <c r="D123" s="39">
        <v>11</v>
      </c>
      <c r="E123" s="39" t="s">
        <v>6761</v>
      </c>
      <c r="F123" s="39" t="s">
        <v>6762</v>
      </c>
      <c r="G123" s="39">
        <v>56</v>
      </c>
      <c r="H123" s="39" t="s">
        <v>6763</v>
      </c>
      <c r="I123" s="39">
        <v>20241106</v>
      </c>
      <c r="J123" s="39">
        <v>20241108</v>
      </c>
      <c r="K123" s="39">
        <v>3</v>
      </c>
      <c r="L123" s="39">
        <f t="shared" si="1"/>
        <v>2</v>
      </c>
      <c r="M123" s="39">
        <v>0</v>
      </c>
      <c r="N123" s="39" t="s">
        <v>6764</v>
      </c>
      <c r="O123" s="39" t="s">
        <v>6520</v>
      </c>
      <c r="P123" s="39" t="s">
        <v>118</v>
      </c>
      <c r="Q123" s="39" t="s">
        <v>36</v>
      </c>
      <c r="R123" s="39" t="s">
        <v>119</v>
      </c>
      <c r="S123" s="39" t="s">
        <v>120</v>
      </c>
      <c r="T123" s="39">
        <v>205</v>
      </c>
      <c r="U123" s="39" t="s">
        <v>172</v>
      </c>
      <c r="V123" s="39" t="s">
        <v>6257</v>
      </c>
      <c r="W123" s="39" t="s">
        <v>6258</v>
      </c>
      <c r="X123" s="39" t="s">
        <v>124</v>
      </c>
      <c r="Y123" s="39">
        <v>92348</v>
      </c>
      <c r="Z123" s="39">
        <v>3008</v>
      </c>
      <c r="AA123" s="39">
        <v>0</v>
      </c>
      <c r="AB123" s="39">
        <v>0</v>
      </c>
      <c r="AC123" s="39">
        <v>666.76</v>
      </c>
      <c r="AD123" s="39">
        <v>0</v>
      </c>
      <c r="AE123" s="39">
        <v>164292.44</v>
      </c>
      <c r="AF123" s="39">
        <v>164959.20000000001</v>
      </c>
      <c r="AG123" s="39">
        <v>160</v>
      </c>
      <c r="AH123" s="39">
        <v>150</v>
      </c>
      <c r="AI123" s="39">
        <v>230418</v>
      </c>
      <c r="AJ123" s="39">
        <v>230418</v>
      </c>
      <c r="AK123" s="39">
        <v>-16467.450591023546</v>
      </c>
      <c r="AL123" s="39" t="s">
        <v>118</v>
      </c>
      <c r="AM123" s="39" t="s">
        <v>36</v>
      </c>
      <c r="AN123" s="39" t="s">
        <v>119</v>
      </c>
      <c r="AO123" s="39" t="s">
        <v>120</v>
      </c>
      <c r="AP123" s="39">
        <v>3</v>
      </c>
      <c r="AQ123" s="39">
        <v>2</v>
      </c>
      <c r="AR123" s="39">
        <v>5</v>
      </c>
      <c r="AS123" s="39">
        <v>89115</v>
      </c>
      <c r="AT123" s="39">
        <v>161522</v>
      </c>
      <c r="AU123" s="39">
        <v>53841</v>
      </c>
      <c r="AV123" s="39">
        <v>234905</v>
      </c>
      <c r="AW123" s="39">
        <v>3.0722399999999999</v>
      </c>
      <c r="AX123" s="39">
        <v>1.0923499999999999</v>
      </c>
      <c r="AY123" s="39">
        <v>1.9798899999999999</v>
      </c>
      <c r="AZ123" s="39">
        <v>3.0722399950027466</v>
      </c>
      <c r="BA123" s="39">
        <v>1.0923500061035156</v>
      </c>
      <c r="BB123" s="39">
        <v>1.979889988899231</v>
      </c>
      <c r="BC123" s="39" t="s">
        <v>159</v>
      </c>
      <c r="BD123" s="39" t="s">
        <v>126</v>
      </c>
      <c r="BE123" s="39" t="s">
        <v>118</v>
      </c>
      <c r="BF123" s="39"/>
      <c r="BG123" s="39" t="s">
        <v>1732</v>
      </c>
      <c r="BH123" s="39" t="s">
        <v>6259</v>
      </c>
      <c r="BI123" s="39" t="s">
        <v>1606</v>
      </c>
      <c r="BJ123" s="39" t="s">
        <v>129</v>
      </c>
      <c r="BK123" s="39" t="s">
        <v>217</v>
      </c>
      <c r="BL123" s="39" t="s">
        <v>218</v>
      </c>
      <c r="BM123" s="39" t="s">
        <v>202</v>
      </c>
      <c r="BN123" s="39" t="s">
        <v>661</v>
      </c>
      <c r="BO123" s="39"/>
      <c r="BP123" s="39" t="s">
        <v>661</v>
      </c>
      <c r="BQ123" s="39">
        <v>2024</v>
      </c>
      <c r="BR123" s="39"/>
      <c r="BS123" s="39"/>
      <c r="BT123" s="39" t="s">
        <v>6251</v>
      </c>
    </row>
    <row r="124" spans="1:72">
      <c r="A124" s="39">
        <v>102404036958</v>
      </c>
      <c r="B124" s="39">
        <v>1</v>
      </c>
      <c r="C124" s="39">
        <v>2024</v>
      </c>
      <c r="D124" s="39">
        <v>11</v>
      </c>
      <c r="E124" s="39" t="s">
        <v>6765</v>
      </c>
      <c r="F124" s="39" t="s">
        <v>6766</v>
      </c>
      <c r="G124" s="39">
        <v>59</v>
      </c>
      <c r="H124" s="39" t="s">
        <v>6767</v>
      </c>
      <c r="I124" s="39">
        <v>20241106</v>
      </c>
      <c r="J124" s="39">
        <v>20241108</v>
      </c>
      <c r="K124" s="39">
        <v>3</v>
      </c>
      <c r="L124" s="39">
        <f t="shared" si="1"/>
        <v>2</v>
      </c>
      <c r="M124" s="39">
        <v>0</v>
      </c>
      <c r="N124" s="39" t="s">
        <v>6768</v>
      </c>
      <c r="O124" s="39" t="s">
        <v>6769</v>
      </c>
      <c r="P124" s="39" t="s">
        <v>118</v>
      </c>
      <c r="Q124" s="39" t="s">
        <v>36</v>
      </c>
      <c r="R124" s="39" t="s">
        <v>119</v>
      </c>
      <c r="S124" s="39" t="s">
        <v>147</v>
      </c>
      <c r="T124" s="39">
        <v>111</v>
      </c>
      <c r="U124" s="39" t="s">
        <v>172</v>
      </c>
      <c r="V124" s="39" t="s">
        <v>6257</v>
      </c>
      <c r="W124" s="39" t="s">
        <v>6258</v>
      </c>
      <c r="X124" s="39" t="s">
        <v>124</v>
      </c>
      <c r="Y124" s="39">
        <v>87790</v>
      </c>
      <c r="Z124" s="39">
        <v>2944</v>
      </c>
      <c r="AA124" s="39">
        <v>0</v>
      </c>
      <c r="AB124" s="39">
        <v>0</v>
      </c>
      <c r="AC124" s="39">
        <v>0</v>
      </c>
      <c r="AD124" s="39">
        <v>0</v>
      </c>
      <c r="AE124" s="39">
        <v>179492.97</v>
      </c>
      <c r="AF124" s="39">
        <v>179492.97</v>
      </c>
      <c r="AG124" s="39">
        <v>160</v>
      </c>
      <c r="AH124" s="39">
        <v>150</v>
      </c>
      <c r="AI124" s="39">
        <v>230447</v>
      </c>
      <c r="AJ124" s="39">
        <v>230447</v>
      </c>
      <c r="AK124" s="39">
        <v>-30982.531683330279</v>
      </c>
      <c r="AL124" s="39" t="s">
        <v>118</v>
      </c>
      <c r="AM124" s="39" t="s">
        <v>36</v>
      </c>
      <c r="AN124" s="39" t="s">
        <v>119</v>
      </c>
      <c r="AO124" s="39" t="s">
        <v>147</v>
      </c>
      <c r="AP124" s="39">
        <v>3</v>
      </c>
      <c r="AQ124" s="39">
        <v>2</v>
      </c>
      <c r="AR124" s="39">
        <v>5</v>
      </c>
      <c r="AS124" s="39">
        <v>89115</v>
      </c>
      <c r="AT124" s="39">
        <v>161522</v>
      </c>
      <c r="AU124" s="39">
        <v>53841</v>
      </c>
      <c r="AV124" s="39">
        <v>234905</v>
      </c>
      <c r="AW124" s="39">
        <v>3.0722399999999999</v>
      </c>
      <c r="AX124" s="39">
        <v>1.0923499999999999</v>
      </c>
      <c r="AY124" s="39">
        <v>1.9798899999999999</v>
      </c>
      <c r="AZ124" s="39">
        <v>3.0722399950027466</v>
      </c>
      <c r="BA124" s="39">
        <v>1.0923500061035156</v>
      </c>
      <c r="BB124" s="39">
        <v>1.979889988899231</v>
      </c>
      <c r="BC124" s="39" t="s">
        <v>159</v>
      </c>
      <c r="BD124" s="39" t="s">
        <v>126</v>
      </c>
      <c r="BE124" s="39" t="s">
        <v>118</v>
      </c>
      <c r="BF124" s="39"/>
      <c r="BG124" s="39" t="s">
        <v>6285</v>
      </c>
      <c r="BH124" s="39" t="s">
        <v>6259</v>
      </c>
      <c r="BI124" s="39" t="s">
        <v>718</v>
      </c>
      <c r="BJ124" s="39" t="s">
        <v>129</v>
      </c>
      <c r="BK124" s="39" t="s">
        <v>178</v>
      </c>
      <c r="BL124" s="39" t="s">
        <v>320</v>
      </c>
      <c r="BM124" s="39" t="s">
        <v>202</v>
      </c>
      <c r="BN124" s="39" t="s">
        <v>203</v>
      </c>
      <c r="BO124" s="39"/>
      <c r="BP124" s="39" t="s">
        <v>203</v>
      </c>
      <c r="BQ124" s="39">
        <v>2024</v>
      </c>
      <c r="BR124" s="39"/>
      <c r="BS124" s="39"/>
      <c r="BT124" s="39" t="s">
        <v>6251</v>
      </c>
    </row>
    <row r="125" spans="1:72">
      <c r="A125" s="39">
        <v>102404036964</v>
      </c>
      <c r="B125" s="39">
        <v>1</v>
      </c>
      <c r="C125" s="39">
        <v>2024</v>
      </c>
      <c r="D125" s="39">
        <v>11</v>
      </c>
      <c r="E125" s="39" t="s">
        <v>6770</v>
      </c>
      <c r="F125" s="39" t="s">
        <v>6771</v>
      </c>
      <c r="G125" s="39">
        <v>61</v>
      </c>
      <c r="H125" s="39" t="s">
        <v>6772</v>
      </c>
      <c r="I125" s="39">
        <v>20241106</v>
      </c>
      <c r="J125" s="39">
        <v>20241108</v>
      </c>
      <c r="K125" s="39">
        <v>3</v>
      </c>
      <c r="L125" s="39">
        <f t="shared" si="1"/>
        <v>2</v>
      </c>
      <c r="M125" s="39">
        <v>0</v>
      </c>
      <c r="N125" s="39" t="s">
        <v>6773</v>
      </c>
      <c r="O125" s="39" t="s">
        <v>6457</v>
      </c>
      <c r="P125" s="39" t="s">
        <v>118</v>
      </c>
      <c r="Q125" s="39" t="s">
        <v>36</v>
      </c>
      <c r="R125" s="39" t="s">
        <v>119</v>
      </c>
      <c r="S125" s="39" t="s">
        <v>147</v>
      </c>
      <c r="T125" s="39">
        <v>111</v>
      </c>
      <c r="U125" s="39" t="s">
        <v>172</v>
      </c>
      <c r="V125" s="39" t="s">
        <v>6257</v>
      </c>
      <c r="W125" s="39" t="s">
        <v>6258</v>
      </c>
      <c r="X125" s="39" t="s">
        <v>124</v>
      </c>
      <c r="Y125" s="39">
        <v>89401</v>
      </c>
      <c r="Z125" s="39">
        <v>2944</v>
      </c>
      <c r="AA125" s="39">
        <v>0</v>
      </c>
      <c r="AB125" s="39">
        <v>0</v>
      </c>
      <c r="AC125" s="39">
        <v>666.76</v>
      </c>
      <c r="AD125" s="39">
        <v>0</v>
      </c>
      <c r="AE125" s="39">
        <v>176500.44</v>
      </c>
      <c r="AF125" s="39">
        <v>177167.2</v>
      </c>
      <c r="AG125" s="39">
        <v>160</v>
      </c>
      <c r="AH125" s="39">
        <v>150</v>
      </c>
      <c r="AI125" s="39">
        <v>230447</v>
      </c>
      <c r="AJ125" s="39">
        <v>230447</v>
      </c>
      <c r="AK125" s="39">
        <v>-28656.761683330289</v>
      </c>
      <c r="AL125" s="39" t="s">
        <v>118</v>
      </c>
      <c r="AM125" s="39" t="s">
        <v>36</v>
      </c>
      <c r="AN125" s="39" t="s">
        <v>119</v>
      </c>
      <c r="AO125" s="39" t="s">
        <v>147</v>
      </c>
      <c r="AP125" s="39">
        <v>3</v>
      </c>
      <c r="AQ125" s="39">
        <v>2</v>
      </c>
      <c r="AR125" s="39">
        <v>5</v>
      </c>
      <c r="AS125" s="39">
        <v>89115</v>
      </c>
      <c r="AT125" s="39">
        <v>161522</v>
      </c>
      <c r="AU125" s="39">
        <v>53841</v>
      </c>
      <c r="AV125" s="39">
        <v>234905</v>
      </c>
      <c r="AW125" s="39">
        <v>3.0722399999999999</v>
      </c>
      <c r="AX125" s="39">
        <v>1.0923499999999999</v>
      </c>
      <c r="AY125" s="39">
        <v>1.9798899999999999</v>
      </c>
      <c r="AZ125" s="39">
        <v>3.0722399950027466</v>
      </c>
      <c r="BA125" s="39">
        <v>1.0923500061035156</v>
      </c>
      <c r="BB125" s="39">
        <v>1.979889988899231</v>
      </c>
      <c r="BC125" s="39" t="s">
        <v>159</v>
      </c>
      <c r="BD125" s="39" t="s">
        <v>126</v>
      </c>
      <c r="BE125" s="39" t="s">
        <v>118</v>
      </c>
      <c r="BF125" s="39"/>
      <c r="BG125" s="39" t="s">
        <v>1732</v>
      </c>
      <c r="BH125" s="39" t="s">
        <v>6259</v>
      </c>
      <c r="BI125" s="39" t="s">
        <v>201</v>
      </c>
      <c r="BJ125" s="39" t="s">
        <v>129</v>
      </c>
      <c r="BK125" s="39" t="s">
        <v>130</v>
      </c>
      <c r="BL125" s="39" t="s">
        <v>131</v>
      </c>
      <c r="BM125" s="39" t="s">
        <v>202</v>
      </c>
      <c r="BN125" s="39" t="s">
        <v>661</v>
      </c>
      <c r="BO125" s="39"/>
      <c r="BP125" s="39" t="s">
        <v>661</v>
      </c>
      <c r="BQ125" s="39">
        <v>2024</v>
      </c>
      <c r="BR125" s="39"/>
      <c r="BS125" s="39"/>
      <c r="BT125" s="39" t="s">
        <v>6251</v>
      </c>
    </row>
    <row r="126" spans="1:72">
      <c r="A126" s="39">
        <v>102404037976</v>
      </c>
      <c r="B126" s="39">
        <v>1</v>
      </c>
      <c r="C126" s="39">
        <v>2024</v>
      </c>
      <c r="D126" s="39">
        <v>11</v>
      </c>
      <c r="E126" s="39" t="s">
        <v>6774</v>
      </c>
      <c r="F126" s="39" t="s">
        <v>6775</v>
      </c>
      <c r="G126" s="39">
        <v>65</v>
      </c>
      <c r="H126" s="39" t="s">
        <v>6776</v>
      </c>
      <c r="I126" s="39">
        <v>20241106</v>
      </c>
      <c r="J126" s="39">
        <v>20241108</v>
      </c>
      <c r="K126" s="39">
        <v>3</v>
      </c>
      <c r="L126" s="39">
        <f t="shared" si="1"/>
        <v>2</v>
      </c>
      <c r="M126" s="39">
        <v>0</v>
      </c>
      <c r="N126" s="39" t="s">
        <v>6289</v>
      </c>
      <c r="O126" s="39" t="s">
        <v>6337</v>
      </c>
      <c r="P126" s="39" t="s">
        <v>118</v>
      </c>
      <c r="Q126" s="39" t="s">
        <v>36</v>
      </c>
      <c r="R126" s="39" t="s">
        <v>119</v>
      </c>
      <c r="S126" s="39" t="s">
        <v>120</v>
      </c>
      <c r="T126" s="39">
        <v>111</v>
      </c>
      <c r="U126" s="39" t="s">
        <v>172</v>
      </c>
      <c r="V126" s="39" t="s">
        <v>6257</v>
      </c>
      <c r="W126" s="39" t="s">
        <v>6258</v>
      </c>
      <c r="X126" s="39" t="s">
        <v>124</v>
      </c>
      <c r="Y126" s="39">
        <v>85367</v>
      </c>
      <c r="Z126" s="39">
        <v>3083</v>
      </c>
      <c r="AA126" s="39">
        <v>0</v>
      </c>
      <c r="AB126" s="39">
        <v>0</v>
      </c>
      <c r="AC126" s="39">
        <v>0</v>
      </c>
      <c r="AD126" s="39">
        <v>0</v>
      </c>
      <c r="AE126" s="39">
        <v>176500.44</v>
      </c>
      <c r="AF126" s="39">
        <v>176500.44</v>
      </c>
      <c r="AG126" s="39">
        <v>160</v>
      </c>
      <c r="AH126" s="39">
        <v>225</v>
      </c>
      <c r="AI126" s="39">
        <v>230447</v>
      </c>
      <c r="AJ126" s="39">
        <v>230447</v>
      </c>
      <c r="AK126" s="39">
        <v>-27990.00168333028</v>
      </c>
      <c r="AL126" s="39" t="s">
        <v>118</v>
      </c>
      <c r="AM126" s="39" t="s">
        <v>36</v>
      </c>
      <c r="AN126" s="39" t="s">
        <v>119</v>
      </c>
      <c r="AO126" s="39" t="s">
        <v>120</v>
      </c>
      <c r="AP126" s="39">
        <v>3</v>
      </c>
      <c r="AQ126" s="39">
        <v>2</v>
      </c>
      <c r="AR126" s="39">
        <v>5</v>
      </c>
      <c r="AS126" s="39">
        <v>89115</v>
      </c>
      <c r="AT126" s="39">
        <v>161522</v>
      </c>
      <c r="AU126" s="39">
        <v>53841</v>
      </c>
      <c r="AV126" s="39">
        <v>234905</v>
      </c>
      <c r="AW126" s="39">
        <v>3.0722399999999999</v>
      </c>
      <c r="AX126" s="39">
        <v>1.0923499999999999</v>
      </c>
      <c r="AY126" s="39">
        <v>1.9798899999999999</v>
      </c>
      <c r="AZ126" s="39">
        <v>3.0722399950027466</v>
      </c>
      <c r="BA126" s="39">
        <v>1.0923500061035156</v>
      </c>
      <c r="BB126" s="39">
        <v>1.979889988899231</v>
      </c>
      <c r="BC126" s="39" t="s">
        <v>159</v>
      </c>
      <c r="BD126" s="39" t="s">
        <v>126</v>
      </c>
      <c r="BE126" s="39" t="s">
        <v>118</v>
      </c>
      <c r="BF126" s="39"/>
      <c r="BG126" s="39" t="s">
        <v>6285</v>
      </c>
      <c r="BH126" s="39" t="s">
        <v>6259</v>
      </c>
      <c r="BI126" s="39" t="s">
        <v>3070</v>
      </c>
      <c r="BJ126" s="39" t="s">
        <v>129</v>
      </c>
      <c r="BK126" s="39" t="s">
        <v>217</v>
      </c>
      <c r="BL126" s="39" t="s">
        <v>252</v>
      </c>
      <c r="BM126" s="39" t="s">
        <v>202</v>
      </c>
      <c r="BN126" s="39" t="s">
        <v>661</v>
      </c>
      <c r="BO126" s="39"/>
      <c r="BP126" s="39" t="s">
        <v>661</v>
      </c>
      <c r="BQ126" s="39">
        <v>2024</v>
      </c>
      <c r="BR126" s="39"/>
      <c r="BS126" s="39"/>
      <c r="BT126" s="39" t="s">
        <v>6251</v>
      </c>
    </row>
    <row r="127" spans="1:72">
      <c r="A127" s="39">
        <v>102404196546</v>
      </c>
      <c r="B127" s="39">
        <v>1</v>
      </c>
      <c r="C127" s="39">
        <v>2024</v>
      </c>
      <c r="D127" s="39">
        <v>11</v>
      </c>
      <c r="E127" s="39" t="s">
        <v>6777</v>
      </c>
      <c r="F127" s="39" t="s">
        <v>6778</v>
      </c>
      <c r="G127" s="39">
        <v>46</v>
      </c>
      <c r="H127" s="39" t="s">
        <v>6779</v>
      </c>
      <c r="I127" s="39">
        <v>20241106</v>
      </c>
      <c r="J127" s="39">
        <v>20241107</v>
      </c>
      <c r="K127" s="39">
        <v>2</v>
      </c>
      <c r="L127" s="39">
        <f t="shared" si="1"/>
        <v>1</v>
      </c>
      <c r="M127" s="39">
        <v>0</v>
      </c>
      <c r="N127" s="39" t="s">
        <v>6780</v>
      </c>
      <c r="O127" s="39" t="s">
        <v>6310</v>
      </c>
      <c r="P127" s="39" t="s">
        <v>118</v>
      </c>
      <c r="Q127" s="39" t="s">
        <v>36</v>
      </c>
      <c r="R127" s="39" t="s">
        <v>119</v>
      </c>
      <c r="S127" s="39" t="s">
        <v>147</v>
      </c>
      <c r="T127" s="39">
        <v>205</v>
      </c>
      <c r="U127" s="39" t="s">
        <v>172</v>
      </c>
      <c r="V127" s="39" t="s">
        <v>6129</v>
      </c>
      <c r="W127" s="39" t="s">
        <v>6130</v>
      </c>
      <c r="X127" s="39" t="s">
        <v>124</v>
      </c>
      <c r="Y127" s="39">
        <v>35991</v>
      </c>
      <c r="Z127" s="39">
        <v>1472</v>
      </c>
      <c r="AA127" s="39">
        <v>0</v>
      </c>
      <c r="AB127" s="39">
        <v>0</v>
      </c>
      <c r="AC127" s="39">
        <v>0</v>
      </c>
      <c r="AD127" s="39">
        <v>0</v>
      </c>
      <c r="AE127" s="39">
        <v>44072.21</v>
      </c>
      <c r="AF127" s="39">
        <v>44072.21</v>
      </c>
      <c r="AG127" s="39">
        <v>80</v>
      </c>
      <c r="AH127" s="39">
        <v>75</v>
      </c>
      <c r="AI127" s="39">
        <v>129769</v>
      </c>
      <c r="AJ127" s="39">
        <v>129769</v>
      </c>
      <c r="AK127" s="39">
        <v>36366.195223533687</v>
      </c>
      <c r="AL127" s="39" t="s">
        <v>118</v>
      </c>
      <c r="AM127" s="39" t="s">
        <v>36</v>
      </c>
      <c r="AN127" s="39" t="s">
        <v>119</v>
      </c>
      <c r="AO127" s="39" t="s">
        <v>147</v>
      </c>
      <c r="AP127" s="39">
        <v>3</v>
      </c>
      <c r="AQ127" s="39">
        <v>2</v>
      </c>
      <c r="AR127" s="39">
        <v>4</v>
      </c>
      <c r="AS127" s="39">
        <v>53659</v>
      </c>
      <c r="AT127" s="39">
        <v>87497</v>
      </c>
      <c r="AU127" s="39">
        <v>29166</v>
      </c>
      <c r="AV127" s="39">
        <v>134400</v>
      </c>
      <c r="AW127" s="39">
        <v>1.7302500000000001</v>
      </c>
      <c r="AX127" s="39">
        <v>0.65773999999999999</v>
      </c>
      <c r="AY127" s="39">
        <v>1.0725100000000001</v>
      </c>
      <c r="AZ127" s="39">
        <v>1.7302500009536743</v>
      </c>
      <c r="BA127" s="39">
        <v>0.65773999691009521</v>
      </c>
      <c r="BB127" s="39">
        <v>1.0725100040435791</v>
      </c>
      <c r="BC127" s="39" t="s">
        <v>159</v>
      </c>
      <c r="BD127" s="39" t="s">
        <v>126</v>
      </c>
      <c r="BE127" s="39" t="s">
        <v>118</v>
      </c>
      <c r="BF127" s="39"/>
      <c r="BG127" s="39" t="s">
        <v>118</v>
      </c>
      <c r="BH127" s="39" t="s">
        <v>6259</v>
      </c>
      <c r="BI127" s="39" t="s">
        <v>718</v>
      </c>
      <c r="BJ127" s="39" t="s">
        <v>129</v>
      </c>
      <c r="BK127" s="39" t="s">
        <v>178</v>
      </c>
      <c r="BL127" s="39" t="s">
        <v>320</v>
      </c>
      <c r="BM127" s="39" t="s">
        <v>2051</v>
      </c>
      <c r="BN127" s="39" t="s">
        <v>5752</v>
      </c>
      <c r="BO127" s="39"/>
      <c r="BP127" s="39" t="s">
        <v>5752</v>
      </c>
      <c r="BQ127" s="39">
        <v>2024</v>
      </c>
      <c r="BR127" s="39"/>
      <c r="BS127" s="39"/>
      <c r="BT127" s="39" t="s">
        <v>6251</v>
      </c>
    </row>
    <row r="128" spans="1:72">
      <c r="A128" s="39">
        <v>102404037138</v>
      </c>
      <c r="B128" s="39">
        <v>1</v>
      </c>
      <c r="C128" s="39">
        <v>2024</v>
      </c>
      <c r="D128" s="39">
        <v>11</v>
      </c>
      <c r="E128" s="39" t="s">
        <v>6781</v>
      </c>
      <c r="F128" s="39" t="s">
        <v>6782</v>
      </c>
      <c r="G128" s="39">
        <v>55</v>
      </c>
      <c r="H128" s="39" t="s">
        <v>6783</v>
      </c>
      <c r="I128" s="39">
        <v>20241106</v>
      </c>
      <c r="J128" s="39">
        <v>20241107</v>
      </c>
      <c r="K128" s="39">
        <v>2</v>
      </c>
      <c r="L128" s="39">
        <f t="shared" si="1"/>
        <v>1</v>
      </c>
      <c r="M128" s="39">
        <v>0</v>
      </c>
      <c r="N128" s="39" t="s">
        <v>6784</v>
      </c>
      <c r="O128" s="39" t="s">
        <v>6405</v>
      </c>
      <c r="P128" s="39" t="s">
        <v>118</v>
      </c>
      <c r="Q128" s="39" t="s">
        <v>36</v>
      </c>
      <c r="R128" s="39" t="s">
        <v>119</v>
      </c>
      <c r="S128" s="39" t="s">
        <v>120</v>
      </c>
      <c r="T128" s="39">
        <v>111</v>
      </c>
      <c r="U128" s="39" t="s">
        <v>172</v>
      </c>
      <c r="V128" s="39" t="s">
        <v>6129</v>
      </c>
      <c r="W128" s="39" t="s">
        <v>6130</v>
      </c>
      <c r="X128" s="39" t="s">
        <v>124</v>
      </c>
      <c r="Y128" s="39">
        <v>35487</v>
      </c>
      <c r="Z128" s="39">
        <v>1504</v>
      </c>
      <c r="AA128" s="39">
        <v>0</v>
      </c>
      <c r="AB128" s="39">
        <v>0</v>
      </c>
      <c r="AC128" s="39">
        <v>0</v>
      </c>
      <c r="AD128" s="39">
        <v>0</v>
      </c>
      <c r="AE128" s="39">
        <v>42672</v>
      </c>
      <c r="AF128" s="39">
        <v>42672</v>
      </c>
      <c r="AG128" s="39">
        <v>80</v>
      </c>
      <c r="AH128" s="39">
        <v>75</v>
      </c>
      <c r="AI128" s="39">
        <v>129785</v>
      </c>
      <c r="AJ128" s="39">
        <v>129785</v>
      </c>
      <c r="AK128" s="39">
        <v>37776.32295799705</v>
      </c>
      <c r="AL128" s="39" t="s">
        <v>118</v>
      </c>
      <c r="AM128" s="39" t="s">
        <v>36</v>
      </c>
      <c r="AN128" s="39" t="s">
        <v>119</v>
      </c>
      <c r="AO128" s="39" t="s">
        <v>120</v>
      </c>
      <c r="AP128" s="39">
        <v>3</v>
      </c>
      <c r="AQ128" s="39">
        <v>2</v>
      </c>
      <c r="AR128" s="39">
        <v>4</v>
      </c>
      <c r="AS128" s="39">
        <v>53659</v>
      </c>
      <c r="AT128" s="39">
        <v>87497</v>
      </c>
      <c r="AU128" s="39">
        <v>29166</v>
      </c>
      <c r="AV128" s="39">
        <v>134400</v>
      </c>
      <c r="AW128" s="39">
        <v>1.7302500000000001</v>
      </c>
      <c r="AX128" s="39">
        <v>0.65773999999999999</v>
      </c>
      <c r="AY128" s="39">
        <v>1.0725100000000001</v>
      </c>
      <c r="AZ128" s="39">
        <v>1.7302500009536743</v>
      </c>
      <c r="BA128" s="39">
        <v>0.65773999691009521</v>
      </c>
      <c r="BB128" s="39">
        <v>1.0725100040435791</v>
      </c>
      <c r="BC128" s="39" t="s">
        <v>159</v>
      </c>
      <c r="BD128" s="39" t="s">
        <v>126</v>
      </c>
      <c r="BE128" s="39" t="s">
        <v>118</v>
      </c>
      <c r="BF128" s="39"/>
      <c r="BG128" s="39" t="s">
        <v>118</v>
      </c>
      <c r="BH128" s="39" t="s">
        <v>6259</v>
      </c>
      <c r="BI128" s="39" t="s">
        <v>6785</v>
      </c>
      <c r="BJ128" s="39" t="s">
        <v>244</v>
      </c>
      <c r="BK128" s="39" t="s">
        <v>6786</v>
      </c>
      <c r="BL128" s="39" t="s">
        <v>6786</v>
      </c>
      <c r="BM128" s="39" t="s">
        <v>2051</v>
      </c>
      <c r="BN128" s="39" t="s">
        <v>5752</v>
      </c>
      <c r="BO128" s="39"/>
      <c r="BP128" s="39" t="s">
        <v>5752</v>
      </c>
      <c r="BQ128" s="39">
        <v>2024</v>
      </c>
      <c r="BR128" s="39"/>
      <c r="BS128" s="39"/>
      <c r="BT128" s="39" t="s">
        <v>6251</v>
      </c>
    </row>
    <row r="129" spans="1:72">
      <c r="A129" s="39">
        <v>102404037132</v>
      </c>
      <c r="B129" s="39">
        <v>1</v>
      </c>
      <c r="C129" s="39">
        <v>2024</v>
      </c>
      <c r="D129" s="39">
        <v>11</v>
      </c>
      <c r="E129" s="39" t="s">
        <v>6787</v>
      </c>
      <c r="F129" s="39" t="s">
        <v>6788</v>
      </c>
      <c r="G129" s="39">
        <v>68</v>
      </c>
      <c r="H129" s="39" t="s">
        <v>6789</v>
      </c>
      <c r="I129" s="39">
        <v>20241105</v>
      </c>
      <c r="J129" s="39">
        <v>20241107</v>
      </c>
      <c r="K129" s="39">
        <v>3</v>
      </c>
      <c r="L129" s="39">
        <f t="shared" si="1"/>
        <v>2</v>
      </c>
      <c r="M129" s="39">
        <v>0</v>
      </c>
      <c r="N129" s="39" t="s">
        <v>6790</v>
      </c>
      <c r="O129" s="39" t="s">
        <v>6692</v>
      </c>
      <c r="P129" s="39" t="s">
        <v>118</v>
      </c>
      <c r="Q129" s="39" t="s">
        <v>36</v>
      </c>
      <c r="R129" s="39" t="s">
        <v>119</v>
      </c>
      <c r="S129" s="39" t="s">
        <v>147</v>
      </c>
      <c r="T129" s="39">
        <v>111</v>
      </c>
      <c r="U129" s="39" t="s">
        <v>172</v>
      </c>
      <c r="V129" s="39" t="s">
        <v>6257</v>
      </c>
      <c r="W129" s="39" t="s">
        <v>6258</v>
      </c>
      <c r="X129" s="39" t="s">
        <v>124</v>
      </c>
      <c r="Y129" s="39">
        <v>88806</v>
      </c>
      <c r="Z129" s="39">
        <v>2944</v>
      </c>
      <c r="AA129" s="39">
        <v>0</v>
      </c>
      <c r="AB129" s="39">
        <v>0</v>
      </c>
      <c r="AC129" s="39">
        <v>0</v>
      </c>
      <c r="AD129" s="39">
        <v>0</v>
      </c>
      <c r="AE129" s="39">
        <v>176500.44</v>
      </c>
      <c r="AF129" s="39">
        <v>176500.44</v>
      </c>
      <c r="AG129" s="39">
        <v>160</v>
      </c>
      <c r="AH129" s="39">
        <v>150</v>
      </c>
      <c r="AI129" s="39">
        <v>230447</v>
      </c>
      <c r="AJ129" s="39">
        <v>230447</v>
      </c>
      <c r="AK129" s="39">
        <v>-27990.00168333028</v>
      </c>
      <c r="AL129" s="39" t="s">
        <v>118</v>
      </c>
      <c r="AM129" s="39" t="s">
        <v>36</v>
      </c>
      <c r="AN129" s="39" t="s">
        <v>119</v>
      </c>
      <c r="AO129" s="39" t="s">
        <v>147</v>
      </c>
      <c r="AP129" s="39">
        <v>3</v>
      </c>
      <c r="AQ129" s="39">
        <v>2</v>
      </c>
      <c r="AR129" s="39">
        <v>5</v>
      </c>
      <c r="AS129" s="39">
        <v>89115</v>
      </c>
      <c r="AT129" s="39">
        <v>161522</v>
      </c>
      <c r="AU129" s="39">
        <v>53841</v>
      </c>
      <c r="AV129" s="39">
        <v>234905</v>
      </c>
      <c r="AW129" s="39">
        <v>3.0722399999999999</v>
      </c>
      <c r="AX129" s="39">
        <v>1.0923499999999999</v>
      </c>
      <c r="AY129" s="39">
        <v>1.9798899999999999</v>
      </c>
      <c r="AZ129" s="39">
        <v>3.0722399950027466</v>
      </c>
      <c r="BA129" s="39">
        <v>1.0923500061035156</v>
      </c>
      <c r="BB129" s="39">
        <v>1.979889988899231</v>
      </c>
      <c r="BC129" s="39" t="s">
        <v>159</v>
      </c>
      <c r="BD129" s="39" t="s">
        <v>126</v>
      </c>
      <c r="BE129" s="39" t="s">
        <v>118</v>
      </c>
      <c r="BF129" s="39"/>
      <c r="BG129" s="39" t="s">
        <v>6285</v>
      </c>
      <c r="BH129" s="39" t="s">
        <v>6259</v>
      </c>
      <c r="BI129" s="39" t="s">
        <v>789</v>
      </c>
      <c r="BJ129" s="39" t="s">
        <v>129</v>
      </c>
      <c r="BK129" s="39" t="s">
        <v>130</v>
      </c>
      <c r="BL129" s="39" t="s">
        <v>131</v>
      </c>
      <c r="BM129" s="39" t="s">
        <v>202</v>
      </c>
      <c r="BN129" s="39" t="s">
        <v>661</v>
      </c>
      <c r="BO129" s="39"/>
      <c r="BP129" s="39" t="s">
        <v>661</v>
      </c>
      <c r="BQ129" s="39">
        <v>2024</v>
      </c>
      <c r="BR129" s="39"/>
      <c r="BS129" s="39"/>
      <c r="BT129" s="39" t="s">
        <v>6251</v>
      </c>
    </row>
    <row r="130" spans="1:72">
      <c r="A130" s="39">
        <v>102404037128</v>
      </c>
      <c r="B130" s="39">
        <v>1</v>
      </c>
      <c r="C130" s="39">
        <v>2024</v>
      </c>
      <c r="D130" s="39">
        <v>11</v>
      </c>
      <c r="E130" s="39" t="s">
        <v>6791</v>
      </c>
      <c r="F130" s="39" t="s">
        <v>6792</v>
      </c>
      <c r="G130" s="39">
        <v>70</v>
      </c>
      <c r="H130" s="39" t="s">
        <v>6793</v>
      </c>
      <c r="I130" s="39">
        <v>20241105</v>
      </c>
      <c r="J130" s="39">
        <v>20241107</v>
      </c>
      <c r="K130" s="39">
        <v>3</v>
      </c>
      <c r="L130" s="39">
        <f t="shared" si="1"/>
        <v>2</v>
      </c>
      <c r="M130" s="39">
        <v>0</v>
      </c>
      <c r="N130" s="39" t="s">
        <v>275</v>
      </c>
      <c r="O130" s="39" t="s">
        <v>6342</v>
      </c>
      <c r="P130" s="39" t="s">
        <v>118</v>
      </c>
      <c r="Q130" s="39" t="s">
        <v>36</v>
      </c>
      <c r="R130" s="39" t="s">
        <v>119</v>
      </c>
      <c r="S130" s="39" t="s">
        <v>120</v>
      </c>
      <c r="T130" s="39">
        <v>111</v>
      </c>
      <c r="U130" s="39" t="s">
        <v>172</v>
      </c>
      <c r="V130" s="39" t="s">
        <v>6257</v>
      </c>
      <c r="W130" s="39" t="s">
        <v>6258</v>
      </c>
      <c r="X130" s="39" t="s">
        <v>124</v>
      </c>
      <c r="Y130" s="39">
        <v>93482</v>
      </c>
      <c r="Z130" s="39">
        <v>3083</v>
      </c>
      <c r="AA130" s="39">
        <v>0</v>
      </c>
      <c r="AB130" s="39">
        <v>0</v>
      </c>
      <c r="AC130" s="39">
        <v>666.76</v>
      </c>
      <c r="AD130" s="39">
        <v>0</v>
      </c>
      <c r="AE130" s="39">
        <v>176500.44</v>
      </c>
      <c r="AF130" s="39">
        <v>177167.2</v>
      </c>
      <c r="AG130" s="39">
        <v>160</v>
      </c>
      <c r="AH130" s="39">
        <v>225</v>
      </c>
      <c r="AI130" s="39">
        <v>230447</v>
      </c>
      <c r="AJ130" s="39">
        <v>230447</v>
      </c>
      <c r="AK130" s="39">
        <v>-28656.761683330289</v>
      </c>
      <c r="AL130" s="39" t="s">
        <v>118</v>
      </c>
      <c r="AM130" s="39" t="s">
        <v>36</v>
      </c>
      <c r="AN130" s="39" t="s">
        <v>119</v>
      </c>
      <c r="AO130" s="39" t="s">
        <v>120</v>
      </c>
      <c r="AP130" s="39">
        <v>3</v>
      </c>
      <c r="AQ130" s="39">
        <v>2</v>
      </c>
      <c r="AR130" s="39">
        <v>5</v>
      </c>
      <c r="AS130" s="39">
        <v>89115</v>
      </c>
      <c r="AT130" s="39">
        <v>161522</v>
      </c>
      <c r="AU130" s="39">
        <v>53841</v>
      </c>
      <c r="AV130" s="39">
        <v>234905</v>
      </c>
      <c r="AW130" s="39">
        <v>3.0722399999999999</v>
      </c>
      <c r="AX130" s="39">
        <v>1.0923499999999999</v>
      </c>
      <c r="AY130" s="39">
        <v>1.9798899999999999</v>
      </c>
      <c r="AZ130" s="39">
        <v>3.0722399950027466</v>
      </c>
      <c r="BA130" s="39">
        <v>1.0923500061035156</v>
      </c>
      <c r="BB130" s="39">
        <v>1.979889988899231</v>
      </c>
      <c r="BC130" s="39" t="s">
        <v>159</v>
      </c>
      <c r="BD130" s="39" t="s">
        <v>126</v>
      </c>
      <c r="BE130" s="39" t="s">
        <v>118</v>
      </c>
      <c r="BF130" s="39"/>
      <c r="BG130" s="39" t="s">
        <v>6285</v>
      </c>
      <c r="BH130" s="39" t="s">
        <v>6259</v>
      </c>
      <c r="BI130" s="39" t="s">
        <v>340</v>
      </c>
      <c r="BJ130" s="39" t="s">
        <v>195</v>
      </c>
      <c r="BK130" s="39" t="s">
        <v>327</v>
      </c>
      <c r="BL130" s="39" t="s">
        <v>327</v>
      </c>
      <c r="BM130" s="39" t="s">
        <v>202</v>
      </c>
      <c r="BN130" s="39" t="s">
        <v>203</v>
      </c>
      <c r="BO130" s="39"/>
      <c r="BP130" s="39" t="s">
        <v>203</v>
      </c>
      <c r="BQ130" s="39">
        <v>2024</v>
      </c>
      <c r="BR130" s="39"/>
      <c r="BS130" s="39"/>
      <c r="BT130" s="39" t="s">
        <v>6251</v>
      </c>
    </row>
    <row r="131" spans="1:72">
      <c r="A131" s="39">
        <v>102404037130</v>
      </c>
      <c r="B131" s="39">
        <v>1</v>
      </c>
      <c r="C131" s="39">
        <v>2024</v>
      </c>
      <c r="D131" s="39">
        <v>11</v>
      </c>
      <c r="E131" s="39" t="s">
        <v>6794</v>
      </c>
      <c r="F131" s="39" t="s">
        <v>6795</v>
      </c>
      <c r="G131" s="39">
        <v>71</v>
      </c>
      <c r="H131" s="39" t="s">
        <v>6796</v>
      </c>
      <c r="I131" s="39">
        <v>20241105</v>
      </c>
      <c r="J131" s="39">
        <v>20241107</v>
      </c>
      <c r="K131" s="39">
        <v>3</v>
      </c>
      <c r="L131" s="39">
        <f t="shared" si="1"/>
        <v>2</v>
      </c>
      <c r="M131" s="39">
        <v>0</v>
      </c>
      <c r="N131" s="39" t="s">
        <v>6414</v>
      </c>
      <c r="O131" s="39" t="s">
        <v>6797</v>
      </c>
      <c r="P131" s="39" t="s">
        <v>118</v>
      </c>
      <c r="Q131" s="39" t="s">
        <v>36</v>
      </c>
      <c r="R131" s="39" t="s">
        <v>119</v>
      </c>
      <c r="S131" s="39" t="s">
        <v>120</v>
      </c>
      <c r="T131" s="39">
        <v>111</v>
      </c>
      <c r="U131" s="39" t="s">
        <v>172</v>
      </c>
      <c r="V131" s="39" t="s">
        <v>6257</v>
      </c>
      <c r="W131" s="39" t="s">
        <v>6258</v>
      </c>
      <c r="X131" s="39" t="s">
        <v>124</v>
      </c>
      <c r="Y131" s="39">
        <v>84663</v>
      </c>
      <c r="Z131" s="39">
        <v>3008</v>
      </c>
      <c r="AA131" s="39">
        <v>0</v>
      </c>
      <c r="AB131" s="39">
        <v>0</v>
      </c>
      <c r="AC131" s="39">
        <v>0</v>
      </c>
      <c r="AD131" s="39">
        <v>0</v>
      </c>
      <c r="AE131" s="39">
        <v>176500.44</v>
      </c>
      <c r="AF131" s="39">
        <v>176500.44</v>
      </c>
      <c r="AG131" s="39">
        <v>160</v>
      </c>
      <c r="AH131" s="39">
        <v>150</v>
      </c>
      <c r="AI131" s="39">
        <v>230447</v>
      </c>
      <c r="AJ131" s="39">
        <v>230447</v>
      </c>
      <c r="AK131" s="39">
        <v>-27990.00168333028</v>
      </c>
      <c r="AL131" s="39" t="s">
        <v>118</v>
      </c>
      <c r="AM131" s="39" t="s">
        <v>36</v>
      </c>
      <c r="AN131" s="39" t="s">
        <v>119</v>
      </c>
      <c r="AO131" s="39" t="s">
        <v>120</v>
      </c>
      <c r="AP131" s="39">
        <v>3</v>
      </c>
      <c r="AQ131" s="39">
        <v>2</v>
      </c>
      <c r="AR131" s="39">
        <v>5</v>
      </c>
      <c r="AS131" s="39">
        <v>89115</v>
      </c>
      <c r="AT131" s="39">
        <v>161522</v>
      </c>
      <c r="AU131" s="39">
        <v>53841</v>
      </c>
      <c r="AV131" s="39">
        <v>234905</v>
      </c>
      <c r="AW131" s="39">
        <v>3.0722399999999999</v>
      </c>
      <c r="AX131" s="39">
        <v>1.0923499999999999</v>
      </c>
      <c r="AY131" s="39">
        <v>1.9798899999999999</v>
      </c>
      <c r="AZ131" s="39">
        <v>3.0722399950027466</v>
      </c>
      <c r="BA131" s="39">
        <v>1.0923500061035156</v>
      </c>
      <c r="BB131" s="39">
        <v>1.979889988899231</v>
      </c>
      <c r="BC131" s="39" t="s">
        <v>159</v>
      </c>
      <c r="BD131" s="39" t="s">
        <v>126</v>
      </c>
      <c r="BE131" s="39" t="s">
        <v>118</v>
      </c>
      <c r="BF131" s="39"/>
      <c r="BG131" s="39" t="s">
        <v>6285</v>
      </c>
      <c r="BH131" s="39" t="s">
        <v>6259</v>
      </c>
      <c r="BI131" s="39" t="s">
        <v>201</v>
      </c>
      <c r="BJ131" s="39" t="s">
        <v>129</v>
      </c>
      <c r="BK131" s="39" t="s">
        <v>130</v>
      </c>
      <c r="BL131" s="39" t="s">
        <v>131</v>
      </c>
      <c r="BM131" s="39" t="s">
        <v>202</v>
      </c>
      <c r="BN131" s="39" t="s">
        <v>203</v>
      </c>
      <c r="BO131" s="39"/>
      <c r="BP131" s="39" t="s">
        <v>203</v>
      </c>
      <c r="BQ131" s="39">
        <v>2024</v>
      </c>
      <c r="BR131" s="39"/>
      <c r="BS131" s="39"/>
      <c r="BT131" s="39" t="s">
        <v>6251</v>
      </c>
    </row>
    <row r="132" spans="1:72">
      <c r="A132" s="39">
        <v>102404037966</v>
      </c>
      <c r="B132" s="39">
        <v>1</v>
      </c>
      <c r="C132" s="39">
        <v>2024</v>
      </c>
      <c r="D132" s="39">
        <v>11</v>
      </c>
      <c r="E132" s="39" t="s">
        <v>6798</v>
      </c>
      <c r="F132" s="39" t="s">
        <v>6799</v>
      </c>
      <c r="G132" s="39">
        <v>74</v>
      </c>
      <c r="H132" s="39" t="s">
        <v>6800</v>
      </c>
      <c r="I132" s="39">
        <v>20241105</v>
      </c>
      <c r="J132" s="39">
        <v>20241107</v>
      </c>
      <c r="K132" s="39">
        <v>3</v>
      </c>
      <c r="L132" s="39">
        <f t="shared" si="1"/>
        <v>2</v>
      </c>
      <c r="M132" s="39">
        <v>0</v>
      </c>
      <c r="N132" s="39" t="s">
        <v>6801</v>
      </c>
      <c r="O132" s="39" t="s">
        <v>6697</v>
      </c>
      <c r="P132" s="39" t="s">
        <v>118</v>
      </c>
      <c r="Q132" s="39" t="s">
        <v>36</v>
      </c>
      <c r="R132" s="39" t="s">
        <v>119</v>
      </c>
      <c r="S132" s="39" t="s">
        <v>147</v>
      </c>
      <c r="T132" s="39">
        <v>111</v>
      </c>
      <c r="U132" s="39" t="s">
        <v>172</v>
      </c>
      <c r="V132" s="39" t="s">
        <v>6257</v>
      </c>
      <c r="W132" s="39" t="s">
        <v>6258</v>
      </c>
      <c r="X132" s="39" t="s">
        <v>124</v>
      </c>
      <c r="Y132" s="39">
        <v>92486</v>
      </c>
      <c r="Z132" s="39">
        <v>2944</v>
      </c>
      <c r="AA132" s="39">
        <v>0</v>
      </c>
      <c r="AB132" s="39">
        <v>0</v>
      </c>
      <c r="AC132" s="39">
        <v>666.76</v>
      </c>
      <c r="AD132" s="39">
        <v>0</v>
      </c>
      <c r="AE132" s="39">
        <v>106785.43</v>
      </c>
      <c r="AF132" s="39">
        <v>107452.19</v>
      </c>
      <c r="AG132" s="39">
        <v>160</v>
      </c>
      <c r="AH132" s="39">
        <v>150</v>
      </c>
      <c r="AI132" s="39">
        <v>230447</v>
      </c>
      <c r="AJ132" s="39">
        <v>230447</v>
      </c>
      <c r="AK132" s="39">
        <v>41058.24831666972</v>
      </c>
      <c r="AL132" s="39" t="s">
        <v>118</v>
      </c>
      <c r="AM132" s="39" t="s">
        <v>36</v>
      </c>
      <c r="AN132" s="39" t="s">
        <v>119</v>
      </c>
      <c r="AO132" s="39" t="s">
        <v>147</v>
      </c>
      <c r="AP132" s="39">
        <v>3</v>
      </c>
      <c r="AQ132" s="39">
        <v>2</v>
      </c>
      <c r="AR132" s="39">
        <v>5</v>
      </c>
      <c r="AS132" s="39">
        <v>89115</v>
      </c>
      <c r="AT132" s="39">
        <v>161522</v>
      </c>
      <c r="AU132" s="39">
        <v>53841</v>
      </c>
      <c r="AV132" s="39">
        <v>234905</v>
      </c>
      <c r="AW132" s="39">
        <v>3.0722399999999999</v>
      </c>
      <c r="AX132" s="39">
        <v>1.0923499999999999</v>
      </c>
      <c r="AY132" s="39">
        <v>1.9798899999999999</v>
      </c>
      <c r="AZ132" s="39">
        <v>3.0722399950027466</v>
      </c>
      <c r="BA132" s="39">
        <v>1.0923500061035156</v>
      </c>
      <c r="BB132" s="39">
        <v>1.979889988899231</v>
      </c>
      <c r="BC132" s="39" t="s">
        <v>159</v>
      </c>
      <c r="BD132" s="39" t="s">
        <v>126</v>
      </c>
      <c r="BE132" s="39" t="s">
        <v>118</v>
      </c>
      <c r="BF132" s="39"/>
      <c r="BG132" s="39" t="s">
        <v>6285</v>
      </c>
      <c r="BH132" s="39" t="s">
        <v>6259</v>
      </c>
      <c r="BI132" s="39" t="s">
        <v>943</v>
      </c>
      <c r="BJ132" s="39" t="s">
        <v>195</v>
      </c>
      <c r="BK132" s="39" t="s">
        <v>196</v>
      </c>
      <c r="BL132" s="39" t="s">
        <v>196</v>
      </c>
      <c r="BM132" s="39" t="s">
        <v>202</v>
      </c>
      <c r="BN132" s="39" t="s">
        <v>661</v>
      </c>
      <c r="BO132" s="39"/>
      <c r="BP132" s="39" t="s">
        <v>661</v>
      </c>
      <c r="BQ132" s="39">
        <v>2024</v>
      </c>
      <c r="BR132" s="39"/>
      <c r="BS132" s="39"/>
      <c r="BT132" s="39" t="s">
        <v>6251</v>
      </c>
    </row>
    <row r="133" spans="1:72">
      <c r="A133" s="39">
        <v>102408066702</v>
      </c>
      <c r="B133" s="39">
        <v>1</v>
      </c>
      <c r="C133" s="39">
        <v>2024</v>
      </c>
      <c r="D133" s="39">
        <v>11</v>
      </c>
      <c r="E133" s="39" t="s">
        <v>6802</v>
      </c>
      <c r="F133" s="39" t="s">
        <v>6803</v>
      </c>
      <c r="G133" s="39">
        <v>68</v>
      </c>
      <c r="H133" s="39" t="s">
        <v>6804</v>
      </c>
      <c r="I133" s="39">
        <v>20241104</v>
      </c>
      <c r="J133" s="39">
        <v>20241106</v>
      </c>
      <c r="K133" s="39">
        <v>3</v>
      </c>
      <c r="L133" s="39">
        <f t="shared" si="1"/>
        <v>2</v>
      </c>
      <c r="M133" s="39">
        <v>0</v>
      </c>
      <c r="N133" s="39" t="s">
        <v>5814</v>
      </c>
      <c r="O133" s="39" t="s">
        <v>6284</v>
      </c>
      <c r="P133" s="39" t="s">
        <v>118</v>
      </c>
      <c r="Q133" s="39" t="s">
        <v>36</v>
      </c>
      <c r="R133" s="39" t="s">
        <v>119</v>
      </c>
      <c r="S133" s="39" t="s">
        <v>147</v>
      </c>
      <c r="T133" s="39">
        <v>211</v>
      </c>
      <c r="U133" s="39" t="s">
        <v>172</v>
      </c>
      <c r="V133" s="39" t="s">
        <v>6257</v>
      </c>
      <c r="W133" s="39" t="s">
        <v>6258</v>
      </c>
      <c r="X133" s="39" t="s">
        <v>124</v>
      </c>
      <c r="Y133" s="39">
        <v>87190</v>
      </c>
      <c r="Z133" s="39">
        <v>3019</v>
      </c>
      <c r="AA133" s="39">
        <v>0</v>
      </c>
      <c r="AB133" s="39">
        <v>0</v>
      </c>
      <c r="AC133" s="39">
        <v>666.76</v>
      </c>
      <c r="AD133" s="39">
        <v>0</v>
      </c>
      <c r="AE133" s="39">
        <v>164292.44</v>
      </c>
      <c r="AF133" s="39">
        <v>164959.20000000001</v>
      </c>
      <c r="AG133" s="39">
        <v>160</v>
      </c>
      <c r="AH133" s="39">
        <v>225</v>
      </c>
      <c r="AI133" s="39">
        <v>230636</v>
      </c>
      <c r="AJ133" s="39">
        <v>230636</v>
      </c>
      <c r="AK133" s="39">
        <v>-16326.961560777825</v>
      </c>
      <c r="AL133" s="39" t="s">
        <v>118</v>
      </c>
      <c r="AM133" s="39" t="s">
        <v>36</v>
      </c>
      <c r="AN133" s="39" t="s">
        <v>119</v>
      </c>
      <c r="AO133" s="39" t="s">
        <v>147</v>
      </c>
      <c r="AP133" s="39">
        <v>3</v>
      </c>
      <c r="AQ133" s="39">
        <v>2</v>
      </c>
      <c r="AR133" s="39">
        <v>5</v>
      </c>
      <c r="AS133" s="39">
        <v>89115</v>
      </c>
      <c r="AT133" s="39">
        <v>161522</v>
      </c>
      <c r="AU133" s="39">
        <v>53841</v>
      </c>
      <c r="AV133" s="39">
        <v>234905</v>
      </c>
      <c r="AW133" s="39">
        <v>3.0722399999999999</v>
      </c>
      <c r="AX133" s="39">
        <v>1.0923499999999999</v>
      </c>
      <c r="AY133" s="39">
        <v>1.9798899999999999</v>
      </c>
      <c r="AZ133" s="39">
        <v>3.0722399950027466</v>
      </c>
      <c r="BA133" s="39">
        <v>1.0923500061035156</v>
      </c>
      <c r="BB133" s="39">
        <v>1.979889988899231</v>
      </c>
      <c r="BC133" s="39" t="s">
        <v>159</v>
      </c>
      <c r="BD133" s="39" t="s">
        <v>126</v>
      </c>
      <c r="BE133" s="39" t="s">
        <v>118</v>
      </c>
      <c r="BF133" s="39"/>
      <c r="BG133" s="39" t="s">
        <v>6285</v>
      </c>
      <c r="BH133" s="39" t="s">
        <v>6259</v>
      </c>
      <c r="BI133" s="39" t="s">
        <v>6805</v>
      </c>
      <c r="BJ133" s="39" t="s">
        <v>195</v>
      </c>
      <c r="BK133" s="39" t="s">
        <v>236</v>
      </c>
      <c r="BL133" s="39" t="s">
        <v>236</v>
      </c>
      <c r="BM133" s="39" t="s">
        <v>202</v>
      </c>
      <c r="BN133" s="39" t="s">
        <v>661</v>
      </c>
      <c r="BO133" s="39"/>
      <c r="BP133" s="39" t="s">
        <v>661</v>
      </c>
      <c r="BQ133" s="39">
        <v>2024</v>
      </c>
      <c r="BR133" s="39"/>
      <c r="BS133" s="39"/>
      <c r="BT133" s="39" t="s">
        <v>6251</v>
      </c>
    </row>
    <row r="134" spans="1:72">
      <c r="A134" s="39">
        <v>102404036942</v>
      </c>
      <c r="B134" s="39">
        <v>1</v>
      </c>
      <c r="C134" s="39">
        <v>2024</v>
      </c>
      <c r="D134" s="39">
        <v>11</v>
      </c>
      <c r="E134" s="39" t="s">
        <v>6806</v>
      </c>
      <c r="F134" s="39" t="s">
        <v>6807</v>
      </c>
      <c r="G134" s="39">
        <v>72</v>
      </c>
      <c r="H134" s="39" t="s">
        <v>6808</v>
      </c>
      <c r="I134" s="39">
        <v>20241104</v>
      </c>
      <c r="J134" s="39">
        <v>20241106</v>
      </c>
      <c r="K134" s="39">
        <v>3</v>
      </c>
      <c r="L134" s="39">
        <f t="shared" ref="L134:L197" si="2">K134-1</f>
        <v>2</v>
      </c>
      <c r="M134" s="39">
        <v>0</v>
      </c>
      <c r="N134" s="39" t="s">
        <v>6809</v>
      </c>
      <c r="O134" s="39" t="s">
        <v>6810</v>
      </c>
      <c r="P134" s="39" t="s">
        <v>118</v>
      </c>
      <c r="Q134" s="39" t="s">
        <v>36</v>
      </c>
      <c r="R134" s="39" t="s">
        <v>119</v>
      </c>
      <c r="S134" s="39" t="s">
        <v>120</v>
      </c>
      <c r="T134" s="39">
        <v>111</v>
      </c>
      <c r="U134" s="39" t="s">
        <v>172</v>
      </c>
      <c r="V134" s="39" t="s">
        <v>6257</v>
      </c>
      <c r="W134" s="39" t="s">
        <v>6258</v>
      </c>
      <c r="X134" s="39" t="s">
        <v>124</v>
      </c>
      <c r="Y134" s="39">
        <v>93400</v>
      </c>
      <c r="Z134" s="39">
        <v>3008</v>
      </c>
      <c r="AA134" s="39">
        <v>0</v>
      </c>
      <c r="AB134" s="39">
        <v>0</v>
      </c>
      <c r="AC134" s="39">
        <v>666.76</v>
      </c>
      <c r="AD134" s="39">
        <v>0</v>
      </c>
      <c r="AE134" s="39">
        <v>176500.44</v>
      </c>
      <c r="AF134" s="39">
        <v>177167.2</v>
      </c>
      <c r="AG134" s="39">
        <v>160</v>
      </c>
      <c r="AH134" s="39">
        <v>150</v>
      </c>
      <c r="AI134" s="39">
        <v>230447</v>
      </c>
      <c r="AJ134" s="39">
        <v>230447</v>
      </c>
      <c r="AK134" s="39">
        <v>-28656.761683330289</v>
      </c>
      <c r="AL134" s="39" t="s">
        <v>118</v>
      </c>
      <c r="AM134" s="39" t="s">
        <v>36</v>
      </c>
      <c r="AN134" s="39" t="s">
        <v>119</v>
      </c>
      <c r="AO134" s="39" t="s">
        <v>120</v>
      </c>
      <c r="AP134" s="39">
        <v>3</v>
      </c>
      <c r="AQ134" s="39">
        <v>2</v>
      </c>
      <c r="AR134" s="39">
        <v>5</v>
      </c>
      <c r="AS134" s="39">
        <v>89115</v>
      </c>
      <c r="AT134" s="39">
        <v>161522</v>
      </c>
      <c r="AU134" s="39">
        <v>53841</v>
      </c>
      <c r="AV134" s="39">
        <v>234905</v>
      </c>
      <c r="AW134" s="39">
        <v>3.0722399999999999</v>
      </c>
      <c r="AX134" s="39">
        <v>1.0923499999999999</v>
      </c>
      <c r="AY134" s="39">
        <v>1.9798899999999999</v>
      </c>
      <c r="AZ134" s="39">
        <v>3.0722399950027466</v>
      </c>
      <c r="BA134" s="39">
        <v>1.0923500061035156</v>
      </c>
      <c r="BB134" s="39">
        <v>1.979889988899231</v>
      </c>
      <c r="BC134" s="39" t="s">
        <v>159</v>
      </c>
      <c r="BD134" s="39" t="s">
        <v>126</v>
      </c>
      <c r="BE134" s="39" t="s">
        <v>118</v>
      </c>
      <c r="BF134" s="39"/>
      <c r="BG134" s="39" t="s">
        <v>6285</v>
      </c>
      <c r="BH134" s="39" t="s">
        <v>6259</v>
      </c>
      <c r="BI134" s="39" t="s">
        <v>1956</v>
      </c>
      <c r="BJ134" s="39" t="s">
        <v>195</v>
      </c>
      <c r="BK134" s="39" t="s">
        <v>196</v>
      </c>
      <c r="BL134" s="39" t="s">
        <v>196</v>
      </c>
      <c r="BM134" s="39" t="s">
        <v>202</v>
      </c>
      <c r="BN134" s="39" t="s">
        <v>203</v>
      </c>
      <c r="BO134" s="39"/>
      <c r="BP134" s="39" t="s">
        <v>203</v>
      </c>
      <c r="BQ134" s="39">
        <v>2024</v>
      </c>
      <c r="BR134" s="39"/>
      <c r="BS134" s="39"/>
      <c r="BT134" s="39" t="s">
        <v>6251</v>
      </c>
    </row>
    <row r="135" spans="1:72">
      <c r="A135" s="39">
        <v>102408069804</v>
      </c>
      <c r="B135" s="39">
        <v>1</v>
      </c>
      <c r="C135" s="39">
        <v>2024</v>
      </c>
      <c r="D135" s="39">
        <v>11</v>
      </c>
      <c r="E135" s="39" t="s">
        <v>6811</v>
      </c>
      <c r="F135" s="39" t="s">
        <v>6812</v>
      </c>
      <c r="G135" s="39">
        <v>81</v>
      </c>
      <c r="H135" s="39" t="s">
        <v>6813</v>
      </c>
      <c r="I135" s="39">
        <v>20241104</v>
      </c>
      <c r="J135" s="39">
        <v>20241106</v>
      </c>
      <c r="K135" s="39">
        <v>3</v>
      </c>
      <c r="L135" s="39">
        <f t="shared" si="2"/>
        <v>2</v>
      </c>
      <c r="M135" s="39">
        <v>0</v>
      </c>
      <c r="N135" s="39" t="s">
        <v>6814</v>
      </c>
      <c r="O135" s="39" t="s">
        <v>6815</v>
      </c>
      <c r="P135" s="39" t="s">
        <v>118</v>
      </c>
      <c r="Q135" s="39" t="s">
        <v>36</v>
      </c>
      <c r="R135" s="39" t="s">
        <v>119</v>
      </c>
      <c r="S135" s="39" t="s">
        <v>120</v>
      </c>
      <c r="T135" s="39">
        <v>213</v>
      </c>
      <c r="U135" s="39" t="s">
        <v>172</v>
      </c>
      <c r="V135" s="39" t="s">
        <v>6257</v>
      </c>
      <c r="W135" s="39" t="s">
        <v>6258</v>
      </c>
      <c r="X135" s="39" t="s">
        <v>124</v>
      </c>
      <c r="Y135" s="39">
        <v>86562</v>
      </c>
      <c r="Z135" s="39">
        <v>3019</v>
      </c>
      <c r="AA135" s="39">
        <v>0</v>
      </c>
      <c r="AB135" s="39">
        <v>0</v>
      </c>
      <c r="AC135" s="39">
        <v>0</v>
      </c>
      <c r="AD135" s="39">
        <v>0</v>
      </c>
      <c r="AE135" s="39">
        <v>176500.44</v>
      </c>
      <c r="AF135" s="39">
        <v>176500.44</v>
      </c>
      <c r="AG135" s="39">
        <v>160</v>
      </c>
      <c r="AH135" s="39">
        <v>225</v>
      </c>
      <c r="AI135" s="39">
        <v>230418</v>
      </c>
      <c r="AJ135" s="39">
        <v>230418</v>
      </c>
      <c r="AK135" s="39">
        <v>-28008.690591023536</v>
      </c>
      <c r="AL135" s="39" t="s">
        <v>118</v>
      </c>
      <c r="AM135" s="39" t="s">
        <v>36</v>
      </c>
      <c r="AN135" s="39" t="s">
        <v>119</v>
      </c>
      <c r="AO135" s="39" t="s">
        <v>120</v>
      </c>
      <c r="AP135" s="39">
        <v>3</v>
      </c>
      <c r="AQ135" s="39">
        <v>2</v>
      </c>
      <c r="AR135" s="39">
        <v>5</v>
      </c>
      <c r="AS135" s="39">
        <v>89115</v>
      </c>
      <c r="AT135" s="39">
        <v>161522</v>
      </c>
      <c r="AU135" s="39">
        <v>53841</v>
      </c>
      <c r="AV135" s="39">
        <v>234905</v>
      </c>
      <c r="AW135" s="39">
        <v>3.0722399999999999</v>
      </c>
      <c r="AX135" s="39">
        <v>1.0923499999999999</v>
      </c>
      <c r="AY135" s="39">
        <v>1.9798899999999999</v>
      </c>
      <c r="AZ135" s="39">
        <v>3.0722399950027466</v>
      </c>
      <c r="BA135" s="39">
        <v>1.0923500061035156</v>
      </c>
      <c r="BB135" s="39">
        <v>1.979889988899231</v>
      </c>
      <c r="BC135" s="39" t="s">
        <v>159</v>
      </c>
      <c r="BD135" s="39" t="s">
        <v>126</v>
      </c>
      <c r="BE135" s="39" t="s">
        <v>118</v>
      </c>
      <c r="BF135" s="39"/>
      <c r="BG135" s="39" t="s">
        <v>1732</v>
      </c>
      <c r="BH135" s="39" t="s">
        <v>6259</v>
      </c>
      <c r="BI135" s="39" t="s">
        <v>201</v>
      </c>
      <c r="BJ135" s="39" t="s">
        <v>129</v>
      </c>
      <c r="BK135" s="39" t="s">
        <v>130</v>
      </c>
      <c r="BL135" s="39" t="s">
        <v>131</v>
      </c>
      <c r="BM135" s="39" t="s">
        <v>202</v>
      </c>
      <c r="BN135" s="39" t="s">
        <v>203</v>
      </c>
      <c r="BO135" s="39"/>
      <c r="BP135" s="39" t="s">
        <v>203</v>
      </c>
      <c r="BQ135" s="39">
        <v>2024</v>
      </c>
      <c r="BR135" s="39"/>
      <c r="BS135" s="39"/>
      <c r="BT135" s="39" t="s">
        <v>6251</v>
      </c>
    </row>
    <row r="136" spans="1:72">
      <c r="A136" s="39">
        <v>102408069408</v>
      </c>
      <c r="B136" s="39">
        <v>1</v>
      </c>
      <c r="C136" s="39">
        <v>2024</v>
      </c>
      <c r="D136" s="39">
        <v>11</v>
      </c>
      <c r="E136" s="39" t="s">
        <v>6816</v>
      </c>
      <c r="F136" s="39" t="s">
        <v>6817</v>
      </c>
      <c r="G136" s="39">
        <v>28</v>
      </c>
      <c r="H136" s="39" t="s">
        <v>6818</v>
      </c>
      <c r="I136" s="39">
        <v>20241103</v>
      </c>
      <c r="J136" s="39">
        <v>20241105</v>
      </c>
      <c r="K136" s="39">
        <v>3</v>
      </c>
      <c r="L136" s="39">
        <f t="shared" si="2"/>
        <v>2</v>
      </c>
      <c r="M136" s="39">
        <v>0</v>
      </c>
      <c r="N136" s="39" t="s">
        <v>2252</v>
      </c>
      <c r="O136" s="39" t="s">
        <v>6350</v>
      </c>
      <c r="P136" s="39" t="s">
        <v>118</v>
      </c>
      <c r="Q136" s="39" t="s">
        <v>36</v>
      </c>
      <c r="R136" s="39" t="s">
        <v>119</v>
      </c>
      <c r="S136" s="39" t="s">
        <v>120</v>
      </c>
      <c r="T136" s="39">
        <v>205</v>
      </c>
      <c r="U136" s="39" t="s">
        <v>172</v>
      </c>
      <c r="V136" s="39" t="s">
        <v>6257</v>
      </c>
      <c r="W136" s="39" t="s">
        <v>6258</v>
      </c>
      <c r="X136" s="39" t="s">
        <v>124</v>
      </c>
      <c r="Y136" s="39">
        <v>60338</v>
      </c>
      <c r="Z136" s="39">
        <v>3083</v>
      </c>
      <c r="AA136" s="39">
        <v>0</v>
      </c>
      <c r="AB136" s="39">
        <v>0</v>
      </c>
      <c r="AC136" s="39">
        <v>0</v>
      </c>
      <c r="AD136" s="39">
        <v>0</v>
      </c>
      <c r="AE136" s="39">
        <v>111397.54</v>
      </c>
      <c r="AF136" s="39">
        <v>111397.54</v>
      </c>
      <c r="AG136" s="39">
        <v>160</v>
      </c>
      <c r="AH136" s="39">
        <v>225</v>
      </c>
      <c r="AI136" s="39">
        <v>230418</v>
      </c>
      <c r="AJ136" s="39">
        <v>230418</v>
      </c>
      <c r="AK136" s="39">
        <v>37094.209408976472</v>
      </c>
      <c r="AL136" s="39" t="s">
        <v>118</v>
      </c>
      <c r="AM136" s="39" t="s">
        <v>36</v>
      </c>
      <c r="AN136" s="39" t="s">
        <v>119</v>
      </c>
      <c r="AO136" s="39" t="s">
        <v>120</v>
      </c>
      <c r="AP136" s="39">
        <v>3</v>
      </c>
      <c r="AQ136" s="39">
        <v>2</v>
      </c>
      <c r="AR136" s="39">
        <v>5</v>
      </c>
      <c r="AS136" s="39">
        <v>89115</v>
      </c>
      <c r="AT136" s="39">
        <v>161522</v>
      </c>
      <c r="AU136" s="39">
        <v>53841</v>
      </c>
      <c r="AV136" s="39">
        <v>234905</v>
      </c>
      <c r="AW136" s="39">
        <v>3.0722399999999999</v>
      </c>
      <c r="AX136" s="39">
        <v>1.0923499999999999</v>
      </c>
      <c r="AY136" s="39">
        <v>1.9798899999999999</v>
      </c>
      <c r="AZ136" s="39">
        <v>3.0722399950027466</v>
      </c>
      <c r="BA136" s="39">
        <v>1.0923500061035156</v>
      </c>
      <c r="BB136" s="39">
        <v>1.979889988899231</v>
      </c>
      <c r="BC136" s="39" t="s">
        <v>159</v>
      </c>
      <c r="BD136" s="39" t="s">
        <v>126</v>
      </c>
      <c r="BE136" s="39" t="s">
        <v>118</v>
      </c>
      <c r="BF136" s="39"/>
      <c r="BG136" s="39" t="s">
        <v>118</v>
      </c>
      <c r="BH136" s="39" t="s">
        <v>6259</v>
      </c>
      <c r="BI136" s="39" t="s">
        <v>6819</v>
      </c>
      <c r="BJ136" s="39" t="s">
        <v>129</v>
      </c>
      <c r="BK136" s="39" t="s">
        <v>224</v>
      </c>
      <c r="BL136" s="39" t="s">
        <v>224</v>
      </c>
      <c r="BM136" s="39" t="s">
        <v>163</v>
      </c>
      <c r="BN136" s="39" t="s">
        <v>341</v>
      </c>
      <c r="BO136" s="39"/>
      <c r="BP136" s="39" t="s">
        <v>341</v>
      </c>
      <c r="BQ136" s="39">
        <v>2024</v>
      </c>
      <c r="BR136" s="39"/>
      <c r="BS136" s="39"/>
      <c r="BT136" s="39" t="s">
        <v>6251</v>
      </c>
    </row>
    <row r="137" spans="1:72">
      <c r="A137" s="39">
        <v>102408069412</v>
      </c>
      <c r="B137" s="39">
        <v>1</v>
      </c>
      <c r="C137" s="39">
        <v>2024</v>
      </c>
      <c r="D137" s="39">
        <v>11</v>
      </c>
      <c r="E137" s="39" t="s">
        <v>6820</v>
      </c>
      <c r="F137" s="39" t="s">
        <v>6821</v>
      </c>
      <c r="G137" s="39">
        <v>48</v>
      </c>
      <c r="H137" s="39" t="s">
        <v>6822</v>
      </c>
      <c r="I137" s="39">
        <v>20241104</v>
      </c>
      <c r="J137" s="39">
        <v>20241105</v>
      </c>
      <c r="K137" s="39">
        <v>2</v>
      </c>
      <c r="L137" s="39">
        <f t="shared" si="2"/>
        <v>1</v>
      </c>
      <c r="M137" s="39">
        <v>0</v>
      </c>
      <c r="N137" s="39" t="s">
        <v>6823</v>
      </c>
      <c r="O137" s="39" t="s">
        <v>6824</v>
      </c>
      <c r="P137" s="39" t="s">
        <v>118</v>
      </c>
      <c r="Q137" s="39" t="s">
        <v>36</v>
      </c>
      <c r="R137" s="39" t="s">
        <v>119</v>
      </c>
      <c r="S137" s="39" t="s">
        <v>147</v>
      </c>
      <c r="T137" s="39">
        <v>205</v>
      </c>
      <c r="U137" s="39" t="s">
        <v>172</v>
      </c>
      <c r="V137" s="39" t="s">
        <v>6257</v>
      </c>
      <c r="W137" s="39" t="s">
        <v>6258</v>
      </c>
      <c r="X137" s="39" t="s">
        <v>124</v>
      </c>
      <c r="Y137" s="39">
        <v>56906</v>
      </c>
      <c r="Z137" s="39">
        <v>1472</v>
      </c>
      <c r="AA137" s="39">
        <v>0</v>
      </c>
      <c r="AB137" s="39">
        <v>0</v>
      </c>
      <c r="AC137" s="39">
        <v>0</v>
      </c>
      <c r="AD137" s="39">
        <v>0</v>
      </c>
      <c r="AE137" s="39">
        <v>110620.09</v>
      </c>
      <c r="AF137" s="39">
        <v>110620.09</v>
      </c>
      <c r="AG137" s="39">
        <v>80</v>
      </c>
      <c r="AH137" s="39">
        <v>75</v>
      </c>
      <c r="AI137" s="39">
        <v>230418</v>
      </c>
      <c r="AJ137" s="39">
        <v>230418</v>
      </c>
      <c r="AK137" s="39">
        <v>37871.659408976469</v>
      </c>
      <c r="AL137" s="39" t="s">
        <v>118</v>
      </c>
      <c r="AM137" s="39" t="s">
        <v>36</v>
      </c>
      <c r="AN137" s="39" t="s">
        <v>119</v>
      </c>
      <c r="AO137" s="39" t="s">
        <v>147</v>
      </c>
      <c r="AP137" s="39">
        <v>3</v>
      </c>
      <c r="AQ137" s="39">
        <v>2</v>
      </c>
      <c r="AR137" s="39">
        <v>5</v>
      </c>
      <c r="AS137" s="39">
        <v>89115</v>
      </c>
      <c r="AT137" s="39">
        <v>161522</v>
      </c>
      <c r="AU137" s="39">
        <v>53841</v>
      </c>
      <c r="AV137" s="39">
        <v>234905</v>
      </c>
      <c r="AW137" s="39">
        <v>3.0722399999999999</v>
      </c>
      <c r="AX137" s="39">
        <v>1.0923499999999999</v>
      </c>
      <c r="AY137" s="39">
        <v>1.9798899999999999</v>
      </c>
      <c r="AZ137" s="39">
        <v>3.0722399950027466</v>
      </c>
      <c r="BA137" s="39">
        <v>1.0923500061035156</v>
      </c>
      <c r="BB137" s="39">
        <v>1.979889988899231</v>
      </c>
      <c r="BC137" s="39" t="s">
        <v>159</v>
      </c>
      <c r="BD137" s="39" t="s">
        <v>126</v>
      </c>
      <c r="BE137" s="39" t="s">
        <v>118</v>
      </c>
      <c r="BF137" s="39"/>
      <c r="BG137" s="39" t="s">
        <v>118</v>
      </c>
      <c r="BH137" s="39" t="s">
        <v>6259</v>
      </c>
      <c r="BI137" s="39" t="s">
        <v>1357</v>
      </c>
      <c r="BJ137" s="39" t="s">
        <v>129</v>
      </c>
      <c r="BK137" s="39" t="s">
        <v>224</v>
      </c>
      <c r="BL137" s="39" t="s">
        <v>224</v>
      </c>
      <c r="BM137" s="39" t="s">
        <v>346</v>
      </c>
      <c r="BN137" s="39" t="s">
        <v>6825</v>
      </c>
      <c r="BO137" s="39"/>
      <c r="BP137" s="39" t="s">
        <v>6825</v>
      </c>
      <c r="BQ137" s="39">
        <v>2024</v>
      </c>
      <c r="BR137" s="39"/>
      <c r="BS137" s="39"/>
      <c r="BT137" s="39" t="s">
        <v>6251</v>
      </c>
    </row>
    <row r="138" spans="1:72">
      <c r="A138" s="39">
        <v>102408069410</v>
      </c>
      <c r="B138" s="39">
        <v>1</v>
      </c>
      <c r="C138" s="39">
        <v>2024</v>
      </c>
      <c r="D138" s="39">
        <v>11</v>
      </c>
      <c r="E138" s="39" t="s">
        <v>6826</v>
      </c>
      <c r="F138" s="39" t="s">
        <v>6827</v>
      </c>
      <c r="G138" s="39">
        <v>80</v>
      </c>
      <c r="H138" s="39" t="s">
        <v>6828</v>
      </c>
      <c r="I138" s="39">
        <v>20241104</v>
      </c>
      <c r="J138" s="39">
        <v>20241105</v>
      </c>
      <c r="K138" s="39">
        <v>2</v>
      </c>
      <c r="L138" s="39">
        <f t="shared" si="2"/>
        <v>1</v>
      </c>
      <c r="M138" s="39">
        <v>0</v>
      </c>
      <c r="N138" s="39" t="s">
        <v>6829</v>
      </c>
      <c r="O138" s="39" t="s">
        <v>6359</v>
      </c>
      <c r="P138" s="39" t="s">
        <v>118</v>
      </c>
      <c r="Q138" s="39" t="s">
        <v>36</v>
      </c>
      <c r="R138" s="39" t="s">
        <v>119</v>
      </c>
      <c r="S138" s="39" t="s">
        <v>120</v>
      </c>
      <c r="T138" s="39">
        <v>205</v>
      </c>
      <c r="U138" s="39" t="s">
        <v>172</v>
      </c>
      <c r="V138" s="39" t="s">
        <v>6257</v>
      </c>
      <c r="W138" s="39" t="s">
        <v>6258</v>
      </c>
      <c r="X138" s="39" t="s">
        <v>124</v>
      </c>
      <c r="Y138" s="39">
        <v>56611</v>
      </c>
      <c r="Z138" s="39">
        <v>1504</v>
      </c>
      <c r="AA138" s="39">
        <v>0</v>
      </c>
      <c r="AB138" s="39">
        <v>0</v>
      </c>
      <c r="AC138" s="39">
        <v>198.47</v>
      </c>
      <c r="AD138" s="39">
        <v>0</v>
      </c>
      <c r="AE138" s="39">
        <v>66990.490000000005</v>
      </c>
      <c r="AF138" s="39">
        <v>67188.960000000006</v>
      </c>
      <c r="AG138" s="39">
        <v>80</v>
      </c>
      <c r="AH138" s="39">
        <v>75</v>
      </c>
      <c r="AI138" s="39">
        <v>230418</v>
      </c>
      <c r="AJ138" s="39">
        <v>230418</v>
      </c>
      <c r="AK138" s="39">
        <v>81302.78940897646</v>
      </c>
      <c r="AL138" s="39" t="s">
        <v>118</v>
      </c>
      <c r="AM138" s="39" t="s">
        <v>36</v>
      </c>
      <c r="AN138" s="39" t="s">
        <v>119</v>
      </c>
      <c r="AO138" s="39" t="s">
        <v>120</v>
      </c>
      <c r="AP138" s="39">
        <v>3</v>
      </c>
      <c r="AQ138" s="39">
        <v>2</v>
      </c>
      <c r="AR138" s="39">
        <v>5</v>
      </c>
      <c r="AS138" s="39">
        <v>89115</v>
      </c>
      <c r="AT138" s="39">
        <v>161522</v>
      </c>
      <c r="AU138" s="39">
        <v>53841</v>
      </c>
      <c r="AV138" s="39">
        <v>234905</v>
      </c>
      <c r="AW138" s="39">
        <v>3.0722399999999999</v>
      </c>
      <c r="AX138" s="39">
        <v>1.0923499999999999</v>
      </c>
      <c r="AY138" s="39">
        <v>1.9798899999999999</v>
      </c>
      <c r="AZ138" s="39">
        <v>3.0722399950027466</v>
      </c>
      <c r="BA138" s="39">
        <v>1.0923500061035156</v>
      </c>
      <c r="BB138" s="39">
        <v>1.979889988899231</v>
      </c>
      <c r="BC138" s="39" t="s">
        <v>159</v>
      </c>
      <c r="BD138" s="39" t="s">
        <v>126</v>
      </c>
      <c r="BE138" s="39" t="s">
        <v>118</v>
      </c>
      <c r="BF138" s="39"/>
      <c r="BG138" s="39" t="s">
        <v>118</v>
      </c>
      <c r="BH138" s="39" t="s">
        <v>6259</v>
      </c>
      <c r="BI138" s="39" t="s">
        <v>6830</v>
      </c>
      <c r="BJ138" s="39" t="s">
        <v>129</v>
      </c>
      <c r="BK138" s="39" t="s">
        <v>224</v>
      </c>
      <c r="BL138" s="39" t="s">
        <v>224</v>
      </c>
      <c r="BM138" s="39" t="s">
        <v>163</v>
      </c>
      <c r="BN138" s="39" t="s">
        <v>1019</v>
      </c>
      <c r="BO138" s="39"/>
      <c r="BP138" s="39" t="s">
        <v>1019</v>
      </c>
      <c r="BQ138" s="39">
        <v>2024</v>
      </c>
      <c r="BR138" s="39"/>
      <c r="BS138" s="39"/>
      <c r="BT138" s="39" t="s">
        <v>6251</v>
      </c>
    </row>
    <row r="139" spans="1:72">
      <c r="A139" s="39">
        <v>102404196514</v>
      </c>
      <c r="B139" s="39">
        <v>1</v>
      </c>
      <c r="C139" s="39">
        <v>2024</v>
      </c>
      <c r="D139" s="39">
        <v>11</v>
      </c>
      <c r="E139" s="39" t="s">
        <v>6831</v>
      </c>
      <c r="F139" s="39" t="s">
        <v>6832</v>
      </c>
      <c r="G139" s="39">
        <v>54</v>
      </c>
      <c r="H139" s="39" t="s">
        <v>6833</v>
      </c>
      <c r="I139" s="39">
        <v>20241031</v>
      </c>
      <c r="J139" s="39">
        <v>20241102</v>
      </c>
      <c r="K139" s="39">
        <v>3</v>
      </c>
      <c r="L139" s="39">
        <f t="shared" si="2"/>
        <v>2</v>
      </c>
      <c r="M139" s="39">
        <v>0</v>
      </c>
      <c r="N139" s="39" t="s">
        <v>6834</v>
      </c>
      <c r="O139" s="39" t="s">
        <v>6835</v>
      </c>
      <c r="P139" s="39" t="s">
        <v>118</v>
      </c>
      <c r="Q139" s="39" t="s">
        <v>36</v>
      </c>
      <c r="R139" s="39" t="s">
        <v>119</v>
      </c>
      <c r="S139" s="39" t="s">
        <v>147</v>
      </c>
      <c r="T139" s="39">
        <v>205</v>
      </c>
      <c r="U139" s="39" t="s">
        <v>172</v>
      </c>
      <c r="V139" s="39" t="s">
        <v>6257</v>
      </c>
      <c r="W139" s="39" t="s">
        <v>6258</v>
      </c>
      <c r="X139" s="39" t="s">
        <v>124</v>
      </c>
      <c r="Y139" s="39">
        <v>92150</v>
      </c>
      <c r="Z139" s="39">
        <v>2944</v>
      </c>
      <c r="AA139" s="39">
        <v>0</v>
      </c>
      <c r="AB139" s="39">
        <v>0</v>
      </c>
      <c r="AC139" s="39">
        <v>648.24</v>
      </c>
      <c r="AD139" s="39">
        <v>0</v>
      </c>
      <c r="AE139" s="39">
        <v>176500.44</v>
      </c>
      <c r="AF139" s="39">
        <v>177148.69</v>
      </c>
      <c r="AG139" s="39">
        <v>160</v>
      </c>
      <c r="AH139" s="39">
        <v>150</v>
      </c>
      <c r="AI139" s="39">
        <v>230418</v>
      </c>
      <c r="AJ139" s="39">
        <v>230418</v>
      </c>
      <c r="AK139" s="39">
        <v>-28656.940591023536</v>
      </c>
      <c r="AL139" s="39" t="s">
        <v>118</v>
      </c>
      <c r="AM139" s="39" t="s">
        <v>36</v>
      </c>
      <c r="AN139" s="39" t="s">
        <v>119</v>
      </c>
      <c r="AO139" s="39" t="s">
        <v>147</v>
      </c>
      <c r="AP139" s="39">
        <v>3</v>
      </c>
      <c r="AQ139" s="39">
        <v>2</v>
      </c>
      <c r="AR139" s="39">
        <v>5</v>
      </c>
      <c r="AS139" s="39">
        <v>89115</v>
      </c>
      <c r="AT139" s="39">
        <v>161522</v>
      </c>
      <c r="AU139" s="39">
        <v>53841</v>
      </c>
      <c r="AV139" s="39">
        <v>234905</v>
      </c>
      <c r="AW139" s="39">
        <v>3.0722399999999999</v>
      </c>
      <c r="AX139" s="39">
        <v>1.0923499999999999</v>
      </c>
      <c r="AY139" s="39">
        <v>1.9798899999999999</v>
      </c>
      <c r="AZ139" s="39">
        <v>3.0722399950027466</v>
      </c>
      <c r="BA139" s="39">
        <v>1.0923500061035156</v>
      </c>
      <c r="BB139" s="39">
        <v>1.979889988899231</v>
      </c>
      <c r="BC139" s="39" t="s">
        <v>159</v>
      </c>
      <c r="BD139" s="39" t="s">
        <v>126</v>
      </c>
      <c r="BE139" s="39" t="s">
        <v>118</v>
      </c>
      <c r="BF139" s="39"/>
      <c r="BG139" s="39" t="s">
        <v>6285</v>
      </c>
      <c r="BH139" s="39" t="s">
        <v>6259</v>
      </c>
      <c r="BI139" s="39" t="s">
        <v>3865</v>
      </c>
      <c r="BJ139" s="39" t="s">
        <v>129</v>
      </c>
      <c r="BK139" s="39" t="s">
        <v>130</v>
      </c>
      <c r="BL139" s="39" t="s">
        <v>131</v>
      </c>
      <c r="BM139" s="39" t="s">
        <v>202</v>
      </c>
      <c r="BN139" s="39" t="s">
        <v>203</v>
      </c>
      <c r="BO139" s="39"/>
      <c r="BP139" s="39" t="s">
        <v>203</v>
      </c>
      <c r="BQ139" s="39">
        <v>2024</v>
      </c>
      <c r="BR139" s="39"/>
      <c r="BS139" s="39"/>
      <c r="BT139" s="39" t="s">
        <v>6251</v>
      </c>
    </row>
    <row r="140" spans="1:72">
      <c r="A140" s="39">
        <v>102404036934</v>
      </c>
      <c r="B140" s="39">
        <v>1</v>
      </c>
      <c r="C140" s="39">
        <v>2024</v>
      </c>
      <c r="D140" s="39">
        <v>11</v>
      </c>
      <c r="E140" s="39" t="s">
        <v>6836</v>
      </c>
      <c r="F140" s="39" t="s">
        <v>6837</v>
      </c>
      <c r="G140" s="39">
        <v>62</v>
      </c>
      <c r="H140" s="39" t="s">
        <v>6838</v>
      </c>
      <c r="I140" s="39">
        <v>20241031</v>
      </c>
      <c r="J140" s="39">
        <v>20241102</v>
      </c>
      <c r="K140" s="39">
        <v>3</v>
      </c>
      <c r="L140" s="39">
        <f t="shared" si="2"/>
        <v>2</v>
      </c>
      <c r="M140" s="39">
        <v>0</v>
      </c>
      <c r="N140" s="39" t="s">
        <v>6839</v>
      </c>
      <c r="O140" s="39" t="s">
        <v>6840</v>
      </c>
      <c r="P140" s="39" t="s">
        <v>118</v>
      </c>
      <c r="Q140" s="39" t="s">
        <v>36</v>
      </c>
      <c r="R140" s="39" t="s">
        <v>119</v>
      </c>
      <c r="S140" s="39" t="s">
        <v>147</v>
      </c>
      <c r="T140" s="39">
        <v>111</v>
      </c>
      <c r="U140" s="39" t="s">
        <v>172</v>
      </c>
      <c r="V140" s="39" t="s">
        <v>6257</v>
      </c>
      <c r="W140" s="39" t="s">
        <v>6258</v>
      </c>
      <c r="X140" s="39" t="s">
        <v>124</v>
      </c>
      <c r="Y140" s="39">
        <v>80812</v>
      </c>
      <c r="Z140" s="39">
        <v>2944</v>
      </c>
      <c r="AA140" s="39">
        <v>0</v>
      </c>
      <c r="AB140" s="39">
        <v>0</v>
      </c>
      <c r="AC140" s="39">
        <v>0</v>
      </c>
      <c r="AD140" s="39">
        <v>0</v>
      </c>
      <c r="AE140" s="39">
        <v>164292.44</v>
      </c>
      <c r="AF140" s="39">
        <v>164292.44</v>
      </c>
      <c r="AG140" s="39">
        <v>160</v>
      </c>
      <c r="AH140" s="39">
        <v>150</v>
      </c>
      <c r="AI140" s="39">
        <v>230447</v>
      </c>
      <c r="AJ140" s="39">
        <v>230447</v>
      </c>
      <c r="AK140" s="39">
        <v>-15782.00168333028</v>
      </c>
      <c r="AL140" s="39" t="s">
        <v>118</v>
      </c>
      <c r="AM140" s="39" t="s">
        <v>36</v>
      </c>
      <c r="AN140" s="39" t="s">
        <v>119</v>
      </c>
      <c r="AO140" s="39" t="s">
        <v>147</v>
      </c>
      <c r="AP140" s="39">
        <v>3</v>
      </c>
      <c r="AQ140" s="39">
        <v>2</v>
      </c>
      <c r="AR140" s="39">
        <v>5</v>
      </c>
      <c r="AS140" s="39">
        <v>89115</v>
      </c>
      <c r="AT140" s="39">
        <v>161522</v>
      </c>
      <c r="AU140" s="39">
        <v>53841</v>
      </c>
      <c r="AV140" s="39">
        <v>234905</v>
      </c>
      <c r="AW140" s="39">
        <v>3.0722399999999999</v>
      </c>
      <c r="AX140" s="39">
        <v>1.0923499999999999</v>
      </c>
      <c r="AY140" s="39">
        <v>1.9798899999999999</v>
      </c>
      <c r="AZ140" s="39">
        <v>3.0722399950027466</v>
      </c>
      <c r="BA140" s="39">
        <v>1.0923500061035156</v>
      </c>
      <c r="BB140" s="39">
        <v>1.979889988899231</v>
      </c>
      <c r="BC140" s="39" t="s">
        <v>159</v>
      </c>
      <c r="BD140" s="39" t="s">
        <v>126</v>
      </c>
      <c r="BE140" s="39" t="s">
        <v>118</v>
      </c>
      <c r="BF140" s="39"/>
      <c r="BG140" s="39" t="s">
        <v>6285</v>
      </c>
      <c r="BH140" s="39" t="s">
        <v>6259</v>
      </c>
      <c r="BI140" s="39" t="s">
        <v>1554</v>
      </c>
      <c r="BJ140" s="39" t="s">
        <v>129</v>
      </c>
      <c r="BK140" s="39" t="s">
        <v>130</v>
      </c>
      <c r="BL140" s="39" t="s">
        <v>131</v>
      </c>
      <c r="BM140" s="39" t="s">
        <v>202</v>
      </c>
      <c r="BN140" s="39" t="s">
        <v>661</v>
      </c>
      <c r="BO140" s="39"/>
      <c r="BP140" s="39" t="s">
        <v>661</v>
      </c>
      <c r="BQ140" s="39">
        <v>2024</v>
      </c>
      <c r="BR140" s="39"/>
      <c r="BS140" s="39"/>
      <c r="BT140" s="39" t="s">
        <v>6251</v>
      </c>
    </row>
    <row r="141" spans="1:72">
      <c r="A141" s="39">
        <v>102404037194</v>
      </c>
      <c r="B141" s="39">
        <v>1</v>
      </c>
      <c r="C141" s="39">
        <v>2024</v>
      </c>
      <c r="D141" s="39">
        <v>11</v>
      </c>
      <c r="E141" s="39" t="s">
        <v>6841</v>
      </c>
      <c r="F141" s="39" t="s">
        <v>6842</v>
      </c>
      <c r="G141" s="39">
        <v>68</v>
      </c>
      <c r="H141" s="39" t="s">
        <v>6843</v>
      </c>
      <c r="I141" s="39">
        <v>20241031</v>
      </c>
      <c r="J141" s="39">
        <v>20241102</v>
      </c>
      <c r="K141" s="39">
        <v>3</v>
      </c>
      <c r="L141" s="39">
        <f t="shared" si="2"/>
        <v>2</v>
      </c>
      <c r="M141" s="39">
        <v>0</v>
      </c>
      <c r="N141" s="39" t="s">
        <v>6414</v>
      </c>
      <c r="O141" s="39" t="s">
        <v>6844</v>
      </c>
      <c r="P141" s="39" t="s">
        <v>118</v>
      </c>
      <c r="Q141" s="39" t="s">
        <v>36</v>
      </c>
      <c r="R141" s="39" t="s">
        <v>119</v>
      </c>
      <c r="S141" s="39" t="s">
        <v>120</v>
      </c>
      <c r="T141" s="39">
        <v>111</v>
      </c>
      <c r="U141" s="39" t="s">
        <v>172</v>
      </c>
      <c r="V141" s="39" t="s">
        <v>6257</v>
      </c>
      <c r="W141" s="39" t="s">
        <v>6258</v>
      </c>
      <c r="X141" s="39" t="s">
        <v>124</v>
      </c>
      <c r="Y141" s="39">
        <v>86407</v>
      </c>
      <c r="Z141" s="39">
        <v>3083</v>
      </c>
      <c r="AA141" s="39">
        <v>0</v>
      </c>
      <c r="AB141" s="39">
        <v>0</v>
      </c>
      <c r="AC141" s="39">
        <v>0</v>
      </c>
      <c r="AD141" s="39">
        <v>0</v>
      </c>
      <c r="AE141" s="39">
        <v>164292.44</v>
      </c>
      <c r="AF141" s="39">
        <v>164292.44</v>
      </c>
      <c r="AG141" s="39">
        <v>160</v>
      </c>
      <c r="AH141" s="39">
        <v>225</v>
      </c>
      <c r="AI141" s="39">
        <v>230447</v>
      </c>
      <c r="AJ141" s="39">
        <v>230447</v>
      </c>
      <c r="AK141" s="39">
        <v>-15782.00168333028</v>
      </c>
      <c r="AL141" s="39" t="s">
        <v>118</v>
      </c>
      <c r="AM141" s="39" t="s">
        <v>36</v>
      </c>
      <c r="AN141" s="39" t="s">
        <v>119</v>
      </c>
      <c r="AO141" s="39" t="s">
        <v>120</v>
      </c>
      <c r="AP141" s="39">
        <v>3</v>
      </c>
      <c r="AQ141" s="39">
        <v>2</v>
      </c>
      <c r="AR141" s="39">
        <v>5</v>
      </c>
      <c r="AS141" s="39">
        <v>89115</v>
      </c>
      <c r="AT141" s="39">
        <v>161522</v>
      </c>
      <c r="AU141" s="39">
        <v>53841</v>
      </c>
      <c r="AV141" s="39">
        <v>234905</v>
      </c>
      <c r="AW141" s="39">
        <v>3.0722399999999999</v>
      </c>
      <c r="AX141" s="39">
        <v>1.0923499999999999</v>
      </c>
      <c r="AY141" s="39">
        <v>1.9798899999999999</v>
      </c>
      <c r="AZ141" s="39">
        <v>3.0722399950027466</v>
      </c>
      <c r="BA141" s="39">
        <v>1.0923500061035156</v>
      </c>
      <c r="BB141" s="39">
        <v>1.979889988899231</v>
      </c>
      <c r="BC141" s="39" t="s">
        <v>159</v>
      </c>
      <c r="BD141" s="39" t="s">
        <v>126</v>
      </c>
      <c r="BE141" s="39" t="s">
        <v>118</v>
      </c>
      <c r="BF141" s="39"/>
      <c r="BG141" s="39" t="s">
        <v>1732</v>
      </c>
      <c r="BH141" s="39" t="s">
        <v>6259</v>
      </c>
      <c r="BI141" s="39" t="s">
        <v>903</v>
      </c>
      <c r="BJ141" s="39" t="s">
        <v>195</v>
      </c>
      <c r="BK141" s="39" t="s">
        <v>196</v>
      </c>
      <c r="BL141" s="39" t="s">
        <v>196</v>
      </c>
      <c r="BM141" s="39" t="s">
        <v>202</v>
      </c>
      <c r="BN141" s="39" t="s">
        <v>203</v>
      </c>
      <c r="BO141" s="39"/>
      <c r="BP141" s="39" t="s">
        <v>203</v>
      </c>
      <c r="BQ141" s="39">
        <v>2024</v>
      </c>
      <c r="BR141" s="39"/>
      <c r="BS141" s="39"/>
      <c r="BT141" s="39" t="s">
        <v>6251</v>
      </c>
    </row>
    <row r="142" spans="1:72">
      <c r="A142" s="39">
        <v>102404082896</v>
      </c>
      <c r="B142" s="39">
        <v>1</v>
      </c>
      <c r="C142" s="39">
        <v>2024</v>
      </c>
      <c r="D142" s="39">
        <v>11</v>
      </c>
      <c r="E142" s="39" t="s">
        <v>6845</v>
      </c>
      <c r="F142" s="39" t="s">
        <v>5710</v>
      </c>
      <c r="G142" s="39">
        <v>72</v>
      </c>
      <c r="H142" s="39" t="s">
        <v>5711</v>
      </c>
      <c r="I142" s="39">
        <v>20241031</v>
      </c>
      <c r="J142" s="39">
        <v>20241102</v>
      </c>
      <c r="K142" s="39">
        <v>3</v>
      </c>
      <c r="L142" s="39">
        <f t="shared" si="2"/>
        <v>2</v>
      </c>
      <c r="M142" s="39">
        <v>0</v>
      </c>
      <c r="N142" s="39" t="s">
        <v>6846</v>
      </c>
      <c r="O142" s="39" t="s">
        <v>6844</v>
      </c>
      <c r="P142" s="39" t="s">
        <v>118</v>
      </c>
      <c r="Q142" s="39" t="s">
        <v>36</v>
      </c>
      <c r="R142" s="39" t="s">
        <v>119</v>
      </c>
      <c r="S142" s="39" t="s">
        <v>120</v>
      </c>
      <c r="T142" s="39">
        <v>201</v>
      </c>
      <c r="U142" s="39" t="s">
        <v>172</v>
      </c>
      <c r="V142" s="39" t="s">
        <v>6257</v>
      </c>
      <c r="W142" s="39" t="s">
        <v>6258</v>
      </c>
      <c r="X142" s="39" t="s">
        <v>124</v>
      </c>
      <c r="Y142" s="39">
        <v>94780</v>
      </c>
      <c r="Z142" s="39">
        <v>3083</v>
      </c>
      <c r="AA142" s="39">
        <v>0</v>
      </c>
      <c r="AB142" s="39">
        <v>0</v>
      </c>
      <c r="AC142" s="39">
        <v>666.76</v>
      </c>
      <c r="AD142" s="39">
        <v>0</v>
      </c>
      <c r="AE142" s="39">
        <v>176500.44</v>
      </c>
      <c r="AF142" s="39">
        <v>177167.2</v>
      </c>
      <c r="AG142" s="39">
        <v>160</v>
      </c>
      <c r="AH142" s="39">
        <v>225</v>
      </c>
      <c r="AI142" s="39">
        <v>230418</v>
      </c>
      <c r="AJ142" s="39">
        <v>230418</v>
      </c>
      <c r="AK142" s="39">
        <v>-28675.450591023546</v>
      </c>
      <c r="AL142" s="39" t="s">
        <v>118</v>
      </c>
      <c r="AM142" s="39" t="s">
        <v>36</v>
      </c>
      <c r="AN142" s="39" t="s">
        <v>119</v>
      </c>
      <c r="AO142" s="39" t="s">
        <v>120</v>
      </c>
      <c r="AP142" s="39">
        <v>3</v>
      </c>
      <c r="AQ142" s="39">
        <v>2</v>
      </c>
      <c r="AR142" s="39">
        <v>5</v>
      </c>
      <c r="AS142" s="39">
        <v>89115</v>
      </c>
      <c r="AT142" s="39">
        <v>161522</v>
      </c>
      <c r="AU142" s="39">
        <v>53841</v>
      </c>
      <c r="AV142" s="39">
        <v>234905</v>
      </c>
      <c r="AW142" s="39">
        <v>3.0722399999999999</v>
      </c>
      <c r="AX142" s="39">
        <v>1.0923499999999999</v>
      </c>
      <c r="AY142" s="39">
        <v>1.9798899999999999</v>
      </c>
      <c r="AZ142" s="39">
        <v>3.0722399950027466</v>
      </c>
      <c r="BA142" s="39">
        <v>1.0923500061035156</v>
      </c>
      <c r="BB142" s="39">
        <v>1.979889988899231</v>
      </c>
      <c r="BC142" s="39" t="s">
        <v>159</v>
      </c>
      <c r="BD142" s="39" t="s">
        <v>126</v>
      </c>
      <c r="BE142" s="39" t="s">
        <v>118</v>
      </c>
      <c r="BF142" s="39"/>
      <c r="BG142" s="39" t="s">
        <v>6285</v>
      </c>
      <c r="BH142" s="39" t="s">
        <v>6259</v>
      </c>
      <c r="BI142" s="39" t="s">
        <v>5717</v>
      </c>
      <c r="BJ142" s="39" t="s">
        <v>5718</v>
      </c>
      <c r="BK142" s="39" t="s">
        <v>5719</v>
      </c>
      <c r="BL142" s="39" t="s">
        <v>5719</v>
      </c>
      <c r="BM142" s="39" t="s">
        <v>202</v>
      </c>
      <c r="BN142" s="39" t="s">
        <v>203</v>
      </c>
      <c r="BO142" s="39"/>
      <c r="BP142" s="39" t="s">
        <v>203</v>
      </c>
      <c r="BQ142" s="39">
        <v>2024</v>
      </c>
      <c r="BR142" s="39"/>
      <c r="BS142" s="39"/>
      <c r="BT142" s="39" t="s">
        <v>6251</v>
      </c>
    </row>
    <row r="143" spans="1:72">
      <c r="A143" s="39">
        <v>102404272318</v>
      </c>
      <c r="B143" s="39">
        <v>1</v>
      </c>
      <c r="C143" s="39">
        <v>2024</v>
      </c>
      <c r="D143" s="39">
        <v>11</v>
      </c>
      <c r="E143" s="39" t="s">
        <v>6847</v>
      </c>
      <c r="F143" s="39" t="s">
        <v>6848</v>
      </c>
      <c r="G143" s="39">
        <v>55</v>
      </c>
      <c r="H143" s="39" t="s">
        <v>6849</v>
      </c>
      <c r="I143" s="39">
        <v>20241030</v>
      </c>
      <c r="J143" s="39">
        <v>20241101</v>
      </c>
      <c r="K143" s="39">
        <v>3</v>
      </c>
      <c r="L143" s="39">
        <f t="shared" si="2"/>
        <v>2</v>
      </c>
      <c r="M143" s="39">
        <v>0</v>
      </c>
      <c r="N143" s="39" t="s">
        <v>6374</v>
      </c>
      <c r="O143" s="39" t="s">
        <v>6697</v>
      </c>
      <c r="P143" s="39" t="s">
        <v>118</v>
      </c>
      <c r="Q143" s="39" t="s">
        <v>36</v>
      </c>
      <c r="R143" s="39" t="s">
        <v>119</v>
      </c>
      <c r="S143" s="39" t="s">
        <v>147</v>
      </c>
      <c r="T143" s="39">
        <v>213</v>
      </c>
      <c r="U143" s="39" t="s">
        <v>172</v>
      </c>
      <c r="V143" s="39" t="s">
        <v>6257</v>
      </c>
      <c r="W143" s="39" t="s">
        <v>6258</v>
      </c>
      <c r="X143" s="39" t="s">
        <v>124</v>
      </c>
      <c r="Y143" s="39">
        <v>88206</v>
      </c>
      <c r="Z143" s="39">
        <v>3019</v>
      </c>
      <c r="AA143" s="39">
        <v>0</v>
      </c>
      <c r="AB143" s="39">
        <v>0</v>
      </c>
      <c r="AC143" s="39">
        <v>648.24</v>
      </c>
      <c r="AD143" s="39">
        <v>0</v>
      </c>
      <c r="AE143" s="39">
        <v>164269.68</v>
      </c>
      <c r="AF143" s="39">
        <v>164917.92000000001</v>
      </c>
      <c r="AG143" s="39">
        <v>160</v>
      </c>
      <c r="AH143" s="39">
        <v>225</v>
      </c>
      <c r="AI143" s="39">
        <v>230418</v>
      </c>
      <c r="AJ143" s="39">
        <v>230418</v>
      </c>
      <c r="AK143" s="39">
        <v>-16426.170591023547</v>
      </c>
      <c r="AL143" s="39" t="s">
        <v>118</v>
      </c>
      <c r="AM143" s="39" t="s">
        <v>36</v>
      </c>
      <c r="AN143" s="39" t="s">
        <v>119</v>
      </c>
      <c r="AO143" s="39" t="s">
        <v>147</v>
      </c>
      <c r="AP143" s="39">
        <v>3</v>
      </c>
      <c r="AQ143" s="39">
        <v>2</v>
      </c>
      <c r="AR143" s="39">
        <v>5</v>
      </c>
      <c r="AS143" s="39">
        <v>89115</v>
      </c>
      <c r="AT143" s="39">
        <v>161522</v>
      </c>
      <c r="AU143" s="39">
        <v>53841</v>
      </c>
      <c r="AV143" s="39">
        <v>234905</v>
      </c>
      <c r="AW143" s="39">
        <v>3.0722399999999999</v>
      </c>
      <c r="AX143" s="39">
        <v>1.0923499999999999</v>
      </c>
      <c r="AY143" s="39">
        <v>1.9798899999999999</v>
      </c>
      <c r="AZ143" s="39">
        <v>3.0722399950027466</v>
      </c>
      <c r="BA143" s="39">
        <v>1.0923500061035156</v>
      </c>
      <c r="BB143" s="39">
        <v>1.979889988899231</v>
      </c>
      <c r="BC143" s="39" t="s">
        <v>159</v>
      </c>
      <c r="BD143" s="39" t="s">
        <v>126</v>
      </c>
      <c r="BE143" s="39" t="s">
        <v>118</v>
      </c>
      <c r="BF143" s="39"/>
      <c r="BG143" s="39" t="s">
        <v>6285</v>
      </c>
      <c r="BH143" s="39" t="s">
        <v>6259</v>
      </c>
      <c r="BI143" s="39" t="s">
        <v>6137</v>
      </c>
      <c r="BJ143" s="39" t="s">
        <v>195</v>
      </c>
      <c r="BK143" s="39" t="s">
        <v>196</v>
      </c>
      <c r="BL143" s="39" t="s">
        <v>196</v>
      </c>
      <c r="BM143" s="39" t="s">
        <v>202</v>
      </c>
      <c r="BN143" s="39" t="s">
        <v>661</v>
      </c>
      <c r="BO143" s="39"/>
      <c r="BP143" s="39" t="s">
        <v>661</v>
      </c>
      <c r="BQ143" s="39">
        <v>2024</v>
      </c>
      <c r="BR143" s="39"/>
      <c r="BS143" s="39"/>
      <c r="BT143" s="39" t="s">
        <v>6251</v>
      </c>
    </row>
    <row r="144" spans="1:72">
      <c r="A144" s="39">
        <v>102404196502</v>
      </c>
      <c r="B144" s="39">
        <v>1</v>
      </c>
      <c r="C144" s="39">
        <v>2024</v>
      </c>
      <c r="D144" s="39">
        <v>11</v>
      </c>
      <c r="E144" s="39" t="s">
        <v>6850</v>
      </c>
      <c r="F144" s="39" t="s">
        <v>6851</v>
      </c>
      <c r="G144" s="39">
        <v>63</v>
      </c>
      <c r="H144" s="39" t="s">
        <v>6852</v>
      </c>
      <c r="I144" s="39">
        <v>20241030</v>
      </c>
      <c r="J144" s="39">
        <v>20241101</v>
      </c>
      <c r="K144" s="39">
        <v>3</v>
      </c>
      <c r="L144" s="39">
        <f t="shared" si="2"/>
        <v>2</v>
      </c>
      <c r="M144" s="39">
        <v>0</v>
      </c>
      <c r="N144" s="39" t="s">
        <v>6853</v>
      </c>
      <c r="O144" s="39" t="s">
        <v>6310</v>
      </c>
      <c r="P144" s="39" t="s">
        <v>118</v>
      </c>
      <c r="Q144" s="39" t="s">
        <v>36</v>
      </c>
      <c r="R144" s="39" t="s">
        <v>119</v>
      </c>
      <c r="S144" s="39" t="s">
        <v>147</v>
      </c>
      <c r="T144" s="39">
        <v>205</v>
      </c>
      <c r="U144" s="39" t="s">
        <v>172</v>
      </c>
      <c r="V144" s="39" t="s">
        <v>6129</v>
      </c>
      <c r="W144" s="39" t="s">
        <v>6130</v>
      </c>
      <c r="X144" s="39" t="s">
        <v>387</v>
      </c>
      <c r="Y144" s="39">
        <v>38904</v>
      </c>
      <c r="Z144" s="39">
        <v>2944</v>
      </c>
      <c r="AA144" s="39">
        <v>0</v>
      </c>
      <c r="AB144" s="39">
        <v>0</v>
      </c>
      <c r="AC144" s="39">
        <v>0</v>
      </c>
      <c r="AD144" s="39">
        <v>0</v>
      </c>
      <c r="AE144" s="39">
        <v>139518.12</v>
      </c>
      <c r="AF144" s="39">
        <v>139518.12</v>
      </c>
      <c r="AG144" s="39">
        <v>160</v>
      </c>
      <c r="AH144" s="39">
        <v>150</v>
      </c>
      <c r="AI144" s="39">
        <v>133533</v>
      </c>
      <c r="AJ144" s="39">
        <v>133533</v>
      </c>
      <c r="AK144" s="39">
        <v>-55315.620519737888</v>
      </c>
      <c r="AL144" s="39" t="s">
        <v>118</v>
      </c>
      <c r="AM144" s="39" t="s">
        <v>36</v>
      </c>
      <c r="AN144" s="39" t="s">
        <v>119</v>
      </c>
      <c r="AO144" s="39" t="s">
        <v>147</v>
      </c>
      <c r="AP144" s="39">
        <v>3</v>
      </c>
      <c r="AQ144" s="39">
        <v>2</v>
      </c>
      <c r="AR144" s="39">
        <v>4</v>
      </c>
      <c r="AS144" s="39">
        <v>53659</v>
      </c>
      <c r="AT144" s="39">
        <v>87497</v>
      </c>
      <c r="AU144" s="39">
        <v>29166</v>
      </c>
      <c r="AV144" s="39">
        <v>134400</v>
      </c>
      <c r="AW144" s="39">
        <v>1.7302500000000001</v>
      </c>
      <c r="AX144" s="39">
        <v>0.65773999999999999</v>
      </c>
      <c r="AY144" s="39">
        <v>1.0725100000000001</v>
      </c>
      <c r="AZ144" s="39">
        <v>1.7804399728775024</v>
      </c>
      <c r="BA144" s="39">
        <v>0.65773999691009521</v>
      </c>
      <c r="BB144" s="39">
        <v>1.1226999759674072</v>
      </c>
      <c r="BC144" s="39" t="s">
        <v>159</v>
      </c>
      <c r="BD144" s="39" t="s">
        <v>126</v>
      </c>
      <c r="BE144" s="39" t="s">
        <v>118</v>
      </c>
      <c r="BF144" s="39"/>
      <c r="BG144" s="39" t="s">
        <v>118</v>
      </c>
      <c r="BH144" s="39" t="s">
        <v>6259</v>
      </c>
      <c r="BI144" s="39" t="s">
        <v>201</v>
      </c>
      <c r="BJ144" s="39" t="s">
        <v>129</v>
      </c>
      <c r="BK144" s="39" t="s">
        <v>130</v>
      </c>
      <c r="BL144" s="39" t="s">
        <v>131</v>
      </c>
      <c r="BM144" s="39" t="s">
        <v>2051</v>
      </c>
      <c r="BN144" s="39" t="s">
        <v>5752</v>
      </c>
      <c r="BO144" s="39"/>
      <c r="BP144" s="39" t="s">
        <v>5752</v>
      </c>
      <c r="BQ144" s="39">
        <v>2024</v>
      </c>
      <c r="BR144" s="39"/>
      <c r="BS144" s="39"/>
      <c r="BT144" s="39" t="s">
        <v>6251</v>
      </c>
    </row>
    <row r="145" spans="1:72">
      <c r="A145" s="39">
        <v>102408066680</v>
      </c>
      <c r="B145" s="39">
        <v>1</v>
      </c>
      <c r="C145" s="39">
        <v>2024</v>
      </c>
      <c r="D145" s="39">
        <v>11</v>
      </c>
      <c r="E145" s="39" t="s">
        <v>6854</v>
      </c>
      <c r="F145" s="39" t="s">
        <v>6855</v>
      </c>
      <c r="G145" s="39">
        <v>64</v>
      </c>
      <c r="H145" s="39" t="s">
        <v>6856</v>
      </c>
      <c r="I145" s="39">
        <v>20241030</v>
      </c>
      <c r="J145" s="39">
        <v>20241101</v>
      </c>
      <c r="K145" s="39">
        <v>3</v>
      </c>
      <c r="L145" s="39">
        <f t="shared" si="2"/>
        <v>2</v>
      </c>
      <c r="M145" s="39">
        <v>0</v>
      </c>
      <c r="N145" s="39" t="s">
        <v>5746</v>
      </c>
      <c r="O145" s="39" t="s">
        <v>6857</v>
      </c>
      <c r="P145" s="39" t="s">
        <v>118</v>
      </c>
      <c r="Q145" s="39" t="s">
        <v>36</v>
      </c>
      <c r="R145" s="39" t="s">
        <v>119</v>
      </c>
      <c r="S145" s="39" t="s">
        <v>120</v>
      </c>
      <c r="T145" s="39">
        <v>211</v>
      </c>
      <c r="U145" s="39" t="s">
        <v>172</v>
      </c>
      <c r="V145" s="39" t="s">
        <v>6257</v>
      </c>
      <c r="W145" s="39" t="s">
        <v>6258</v>
      </c>
      <c r="X145" s="39" t="s">
        <v>124</v>
      </c>
      <c r="Y145" s="39">
        <v>87993</v>
      </c>
      <c r="Z145" s="39">
        <v>3008</v>
      </c>
      <c r="AA145" s="39">
        <v>0</v>
      </c>
      <c r="AB145" s="39">
        <v>0</v>
      </c>
      <c r="AC145" s="39">
        <v>648.24</v>
      </c>
      <c r="AD145" s="39">
        <v>0</v>
      </c>
      <c r="AE145" s="39">
        <v>187341.68</v>
      </c>
      <c r="AF145" s="39">
        <v>187989.92</v>
      </c>
      <c r="AG145" s="39">
        <v>160</v>
      </c>
      <c r="AH145" s="39">
        <v>150</v>
      </c>
      <c r="AI145" s="39">
        <v>230636</v>
      </c>
      <c r="AJ145" s="39">
        <v>230636</v>
      </c>
      <c r="AK145" s="39">
        <v>-39357.681560777826</v>
      </c>
      <c r="AL145" s="39" t="s">
        <v>118</v>
      </c>
      <c r="AM145" s="39" t="s">
        <v>36</v>
      </c>
      <c r="AN145" s="39" t="s">
        <v>119</v>
      </c>
      <c r="AO145" s="39" t="s">
        <v>120</v>
      </c>
      <c r="AP145" s="39">
        <v>3</v>
      </c>
      <c r="AQ145" s="39">
        <v>2</v>
      </c>
      <c r="AR145" s="39">
        <v>5</v>
      </c>
      <c r="AS145" s="39">
        <v>89115</v>
      </c>
      <c r="AT145" s="39">
        <v>161522</v>
      </c>
      <c r="AU145" s="39">
        <v>53841</v>
      </c>
      <c r="AV145" s="39">
        <v>234905</v>
      </c>
      <c r="AW145" s="39">
        <v>3.0722399999999999</v>
      </c>
      <c r="AX145" s="39">
        <v>1.0923499999999999</v>
      </c>
      <c r="AY145" s="39">
        <v>1.9798899999999999</v>
      </c>
      <c r="AZ145" s="39">
        <v>3.0722399950027466</v>
      </c>
      <c r="BA145" s="39">
        <v>1.0923500061035156</v>
      </c>
      <c r="BB145" s="39">
        <v>1.979889988899231</v>
      </c>
      <c r="BC145" s="39" t="s">
        <v>159</v>
      </c>
      <c r="BD145" s="39" t="s">
        <v>126</v>
      </c>
      <c r="BE145" s="39" t="s">
        <v>118</v>
      </c>
      <c r="BF145" s="39"/>
      <c r="BG145" s="39" t="s">
        <v>6285</v>
      </c>
      <c r="BH145" s="39" t="s">
        <v>6259</v>
      </c>
      <c r="BI145" s="39" t="s">
        <v>201</v>
      </c>
      <c r="BJ145" s="39" t="s">
        <v>129</v>
      </c>
      <c r="BK145" s="39" t="s">
        <v>130</v>
      </c>
      <c r="BL145" s="39" t="s">
        <v>131</v>
      </c>
      <c r="BM145" s="39" t="s">
        <v>202</v>
      </c>
      <c r="BN145" s="39" t="s">
        <v>661</v>
      </c>
      <c r="BO145" s="39"/>
      <c r="BP145" s="39" t="s">
        <v>661</v>
      </c>
      <c r="BQ145" s="39">
        <v>2024</v>
      </c>
      <c r="BR145" s="39"/>
      <c r="BS145" s="39"/>
      <c r="BT145" s="39" t="s">
        <v>6251</v>
      </c>
    </row>
    <row r="146" spans="1:72">
      <c r="A146" s="39">
        <v>102404196504</v>
      </c>
      <c r="B146" s="39">
        <v>1</v>
      </c>
      <c r="C146" s="39">
        <v>2024</v>
      </c>
      <c r="D146" s="39">
        <v>11</v>
      </c>
      <c r="E146" s="39" t="s">
        <v>6858</v>
      </c>
      <c r="F146" s="39" t="s">
        <v>6859</v>
      </c>
      <c r="G146" s="39">
        <v>69</v>
      </c>
      <c r="H146" s="39" t="s">
        <v>6860</v>
      </c>
      <c r="I146" s="39">
        <v>20241030</v>
      </c>
      <c r="J146" s="39">
        <v>20241101</v>
      </c>
      <c r="K146" s="39">
        <v>3</v>
      </c>
      <c r="L146" s="39">
        <f t="shared" si="2"/>
        <v>2</v>
      </c>
      <c r="M146" s="39">
        <v>0</v>
      </c>
      <c r="N146" s="39" t="s">
        <v>6289</v>
      </c>
      <c r="O146" s="39" t="s">
        <v>6596</v>
      </c>
      <c r="P146" s="39" t="s">
        <v>118</v>
      </c>
      <c r="Q146" s="39" t="s">
        <v>36</v>
      </c>
      <c r="R146" s="39" t="s">
        <v>119</v>
      </c>
      <c r="S146" s="39" t="s">
        <v>120</v>
      </c>
      <c r="T146" s="39">
        <v>205</v>
      </c>
      <c r="U146" s="39" t="s">
        <v>172</v>
      </c>
      <c r="V146" s="39" t="s">
        <v>6257</v>
      </c>
      <c r="W146" s="39" t="s">
        <v>6258</v>
      </c>
      <c r="X146" s="39" t="s">
        <v>124</v>
      </c>
      <c r="Y146" s="39">
        <v>86977</v>
      </c>
      <c r="Z146" s="39">
        <v>3008</v>
      </c>
      <c r="AA146" s="39">
        <v>0</v>
      </c>
      <c r="AB146" s="39">
        <v>0</v>
      </c>
      <c r="AC146" s="39">
        <v>648.24</v>
      </c>
      <c r="AD146" s="39">
        <v>0</v>
      </c>
      <c r="AE146" s="39">
        <v>164269.68</v>
      </c>
      <c r="AF146" s="39">
        <v>164917.92000000001</v>
      </c>
      <c r="AG146" s="39">
        <v>160</v>
      </c>
      <c r="AH146" s="39">
        <v>150</v>
      </c>
      <c r="AI146" s="39">
        <v>230418</v>
      </c>
      <c r="AJ146" s="39">
        <v>230418</v>
      </c>
      <c r="AK146" s="39">
        <v>-16426.170591023547</v>
      </c>
      <c r="AL146" s="39" t="s">
        <v>118</v>
      </c>
      <c r="AM146" s="39" t="s">
        <v>36</v>
      </c>
      <c r="AN146" s="39" t="s">
        <v>119</v>
      </c>
      <c r="AO146" s="39" t="s">
        <v>120</v>
      </c>
      <c r="AP146" s="39">
        <v>3</v>
      </c>
      <c r="AQ146" s="39">
        <v>2</v>
      </c>
      <c r="AR146" s="39">
        <v>5</v>
      </c>
      <c r="AS146" s="39">
        <v>89115</v>
      </c>
      <c r="AT146" s="39">
        <v>161522</v>
      </c>
      <c r="AU146" s="39">
        <v>53841</v>
      </c>
      <c r="AV146" s="39">
        <v>234905</v>
      </c>
      <c r="AW146" s="39">
        <v>3.0722399999999999</v>
      </c>
      <c r="AX146" s="39">
        <v>1.0923499999999999</v>
      </c>
      <c r="AY146" s="39">
        <v>1.9798899999999999</v>
      </c>
      <c r="AZ146" s="39">
        <v>3.0722399950027466</v>
      </c>
      <c r="BA146" s="39">
        <v>1.0923500061035156</v>
      </c>
      <c r="BB146" s="39">
        <v>1.979889988899231</v>
      </c>
      <c r="BC146" s="39" t="s">
        <v>159</v>
      </c>
      <c r="BD146" s="39" t="s">
        <v>126</v>
      </c>
      <c r="BE146" s="39" t="s">
        <v>118</v>
      </c>
      <c r="BF146" s="39"/>
      <c r="BG146" s="39" t="s">
        <v>1732</v>
      </c>
      <c r="BH146" s="39" t="s">
        <v>6259</v>
      </c>
      <c r="BI146" s="39" t="s">
        <v>201</v>
      </c>
      <c r="BJ146" s="39" t="s">
        <v>129</v>
      </c>
      <c r="BK146" s="39" t="s">
        <v>130</v>
      </c>
      <c r="BL146" s="39" t="s">
        <v>131</v>
      </c>
      <c r="BM146" s="39" t="s">
        <v>202</v>
      </c>
      <c r="BN146" s="39" t="s">
        <v>661</v>
      </c>
      <c r="BO146" s="39"/>
      <c r="BP146" s="39" t="s">
        <v>661</v>
      </c>
      <c r="BQ146" s="39">
        <v>2024</v>
      </c>
      <c r="BR146" s="39"/>
      <c r="BS146" s="39"/>
      <c r="BT146" s="39" t="s">
        <v>6251</v>
      </c>
    </row>
    <row r="147" spans="1:72">
      <c r="A147" s="39">
        <v>102404197770</v>
      </c>
      <c r="B147" s="39">
        <v>1</v>
      </c>
      <c r="C147" s="39">
        <v>2024</v>
      </c>
      <c r="D147" s="39">
        <v>10</v>
      </c>
      <c r="E147" s="39" t="s">
        <v>6861</v>
      </c>
      <c r="F147" s="39" t="s">
        <v>6862</v>
      </c>
      <c r="G147" s="39">
        <v>28</v>
      </c>
      <c r="H147" s="39" t="s">
        <v>6863</v>
      </c>
      <c r="I147" s="39">
        <v>20241030</v>
      </c>
      <c r="J147" s="39">
        <v>20241031</v>
      </c>
      <c r="K147" s="39">
        <v>2</v>
      </c>
      <c r="L147" s="39">
        <f t="shared" si="2"/>
        <v>1</v>
      </c>
      <c r="M147" s="39">
        <v>0</v>
      </c>
      <c r="N147" s="39" t="s">
        <v>6354</v>
      </c>
      <c r="O147" s="39" t="s">
        <v>6310</v>
      </c>
      <c r="P147" s="39" t="s">
        <v>118</v>
      </c>
      <c r="Q147" s="39" t="s">
        <v>36</v>
      </c>
      <c r="R147" s="39" t="s">
        <v>119</v>
      </c>
      <c r="S147" s="39" t="s">
        <v>120</v>
      </c>
      <c r="T147" s="39">
        <v>205</v>
      </c>
      <c r="U147" s="39" t="s">
        <v>172</v>
      </c>
      <c r="V147" s="39" t="s">
        <v>6129</v>
      </c>
      <c r="W147" s="39" t="s">
        <v>6130</v>
      </c>
      <c r="X147" s="39" t="s">
        <v>124</v>
      </c>
      <c r="Y147" s="39">
        <v>34149</v>
      </c>
      <c r="Z147" s="39">
        <v>1504</v>
      </c>
      <c r="AA147" s="39">
        <v>0</v>
      </c>
      <c r="AB147" s="39">
        <v>0</v>
      </c>
      <c r="AC147" s="39">
        <v>0</v>
      </c>
      <c r="AD147" s="39">
        <v>0</v>
      </c>
      <c r="AE147" s="39">
        <v>42672</v>
      </c>
      <c r="AF147" s="39">
        <v>42672</v>
      </c>
      <c r="AG147" s="39">
        <v>80</v>
      </c>
      <c r="AH147" s="39">
        <v>75</v>
      </c>
      <c r="AI147" s="39">
        <v>129769</v>
      </c>
      <c r="AJ147" s="39">
        <v>129769</v>
      </c>
      <c r="AK147" s="39">
        <v>37766.405223533686</v>
      </c>
      <c r="AL147" s="39" t="s">
        <v>118</v>
      </c>
      <c r="AM147" s="39" t="s">
        <v>36</v>
      </c>
      <c r="AN147" s="39" t="s">
        <v>119</v>
      </c>
      <c r="AO147" s="39" t="s">
        <v>120</v>
      </c>
      <c r="AP147" s="39">
        <v>3</v>
      </c>
      <c r="AQ147" s="39">
        <v>2</v>
      </c>
      <c r="AR147" s="39">
        <v>4</v>
      </c>
      <c r="AS147" s="39">
        <v>53659</v>
      </c>
      <c r="AT147" s="39">
        <v>87497</v>
      </c>
      <c r="AU147" s="39">
        <v>29166</v>
      </c>
      <c r="AV147" s="39">
        <v>134400</v>
      </c>
      <c r="AW147" s="39">
        <v>1.7302500000000001</v>
      </c>
      <c r="AX147" s="39">
        <v>0.65773999999999999</v>
      </c>
      <c r="AY147" s="39">
        <v>1.0725100000000001</v>
      </c>
      <c r="AZ147" s="39">
        <v>1.7302500009536743</v>
      </c>
      <c r="BA147" s="39">
        <v>0.65773999691009521</v>
      </c>
      <c r="BB147" s="39">
        <v>1.0725100040435791</v>
      </c>
      <c r="BC147" s="39" t="s">
        <v>159</v>
      </c>
      <c r="BD147" s="39" t="s">
        <v>126</v>
      </c>
      <c r="BE147" s="39" t="s">
        <v>118</v>
      </c>
      <c r="BF147" s="39"/>
      <c r="BG147" s="39" t="s">
        <v>118</v>
      </c>
      <c r="BH147" s="39" t="s">
        <v>6259</v>
      </c>
      <c r="BI147" s="39" t="s">
        <v>201</v>
      </c>
      <c r="BJ147" s="39" t="s">
        <v>129</v>
      </c>
      <c r="BK147" s="39" t="s">
        <v>130</v>
      </c>
      <c r="BL147" s="39" t="s">
        <v>131</v>
      </c>
      <c r="BM147" s="39" t="s">
        <v>2051</v>
      </c>
      <c r="BN147" s="39" t="s">
        <v>5752</v>
      </c>
      <c r="BO147" s="39"/>
      <c r="BP147" s="39" t="s">
        <v>5752</v>
      </c>
      <c r="BQ147" s="39">
        <v>2024</v>
      </c>
      <c r="BR147" s="39"/>
      <c r="BS147" s="39"/>
      <c r="BT147" s="39" t="s">
        <v>6251</v>
      </c>
    </row>
    <row r="148" spans="1:72">
      <c r="A148" s="39">
        <v>102404040272</v>
      </c>
      <c r="B148" s="39">
        <v>1</v>
      </c>
      <c r="C148" s="39">
        <v>2024</v>
      </c>
      <c r="D148" s="39">
        <v>10</v>
      </c>
      <c r="E148" s="39" t="s">
        <v>6864</v>
      </c>
      <c r="F148" s="39" t="s">
        <v>6865</v>
      </c>
      <c r="G148" s="39">
        <v>52</v>
      </c>
      <c r="H148" s="39" t="s">
        <v>6866</v>
      </c>
      <c r="I148" s="39">
        <v>20241029</v>
      </c>
      <c r="J148" s="39">
        <v>20241031</v>
      </c>
      <c r="K148" s="39">
        <v>3</v>
      </c>
      <c r="L148" s="39">
        <f t="shared" si="2"/>
        <v>2</v>
      </c>
      <c r="M148" s="39">
        <v>0</v>
      </c>
      <c r="N148" s="39" t="s">
        <v>6867</v>
      </c>
      <c r="O148" s="39" t="s">
        <v>6868</v>
      </c>
      <c r="P148" s="39" t="s">
        <v>118</v>
      </c>
      <c r="Q148" s="39" t="s">
        <v>36</v>
      </c>
      <c r="R148" s="39" t="s">
        <v>119</v>
      </c>
      <c r="S148" s="39" t="s">
        <v>147</v>
      </c>
      <c r="T148" s="39">
        <v>111</v>
      </c>
      <c r="U148" s="39" t="s">
        <v>172</v>
      </c>
      <c r="V148" s="39" t="s">
        <v>6257</v>
      </c>
      <c r="W148" s="39" t="s">
        <v>6258</v>
      </c>
      <c r="X148" s="39" t="s">
        <v>124</v>
      </c>
      <c r="Y148" s="39">
        <v>86138</v>
      </c>
      <c r="Z148" s="39">
        <v>2944</v>
      </c>
      <c r="AA148" s="39">
        <v>0</v>
      </c>
      <c r="AB148" s="39">
        <v>0</v>
      </c>
      <c r="AC148" s="39">
        <v>666.76</v>
      </c>
      <c r="AD148" s="39">
        <v>0</v>
      </c>
      <c r="AE148" s="39">
        <v>176477.68</v>
      </c>
      <c r="AF148" s="39">
        <v>177144.44</v>
      </c>
      <c r="AG148" s="39">
        <v>160</v>
      </c>
      <c r="AH148" s="39">
        <v>150</v>
      </c>
      <c r="AI148" s="39">
        <v>230447</v>
      </c>
      <c r="AJ148" s="39">
        <v>230447</v>
      </c>
      <c r="AK148" s="39">
        <v>-28634.00168333028</v>
      </c>
      <c r="AL148" s="39" t="s">
        <v>118</v>
      </c>
      <c r="AM148" s="39" t="s">
        <v>36</v>
      </c>
      <c r="AN148" s="39" t="s">
        <v>119</v>
      </c>
      <c r="AO148" s="39" t="s">
        <v>147</v>
      </c>
      <c r="AP148" s="39">
        <v>3</v>
      </c>
      <c r="AQ148" s="39">
        <v>2</v>
      </c>
      <c r="AR148" s="39">
        <v>5</v>
      </c>
      <c r="AS148" s="39">
        <v>89115</v>
      </c>
      <c r="AT148" s="39">
        <v>161522</v>
      </c>
      <c r="AU148" s="39">
        <v>53841</v>
      </c>
      <c r="AV148" s="39">
        <v>234905</v>
      </c>
      <c r="AW148" s="39">
        <v>3.0722399999999999</v>
      </c>
      <c r="AX148" s="39">
        <v>1.0923499999999999</v>
      </c>
      <c r="AY148" s="39">
        <v>1.9798899999999999</v>
      </c>
      <c r="AZ148" s="39">
        <v>3.0722399950027466</v>
      </c>
      <c r="BA148" s="39">
        <v>1.0923500061035156</v>
      </c>
      <c r="BB148" s="39">
        <v>1.979889988899231</v>
      </c>
      <c r="BC148" s="39" t="s">
        <v>159</v>
      </c>
      <c r="BD148" s="39" t="s">
        <v>126</v>
      </c>
      <c r="BE148" s="39" t="s">
        <v>118</v>
      </c>
      <c r="BF148" s="39"/>
      <c r="BG148" s="39" t="s">
        <v>118</v>
      </c>
      <c r="BH148" s="39" t="s">
        <v>6259</v>
      </c>
      <c r="BI148" s="39" t="s">
        <v>216</v>
      </c>
      <c r="BJ148" s="39" t="s">
        <v>129</v>
      </c>
      <c r="BK148" s="39" t="s">
        <v>217</v>
      </c>
      <c r="BL148" s="39" t="s">
        <v>218</v>
      </c>
      <c r="BM148" s="39" t="s">
        <v>202</v>
      </c>
      <c r="BN148" s="39" t="s">
        <v>661</v>
      </c>
      <c r="BO148" s="39"/>
      <c r="BP148" s="39" t="s">
        <v>661</v>
      </c>
      <c r="BQ148" s="39">
        <v>2024</v>
      </c>
      <c r="BR148" s="39"/>
      <c r="BS148" s="39"/>
      <c r="BT148" s="39" t="s">
        <v>6251</v>
      </c>
    </row>
    <row r="149" spans="1:72">
      <c r="A149" s="39">
        <v>102404040468</v>
      </c>
      <c r="B149" s="39">
        <v>1</v>
      </c>
      <c r="C149" s="39">
        <v>2024</v>
      </c>
      <c r="D149" s="39">
        <v>10</v>
      </c>
      <c r="E149" s="39" t="s">
        <v>6869</v>
      </c>
      <c r="F149" s="39" t="s">
        <v>6870</v>
      </c>
      <c r="G149" s="39">
        <v>53</v>
      </c>
      <c r="H149" s="39" t="s">
        <v>6871</v>
      </c>
      <c r="I149" s="39">
        <v>20241029</v>
      </c>
      <c r="J149" s="39">
        <v>20241031</v>
      </c>
      <c r="K149" s="39">
        <v>3</v>
      </c>
      <c r="L149" s="39">
        <f t="shared" si="2"/>
        <v>2</v>
      </c>
      <c r="M149" s="39">
        <v>0</v>
      </c>
      <c r="N149" s="39" t="s">
        <v>6839</v>
      </c>
      <c r="O149" s="39" t="s">
        <v>6872</v>
      </c>
      <c r="P149" s="39" t="s">
        <v>118</v>
      </c>
      <c r="Q149" s="39" t="s">
        <v>36</v>
      </c>
      <c r="R149" s="39" t="s">
        <v>119</v>
      </c>
      <c r="S149" s="39" t="s">
        <v>120</v>
      </c>
      <c r="T149" s="39">
        <v>111</v>
      </c>
      <c r="U149" s="39" t="s">
        <v>172</v>
      </c>
      <c r="V149" s="39" t="s">
        <v>6257</v>
      </c>
      <c r="W149" s="39" t="s">
        <v>6258</v>
      </c>
      <c r="X149" s="39" t="s">
        <v>124</v>
      </c>
      <c r="Y149" s="39">
        <v>78196</v>
      </c>
      <c r="Z149" s="39">
        <v>3083</v>
      </c>
      <c r="AA149" s="39">
        <v>0</v>
      </c>
      <c r="AB149" s="39">
        <v>0</v>
      </c>
      <c r="AC149" s="39">
        <v>0</v>
      </c>
      <c r="AD149" s="39">
        <v>0</v>
      </c>
      <c r="AE149" s="39">
        <v>164269.68</v>
      </c>
      <c r="AF149" s="39">
        <v>164269.69</v>
      </c>
      <c r="AG149" s="39">
        <v>160</v>
      </c>
      <c r="AH149" s="39">
        <v>225</v>
      </c>
      <c r="AI149" s="39">
        <v>230447</v>
      </c>
      <c r="AJ149" s="39">
        <v>230447</v>
      </c>
      <c r="AK149" s="39">
        <v>-15759.25168333028</v>
      </c>
      <c r="AL149" s="39" t="s">
        <v>118</v>
      </c>
      <c r="AM149" s="39" t="s">
        <v>36</v>
      </c>
      <c r="AN149" s="39" t="s">
        <v>119</v>
      </c>
      <c r="AO149" s="39" t="s">
        <v>120</v>
      </c>
      <c r="AP149" s="39">
        <v>3</v>
      </c>
      <c r="AQ149" s="39">
        <v>2</v>
      </c>
      <c r="AR149" s="39">
        <v>5</v>
      </c>
      <c r="AS149" s="39">
        <v>89115</v>
      </c>
      <c r="AT149" s="39">
        <v>161522</v>
      </c>
      <c r="AU149" s="39">
        <v>53841</v>
      </c>
      <c r="AV149" s="39">
        <v>234905</v>
      </c>
      <c r="AW149" s="39">
        <v>3.0722399999999999</v>
      </c>
      <c r="AX149" s="39">
        <v>1.0923499999999999</v>
      </c>
      <c r="AY149" s="39">
        <v>1.9798899999999999</v>
      </c>
      <c r="AZ149" s="39">
        <v>3.0722399950027466</v>
      </c>
      <c r="BA149" s="39">
        <v>1.0923500061035156</v>
      </c>
      <c r="BB149" s="39">
        <v>1.979889988899231</v>
      </c>
      <c r="BC149" s="39" t="s">
        <v>159</v>
      </c>
      <c r="BD149" s="39" t="s">
        <v>126</v>
      </c>
      <c r="BE149" s="39" t="s">
        <v>118</v>
      </c>
      <c r="BF149" s="39"/>
      <c r="BG149" s="39" t="s">
        <v>118</v>
      </c>
      <c r="BH149" s="39" t="s">
        <v>6259</v>
      </c>
      <c r="BI149" s="39" t="s">
        <v>3919</v>
      </c>
      <c r="BJ149" s="39" t="s">
        <v>129</v>
      </c>
      <c r="BK149" s="39" t="s">
        <v>217</v>
      </c>
      <c r="BL149" s="39" t="s">
        <v>218</v>
      </c>
      <c r="BM149" s="39" t="s">
        <v>202</v>
      </c>
      <c r="BN149" s="39" t="s">
        <v>661</v>
      </c>
      <c r="BO149" s="39"/>
      <c r="BP149" s="39" t="s">
        <v>661</v>
      </c>
      <c r="BQ149" s="39">
        <v>2024</v>
      </c>
      <c r="BR149" s="39"/>
      <c r="BS149" s="39"/>
      <c r="BT149" s="39" t="s">
        <v>6251</v>
      </c>
    </row>
    <row r="150" spans="1:72">
      <c r="A150" s="39">
        <v>102408067392</v>
      </c>
      <c r="B150" s="39">
        <v>1</v>
      </c>
      <c r="C150" s="39">
        <v>2024</v>
      </c>
      <c r="D150" s="39">
        <v>10</v>
      </c>
      <c r="E150" s="39" t="s">
        <v>6873</v>
      </c>
      <c r="F150" s="39" t="s">
        <v>6874</v>
      </c>
      <c r="G150" s="39">
        <v>59</v>
      </c>
      <c r="H150" s="39" t="s">
        <v>6875</v>
      </c>
      <c r="I150" s="39">
        <v>20241029</v>
      </c>
      <c r="J150" s="39">
        <v>20241031</v>
      </c>
      <c r="K150" s="39">
        <v>3</v>
      </c>
      <c r="L150" s="39">
        <f t="shared" si="2"/>
        <v>2</v>
      </c>
      <c r="M150" s="39">
        <v>0</v>
      </c>
      <c r="N150" s="39" t="s">
        <v>6876</v>
      </c>
      <c r="O150" s="39" t="s">
        <v>6877</v>
      </c>
      <c r="P150" s="39" t="s">
        <v>118</v>
      </c>
      <c r="Q150" s="39" t="s">
        <v>36</v>
      </c>
      <c r="R150" s="39" t="s">
        <v>119</v>
      </c>
      <c r="S150" s="39" t="s">
        <v>147</v>
      </c>
      <c r="T150" s="39">
        <v>211</v>
      </c>
      <c r="U150" s="39" t="s">
        <v>172</v>
      </c>
      <c r="V150" s="39" t="s">
        <v>6257</v>
      </c>
      <c r="W150" s="39" t="s">
        <v>6258</v>
      </c>
      <c r="X150" s="39" t="s">
        <v>124</v>
      </c>
      <c r="Y150" s="39">
        <v>91627</v>
      </c>
      <c r="Z150" s="39">
        <v>2944</v>
      </c>
      <c r="AA150" s="39">
        <v>0</v>
      </c>
      <c r="AB150" s="39">
        <v>0</v>
      </c>
      <c r="AC150" s="39">
        <v>666.76</v>
      </c>
      <c r="AD150" s="39">
        <v>0</v>
      </c>
      <c r="AE150" s="39">
        <v>176477.68</v>
      </c>
      <c r="AF150" s="39">
        <v>177144.44</v>
      </c>
      <c r="AG150" s="39">
        <v>160</v>
      </c>
      <c r="AH150" s="39">
        <v>150</v>
      </c>
      <c r="AI150" s="39">
        <v>230636</v>
      </c>
      <c r="AJ150" s="39">
        <v>230636</v>
      </c>
      <c r="AK150" s="39">
        <v>-28512.201560777816</v>
      </c>
      <c r="AL150" s="39" t="s">
        <v>118</v>
      </c>
      <c r="AM150" s="39" t="s">
        <v>36</v>
      </c>
      <c r="AN150" s="39" t="s">
        <v>119</v>
      </c>
      <c r="AO150" s="39" t="s">
        <v>147</v>
      </c>
      <c r="AP150" s="39">
        <v>3</v>
      </c>
      <c r="AQ150" s="39">
        <v>2</v>
      </c>
      <c r="AR150" s="39">
        <v>5</v>
      </c>
      <c r="AS150" s="39">
        <v>89115</v>
      </c>
      <c r="AT150" s="39">
        <v>161522</v>
      </c>
      <c r="AU150" s="39">
        <v>53841</v>
      </c>
      <c r="AV150" s="39">
        <v>234905</v>
      </c>
      <c r="AW150" s="39">
        <v>3.0722399999999999</v>
      </c>
      <c r="AX150" s="39">
        <v>1.0923499999999999</v>
      </c>
      <c r="AY150" s="39">
        <v>1.9798899999999999</v>
      </c>
      <c r="AZ150" s="39">
        <v>3.0722399950027466</v>
      </c>
      <c r="BA150" s="39">
        <v>1.0923500061035156</v>
      </c>
      <c r="BB150" s="39">
        <v>1.979889988899231</v>
      </c>
      <c r="BC150" s="39" t="s">
        <v>159</v>
      </c>
      <c r="BD150" s="39" t="s">
        <v>126</v>
      </c>
      <c r="BE150" s="39" t="s">
        <v>118</v>
      </c>
      <c r="BF150" s="39"/>
      <c r="BG150" s="39" t="s">
        <v>1732</v>
      </c>
      <c r="BH150" s="39" t="s">
        <v>6259</v>
      </c>
      <c r="BI150" s="39" t="s">
        <v>216</v>
      </c>
      <c r="BJ150" s="39" t="s">
        <v>129</v>
      </c>
      <c r="BK150" s="39" t="s">
        <v>217</v>
      </c>
      <c r="BL150" s="39" t="s">
        <v>218</v>
      </c>
      <c r="BM150" s="39" t="s">
        <v>202</v>
      </c>
      <c r="BN150" s="39" t="s">
        <v>203</v>
      </c>
      <c r="BO150" s="39"/>
      <c r="BP150" s="39" t="s">
        <v>203</v>
      </c>
      <c r="BQ150" s="39">
        <v>2024</v>
      </c>
      <c r="BR150" s="39"/>
      <c r="BS150" s="39"/>
      <c r="BT150" s="39" t="s">
        <v>6251</v>
      </c>
    </row>
    <row r="151" spans="1:72">
      <c r="A151" s="39">
        <v>102404210562</v>
      </c>
      <c r="B151" s="39">
        <v>1</v>
      </c>
      <c r="C151" s="39">
        <v>2024</v>
      </c>
      <c r="D151" s="39">
        <v>10</v>
      </c>
      <c r="E151" s="39" t="s">
        <v>6878</v>
      </c>
      <c r="F151" s="39" t="s">
        <v>6879</v>
      </c>
      <c r="G151" s="39">
        <v>77</v>
      </c>
      <c r="H151" s="39" t="s">
        <v>1920</v>
      </c>
      <c r="I151" s="39">
        <v>20241029</v>
      </c>
      <c r="J151" s="39">
        <v>20241031</v>
      </c>
      <c r="K151" s="39">
        <v>3</v>
      </c>
      <c r="L151" s="39">
        <f t="shared" si="2"/>
        <v>2</v>
      </c>
      <c r="M151" s="39">
        <v>0</v>
      </c>
      <c r="N151" s="39" t="s">
        <v>6846</v>
      </c>
      <c r="O151" s="39" t="s">
        <v>6337</v>
      </c>
      <c r="P151" s="39" t="s">
        <v>118</v>
      </c>
      <c r="Q151" s="39" t="s">
        <v>36</v>
      </c>
      <c r="R151" s="39" t="s">
        <v>119</v>
      </c>
      <c r="S151" s="39" t="s">
        <v>120</v>
      </c>
      <c r="T151" s="39">
        <v>207</v>
      </c>
      <c r="U151" s="39" t="s">
        <v>172</v>
      </c>
      <c r="V151" s="39" t="s">
        <v>6257</v>
      </c>
      <c r="W151" s="39" t="s">
        <v>6258</v>
      </c>
      <c r="X151" s="39" t="s">
        <v>124</v>
      </c>
      <c r="Y151" s="39">
        <v>91588</v>
      </c>
      <c r="Z151" s="39">
        <v>3083</v>
      </c>
      <c r="AA151" s="39">
        <v>0</v>
      </c>
      <c r="AB151" s="39">
        <v>0</v>
      </c>
      <c r="AC151" s="39">
        <v>666.76</v>
      </c>
      <c r="AD151" s="39">
        <v>0</v>
      </c>
      <c r="AE151" s="39">
        <v>176477.68</v>
      </c>
      <c r="AF151" s="39">
        <v>177144.44</v>
      </c>
      <c r="AG151" s="39">
        <v>160</v>
      </c>
      <c r="AH151" s="39">
        <v>225</v>
      </c>
      <c r="AI151" s="39">
        <v>230418</v>
      </c>
      <c r="AJ151" s="39">
        <v>230418</v>
      </c>
      <c r="AK151" s="39">
        <v>-28652.690591023536</v>
      </c>
      <c r="AL151" s="39" t="s">
        <v>118</v>
      </c>
      <c r="AM151" s="39" t="s">
        <v>36</v>
      </c>
      <c r="AN151" s="39" t="s">
        <v>119</v>
      </c>
      <c r="AO151" s="39" t="s">
        <v>120</v>
      </c>
      <c r="AP151" s="39">
        <v>3</v>
      </c>
      <c r="AQ151" s="39">
        <v>2</v>
      </c>
      <c r="AR151" s="39">
        <v>5</v>
      </c>
      <c r="AS151" s="39">
        <v>89115</v>
      </c>
      <c r="AT151" s="39">
        <v>161522</v>
      </c>
      <c r="AU151" s="39">
        <v>53841</v>
      </c>
      <c r="AV151" s="39">
        <v>234905</v>
      </c>
      <c r="AW151" s="39">
        <v>3.0722399999999999</v>
      </c>
      <c r="AX151" s="39">
        <v>1.0923499999999999</v>
      </c>
      <c r="AY151" s="39">
        <v>1.9798899999999999</v>
      </c>
      <c r="AZ151" s="39">
        <v>3.0722399950027466</v>
      </c>
      <c r="BA151" s="39">
        <v>1.0923500061035156</v>
      </c>
      <c r="BB151" s="39">
        <v>1.979889988899231</v>
      </c>
      <c r="BC151" s="39" t="s">
        <v>159</v>
      </c>
      <c r="BD151" s="39" t="s">
        <v>126</v>
      </c>
      <c r="BE151" s="39" t="s">
        <v>118</v>
      </c>
      <c r="BF151" s="39"/>
      <c r="BG151" s="39" t="s">
        <v>6285</v>
      </c>
      <c r="BH151" s="39" t="s">
        <v>6259</v>
      </c>
      <c r="BI151" s="39" t="s">
        <v>975</v>
      </c>
      <c r="BJ151" s="39" t="s">
        <v>129</v>
      </c>
      <c r="BK151" s="39" t="s">
        <v>130</v>
      </c>
      <c r="BL151" s="39" t="s">
        <v>162</v>
      </c>
      <c r="BM151" s="39" t="s">
        <v>202</v>
      </c>
      <c r="BN151" s="39" t="s">
        <v>203</v>
      </c>
      <c r="BO151" s="39"/>
      <c r="BP151" s="39" t="s">
        <v>203</v>
      </c>
      <c r="BQ151" s="39">
        <v>2024</v>
      </c>
      <c r="BR151" s="39"/>
      <c r="BS151" s="39"/>
      <c r="BT151" s="39" t="s">
        <v>6251</v>
      </c>
    </row>
    <row r="152" spans="1:72">
      <c r="A152" s="39">
        <v>102404040454</v>
      </c>
      <c r="B152" s="39">
        <v>1</v>
      </c>
      <c r="C152" s="39">
        <v>2024</v>
      </c>
      <c r="D152" s="39">
        <v>10</v>
      </c>
      <c r="E152" s="39" t="s">
        <v>6880</v>
      </c>
      <c r="F152" s="39" t="s">
        <v>6881</v>
      </c>
      <c r="G152" s="39">
        <v>85</v>
      </c>
      <c r="H152" s="39" t="s">
        <v>6882</v>
      </c>
      <c r="I152" s="39">
        <v>20241030</v>
      </c>
      <c r="J152" s="39">
        <v>20241031</v>
      </c>
      <c r="K152" s="39">
        <v>2</v>
      </c>
      <c r="L152" s="39">
        <f t="shared" si="2"/>
        <v>1</v>
      </c>
      <c r="M152" s="39">
        <v>0</v>
      </c>
      <c r="N152" s="39" t="s">
        <v>6883</v>
      </c>
      <c r="O152" s="39" t="s">
        <v>6310</v>
      </c>
      <c r="P152" s="39" t="s">
        <v>118</v>
      </c>
      <c r="Q152" s="39" t="s">
        <v>36</v>
      </c>
      <c r="R152" s="39" t="s">
        <v>119</v>
      </c>
      <c r="S152" s="39" t="s">
        <v>120</v>
      </c>
      <c r="T152" s="39">
        <v>111</v>
      </c>
      <c r="U152" s="39" t="s">
        <v>172</v>
      </c>
      <c r="V152" s="39" t="s">
        <v>6129</v>
      </c>
      <c r="W152" s="39" t="s">
        <v>6130</v>
      </c>
      <c r="X152" s="39" t="s">
        <v>1852</v>
      </c>
      <c r="Y152" s="39">
        <v>33854</v>
      </c>
      <c r="Z152" s="39">
        <v>1504</v>
      </c>
      <c r="AA152" s="39">
        <v>0</v>
      </c>
      <c r="AB152" s="39">
        <v>0</v>
      </c>
      <c r="AC152" s="39">
        <v>0</v>
      </c>
      <c r="AD152" s="39">
        <v>0</v>
      </c>
      <c r="AE152" s="39">
        <v>22400</v>
      </c>
      <c r="AF152" s="39">
        <v>22400</v>
      </c>
      <c r="AG152" s="39">
        <v>80</v>
      </c>
      <c r="AH152" s="39">
        <v>75</v>
      </c>
      <c r="AI152" s="39">
        <v>111123</v>
      </c>
      <c r="AJ152" s="39">
        <v>111123</v>
      </c>
      <c r="AK152" s="39">
        <v>39386.174168957892</v>
      </c>
      <c r="AL152" s="39" t="s">
        <v>118</v>
      </c>
      <c r="AM152" s="39" t="s">
        <v>36</v>
      </c>
      <c r="AN152" s="39" t="s">
        <v>119</v>
      </c>
      <c r="AO152" s="39" t="s">
        <v>120</v>
      </c>
      <c r="AP152" s="39">
        <v>3</v>
      </c>
      <c r="AQ152" s="39">
        <v>2</v>
      </c>
      <c r="AR152" s="39">
        <v>4</v>
      </c>
      <c r="AS152" s="39">
        <v>53659</v>
      </c>
      <c r="AT152" s="39">
        <v>87497</v>
      </c>
      <c r="AU152" s="39">
        <v>29166</v>
      </c>
      <c r="AV152" s="39">
        <v>134400</v>
      </c>
      <c r="AW152" s="39">
        <v>1.7302500000000001</v>
      </c>
      <c r="AX152" s="39">
        <v>0.65773999999999999</v>
      </c>
      <c r="AY152" s="39">
        <v>1.0725100000000001</v>
      </c>
      <c r="AZ152" s="39">
        <v>1.4814500212669373</v>
      </c>
      <c r="BA152" s="39">
        <v>0.65773999691009521</v>
      </c>
      <c r="BB152" s="39">
        <v>0.82371002435684204</v>
      </c>
      <c r="BC152" s="39" t="s">
        <v>159</v>
      </c>
      <c r="BD152" s="39" t="s">
        <v>126</v>
      </c>
      <c r="BE152" s="39" t="s">
        <v>118</v>
      </c>
      <c r="BF152" s="39"/>
      <c r="BG152" s="39" t="s">
        <v>118</v>
      </c>
      <c r="BH152" s="39" t="s">
        <v>6259</v>
      </c>
      <c r="BI152" s="39" t="s">
        <v>177</v>
      </c>
      <c r="BJ152" s="39" t="s">
        <v>129</v>
      </c>
      <c r="BK152" s="39" t="s">
        <v>178</v>
      </c>
      <c r="BL152" s="39" t="s">
        <v>179</v>
      </c>
      <c r="BM152" s="39" t="s">
        <v>202</v>
      </c>
      <c r="BN152" s="39" t="s">
        <v>297</v>
      </c>
      <c r="BO152" s="39"/>
      <c r="BP152" s="39" t="s">
        <v>297</v>
      </c>
      <c r="BQ152" s="39">
        <v>2024</v>
      </c>
      <c r="BR152" s="39"/>
      <c r="BS152" s="39"/>
      <c r="BT152" s="39" t="s">
        <v>6251</v>
      </c>
    </row>
    <row r="153" spans="1:72">
      <c r="A153" s="39">
        <v>102404197758</v>
      </c>
      <c r="B153" s="39">
        <v>1</v>
      </c>
      <c r="C153" s="39">
        <v>2024</v>
      </c>
      <c r="D153" s="39">
        <v>10</v>
      </c>
      <c r="E153" s="39" t="s">
        <v>6884</v>
      </c>
      <c r="F153" s="39" t="s">
        <v>6885</v>
      </c>
      <c r="G153" s="39">
        <v>48</v>
      </c>
      <c r="H153" s="39" t="s">
        <v>6886</v>
      </c>
      <c r="I153" s="39">
        <v>20241029</v>
      </c>
      <c r="J153" s="39">
        <v>20241030</v>
      </c>
      <c r="K153" s="39">
        <v>2</v>
      </c>
      <c r="L153" s="39">
        <f t="shared" si="2"/>
        <v>1</v>
      </c>
      <c r="M153" s="39">
        <v>0</v>
      </c>
      <c r="N153" s="39" t="s">
        <v>6289</v>
      </c>
      <c r="O153" s="39" t="s">
        <v>6887</v>
      </c>
      <c r="P153" s="39" t="s">
        <v>118</v>
      </c>
      <c r="Q153" s="39" t="s">
        <v>36</v>
      </c>
      <c r="R153" s="39" t="s">
        <v>119</v>
      </c>
      <c r="S153" s="39" t="s">
        <v>147</v>
      </c>
      <c r="T153" s="39">
        <v>205</v>
      </c>
      <c r="U153" s="39" t="s">
        <v>172</v>
      </c>
      <c r="V153" s="39" t="s">
        <v>6257</v>
      </c>
      <c r="W153" s="39" t="s">
        <v>6258</v>
      </c>
      <c r="X153" s="39" t="s">
        <v>124</v>
      </c>
      <c r="Y153" s="39">
        <v>79343</v>
      </c>
      <c r="Z153" s="39">
        <v>1472</v>
      </c>
      <c r="AA153" s="39">
        <v>0</v>
      </c>
      <c r="AB153" s="39">
        <v>0</v>
      </c>
      <c r="AC153" s="39">
        <v>0</v>
      </c>
      <c r="AD153" s="39">
        <v>0</v>
      </c>
      <c r="AE153" s="39">
        <v>164269.68</v>
      </c>
      <c r="AF153" s="39">
        <v>164269.69</v>
      </c>
      <c r="AG153" s="39">
        <v>80</v>
      </c>
      <c r="AH153" s="39">
        <v>75</v>
      </c>
      <c r="AI153" s="39">
        <v>230418</v>
      </c>
      <c r="AJ153" s="39">
        <v>230418</v>
      </c>
      <c r="AK153" s="39">
        <v>-15777.940591023536</v>
      </c>
      <c r="AL153" s="39" t="s">
        <v>118</v>
      </c>
      <c r="AM153" s="39" t="s">
        <v>36</v>
      </c>
      <c r="AN153" s="39" t="s">
        <v>119</v>
      </c>
      <c r="AO153" s="39" t="s">
        <v>147</v>
      </c>
      <c r="AP153" s="39">
        <v>3</v>
      </c>
      <c r="AQ153" s="39">
        <v>2</v>
      </c>
      <c r="AR153" s="39">
        <v>5</v>
      </c>
      <c r="AS153" s="39">
        <v>89115</v>
      </c>
      <c r="AT153" s="39">
        <v>161522</v>
      </c>
      <c r="AU153" s="39">
        <v>53841</v>
      </c>
      <c r="AV153" s="39">
        <v>234905</v>
      </c>
      <c r="AW153" s="39">
        <v>3.0722399999999999</v>
      </c>
      <c r="AX153" s="39">
        <v>1.0923499999999999</v>
      </c>
      <c r="AY153" s="39">
        <v>1.9798899999999999</v>
      </c>
      <c r="AZ153" s="39">
        <v>3.0722399950027466</v>
      </c>
      <c r="BA153" s="39">
        <v>1.0923500061035156</v>
      </c>
      <c r="BB153" s="39">
        <v>1.979889988899231</v>
      </c>
      <c r="BC153" s="39" t="s">
        <v>159</v>
      </c>
      <c r="BD153" s="39" t="s">
        <v>126</v>
      </c>
      <c r="BE153" s="39" t="s">
        <v>118</v>
      </c>
      <c r="BF153" s="39"/>
      <c r="BG153" s="39" t="s">
        <v>1732</v>
      </c>
      <c r="BH153" s="39" t="s">
        <v>6259</v>
      </c>
      <c r="BI153" s="39" t="s">
        <v>201</v>
      </c>
      <c r="BJ153" s="39" t="s">
        <v>129</v>
      </c>
      <c r="BK153" s="39" t="s">
        <v>130</v>
      </c>
      <c r="BL153" s="39" t="s">
        <v>131</v>
      </c>
      <c r="BM153" s="39" t="s">
        <v>202</v>
      </c>
      <c r="BN153" s="39" t="s">
        <v>661</v>
      </c>
      <c r="BO153" s="39"/>
      <c r="BP153" s="39" t="s">
        <v>661</v>
      </c>
      <c r="BQ153" s="39">
        <v>2024</v>
      </c>
      <c r="BR153" s="39"/>
      <c r="BS153" s="39"/>
      <c r="BT153" s="39" t="s">
        <v>6251</v>
      </c>
    </row>
    <row r="154" spans="1:72">
      <c r="A154" s="39">
        <v>102404197748</v>
      </c>
      <c r="B154" s="39">
        <v>1</v>
      </c>
      <c r="C154" s="39">
        <v>2024</v>
      </c>
      <c r="D154" s="39">
        <v>10</v>
      </c>
      <c r="E154" s="39" t="s">
        <v>6888</v>
      </c>
      <c r="F154" s="39" t="s">
        <v>6889</v>
      </c>
      <c r="G154" s="39">
        <v>63</v>
      </c>
      <c r="H154" s="39" t="s">
        <v>6890</v>
      </c>
      <c r="I154" s="39">
        <v>20241028</v>
      </c>
      <c r="J154" s="39">
        <v>20241030</v>
      </c>
      <c r="K154" s="39">
        <v>3</v>
      </c>
      <c r="L154" s="39">
        <f t="shared" si="2"/>
        <v>2</v>
      </c>
      <c r="M154" s="39">
        <v>0</v>
      </c>
      <c r="N154" s="39" t="s">
        <v>6891</v>
      </c>
      <c r="O154" s="39" t="s">
        <v>6511</v>
      </c>
      <c r="P154" s="39" t="s">
        <v>118</v>
      </c>
      <c r="Q154" s="39" t="s">
        <v>36</v>
      </c>
      <c r="R154" s="39" t="s">
        <v>119</v>
      </c>
      <c r="S154" s="39" t="s">
        <v>120</v>
      </c>
      <c r="T154" s="39">
        <v>205</v>
      </c>
      <c r="U154" s="39" t="s">
        <v>172</v>
      </c>
      <c r="V154" s="39" t="s">
        <v>6257</v>
      </c>
      <c r="W154" s="39" t="s">
        <v>6258</v>
      </c>
      <c r="X154" s="39" t="s">
        <v>124</v>
      </c>
      <c r="Y154" s="39">
        <v>75203</v>
      </c>
      <c r="Z154" s="39">
        <v>3083</v>
      </c>
      <c r="AA154" s="39">
        <v>0</v>
      </c>
      <c r="AB154" s="39">
        <v>0</v>
      </c>
      <c r="AC154" s="39">
        <v>0</v>
      </c>
      <c r="AD154" s="39">
        <v>0</v>
      </c>
      <c r="AE154" s="39">
        <v>176477.68</v>
      </c>
      <c r="AF154" s="39">
        <v>176477.69</v>
      </c>
      <c r="AG154" s="39">
        <v>160</v>
      </c>
      <c r="AH154" s="39">
        <v>225</v>
      </c>
      <c r="AI154" s="39">
        <v>230418</v>
      </c>
      <c r="AJ154" s="39">
        <v>230418</v>
      </c>
      <c r="AK154" s="39">
        <v>-27985.940591023536</v>
      </c>
      <c r="AL154" s="39" t="s">
        <v>118</v>
      </c>
      <c r="AM154" s="39" t="s">
        <v>36</v>
      </c>
      <c r="AN154" s="39" t="s">
        <v>119</v>
      </c>
      <c r="AO154" s="39" t="s">
        <v>120</v>
      </c>
      <c r="AP154" s="39">
        <v>3</v>
      </c>
      <c r="AQ154" s="39">
        <v>2</v>
      </c>
      <c r="AR154" s="39">
        <v>5</v>
      </c>
      <c r="AS154" s="39">
        <v>89115</v>
      </c>
      <c r="AT154" s="39">
        <v>161522</v>
      </c>
      <c r="AU154" s="39">
        <v>53841</v>
      </c>
      <c r="AV154" s="39">
        <v>234905</v>
      </c>
      <c r="AW154" s="39">
        <v>3.0722399999999999</v>
      </c>
      <c r="AX154" s="39">
        <v>1.0923499999999999</v>
      </c>
      <c r="AY154" s="39">
        <v>1.9798899999999999</v>
      </c>
      <c r="AZ154" s="39">
        <v>3.0722399950027466</v>
      </c>
      <c r="BA154" s="39">
        <v>1.0923500061035156</v>
      </c>
      <c r="BB154" s="39">
        <v>1.979889988899231</v>
      </c>
      <c r="BC154" s="39" t="s">
        <v>159</v>
      </c>
      <c r="BD154" s="39" t="s">
        <v>126</v>
      </c>
      <c r="BE154" s="39" t="s">
        <v>118</v>
      </c>
      <c r="BF154" s="39"/>
      <c r="BG154" s="39" t="s">
        <v>6285</v>
      </c>
      <c r="BH154" s="39" t="s">
        <v>6259</v>
      </c>
      <c r="BI154" s="39" t="s">
        <v>418</v>
      </c>
      <c r="BJ154" s="39" t="s">
        <v>129</v>
      </c>
      <c r="BK154" s="39" t="s">
        <v>224</v>
      </c>
      <c r="BL154" s="39" t="s">
        <v>224</v>
      </c>
      <c r="BM154" s="39" t="s">
        <v>202</v>
      </c>
      <c r="BN154" s="39" t="s">
        <v>391</v>
      </c>
      <c r="BO154" s="39"/>
      <c r="BP154" s="39" t="s">
        <v>391</v>
      </c>
      <c r="BQ154" s="39">
        <v>2024</v>
      </c>
      <c r="BR154" s="39"/>
      <c r="BS154" s="39"/>
      <c r="BT154" s="39" t="s">
        <v>6251</v>
      </c>
    </row>
    <row r="155" spans="1:72">
      <c r="A155" s="39">
        <v>102404197752</v>
      </c>
      <c r="B155" s="39">
        <v>1</v>
      </c>
      <c r="C155" s="39">
        <v>2024</v>
      </c>
      <c r="D155" s="39">
        <v>10</v>
      </c>
      <c r="E155" s="39" t="s">
        <v>6892</v>
      </c>
      <c r="F155" s="39" t="s">
        <v>6893</v>
      </c>
      <c r="G155" s="39">
        <v>69</v>
      </c>
      <c r="H155" s="39" t="s">
        <v>6894</v>
      </c>
      <c r="I155" s="39">
        <v>20241028</v>
      </c>
      <c r="J155" s="39">
        <v>20241030</v>
      </c>
      <c r="K155" s="39">
        <v>3</v>
      </c>
      <c r="L155" s="39">
        <f t="shared" si="2"/>
        <v>2</v>
      </c>
      <c r="M155" s="39">
        <v>0</v>
      </c>
      <c r="N155" s="39" t="s">
        <v>6895</v>
      </c>
      <c r="O155" s="39" t="s">
        <v>6467</v>
      </c>
      <c r="P155" s="39" t="s">
        <v>118</v>
      </c>
      <c r="Q155" s="39" t="s">
        <v>36</v>
      </c>
      <c r="R155" s="39" t="s">
        <v>119</v>
      </c>
      <c r="S155" s="39" t="s">
        <v>120</v>
      </c>
      <c r="T155" s="39">
        <v>205</v>
      </c>
      <c r="U155" s="39" t="s">
        <v>172</v>
      </c>
      <c r="V155" s="39" t="s">
        <v>6257</v>
      </c>
      <c r="W155" s="39" t="s">
        <v>6258</v>
      </c>
      <c r="X155" s="39" t="s">
        <v>124</v>
      </c>
      <c r="Y155" s="39">
        <v>83372</v>
      </c>
      <c r="Z155" s="39">
        <v>3083</v>
      </c>
      <c r="AA155" s="39">
        <v>0</v>
      </c>
      <c r="AB155" s="39">
        <v>0</v>
      </c>
      <c r="AC155" s="39">
        <v>0</v>
      </c>
      <c r="AD155" s="39">
        <v>0</v>
      </c>
      <c r="AE155" s="39">
        <v>164269.68</v>
      </c>
      <c r="AF155" s="39">
        <v>164269.69</v>
      </c>
      <c r="AG155" s="39">
        <v>160</v>
      </c>
      <c r="AH155" s="39">
        <v>225</v>
      </c>
      <c r="AI155" s="39">
        <v>230418</v>
      </c>
      <c r="AJ155" s="39">
        <v>230418</v>
      </c>
      <c r="AK155" s="39">
        <v>-15777.940591023536</v>
      </c>
      <c r="AL155" s="39" t="s">
        <v>118</v>
      </c>
      <c r="AM155" s="39" t="s">
        <v>36</v>
      </c>
      <c r="AN155" s="39" t="s">
        <v>119</v>
      </c>
      <c r="AO155" s="39" t="s">
        <v>120</v>
      </c>
      <c r="AP155" s="39">
        <v>3</v>
      </c>
      <c r="AQ155" s="39">
        <v>2</v>
      </c>
      <c r="AR155" s="39">
        <v>5</v>
      </c>
      <c r="AS155" s="39">
        <v>89115</v>
      </c>
      <c r="AT155" s="39">
        <v>161522</v>
      </c>
      <c r="AU155" s="39">
        <v>53841</v>
      </c>
      <c r="AV155" s="39">
        <v>234905</v>
      </c>
      <c r="AW155" s="39">
        <v>3.0722399999999999</v>
      </c>
      <c r="AX155" s="39">
        <v>1.0923499999999999</v>
      </c>
      <c r="AY155" s="39">
        <v>1.9798899999999999</v>
      </c>
      <c r="AZ155" s="39">
        <v>3.0722399950027466</v>
      </c>
      <c r="BA155" s="39">
        <v>1.0923500061035156</v>
      </c>
      <c r="BB155" s="39">
        <v>1.979889988899231</v>
      </c>
      <c r="BC155" s="39" t="s">
        <v>159</v>
      </c>
      <c r="BD155" s="39" t="s">
        <v>126</v>
      </c>
      <c r="BE155" s="39" t="s">
        <v>118</v>
      </c>
      <c r="BF155" s="39"/>
      <c r="BG155" s="39" t="s">
        <v>1732</v>
      </c>
      <c r="BH155" s="39" t="s">
        <v>6259</v>
      </c>
      <c r="BI155" s="39" t="s">
        <v>283</v>
      </c>
      <c r="BJ155" s="39" t="s">
        <v>129</v>
      </c>
      <c r="BK155" s="39" t="s">
        <v>130</v>
      </c>
      <c r="BL155" s="39" t="s">
        <v>284</v>
      </c>
      <c r="BM155" s="39" t="s">
        <v>202</v>
      </c>
      <c r="BN155" s="39" t="s">
        <v>661</v>
      </c>
      <c r="BO155" s="39"/>
      <c r="BP155" s="39" t="s">
        <v>661</v>
      </c>
      <c r="BQ155" s="39">
        <v>2024</v>
      </c>
      <c r="BR155" s="39"/>
      <c r="BS155" s="39"/>
      <c r="BT155" s="39" t="s">
        <v>6251</v>
      </c>
    </row>
    <row r="156" spans="1:72">
      <c r="A156" s="39">
        <v>102403785244</v>
      </c>
      <c r="B156" s="39">
        <v>1</v>
      </c>
      <c r="C156" s="39">
        <v>2024</v>
      </c>
      <c r="D156" s="39">
        <v>10</v>
      </c>
      <c r="E156" s="39" t="s">
        <v>594</v>
      </c>
      <c r="F156" s="39" t="s">
        <v>595</v>
      </c>
      <c r="G156" s="39">
        <v>78</v>
      </c>
      <c r="H156" s="39" t="s">
        <v>596</v>
      </c>
      <c r="I156" s="39">
        <v>20241015</v>
      </c>
      <c r="J156" s="39">
        <v>20241030</v>
      </c>
      <c r="K156" s="39">
        <v>16</v>
      </c>
      <c r="L156" s="39">
        <f t="shared" si="2"/>
        <v>15</v>
      </c>
      <c r="M156" s="39">
        <v>0</v>
      </c>
      <c r="N156" s="39" t="s">
        <v>597</v>
      </c>
      <c r="O156" s="39" t="s">
        <v>598</v>
      </c>
      <c r="P156" s="39" t="s">
        <v>599</v>
      </c>
      <c r="Q156" s="39" t="s">
        <v>600</v>
      </c>
      <c r="R156" s="39" t="s">
        <v>601</v>
      </c>
      <c r="S156" s="39" t="s">
        <v>602</v>
      </c>
      <c r="T156" s="39">
        <v>205</v>
      </c>
      <c r="U156" s="39" t="s">
        <v>172</v>
      </c>
      <c r="V156" s="39" t="s">
        <v>603</v>
      </c>
      <c r="W156" s="39" t="s">
        <v>604</v>
      </c>
      <c r="X156" s="39" t="s">
        <v>124</v>
      </c>
      <c r="Y156" s="39">
        <v>146542</v>
      </c>
      <c r="Z156" s="39">
        <v>18957</v>
      </c>
      <c r="AA156" s="39">
        <v>0</v>
      </c>
      <c r="AB156" s="39">
        <v>0</v>
      </c>
      <c r="AC156" s="39">
        <v>666.76</v>
      </c>
      <c r="AD156" s="39">
        <v>0</v>
      </c>
      <c r="AE156" s="39">
        <v>317082.90000000002</v>
      </c>
      <c r="AF156" s="39">
        <v>317749.65999999997</v>
      </c>
      <c r="AG156" s="39">
        <v>1200</v>
      </c>
      <c r="AH156" s="39">
        <v>1800</v>
      </c>
      <c r="AI156" s="39">
        <v>383982</v>
      </c>
      <c r="AJ156" s="39">
        <v>383982</v>
      </c>
      <c r="AK156" s="39">
        <v>-132456.15374387335</v>
      </c>
      <c r="AL156" s="39" t="s">
        <v>118</v>
      </c>
      <c r="AM156" s="39" t="s">
        <v>36</v>
      </c>
      <c r="AN156" s="39" t="s">
        <v>119</v>
      </c>
      <c r="AO156" s="39" t="s">
        <v>147</v>
      </c>
      <c r="AP156" s="39">
        <v>8</v>
      </c>
      <c r="AQ156" s="39">
        <v>3</v>
      </c>
      <c r="AR156" s="39">
        <v>17</v>
      </c>
      <c r="AS156" s="39">
        <v>216123</v>
      </c>
      <c r="AT156" s="39">
        <v>201553</v>
      </c>
      <c r="AU156" s="39">
        <v>67184</v>
      </c>
      <c r="AV156" s="39">
        <v>338999</v>
      </c>
      <c r="AW156" s="39">
        <v>5.1197600000000003</v>
      </c>
      <c r="AX156" s="39">
        <v>2.6491799999999999</v>
      </c>
      <c r="AY156" s="39">
        <v>2.47058</v>
      </c>
      <c r="AZ156" s="39">
        <v>5.1197600364685059</v>
      </c>
      <c r="BA156" s="39">
        <v>2.6491799354553223</v>
      </c>
      <c r="BB156" s="39">
        <v>2.4705801010131836</v>
      </c>
      <c r="BC156" s="39" t="s">
        <v>159</v>
      </c>
      <c r="BD156" s="39" t="s">
        <v>126</v>
      </c>
      <c r="BE156" s="39" t="s">
        <v>599</v>
      </c>
      <c r="BF156" s="39"/>
      <c r="BG156" s="39" t="s">
        <v>605</v>
      </c>
      <c r="BH156" s="39" t="s">
        <v>606</v>
      </c>
      <c r="BI156" s="39" t="s">
        <v>161</v>
      </c>
      <c r="BJ156" s="39" t="s">
        <v>129</v>
      </c>
      <c r="BK156" s="39" t="s">
        <v>130</v>
      </c>
      <c r="BL156" s="39" t="s">
        <v>162</v>
      </c>
      <c r="BM156" s="39" t="s">
        <v>202</v>
      </c>
      <c r="BN156" s="39" t="s">
        <v>203</v>
      </c>
      <c r="BO156" s="39"/>
      <c r="BP156" s="39" t="s">
        <v>203</v>
      </c>
      <c r="BQ156" s="39">
        <v>2024</v>
      </c>
      <c r="BR156" s="39"/>
      <c r="BS156" s="39"/>
      <c r="BT156" s="39" t="s">
        <v>6251</v>
      </c>
    </row>
    <row r="157" spans="1:72">
      <c r="A157" s="39">
        <v>102404197722</v>
      </c>
      <c r="B157" s="39">
        <v>1</v>
      </c>
      <c r="C157" s="39">
        <v>2024</v>
      </c>
      <c r="D157" s="39">
        <v>10</v>
      </c>
      <c r="E157" s="39" t="s">
        <v>6896</v>
      </c>
      <c r="F157" s="39" t="s">
        <v>6897</v>
      </c>
      <c r="G157" s="39">
        <v>37</v>
      </c>
      <c r="H157" s="39" t="s">
        <v>6898</v>
      </c>
      <c r="I157" s="39">
        <v>20241023</v>
      </c>
      <c r="J157" s="39">
        <v>20241026</v>
      </c>
      <c r="K157" s="39">
        <v>4</v>
      </c>
      <c r="L157" s="39">
        <f t="shared" si="2"/>
        <v>3</v>
      </c>
      <c r="M157" s="39">
        <v>0</v>
      </c>
      <c r="N157" s="39" t="s">
        <v>6899</v>
      </c>
      <c r="O157" s="39" t="s">
        <v>6300</v>
      </c>
      <c r="P157" s="39" t="s">
        <v>118</v>
      </c>
      <c r="Q157" s="39" t="s">
        <v>36</v>
      </c>
      <c r="R157" s="39" t="s">
        <v>119</v>
      </c>
      <c r="S157" s="39" t="s">
        <v>147</v>
      </c>
      <c r="T157" s="39">
        <v>205</v>
      </c>
      <c r="U157" s="39" t="s">
        <v>172</v>
      </c>
      <c r="V157" s="39" t="s">
        <v>6257</v>
      </c>
      <c r="W157" s="39" t="s">
        <v>6258</v>
      </c>
      <c r="X157" s="39" t="s">
        <v>124</v>
      </c>
      <c r="Y157" s="39">
        <v>89728</v>
      </c>
      <c r="Z157" s="39">
        <v>4416</v>
      </c>
      <c r="AA157" s="39">
        <v>0</v>
      </c>
      <c r="AB157" s="39">
        <v>0</v>
      </c>
      <c r="AC157" s="39">
        <v>666.76</v>
      </c>
      <c r="AD157" s="39">
        <v>0</v>
      </c>
      <c r="AE157" s="39">
        <v>164269.68</v>
      </c>
      <c r="AF157" s="39">
        <v>164936.44</v>
      </c>
      <c r="AG157" s="39">
        <v>240</v>
      </c>
      <c r="AH157" s="39">
        <v>225</v>
      </c>
      <c r="AI157" s="39">
        <v>230418</v>
      </c>
      <c r="AJ157" s="39">
        <v>230418</v>
      </c>
      <c r="AK157" s="39">
        <v>-16444.690591023536</v>
      </c>
      <c r="AL157" s="39" t="s">
        <v>118</v>
      </c>
      <c r="AM157" s="39" t="s">
        <v>36</v>
      </c>
      <c r="AN157" s="39" t="s">
        <v>119</v>
      </c>
      <c r="AO157" s="39" t="s">
        <v>147</v>
      </c>
      <c r="AP157" s="39">
        <v>3</v>
      </c>
      <c r="AQ157" s="39">
        <v>2</v>
      </c>
      <c r="AR157" s="39">
        <v>5</v>
      </c>
      <c r="AS157" s="39">
        <v>89115</v>
      </c>
      <c r="AT157" s="39">
        <v>161522</v>
      </c>
      <c r="AU157" s="39">
        <v>53841</v>
      </c>
      <c r="AV157" s="39">
        <v>234905</v>
      </c>
      <c r="AW157" s="39">
        <v>3.0722399999999999</v>
      </c>
      <c r="AX157" s="39">
        <v>1.0923499999999999</v>
      </c>
      <c r="AY157" s="39">
        <v>1.9798899999999999</v>
      </c>
      <c r="AZ157" s="39">
        <v>3.0722399950027466</v>
      </c>
      <c r="BA157" s="39">
        <v>1.0923500061035156</v>
      </c>
      <c r="BB157" s="39">
        <v>1.979889988899231</v>
      </c>
      <c r="BC157" s="39" t="s">
        <v>159</v>
      </c>
      <c r="BD157" s="39" t="s">
        <v>126</v>
      </c>
      <c r="BE157" s="39" t="s">
        <v>118</v>
      </c>
      <c r="BF157" s="39"/>
      <c r="BG157" s="39" t="s">
        <v>6285</v>
      </c>
      <c r="BH157" s="39" t="s">
        <v>6259</v>
      </c>
      <c r="BI157" s="39" t="s">
        <v>201</v>
      </c>
      <c r="BJ157" s="39" t="s">
        <v>129</v>
      </c>
      <c r="BK157" s="39" t="s">
        <v>130</v>
      </c>
      <c r="BL157" s="39" t="s">
        <v>131</v>
      </c>
      <c r="BM157" s="39" t="s">
        <v>202</v>
      </c>
      <c r="BN157" s="39" t="s">
        <v>661</v>
      </c>
      <c r="BO157" s="39"/>
      <c r="BP157" s="39" t="s">
        <v>661</v>
      </c>
      <c r="BQ157" s="39">
        <v>2024</v>
      </c>
      <c r="BR157" s="39"/>
      <c r="BS157" s="39"/>
      <c r="BT157" s="39" t="s">
        <v>6251</v>
      </c>
    </row>
    <row r="158" spans="1:72">
      <c r="A158" s="39">
        <v>102404040226</v>
      </c>
      <c r="B158" s="39">
        <v>1</v>
      </c>
      <c r="C158" s="39">
        <v>2024</v>
      </c>
      <c r="D158" s="39">
        <v>10</v>
      </c>
      <c r="E158" s="39" t="s">
        <v>6900</v>
      </c>
      <c r="F158" s="39" t="s">
        <v>6901</v>
      </c>
      <c r="G158" s="39">
        <v>66</v>
      </c>
      <c r="H158" s="39" t="s">
        <v>6902</v>
      </c>
      <c r="I158" s="39">
        <v>20241024</v>
      </c>
      <c r="J158" s="39">
        <v>20241026</v>
      </c>
      <c r="K158" s="39">
        <v>3</v>
      </c>
      <c r="L158" s="39">
        <f t="shared" si="2"/>
        <v>2</v>
      </c>
      <c r="M158" s="39">
        <v>0</v>
      </c>
      <c r="N158" s="39" t="s">
        <v>6903</v>
      </c>
      <c r="O158" s="39" t="s">
        <v>6904</v>
      </c>
      <c r="P158" s="39" t="s">
        <v>118</v>
      </c>
      <c r="Q158" s="39" t="s">
        <v>36</v>
      </c>
      <c r="R158" s="39" t="s">
        <v>119</v>
      </c>
      <c r="S158" s="39" t="s">
        <v>120</v>
      </c>
      <c r="T158" s="39">
        <v>111</v>
      </c>
      <c r="U158" s="39" t="s">
        <v>172</v>
      </c>
      <c r="V158" s="39" t="s">
        <v>6257</v>
      </c>
      <c r="W158" s="39" t="s">
        <v>6258</v>
      </c>
      <c r="X158" s="39" t="s">
        <v>124</v>
      </c>
      <c r="Y158" s="39">
        <v>86231</v>
      </c>
      <c r="Z158" s="39">
        <v>3083</v>
      </c>
      <c r="AA158" s="39">
        <v>0</v>
      </c>
      <c r="AB158" s="39">
        <v>0</v>
      </c>
      <c r="AC158" s="39">
        <v>666.76</v>
      </c>
      <c r="AD158" s="39">
        <v>0</v>
      </c>
      <c r="AE158" s="39">
        <v>176477.68</v>
      </c>
      <c r="AF158" s="39">
        <v>177144.44</v>
      </c>
      <c r="AG158" s="39">
        <v>160</v>
      </c>
      <c r="AH158" s="39">
        <v>225</v>
      </c>
      <c r="AI158" s="39">
        <v>230447</v>
      </c>
      <c r="AJ158" s="39">
        <v>230447</v>
      </c>
      <c r="AK158" s="39">
        <v>-28634.00168333028</v>
      </c>
      <c r="AL158" s="39" t="s">
        <v>118</v>
      </c>
      <c r="AM158" s="39" t="s">
        <v>36</v>
      </c>
      <c r="AN158" s="39" t="s">
        <v>119</v>
      </c>
      <c r="AO158" s="39" t="s">
        <v>120</v>
      </c>
      <c r="AP158" s="39">
        <v>3</v>
      </c>
      <c r="AQ158" s="39">
        <v>2</v>
      </c>
      <c r="AR158" s="39">
        <v>5</v>
      </c>
      <c r="AS158" s="39">
        <v>89115</v>
      </c>
      <c r="AT158" s="39">
        <v>161522</v>
      </c>
      <c r="AU158" s="39">
        <v>53841</v>
      </c>
      <c r="AV158" s="39">
        <v>234905</v>
      </c>
      <c r="AW158" s="39">
        <v>3.0722399999999999</v>
      </c>
      <c r="AX158" s="39">
        <v>1.0923499999999999</v>
      </c>
      <c r="AY158" s="39">
        <v>1.9798899999999999</v>
      </c>
      <c r="AZ158" s="39">
        <v>3.0722399950027466</v>
      </c>
      <c r="BA158" s="39">
        <v>1.0923500061035156</v>
      </c>
      <c r="BB158" s="39">
        <v>1.979889988899231</v>
      </c>
      <c r="BC158" s="39" t="s">
        <v>159</v>
      </c>
      <c r="BD158" s="39" t="s">
        <v>126</v>
      </c>
      <c r="BE158" s="39" t="s">
        <v>118</v>
      </c>
      <c r="BF158" s="39"/>
      <c r="BG158" s="39" t="s">
        <v>118</v>
      </c>
      <c r="BH158" s="39" t="s">
        <v>6259</v>
      </c>
      <c r="BI158" s="39" t="s">
        <v>580</v>
      </c>
      <c r="BJ158" s="39" t="s">
        <v>129</v>
      </c>
      <c r="BK158" s="39" t="s">
        <v>130</v>
      </c>
      <c r="BL158" s="39" t="s">
        <v>131</v>
      </c>
      <c r="BM158" s="39" t="s">
        <v>202</v>
      </c>
      <c r="BN158" s="39" t="s">
        <v>203</v>
      </c>
      <c r="BO158" s="39"/>
      <c r="BP158" s="39" t="s">
        <v>203</v>
      </c>
      <c r="BQ158" s="39">
        <v>2024</v>
      </c>
      <c r="BR158" s="39"/>
      <c r="BS158" s="39"/>
      <c r="BT158" s="39" t="s">
        <v>6251</v>
      </c>
    </row>
    <row r="159" spans="1:72">
      <c r="A159" s="39">
        <v>102404210560</v>
      </c>
      <c r="B159" s="39">
        <v>1</v>
      </c>
      <c r="C159" s="39">
        <v>2024</v>
      </c>
      <c r="D159" s="39">
        <v>10</v>
      </c>
      <c r="E159" s="39" t="s">
        <v>6905</v>
      </c>
      <c r="F159" s="39" t="s">
        <v>6906</v>
      </c>
      <c r="G159" s="39">
        <v>69</v>
      </c>
      <c r="H159" s="39" t="s">
        <v>6907</v>
      </c>
      <c r="I159" s="39">
        <v>20241024</v>
      </c>
      <c r="J159" s="39">
        <v>20241026</v>
      </c>
      <c r="K159" s="39">
        <v>3</v>
      </c>
      <c r="L159" s="39">
        <f t="shared" si="2"/>
        <v>2</v>
      </c>
      <c r="M159" s="39">
        <v>0</v>
      </c>
      <c r="N159" s="39" t="s">
        <v>6289</v>
      </c>
      <c r="O159" s="39" t="s">
        <v>6908</v>
      </c>
      <c r="P159" s="39" t="s">
        <v>118</v>
      </c>
      <c r="Q159" s="39" t="s">
        <v>36</v>
      </c>
      <c r="R159" s="39" t="s">
        <v>119</v>
      </c>
      <c r="S159" s="39" t="s">
        <v>147</v>
      </c>
      <c r="T159" s="39">
        <v>207</v>
      </c>
      <c r="U159" s="39" t="s">
        <v>172</v>
      </c>
      <c r="V159" s="39" t="s">
        <v>6257</v>
      </c>
      <c r="W159" s="39" t="s">
        <v>6258</v>
      </c>
      <c r="X159" s="39" t="s">
        <v>124</v>
      </c>
      <c r="Y159" s="39">
        <v>87858</v>
      </c>
      <c r="Z159" s="39">
        <v>2944</v>
      </c>
      <c r="AA159" s="39">
        <v>0</v>
      </c>
      <c r="AB159" s="39">
        <v>0</v>
      </c>
      <c r="AC159" s="39">
        <v>666.76</v>
      </c>
      <c r="AD159" s="39">
        <v>0</v>
      </c>
      <c r="AE159" s="39">
        <v>164269.68</v>
      </c>
      <c r="AF159" s="39">
        <v>164936.44</v>
      </c>
      <c r="AG159" s="39">
        <v>160</v>
      </c>
      <c r="AH159" s="39">
        <v>150</v>
      </c>
      <c r="AI159" s="39">
        <v>230418</v>
      </c>
      <c r="AJ159" s="39">
        <v>230418</v>
      </c>
      <c r="AK159" s="39">
        <v>-16444.690591023536</v>
      </c>
      <c r="AL159" s="39" t="s">
        <v>118</v>
      </c>
      <c r="AM159" s="39" t="s">
        <v>36</v>
      </c>
      <c r="AN159" s="39" t="s">
        <v>119</v>
      </c>
      <c r="AO159" s="39" t="s">
        <v>147</v>
      </c>
      <c r="AP159" s="39">
        <v>3</v>
      </c>
      <c r="AQ159" s="39">
        <v>2</v>
      </c>
      <c r="AR159" s="39">
        <v>5</v>
      </c>
      <c r="AS159" s="39">
        <v>89115</v>
      </c>
      <c r="AT159" s="39">
        <v>161522</v>
      </c>
      <c r="AU159" s="39">
        <v>53841</v>
      </c>
      <c r="AV159" s="39">
        <v>234905</v>
      </c>
      <c r="AW159" s="39">
        <v>3.0722399999999999</v>
      </c>
      <c r="AX159" s="39">
        <v>1.0923499999999999</v>
      </c>
      <c r="AY159" s="39">
        <v>1.9798899999999999</v>
      </c>
      <c r="AZ159" s="39">
        <v>3.0722399950027466</v>
      </c>
      <c r="BA159" s="39">
        <v>1.0923500061035156</v>
      </c>
      <c r="BB159" s="39">
        <v>1.979889988899231</v>
      </c>
      <c r="BC159" s="39" t="s">
        <v>159</v>
      </c>
      <c r="BD159" s="39" t="s">
        <v>126</v>
      </c>
      <c r="BE159" s="39" t="s">
        <v>118</v>
      </c>
      <c r="BF159" s="39"/>
      <c r="BG159" s="39" t="s">
        <v>6285</v>
      </c>
      <c r="BH159" s="39" t="s">
        <v>6259</v>
      </c>
      <c r="BI159" s="39" t="s">
        <v>903</v>
      </c>
      <c r="BJ159" s="39" t="s">
        <v>195</v>
      </c>
      <c r="BK159" s="39" t="s">
        <v>196</v>
      </c>
      <c r="BL159" s="39" t="s">
        <v>196</v>
      </c>
      <c r="BM159" s="39" t="s">
        <v>202</v>
      </c>
      <c r="BN159" s="39" t="s">
        <v>661</v>
      </c>
      <c r="BO159" s="39"/>
      <c r="BP159" s="39" t="s">
        <v>661</v>
      </c>
      <c r="BQ159" s="39">
        <v>2024</v>
      </c>
      <c r="BR159" s="39"/>
      <c r="BS159" s="39"/>
      <c r="BT159" s="39" t="s">
        <v>6251</v>
      </c>
    </row>
    <row r="160" spans="1:72">
      <c r="A160" s="39">
        <v>102404197724</v>
      </c>
      <c r="B160" s="39">
        <v>1</v>
      </c>
      <c r="C160" s="39">
        <v>2024</v>
      </c>
      <c r="D160" s="39">
        <v>10</v>
      </c>
      <c r="E160" s="39" t="s">
        <v>6909</v>
      </c>
      <c r="F160" s="39" t="s">
        <v>6910</v>
      </c>
      <c r="G160" s="39">
        <v>75</v>
      </c>
      <c r="H160" s="39" t="s">
        <v>6911</v>
      </c>
      <c r="I160" s="39">
        <v>20241024</v>
      </c>
      <c r="J160" s="39">
        <v>20241026</v>
      </c>
      <c r="K160" s="39">
        <v>3</v>
      </c>
      <c r="L160" s="39">
        <f t="shared" si="2"/>
        <v>2</v>
      </c>
      <c r="M160" s="39">
        <v>0</v>
      </c>
      <c r="N160" s="39" t="s">
        <v>6912</v>
      </c>
      <c r="O160" s="39" t="s">
        <v>6913</v>
      </c>
      <c r="P160" s="39" t="s">
        <v>118</v>
      </c>
      <c r="Q160" s="39" t="s">
        <v>36</v>
      </c>
      <c r="R160" s="39" t="s">
        <v>119</v>
      </c>
      <c r="S160" s="39" t="s">
        <v>147</v>
      </c>
      <c r="T160" s="39">
        <v>205</v>
      </c>
      <c r="U160" s="39" t="s">
        <v>172</v>
      </c>
      <c r="V160" s="39" t="s">
        <v>6257</v>
      </c>
      <c r="W160" s="39" t="s">
        <v>6258</v>
      </c>
      <c r="X160" s="39" t="s">
        <v>124</v>
      </c>
      <c r="Y160" s="39">
        <v>92198</v>
      </c>
      <c r="Z160" s="39">
        <v>2944</v>
      </c>
      <c r="AA160" s="39">
        <v>0</v>
      </c>
      <c r="AB160" s="39">
        <v>0</v>
      </c>
      <c r="AC160" s="39">
        <v>0</v>
      </c>
      <c r="AD160" s="39">
        <v>0</v>
      </c>
      <c r="AE160" s="39">
        <v>176477.68</v>
      </c>
      <c r="AF160" s="39">
        <v>176477.69</v>
      </c>
      <c r="AG160" s="39">
        <v>160</v>
      </c>
      <c r="AH160" s="39">
        <v>150</v>
      </c>
      <c r="AI160" s="39">
        <v>230418</v>
      </c>
      <c r="AJ160" s="39">
        <v>230418</v>
      </c>
      <c r="AK160" s="39">
        <v>-27985.940591023536</v>
      </c>
      <c r="AL160" s="39" t="s">
        <v>118</v>
      </c>
      <c r="AM160" s="39" t="s">
        <v>36</v>
      </c>
      <c r="AN160" s="39" t="s">
        <v>119</v>
      </c>
      <c r="AO160" s="39" t="s">
        <v>147</v>
      </c>
      <c r="AP160" s="39">
        <v>3</v>
      </c>
      <c r="AQ160" s="39">
        <v>2</v>
      </c>
      <c r="AR160" s="39">
        <v>5</v>
      </c>
      <c r="AS160" s="39">
        <v>89115</v>
      </c>
      <c r="AT160" s="39">
        <v>161522</v>
      </c>
      <c r="AU160" s="39">
        <v>53841</v>
      </c>
      <c r="AV160" s="39">
        <v>234905</v>
      </c>
      <c r="AW160" s="39">
        <v>3.0722399999999999</v>
      </c>
      <c r="AX160" s="39">
        <v>1.0923499999999999</v>
      </c>
      <c r="AY160" s="39">
        <v>1.9798899999999999</v>
      </c>
      <c r="AZ160" s="39">
        <v>3.0722399950027466</v>
      </c>
      <c r="BA160" s="39">
        <v>1.0923500061035156</v>
      </c>
      <c r="BB160" s="39">
        <v>1.979889988899231</v>
      </c>
      <c r="BC160" s="39" t="s">
        <v>159</v>
      </c>
      <c r="BD160" s="39" t="s">
        <v>126</v>
      </c>
      <c r="BE160" s="39" t="s">
        <v>118</v>
      </c>
      <c r="BF160" s="39"/>
      <c r="BG160" s="39" t="s">
        <v>6285</v>
      </c>
      <c r="BH160" s="39" t="s">
        <v>6259</v>
      </c>
      <c r="BI160" s="39" t="s">
        <v>943</v>
      </c>
      <c r="BJ160" s="39" t="s">
        <v>195</v>
      </c>
      <c r="BK160" s="39" t="s">
        <v>196</v>
      </c>
      <c r="BL160" s="39" t="s">
        <v>196</v>
      </c>
      <c r="BM160" s="39" t="s">
        <v>202</v>
      </c>
      <c r="BN160" s="39" t="s">
        <v>297</v>
      </c>
      <c r="BO160" s="39"/>
      <c r="BP160" s="39" t="s">
        <v>297</v>
      </c>
      <c r="BQ160" s="39">
        <v>2024</v>
      </c>
      <c r="BR160" s="39"/>
      <c r="BS160" s="39"/>
      <c r="BT160" s="39" t="s">
        <v>6251</v>
      </c>
    </row>
    <row r="161" spans="1:72">
      <c r="A161" s="39">
        <v>102404197708</v>
      </c>
      <c r="B161" s="39">
        <v>1</v>
      </c>
      <c r="C161" s="39">
        <v>2024</v>
      </c>
      <c r="D161" s="39">
        <v>10</v>
      </c>
      <c r="E161" s="39" t="s">
        <v>6914</v>
      </c>
      <c r="F161" s="39" t="s">
        <v>6915</v>
      </c>
      <c r="G161" s="39">
        <v>64</v>
      </c>
      <c r="H161" s="39" t="s">
        <v>6916</v>
      </c>
      <c r="I161" s="39">
        <v>20241023</v>
      </c>
      <c r="J161" s="39">
        <v>20241025</v>
      </c>
      <c r="K161" s="39">
        <v>3</v>
      </c>
      <c r="L161" s="39">
        <f t="shared" si="2"/>
        <v>2</v>
      </c>
      <c r="M161" s="39">
        <v>0</v>
      </c>
      <c r="N161" s="39" t="s">
        <v>6341</v>
      </c>
      <c r="O161" s="39" t="s">
        <v>6517</v>
      </c>
      <c r="P161" s="39" t="s">
        <v>118</v>
      </c>
      <c r="Q161" s="39" t="s">
        <v>36</v>
      </c>
      <c r="R161" s="39" t="s">
        <v>119</v>
      </c>
      <c r="S161" s="39" t="s">
        <v>120</v>
      </c>
      <c r="T161" s="39">
        <v>205</v>
      </c>
      <c r="U161" s="39" t="s">
        <v>172</v>
      </c>
      <c r="V161" s="39" t="s">
        <v>6257</v>
      </c>
      <c r="W161" s="39" t="s">
        <v>6258</v>
      </c>
      <c r="X161" s="39" t="s">
        <v>124</v>
      </c>
      <c r="Y161" s="39">
        <v>89084</v>
      </c>
      <c r="Z161" s="39">
        <v>3083</v>
      </c>
      <c r="AA161" s="39">
        <v>0</v>
      </c>
      <c r="AB161" s="39">
        <v>0</v>
      </c>
      <c r="AC161" s="39">
        <v>666.76</v>
      </c>
      <c r="AD161" s="39">
        <v>0</v>
      </c>
      <c r="AE161" s="39">
        <v>164269.68</v>
      </c>
      <c r="AF161" s="39">
        <v>164936.44</v>
      </c>
      <c r="AG161" s="39">
        <v>160</v>
      </c>
      <c r="AH161" s="39">
        <v>225</v>
      </c>
      <c r="AI161" s="39">
        <v>230418</v>
      </c>
      <c r="AJ161" s="39">
        <v>230418</v>
      </c>
      <c r="AK161" s="39">
        <v>-16444.690591023536</v>
      </c>
      <c r="AL161" s="39" t="s">
        <v>118</v>
      </c>
      <c r="AM161" s="39" t="s">
        <v>36</v>
      </c>
      <c r="AN161" s="39" t="s">
        <v>119</v>
      </c>
      <c r="AO161" s="39" t="s">
        <v>120</v>
      </c>
      <c r="AP161" s="39">
        <v>3</v>
      </c>
      <c r="AQ161" s="39">
        <v>2</v>
      </c>
      <c r="AR161" s="39">
        <v>5</v>
      </c>
      <c r="AS161" s="39">
        <v>89115</v>
      </c>
      <c r="AT161" s="39">
        <v>161522</v>
      </c>
      <c r="AU161" s="39">
        <v>53841</v>
      </c>
      <c r="AV161" s="39">
        <v>234905</v>
      </c>
      <c r="AW161" s="39">
        <v>3.0722399999999999</v>
      </c>
      <c r="AX161" s="39">
        <v>1.0923499999999999</v>
      </c>
      <c r="AY161" s="39">
        <v>1.9798899999999999</v>
      </c>
      <c r="AZ161" s="39">
        <v>3.0722399950027466</v>
      </c>
      <c r="BA161" s="39">
        <v>1.0923500061035156</v>
      </c>
      <c r="BB161" s="39">
        <v>1.979889988899231</v>
      </c>
      <c r="BC161" s="39" t="s">
        <v>159</v>
      </c>
      <c r="BD161" s="39" t="s">
        <v>126</v>
      </c>
      <c r="BE161" s="39" t="s">
        <v>118</v>
      </c>
      <c r="BF161" s="39"/>
      <c r="BG161" s="39" t="s">
        <v>1732</v>
      </c>
      <c r="BH161" s="39" t="s">
        <v>6259</v>
      </c>
      <c r="BI161" s="39" t="s">
        <v>283</v>
      </c>
      <c r="BJ161" s="39" t="s">
        <v>129</v>
      </c>
      <c r="BK161" s="39" t="s">
        <v>130</v>
      </c>
      <c r="BL161" s="39" t="s">
        <v>284</v>
      </c>
      <c r="BM161" s="39" t="s">
        <v>202</v>
      </c>
      <c r="BN161" s="39" t="s">
        <v>661</v>
      </c>
      <c r="BO161" s="39"/>
      <c r="BP161" s="39" t="s">
        <v>661</v>
      </c>
      <c r="BQ161" s="39">
        <v>2024</v>
      </c>
      <c r="BR161" s="39"/>
      <c r="BS161" s="39"/>
      <c r="BT161" s="39" t="s">
        <v>6251</v>
      </c>
    </row>
    <row r="162" spans="1:72">
      <c r="A162" s="39">
        <v>102404040180</v>
      </c>
      <c r="B162" s="39">
        <v>1</v>
      </c>
      <c r="C162" s="39">
        <v>2024</v>
      </c>
      <c r="D162" s="39">
        <v>10</v>
      </c>
      <c r="E162" s="39" t="s">
        <v>6917</v>
      </c>
      <c r="F162" s="39" t="s">
        <v>6918</v>
      </c>
      <c r="G162" s="39">
        <v>70</v>
      </c>
      <c r="H162" s="39" t="s">
        <v>6919</v>
      </c>
      <c r="I162" s="39">
        <v>20241022</v>
      </c>
      <c r="J162" s="39">
        <v>20241025</v>
      </c>
      <c r="K162" s="39">
        <v>4</v>
      </c>
      <c r="L162" s="39">
        <f t="shared" si="2"/>
        <v>3</v>
      </c>
      <c r="M162" s="39">
        <v>0</v>
      </c>
      <c r="N162" s="39" t="s">
        <v>6920</v>
      </c>
      <c r="O162" s="39" t="s">
        <v>6921</v>
      </c>
      <c r="P162" s="39" t="s">
        <v>118</v>
      </c>
      <c r="Q162" s="39" t="s">
        <v>36</v>
      </c>
      <c r="R162" s="39" t="s">
        <v>119</v>
      </c>
      <c r="S162" s="39" t="s">
        <v>147</v>
      </c>
      <c r="T162" s="39">
        <v>111</v>
      </c>
      <c r="U162" s="39" t="s">
        <v>172</v>
      </c>
      <c r="V162" s="39" t="s">
        <v>6257</v>
      </c>
      <c r="W162" s="39" t="s">
        <v>6258</v>
      </c>
      <c r="X162" s="39" t="s">
        <v>124</v>
      </c>
      <c r="Y162" s="39">
        <v>85132</v>
      </c>
      <c r="Z162" s="39">
        <v>4416</v>
      </c>
      <c r="AA162" s="39">
        <v>0</v>
      </c>
      <c r="AB162" s="39">
        <v>0</v>
      </c>
      <c r="AC162" s="39">
        <v>0</v>
      </c>
      <c r="AD162" s="39">
        <v>0</v>
      </c>
      <c r="AE162" s="39">
        <v>199549.68</v>
      </c>
      <c r="AF162" s="39">
        <v>199549.69</v>
      </c>
      <c r="AG162" s="39">
        <v>240</v>
      </c>
      <c r="AH162" s="39">
        <v>225</v>
      </c>
      <c r="AI162" s="39">
        <v>230447</v>
      </c>
      <c r="AJ162" s="39">
        <v>230447</v>
      </c>
      <c r="AK162" s="39">
        <v>-51039.25168333028</v>
      </c>
      <c r="AL162" s="39" t="s">
        <v>118</v>
      </c>
      <c r="AM162" s="39" t="s">
        <v>36</v>
      </c>
      <c r="AN162" s="39" t="s">
        <v>119</v>
      </c>
      <c r="AO162" s="39" t="s">
        <v>147</v>
      </c>
      <c r="AP162" s="39">
        <v>3</v>
      </c>
      <c r="AQ162" s="39">
        <v>2</v>
      </c>
      <c r="AR162" s="39">
        <v>5</v>
      </c>
      <c r="AS162" s="39">
        <v>89115</v>
      </c>
      <c r="AT162" s="39">
        <v>161522</v>
      </c>
      <c r="AU162" s="39">
        <v>53841</v>
      </c>
      <c r="AV162" s="39">
        <v>234905</v>
      </c>
      <c r="AW162" s="39">
        <v>3.0722399999999999</v>
      </c>
      <c r="AX162" s="39">
        <v>1.0923499999999999</v>
      </c>
      <c r="AY162" s="39">
        <v>1.9798899999999999</v>
      </c>
      <c r="AZ162" s="39">
        <v>3.0722399950027466</v>
      </c>
      <c r="BA162" s="39">
        <v>1.0923500061035156</v>
      </c>
      <c r="BB162" s="39">
        <v>1.979889988899231</v>
      </c>
      <c r="BC162" s="39" t="s">
        <v>159</v>
      </c>
      <c r="BD162" s="39" t="s">
        <v>126</v>
      </c>
      <c r="BE162" s="39" t="s">
        <v>118</v>
      </c>
      <c r="BF162" s="39"/>
      <c r="BG162" s="39" t="s">
        <v>118</v>
      </c>
      <c r="BH162" s="39" t="s">
        <v>6259</v>
      </c>
      <c r="BI162" s="39" t="s">
        <v>201</v>
      </c>
      <c r="BJ162" s="39" t="s">
        <v>129</v>
      </c>
      <c r="BK162" s="39" t="s">
        <v>130</v>
      </c>
      <c r="BL162" s="39" t="s">
        <v>131</v>
      </c>
      <c r="BM162" s="39" t="s">
        <v>202</v>
      </c>
      <c r="BN162" s="39" t="s">
        <v>203</v>
      </c>
      <c r="BO162" s="39"/>
      <c r="BP162" s="39" t="s">
        <v>203</v>
      </c>
      <c r="BQ162" s="39">
        <v>2024</v>
      </c>
      <c r="BR162" s="39"/>
      <c r="BS162" s="39"/>
      <c r="BT162" s="39" t="s">
        <v>6251</v>
      </c>
    </row>
    <row r="163" spans="1:72">
      <c r="A163" s="39">
        <v>102403678324</v>
      </c>
      <c r="B163" s="39">
        <v>1</v>
      </c>
      <c r="C163" s="39">
        <v>2024</v>
      </c>
      <c r="D163" s="39">
        <v>10</v>
      </c>
      <c r="E163" s="39" t="s">
        <v>6922</v>
      </c>
      <c r="F163" s="39" t="s">
        <v>6923</v>
      </c>
      <c r="G163" s="39">
        <v>52</v>
      </c>
      <c r="H163" s="39" t="s">
        <v>6924</v>
      </c>
      <c r="I163" s="39">
        <v>20241022</v>
      </c>
      <c r="J163" s="39">
        <v>20241024</v>
      </c>
      <c r="K163" s="39">
        <v>3</v>
      </c>
      <c r="L163" s="39">
        <f t="shared" si="2"/>
        <v>2</v>
      </c>
      <c r="M163" s="39">
        <v>0</v>
      </c>
      <c r="N163" s="39" t="s">
        <v>6925</v>
      </c>
      <c r="O163" s="39" t="s">
        <v>6543</v>
      </c>
      <c r="P163" s="39" t="s">
        <v>118</v>
      </c>
      <c r="Q163" s="39" t="s">
        <v>36</v>
      </c>
      <c r="R163" s="39" t="s">
        <v>119</v>
      </c>
      <c r="S163" s="39" t="s">
        <v>120</v>
      </c>
      <c r="T163" s="39">
        <v>201</v>
      </c>
      <c r="U163" s="39" t="s">
        <v>172</v>
      </c>
      <c r="V163" s="39" t="s">
        <v>6257</v>
      </c>
      <c r="W163" s="39" t="s">
        <v>6258</v>
      </c>
      <c r="X163" s="39" t="s">
        <v>124</v>
      </c>
      <c r="Y163" s="39">
        <v>92625</v>
      </c>
      <c r="Z163" s="39">
        <v>3083</v>
      </c>
      <c r="AA163" s="39">
        <v>0</v>
      </c>
      <c r="AB163" s="39">
        <v>0</v>
      </c>
      <c r="AC163" s="39">
        <v>666.76</v>
      </c>
      <c r="AD163" s="39">
        <v>0</v>
      </c>
      <c r="AE163" s="39">
        <v>187341.68</v>
      </c>
      <c r="AF163" s="39">
        <v>188008.44</v>
      </c>
      <c r="AG163" s="39">
        <v>160</v>
      </c>
      <c r="AH163" s="39">
        <v>225</v>
      </c>
      <c r="AI163" s="39">
        <v>230418</v>
      </c>
      <c r="AJ163" s="39">
        <v>230418</v>
      </c>
      <c r="AK163" s="39">
        <v>-39516.690591023536</v>
      </c>
      <c r="AL163" s="39" t="s">
        <v>118</v>
      </c>
      <c r="AM163" s="39" t="s">
        <v>36</v>
      </c>
      <c r="AN163" s="39" t="s">
        <v>119</v>
      </c>
      <c r="AO163" s="39" t="s">
        <v>120</v>
      </c>
      <c r="AP163" s="39">
        <v>3</v>
      </c>
      <c r="AQ163" s="39">
        <v>2</v>
      </c>
      <c r="AR163" s="39">
        <v>5</v>
      </c>
      <c r="AS163" s="39">
        <v>89115</v>
      </c>
      <c r="AT163" s="39">
        <v>161522</v>
      </c>
      <c r="AU163" s="39">
        <v>53841</v>
      </c>
      <c r="AV163" s="39">
        <v>234905</v>
      </c>
      <c r="AW163" s="39">
        <v>3.0722399999999999</v>
      </c>
      <c r="AX163" s="39">
        <v>1.0923499999999999</v>
      </c>
      <c r="AY163" s="39">
        <v>1.9798899999999999</v>
      </c>
      <c r="AZ163" s="39">
        <v>3.0722399950027466</v>
      </c>
      <c r="BA163" s="39">
        <v>1.0923500061035156</v>
      </c>
      <c r="BB163" s="39">
        <v>1.979889988899231</v>
      </c>
      <c r="BC163" s="39" t="s">
        <v>159</v>
      </c>
      <c r="BD163" s="39" t="s">
        <v>126</v>
      </c>
      <c r="BE163" s="39" t="s">
        <v>118</v>
      </c>
      <c r="BF163" s="39"/>
      <c r="BG163" s="39" t="s">
        <v>1732</v>
      </c>
      <c r="BH163" s="39" t="s">
        <v>6259</v>
      </c>
      <c r="BI163" s="39" t="s">
        <v>1104</v>
      </c>
      <c r="BJ163" s="39" t="s">
        <v>129</v>
      </c>
      <c r="BK163" s="39" t="s">
        <v>217</v>
      </c>
      <c r="BL163" s="39" t="s">
        <v>218</v>
      </c>
      <c r="BM163" s="39" t="s">
        <v>202</v>
      </c>
      <c r="BN163" s="39" t="s">
        <v>203</v>
      </c>
      <c r="BO163" s="39"/>
      <c r="BP163" s="39" t="s">
        <v>203</v>
      </c>
      <c r="BQ163" s="39">
        <v>2024</v>
      </c>
      <c r="BR163" s="39"/>
      <c r="BS163" s="39"/>
      <c r="BT163" s="39" t="s">
        <v>6251</v>
      </c>
    </row>
    <row r="164" spans="1:72">
      <c r="A164" s="39">
        <v>102404040392</v>
      </c>
      <c r="B164" s="39">
        <v>1</v>
      </c>
      <c r="C164" s="39">
        <v>2024</v>
      </c>
      <c r="D164" s="39">
        <v>10</v>
      </c>
      <c r="E164" s="39" t="s">
        <v>6926</v>
      </c>
      <c r="F164" s="39" t="s">
        <v>3022</v>
      </c>
      <c r="G164" s="39">
        <v>60</v>
      </c>
      <c r="H164" s="39" t="s">
        <v>3023</v>
      </c>
      <c r="I164" s="39">
        <v>20241023</v>
      </c>
      <c r="J164" s="39">
        <v>20241024</v>
      </c>
      <c r="K164" s="39">
        <v>2</v>
      </c>
      <c r="L164" s="39">
        <f t="shared" si="2"/>
        <v>1</v>
      </c>
      <c r="M164" s="39">
        <v>0</v>
      </c>
      <c r="N164" s="39" t="s">
        <v>6927</v>
      </c>
      <c r="O164" s="39" t="s">
        <v>6310</v>
      </c>
      <c r="P164" s="39" t="s">
        <v>118</v>
      </c>
      <c r="Q164" s="39" t="s">
        <v>36</v>
      </c>
      <c r="R164" s="39" t="s">
        <v>119</v>
      </c>
      <c r="S164" s="39" t="s">
        <v>147</v>
      </c>
      <c r="T164" s="39">
        <v>111</v>
      </c>
      <c r="U164" s="39" t="s">
        <v>172</v>
      </c>
      <c r="V164" s="39" t="s">
        <v>6129</v>
      </c>
      <c r="W164" s="39" t="s">
        <v>6130</v>
      </c>
      <c r="X164" s="39" t="s">
        <v>1852</v>
      </c>
      <c r="Y164" s="39">
        <v>36760</v>
      </c>
      <c r="Z164" s="39">
        <v>1472</v>
      </c>
      <c r="AA164" s="39">
        <v>0</v>
      </c>
      <c r="AB164" s="39">
        <v>0</v>
      </c>
      <c r="AC164" s="39">
        <v>0</v>
      </c>
      <c r="AD164" s="39">
        <v>0</v>
      </c>
      <c r="AE164" s="39">
        <v>23431.14</v>
      </c>
      <c r="AF164" s="39">
        <v>23431.14</v>
      </c>
      <c r="AG164" s="39">
        <v>80</v>
      </c>
      <c r="AH164" s="39">
        <v>75</v>
      </c>
      <c r="AI164" s="39">
        <v>113967</v>
      </c>
      <c r="AJ164" s="39">
        <v>113967</v>
      </c>
      <c r="AK164" s="39">
        <v>41198.866832510343</v>
      </c>
      <c r="AL164" s="39" t="s">
        <v>118</v>
      </c>
      <c r="AM164" s="39" t="s">
        <v>36</v>
      </c>
      <c r="AN164" s="39" t="s">
        <v>119</v>
      </c>
      <c r="AO164" s="39" t="s">
        <v>147</v>
      </c>
      <c r="AP164" s="39">
        <v>3</v>
      </c>
      <c r="AQ164" s="39">
        <v>2</v>
      </c>
      <c r="AR164" s="39">
        <v>4</v>
      </c>
      <c r="AS164" s="39">
        <v>53659</v>
      </c>
      <c r="AT164" s="39">
        <v>87497</v>
      </c>
      <c r="AU164" s="39">
        <v>29166</v>
      </c>
      <c r="AV164" s="39">
        <v>134400</v>
      </c>
      <c r="AW164" s="39">
        <v>1.7302500000000001</v>
      </c>
      <c r="AX164" s="39">
        <v>0.65773999999999999</v>
      </c>
      <c r="AY164" s="39">
        <v>1.0725100000000001</v>
      </c>
      <c r="AZ164" s="39">
        <v>1.5193600058555603</v>
      </c>
      <c r="BA164" s="39">
        <v>0.65773999691009521</v>
      </c>
      <c r="BB164" s="39">
        <v>0.86162000894546509</v>
      </c>
      <c r="BC164" s="39" t="s">
        <v>159</v>
      </c>
      <c r="BD164" s="39" t="s">
        <v>126</v>
      </c>
      <c r="BE164" s="39" t="s">
        <v>118</v>
      </c>
      <c r="BF164" s="39"/>
      <c r="BG164" s="39" t="s">
        <v>118</v>
      </c>
      <c r="BH164" s="39" t="s">
        <v>6259</v>
      </c>
      <c r="BI164" s="39" t="s">
        <v>283</v>
      </c>
      <c r="BJ164" s="39" t="s">
        <v>129</v>
      </c>
      <c r="BK164" s="39" t="s">
        <v>130</v>
      </c>
      <c r="BL164" s="39" t="s">
        <v>284</v>
      </c>
      <c r="BM164" s="39" t="s">
        <v>202</v>
      </c>
      <c r="BN164" s="39" t="s">
        <v>297</v>
      </c>
      <c r="BO164" s="39"/>
      <c r="BP164" s="39" t="s">
        <v>297</v>
      </c>
      <c r="BQ164" s="39">
        <v>2024</v>
      </c>
      <c r="BR164" s="39"/>
      <c r="BS164" s="39"/>
      <c r="BT164" s="39" t="s">
        <v>6251</v>
      </c>
    </row>
    <row r="165" spans="1:72">
      <c r="A165" s="39">
        <v>102404040198</v>
      </c>
      <c r="B165" s="39">
        <v>1</v>
      </c>
      <c r="C165" s="39">
        <v>2024</v>
      </c>
      <c r="D165" s="39">
        <v>10</v>
      </c>
      <c r="E165" s="39" t="s">
        <v>6928</v>
      </c>
      <c r="F165" s="39" t="s">
        <v>6929</v>
      </c>
      <c r="G165" s="39">
        <v>18</v>
      </c>
      <c r="H165" s="39" t="s">
        <v>6930</v>
      </c>
      <c r="I165" s="39">
        <v>20241023</v>
      </c>
      <c r="J165" s="39">
        <v>20241024</v>
      </c>
      <c r="K165" s="39">
        <v>2</v>
      </c>
      <c r="L165" s="39">
        <f t="shared" si="2"/>
        <v>1</v>
      </c>
      <c r="M165" s="39">
        <v>0</v>
      </c>
      <c r="N165" s="39" t="s">
        <v>6354</v>
      </c>
      <c r="O165" s="39" t="s">
        <v>6310</v>
      </c>
      <c r="P165" s="39" t="s">
        <v>118</v>
      </c>
      <c r="Q165" s="39" t="s">
        <v>36</v>
      </c>
      <c r="R165" s="39" t="s">
        <v>119</v>
      </c>
      <c r="S165" s="39" t="s">
        <v>120</v>
      </c>
      <c r="T165" s="39">
        <v>111</v>
      </c>
      <c r="U165" s="39" t="s">
        <v>172</v>
      </c>
      <c r="V165" s="39" t="s">
        <v>6129</v>
      </c>
      <c r="W165" s="39" t="s">
        <v>6130</v>
      </c>
      <c r="X165" s="39" t="s">
        <v>124</v>
      </c>
      <c r="Y165" s="39">
        <v>35098</v>
      </c>
      <c r="Z165" s="39">
        <v>1504</v>
      </c>
      <c r="AA165" s="39">
        <v>0</v>
      </c>
      <c r="AB165" s="39">
        <v>0</v>
      </c>
      <c r="AC165" s="39">
        <v>0</v>
      </c>
      <c r="AD165" s="39">
        <v>0</v>
      </c>
      <c r="AE165" s="39">
        <v>127999.06</v>
      </c>
      <c r="AF165" s="39">
        <v>127999.06</v>
      </c>
      <c r="AG165" s="39">
        <v>80</v>
      </c>
      <c r="AH165" s="39">
        <v>75</v>
      </c>
      <c r="AI165" s="39">
        <v>129785</v>
      </c>
      <c r="AJ165" s="39">
        <v>129785</v>
      </c>
      <c r="AK165" s="39">
        <v>-47550.737042002947</v>
      </c>
      <c r="AL165" s="39" t="s">
        <v>118</v>
      </c>
      <c r="AM165" s="39" t="s">
        <v>36</v>
      </c>
      <c r="AN165" s="39" t="s">
        <v>119</v>
      </c>
      <c r="AO165" s="39" t="s">
        <v>120</v>
      </c>
      <c r="AP165" s="39">
        <v>3</v>
      </c>
      <c r="AQ165" s="39">
        <v>2</v>
      </c>
      <c r="AR165" s="39">
        <v>4</v>
      </c>
      <c r="AS165" s="39">
        <v>53659</v>
      </c>
      <c r="AT165" s="39">
        <v>87497</v>
      </c>
      <c r="AU165" s="39">
        <v>29166</v>
      </c>
      <c r="AV165" s="39">
        <v>134400</v>
      </c>
      <c r="AW165" s="39">
        <v>1.7302500000000001</v>
      </c>
      <c r="AX165" s="39">
        <v>0.65773999999999999</v>
      </c>
      <c r="AY165" s="39">
        <v>1.0725100000000001</v>
      </c>
      <c r="AZ165" s="39">
        <v>1.7302500009536743</v>
      </c>
      <c r="BA165" s="39">
        <v>0.65773999691009521</v>
      </c>
      <c r="BB165" s="39">
        <v>1.0725100040435791</v>
      </c>
      <c r="BC165" s="39" t="s">
        <v>159</v>
      </c>
      <c r="BD165" s="39" t="s">
        <v>126</v>
      </c>
      <c r="BE165" s="39" t="s">
        <v>118</v>
      </c>
      <c r="BF165" s="39"/>
      <c r="BG165" s="39" t="s">
        <v>118</v>
      </c>
      <c r="BH165" s="39" t="s">
        <v>6259</v>
      </c>
      <c r="BI165" s="39" t="s">
        <v>201</v>
      </c>
      <c r="BJ165" s="39" t="s">
        <v>129</v>
      </c>
      <c r="BK165" s="39" t="s">
        <v>130</v>
      </c>
      <c r="BL165" s="39" t="s">
        <v>131</v>
      </c>
      <c r="BM165" s="39" t="s">
        <v>2051</v>
      </c>
      <c r="BN165" s="39" t="s">
        <v>5752</v>
      </c>
      <c r="BO165" s="39"/>
      <c r="BP165" s="39" t="s">
        <v>5752</v>
      </c>
      <c r="BQ165" s="39">
        <v>2024</v>
      </c>
      <c r="BR165" s="39"/>
      <c r="BS165" s="39"/>
      <c r="BT165" s="39" t="s">
        <v>6251</v>
      </c>
    </row>
    <row r="166" spans="1:72">
      <c r="A166" s="39">
        <v>102404040196</v>
      </c>
      <c r="B166" s="39">
        <v>1</v>
      </c>
      <c r="C166" s="39">
        <v>2024</v>
      </c>
      <c r="D166" s="39">
        <v>10</v>
      </c>
      <c r="E166" s="39" t="s">
        <v>6931</v>
      </c>
      <c r="F166" s="39" t="s">
        <v>6932</v>
      </c>
      <c r="G166" s="39">
        <v>72</v>
      </c>
      <c r="H166" s="39" t="s">
        <v>6933</v>
      </c>
      <c r="I166" s="39">
        <v>20241022</v>
      </c>
      <c r="J166" s="39">
        <v>20241024</v>
      </c>
      <c r="K166" s="39">
        <v>3</v>
      </c>
      <c r="L166" s="39">
        <f t="shared" si="2"/>
        <v>2</v>
      </c>
      <c r="M166" s="39">
        <v>0</v>
      </c>
      <c r="N166" s="39" t="s">
        <v>6934</v>
      </c>
      <c r="O166" s="39" t="s">
        <v>6935</v>
      </c>
      <c r="P166" s="39" t="s">
        <v>118</v>
      </c>
      <c r="Q166" s="39" t="s">
        <v>36</v>
      </c>
      <c r="R166" s="39" t="s">
        <v>119</v>
      </c>
      <c r="S166" s="39" t="s">
        <v>147</v>
      </c>
      <c r="T166" s="39">
        <v>111</v>
      </c>
      <c r="U166" s="39" t="s">
        <v>172</v>
      </c>
      <c r="V166" s="39" t="s">
        <v>6257</v>
      </c>
      <c r="W166" s="39" t="s">
        <v>6258</v>
      </c>
      <c r="X166" s="39" t="s">
        <v>124</v>
      </c>
      <c r="Y166" s="39">
        <v>86575</v>
      </c>
      <c r="Z166" s="39">
        <v>3019</v>
      </c>
      <c r="AA166" s="39">
        <v>0</v>
      </c>
      <c r="AB166" s="39">
        <v>0</v>
      </c>
      <c r="AC166" s="39">
        <v>666.76</v>
      </c>
      <c r="AD166" s="39">
        <v>0</v>
      </c>
      <c r="AE166" s="39">
        <v>176477.68</v>
      </c>
      <c r="AF166" s="39">
        <v>177144.44</v>
      </c>
      <c r="AG166" s="39">
        <v>160</v>
      </c>
      <c r="AH166" s="39">
        <v>225</v>
      </c>
      <c r="AI166" s="39">
        <v>230447</v>
      </c>
      <c r="AJ166" s="39">
        <v>230447</v>
      </c>
      <c r="AK166" s="39">
        <v>-28634.00168333028</v>
      </c>
      <c r="AL166" s="39" t="s">
        <v>118</v>
      </c>
      <c r="AM166" s="39" t="s">
        <v>36</v>
      </c>
      <c r="AN166" s="39" t="s">
        <v>119</v>
      </c>
      <c r="AO166" s="39" t="s">
        <v>147</v>
      </c>
      <c r="AP166" s="39">
        <v>3</v>
      </c>
      <c r="AQ166" s="39">
        <v>2</v>
      </c>
      <c r="AR166" s="39">
        <v>5</v>
      </c>
      <c r="AS166" s="39">
        <v>89115</v>
      </c>
      <c r="AT166" s="39">
        <v>161522</v>
      </c>
      <c r="AU166" s="39">
        <v>53841</v>
      </c>
      <c r="AV166" s="39">
        <v>234905</v>
      </c>
      <c r="AW166" s="39">
        <v>3.0722399999999999</v>
      </c>
      <c r="AX166" s="39">
        <v>1.0923499999999999</v>
      </c>
      <c r="AY166" s="39">
        <v>1.9798899999999999</v>
      </c>
      <c r="AZ166" s="39">
        <v>3.0722399950027466</v>
      </c>
      <c r="BA166" s="39">
        <v>1.0923500061035156</v>
      </c>
      <c r="BB166" s="39">
        <v>1.979889988899231</v>
      </c>
      <c r="BC166" s="39" t="s">
        <v>159</v>
      </c>
      <c r="BD166" s="39" t="s">
        <v>126</v>
      </c>
      <c r="BE166" s="39" t="s">
        <v>118</v>
      </c>
      <c r="BF166" s="39"/>
      <c r="BG166" s="39" t="s">
        <v>118</v>
      </c>
      <c r="BH166" s="39" t="s">
        <v>6259</v>
      </c>
      <c r="BI166" s="39" t="s">
        <v>467</v>
      </c>
      <c r="BJ166" s="39" t="s">
        <v>129</v>
      </c>
      <c r="BK166" s="39" t="s">
        <v>130</v>
      </c>
      <c r="BL166" s="39" t="s">
        <v>131</v>
      </c>
      <c r="BM166" s="39" t="s">
        <v>202</v>
      </c>
      <c r="BN166" s="39" t="s">
        <v>203</v>
      </c>
      <c r="BO166" s="39"/>
      <c r="BP166" s="39" t="s">
        <v>203</v>
      </c>
      <c r="BQ166" s="39">
        <v>2024</v>
      </c>
      <c r="BR166" s="39"/>
      <c r="BS166" s="39"/>
      <c r="BT166" s="39" t="s">
        <v>6251</v>
      </c>
    </row>
    <row r="167" spans="1:72">
      <c r="A167" s="39">
        <v>102404040194</v>
      </c>
      <c r="B167" s="39">
        <v>1</v>
      </c>
      <c r="C167" s="39">
        <v>2024</v>
      </c>
      <c r="D167" s="39">
        <v>10</v>
      </c>
      <c r="E167" s="39" t="s">
        <v>6936</v>
      </c>
      <c r="F167" s="39" t="s">
        <v>3080</v>
      </c>
      <c r="G167" s="39">
        <v>73</v>
      </c>
      <c r="H167" s="39" t="s">
        <v>3081</v>
      </c>
      <c r="I167" s="39">
        <v>20241022</v>
      </c>
      <c r="J167" s="39">
        <v>20241024</v>
      </c>
      <c r="K167" s="39">
        <v>3</v>
      </c>
      <c r="L167" s="39">
        <f t="shared" si="2"/>
        <v>2</v>
      </c>
      <c r="M167" s="39">
        <v>0</v>
      </c>
      <c r="N167" s="39" t="s">
        <v>6937</v>
      </c>
      <c r="O167" s="39" t="s">
        <v>6310</v>
      </c>
      <c r="P167" s="39" t="s">
        <v>118</v>
      </c>
      <c r="Q167" s="39" t="s">
        <v>36</v>
      </c>
      <c r="R167" s="39" t="s">
        <v>119</v>
      </c>
      <c r="S167" s="39" t="s">
        <v>120</v>
      </c>
      <c r="T167" s="39">
        <v>111</v>
      </c>
      <c r="U167" s="39" t="s">
        <v>172</v>
      </c>
      <c r="V167" s="39" t="s">
        <v>6129</v>
      </c>
      <c r="W167" s="39" t="s">
        <v>6130</v>
      </c>
      <c r="X167" s="39" t="s">
        <v>1852</v>
      </c>
      <c r="Y167" s="39">
        <v>36972</v>
      </c>
      <c r="Z167" s="39">
        <v>3083</v>
      </c>
      <c r="AA167" s="39">
        <v>0</v>
      </c>
      <c r="AB167" s="39">
        <v>0</v>
      </c>
      <c r="AC167" s="39">
        <v>0</v>
      </c>
      <c r="AD167" s="39">
        <v>0</v>
      </c>
      <c r="AE167" s="39">
        <v>22400</v>
      </c>
      <c r="AF167" s="39">
        <v>22400</v>
      </c>
      <c r="AG167" s="39">
        <v>160</v>
      </c>
      <c r="AH167" s="39">
        <v>225</v>
      </c>
      <c r="AI167" s="39">
        <v>111123</v>
      </c>
      <c r="AJ167" s="39">
        <v>111123</v>
      </c>
      <c r="AK167" s="39">
        <v>39386.174168957892</v>
      </c>
      <c r="AL167" s="39" t="s">
        <v>118</v>
      </c>
      <c r="AM167" s="39" t="s">
        <v>36</v>
      </c>
      <c r="AN167" s="39" t="s">
        <v>119</v>
      </c>
      <c r="AO167" s="39" t="s">
        <v>120</v>
      </c>
      <c r="AP167" s="39">
        <v>3</v>
      </c>
      <c r="AQ167" s="39">
        <v>2</v>
      </c>
      <c r="AR167" s="39">
        <v>4</v>
      </c>
      <c r="AS167" s="39">
        <v>53659</v>
      </c>
      <c r="AT167" s="39">
        <v>87497</v>
      </c>
      <c r="AU167" s="39">
        <v>29166</v>
      </c>
      <c r="AV167" s="39">
        <v>134400</v>
      </c>
      <c r="AW167" s="39">
        <v>1.7302500000000001</v>
      </c>
      <c r="AX167" s="39">
        <v>0.65773999999999999</v>
      </c>
      <c r="AY167" s="39">
        <v>1.0725100000000001</v>
      </c>
      <c r="AZ167" s="39">
        <v>1.4814500212669373</v>
      </c>
      <c r="BA167" s="39">
        <v>0.65773999691009521</v>
      </c>
      <c r="BB167" s="39">
        <v>0.82371002435684204</v>
      </c>
      <c r="BC167" s="39" t="s">
        <v>159</v>
      </c>
      <c r="BD167" s="39" t="s">
        <v>126</v>
      </c>
      <c r="BE167" s="39" t="s">
        <v>118</v>
      </c>
      <c r="BF167" s="39"/>
      <c r="BG167" s="39" t="s">
        <v>118</v>
      </c>
      <c r="BH167" s="39" t="s">
        <v>6259</v>
      </c>
      <c r="BI167" s="39" t="s">
        <v>201</v>
      </c>
      <c r="BJ167" s="39" t="s">
        <v>129</v>
      </c>
      <c r="BK167" s="39" t="s">
        <v>130</v>
      </c>
      <c r="BL167" s="39" t="s">
        <v>131</v>
      </c>
      <c r="BM167" s="39" t="s">
        <v>202</v>
      </c>
      <c r="BN167" s="39" t="s">
        <v>297</v>
      </c>
      <c r="BO167" s="39"/>
      <c r="BP167" s="39" t="s">
        <v>297</v>
      </c>
      <c r="BQ167" s="39">
        <v>2024</v>
      </c>
      <c r="BR167" s="39"/>
      <c r="BS167" s="39"/>
      <c r="BT167" s="39" t="s">
        <v>6251</v>
      </c>
    </row>
    <row r="168" spans="1:72">
      <c r="A168" s="39">
        <v>102403635974</v>
      </c>
      <c r="B168" s="39">
        <v>1</v>
      </c>
      <c r="C168" s="39">
        <v>2024</v>
      </c>
      <c r="D168" s="39">
        <v>10</v>
      </c>
      <c r="E168" s="39" t="s">
        <v>6938</v>
      </c>
      <c r="F168" s="39" t="s">
        <v>6939</v>
      </c>
      <c r="G168" s="39">
        <v>58</v>
      </c>
      <c r="H168" s="39" t="s">
        <v>6940</v>
      </c>
      <c r="I168" s="39">
        <v>20241022</v>
      </c>
      <c r="J168" s="39">
        <v>20241023</v>
      </c>
      <c r="K168" s="39">
        <v>2</v>
      </c>
      <c r="L168" s="39">
        <f t="shared" si="2"/>
        <v>1</v>
      </c>
      <c r="M168" s="39">
        <v>0</v>
      </c>
      <c r="N168" s="39" t="s">
        <v>6941</v>
      </c>
      <c r="O168" s="39" t="s">
        <v>6942</v>
      </c>
      <c r="P168" s="39" t="s">
        <v>118</v>
      </c>
      <c r="Q168" s="39" t="s">
        <v>36</v>
      </c>
      <c r="R168" s="39" t="s">
        <v>119</v>
      </c>
      <c r="S168" s="39" t="s">
        <v>120</v>
      </c>
      <c r="T168" s="39">
        <v>111</v>
      </c>
      <c r="U168" s="39" t="s">
        <v>172</v>
      </c>
      <c r="V168" s="39" t="s">
        <v>6257</v>
      </c>
      <c r="W168" s="39" t="s">
        <v>6258</v>
      </c>
      <c r="X168" s="39" t="s">
        <v>124</v>
      </c>
      <c r="Y168" s="39">
        <v>73434</v>
      </c>
      <c r="Z168" s="39">
        <v>1579</v>
      </c>
      <c r="AA168" s="39">
        <v>0</v>
      </c>
      <c r="AB168" s="39">
        <v>0</v>
      </c>
      <c r="AC168" s="39">
        <v>0</v>
      </c>
      <c r="AD168" s="39">
        <v>0</v>
      </c>
      <c r="AE168" s="39">
        <v>164269.68</v>
      </c>
      <c r="AF168" s="39">
        <v>164269.69</v>
      </c>
      <c r="AG168" s="39">
        <v>80</v>
      </c>
      <c r="AH168" s="39">
        <v>150</v>
      </c>
      <c r="AI168" s="39">
        <v>230447</v>
      </c>
      <c r="AJ168" s="39">
        <v>230447</v>
      </c>
      <c r="AK168" s="39">
        <v>-15759.25168333028</v>
      </c>
      <c r="AL168" s="39" t="s">
        <v>118</v>
      </c>
      <c r="AM168" s="39" t="s">
        <v>36</v>
      </c>
      <c r="AN168" s="39" t="s">
        <v>119</v>
      </c>
      <c r="AO168" s="39" t="s">
        <v>120</v>
      </c>
      <c r="AP168" s="39">
        <v>3</v>
      </c>
      <c r="AQ168" s="39">
        <v>2</v>
      </c>
      <c r="AR168" s="39">
        <v>5</v>
      </c>
      <c r="AS168" s="39">
        <v>89115</v>
      </c>
      <c r="AT168" s="39">
        <v>161522</v>
      </c>
      <c r="AU168" s="39">
        <v>53841</v>
      </c>
      <c r="AV168" s="39">
        <v>234905</v>
      </c>
      <c r="AW168" s="39">
        <v>3.0722399999999999</v>
      </c>
      <c r="AX168" s="39">
        <v>1.0923499999999999</v>
      </c>
      <c r="AY168" s="39">
        <v>1.9798899999999999</v>
      </c>
      <c r="AZ168" s="39">
        <v>3.0722399950027466</v>
      </c>
      <c r="BA168" s="39">
        <v>1.0923500061035156</v>
      </c>
      <c r="BB168" s="39">
        <v>1.979889988899231</v>
      </c>
      <c r="BC168" s="39" t="s">
        <v>159</v>
      </c>
      <c r="BD168" s="39" t="s">
        <v>126</v>
      </c>
      <c r="BE168" s="39" t="s">
        <v>118</v>
      </c>
      <c r="BF168" s="39"/>
      <c r="BG168" s="39" t="s">
        <v>118</v>
      </c>
      <c r="BH168" s="39" t="s">
        <v>6259</v>
      </c>
      <c r="BI168" s="39" t="s">
        <v>1956</v>
      </c>
      <c r="BJ168" s="39" t="s">
        <v>195</v>
      </c>
      <c r="BK168" s="39" t="s">
        <v>196</v>
      </c>
      <c r="BL168" s="39" t="s">
        <v>196</v>
      </c>
      <c r="BM168" s="39" t="s">
        <v>202</v>
      </c>
      <c r="BN168" s="39" t="s">
        <v>661</v>
      </c>
      <c r="BO168" s="39"/>
      <c r="BP168" s="39" t="s">
        <v>661</v>
      </c>
      <c r="BQ168" s="39">
        <v>2024</v>
      </c>
      <c r="BR168" s="39"/>
      <c r="BS168" s="39"/>
      <c r="BT168" s="39" t="s">
        <v>6251</v>
      </c>
    </row>
    <row r="169" spans="1:72">
      <c r="A169" s="39">
        <v>102403635972</v>
      </c>
      <c r="B169" s="39">
        <v>1</v>
      </c>
      <c r="C169" s="39">
        <v>2024</v>
      </c>
      <c r="D169" s="39">
        <v>10</v>
      </c>
      <c r="E169" s="39" t="s">
        <v>6943</v>
      </c>
      <c r="F169" s="39" t="s">
        <v>6944</v>
      </c>
      <c r="G169" s="39">
        <v>62</v>
      </c>
      <c r="H169" s="39" t="s">
        <v>6945</v>
      </c>
      <c r="I169" s="39">
        <v>20241021</v>
      </c>
      <c r="J169" s="39">
        <v>20241023</v>
      </c>
      <c r="K169" s="39">
        <v>3</v>
      </c>
      <c r="L169" s="39">
        <f t="shared" si="2"/>
        <v>2</v>
      </c>
      <c r="M169" s="39">
        <v>0</v>
      </c>
      <c r="N169" s="39" t="s">
        <v>6946</v>
      </c>
      <c r="O169" s="39" t="s">
        <v>6947</v>
      </c>
      <c r="P169" s="39" t="s">
        <v>118</v>
      </c>
      <c r="Q169" s="39" t="s">
        <v>36</v>
      </c>
      <c r="R169" s="39" t="s">
        <v>119</v>
      </c>
      <c r="S169" s="39" t="s">
        <v>120</v>
      </c>
      <c r="T169" s="39">
        <v>111</v>
      </c>
      <c r="U169" s="39" t="s">
        <v>172</v>
      </c>
      <c r="V169" s="39" t="s">
        <v>6257</v>
      </c>
      <c r="W169" s="39" t="s">
        <v>6258</v>
      </c>
      <c r="X169" s="39" t="s">
        <v>124</v>
      </c>
      <c r="Y169" s="39">
        <v>86231</v>
      </c>
      <c r="Z169" s="39">
        <v>3083</v>
      </c>
      <c r="AA169" s="39">
        <v>0</v>
      </c>
      <c r="AB169" s="39">
        <v>0</v>
      </c>
      <c r="AC169" s="39">
        <v>666.76</v>
      </c>
      <c r="AD169" s="39">
        <v>0</v>
      </c>
      <c r="AE169" s="39">
        <v>187341.68</v>
      </c>
      <c r="AF169" s="39">
        <v>188008.44</v>
      </c>
      <c r="AG169" s="39">
        <v>160</v>
      </c>
      <c r="AH169" s="39">
        <v>225</v>
      </c>
      <c r="AI169" s="39">
        <v>230447</v>
      </c>
      <c r="AJ169" s="39">
        <v>230447</v>
      </c>
      <c r="AK169" s="39">
        <v>-39498.00168333028</v>
      </c>
      <c r="AL169" s="39" t="s">
        <v>118</v>
      </c>
      <c r="AM169" s="39" t="s">
        <v>36</v>
      </c>
      <c r="AN169" s="39" t="s">
        <v>119</v>
      </c>
      <c r="AO169" s="39" t="s">
        <v>120</v>
      </c>
      <c r="AP169" s="39">
        <v>3</v>
      </c>
      <c r="AQ169" s="39">
        <v>2</v>
      </c>
      <c r="AR169" s="39">
        <v>5</v>
      </c>
      <c r="AS169" s="39">
        <v>89115</v>
      </c>
      <c r="AT169" s="39">
        <v>161522</v>
      </c>
      <c r="AU169" s="39">
        <v>53841</v>
      </c>
      <c r="AV169" s="39">
        <v>234905</v>
      </c>
      <c r="AW169" s="39">
        <v>3.0722399999999999</v>
      </c>
      <c r="AX169" s="39">
        <v>1.0923499999999999</v>
      </c>
      <c r="AY169" s="39">
        <v>1.9798899999999999</v>
      </c>
      <c r="AZ169" s="39">
        <v>3.0722399950027466</v>
      </c>
      <c r="BA169" s="39">
        <v>1.0923500061035156</v>
      </c>
      <c r="BB169" s="39">
        <v>1.979889988899231</v>
      </c>
      <c r="BC169" s="39" t="s">
        <v>159</v>
      </c>
      <c r="BD169" s="39" t="s">
        <v>126</v>
      </c>
      <c r="BE169" s="39" t="s">
        <v>118</v>
      </c>
      <c r="BF169" s="39"/>
      <c r="BG169" s="39" t="s">
        <v>118</v>
      </c>
      <c r="BH169" s="39" t="s">
        <v>6259</v>
      </c>
      <c r="BI169" s="39" t="s">
        <v>6948</v>
      </c>
      <c r="BJ169" s="39" t="s">
        <v>195</v>
      </c>
      <c r="BK169" s="39" t="s">
        <v>196</v>
      </c>
      <c r="BL169" s="39" t="s">
        <v>196</v>
      </c>
      <c r="BM169" s="39" t="s">
        <v>202</v>
      </c>
      <c r="BN169" s="39" t="s">
        <v>203</v>
      </c>
      <c r="BO169" s="39"/>
      <c r="BP169" s="39" t="s">
        <v>203</v>
      </c>
      <c r="BQ169" s="39">
        <v>2024</v>
      </c>
      <c r="BR169" s="39"/>
      <c r="BS169" s="39"/>
      <c r="BT169" s="39" t="s">
        <v>6251</v>
      </c>
    </row>
    <row r="170" spans="1:72">
      <c r="A170" s="39">
        <v>102403678322</v>
      </c>
      <c r="B170" s="39">
        <v>1</v>
      </c>
      <c r="C170" s="39">
        <v>2024</v>
      </c>
      <c r="D170" s="39">
        <v>10</v>
      </c>
      <c r="E170" s="39" t="s">
        <v>6949</v>
      </c>
      <c r="F170" s="39" t="s">
        <v>5963</v>
      </c>
      <c r="G170" s="39">
        <v>84</v>
      </c>
      <c r="H170" s="39" t="s">
        <v>5964</v>
      </c>
      <c r="I170" s="39">
        <v>20241021</v>
      </c>
      <c r="J170" s="39">
        <v>20241023</v>
      </c>
      <c r="K170" s="39">
        <v>3</v>
      </c>
      <c r="L170" s="39">
        <f t="shared" si="2"/>
        <v>2</v>
      </c>
      <c r="M170" s="39">
        <v>0</v>
      </c>
      <c r="N170" s="39" t="s">
        <v>6950</v>
      </c>
      <c r="O170" s="39" t="s">
        <v>6462</v>
      </c>
      <c r="P170" s="39" t="s">
        <v>118</v>
      </c>
      <c r="Q170" s="39" t="s">
        <v>36</v>
      </c>
      <c r="R170" s="39" t="s">
        <v>119</v>
      </c>
      <c r="S170" s="39" t="s">
        <v>147</v>
      </c>
      <c r="T170" s="39">
        <v>201</v>
      </c>
      <c r="U170" s="39" t="s">
        <v>172</v>
      </c>
      <c r="V170" s="39" t="s">
        <v>6257</v>
      </c>
      <c r="W170" s="39" t="s">
        <v>6258</v>
      </c>
      <c r="X170" s="39" t="s">
        <v>124</v>
      </c>
      <c r="Y170" s="39">
        <v>88702</v>
      </c>
      <c r="Z170" s="39">
        <v>3019</v>
      </c>
      <c r="AA170" s="39">
        <v>0</v>
      </c>
      <c r="AB170" s="39">
        <v>0</v>
      </c>
      <c r="AC170" s="39">
        <v>0</v>
      </c>
      <c r="AD170" s="39">
        <v>0</v>
      </c>
      <c r="AE170" s="39">
        <v>186397.96</v>
      </c>
      <c r="AF170" s="39">
        <v>186397.95</v>
      </c>
      <c r="AG170" s="39">
        <v>160</v>
      </c>
      <c r="AH170" s="39">
        <v>225</v>
      </c>
      <c r="AI170" s="39">
        <v>230418</v>
      </c>
      <c r="AJ170" s="39">
        <v>230418</v>
      </c>
      <c r="AK170" s="39">
        <v>-37906.200591023546</v>
      </c>
      <c r="AL170" s="39" t="s">
        <v>118</v>
      </c>
      <c r="AM170" s="39" t="s">
        <v>36</v>
      </c>
      <c r="AN170" s="39" t="s">
        <v>119</v>
      </c>
      <c r="AO170" s="39" t="s">
        <v>147</v>
      </c>
      <c r="AP170" s="39">
        <v>3</v>
      </c>
      <c r="AQ170" s="39">
        <v>2</v>
      </c>
      <c r="AR170" s="39">
        <v>5</v>
      </c>
      <c r="AS170" s="39">
        <v>89115</v>
      </c>
      <c r="AT170" s="39">
        <v>161522</v>
      </c>
      <c r="AU170" s="39">
        <v>53841</v>
      </c>
      <c r="AV170" s="39">
        <v>234905</v>
      </c>
      <c r="AW170" s="39">
        <v>3.0722399999999999</v>
      </c>
      <c r="AX170" s="39">
        <v>1.0923499999999999</v>
      </c>
      <c r="AY170" s="39">
        <v>1.9798899999999999</v>
      </c>
      <c r="AZ170" s="39">
        <v>3.0722399950027466</v>
      </c>
      <c r="BA170" s="39">
        <v>1.0923500061035156</v>
      </c>
      <c r="BB170" s="39">
        <v>1.979889988899231</v>
      </c>
      <c r="BC170" s="39" t="s">
        <v>159</v>
      </c>
      <c r="BD170" s="39" t="s">
        <v>126</v>
      </c>
      <c r="BE170" s="39" t="s">
        <v>118</v>
      </c>
      <c r="BF170" s="39"/>
      <c r="BG170" s="39" t="s">
        <v>1732</v>
      </c>
      <c r="BH170" s="39" t="s">
        <v>6259</v>
      </c>
      <c r="BI170" s="39" t="s">
        <v>201</v>
      </c>
      <c r="BJ170" s="39" t="s">
        <v>129</v>
      </c>
      <c r="BK170" s="39" t="s">
        <v>130</v>
      </c>
      <c r="BL170" s="39" t="s">
        <v>131</v>
      </c>
      <c r="BM170" s="39" t="s">
        <v>202</v>
      </c>
      <c r="BN170" s="39" t="s">
        <v>391</v>
      </c>
      <c r="BO170" s="39"/>
      <c r="BP170" s="39" t="s">
        <v>391</v>
      </c>
      <c r="BQ170" s="39">
        <v>2024</v>
      </c>
      <c r="BR170" s="39"/>
      <c r="BS170" s="39"/>
      <c r="BT170" s="39" t="s">
        <v>6251</v>
      </c>
    </row>
    <row r="171" spans="1:72">
      <c r="A171" s="39">
        <v>102403637556</v>
      </c>
      <c r="B171" s="39">
        <v>1</v>
      </c>
      <c r="C171" s="39">
        <v>2024</v>
      </c>
      <c r="D171" s="39">
        <v>10</v>
      </c>
      <c r="E171" s="39" t="s">
        <v>6951</v>
      </c>
      <c r="F171" s="39" t="s">
        <v>6952</v>
      </c>
      <c r="G171" s="39">
        <v>30</v>
      </c>
      <c r="H171" s="39" t="s">
        <v>6953</v>
      </c>
      <c r="I171" s="39">
        <v>20241020</v>
      </c>
      <c r="J171" s="39">
        <v>20241022</v>
      </c>
      <c r="K171" s="39">
        <v>3</v>
      </c>
      <c r="L171" s="39">
        <f t="shared" si="2"/>
        <v>2</v>
      </c>
      <c r="M171" s="39">
        <v>0</v>
      </c>
      <c r="N171" s="39" t="s">
        <v>6954</v>
      </c>
      <c r="O171" s="39" t="s">
        <v>6405</v>
      </c>
      <c r="P171" s="39" t="s">
        <v>118</v>
      </c>
      <c r="Q171" s="39" t="s">
        <v>36</v>
      </c>
      <c r="R171" s="39" t="s">
        <v>119</v>
      </c>
      <c r="S171" s="39" t="s">
        <v>147</v>
      </c>
      <c r="T171" s="39">
        <v>111</v>
      </c>
      <c r="U171" s="39" t="s">
        <v>172</v>
      </c>
      <c r="V171" s="39" t="s">
        <v>6129</v>
      </c>
      <c r="W171" s="39" t="s">
        <v>6130</v>
      </c>
      <c r="X171" s="39" t="s">
        <v>124</v>
      </c>
      <c r="Y171" s="39">
        <v>37463</v>
      </c>
      <c r="Z171" s="39">
        <v>2944</v>
      </c>
      <c r="AA171" s="39">
        <v>0</v>
      </c>
      <c r="AB171" s="39">
        <v>0</v>
      </c>
      <c r="AC171" s="39">
        <v>0</v>
      </c>
      <c r="AD171" s="39">
        <v>0</v>
      </c>
      <c r="AE171" s="39">
        <v>53536</v>
      </c>
      <c r="AF171" s="39">
        <v>53536</v>
      </c>
      <c r="AG171" s="39">
        <v>160</v>
      </c>
      <c r="AH171" s="39">
        <v>150</v>
      </c>
      <c r="AI171" s="39">
        <v>129785</v>
      </c>
      <c r="AJ171" s="39">
        <v>129785</v>
      </c>
      <c r="AK171" s="39">
        <v>26912.32295799705</v>
      </c>
      <c r="AL171" s="39" t="s">
        <v>118</v>
      </c>
      <c r="AM171" s="39" t="s">
        <v>36</v>
      </c>
      <c r="AN171" s="39" t="s">
        <v>119</v>
      </c>
      <c r="AO171" s="39" t="s">
        <v>147</v>
      </c>
      <c r="AP171" s="39">
        <v>3</v>
      </c>
      <c r="AQ171" s="39">
        <v>2</v>
      </c>
      <c r="AR171" s="39">
        <v>4</v>
      </c>
      <c r="AS171" s="39">
        <v>53659</v>
      </c>
      <c r="AT171" s="39">
        <v>87497</v>
      </c>
      <c r="AU171" s="39">
        <v>29166</v>
      </c>
      <c r="AV171" s="39">
        <v>134400</v>
      </c>
      <c r="AW171" s="39">
        <v>1.7302500000000001</v>
      </c>
      <c r="AX171" s="39">
        <v>0.65773999999999999</v>
      </c>
      <c r="AY171" s="39">
        <v>1.0725100000000001</v>
      </c>
      <c r="AZ171" s="39">
        <v>1.7302500009536743</v>
      </c>
      <c r="BA171" s="39">
        <v>0.65773999691009521</v>
      </c>
      <c r="BB171" s="39">
        <v>1.0725100040435791</v>
      </c>
      <c r="BC171" s="39" t="s">
        <v>159</v>
      </c>
      <c r="BD171" s="39" t="s">
        <v>126</v>
      </c>
      <c r="BE171" s="39" t="s">
        <v>118</v>
      </c>
      <c r="BF171" s="39"/>
      <c r="BG171" s="39" t="s">
        <v>118</v>
      </c>
      <c r="BH171" s="39" t="s">
        <v>6259</v>
      </c>
      <c r="BI171" s="39" t="s">
        <v>6955</v>
      </c>
      <c r="BJ171" s="39" t="s">
        <v>195</v>
      </c>
      <c r="BK171" s="39" t="s">
        <v>236</v>
      </c>
      <c r="BL171" s="39" t="s">
        <v>236</v>
      </c>
      <c r="BM171" s="39" t="s">
        <v>2051</v>
      </c>
      <c r="BN171" s="39" t="s">
        <v>5752</v>
      </c>
      <c r="BO171" s="39"/>
      <c r="BP171" s="39" t="s">
        <v>5752</v>
      </c>
      <c r="BQ171" s="39">
        <v>2024</v>
      </c>
      <c r="BR171" s="39"/>
      <c r="BS171" s="39"/>
      <c r="BT171" s="39" t="s">
        <v>6251</v>
      </c>
    </row>
    <row r="172" spans="1:72">
      <c r="A172" s="39">
        <v>102403850830</v>
      </c>
      <c r="B172" s="39">
        <v>1</v>
      </c>
      <c r="C172" s="39">
        <v>2024</v>
      </c>
      <c r="D172" s="39">
        <v>10</v>
      </c>
      <c r="E172" s="39" t="s">
        <v>6956</v>
      </c>
      <c r="F172" s="39" t="s">
        <v>6957</v>
      </c>
      <c r="G172" s="39">
        <v>51</v>
      </c>
      <c r="H172" s="39" t="s">
        <v>6958</v>
      </c>
      <c r="I172" s="39">
        <v>20241021</v>
      </c>
      <c r="J172" s="39">
        <v>20241022</v>
      </c>
      <c r="K172" s="39">
        <v>2</v>
      </c>
      <c r="L172" s="39">
        <f t="shared" si="2"/>
        <v>1</v>
      </c>
      <c r="M172" s="39">
        <v>0</v>
      </c>
      <c r="N172" s="39" t="s">
        <v>6959</v>
      </c>
      <c r="O172" s="39" t="s">
        <v>6479</v>
      </c>
      <c r="P172" s="39" t="s">
        <v>118</v>
      </c>
      <c r="Q172" s="39" t="s">
        <v>36</v>
      </c>
      <c r="R172" s="39" t="s">
        <v>119</v>
      </c>
      <c r="S172" s="39" t="s">
        <v>147</v>
      </c>
      <c r="T172" s="39">
        <v>211</v>
      </c>
      <c r="U172" s="39" t="s">
        <v>172</v>
      </c>
      <c r="V172" s="39" t="s">
        <v>6257</v>
      </c>
      <c r="W172" s="39" t="s">
        <v>6258</v>
      </c>
      <c r="X172" s="39" t="s">
        <v>124</v>
      </c>
      <c r="Y172" s="39">
        <v>56558</v>
      </c>
      <c r="Z172" s="39">
        <v>1472</v>
      </c>
      <c r="AA172" s="39">
        <v>0</v>
      </c>
      <c r="AB172" s="39">
        <v>0</v>
      </c>
      <c r="AC172" s="39">
        <v>0</v>
      </c>
      <c r="AD172" s="39">
        <v>0</v>
      </c>
      <c r="AE172" s="39">
        <v>73581.22</v>
      </c>
      <c r="AF172" s="39">
        <v>73581.22</v>
      </c>
      <c r="AG172" s="39">
        <v>80</v>
      </c>
      <c r="AH172" s="39">
        <v>75</v>
      </c>
      <c r="AI172" s="39">
        <v>230636</v>
      </c>
      <c r="AJ172" s="39">
        <v>230636</v>
      </c>
      <c r="AK172" s="39">
        <v>75051.018439222185</v>
      </c>
      <c r="AL172" s="39" t="s">
        <v>118</v>
      </c>
      <c r="AM172" s="39" t="s">
        <v>36</v>
      </c>
      <c r="AN172" s="39" t="s">
        <v>119</v>
      </c>
      <c r="AO172" s="39" t="s">
        <v>147</v>
      </c>
      <c r="AP172" s="39">
        <v>3</v>
      </c>
      <c r="AQ172" s="39">
        <v>2</v>
      </c>
      <c r="AR172" s="39">
        <v>5</v>
      </c>
      <c r="AS172" s="39">
        <v>89115</v>
      </c>
      <c r="AT172" s="39">
        <v>161522</v>
      </c>
      <c r="AU172" s="39">
        <v>53841</v>
      </c>
      <c r="AV172" s="39">
        <v>234905</v>
      </c>
      <c r="AW172" s="39">
        <v>3.0722399999999999</v>
      </c>
      <c r="AX172" s="39">
        <v>1.0923499999999999</v>
      </c>
      <c r="AY172" s="39">
        <v>1.9798899999999999</v>
      </c>
      <c r="AZ172" s="39">
        <v>3.0722399950027466</v>
      </c>
      <c r="BA172" s="39">
        <v>1.0923500061035156</v>
      </c>
      <c r="BB172" s="39">
        <v>1.979889988899231</v>
      </c>
      <c r="BC172" s="39" t="s">
        <v>159</v>
      </c>
      <c r="BD172" s="39" t="s">
        <v>126</v>
      </c>
      <c r="BE172" s="39" t="s">
        <v>118</v>
      </c>
      <c r="BF172" s="39"/>
      <c r="BG172" s="39" t="s">
        <v>118</v>
      </c>
      <c r="BH172" s="39" t="s">
        <v>6259</v>
      </c>
      <c r="BI172" s="39" t="s">
        <v>771</v>
      </c>
      <c r="BJ172" s="39" t="s">
        <v>129</v>
      </c>
      <c r="BK172" s="39" t="s">
        <v>130</v>
      </c>
      <c r="BL172" s="39" t="s">
        <v>131</v>
      </c>
      <c r="BM172" s="39" t="s">
        <v>163</v>
      </c>
      <c r="BN172" s="39" t="s">
        <v>1019</v>
      </c>
      <c r="BO172" s="39"/>
      <c r="BP172" s="39" t="s">
        <v>1019</v>
      </c>
      <c r="BQ172" s="39">
        <v>2024</v>
      </c>
      <c r="BR172" s="39"/>
      <c r="BS172" s="39"/>
      <c r="BT172" s="39" t="s">
        <v>6251</v>
      </c>
    </row>
    <row r="173" spans="1:72">
      <c r="A173" s="39">
        <v>102403785260</v>
      </c>
      <c r="B173" s="39">
        <v>1</v>
      </c>
      <c r="C173" s="39">
        <v>2024</v>
      </c>
      <c r="D173" s="39">
        <v>10</v>
      </c>
      <c r="E173" s="39" t="s">
        <v>6960</v>
      </c>
      <c r="F173" s="39" t="s">
        <v>6961</v>
      </c>
      <c r="G173" s="39">
        <v>16</v>
      </c>
      <c r="H173" s="39" t="s">
        <v>6962</v>
      </c>
      <c r="I173" s="39">
        <v>20241021</v>
      </c>
      <c r="J173" s="39">
        <v>20241022</v>
      </c>
      <c r="K173" s="39">
        <v>2</v>
      </c>
      <c r="L173" s="39">
        <f t="shared" si="2"/>
        <v>1</v>
      </c>
      <c r="M173" s="39">
        <v>0</v>
      </c>
      <c r="N173" s="39" t="s">
        <v>6354</v>
      </c>
      <c r="O173" s="39" t="s">
        <v>6310</v>
      </c>
      <c r="P173" s="39" t="s">
        <v>118</v>
      </c>
      <c r="Q173" s="39" t="s">
        <v>36</v>
      </c>
      <c r="R173" s="39" t="s">
        <v>119</v>
      </c>
      <c r="S173" s="39" t="s">
        <v>120</v>
      </c>
      <c r="T173" s="39">
        <v>205</v>
      </c>
      <c r="U173" s="39" t="s">
        <v>172</v>
      </c>
      <c r="V173" s="39" t="s">
        <v>6129</v>
      </c>
      <c r="W173" s="39" t="s">
        <v>6130</v>
      </c>
      <c r="X173" s="39" t="s">
        <v>124</v>
      </c>
      <c r="Y173" s="39">
        <v>36098</v>
      </c>
      <c r="Z173" s="39">
        <v>1579</v>
      </c>
      <c r="AA173" s="39">
        <v>0</v>
      </c>
      <c r="AB173" s="39">
        <v>0</v>
      </c>
      <c r="AC173" s="39">
        <v>0</v>
      </c>
      <c r="AD173" s="39">
        <v>0</v>
      </c>
      <c r="AE173" s="39">
        <v>68812.800000000003</v>
      </c>
      <c r="AF173" s="39">
        <v>68812.800000000003</v>
      </c>
      <c r="AG173" s="39">
        <v>80</v>
      </c>
      <c r="AH173" s="39">
        <v>150</v>
      </c>
      <c r="AI173" s="39">
        <v>129769</v>
      </c>
      <c r="AJ173" s="39">
        <v>129769</v>
      </c>
      <c r="AK173" s="39">
        <v>11625.605223533683</v>
      </c>
      <c r="AL173" s="39" t="s">
        <v>118</v>
      </c>
      <c r="AM173" s="39" t="s">
        <v>36</v>
      </c>
      <c r="AN173" s="39" t="s">
        <v>119</v>
      </c>
      <c r="AO173" s="39" t="s">
        <v>120</v>
      </c>
      <c r="AP173" s="39">
        <v>3</v>
      </c>
      <c r="AQ173" s="39">
        <v>2</v>
      </c>
      <c r="AR173" s="39">
        <v>4</v>
      </c>
      <c r="AS173" s="39">
        <v>53659</v>
      </c>
      <c r="AT173" s="39">
        <v>87497</v>
      </c>
      <c r="AU173" s="39">
        <v>29166</v>
      </c>
      <c r="AV173" s="39">
        <v>134400</v>
      </c>
      <c r="AW173" s="39">
        <v>1.7302500000000001</v>
      </c>
      <c r="AX173" s="39">
        <v>0.65773999999999999</v>
      </c>
      <c r="AY173" s="39">
        <v>1.0725100000000001</v>
      </c>
      <c r="AZ173" s="39">
        <v>1.7302500009536743</v>
      </c>
      <c r="BA173" s="39">
        <v>0.65773999691009521</v>
      </c>
      <c r="BB173" s="39">
        <v>1.0725100040435791</v>
      </c>
      <c r="BC173" s="39" t="s">
        <v>159</v>
      </c>
      <c r="BD173" s="39" t="s">
        <v>126</v>
      </c>
      <c r="BE173" s="39" t="s">
        <v>118</v>
      </c>
      <c r="BF173" s="39"/>
      <c r="BG173" s="39" t="s">
        <v>118</v>
      </c>
      <c r="BH173" s="39" t="s">
        <v>6259</v>
      </c>
      <c r="BI173" s="39" t="s">
        <v>369</v>
      </c>
      <c r="BJ173" s="39" t="s">
        <v>129</v>
      </c>
      <c r="BK173" s="39" t="s">
        <v>130</v>
      </c>
      <c r="BL173" s="39" t="s">
        <v>370</v>
      </c>
      <c r="BM173" s="39" t="s">
        <v>2051</v>
      </c>
      <c r="BN173" s="39" t="s">
        <v>5752</v>
      </c>
      <c r="BO173" s="39"/>
      <c r="BP173" s="39" t="s">
        <v>5752</v>
      </c>
      <c r="BQ173" s="39">
        <v>2024</v>
      </c>
      <c r="BR173" s="39"/>
      <c r="BS173" s="39"/>
      <c r="BT173" s="39" t="s">
        <v>6251</v>
      </c>
    </row>
    <row r="174" spans="1:72">
      <c r="A174" s="39">
        <v>102403637526</v>
      </c>
      <c r="B174" s="39">
        <v>1</v>
      </c>
      <c r="C174" s="39">
        <v>2024</v>
      </c>
      <c r="D174" s="39">
        <v>10</v>
      </c>
      <c r="E174" s="39" t="s">
        <v>6963</v>
      </c>
      <c r="F174" s="39" t="s">
        <v>6964</v>
      </c>
      <c r="G174" s="39">
        <v>49</v>
      </c>
      <c r="H174" s="39" t="s">
        <v>6965</v>
      </c>
      <c r="I174" s="39">
        <v>20241017</v>
      </c>
      <c r="J174" s="39">
        <v>20241019</v>
      </c>
      <c r="K174" s="39">
        <v>3</v>
      </c>
      <c r="L174" s="39">
        <f t="shared" si="2"/>
        <v>2</v>
      </c>
      <c r="M174" s="39">
        <v>0</v>
      </c>
      <c r="N174" s="39" t="s">
        <v>6834</v>
      </c>
      <c r="O174" s="39" t="s">
        <v>6824</v>
      </c>
      <c r="P174" s="39" t="s">
        <v>118</v>
      </c>
      <c r="Q174" s="39" t="s">
        <v>36</v>
      </c>
      <c r="R174" s="39" t="s">
        <v>119</v>
      </c>
      <c r="S174" s="39" t="s">
        <v>147</v>
      </c>
      <c r="T174" s="39">
        <v>111</v>
      </c>
      <c r="U174" s="39" t="s">
        <v>172</v>
      </c>
      <c r="V174" s="39" t="s">
        <v>6257</v>
      </c>
      <c r="W174" s="39" t="s">
        <v>6258</v>
      </c>
      <c r="X174" s="39" t="s">
        <v>124</v>
      </c>
      <c r="Y174" s="39">
        <v>69618</v>
      </c>
      <c r="Z174" s="39">
        <v>3019</v>
      </c>
      <c r="AA174" s="39">
        <v>0</v>
      </c>
      <c r="AB174" s="39">
        <v>0</v>
      </c>
      <c r="AC174" s="39">
        <v>666.76</v>
      </c>
      <c r="AD174" s="39">
        <v>0</v>
      </c>
      <c r="AE174" s="39">
        <v>176477.68</v>
      </c>
      <c r="AF174" s="39">
        <v>177144.44</v>
      </c>
      <c r="AG174" s="39">
        <v>160</v>
      </c>
      <c r="AH174" s="39">
        <v>225</v>
      </c>
      <c r="AI174" s="39">
        <v>230447</v>
      </c>
      <c r="AJ174" s="39">
        <v>230447</v>
      </c>
      <c r="AK174" s="39">
        <v>-28634.00168333028</v>
      </c>
      <c r="AL174" s="39" t="s">
        <v>118</v>
      </c>
      <c r="AM174" s="39" t="s">
        <v>36</v>
      </c>
      <c r="AN174" s="39" t="s">
        <v>119</v>
      </c>
      <c r="AO174" s="39" t="s">
        <v>147</v>
      </c>
      <c r="AP174" s="39">
        <v>3</v>
      </c>
      <c r="AQ174" s="39">
        <v>2</v>
      </c>
      <c r="AR174" s="39">
        <v>5</v>
      </c>
      <c r="AS174" s="39">
        <v>89115</v>
      </c>
      <c r="AT174" s="39">
        <v>161522</v>
      </c>
      <c r="AU174" s="39">
        <v>53841</v>
      </c>
      <c r="AV174" s="39">
        <v>234905</v>
      </c>
      <c r="AW174" s="39">
        <v>3.0722399999999999</v>
      </c>
      <c r="AX174" s="39">
        <v>1.0923499999999999</v>
      </c>
      <c r="AY174" s="39">
        <v>1.9798899999999999</v>
      </c>
      <c r="AZ174" s="39">
        <v>3.0722399950027466</v>
      </c>
      <c r="BA174" s="39">
        <v>1.0923500061035156</v>
      </c>
      <c r="BB174" s="39">
        <v>1.979889988899231</v>
      </c>
      <c r="BC174" s="39" t="s">
        <v>159</v>
      </c>
      <c r="BD174" s="39" t="s">
        <v>126</v>
      </c>
      <c r="BE174" s="39" t="s">
        <v>118</v>
      </c>
      <c r="BF174" s="39"/>
      <c r="BG174" s="39" t="s">
        <v>118</v>
      </c>
      <c r="BH174" s="39" t="s">
        <v>6259</v>
      </c>
      <c r="BI174" s="39" t="s">
        <v>1200</v>
      </c>
      <c r="BJ174" s="39" t="s">
        <v>129</v>
      </c>
      <c r="BK174" s="39" t="s">
        <v>217</v>
      </c>
      <c r="BL174" s="39" t="s">
        <v>218</v>
      </c>
      <c r="BM174" s="39" t="s">
        <v>202</v>
      </c>
      <c r="BN174" s="39" t="s">
        <v>203</v>
      </c>
      <c r="BO174" s="39"/>
      <c r="BP174" s="39" t="s">
        <v>203</v>
      </c>
      <c r="BQ174" s="39">
        <v>2024</v>
      </c>
      <c r="BR174" s="39"/>
      <c r="BS174" s="39"/>
      <c r="BT174" s="39" t="s">
        <v>6251</v>
      </c>
    </row>
    <row r="175" spans="1:72">
      <c r="A175" s="39">
        <v>102403785240</v>
      </c>
      <c r="B175" s="39">
        <v>1</v>
      </c>
      <c r="C175" s="39">
        <v>2024</v>
      </c>
      <c r="D175" s="39">
        <v>10</v>
      </c>
      <c r="E175" s="39" t="s">
        <v>6966</v>
      </c>
      <c r="F175" s="39" t="s">
        <v>6967</v>
      </c>
      <c r="G175" s="39">
        <v>53</v>
      </c>
      <c r="H175" s="39" t="s">
        <v>6968</v>
      </c>
      <c r="I175" s="39">
        <v>20241017</v>
      </c>
      <c r="J175" s="39">
        <v>20241019</v>
      </c>
      <c r="K175" s="39">
        <v>3</v>
      </c>
      <c r="L175" s="39">
        <f t="shared" si="2"/>
        <v>2</v>
      </c>
      <c r="M175" s="39">
        <v>0</v>
      </c>
      <c r="N175" s="39" t="s">
        <v>275</v>
      </c>
      <c r="O175" s="39" t="s">
        <v>6619</v>
      </c>
      <c r="P175" s="39" t="s">
        <v>118</v>
      </c>
      <c r="Q175" s="39" t="s">
        <v>36</v>
      </c>
      <c r="R175" s="39" t="s">
        <v>119</v>
      </c>
      <c r="S175" s="39" t="s">
        <v>120</v>
      </c>
      <c r="T175" s="39">
        <v>205</v>
      </c>
      <c r="U175" s="39" t="s">
        <v>172</v>
      </c>
      <c r="V175" s="39" t="s">
        <v>6257</v>
      </c>
      <c r="W175" s="39" t="s">
        <v>6258</v>
      </c>
      <c r="X175" s="39" t="s">
        <v>124</v>
      </c>
      <c r="Y175" s="39">
        <v>93475</v>
      </c>
      <c r="Z175" s="39">
        <v>3083</v>
      </c>
      <c r="AA175" s="39">
        <v>0</v>
      </c>
      <c r="AB175" s="39">
        <v>0</v>
      </c>
      <c r="AC175" s="39">
        <v>666.76</v>
      </c>
      <c r="AD175" s="39">
        <v>0</v>
      </c>
      <c r="AE175" s="39">
        <v>164269.68</v>
      </c>
      <c r="AF175" s="39">
        <v>164936.44</v>
      </c>
      <c r="AG175" s="39">
        <v>160</v>
      </c>
      <c r="AH175" s="39">
        <v>225</v>
      </c>
      <c r="AI175" s="39">
        <v>230418</v>
      </c>
      <c r="AJ175" s="39">
        <v>230418</v>
      </c>
      <c r="AK175" s="39">
        <v>-16444.690591023536</v>
      </c>
      <c r="AL175" s="39" t="s">
        <v>118</v>
      </c>
      <c r="AM175" s="39" t="s">
        <v>36</v>
      </c>
      <c r="AN175" s="39" t="s">
        <v>119</v>
      </c>
      <c r="AO175" s="39" t="s">
        <v>120</v>
      </c>
      <c r="AP175" s="39">
        <v>3</v>
      </c>
      <c r="AQ175" s="39">
        <v>2</v>
      </c>
      <c r="AR175" s="39">
        <v>5</v>
      </c>
      <c r="AS175" s="39">
        <v>89115</v>
      </c>
      <c r="AT175" s="39">
        <v>161522</v>
      </c>
      <c r="AU175" s="39">
        <v>53841</v>
      </c>
      <c r="AV175" s="39">
        <v>234905</v>
      </c>
      <c r="AW175" s="39">
        <v>3.0722399999999999</v>
      </c>
      <c r="AX175" s="39">
        <v>1.0923499999999999</v>
      </c>
      <c r="AY175" s="39">
        <v>1.9798899999999999</v>
      </c>
      <c r="AZ175" s="39">
        <v>3.0722399950027466</v>
      </c>
      <c r="BA175" s="39">
        <v>1.0923500061035156</v>
      </c>
      <c r="BB175" s="39">
        <v>1.979889988899231</v>
      </c>
      <c r="BC175" s="39" t="s">
        <v>159</v>
      </c>
      <c r="BD175" s="39" t="s">
        <v>126</v>
      </c>
      <c r="BE175" s="39" t="s">
        <v>118</v>
      </c>
      <c r="BF175" s="39"/>
      <c r="BG175" s="39" t="s">
        <v>6285</v>
      </c>
      <c r="BH175" s="39" t="s">
        <v>6259</v>
      </c>
      <c r="BI175" s="39" t="s">
        <v>177</v>
      </c>
      <c r="BJ175" s="39" t="s">
        <v>129</v>
      </c>
      <c r="BK175" s="39" t="s">
        <v>178</v>
      </c>
      <c r="BL175" s="39" t="s">
        <v>179</v>
      </c>
      <c r="BM175" s="39" t="s">
        <v>202</v>
      </c>
      <c r="BN175" s="39" t="s">
        <v>203</v>
      </c>
      <c r="BO175" s="39"/>
      <c r="BP175" s="39" t="s">
        <v>203</v>
      </c>
      <c r="BQ175" s="39">
        <v>2024</v>
      </c>
      <c r="BR175" s="39"/>
      <c r="BS175" s="39"/>
      <c r="BT175" s="39" t="s">
        <v>6251</v>
      </c>
    </row>
    <row r="176" spans="1:72">
      <c r="A176" s="39">
        <v>102403637528</v>
      </c>
      <c r="B176" s="39">
        <v>1</v>
      </c>
      <c r="C176" s="39">
        <v>2024</v>
      </c>
      <c r="D176" s="39">
        <v>10</v>
      </c>
      <c r="E176" s="39" t="s">
        <v>6969</v>
      </c>
      <c r="F176" s="39" t="s">
        <v>3493</v>
      </c>
      <c r="G176" s="39">
        <v>61</v>
      </c>
      <c r="H176" s="39" t="s">
        <v>3494</v>
      </c>
      <c r="I176" s="39">
        <v>20241017</v>
      </c>
      <c r="J176" s="39">
        <v>20241019</v>
      </c>
      <c r="K176" s="39">
        <v>3</v>
      </c>
      <c r="L176" s="39">
        <f t="shared" si="2"/>
        <v>2</v>
      </c>
      <c r="M176" s="39">
        <v>0</v>
      </c>
      <c r="N176" s="39" t="s">
        <v>6970</v>
      </c>
      <c r="O176" s="39" t="s">
        <v>6971</v>
      </c>
      <c r="P176" s="39" t="s">
        <v>118</v>
      </c>
      <c r="Q176" s="39" t="s">
        <v>36</v>
      </c>
      <c r="R176" s="39" t="s">
        <v>119</v>
      </c>
      <c r="S176" s="39" t="s">
        <v>147</v>
      </c>
      <c r="T176" s="39">
        <v>111</v>
      </c>
      <c r="U176" s="39" t="s">
        <v>172</v>
      </c>
      <c r="V176" s="39" t="s">
        <v>6257</v>
      </c>
      <c r="W176" s="39" t="s">
        <v>6258</v>
      </c>
      <c r="X176" s="39" t="s">
        <v>124</v>
      </c>
      <c r="Y176" s="39">
        <v>87524</v>
      </c>
      <c r="Z176" s="39">
        <v>2944</v>
      </c>
      <c r="AA176" s="39">
        <v>0</v>
      </c>
      <c r="AB176" s="39">
        <v>0</v>
      </c>
      <c r="AC176" s="39">
        <v>666.76</v>
      </c>
      <c r="AD176" s="39">
        <v>0</v>
      </c>
      <c r="AE176" s="39">
        <v>176477.68</v>
      </c>
      <c r="AF176" s="39">
        <v>177144.44</v>
      </c>
      <c r="AG176" s="39">
        <v>160</v>
      </c>
      <c r="AH176" s="39">
        <v>150</v>
      </c>
      <c r="AI176" s="39">
        <v>230447</v>
      </c>
      <c r="AJ176" s="39">
        <v>230447</v>
      </c>
      <c r="AK176" s="39">
        <v>-28634.00168333028</v>
      </c>
      <c r="AL176" s="39" t="s">
        <v>118</v>
      </c>
      <c r="AM176" s="39" t="s">
        <v>36</v>
      </c>
      <c r="AN176" s="39" t="s">
        <v>119</v>
      </c>
      <c r="AO176" s="39" t="s">
        <v>147</v>
      </c>
      <c r="AP176" s="39">
        <v>3</v>
      </c>
      <c r="AQ176" s="39">
        <v>2</v>
      </c>
      <c r="AR176" s="39">
        <v>5</v>
      </c>
      <c r="AS176" s="39">
        <v>89115</v>
      </c>
      <c r="AT176" s="39">
        <v>161522</v>
      </c>
      <c r="AU176" s="39">
        <v>53841</v>
      </c>
      <c r="AV176" s="39">
        <v>234905</v>
      </c>
      <c r="AW176" s="39">
        <v>3.0722399999999999</v>
      </c>
      <c r="AX176" s="39">
        <v>1.0923499999999999</v>
      </c>
      <c r="AY176" s="39">
        <v>1.9798899999999999</v>
      </c>
      <c r="AZ176" s="39">
        <v>3.0722399950027466</v>
      </c>
      <c r="BA176" s="39">
        <v>1.0923500061035156</v>
      </c>
      <c r="BB176" s="39">
        <v>1.979889988899231</v>
      </c>
      <c r="BC176" s="39" t="s">
        <v>159</v>
      </c>
      <c r="BD176" s="39" t="s">
        <v>126</v>
      </c>
      <c r="BE176" s="39" t="s">
        <v>118</v>
      </c>
      <c r="BF176" s="39"/>
      <c r="BG176" s="39" t="s">
        <v>118</v>
      </c>
      <c r="BH176" s="39" t="s">
        <v>6259</v>
      </c>
      <c r="BI176" s="39" t="s">
        <v>2756</v>
      </c>
      <c r="BJ176" s="39" t="s">
        <v>195</v>
      </c>
      <c r="BK176" s="39" t="s">
        <v>236</v>
      </c>
      <c r="BL176" s="39" t="s">
        <v>236</v>
      </c>
      <c r="BM176" s="39" t="s">
        <v>202</v>
      </c>
      <c r="BN176" s="39" t="s">
        <v>203</v>
      </c>
      <c r="BO176" s="39"/>
      <c r="BP176" s="39" t="s">
        <v>203</v>
      </c>
      <c r="BQ176" s="39">
        <v>2024</v>
      </c>
      <c r="BR176" s="39"/>
      <c r="BS176" s="39"/>
      <c r="BT176" s="39" t="s">
        <v>6251</v>
      </c>
    </row>
    <row r="177" spans="1:72">
      <c r="A177" s="39">
        <v>102403850820</v>
      </c>
      <c r="B177" s="39">
        <v>1</v>
      </c>
      <c r="C177" s="39">
        <v>2024</v>
      </c>
      <c r="D177" s="39">
        <v>10</v>
      </c>
      <c r="E177" s="39" t="s">
        <v>6972</v>
      </c>
      <c r="F177" s="39" t="s">
        <v>6973</v>
      </c>
      <c r="G177" s="39">
        <v>59</v>
      </c>
      <c r="H177" s="39" t="s">
        <v>6974</v>
      </c>
      <c r="I177" s="39">
        <v>20241016</v>
      </c>
      <c r="J177" s="39">
        <v>20241018</v>
      </c>
      <c r="K177" s="39">
        <v>3</v>
      </c>
      <c r="L177" s="39">
        <f t="shared" si="2"/>
        <v>2</v>
      </c>
      <c r="M177" s="39">
        <v>0</v>
      </c>
      <c r="N177" s="39" t="s">
        <v>6975</v>
      </c>
      <c r="O177" s="39" t="s">
        <v>6300</v>
      </c>
      <c r="P177" s="39" t="s">
        <v>118</v>
      </c>
      <c r="Q177" s="39" t="s">
        <v>36</v>
      </c>
      <c r="R177" s="39" t="s">
        <v>119</v>
      </c>
      <c r="S177" s="39" t="s">
        <v>147</v>
      </c>
      <c r="T177" s="39">
        <v>211</v>
      </c>
      <c r="U177" s="39" t="s">
        <v>172</v>
      </c>
      <c r="V177" s="39" t="s">
        <v>6257</v>
      </c>
      <c r="W177" s="39" t="s">
        <v>6258</v>
      </c>
      <c r="X177" s="39" t="s">
        <v>124</v>
      </c>
      <c r="Y177" s="39">
        <v>89020</v>
      </c>
      <c r="Z177" s="39">
        <v>3019</v>
      </c>
      <c r="AA177" s="39">
        <v>0</v>
      </c>
      <c r="AB177" s="39">
        <v>0</v>
      </c>
      <c r="AC177" s="39">
        <v>648.24</v>
      </c>
      <c r="AD177" s="39">
        <v>0</v>
      </c>
      <c r="AE177" s="39">
        <v>164269.68</v>
      </c>
      <c r="AF177" s="39">
        <v>164917.92000000001</v>
      </c>
      <c r="AG177" s="39">
        <v>160</v>
      </c>
      <c r="AH177" s="39">
        <v>225</v>
      </c>
      <c r="AI177" s="39">
        <v>230636</v>
      </c>
      <c r="AJ177" s="39">
        <v>230636</v>
      </c>
      <c r="AK177" s="39">
        <v>-16285.681560777826</v>
      </c>
      <c r="AL177" s="39" t="s">
        <v>118</v>
      </c>
      <c r="AM177" s="39" t="s">
        <v>36</v>
      </c>
      <c r="AN177" s="39" t="s">
        <v>119</v>
      </c>
      <c r="AO177" s="39" t="s">
        <v>147</v>
      </c>
      <c r="AP177" s="39">
        <v>3</v>
      </c>
      <c r="AQ177" s="39">
        <v>2</v>
      </c>
      <c r="AR177" s="39">
        <v>5</v>
      </c>
      <c r="AS177" s="39">
        <v>89115</v>
      </c>
      <c r="AT177" s="39">
        <v>161522</v>
      </c>
      <c r="AU177" s="39">
        <v>53841</v>
      </c>
      <c r="AV177" s="39">
        <v>234905</v>
      </c>
      <c r="AW177" s="39">
        <v>3.0722399999999999</v>
      </c>
      <c r="AX177" s="39">
        <v>1.0923499999999999</v>
      </c>
      <c r="AY177" s="39">
        <v>1.9798899999999999</v>
      </c>
      <c r="AZ177" s="39">
        <v>3.0722399950027466</v>
      </c>
      <c r="BA177" s="39">
        <v>1.0923500061035156</v>
      </c>
      <c r="BB177" s="39">
        <v>1.979889988899231</v>
      </c>
      <c r="BC177" s="39" t="s">
        <v>159</v>
      </c>
      <c r="BD177" s="39" t="s">
        <v>126</v>
      </c>
      <c r="BE177" s="39" t="s">
        <v>118</v>
      </c>
      <c r="BF177" s="39"/>
      <c r="BG177" s="39" t="s">
        <v>6285</v>
      </c>
      <c r="BH177" s="39" t="s">
        <v>6259</v>
      </c>
      <c r="BI177" s="39" t="s">
        <v>283</v>
      </c>
      <c r="BJ177" s="39" t="s">
        <v>129</v>
      </c>
      <c r="BK177" s="39" t="s">
        <v>130</v>
      </c>
      <c r="BL177" s="39" t="s">
        <v>284</v>
      </c>
      <c r="BM177" s="39" t="s">
        <v>202</v>
      </c>
      <c r="BN177" s="39" t="s">
        <v>661</v>
      </c>
      <c r="BO177" s="39"/>
      <c r="BP177" s="39" t="s">
        <v>661</v>
      </c>
      <c r="BQ177" s="39">
        <v>2024</v>
      </c>
      <c r="BR177" s="39"/>
      <c r="BS177" s="39"/>
      <c r="BT177" s="39" t="s">
        <v>6251</v>
      </c>
    </row>
    <row r="178" spans="1:72">
      <c r="A178" s="39">
        <v>102403785232</v>
      </c>
      <c r="B178" s="39">
        <v>1</v>
      </c>
      <c r="C178" s="39">
        <v>2024</v>
      </c>
      <c r="D178" s="39">
        <v>10</v>
      </c>
      <c r="E178" s="39" t="s">
        <v>6976</v>
      </c>
      <c r="F178" s="39" t="s">
        <v>6977</v>
      </c>
      <c r="G178" s="39">
        <v>67</v>
      </c>
      <c r="H178" s="39" t="s">
        <v>6978</v>
      </c>
      <c r="I178" s="39">
        <v>20241016</v>
      </c>
      <c r="J178" s="39">
        <v>20241018</v>
      </c>
      <c r="K178" s="39">
        <v>3</v>
      </c>
      <c r="L178" s="39">
        <f t="shared" si="2"/>
        <v>2</v>
      </c>
      <c r="M178" s="39">
        <v>0</v>
      </c>
      <c r="N178" s="39" t="s">
        <v>6506</v>
      </c>
      <c r="O178" s="39" t="s">
        <v>6295</v>
      </c>
      <c r="P178" s="39" t="s">
        <v>118</v>
      </c>
      <c r="Q178" s="39" t="s">
        <v>36</v>
      </c>
      <c r="R178" s="39" t="s">
        <v>119</v>
      </c>
      <c r="S178" s="39" t="s">
        <v>120</v>
      </c>
      <c r="T178" s="39">
        <v>205</v>
      </c>
      <c r="U178" s="39" t="s">
        <v>172</v>
      </c>
      <c r="V178" s="39" t="s">
        <v>6257</v>
      </c>
      <c r="W178" s="39" t="s">
        <v>6258</v>
      </c>
      <c r="X178" s="39" t="s">
        <v>124</v>
      </c>
      <c r="Y178" s="39">
        <v>86977</v>
      </c>
      <c r="Z178" s="39">
        <v>3008</v>
      </c>
      <c r="AA178" s="39">
        <v>0</v>
      </c>
      <c r="AB178" s="39">
        <v>0</v>
      </c>
      <c r="AC178" s="39">
        <v>648.24</v>
      </c>
      <c r="AD178" s="39">
        <v>0</v>
      </c>
      <c r="AE178" s="39">
        <v>164269.68</v>
      </c>
      <c r="AF178" s="39">
        <v>164917.92000000001</v>
      </c>
      <c r="AG178" s="39">
        <v>160</v>
      </c>
      <c r="AH178" s="39">
        <v>150</v>
      </c>
      <c r="AI178" s="39">
        <v>230418</v>
      </c>
      <c r="AJ178" s="39">
        <v>230418</v>
      </c>
      <c r="AK178" s="39">
        <v>-16426.170591023547</v>
      </c>
      <c r="AL178" s="39" t="s">
        <v>118</v>
      </c>
      <c r="AM178" s="39" t="s">
        <v>36</v>
      </c>
      <c r="AN178" s="39" t="s">
        <v>119</v>
      </c>
      <c r="AO178" s="39" t="s">
        <v>120</v>
      </c>
      <c r="AP178" s="39">
        <v>3</v>
      </c>
      <c r="AQ178" s="39">
        <v>2</v>
      </c>
      <c r="AR178" s="39">
        <v>5</v>
      </c>
      <c r="AS178" s="39">
        <v>89115</v>
      </c>
      <c r="AT178" s="39">
        <v>161522</v>
      </c>
      <c r="AU178" s="39">
        <v>53841</v>
      </c>
      <c r="AV178" s="39">
        <v>234905</v>
      </c>
      <c r="AW178" s="39">
        <v>3.0722399999999999</v>
      </c>
      <c r="AX178" s="39">
        <v>1.0923499999999999</v>
      </c>
      <c r="AY178" s="39">
        <v>1.9798899999999999</v>
      </c>
      <c r="AZ178" s="39">
        <v>3.0722399950027466</v>
      </c>
      <c r="BA178" s="39">
        <v>1.0923500061035156</v>
      </c>
      <c r="BB178" s="39">
        <v>1.979889988899231</v>
      </c>
      <c r="BC178" s="39" t="s">
        <v>159</v>
      </c>
      <c r="BD178" s="39" t="s">
        <v>126</v>
      </c>
      <c r="BE178" s="39" t="s">
        <v>118</v>
      </c>
      <c r="BF178" s="39"/>
      <c r="BG178" s="39" t="s">
        <v>6285</v>
      </c>
      <c r="BH178" s="39" t="s">
        <v>6259</v>
      </c>
      <c r="BI178" s="39" t="s">
        <v>201</v>
      </c>
      <c r="BJ178" s="39" t="s">
        <v>129</v>
      </c>
      <c r="BK178" s="39" t="s">
        <v>130</v>
      </c>
      <c r="BL178" s="39" t="s">
        <v>131</v>
      </c>
      <c r="BM178" s="39" t="s">
        <v>202</v>
      </c>
      <c r="BN178" s="39" t="s">
        <v>661</v>
      </c>
      <c r="BO178" s="39"/>
      <c r="BP178" s="39" t="s">
        <v>661</v>
      </c>
      <c r="BQ178" s="39">
        <v>2024</v>
      </c>
      <c r="BR178" s="39"/>
      <c r="BS178" s="39"/>
      <c r="BT178" s="39" t="s">
        <v>6251</v>
      </c>
    </row>
    <row r="179" spans="1:72">
      <c r="A179" s="39">
        <v>102404197678</v>
      </c>
      <c r="B179" s="39">
        <v>1</v>
      </c>
      <c r="C179" s="39">
        <v>2024</v>
      </c>
      <c r="D179" s="39">
        <v>10</v>
      </c>
      <c r="E179" s="39" t="s">
        <v>6979</v>
      </c>
      <c r="F179" s="39" t="s">
        <v>6980</v>
      </c>
      <c r="G179" s="39">
        <v>73</v>
      </c>
      <c r="H179" s="39" t="s">
        <v>4309</v>
      </c>
      <c r="I179" s="39">
        <v>20241016</v>
      </c>
      <c r="J179" s="39">
        <v>20241018</v>
      </c>
      <c r="K179" s="39">
        <v>3</v>
      </c>
      <c r="L179" s="39">
        <f t="shared" si="2"/>
        <v>2</v>
      </c>
      <c r="M179" s="39">
        <v>0</v>
      </c>
      <c r="N179" s="39" t="s">
        <v>5814</v>
      </c>
      <c r="O179" s="39" t="s">
        <v>6364</v>
      </c>
      <c r="P179" s="39" t="s">
        <v>118</v>
      </c>
      <c r="Q179" s="39" t="s">
        <v>36</v>
      </c>
      <c r="R179" s="39" t="s">
        <v>119</v>
      </c>
      <c r="S179" s="39" t="s">
        <v>147</v>
      </c>
      <c r="T179" s="39">
        <v>205</v>
      </c>
      <c r="U179" s="39" t="s">
        <v>172</v>
      </c>
      <c r="V179" s="39" t="s">
        <v>6257</v>
      </c>
      <c r="W179" s="39" t="s">
        <v>6258</v>
      </c>
      <c r="X179" s="39" t="s">
        <v>124</v>
      </c>
      <c r="Y179" s="39">
        <v>83233</v>
      </c>
      <c r="Z179" s="39">
        <v>2944</v>
      </c>
      <c r="AA179" s="39">
        <v>0</v>
      </c>
      <c r="AB179" s="39">
        <v>0</v>
      </c>
      <c r="AC179" s="39">
        <v>0</v>
      </c>
      <c r="AD179" s="39">
        <v>0</v>
      </c>
      <c r="AE179" s="39">
        <v>164269.68</v>
      </c>
      <c r="AF179" s="39">
        <v>164269.69</v>
      </c>
      <c r="AG179" s="39">
        <v>160</v>
      </c>
      <c r="AH179" s="39">
        <v>150</v>
      </c>
      <c r="AI179" s="39">
        <v>230418</v>
      </c>
      <c r="AJ179" s="39">
        <v>230418</v>
      </c>
      <c r="AK179" s="39">
        <v>-15777.940591023536</v>
      </c>
      <c r="AL179" s="39" t="s">
        <v>118</v>
      </c>
      <c r="AM179" s="39" t="s">
        <v>36</v>
      </c>
      <c r="AN179" s="39" t="s">
        <v>119</v>
      </c>
      <c r="AO179" s="39" t="s">
        <v>147</v>
      </c>
      <c r="AP179" s="39">
        <v>3</v>
      </c>
      <c r="AQ179" s="39">
        <v>2</v>
      </c>
      <c r="AR179" s="39">
        <v>5</v>
      </c>
      <c r="AS179" s="39">
        <v>89115</v>
      </c>
      <c r="AT179" s="39">
        <v>161522</v>
      </c>
      <c r="AU179" s="39">
        <v>53841</v>
      </c>
      <c r="AV179" s="39">
        <v>234905</v>
      </c>
      <c r="AW179" s="39">
        <v>3.0722399999999999</v>
      </c>
      <c r="AX179" s="39">
        <v>1.0923499999999999</v>
      </c>
      <c r="AY179" s="39">
        <v>1.9798899999999999</v>
      </c>
      <c r="AZ179" s="39">
        <v>3.0722399950027466</v>
      </c>
      <c r="BA179" s="39">
        <v>1.0923500061035156</v>
      </c>
      <c r="BB179" s="39">
        <v>1.979889988899231</v>
      </c>
      <c r="BC179" s="39" t="s">
        <v>159</v>
      </c>
      <c r="BD179" s="39" t="s">
        <v>126</v>
      </c>
      <c r="BE179" s="39" t="s">
        <v>118</v>
      </c>
      <c r="BF179" s="39"/>
      <c r="BG179" s="39" t="s">
        <v>6285</v>
      </c>
      <c r="BH179" s="39" t="s">
        <v>6259</v>
      </c>
      <c r="BI179" s="39" t="s">
        <v>201</v>
      </c>
      <c r="BJ179" s="39" t="s">
        <v>129</v>
      </c>
      <c r="BK179" s="39" t="s">
        <v>130</v>
      </c>
      <c r="BL179" s="39" t="s">
        <v>131</v>
      </c>
      <c r="BM179" s="39" t="s">
        <v>202</v>
      </c>
      <c r="BN179" s="39" t="s">
        <v>661</v>
      </c>
      <c r="BO179" s="39"/>
      <c r="BP179" s="39" t="s">
        <v>661</v>
      </c>
      <c r="BQ179" s="39">
        <v>2024</v>
      </c>
      <c r="BR179" s="39"/>
      <c r="BS179" s="39"/>
      <c r="BT179" s="39" t="s">
        <v>6251</v>
      </c>
    </row>
    <row r="180" spans="1:72">
      <c r="A180" s="39">
        <v>102403785222</v>
      </c>
      <c r="B180" s="39">
        <v>1</v>
      </c>
      <c r="C180" s="39">
        <v>2024</v>
      </c>
      <c r="D180" s="39">
        <v>10</v>
      </c>
      <c r="E180" s="39" t="s">
        <v>6981</v>
      </c>
      <c r="F180" s="39" t="s">
        <v>6982</v>
      </c>
      <c r="G180" s="39">
        <v>27</v>
      </c>
      <c r="H180" s="39" t="s">
        <v>6983</v>
      </c>
      <c r="I180" s="39">
        <v>20241016</v>
      </c>
      <c r="J180" s="39">
        <v>20241017</v>
      </c>
      <c r="K180" s="39">
        <v>2</v>
      </c>
      <c r="L180" s="39">
        <f t="shared" si="2"/>
        <v>1</v>
      </c>
      <c r="M180" s="39">
        <v>0</v>
      </c>
      <c r="N180" s="39" t="s">
        <v>6354</v>
      </c>
      <c r="O180" s="39" t="s">
        <v>6405</v>
      </c>
      <c r="P180" s="39" t="s">
        <v>118</v>
      </c>
      <c r="Q180" s="39" t="s">
        <v>36</v>
      </c>
      <c r="R180" s="39" t="s">
        <v>119</v>
      </c>
      <c r="S180" s="39" t="s">
        <v>147</v>
      </c>
      <c r="T180" s="39">
        <v>205</v>
      </c>
      <c r="U180" s="39" t="s">
        <v>172</v>
      </c>
      <c r="V180" s="39" t="s">
        <v>6129</v>
      </c>
      <c r="W180" s="39" t="s">
        <v>6130</v>
      </c>
      <c r="X180" s="39" t="s">
        <v>124</v>
      </c>
      <c r="Y180" s="39">
        <v>33822</v>
      </c>
      <c r="Z180" s="39">
        <v>1472</v>
      </c>
      <c r="AA180" s="39">
        <v>0</v>
      </c>
      <c r="AB180" s="39">
        <v>0</v>
      </c>
      <c r="AC180" s="39">
        <v>0</v>
      </c>
      <c r="AD180" s="39">
        <v>0</v>
      </c>
      <c r="AE180" s="39">
        <v>42672</v>
      </c>
      <c r="AF180" s="39">
        <v>42672</v>
      </c>
      <c r="AG180" s="39">
        <v>80</v>
      </c>
      <c r="AH180" s="39">
        <v>75</v>
      </c>
      <c r="AI180" s="39">
        <v>129769</v>
      </c>
      <c r="AJ180" s="39">
        <v>129769</v>
      </c>
      <c r="AK180" s="39">
        <v>37766.405223533686</v>
      </c>
      <c r="AL180" s="39" t="s">
        <v>118</v>
      </c>
      <c r="AM180" s="39" t="s">
        <v>36</v>
      </c>
      <c r="AN180" s="39" t="s">
        <v>119</v>
      </c>
      <c r="AO180" s="39" t="s">
        <v>147</v>
      </c>
      <c r="AP180" s="39">
        <v>3</v>
      </c>
      <c r="AQ180" s="39">
        <v>2</v>
      </c>
      <c r="AR180" s="39">
        <v>4</v>
      </c>
      <c r="AS180" s="39">
        <v>53659</v>
      </c>
      <c r="AT180" s="39">
        <v>87497</v>
      </c>
      <c r="AU180" s="39">
        <v>29166</v>
      </c>
      <c r="AV180" s="39">
        <v>134400</v>
      </c>
      <c r="AW180" s="39">
        <v>1.7302500000000001</v>
      </c>
      <c r="AX180" s="39">
        <v>0.65773999999999999</v>
      </c>
      <c r="AY180" s="39">
        <v>1.0725100000000001</v>
      </c>
      <c r="AZ180" s="39">
        <v>1.7302500009536743</v>
      </c>
      <c r="BA180" s="39">
        <v>0.65773999691009521</v>
      </c>
      <c r="BB180" s="39">
        <v>1.0725100040435791</v>
      </c>
      <c r="BC180" s="39" t="s">
        <v>159</v>
      </c>
      <c r="BD180" s="39" t="s">
        <v>126</v>
      </c>
      <c r="BE180" s="39" t="s">
        <v>118</v>
      </c>
      <c r="BF180" s="39"/>
      <c r="BG180" s="39" t="s">
        <v>118</v>
      </c>
      <c r="BH180" s="39" t="s">
        <v>6259</v>
      </c>
      <c r="BI180" s="39" t="s">
        <v>1156</v>
      </c>
      <c r="BJ180" s="39" t="s">
        <v>129</v>
      </c>
      <c r="BK180" s="39" t="s">
        <v>130</v>
      </c>
      <c r="BL180" s="39" t="s">
        <v>162</v>
      </c>
      <c r="BM180" s="39" t="s">
        <v>2051</v>
      </c>
      <c r="BN180" s="39" t="s">
        <v>5752</v>
      </c>
      <c r="BO180" s="39"/>
      <c r="BP180" s="39" t="s">
        <v>5752</v>
      </c>
      <c r="BQ180" s="39">
        <v>2024</v>
      </c>
      <c r="BR180" s="39"/>
      <c r="BS180" s="39"/>
      <c r="BT180" s="39" t="s">
        <v>6251</v>
      </c>
    </row>
    <row r="181" spans="1:72">
      <c r="A181" s="39">
        <v>102403678316</v>
      </c>
      <c r="B181" s="39">
        <v>1</v>
      </c>
      <c r="C181" s="39">
        <v>2024</v>
      </c>
      <c r="D181" s="39">
        <v>10</v>
      </c>
      <c r="E181" s="39" t="s">
        <v>6984</v>
      </c>
      <c r="F181" s="39" t="s">
        <v>6985</v>
      </c>
      <c r="G181" s="39">
        <v>54</v>
      </c>
      <c r="H181" s="39" t="s">
        <v>6986</v>
      </c>
      <c r="I181" s="39">
        <v>20241016</v>
      </c>
      <c r="J181" s="39">
        <v>20241017</v>
      </c>
      <c r="K181" s="39">
        <v>2</v>
      </c>
      <c r="L181" s="39">
        <f t="shared" si="2"/>
        <v>1</v>
      </c>
      <c r="M181" s="39">
        <v>0</v>
      </c>
      <c r="N181" s="39" t="s">
        <v>6987</v>
      </c>
      <c r="O181" s="39" t="s">
        <v>6342</v>
      </c>
      <c r="P181" s="39" t="s">
        <v>118</v>
      </c>
      <c r="Q181" s="39" t="s">
        <v>36</v>
      </c>
      <c r="R181" s="39" t="s">
        <v>119</v>
      </c>
      <c r="S181" s="39" t="s">
        <v>147</v>
      </c>
      <c r="T181" s="39">
        <v>201</v>
      </c>
      <c r="U181" s="39" t="s">
        <v>172</v>
      </c>
      <c r="V181" s="39" t="s">
        <v>6257</v>
      </c>
      <c r="W181" s="39" t="s">
        <v>6258</v>
      </c>
      <c r="X181" s="39" t="s">
        <v>124</v>
      </c>
      <c r="Y181" s="39">
        <v>77689</v>
      </c>
      <c r="Z181" s="39">
        <v>1472</v>
      </c>
      <c r="AA181" s="39">
        <v>0</v>
      </c>
      <c r="AB181" s="39">
        <v>0</v>
      </c>
      <c r="AC181" s="39">
        <v>0</v>
      </c>
      <c r="AD181" s="39">
        <v>0</v>
      </c>
      <c r="AE181" s="39">
        <v>153584.88</v>
      </c>
      <c r="AF181" s="39">
        <v>153584.88</v>
      </c>
      <c r="AG181" s="39">
        <v>80</v>
      </c>
      <c r="AH181" s="39">
        <v>75</v>
      </c>
      <c r="AI181" s="39">
        <v>230418</v>
      </c>
      <c r="AJ181" s="39">
        <v>230418</v>
      </c>
      <c r="AK181" s="39">
        <v>-5093.1305910235387</v>
      </c>
      <c r="AL181" s="39" t="s">
        <v>118</v>
      </c>
      <c r="AM181" s="39" t="s">
        <v>36</v>
      </c>
      <c r="AN181" s="39" t="s">
        <v>119</v>
      </c>
      <c r="AO181" s="39" t="s">
        <v>147</v>
      </c>
      <c r="AP181" s="39">
        <v>3</v>
      </c>
      <c r="AQ181" s="39">
        <v>2</v>
      </c>
      <c r="AR181" s="39">
        <v>5</v>
      </c>
      <c r="AS181" s="39">
        <v>89115</v>
      </c>
      <c r="AT181" s="39">
        <v>161522</v>
      </c>
      <c r="AU181" s="39">
        <v>53841</v>
      </c>
      <c r="AV181" s="39">
        <v>234905</v>
      </c>
      <c r="AW181" s="39">
        <v>3.0722399999999999</v>
      </c>
      <c r="AX181" s="39">
        <v>1.0923499999999999</v>
      </c>
      <c r="AY181" s="39">
        <v>1.9798899999999999</v>
      </c>
      <c r="AZ181" s="39">
        <v>3.0722399950027466</v>
      </c>
      <c r="BA181" s="39">
        <v>1.0923500061035156</v>
      </c>
      <c r="BB181" s="39">
        <v>1.979889988899231</v>
      </c>
      <c r="BC181" s="39" t="s">
        <v>159</v>
      </c>
      <c r="BD181" s="39" t="s">
        <v>126</v>
      </c>
      <c r="BE181" s="39" t="s">
        <v>118</v>
      </c>
      <c r="BF181" s="39"/>
      <c r="BG181" s="39" t="s">
        <v>1732</v>
      </c>
      <c r="BH181" s="39" t="s">
        <v>6259</v>
      </c>
      <c r="BI181" s="39" t="s">
        <v>201</v>
      </c>
      <c r="BJ181" s="39" t="s">
        <v>129</v>
      </c>
      <c r="BK181" s="39" t="s">
        <v>130</v>
      </c>
      <c r="BL181" s="39" t="s">
        <v>131</v>
      </c>
      <c r="BM181" s="39" t="s">
        <v>202</v>
      </c>
      <c r="BN181" s="39" t="s">
        <v>6328</v>
      </c>
      <c r="BO181" s="39"/>
      <c r="BP181" s="39" t="s">
        <v>6328</v>
      </c>
      <c r="BQ181" s="39">
        <v>2024</v>
      </c>
      <c r="BR181" s="39"/>
      <c r="BS181" s="39"/>
      <c r="BT181" s="39" t="s">
        <v>6251</v>
      </c>
    </row>
    <row r="182" spans="1:72">
      <c r="A182" s="39">
        <v>102403678314</v>
      </c>
      <c r="B182" s="39">
        <v>1</v>
      </c>
      <c r="C182" s="39">
        <v>2024</v>
      </c>
      <c r="D182" s="39">
        <v>10</v>
      </c>
      <c r="E182" s="39" t="s">
        <v>6988</v>
      </c>
      <c r="F182" s="39" t="s">
        <v>6989</v>
      </c>
      <c r="G182" s="39">
        <v>66</v>
      </c>
      <c r="H182" s="39" t="s">
        <v>6990</v>
      </c>
      <c r="I182" s="39">
        <v>20241015</v>
      </c>
      <c r="J182" s="39">
        <v>20241017</v>
      </c>
      <c r="K182" s="39">
        <v>3</v>
      </c>
      <c r="L182" s="39">
        <f t="shared" si="2"/>
        <v>2</v>
      </c>
      <c r="M182" s="39">
        <v>0</v>
      </c>
      <c r="N182" s="39" t="s">
        <v>6946</v>
      </c>
      <c r="O182" s="39" t="s">
        <v>6991</v>
      </c>
      <c r="P182" s="39" t="s">
        <v>118</v>
      </c>
      <c r="Q182" s="39" t="s">
        <v>36</v>
      </c>
      <c r="R182" s="39" t="s">
        <v>119</v>
      </c>
      <c r="S182" s="39" t="s">
        <v>120</v>
      </c>
      <c r="T182" s="39">
        <v>201</v>
      </c>
      <c r="U182" s="39" t="s">
        <v>172</v>
      </c>
      <c r="V182" s="39" t="s">
        <v>6129</v>
      </c>
      <c r="W182" s="39" t="s">
        <v>6130</v>
      </c>
      <c r="X182" s="39" t="s">
        <v>387</v>
      </c>
      <c r="Y182" s="39">
        <v>67825</v>
      </c>
      <c r="Z182" s="39">
        <v>3008</v>
      </c>
      <c r="AA182" s="39">
        <v>0</v>
      </c>
      <c r="AB182" s="39">
        <v>0</v>
      </c>
      <c r="AC182" s="39">
        <v>666.76</v>
      </c>
      <c r="AD182" s="39">
        <v>0</v>
      </c>
      <c r="AE182" s="39">
        <v>176477.68</v>
      </c>
      <c r="AF182" s="39">
        <v>177144.44</v>
      </c>
      <c r="AG182" s="39">
        <v>160</v>
      </c>
      <c r="AH182" s="39">
        <v>150</v>
      </c>
      <c r="AI182" s="39">
        <v>161206</v>
      </c>
      <c r="AJ182" s="39">
        <v>161206</v>
      </c>
      <c r="AK182" s="39">
        <v>-65269.016055272397</v>
      </c>
      <c r="AL182" s="39" t="s">
        <v>118</v>
      </c>
      <c r="AM182" s="39" t="s">
        <v>36</v>
      </c>
      <c r="AN182" s="39" t="s">
        <v>119</v>
      </c>
      <c r="AO182" s="39" t="s">
        <v>120</v>
      </c>
      <c r="AP182" s="39">
        <v>3</v>
      </c>
      <c r="AQ182" s="39">
        <v>2</v>
      </c>
      <c r="AR182" s="39">
        <v>4</v>
      </c>
      <c r="AS182" s="39">
        <v>53659</v>
      </c>
      <c r="AT182" s="39">
        <v>87497</v>
      </c>
      <c r="AU182" s="39">
        <v>29166</v>
      </c>
      <c r="AV182" s="39">
        <v>134400</v>
      </c>
      <c r="AW182" s="39">
        <v>1.7302500000000001</v>
      </c>
      <c r="AX182" s="39">
        <v>0.65773999999999999</v>
      </c>
      <c r="AY182" s="39">
        <v>1.0725100000000001</v>
      </c>
      <c r="AZ182" s="39">
        <v>2.1494100093841553</v>
      </c>
      <c r="BA182" s="39">
        <v>0.65773999691009521</v>
      </c>
      <c r="BB182" s="39">
        <v>1.4916700124740601</v>
      </c>
      <c r="BC182" s="39" t="s">
        <v>159</v>
      </c>
      <c r="BD182" s="39" t="s">
        <v>126</v>
      </c>
      <c r="BE182" s="39" t="s">
        <v>118</v>
      </c>
      <c r="BF182" s="39"/>
      <c r="BG182" s="39" t="s">
        <v>1732</v>
      </c>
      <c r="BH182" s="39" t="s">
        <v>6259</v>
      </c>
      <c r="BI182" s="39" t="s">
        <v>1489</v>
      </c>
      <c r="BJ182" s="39" t="s">
        <v>129</v>
      </c>
      <c r="BK182" s="39" t="s">
        <v>224</v>
      </c>
      <c r="BL182" s="39" t="s">
        <v>224</v>
      </c>
      <c r="BM182" s="39" t="s">
        <v>202</v>
      </c>
      <c r="BN182" s="39" t="s">
        <v>203</v>
      </c>
      <c r="BO182" s="39"/>
      <c r="BP182" s="39" t="s">
        <v>203</v>
      </c>
      <c r="BQ182" s="39">
        <v>2024</v>
      </c>
      <c r="BR182" s="39"/>
      <c r="BS182" s="39"/>
      <c r="BT182" s="39" t="s">
        <v>6251</v>
      </c>
    </row>
    <row r="183" spans="1:72">
      <c r="A183" s="39">
        <v>102403785220</v>
      </c>
      <c r="B183" s="39">
        <v>1</v>
      </c>
      <c r="C183" s="39">
        <v>2024</v>
      </c>
      <c r="D183" s="39">
        <v>10</v>
      </c>
      <c r="E183" s="39" t="s">
        <v>6992</v>
      </c>
      <c r="F183" s="39" t="s">
        <v>3939</v>
      </c>
      <c r="G183" s="39">
        <v>77</v>
      </c>
      <c r="H183" s="39" t="s">
        <v>3940</v>
      </c>
      <c r="I183" s="39">
        <v>20241016</v>
      </c>
      <c r="J183" s="39">
        <v>20241017</v>
      </c>
      <c r="K183" s="39">
        <v>2</v>
      </c>
      <c r="L183" s="39">
        <f t="shared" si="2"/>
        <v>1</v>
      </c>
      <c r="M183" s="39">
        <v>0</v>
      </c>
      <c r="N183" s="39" t="s">
        <v>6993</v>
      </c>
      <c r="O183" s="39" t="s">
        <v>6405</v>
      </c>
      <c r="P183" s="39" t="s">
        <v>118</v>
      </c>
      <c r="Q183" s="39" t="s">
        <v>36</v>
      </c>
      <c r="R183" s="39" t="s">
        <v>119</v>
      </c>
      <c r="S183" s="39" t="s">
        <v>120</v>
      </c>
      <c r="T183" s="39">
        <v>205</v>
      </c>
      <c r="U183" s="39" t="s">
        <v>172</v>
      </c>
      <c r="V183" s="39" t="s">
        <v>6129</v>
      </c>
      <c r="W183" s="39" t="s">
        <v>6130</v>
      </c>
      <c r="X183" s="39" t="s">
        <v>124</v>
      </c>
      <c r="Y183" s="39">
        <v>36023</v>
      </c>
      <c r="Z183" s="39">
        <v>1504</v>
      </c>
      <c r="AA183" s="39">
        <v>0</v>
      </c>
      <c r="AB183" s="39">
        <v>0</v>
      </c>
      <c r="AC183" s="39">
        <v>0</v>
      </c>
      <c r="AD183" s="39">
        <v>0</v>
      </c>
      <c r="AE183" s="39">
        <v>42672</v>
      </c>
      <c r="AF183" s="39">
        <v>42672</v>
      </c>
      <c r="AG183" s="39">
        <v>80</v>
      </c>
      <c r="AH183" s="39">
        <v>75</v>
      </c>
      <c r="AI183" s="39">
        <v>129769</v>
      </c>
      <c r="AJ183" s="39">
        <v>129769</v>
      </c>
      <c r="AK183" s="39">
        <v>37766.405223533686</v>
      </c>
      <c r="AL183" s="39" t="s">
        <v>118</v>
      </c>
      <c r="AM183" s="39" t="s">
        <v>36</v>
      </c>
      <c r="AN183" s="39" t="s">
        <v>119</v>
      </c>
      <c r="AO183" s="39" t="s">
        <v>120</v>
      </c>
      <c r="AP183" s="39">
        <v>3</v>
      </c>
      <c r="AQ183" s="39">
        <v>2</v>
      </c>
      <c r="AR183" s="39">
        <v>4</v>
      </c>
      <c r="AS183" s="39">
        <v>53659</v>
      </c>
      <c r="AT183" s="39">
        <v>87497</v>
      </c>
      <c r="AU183" s="39">
        <v>29166</v>
      </c>
      <c r="AV183" s="39">
        <v>134400</v>
      </c>
      <c r="AW183" s="39">
        <v>1.7302500000000001</v>
      </c>
      <c r="AX183" s="39">
        <v>0.65773999999999999</v>
      </c>
      <c r="AY183" s="39">
        <v>1.0725100000000001</v>
      </c>
      <c r="AZ183" s="39">
        <v>1.7302500009536743</v>
      </c>
      <c r="BA183" s="39">
        <v>0.65773999691009521</v>
      </c>
      <c r="BB183" s="39">
        <v>1.0725100040435791</v>
      </c>
      <c r="BC183" s="39" t="s">
        <v>159</v>
      </c>
      <c r="BD183" s="39" t="s">
        <v>126</v>
      </c>
      <c r="BE183" s="39" t="s">
        <v>118</v>
      </c>
      <c r="BF183" s="39"/>
      <c r="BG183" s="39" t="s">
        <v>118</v>
      </c>
      <c r="BH183" s="39" t="s">
        <v>6259</v>
      </c>
      <c r="BI183" s="39" t="s">
        <v>3943</v>
      </c>
      <c r="BJ183" s="39" t="s">
        <v>377</v>
      </c>
      <c r="BK183" s="39" t="s">
        <v>401</v>
      </c>
      <c r="BL183" s="39" t="s">
        <v>401</v>
      </c>
      <c r="BM183" s="39" t="s">
        <v>2051</v>
      </c>
      <c r="BN183" s="39" t="s">
        <v>5752</v>
      </c>
      <c r="BO183" s="39"/>
      <c r="BP183" s="39" t="s">
        <v>5752</v>
      </c>
      <c r="BQ183" s="39">
        <v>2024</v>
      </c>
      <c r="BR183" s="39"/>
      <c r="BS183" s="39"/>
      <c r="BT183" s="39" t="s">
        <v>6251</v>
      </c>
    </row>
    <row r="184" spans="1:72">
      <c r="A184" s="39">
        <v>102404197674</v>
      </c>
      <c r="B184" s="39">
        <v>1</v>
      </c>
      <c r="C184" s="39">
        <v>2024</v>
      </c>
      <c r="D184" s="39">
        <v>10</v>
      </c>
      <c r="E184" s="39" t="s">
        <v>6994</v>
      </c>
      <c r="F184" s="39" t="s">
        <v>6995</v>
      </c>
      <c r="G184" s="39">
        <v>51</v>
      </c>
      <c r="H184" s="39" t="s">
        <v>6996</v>
      </c>
      <c r="I184" s="39">
        <v>20241014</v>
      </c>
      <c r="J184" s="39">
        <v>20241016</v>
      </c>
      <c r="K184" s="39">
        <v>3</v>
      </c>
      <c r="L184" s="39">
        <f t="shared" si="2"/>
        <v>2</v>
      </c>
      <c r="M184" s="39">
        <v>0</v>
      </c>
      <c r="N184" s="39" t="s">
        <v>6289</v>
      </c>
      <c r="O184" s="39" t="s">
        <v>6290</v>
      </c>
      <c r="P184" s="39" t="s">
        <v>118</v>
      </c>
      <c r="Q184" s="39" t="s">
        <v>36</v>
      </c>
      <c r="R184" s="39" t="s">
        <v>119</v>
      </c>
      <c r="S184" s="39" t="s">
        <v>120</v>
      </c>
      <c r="T184" s="39">
        <v>205</v>
      </c>
      <c r="U184" s="39" t="s">
        <v>172</v>
      </c>
      <c r="V184" s="39" t="s">
        <v>6257</v>
      </c>
      <c r="W184" s="39" t="s">
        <v>6258</v>
      </c>
      <c r="X184" s="39" t="s">
        <v>124</v>
      </c>
      <c r="Y184" s="39">
        <v>87254</v>
      </c>
      <c r="Z184" s="39">
        <v>3083</v>
      </c>
      <c r="AA184" s="39">
        <v>0</v>
      </c>
      <c r="AB184" s="39">
        <v>0</v>
      </c>
      <c r="AC184" s="39">
        <v>666.76</v>
      </c>
      <c r="AD184" s="39">
        <v>0</v>
      </c>
      <c r="AE184" s="39">
        <v>164269.68</v>
      </c>
      <c r="AF184" s="39">
        <v>164936.44</v>
      </c>
      <c r="AG184" s="39">
        <v>160</v>
      </c>
      <c r="AH184" s="39">
        <v>225</v>
      </c>
      <c r="AI184" s="39">
        <v>230418</v>
      </c>
      <c r="AJ184" s="39">
        <v>230418</v>
      </c>
      <c r="AK184" s="39">
        <v>-16444.690591023536</v>
      </c>
      <c r="AL184" s="39" t="s">
        <v>118</v>
      </c>
      <c r="AM184" s="39" t="s">
        <v>36</v>
      </c>
      <c r="AN184" s="39" t="s">
        <v>119</v>
      </c>
      <c r="AO184" s="39" t="s">
        <v>120</v>
      </c>
      <c r="AP184" s="39">
        <v>3</v>
      </c>
      <c r="AQ184" s="39">
        <v>2</v>
      </c>
      <c r="AR184" s="39">
        <v>5</v>
      </c>
      <c r="AS184" s="39">
        <v>89115</v>
      </c>
      <c r="AT184" s="39">
        <v>161522</v>
      </c>
      <c r="AU184" s="39">
        <v>53841</v>
      </c>
      <c r="AV184" s="39">
        <v>234905</v>
      </c>
      <c r="AW184" s="39">
        <v>3.0722399999999999</v>
      </c>
      <c r="AX184" s="39">
        <v>1.0923499999999999</v>
      </c>
      <c r="AY184" s="39">
        <v>1.9798899999999999</v>
      </c>
      <c r="AZ184" s="39">
        <v>3.0722399950027466</v>
      </c>
      <c r="BA184" s="39">
        <v>1.0923500061035156</v>
      </c>
      <c r="BB184" s="39">
        <v>1.979889988899231</v>
      </c>
      <c r="BC184" s="39" t="s">
        <v>159</v>
      </c>
      <c r="BD184" s="39" t="s">
        <v>126</v>
      </c>
      <c r="BE184" s="39" t="s">
        <v>118</v>
      </c>
      <c r="BF184" s="39"/>
      <c r="BG184" s="39" t="s">
        <v>6285</v>
      </c>
      <c r="BH184" s="39" t="s">
        <v>6259</v>
      </c>
      <c r="BI184" s="39" t="s">
        <v>369</v>
      </c>
      <c r="BJ184" s="39" t="s">
        <v>129</v>
      </c>
      <c r="BK184" s="39" t="s">
        <v>130</v>
      </c>
      <c r="BL184" s="39" t="s">
        <v>370</v>
      </c>
      <c r="BM184" s="39" t="s">
        <v>202</v>
      </c>
      <c r="BN184" s="39" t="s">
        <v>661</v>
      </c>
      <c r="BO184" s="39"/>
      <c r="BP184" s="39" t="s">
        <v>661</v>
      </c>
      <c r="BQ184" s="39">
        <v>2024</v>
      </c>
      <c r="BR184" s="39"/>
      <c r="BS184" s="39"/>
      <c r="BT184" s="39" t="s">
        <v>6251</v>
      </c>
    </row>
    <row r="185" spans="1:72">
      <c r="A185" s="39">
        <v>102403637478</v>
      </c>
      <c r="B185" s="39">
        <v>1</v>
      </c>
      <c r="C185" s="39">
        <v>2024</v>
      </c>
      <c r="D185" s="39">
        <v>10</v>
      </c>
      <c r="E185" s="39" t="s">
        <v>6997</v>
      </c>
      <c r="F185" s="39" t="s">
        <v>6998</v>
      </c>
      <c r="G185" s="39">
        <v>62</v>
      </c>
      <c r="H185" s="39" t="s">
        <v>6999</v>
      </c>
      <c r="I185" s="39">
        <v>20241014</v>
      </c>
      <c r="J185" s="39">
        <v>20241016</v>
      </c>
      <c r="K185" s="39">
        <v>3</v>
      </c>
      <c r="L185" s="39">
        <f t="shared" si="2"/>
        <v>2</v>
      </c>
      <c r="M185" s="39">
        <v>0</v>
      </c>
      <c r="N185" s="39" t="s">
        <v>7000</v>
      </c>
      <c r="O185" s="39" t="s">
        <v>6584</v>
      </c>
      <c r="P185" s="39" t="s">
        <v>118</v>
      </c>
      <c r="Q185" s="39" t="s">
        <v>36</v>
      </c>
      <c r="R185" s="39" t="s">
        <v>119</v>
      </c>
      <c r="S185" s="39" t="s">
        <v>147</v>
      </c>
      <c r="T185" s="39">
        <v>111</v>
      </c>
      <c r="U185" s="39" t="s">
        <v>172</v>
      </c>
      <c r="V185" s="39" t="s">
        <v>6257</v>
      </c>
      <c r="W185" s="39" t="s">
        <v>6258</v>
      </c>
      <c r="X185" s="39" t="s">
        <v>124</v>
      </c>
      <c r="Y185" s="39">
        <v>86092</v>
      </c>
      <c r="Z185" s="39">
        <v>2944</v>
      </c>
      <c r="AA185" s="39">
        <v>0</v>
      </c>
      <c r="AB185" s="39">
        <v>0</v>
      </c>
      <c r="AC185" s="39">
        <v>666.76</v>
      </c>
      <c r="AD185" s="39">
        <v>0</v>
      </c>
      <c r="AE185" s="39">
        <v>164269.68</v>
      </c>
      <c r="AF185" s="39">
        <v>164936.44</v>
      </c>
      <c r="AG185" s="39">
        <v>160</v>
      </c>
      <c r="AH185" s="39">
        <v>150</v>
      </c>
      <c r="AI185" s="39">
        <v>230447</v>
      </c>
      <c r="AJ185" s="39">
        <v>230447</v>
      </c>
      <c r="AK185" s="39">
        <v>-16426.00168333028</v>
      </c>
      <c r="AL185" s="39" t="s">
        <v>118</v>
      </c>
      <c r="AM185" s="39" t="s">
        <v>36</v>
      </c>
      <c r="AN185" s="39" t="s">
        <v>119</v>
      </c>
      <c r="AO185" s="39" t="s">
        <v>147</v>
      </c>
      <c r="AP185" s="39">
        <v>3</v>
      </c>
      <c r="AQ185" s="39">
        <v>2</v>
      </c>
      <c r="AR185" s="39">
        <v>5</v>
      </c>
      <c r="AS185" s="39">
        <v>89115</v>
      </c>
      <c r="AT185" s="39">
        <v>161522</v>
      </c>
      <c r="AU185" s="39">
        <v>53841</v>
      </c>
      <c r="AV185" s="39">
        <v>234905</v>
      </c>
      <c r="AW185" s="39">
        <v>3.0722399999999999</v>
      </c>
      <c r="AX185" s="39">
        <v>1.0923499999999999</v>
      </c>
      <c r="AY185" s="39">
        <v>1.9798899999999999</v>
      </c>
      <c r="AZ185" s="39">
        <v>3.0722399950027466</v>
      </c>
      <c r="BA185" s="39">
        <v>1.0923500061035156</v>
      </c>
      <c r="BB185" s="39">
        <v>1.979889988899231</v>
      </c>
      <c r="BC185" s="39" t="s">
        <v>159</v>
      </c>
      <c r="BD185" s="39" t="s">
        <v>126</v>
      </c>
      <c r="BE185" s="39" t="s">
        <v>118</v>
      </c>
      <c r="BF185" s="39"/>
      <c r="BG185" s="39" t="s">
        <v>118</v>
      </c>
      <c r="BH185" s="39" t="s">
        <v>6259</v>
      </c>
      <c r="BI185" s="39" t="s">
        <v>1804</v>
      </c>
      <c r="BJ185" s="39" t="s">
        <v>129</v>
      </c>
      <c r="BK185" s="39" t="s">
        <v>217</v>
      </c>
      <c r="BL185" s="39" t="s">
        <v>218</v>
      </c>
      <c r="BM185" s="39" t="s">
        <v>202</v>
      </c>
      <c r="BN185" s="39" t="s">
        <v>661</v>
      </c>
      <c r="BO185" s="39"/>
      <c r="BP185" s="39" t="s">
        <v>661</v>
      </c>
      <c r="BQ185" s="39">
        <v>2024</v>
      </c>
      <c r="BR185" s="39"/>
      <c r="BS185" s="39"/>
      <c r="BT185" s="39" t="s">
        <v>6251</v>
      </c>
    </row>
    <row r="186" spans="1:72">
      <c r="A186" s="39">
        <v>102403637476</v>
      </c>
      <c r="B186" s="39">
        <v>1</v>
      </c>
      <c r="C186" s="39">
        <v>2024</v>
      </c>
      <c r="D186" s="39">
        <v>10</v>
      </c>
      <c r="E186" s="39" t="s">
        <v>7001</v>
      </c>
      <c r="F186" s="39" t="s">
        <v>7002</v>
      </c>
      <c r="G186" s="39">
        <v>72</v>
      </c>
      <c r="H186" s="39" t="s">
        <v>7003</v>
      </c>
      <c r="I186" s="39">
        <v>20241014</v>
      </c>
      <c r="J186" s="39">
        <v>20241016</v>
      </c>
      <c r="K186" s="39">
        <v>3</v>
      </c>
      <c r="L186" s="39">
        <f t="shared" si="2"/>
        <v>2</v>
      </c>
      <c r="M186" s="39">
        <v>0</v>
      </c>
      <c r="N186" s="39" t="s">
        <v>6172</v>
      </c>
      <c r="O186" s="39" t="s">
        <v>7004</v>
      </c>
      <c r="P186" s="39" t="s">
        <v>118</v>
      </c>
      <c r="Q186" s="39" t="s">
        <v>36</v>
      </c>
      <c r="R186" s="39" t="s">
        <v>119</v>
      </c>
      <c r="S186" s="39" t="s">
        <v>120</v>
      </c>
      <c r="T186" s="39">
        <v>111</v>
      </c>
      <c r="U186" s="39" t="s">
        <v>172</v>
      </c>
      <c r="V186" s="39" t="s">
        <v>6257</v>
      </c>
      <c r="W186" s="39" t="s">
        <v>6258</v>
      </c>
      <c r="X186" s="39" t="s">
        <v>124</v>
      </c>
      <c r="Y186" s="39">
        <v>86296</v>
      </c>
      <c r="Z186" s="39">
        <v>3083</v>
      </c>
      <c r="AA186" s="39">
        <v>0</v>
      </c>
      <c r="AB186" s="39">
        <v>0</v>
      </c>
      <c r="AC186" s="39">
        <v>666.76</v>
      </c>
      <c r="AD186" s="39">
        <v>0</v>
      </c>
      <c r="AE186" s="39">
        <v>164269.68</v>
      </c>
      <c r="AF186" s="39">
        <v>164936.44</v>
      </c>
      <c r="AG186" s="39">
        <v>160</v>
      </c>
      <c r="AH186" s="39">
        <v>225</v>
      </c>
      <c r="AI186" s="39">
        <v>230447</v>
      </c>
      <c r="AJ186" s="39">
        <v>230447</v>
      </c>
      <c r="AK186" s="39">
        <v>-16426.00168333028</v>
      </c>
      <c r="AL186" s="39" t="s">
        <v>118</v>
      </c>
      <c r="AM186" s="39" t="s">
        <v>36</v>
      </c>
      <c r="AN186" s="39" t="s">
        <v>119</v>
      </c>
      <c r="AO186" s="39" t="s">
        <v>120</v>
      </c>
      <c r="AP186" s="39">
        <v>3</v>
      </c>
      <c r="AQ186" s="39">
        <v>2</v>
      </c>
      <c r="AR186" s="39">
        <v>5</v>
      </c>
      <c r="AS186" s="39">
        <v>89115</v>
      </c>
      <c r="AT186" s="39">
        <v>161522</v>
      </c>
      <c r="AU186" s="39">
        <v>53841</v>
      </c>
      <c r="AV186" s="39">
        <v>234905</v>
      </c>
      <c r="AW186" s="39">
        <v>3.0722399999999999</v>
      </c>
      <c r="AX186" s="39">
        <v>1.0923499999999999</v>
      </c>
      <c r="AY186" s="39">
        <v>1.9798899999999999</v>
      </c>
      <c r="AZ186" s="39">
        <v>3.0722399950027466</v>
      </c>
      <c r="BA186" s="39">
        <v>1.0923500061035156</v>
      </c>
      <c r="BB186" s="39">
        <v>1.979889988899231</v>
      </c>
      <c r="BC186" s="39" t="s">
        <v>159</v>
      </c>
      <c r="BD186" s="39" t="s">
        <v>126</v>
      </c>
      <c r="BE186" s="39" t="s">
        <v>118</v>
      </c>
      <c r="BF186" s="39"/>
      <c r="BG186" s="39" t="s">
        <v>118</v>
      </c>
      <c r="BH186" s="39" t="s">
        <v>6259</v>
      </c>
      <c r="BI186" s="39" t="s">
        <v>7005</v>
      </c>
      <c r="BJ186" s="39" t="s">
        <v>377</v>
      </c>
      <c r="BK186" s="39" t="s">
        <v>3015</v>
      </c>
      <c r="BL186" s="39" t="s">
        <v>3015</v>
      </c>
      <c r="BM186" s="39" t="s">
        <v>202</v>
      </c>
      <c r="BN186" s="39" t="s">
        <v>661</v>
      </c>
      <c r="BO186" s="39"/>
      <c r="BP186" s="39" t="s">
        <v>661</v>
      </c>
      <c r="BQ186" s="39">
        <v>2024</v>
      </c>
      <c r="BR186" s="39"/>
      <c r="BS186" s="39"/>
      <c r="BT186" s="39" t="s">
        <v>6251</v>
      </c>
    </row>
    <row r="187" spans="1:72">
      <c r="A187" s="39">
        <v>102403850806</v>
      </c>
      <c r="B187" s="39">
        <v>1</v>
      </c>
      <c r="C187" s="39">
        <v>2024</v>
      </c>
      <c r="D187" s="39">
        <v>10</v>
      </c>
      <c r="E187" s="39" t="s">
        <v>7006</v>
      </c>
      <c r="F187" s="39" t="s">
        <v>7007</v>
      </c>
      <c r="G187" s="39">
        <v>38</v>
      </c>
      <c r="H187" s="39" t="s">
        <v>7008</v>
      </c>
      <c r="I187" s="39">
        <v>20241013</v>
      </c>
      <c r="J187" s="39">
        <v>20241015</v>
      </c>
      <c r="K187" s="39">
        <v>3</v>
      </c>
      <c r="L187" s="39">
        <f t="shared" si="2"/>
        <v>2</v>
      </c>
      <c r="M187" s="39">
        <v>0</v>
      </c>
      <c r="N187" s="39" t="s">
        <v>7009</v>
      </c>
      <c r="O187" s="39" t="s">
        <v>6405</v>
      </c>
      <c r="P187" s="39" t="s">
        <v>118</v>
      </c>
      <c r="Q187" s="39" t="s">
        <v>36</v>
      </c>
      <c r="R187" s="39" t="s">
        <v>119</v>
      </c>
      <c r="S187" s="39" t="s">
        <v>147</v>
      </c>
      <c r="T187" s="39">
        <v>211</v>
      </c>
      <c r="U187" s="39" t="s">
        <v>172</v>
      </c>
      <c r="V187" s="39" t="s">
        <v>6129</v>
      </c>
      <c r="W187" s="39" t="s">
        <v>6130</v>
      </c>
      <c r="X187" s="39" t="s">
        <v>124</v>
      </c>
      <c r="Y187" s="39">
        <v>38523</v>
      </c>
      <c r="Z187" s="39">
        <v>2944</v>
      </c>
      <c r="AA187" s="39">
        <v>0</v>
      </c>
      <c r="AB187" s="39">
        <v>0</v>
      </c>
      <c r="AC187" s="39">
        <v>0</v>
      </c>
      <c r="AD187" s="39">
        <v>0</v>
      </c>
      <c r="AE187" s="39">
        <v>124109.33</v>
      </c>
      <c r="AF187" s="39">
        <v>124109.33</v>
      </c>
      <c r="AG187" s="39">
        <v>160</v>
      </c>
      <c r="AH187" s="39">
        <v>150</v>
      </c>
      <c r="AI187" s="39">
        <v>129891</v>
      </c>
      <c r="AJ187" s="39">
        <v>129891</v>
      </c>
      <c r="AK187" s="39">
        <v>-43595.302051183142</v>
      </c>
      <c r="AL187" s="39" t="s">
        <v>118</v>
      </c>
      <c r="AM187" s="39" t="s">
        <v>36</v>
      </c>
      <c r="AN187" s="39" t="s">
        <v>119</v>
      </c>
      <c r="AO187" s="39" t="s">
        <v>147</v>
      </c>
      <c r="AP187" s="39">
        <v>3</v>
      </c>
      <c r="AQ187" s="39">
        <v>2</v>
      </c>
      <c r="AR187" s="39">
        <v>4</v>
      </c>
      <c r="AS187" s="39">
        <v>53659</v>
      </c>
      <c r="AT187" s="39">
        <v>87497</v>
      </c>
      <c r="AU187" s="39">
        <v>29166</v>
      </c>
      <c r="AV187" s="39">
        <v>134400</v>
      </c>
      <c r="AW187" s="39">
        <v>1.7302500000000001</v>
      </c>
      <c r="AX187" s="39">
        <v>0.65773999999999999</v>
      </c>
      <c r="AY187" s="39">
        <v>1.0725100000000001</v>
      </c>
      <c r="AZ187" s="39">
        <v>1.7302500009536743</v>
      </c>
      <c r="BA187" s="39">
        <v>0.65773999691009521</v>
      </c>
      <c r="BB187" s="39">
        <v>1.0725100040435791</v>
      </c>
      <c r="BC187" s="39" t="s">
        <v>159</v>
      </c>
      <c r="BD187" s="39" t="s">
        <v>126</v>
      </c>
      <c r="BE187" s="39" t="s">
        <v>118</v>
      </c>
      <c r="BF187" s="39"/>
      <c r="BG187" s="39" t="s">
        <v>118</v>
      </c>
      <c r="BH187" s="39" t="s">
        <v>6259</v>
      </c>
      <c r="BI187" s="39" t="s">
        <v>4998</v>
      </c>
      <c r="BJ187" s="39" t="s">
        <v>195</v>
      </c>
      <c r="BK187" s="39" t="s">
        <v>236</v>
      </c>
      <c r="BL187" s="39" t="s">
        <v>236</v>
      </c>
      <c r="BM187" s="39" t="s">
        <v>346</v>
      </c>
      <c r="BN187" s="39" t="s">
        <v>6825</v>
      </c>
      <c r="BO187" s="39"/>
      <c r="BP187" s="39" t="s">
        <v>6825</v>
      </c>
      <c r="BQ187" s="39">
        <v>2024</v>
      </c>
      <c r="BR187" s="39"/>
      <c r="BS187" s="39"/>
      <c r="BT187" s="39" t="s">
        <v>6251</v>
      </c>
    </row>
    <row r="188" spans="1:72">
      <c r="A188" s="39">
        <v>102408058794</v>
      </c>
      <c r="B188" s="39">
        <v>1</v>
      </c>
      <c r="C188" s="39">
        <v>2024</v>
      </c>
      <c r="D188" s="39">
        <v>10</v>
      </c>
      <c r="E188" s="39" t="s">
        <v>7010</v>
      </c>
      <c r="F188" s="39" t="s">
        <v>7011</v>
      </c>
      <c r="G188" s="39">
        <v>48</v>
      </c>
      <c r="H188" s="39" t="s">
        <v>7012</v>
      </c>
      <c r="I188" s="39">
        <v>20241014</v>
      </c>
      <c r="J188" s="39">
        <v>20241015</v>
      </c>
      <c r="K188" s="39">
        <v>2</v>
      </c>
      <c r="L188" s="39">
        <f t="shared" si="2"/>
        <v>1</v>
      </c>
      <c r="M188" s="39">
        <v>0</v>
      </c>
      <c r="N188" s="39" t="s">
        <v>7013</v>
      </c>
      <c r="O188" s="39" t="s">
        <v>6479</v>
      </c>
      <c r="P188" s="39" t="s">
        <v>118</v>
      </c>
      <c r="Q188" s="39" t="s">
        <v>36</v>
      </c>
      <c r="R188" s="39" t="s">
        <v>119</v>
      </c>
      <c r="S188" s="39" t="s">
        <v>120</v>
      </c>
      <c r="T188" s="39">
        <v>205</v>
      </c>
      <c r="U188" s="39" t="s">
        <v>172</v>
      </c>
      <c r="V188" s="39" t="s">
        <v>6257</v>
      </c>
      <c r="W188" s="39" t="s">
        <v>6258</v>
      </c>
      <c r="X188" s="39" t="s">
        <v>124</v>
      </c>
      <c r="Y188" s="39">
        <v>56844</v>
      </c>
      <c r="Z188" s="39">
        <v>1504</v>
      </c>
      <c r="AA188" s="39">
        <v>0</v>
      </c>
      <c r="AB188" s="39">
        <v>0</v>
      </c>
      <c r="AC188" s="39">
        <v>0</v>
      </c>
      <c r="AD188" s="39">
        <v>0</v>
      </c>
      <c r="AE188" s="39">
        <v>83565.33</v>
      </c>
      <c r="AF188" s="39">
        <v>83565.33</v>
      </c>
      <c r="AG188" s="39">
        <v>80</v>
      </c>
      <c r="AH188" s="39">
        <v>75</v>
      </c>
      <c r="AI188" s="39">
        <v>230418</v>
      </c>
      <c r="AJ188" s="39">
        <v>230418</v>
      </c>
      <c r="AK188" s="39">
        <v>64926.419408976464</v>
      </c>
      <c r="AL188" s="39" t="s">
        <v>118</v>
      </c>
      <c r="AM188" s="39" t="s">
        <v>36</v>
      </c>
      <c r="AN188" s="39" t="s">
        <v>119</v>
      </c>
      <c r="AO188" s="39" t="s">
        <v>120</v>
      </c>
      <c r="AP188" s="39">
        <v>3</v>
      </c>
      <c r="AQ188" s="39">
        <v>2</v>
      </c>
      <c r="AR188" s="39">
        <v>5</v>
      </c>
      <c r="AS188" s="39">
        <v>89115</v>
      </c>
      <c r="AT188" s="39">
        <v>161522</v>
      </c>
      <c r="AU188" s="39">
        <v>53841</v>
      </c>
      <c r="AV188" s="39">
        <v>234905</v>
      </c>
      <c r="AW188" s="39">
        <v>3.0722399999999999</v>
      </c>
      <c r="AX188" s="39">
        <v>1.0923499999999999</v>
      </c>
      <c r="AY188" s="39">
        <v>1.9798899999999999</v>
      </c>
      <c r="AZ188" s="39">
        <v>3.0722399950027466</v>
      </c>
      <c r="BA188" s="39">
        <v>1.0923500061035156</v>
      </c>
      <c r="BB188" s="39">
        <v>1.979889988899231</v>
      </c>
      <c r="BC188" s="39" t="s">
        <v>159</v>
      </c>
      <c r="BD188" s="39" t="s">
        <v>126</v>
      </c>
      <c r="BE188" s="39" t="s">
        <v>118</v>
      </c>
      <c r="BF188" s="39"/>
      <c r="BG188" s="39" t="s">
        <v>118</v>
      </c>
      <c r="BH188" s="39" t="s">
        <v>6259</v>
      </c>
      <c r="BI188" s="39" t="s">
        <v>1085</v>
      </c>
      <c r="BJ188" s="39" t="s">
        <v>244</v>
      </c>
      <c r="BK188" s="39" t="s">
        <v>1086</v>
      </c>
      <c r="BL188" s="39" t="s">
        <v>1087</v>
      </c>
      <c r="BM188" s="39" t="s">
        <v>2051</v>
      </c>
      <c r="BN188" s="39" t="s">
        <v>2052</v>
      </c>
      <c r="BO188" s="39"/>
      <c r="BP188" s="39" t="s">
        <v>2052</v>
      </c>
      <c r="BQ188" s="39">
        <v>2024</v>
      </c>
      <c r="BR188" s="39"/>
      <c r="BS188" s="39"/>
      <c r="BT188" s="39" t="s">
        <v>6251</v>
      </c>
    </row>
    <row r="189" spans="1:72">
      <c r="A189" s="39">
        <v>102403850796</v>
      </c>
      <c r="B189" s="39">
        <v>1</v>
      </c>
      <c r="C189" s="39">
        <v>2024</v>
      </c>
      <c r="D189" s="39">
        <v>10</v>
      </c>
      <c r="E189" s="39" t="s">
        <v>7014</v>
      </c>
      <c r="F189" s="39" t="s">
        <v>7015</v>
      </c>
      <c r="G189" s="39">
        <v>60</v>
      </c>
      <c r="H189" s="39" t="s">
        <v>7016</v>
      </c>
      <c r="I189" s="39">
        <v>20241010</v>
      </c>
      <c r="J189" s="39">
        <v>20241012</v>
      </c>
      <c r="K189" s="39">
        <v>3</v>
      </c>
      <c r="L189" s="39">
        <f t="shared" si="2"/>
        <v>2</v>
      </c>
      <c r="M189" s="39">
        <v>0</v>
      </c>
      <c r="N189" s="39" t="s">
        <v>5814</v>
      </c>
      <c r="O189" s="39" t="s">
        <v>6383</v>
      </c>
      <c r="P189" s="39" t="s">
        <v>118</v>
      </c>
      <c r="Q189" s="39" t="s">
        <v>36</v>
      </c>
      <c r="R189" s="39" t="s">
        <v>119</v>
      </c>
      <c r="S189" s="39" t="s">
        <v>147</v>
      </c>
      <c r="T189" s="39">
        <v>211</v>
      </c>
      <c r="U189" s="39" t="s">
        <v>172</v>
      </c>
      <c r="V189" s="39" t="s">
        <v>6257</v>
      </c>
      <c r="W189" s="39" t="s">
        <v>6258</v>
      </c>
      <c r="X189" s="39" t="s">
        <v>124</v>
      </c>
      <c r="Y189" s="39">
        <v>93336</v>
      </c>
      <c r="Z189" s="39">
        <v>2944</v>
      </c>
      <c r="AA189" s="39">
        <v>0</v>
      </c>
      <c r="AB189" s="39">
        <v>0</v>
      </c>
      <c r="AC189" s="39">
        <v>666.76</v>
      </c>
      <c r="AD189" s="39">
        <v>0</v>
      </c>
      <c r="AE189" s="39">
        <v>164269.68</v>
      </c>
      <c r="AF189" s="39">
        <v>164936.44</v>
      </c>
      <c r="AG189" s="39">
        <v>160</v>
      </c>
      <c r="AH189" s="39">
        <v>150</v>
      </c>
      <c r="AI189" s="39">
        <v>230636</v>
      </c>
      <c r="AJ189" s="39">
        <v>230636</v>
      </c>
      <c r="AK189" s="39">
        <v>-16304.201560777816</v>
      </c>
      <c r="AL189" s="39" t="s">
        <v>118</v>
      </c>
      <c r="AM189" s="39" t="s">
        <v>36</v>
      </c>
      <c r="AN189" s="39" t="s">
        <v>119</v>
      </c>
      <c r="AO189" s="39" t="s">
        <v>147</v>
      </c>
      <c r="AP189" s="39">
        <v>3</v>
      </c>
      <c r="AQ189" s="39">
        <v>2</v>
      </c>
      <c r="AR189" s="39">
        <v>5</v>
      </c>
      <c r="AS189" s="39">
        <v>89115</v>
      </c>
      <c r="AT189" s="39">
        <v>161522</v>
      </c>
      <c r="AU189" s="39">
        <v>53841</v>
      </c>
      <c r="AV189" s="39">
        <v>234905</v>
      </c>
      <c r="AW189" s="39">
        <v>3.0722399999999999</v>
      </c>
      <c r="AX189" s="39">
        <v>1.0923499999999999</v>
      </c>
      <c r="AY189" s="39">
        <v>1.9798899999999999</v>
      </c>
      <c r="AZ189" s="39">
        <v>3.0722399950027466</v>
      </c>
      <c r="BA189" s="39">
        <v>1.0923500061035156</v>
      </c>
      <c r="BB189" s="39">
        <v>1.979889988899231</v>
      </c>
      <c r="BC189" s="39" t="s">
        <v>159</v>
      </c>
      <c r="BD189" s="39" t="s">
        <v>126</v>
      </c>
      <c r="BE189" s="39" t="s">
        <v>118</v>
      </c>
      <c r="BF189" s="39"/>
      <c r="BG189" s="39" t="s">
        <v>1732</v>
      </c>
      <c r="BH189" s="39" t="s">
        <v>6259</v>
      </c>
      <c r="BI189" s="39" t="s">
        <v>580</v>
      </c>
      <c r="BJ189" s="39" t="s">
        <v>129</v>
      </c>
      <c r="BK189" s="39" t="s">
        <v>130</v>
      </c>
      <c r="BL189" s="39" t="s">
        <v>131</v>
      </c>
      <c r="BM189" s="39" t="s">
        <v>202</v>
      </c>
      <c r="BN189" s="39" t="s">
        <v>661</v>
      </c>
      <c r="BO189" s="39"/>
      <c r="BP189" s="39" t="s">
        <v>661</v>
      </c>
      <c r="BQ189" s="39">
        <v>2024</v>
      </c>
      <c r="BR189" s="39"/>
      <c r="BS189" s="39"/>
      <c r="BT189" s="39" t="s">
        <v>6251</v>
      </c>
    </row>
    <row r="190" spans="1:72">
      <c r="A190" s="39">
        <v>102403637428</v>
      </c>
      <c r="B190" s="39">
        <v>1</v>
      </c>
      <c r="C190" s="39">
        <v>2024</v>
      </c>
      <c r="D190" s="39">
        <v>10</v>
      </c>
      <c r="E190" s="39" t="s">
        <v>7017</v>
      </c>
      <c r="F190" s="39" t="s">
        <v>7018</v>
      </c>
      <c r="G190" s="39">
        <v>74</v>
      </c>
      <c r="H190" s="39" t="s">
        <v>7019</v>
      </c>
      <c r="I190" s="39">
        <v>20241010</v>
      </c>
      <c r="J190" s="39">
        <v>20241012</v>
      </c>
      <c r="K190" s="39">
        <v>3</v>
      </c>
      <c r="L190" s="39">
        <f t="shared" si="2"/>
        <v>2</v>
      </c>
      <c r="M190" s="39">
        <v>0</v>
      </c>
      <c r="N190" s="39" t="s">
        <v>6946</v>
      </c>
      <c r="O190" s="39" t="s">
        <v>7020</v>
      </c>
      <c r="P190" s="39" t="s">
        <v>118</v>
      </c>
      <c r="Q190" s="39" t="s">
        <v>36</v>
      </c>
      <c r="R190" s="39" t="s">
        <v>119</v>
      </c>
      <c r="S190" s="39" t="s">
        <v>147</v>
      </c>
      <c r="T190" s="39">
        <v>111</v>
      </c>
      <c r="U190" s="39" t="s">
        <v>172</v>
      </c>
      <c r="V190" s="39" t="s">
        <v>6257</v>
      </c>
      <c r="W190" s="39" t="s">
        <v>6258</v>
      </c>
      <c r="X190" s="39" t="s">
        <v>124</v>
      </c>
      <c r="Y190" s="39">
        <v>86092</v>
      </c>
      <c r="Z190" s="39">
        <v>2944</v>
      </c>
      <c r="AA190" s="39">
        <v>0</v>
      </c>
      <c r="AB190" s="39">
        <v>0</v>
      </c>
      <c r="AC190" s="39">
        <v>666.76</v>
      </c>
      <c r="AD190" s="39">
        <v>0</v>
      </c>
      <c r="AE190" s="39">
        <v>176477.68</v>
      </c>
      <c r="AF190" s="39">
        <v>177144.44</v>
      </c>
      <c r="AG190" s="39">
        <v>160</v>
      </c>
      <c r="AH190" s="39">
        <v>150</v>
      </c>
      <c r="AI190" s="39">
        <v>230447</v>
      </c>
      <c r="AJ190" s="39">
        <v>230447</v>
      </c>
      <c r="AK190" s="39">
        <v>-28634.00168333028</v>
      </c>
      <c r="AL190" s="39" t="s">
        <v>118</v>
      </c>
      <c r="AM190" s="39" t="s">
        <v>36</v>
      </c>
      <c r="AN190" s="39" t="s">
        <v>119</v>
      </c>
      <c r="AO190" s="39" t="s">
        <v>147</v>
      </c>
      <c r="AP190" s="39">
        <v>3</v>
      </c>
      <c r="AQ190" s="39">
        <v>2</v>
      </c>
      <c r="AR190" s="39">
        <v>5</v>
      </c>
      <c r="AS190" s="39">
        <v>89115</v>
      </c>
      <c r="AT190" s="39">
        <v>161522</v>
      </c>
      <c r="AU190" s="39">
        <v>53841</v>
      </c>
      <c r="AV190" s="39">
        <v>234905</v>
      </c>
      <c r="AW190" s="39">
        <v>3.0722399999999999</v>
      </c>
      <c r="AX190" s="39">
        <v>1.0923499999999999</v>
      </c>
      <c r="AY190" s="39">
        <v>1.9798899999999999</v>
      </c>
      <c r="AZ190" s="39">
        <v>3.0722399950027466</v>
      </c>
      <c r="BA190" s="39">
        <v>1.0923500061035156</v>
      </c>
      <c r="BB190" s="39">
        <v>1.979889988899231</v>
      </c>
      <c r="BC190" s="39" t="s">
        <v>159</v>
      </c>
      <c r="BD190" s="39" t="s">
        <v>126</v>
      </c>
      <c r="BE190" s="39" t="s">
        <v>118</v>
      </c>
      <c r="BF190" s="39"/>
      <c r="BG190" s="39" t="s">
        <v>118</v>
      </c>
      <c r="BH190" s="39" t="s">
        <v>6259</v>
      </c>
      <c r="BI190" s="39" t="s">
        <v>369</v>
      </c>
      <c r="BJ190" s="39" t="s">
        <v>129</v>
      </c>
      <c r="BK190" s="39" t="s">
        <v>130</v>
      </c>
      <c r="BL190" s="39" t="s">
        <v>370</v>
      </c>
      <c r="BM190" s="39" t="s">
        <v>202</v>
      </c>
      <c r="BN190" s="39" t="s">
        <v>203</v>
      </c>
      <c r="BO190" s="39"/>
      <c r="BP190" s="39" t="s">
        <v>203</v>
      </c>
      <c r="BQ190" s="39">
        <v>2024</v>
      </c>
      <c r="BR190" s="39"/>
      <c r="BS190" s="39"/>
      <c r="BT190" s="39" t="s">
        <v>6251</v>
      </c>
    </row>
    <row r="191" spans="1:72">
      <c r="A191" s="39">
        <v>102403637430</v>
      </c>
      <c r="B191" s="39">
        <v>1</v>
      </c>
      <c r="C191" s="39">
        <v>2024</v>
      </c>
      <c r="D191" s="39">
        <v>10</v>
      </c>
      <c r="E191" s="39" t="s">
        <v>7021</v>
      </c>
      <c r="F191" s="39" t="s">
        <v>7022</v>
      </c>
      <c r="G191" s="39">
        <v>77</v>
      </c>
      <c r="H191" s="39" t="s">
        <v>7023</v>
      </c>
      <c r="I191" s="39">
        <v>20241010</v>
      </c>
      <c r="J191" s="39">
        <v>20241012</v>
      </c>
      <c r="K191" s="39">
        <v>3</v>
      </c>
      <c r="L191" s="39">
        <f t="shared" si="2"/>
        <v>2</v>
      </c>
      <c r="M191" s="39">
        <v>0</v>
      </c>
      <c r="N191" s="39" t="s">
        <v>7024</v>
      </c>
      <c r="O191" s="39" t="s">
        <v>6872</v>
      </c>
      <c r="P191" s="39" t="s">
        <v>118</v>
      </c>
      <c r="Q191" s="39" t="s">
        <v>36</v>
      </c>
      <c r="R191" s="39" t="s">
        <v>119</v>
      </c>
      <c r="S191" s="39" t="s">
        <v>120</v>
      </c>
      <c r="T191" s="39">
        <v>111</v>
      </c>
      <c r="U191" s="39" t="s">
        <v>172</v>
      </c>
      <c r="V191" s="39" t="s">
        <v>6257</v>
      </c>
      <c r="W191" s="39" t="s">
        <v>6258</v>
      </c>
      <c r="X191" s="39" t="s">
        <v>124</v>
      </c>
      <c r="Y191" s="39">
        <v>86031</v>
      </c>
      <c r="Z191" s="39">
        <v>3083</v>
      </c>
      <c r="AA191" s="39">
        <v>0</v>
      </c>
      <c r="AB191" s="39">
        <v>0</v>
      </c>
      <c r="AC191" s="39">
        <v>666.76</v>
      </c>
      <c r="AD191" s="39">
        <v>0</v>
      </c>
      <c r="AE191" s="39">
        <v>164269.68</v>
      </c>
      <c r="AF191" s="39">
        <v>164936.44</v>
      </c>
      <c r="AG191" s="39">
        <v>160</v>
      </c>
      <c r="AH191" s="39">
        <v>225</v>
      </c>
      <c r="AI191" s="39">
        <v>230447</v>
      </c>
      <c r="AJ191" s="39">
        <v>230447</v>
      </c>
      <c r="AK191" s="39">
        <v>-16426.00168333028</v>
      </c>
      <c r="AL191" s="39" t="s">
        <v>118</v>
      </c>
      <c r="AM191" s="39" t="s">
        <v>36</v>
      </c>
      <c r="AN191" s="39" t="s">
        <v>119</v>
      </c>
      <c r="AO191" s="39" t="s">
        <v>120</v>
      </c>
      <c r="AP191" s="39">
        <v>3</v>
      </c>
      <c r="AQ191" s="39">
        <v>2</v>
      </c>
      <c r="AR191" s="39">
        <v>5</v>
      </c>
      <c r="AS191" s="39">
        <v>89115</v>
      </c>
      <c r="AT191" s="39">
        <v>161522</v>
      </c>
      <c r="AU191" s="39">
        <v>53841</v>
      </c>
      <c r="AV191" s="39">
        <v>234905</v>
      </c>
      <c r="AW191" s="39">
        <v>3.0722399999999999</v>
      </c>
      <c r="AX191" s="39">
        <v>1.0923499999999999</v>
      </c>
      <c r="AY191" s="39">
        <v>1.9798899999999999</v>
      </c>
      <c r="AZ191" s="39">
        <v>3.0722399950027466</v>
      </c>
      <c r="BA191" s="39">
        <v>1.0923500061035156</v>
      </c>
      <c r="BB191" s="39">
        <v>1.979889988899231</v>
      </c>
      <c r="BC191" s="39" t="s">
        <v>159</v>
      </c>
      <c r="BD191" s="39" t="s">
        <v>126</v>
      </c>
      <c r="BE191" s="39" t="s">
        <v>118</v>
      </c>
      <c r="BF191" s="39"/>
      <c r="BG191" s="39" t="s">
        <v>118</v>
      </c>
      <c r="BH191" s="39" t="s">
        <v>6259</v>
      </c>
      <c r="BI191" s="39" t="s">
        <v>981</v>
      </c>
      <c r="BJ191" s="39" t="s">
        <v>129</v>
      </c>
      <c r="BK191" s="39" t="s">
        <v>178</v>
      </c>
      <c r="BL191" s="39" t="s">
        <v>320</v>
      </c>
      <c r="BM191" s="39" t="s">
        <v>202</v>
      </c>
      <c r="BN191" s="39" t="s">
        <v>661</v>
      </c>
      <c r="BO191" s="39"/>
      <c r="BP191" s="39" t="s">
        <v>661</v>
      </c>
      <c r="BQ191" s="39">
        <v>2024</v>
      </c>
      <c r="BR191" s="39"/>
      <c r="BS191" s="39"/>
      <c r="BT191" s="39" t="s">
        <v>6251</v>
      </c>
    </row>
    <row r="192" spans="1:72">
      <c r="A192" s="39">
        <v>102408059354</v>
      </c>
      <c r="B192" s="39">
        <v>1</v>
      </c>
      <c r="C192" s="39">
        <v>2024</v>
      </c>
      <c r="D192" s="39">
        <v>10</v>
      </c>
      <c r="E192" s="39" t="s">
        <v>7025</v>
      </c>
      <c r="F192" s="39" t="s">
        <v>7026</v>
      </c>
      <c r="G192" s="39">
        <v>30</v>
      </c>
      <c r="H192" s="39" t="s">
        <v>7027</v>
      </c>
      <c r="I192" s="39">
        <v>20241009</v>
      </c>
      <c r="J192" s="39">
        <v>20241011</v>
      </c>
      <c r="K192" s="39">
        <v>3</v>
      </c>
      <c r="L192" s="39">
        <f t="shared" si="2"/>
        <v>2</v>
      </c>
      <c r="M192" s="39">
        <v>0</v>
      </c>
      <c r="N192" s="39" t="s">
        <v>6354</v>
      </c>
      <c r="O192" s="39" t="s">
        <v>6530</v>
      </c>
      <c r="P192" s="39" t="s">
        <v>118</v>
      </c>
      <c r="Q192" s="39" t="s">
        <v>36</v>
      </c>
      <c r="R192" s="39" t="s">
        <v>119</v>
      </c>
      <c r="S192" s="39" t="s">
        <v>147</v>
      </c>
      <c r="T192" s="39">
        <v>211</v>
      </c>
      <c r="U192" s="39" t="s">
        <v>172</v>
      </c>
      <c r="V192" s="39" t="s">
        <v>6257</v>
      </c>
      <c r="W192" s="39" t="s">
        <v>6258</v>
      </c>
      <c r="X192" s="39" t="s">
        <v>1852</v>
      </c>
      <c r="Y192" s="39">
        <v>59863</v>
      </c>
      <c r="Z192" s="39">
        <v>2944</v>
      </c>
      <c r="AA192" s="39">
        <v>0</v>
      </c>
      <c r="AB192" s="39">
        <v>0</v>
      </c>
      <c r="AC192" s="39">
        <v>0</v>
      </c>
      <c r="AD192" s="39">
        <v>0</v>
      </c>
      <c r="AE192" s="39">
        <v>42672</v>
      </c>
      <c r="AF192" s="39">
        <v>42672</v>
      </c>
      <c r="AG192" s="39">
        <v>160</v>
      </c>
      <c r="AH192" s="39">
        <v>150</v>
      </c>
      <c r="AI192" s="39">
        <v>199802</v>
      </c>
      <c r="AJ192" s="39">
        <v>199802</v>
      </c>
      <c r="AK192" s="39">
        <v>75126.590080428388</v>
      </c>
      <c r="AL192" s="39" t="s">
        <v>118</v>
      </c>
      <c r="AM192" s="39" t="s">
        <v>36</v>
      </c>
      <c r="AN192" s="39" t="s">
        <v>119</v>
      </c>
      <c r="AO192" s="39" t="s">
        <v>147</v>
      </c>
      <c r="AP192" s="39">
        <v>3</v>
      </c>
      <c r="AQ192" s="39">
        <v>2</v>
      </c>
      <c r="AR192" s="39">
        <v>5</v>
      </c>
      <c r="AS192" s="39">
        <v>89115</v>
      </c>
      <c r="AT192" s="39">
        <v>161522</v>
      </c>
      <c r="AU192" s="39">
        <v>53841</v>
      </c>
      <c r="AV192" s="39">
        <v>234905</v>
      </c>
      <c r="AW192" s="39">
        <v>3.0722399999999999</v>
      </c>
      <c r="AX192" s="39">
        <v>1.0923499999999999</v>
      </c>
      <c r="AY192" s="39">
        <v>1.9798899999999999</v>
      </c>
      <c r="AZ192" s="39">
        <v>2.6615200042724609</v>
      </c>
      <c r="BA192" s="39">
        <v>1.0923500061035156</v>
      </c>
      <c r="BB192" s="39">
        <v>1.5691699981689453</v>
      </c>
      <c r="BC192" s="39" t="s">
        <v>159</v>
      </c>
      <c r="BD192" s="39" t="s">
        <v>126</v>
      </c>
      <c r="BE192" s="39" t="s">
        <v>118</v>
      </c>
      <c r="BF192" s="39"/>
      <c r="BG192" s="39" t="s">
        <v>118</v>
      </c>
      <c r="BH192" s="39" t="s">
        <v>6259</v>
      </c>
      <c r="BI192" s="39" t="s">
        <v>1085</v>
      </c>
      <c r="BJ192" s="39" t="s">
        <v>244</v>
      </c>
      <c r="BK192" s="39" t="s">
        <v>1086</v>
      </c>
      <c r="BL192" s="39" t="s">
        <v>1087</v>
      </c>
      <c r="BM192" s="39" t="s">
        <v>2051</v>
      </c>
      <c r="BN192" s="39" t="s">
        <v>5752</v>
      </c>
      <c r="BO192" s="39"/>
      <c r="BP192" s="39" t="s">
        <v>5752</v>
      </c>
      <c r="BQ192" s="39">
        <v>2024</v>
      </c>
      <c r="BR192" s="39"/>
      <c r="BS192" s="39"/>
      <c r="BT192" s="39" t="s">
        <v>6251</v>
      </c>
    </row>
    <row r="193" spans="1:72">
      <c r="A193" s="39">
        <v>102403637418</v>
      </c>
      <c r="B193" s="39">
        <v>1</v>
      </c>
      <c r="C193" s="39">
        <v>2024</v>
      </c>
      <c r="D193" s="39">
        <v>10</v>
      </c>
      <c r="E193" s="39" t="s">
        <v>7028</v>
      </c>
      <c r="F193" s="39" t="s">
        <v>7029</v>
      </c>
      <c r="G193" s="39">
        <v>46</v>
      </c>
      <c r="H193" s="39" t="s">
        <v>7030</v>
      </c>
      <c r="I193" s="39">
        <v>20241009</v>
      </c>
      <c r="J193" s="39">
        <v>20241011</v>
      </c>
      <c r="K193" s="39">
        <v>3</v>
      </c>
      <c r="L193" s="39">
        <f t="shared" si="2"/>
        <v>2</v>
      </c>
      <c r="M193" s="39">
        <v>0</v>
      </c>
      <c r="N193" s="39" t="s">
        <v>5814</v>
      </c>
      <c r="O193" s="39" t="s">
        <v>6562</v>
      </c>
      <c r="P193" s="39" t="s">
        <v>118</v>
      </c>
      <c r="Q193" s="39" t="s">
        <v>36</v>
      </c>
      <c r="R193" s="39" t="s">
        <v>119</v>
      </c>
      <c r="S193" s="39" t="s">
        <v>120</v>
      </c>
      <c r="T193" s="39">
        <v>111</v>
      </c>
      <c r="U193" s="39" t="s">
        <v>172</v>
      </c>
      <c r="V193" s="39" t="s">
        <v>6257</v>
      </c>
      <c r="W193" s="39" t="s">
        <v>6258</v>
      </c>
      <c r="X193" s="39" t="s">
        <v>124</v>
      </c>
      <c r="Y193" s="39">
        <v>82690</v>
      </c>
      <c r="Z193" s="39">
        <v>3083</v>
      </c>
      <c r="AA193" s="39">
        <v>0</v>
      </c>
      <c r="AB193" s="39">
        <v>0</v>
      </c>
      <c r="AC193" s="39">
        <v>666.76</v>
      </c>
      <c r="AD193" s="39">
        <v>0</v>
      </c>
      <c r="AE193" s="39">
        <v>164269.68</v>
      </c>
      <c r="AF193" s="39">
        <v>164936.44</v>
      </c>
      <c r="AG193" s="39">
        <v>160</v>
      </c>
      <c r="AH193" s="39">
        <v>225</v>
      </c>
      <c r="AI193" s="39">
        <v>230447</v>
      </c>
      <c r="AJ193" s="39">
        <v>230447</v>
      </c>
      <c r="AK193" s="39">
        <v>-16426.00168333028</v>
      </c>
      <c r="AL193" s="39" t="s">
        <v>118</v>
      </c>
      <c r="AM193" s="39" t="s">
        <v>36</v>
      </c>
      <c r="AN193" s="39" t="s">
        <v>119</v>
      </c>
      <c r="AO193" s="39" t="s">
        <v>120</v>
      </c>
      <c r="AP193" s="39">
        <v>3</v>
      </c>
      <c r="AQ193" s="39">
        <v>2</v>
      </c>
      <c r="AR193" s="39">
        <v>5</v>
      </c>
      <c r="AS193" s="39">
        <v>89115</v>
      </c>
      <c r="AT193" s="39">
        <v>161522</v>
      </c>
      <c r="AU193" s="39">
        <v>53841</v>
      </c>
      <c r="AV193" s="39">
        <v>234905</v>
      </c>
      <c r="AW193" s="39">
        <v>3.0722399999999999</v>
      </c>
      <c r="AX193" s="39">
        <v>1.0923499999999999</v>
      </c>
      <c r="AY193" s="39">
        <v>1.9798899999999999</v>
      </c>
      <c r="AZ193" s="39">
        <v>3.0722399950027466</v>
      </c>
      <c r="BA193" s="39">
        <v>1.0923500061035156</v>
      </c>
      <c r="BB193" s="39">
        <v>1.979889988899231</v>
      </c>
      <c r="BC193" s="39" t="s">
        <v>159</v>
      </c>
      <c r="BD193" s="39" t="s">
        <v>126</v>
      </c>
      <c r="BE193" s="39" t="s">
        <v>118</v>
      </c>
      <c r="BF193" s="39"/>
      <c r="BG193" s="39" t="s">
        <v>118</v>
      </c>
      <c r="BH193" s="39" t="s">
        <v>6259</v>
      </c>
      <c r="BI193" s="39" t="s">
        <v>1956</v>
      </c>
      <c r="BJ193" s="39" t="s">
        <v>195</v>
      </c>
      <c r="BK193" s="39" t="s">
        <v>196</v>
      </c>
      <c r="BL193" s="39" t="s">
        <v>196</v>
      </c>
      <c r="BM193" s="39" t="s">
        <v>202</v>
      </c>
      <c r="BN193" s="39" t="s">
        <v>661</v>
      </c>
      <c r="BO193" s="39"/>
      <c r="BP193" s="39" t="s">
        <v>661</v>
      </c>
      <c r="BQ193" s="39">
        <v>2024</v>
      </c>
      <c r="BR193" s="39"/>
      <c r="BS193" s="39"/>
      <c r="BT193" s="39" t="s">
        <v>6251</v>
      </c>
    </row>
    <row r="194" spans="1:72">
      <c r="A194" s="39">
        <v>102403850788</v>
      </c>
      <c r="B194" s="39">
        <v>1</v>
      </c>
      <c r="C194" s="39">
        <v>2024</v>
      </c>
      <c r="D194" s="39">
        <v>10</v>
      </c>
      <c r="E194" s="39" t="s">
        <v>7031</v>
      </c>
      <c r="F194" s="39" t="s">
        <v>7032</v>
      </c>
      <c r="G194" s="39">
        <v>70</v>
      </c>
      <c r="H194" s="39" t="s">
        <v>7033</v>
      </c>
      <c r="I194" s="39">
        <v>20241009</v>
      </c>
      <c r="J194" s="39">
        <v>20241011</v>
      </c>
      <c r="K194" s="39">
        <v>3</v>
      </c>
      <c r="L194" s="39">
        <f t="shared" si="2"/>
        <v>2</v>
      </c>
      <c r="M194" s="39">
        <v>0</v>
      </c>
      <c r="N194" s="39" t="s">
        <v>6172</v>
      </c>
      <c r="O194" s="39" t="s">
        <v>6547</v>
      </c>
      <c r="P194" s="39" t="s">
        <v>118</v>
      </c>
      <c r="Q194" s="39" t="s">
        <v>36</v>
      </c>
      <c r="R194" s="39" t="s">
        <v>119</v>
      </c>
      <c r="S194" s="39" t="s">
        <v>147</v>
      </c>
      <c r="T194" s="39">
        <v>211</v>
      </c>
      <c r="U194" s="39" t="s">
        <v>172</v>
      </c>
      <c r="V194" s="39" t="s">
        <v>6257</v>
      </c>
      <c r="W194" s="39" t="s">
        <v>6258</v>
      </c>
      <c r="X194" s="39" t="s">
        <v>124</v>
      </c>
      <c r="Y194" s="39">
        <v>88281</v>
      </c>
      <c r="Z194" s="39">
        <v>2944</v>
      </c>
      <c r="AA194" s="39">
        <v>0</v>
      </c>
      <c r="AB194" s="39">
        <v>0</v>
      </c>
      <c r="AC194" s="39">
        <v>666.76</v>
      </c>
      <c r="AD194" s="39">
        <v>0</v>
      </c>
      <c r="AE194" s="39">
        <v>164269.68</v>
      </c>
      <c r="AF194" s="39">
        <v>164936.44</v>
      </c>
      <c r="AG194" s="39">
        <v>160</v>
      </c>
      <c r="AH194" s="39">
        <v>150</v>
      </c>
      <c r="AI194" s="39">
        <v>230636</v>
      </c>
      <c r="AJ194" s="39">
        <v>230636</v>
      </c>
      <c r="AK194" s="39">
        <v>-16304.201560777816</v>
      </c>
      <c r="AL194" s="39" t="s">
        <v>118</v>
      </c>
      <c r="AM194" s="39" t="s">
        <v>36</v>
      </c>
      <c r="AN194" s="39" t="s">
        <v>119</v>
      </c>
      <c r="AO194" s="39" t="s">
        <v>147</v>
      </c>
      <c r="AP194" s="39">
        <v>3</v>
      </c>
      <c r="AQ194" s="39">
        <v>2</v>
      </c>
      <c r="AR194" s="39">
        <v>5</v>
      </c>
      <c r="AS194" s="39">
        <v>89115</v>
      </c>
      <c r="AT194" s="39">
        <v>161522</v>
      </c>
      <c r="AU194" s="39">
        <v>53841</v>
      </c>
      <c r="AV194" s="39">
        <v>234905</v>
      </c>
      <c r="AW194" s="39">
        <v>3.0722399999999999</v>
      </c>
      <c r="AX194" s="39">
        <v>1.0923499999999999</v>
      </c>
      <c r="AY194" s="39">
        <v>1.9798899999999999</v>
      </c>
      <c r="AZ194" s="39">
        <v>3.0722399950027466</v>
      </c>
      <c r="BA194" s="39">
        <v>1.0923500061035156</v>
      </c>
      <c r="BB194" s="39">
        <v>1.979889988899231</v>
      </c>
      <c r="BC194" s="39" t="s">
        <v>159</v>
      </c>
      <c r="BD194" s="39" t="s">
        <v>126</v>
      </c>
      <c r="BE194" s="39" t="s">
        <v>118</v>
      </c>
      <c r="BF194" s="39"/>
      <c r="BG194" s="39" t="s">
        <v>6285</v>
      </c>
      <c r="BH194" s="39" t="s">
        <v>6259</v>
      </c>
      <c r="BI194" s="39" t="s">
        <v>450</v>
      </c>
      <c r="BJ194" s="39" t="s">
        <v>129</v>
      </c>
      <c r="BK194" s="39" t="s">
        <v>130</v>
      </c>
      <c r="BL194" s="39" t="s">
        <v>131</v>
      </c>
      <c r="BM194" s="39" t="s">
        <v>202</v>
      </c>
      <c r="BN194" s="39" t="s">
        <v>661</v>
      </c>
      <c r="BO194" s="39"/>
      <c r="BP194" s="39" t="s">
        <v>661</v>
      </c>
      <c r="BQ194" s="39">
        <v>2024</v>
      </c>
      <c r="BR194" s="39"/>
      <c r="BS194" s="39"/>
      <c r="BT194" s="39" t="s">
        <v>6251</v>
      </c>
    </row>
    <row r="195" spans="1:72">
      <c r="A195" s="39">
        <v>102403637398</v>
      </c>
      <c r="B195" s="39">
        <v>1</v>
      </c>
      <c r="C195" s="39">
        <v>2024</v>
      </c>
      <c r="D195" s="39">
        <v>10</v>
      </c>
      <c r="E195" s="39" t="s">
        <v>7034</v>
      </c>
      <c r="F195" s="39" t="s">
        <v>7035</v>
      </c>
      <c r="G195" s="39">
        <v>55</v>
      </c>
      <c r="H195" s="39" t="s">
        <v>7036</v>
      </c>
      <c r="I195" s="39">
        <v>20241009</v>
      </c>
      <c r="J195" s="39">
        <v>20241010</v>
      </c>
      <c r="K195" s="39">
        <v>2</v>
      </c>
      <c r="L195" s="39">
        <f t="shared" si="2"/>
        <v>1</v>
      </c>
      <c r="M195" s="39">
        <v>0</v>
      </c>
      <c r="N195" s="39" t="s">
        <v>7037</v>
      </c>
      <c r="O195" s="39" t="s">
        <v>6405</v>
      </c>
      <c r="P195" s="39" t="s">
        <v>118</v>
      </c>
      <c r="Q195" s="39" t="s">
        <v>36</v>
      </c>
      <c r="R195" s="39" t="s">
        <v>119</v>
      </c>
      <c r="S195" s="39" t="s">
        <v>120</v>
      </c>
      <c r="T195" s="39">
        <v>111</v>
      </c>
      <c r="U195" s="39" t="s">
        <v>172</v>
      </c>
      <c r="V195" s="39" t="s">
        <v>6129</v>
      </c>
      <c r="W195" s="39" t="s">
        <v>6130</v>
      </c>
      <c r="X195" s="39" t="s">
        <v>124</v>
      </c>
      <c r="Y195" s="39">
        <v>33854</v>
      </c>
      <c r="Z195" s="39">
        <v>1504</v>
      </c>
      <c r="AA195" s="39">
        <v>0</v>
      </c>
      <c r="AB195" s="39">
        <v>0</v>
      </c>
      <c r="AC195" s="39">
        <v>0</v>
      </c>
      <c r="AD195" s="39">
        <v>0</v>
      </c>
      <c r="AE195" s="39">
        <v>51864.92</v>
      </c>
      <c r="AF195" s="39">
        <v>51864.92</v>
      </c>
      <c r="AG195" s="39">
        <v>80</v>
      </c>
      <c r="AH195" s="39">
        <v>75</v>
      </c>
      <c r="AI195" s="39">
        <v>129785</v>
      </c>
      <c r="AJ195" s="39">
        <v>129785</v>
      </c>
      <c r="AK195" s="39">
        <v>28583.402957997052</v>
      </c>
      <c r="AL195" s="39" t="s">
        <v>118</v>
      </c>
      <c r="AM195" s="39" t="s">
        <v>36</v>
      </c>
      <c r="AN195" s="39" t="s">
        <v>119</v>
      </c>
      <c r="AO195" s="39" t="s">
        <v>120</v>
      </c>
      <c r="AP195" s="39">
        <v>3</v>
      </c>
      <c r="AQ195" s="39">
        <v>2</v>
      </c>
      <c r="AR195" s="39">
        <v>4</v>
      </c>
      <c r="AS195" s="39">
        <v>53659</v>
      </c>
      <c r="AT195" s="39">
        <v>87497</v>
      </c>
      <c r="AU195" s="39">
        <v>29166</v>
      </c>
      <c r="AV195" s="39">
        <v>134400</v>
      </c>
      <c r="AW195" s="39">
        <v>1.7302500000000001</v>
      </c>
      <c r="AX195" s="39">
        <v>0.65773999999999999</v>
      </c>
      <c r="AY195" s="39">
        <v>1.0725100000000001</v>
      </c>
      <c r="AZ195" s="39">
        <v>1.7302500009536743</v>
      </c>
      <c r="BA195" s="39">
        <v>0.65773999691009521</v>
      </c>
      <c r="BB195" s="39">
        <v>1.0725100040435791</v>
      </c>
      <c r="BC195" s="39" t="s">
        <v>159</v>
      </c>
      <c r="BD195" s="39" t="s">
        <v>126</v>
      </c>
      <c r="BE195" s="39" t="s">
        <v>118</v>
      </c>
      <c r="BF195" s="39"/>
      <c r="BG195" s="39" t="s">
        <v>118</v>
      </c>
      <c r="BH195" s="39" t="s">
        <v>6259</v>
      </c>
      <c r="BI195" s="39" t="s">
        <v>7038</v>
      </c>
      <c r="BJ195" s="39" t="s">
        <v>377</v>
      </c>
      <c r="BK195" s="39" t="s">
        <v>3015</v>
      </c>
      <c r="BL195" s="39" t="s">
        <v>3015</v>
      </c>
      <c r="BM195" s="39" t="s">
        <v>2051</v>
      </c>
      <c r="BN195" s="39" t="s">
        <v>5752</v>
      </c>
      <c r="BO195" s="39"/>
      <c r="BP195" s="39" t="s">
        <v>5752</v>
      </c>
      <c r="BQ195" s="39">
        <v>2024</v>
      </c>
      <c r="BR195" s="39"/>
      <c r="BS195" s="39"/>
      <c r="BT195" s="39" t="s">
        <v>6251</v>
      </c>
    </row>
    <row r="196" spans="1:72">
      <c r="A196" s="39">
        <v>102403861792</v>
      </c>
      <c r="B196" s="39">
        <v>1</v>
      </c>
      <c r="C196" s="39">
        <v>2024</v>
      </c>
      <c r="D196" s="39">
        <v>10</v>
      </c>
      <c r="E196" s="39" t="s">
        <v>7039</v>
      </c>
      <c r="F196" s="39" t="s">
        <v>7040</v>
      </c>
      <c r="G196" s="39">
        <v>64</v>
      </c>
      <c r="H196" s="39" t="s">
        <v>7041</v>
      </c>
      <c r="I196" s="39">
        <v>20241008</v>
      </c>
      <c r="J196" s="39">
        <v>20241010</v>
      </c>
      <c r="K196" s="39">
        <v>3</v>
      </c>
      <c r="L196" s="39">
        <f t="shared" si="2"/>
        <v>2</v>
      </c>
      <c r="M196" s="39">
        <v>0</v>
      </c>
      <c r="N196" s="39" t="s">
        <v>7042</v>
      </c>
      <c r="O196" s="39" t="s">
        <v>6467</v>
      </c>
      <c r="P196" s="39" t="s">
        <v>118</v>
      </c>
      <c r="Q196" s="39" t="s">
        <v>36</v>
      </c>
      <c r="R196" s="39" t="s">
        <v>119</v>
      </c>
      <c r="S196" s="39" t="s">
        <v>147</v>
      </c>
      <c r="T196" s="39">
        <v>213</v>
      </c>
      <c r="U196" s="39" t="s">
        <v>172</v>
      </c>
      <c r="V196" s="39" t="s">
        <v>6257</v>
      </c>
      <c r="W196" s="39" t="s">
        <v>6258</v>
      </c>
      <c r="X196" s="39" t="s">
        <v>124</v>
      </c>
      <c r="Y196" s="39">
        <v>91545</v>
      </c>
      <c r="Z196" s="39">
        <v>3019</v>
      </c>
      <c r="AA196" s="39">
        <v>0</v>
      </c>
      <c r="AB196" s="39">
        <v>0</v>
      </c>
      <c r="AC196" s="39">
        <v>666.76</v>
      </c>
      <c r="AD196" s="39">
        <v>0</v>
      </c>
      <c r="AE196" s="39">
        <v>164269.68</v>
      </c>
      <c r="AF196" s="39">
        <v>164936.44</v>
      </c>
      <c r="AG196" s="39">
        <v>160</v>
      </c>
      <c r="AH196" s="39">
        <v>225</v>
      </c>
      <c r="AI196" s="39">
        <v>230418</v>
      </c>
      <c r="AJ196" s="39">
        <v>230418</v>
      </c>
      <c r="AK196" s="39">
        <v>-16444.690591023536</v>
      </c>
      <c r="AL196" s="39" t="s">
        <v>118</v>
      </c>
      <c r="AM196" s="39" t="s">
        <v>36</v>
      </c>
      <c r="AN196" s="39" t="s">
        <v>119</v>
      </c>
      <c r="AO196" s="39" t="s">
        <v>147</v>
      </c>
      <c r="AP196" s="39">
        <v>3</v>
      </c>
      <c r="AQ196" s="39">
        <v>2</v>
      </c>
      <c r="AR196" s="39">
        <v>5</v>
      </c>
      <c r="AS196" s="39">
        <v>89115</v>
      </c>
      <c r="AT196" s="39">
        <v>161522</v>
      </c>
      <c r="AU196" s="39">
        <v>53841</v>
      </c>
      <c r="AV196" s="39">
        <v>234905</v>
      </c>
      <c r="AW196" s="39">
        <v>3.0722399999999999</v>
      </c>
      <c r="AX196" s="39">
        <v>1.0923499999999999</v>
      </c>
      <c r="AY196" s="39">
        <v>1.9798899999999999</v>
      </c>
      <c r="AZ196" s="39">
        <v>3.0722399950027466</v>
      </c>
      <c r="BA196" s="39">
        <v>1.0923500061035156</v>
      </c>
      <c r="BB196" s="39">
        <v>1.979889988899231</v>
      </c>
      <c r="BC196" s="39" t="s">
        <v>159</v>
      </c>
      <c r="BD196" s="39" t="s">
        <v>126</v>
      </c>
      <c r="BE196" s="39" t="s">
        <v>118</v>
      </c>
      <c r="BF196" s="39"/>
      <c r="BG196" s="39" t="s">
        <v>1732</v>
      </c>
      <c r="BH196" s="39" t="s">
        <v>6259</v>
      </c>
      <c r="BI196" s="39" t="s">
        <v>943</v>
      </c>
      <c r="BJ196" s="39" t="s">
        <v>195</v>
      </c>
      <c r="BK196" s="39" t="s">
        <v>196</v>
      </c>
      <c r="BL196" s="39" t="s">
        <v>196</v>
      </c>
      <c r="BM196" s="39" t="s">
        <v>202</v>
      </c>
      <c r="BN196" s="39" t="s">
        <v>203</v>
      </c>
      <c r="BO196" s="39"/>
      <c r="BP196" s="39" t="s">
        <v>203</v>
      </c>
      <c r="BQ196" s="39">
        <v>2024</v>
      </c>
      <c r="BR196" s="39"/>
      <c r="BS196" s="39"/>
      <c r="BT196" s="39" t="s">
        <v>6251</v>
      </c>
    </row>
    <row r="197" spans="1:72">
      <c r="A197" s="39">
        <v>102403678298</v>
      </c>
      <c r="B197" s="39">
        <v>1</v>
      </c>
      <c r="C197" s="39">
        <v>2024</v>
      </c>
      <c r="D197" s="39">
        <v>10</v>
      </c>
      <c r="E197" s="39" t="s">
        <v>7043</v>
      </c>
      <c r="F197" s="39" t="s">
        <v>7044</v>
      </c>
      <c r="G197" s="39">
        <v>70</v>
      </c>
      <c r="H197" s="39" t="s">
        <v>7045</v>
      </c>
      <c r="I197" s="39">
        <v>20241008</v>
      </c>
      <c r="J197" s="39">
        <v>20241010</v>
      </c>
      <c r="K197" s="39">
        <v>3</v>
      </c>
      <c r="L197" s="39">
        <f t="shared" si="2"/>
        <v>2</v>
      </c>
      <c r="M197" s="39">
        <v>0</v>
      </c>
      <c r="N197" s="39" t="s">
        <v>6322</v>
      </c>
      <c r="O197" s="39" t="s">
        <v>6337</v>
      </c>
      <c r="P197" s="39" t="s">
        <v>118</v>
      </c>
      <c r="Q197" s="39" t="s">
        <v>36</v>
      </c>
      <c r="R197" s="39" t="s">
        <v>119</v>
      </c>
      <c r="S197" s="39" t="s">
        <v>120</v>
      </c>
      <c r="T197" s="39">
        <v>201</v>
      </c>
      <c r="U197" s="39" t="s">
        <v>172</v>
      </c>
      <c r="V197" s="39" t="s">
        <v>6257</v>
      </c>
      <c r="W197" s="39" t="s">
        <v>6258</v>
      </c>
      <c r="X197" s="39" t="s">
        <v>124</v>
      </c>
      <c r="Y197" s="39">
        <v>90316</v>
      </c>
      <c r="Z197" s="39">
        <v>3008</v>
      </c>
      <c r="AA197" s="39">
        <v>0</v>
      </c>
      <c r="AB197" s="39">
        <v>0</v>
      </c>
      <c r="AC197" s="39">
        <v>666.76</v>
      </c>
      <c r="AD197" s="39">
        <v>0</v>
      </c>
      <c r="AE197" s="39">
        <v>176477.68</v>
      </c>
      <c r="AF197" s="39">
        <v>177144.44</v>
      </c>
      <c r="AG197" s="39">
        <v>160</v>
      </c>
      <c r="AH197" s="39">
        <v>150</v>
      </c>
      <c r="AI197" s="39">
        <v>230418</v>
      </c>
      <c r="AJ197" s="39">
        <v>230418</v>
      </c>
      <c r="AK197" s="39">
        <v>-28652.690591023536</v>
      </c>
      <c r="AL197" s="39" t="s">
        <v>118</v>
      </c>
      <c r="AM197" s="39" t="s">
        <v>36</v>
      </c>
      <c r="AN197" s="39" t="s">
        <v>119</v>
      </c>
      <c r="AO197" s="39" t="s">
        <v>120</v>
      </c>
      <c r="AP197" s="39">
        <v>3</v>
      </c>
      <c r="AQ197" s="39">
        <v>2</v>
      </c>
      <c r="AR197" s="39">
        <v>5</v>
      </c>
      <c r="AS197" s="39">
        <v>89115</v>
      </c>
      <c r="AT197" s="39">
        <v>161522</v>
      </c>
      <c r="AU197" s="39">
        <v>53841</v>
      </c>
      <c r="AV197" s="39">
        <v>234905</v>
      </c>
      <c r="AW197" s="39">
        <v>3.0722399999999999</v>
      </c>
      <c r="AX197" s="39">
        <v>1.0923499999999999</v>
      </c>
      <c r="AY197" s="39">
        <v>1.9798899999999999</v>
      </c>
      <c r="AZ197" s="39">
        <v>3.0722399950027466</v>
      </c>
      <c r="BA197" s="39">
        <v>1.0923500061035156</v>
      </c>
      <c r="BB197" s="39">
        <v>1.979889988899231</v>
      </c>
      <c r="BC197" s="39" t="s">
        <v>159</v>
      </c>
      <c r="BD197" s="39" t="s">
        <v>126</v>
      </c>
      <c r="BE197" s="39" t="s">
        <v>118</v>
      </c>
      <c r="BF197" s="39"/>
      <c r="BG197" s="39" t="s">
        <v>6285</v>
      </c>
      <c r="BH197" s="39" t="s">
        <v>6259</v>
      </c>
      <c r="BI197" s="39" t="s">
        <v>290</v>
      </c>
      <c r="BJ197" s="39" t="s">
        <v>129</v>
      </c>
      <c r="BK197" s="39" t="s">
        <v>217</v>
      </c>
      <c r="BL197" s="39" t="s">
        <v>252</v>
      </c>
      <c r="BM197" s="39" t="s">
        <v>202</v>
      </c>
      <c r="BN197" s="39" t="s">
        <v>203</v>
      </c>
      <c r="BO197" s="39"/>
      <c r="BP197" s="39" t="s">
        <v>203</v>
      </c>
      <c r="BQ197" s="39">
        <v>2024</v>
      </c>
      <c r="BR197" s="39"/>
      <c r="BS197" s="39"/>
      <c r="BT197" s="39" t="s">
        <v>6251</v>
      </c>
    </row>
    <row r="198" spans="1:72">
      <c r="A198" s="39">
        <v>102403637392</v>
      </c>
      <c r="B198" s="39">
        <v>1</v>
      </c>
      <c r="C198" s="39">
        <v>2024</v>
      </c>
      <c r="D198" s="39">
        <v>10</v>
      </c>
      <c r="E198" s="39" t="s">
        <v>7046</v>
      </c>
      <c r="F198" s="39" t="s">
        <v>7047</v>
      </c>
      <c r="G198" s="39">
        <v>70</v>
      </c>
      <c r="H198" s="39" t="s">
        <v>7048</v>
      </c>
      <c r="I198" s="39">
        <v>20241008</v>
      </c>
      <c r="J198" s="39">
        <v>20241010</v>
      </c>
      <c r="K198" s="39">
        <v>3</v>
      </c>
      <c r="L198" s="39">
        <f t="shared" ref="L198:L261" si="3">K198-1</f>
        <v>2</v>
      </c>
      <c r="M198" s="39">
        <v>0</v>
      </c>
      <c r="N198" s="39" t="s">
        <v>6322</v>
      </c>
      <c r="O198" s="39" t="s">
        <v>6921</v>
      </c>
      <c r="P198" s="39" t="s">
        <v>118</v>
      </c>
      <c r="Q198" s="39" t="s">
        <v>36</v>
      </c>
      <c r="R198" s="39" t="s">
        <v>119</v>
      </c>
      <c r="S198" s="39" t="s">
        <v>147</v>
      </c>
      <c r="T198" s="39">
        <v>111</v>
      </c>
      <c r="U198" s="39" t="s">
        <v>172</v>
      </c>
      <c r="V198" s="39" t="s">
        <v>6257</v>
      </c>
      <c r="W198" s="39" t="s">
        <v>6258</v>
      </c>
      <c r="X198" s="39" t="s">
        <v>124</v>
      </c>
      <c r="Y198" s="39">
        <v>81396</v>
      </c>
      <c r="Z198" s="39">
        <v>2944</v>
      </c>
      <c r="AA198" s="39">
        <v>0</v>
      </c>
      <c r="AB198" s="39">
        <v>0</v>
      </c>
      <c r="AC198" s="39">
        <v>0</v>
      </c>
      <c r="AD198" s="39">
        <v>0</v>
      </c>
      <c r="AE198" s="39">
        <v>176477.68</v>
      </c>
      <c r="AF198" s="39">
        <v>176477.69</v>
      </c>
      <c r="AG198" s="39">
        <v>160</v>
      </c>
      <c r="AH198" s="39">
        <v>150</v>
      </c>
      <c r="AI198" s="39">
        <v>230447</v>
      </c>
      <c r="AJ198" s="39">
        <v>230447</v>
      </c>
      <c r="AK198" s="39">
        <v>-27967.25168333028</v>
      </c>
      <c r="AL198" s="39" t="s">
        <v>118</v>
      </c>
      <c r="AM198" s="39" t="s">
        <v>36</v>
      </c>
      <c r="AN198" s="39" t="s">
        <v>119</v>
      </c>
      <c r="AO198" s="39" t="s">
        <v>147</v>
      </c>
      <c r="AP198" s="39">
        <v>3</v>
      </c>
      <c r="AQ198" s="39">
        <v>2</v>
      </c>
      <c r="AR198" s="39">
        <v>5</v>
      </c>
      <c r="AS198" s="39">
        <v>89115</v>
      </c>
      <c r="AT198" s="39">
        <v>161522</v>
      </c>
      <c r="AU198" s="39">
        <v>53841</v>
      </c>
      <c r="AV198" s="39">
        <v>234905</v>
      </c>
      <c r="AW198" s="39">
        <v>3.0722399999999999</v>
      </c>
      <c r="AX198" s="39">
        <v>1.0923499999999999</v>
      </c>
      <c r="AY198" s="39">
        <v>1.9798899999999999</v>
      </c>
      <c r="AZ198" s="39">
        <v>3.0722399950027466</v>
      </c>
      <c r="BA198" s="39">
        <v>1.0923500061035156</v>
      </c>
      <c r="BB198" s="39">
        <v>1.979889988899231</v>
      </c>
      <c r="BC198" s="39" t="s">
        <v>159</v>
      </c>
      <c r="BD198" s="39" t="s">
        <v>126</v>
      </c>
      <c r="BE198" s="39" t="s">
        <v>118</v>
      </c>
      <c r="BF198" s="39"/>
      <c r="BG198" s="39" t="s">
        <v>118</v>
      </c>
      <c r="BH198" s="39" t="s">
        <v>6259</v>
      </c>
      <c r="BI198" s="39" t="s">
        <v>718</v>
      </c>
      <c r="BJ198" s="39" t="s">
        <v>129</v>
      </c>
      <c r="BK198" s="39" t="s">
        <v>178</v>
      </c>
      <c r="BL198" s="39" t="s">
        <v>320</v>
      </c>
      <c r="BM198" s="39" t="s">
        <v>202</v>
      </c>
      <c r="BN198" s="39" t="s">
        <v>203</v>
      </c>
      <c r="BO198" s="39"/>
      <c r="BP198" s="39" t="s">
        <v>203</v>
      </c>
      <c r="BQ198" s="39">
        <v>2024</v>
      </c>
      <c r="BR198" s="39"/>
      <c r="BS198" s="39"/>
      <c r="BT198" s="39" t="s">
        <v>6251</v>
      </c>
    </row>
    <row r="199" spans="1:72">
      <c r="A199" s="39">
        <v>102403785134</v>
      </c>
      <c r="B199" s="39">
        <v>1</v>
      </c>
      <c r="C199" s="39">
        <v>2024</v>
      </c>
      <c r="D199" s="39">
        <v>10</v>
      </c>
      <c r="E199" s="39" t="s">
        <v>7049</v>
      </c>
      <c r="F199" s="39" t="s">
        <v>7050</v>
      </c>
      <c r="G199" s="39">
        <v>60</v>
      </c>
      <c r="H199" s="39" t="s">
        <v>7051</v>
      </c>
      <c r="I199" s="39">
        <v>20241007</v>
      </c>
      <c r="J199" s="39">
        <v>20241009</v>
      </c>
      <c r="K199" s="39">
        <v>3</v>
      </c>
      <c r="L199" s="39">
        <f t="shared" si="3"/>
        <v>2</v>
      </c>
      <c r="M199" s="39">
        <v>0</v>
      </c>
      <c r="N199" s="39" t="s">
        <v>6172</v>
      </c>
      <c r="O199" s="39" t="s">
        <v>6415</v>
      </c>
      <c r="P199" s="39" t="s">
        <v>118</v>
      </c>
      <c r="Q199" s="39" t="s">
        <v>36</v>
      </c>
      <c r="R199" s="39" t="s">
        <v>119</v>
      </c>
      <c r="S199" s="39" t="s">
        <v>120</v>
      </c>
      <c r="T199" s="39">
        <v>205</v>
      </c>
      <c r="U199" s="39" t="s">
        <v>172</v>
      </c>
      <c r="V199" s="39" t="s">
        <v>6257</v>
      </c>
      <c r="W199" s="39" t="s">
        <v>6258</v>
      </c>
      <c r="X199" s="39" t="s">
        <v>124</v>
      </c>
      <c r="Y199" s="39">
        <v>87052</v>
      </c>
      <c r="Z199" s="39">
        <v>3083</v>
      </c>
      <c r="AA199" s="39">
        <v>0</v>
      </c>
      <c r="AB199" s="39">
        <v>0</v>
      </c>
      <c r="AC199" s="39">
        <v>666.76</v>
      </c>
      <c r="AD199" s="39">
        <v>0</v>
      </c>
      <c r="AE199" s="39">
        <v>156948.51999999999</v>
      </c>
      <c r="AF199" s="39">
        <v>157615.28</v>
      </c>
      <c r="AG199" s="39">
        <v>160</v>
      </c>
      <c r="AH199" s="39">
        <v>225</v>
      </c>
      <c r="AI199" s="39">
        <v>230418</v>
      </c>
      <c r="AJ199" s="39">
        <v>230418</v>
      </c>
      <c r="AK199" s="39">
        <v>-9123.5305910235329</v>
      </c>
      <c r="AL199" s="39" t="s">
        <v>118</v>
      </c>
      <c r="AM199" s="39" t="s">
        <v>36</v>
      </c>
      <c r="AN199" s="39" t="s">
        <v>119</v>
      </c>
      <c r="AO199" s="39" t="s">
        <v>120</v>
      </c>
      <c r="AP199" s="39">
        <v>3</v>
      </c>
      <c r="AQ199" s="39">
        <v>2</v>
      </c>
      <c r="AR199" s="39">
        <v>5</v>
      </c>
      <c r="AS199" s="39">
        <v>89115</v>
      </c>
      <c r="AT199" s="39">
        <v>161522</v>
      </c>
      <c r="AU199" s="39">
        <v>53841</v>
      </c>
      <c r="AV199" s="39">
        <v>234905</v>
      </c>
      <c r="AW199" s="39">
        <v>3.0722399999999999</v>
      </c>
      <c r="AX199" s="39">
        <v>1.0923499999999999</v>
      </c>
      <c r="AY199" s="39">
        <v>1.9798899999999999</v>
      </c>
      <c r="AZ199" s="39">
        <v>3.0722399950027466</v>
      </c>
      <c r="BA199" s="39">
        <v>1.0923500061035156</v>
      </c>
      <c r="BB199" s="39">
        <v>1.979889988899231</v>
      </c>
      <c r="BC199" s="39" t="s">
        <v>159</v>
      </c>
      <c r="BD199" s="39" t="s">
        <v>126</v>
      </c>
      <c r="BE199" s="39" t="s">
        <v>118</v>
      </c>
      <c r="BF199" s="39"/>
      <c r="BG199" s="39" t="s">
        <v>6285</v>
      </c>
      <c r="BH199" s="39" t="s">
        <v>6259</v>
      </c>
      <c r="BI199" s="39" t="s">
        <v>283</v>
      </c>
      <c r="BJ199" s="39" t="s">
        <v>129</v>
      </c>
      <c r="BK199" s="39" t="s">
        <v>130</v>
      </c>
      <c r="BL199" s="39" t="s">
        <v>284</v>
      </c>
      <c r="BM199" s="39" t="s">
        <v>202</v>
      </c>
      <c r="BN199" s="39" t="s">
        <v>661</v>
      </c>
      <c r="BO199" s="39"/>
      <c r="BP199" s="39" t="s">
        <v>661</v>
      </c>
      <c r="BQ199" s="39">
        <v>2024</v>
      </c>
      <c r="BR199" s="39"/>
      <c r="BS199" s="39"/>
      <c r="BT199" s="39" t="s">
        <v>6251</v>
      </c>
    </row>
    <row r="200" spans="1:72">
      <c r="A200" s="39">
        <v>102403637382</v>
      </c>
      <c r="B200" s="39">
        <v>1</v>
      </c>
      <c r="C200" s="39">
        <v>2024</v>
      </c>
      <c r="D200" s="39">
        <v>10</v>
      </c>
      <c r="E200" s="39" t="s">
        <v>7052</v>
      </c>
      <c r="F200" s="39" t="s">
        <v>7053</v>
      </c>
      <c r="G200" s="39">
        <v>76</v>
      </c>
      <c r="H200" s="39" t="s">
        <v>7054</v>
      </c>
      <c r="I200" s="39">
        <v>20241007</v>
      </c>
      <c r="J200" s="39">
        <v>20241009</v>
      </c>
      <c r="K200" s="39">
        <v>3</v>
      </c>
      <c r="L200" s="39">
        <f t="shared" si="3"/>
        <v>2</v>
      </c>
      <c r="M200" s="39">
        <v>0</v>
      </c>
      <c r="N200" s="39" t="s">
        <v>7055</v>
      </c>
      <c r="O200" s="39" t="s">
        <v>6947</v>
      </c>
      <c r="P200" s="39" t="s">
        <v>118</v>
      </c>
      <c r="Q200" s="39" t="s">
        <v>36</v>
      </c>
      <c r="R200" s="39" t="s">
        <v>119</v>
      </c>
      <c r="S200" s="39" t="s">
        <v>147</v>
      </c>
      <c r="T200" s="39">
        <v>111</v>
      </c>
      <c r="U200" s="39" t="s">
        <v>172</v>
      </c>
      <c r="V200" s="39" t="s">
        <v>6257</v>
      </c>
      <c r="W200" s="39" t="s">
        <v>6258</v>
      </c>
      <c r="X200" s="39" t="s">
        <v>124</v>
      </c>
      <c r="Y200" s="39">
        <v>77930</v>
      </c>
      <c r="Z200" s="39">
        <v>3019</v>
      </c>
      <c r="AA200" s="39">
        <v>0</v>
      </c>
      <c r="AB200" s="39">
        <v>0</v>
      </c>
      <c r="AC200" s="39">
        <v>0</v>
      </c>
      <c r="AD200" s="39">
        <v>0</v>
      </c>
      <c r="AE200" s="39">
        <v>156948.51999999999</v>
      </c>
      <c r="AF200" s="39">
        <v>156948.51999999999</v>
      </c>
      <c r="AG200" s="39">
        <v>160</v>
      </c>
      <c r="AH200" s="39">
        <v>225</v>
      </c>
      <c r="AI200" s="39">
        <v>230447</v>
      </c>
      <c r="AJ200" s="39">
        <v>230447</v>
      </c>
      <c r="AK200" s="39">
        <v>-8438.081683330267</v>
      </c>
      <c r="AL200" s="39" t="s">
        <v>118</v>
      </c>
      <c r="AM200" s="39" t="s">
        <v>36</v>
      </c>
      <c r="AN200" s="39" t="s">
        <v>119</v>
      </c>
      <c r="AO200" s="39" t="s">
        <v>147</v>
      </c>
      <c r="AP200" s="39">
        <v>3</v>
      </c>
      <c r="AQ200" s="39">
        <v>2</v>
      </c>
      <c r="AR200" s="39">
        <v>5</v>
      </c>
      <c r="AS200" s="39">
        <v>89115</v>
      </c>
      <c r="AT200" s="39">
        <v>161522</v>
      </c>
      <c r="AU200" s="39">
        <v>53841</v>
      </c>
      <c r="AV200" s="39">
        <v>234905</v>
      </c>
      <c r="AW200" s="39">
        <v>3.0722399999999999</v>
      </c>
      <c r="AX200" s="39">
        <v>1.0923499999999999</v>
      </c>
      <c r="AY200" s="39">
        <v>1.9798899999999999</v>
      </c>
      <c r="AZ200" s="39">
        <v>3.0722399950027466</v>
      </c>
      <c r="BA200" s="39">
        <v>1.0923500061035156</v>
      </c>
      <c r="BB200" s="39">
        <v>1.979889988899231</v>
      </c>
      <c r="BC200" s="39" t="s">
        <v>159</v>
      </c>
      <c r="BD200" s="39" t="s">
        <v>126</v>
      </c>
      <c r="BE200" s="39" t="s">
        <v>118</v>
      </c>
      <c r="BF200" s="39"/>
      <c r="BG200" s="39" t="s">
        <v>118</v>
      </c>
      <c r="BH200" s="39" t="s">
        <v>6259</v>
      </c>
      <c r="BI200" s="39" t="s">
        <v>6211</v>
      </c>
      <c r="BJ200" s="39" t="s">
        <v>195</v>
      </c>
      <c r="BK200" s="39" t="s">
        <v>411</v>
      </c>
      <c r="BL200" s="39" t="s">
        <v>411</v>
      </c>
      <c r="BM200" s="39" t="s">
        <v>202</v>
      </c>
      <c r="BN200" s="39" t="s">
        <v>661</v>
      </c>
      <c r="BO200" s="39"/>
      <c r="BP200" s="39" t="s">
        <v>661</v>
      </c>
      <c r="BQ200" s="39">
        <v>2024</v>
      </c>
      <c r="BR200" s="39"/>
      <c r="BS200" s="39"/>
      <c r="BT200" s="39" t="s">
        <v>6251</v>
      </c>
    </row>
    <row r="201" spans="1:72">
      <c r="A201" s="39">
        <v>102403850774</v>
      </c>
      <c r="B201" s="39">
        <v>1</v>
      </c>
      <c r="C201" s="39">
        <v>2024</v>
      </c>
      <c r="D201" s="39">
        <v>10</v>
      </c>
      <c r="E201" s="39" t="s">
        <v>7056</v>
      </c>
      <c r="F201" s="39" t="s">
        <v>5955</v>
      </c>
      <c r="G201" s="39">
        <v>80</v>
      </c>
      <c r="H201" s="39" t="s">
        <v>5956</v>
      </c>
      <c r="I201" s="39">
        <v>20241007</v>
      </c>
      <c r="J201" s="39">
        <v>20241009</v>
      </c>
      <c r="K201" s="39">
        <v>3</v>
      </c>
      <c r="L201" s="39">
        <f t="shared" si="3"/>
        <v>2</v>
      </c>
      <c r="M201" s="39">
        <v>0</v>
      </c>
      <c r="N201" s="39" t="s">
        <v>1510</v>
      </c>
      <c r="O201" s="39" t="s">
        <v>7057</v>
      </c>
      <c r="P201" s="39" t="s">
        <v>118</v>
      </c>
      <c r="Q201" s="39" t="s">
        <v>36</v>
      </c>
      <c r="R201" s="39" t="s">
        <v>119</v>
      </c>
      <c r="S201" s="39" t="s">
        <v>120</v>
      </c>
      <c r="T201" s="39">
        <v>211</v>
      </c>
      <c r="U201" s="39" t="s">
        <v>172</v>
      </c>
      <c r="V201" s="39" t="s">
        <v>6257</v>
      </c>
      <c r="W201" s="39" t="s">
        <v>6258</v>
      </c>
      <c r="X201" s="39" t="s">
        <v>124</v>
      </c>
      <c r="Y201" s="39">
        <v>86777</v>
      </c>
      <c r="Z201" s="39">
        <v>3008</v>
      </c>
      <c r="AA201" s="39">
        <v>0</v>
      </c>
      <c r="AB201" s="39">
        <v>0</v>
      </c>
      <c r="AC201" s="39">
        <v>666.76</v>
      </c>
      <c r="AD201" s="39">
        <v>0</v>
      </c>
      <c r="AE201" s="39">
        <v>156948.51999999999</v>
      </c>
      <c r="AF201" s="39">
        <v>157615.28</v>
      </c>
      <c r="AG201" s="39">
        <v>160</v>
      </c>
      <c r="AH201" s="39">
        <v>150</v>
      </c>
      <c r="AI201" s="39">
        <v>230636</v>
      </c>
      <c r="AJ201" s="39">
        <v>230636</v>
      </c>
      <c r="AK201" s="39">
        <v>-8983.0415607778123</v>
      </c>
      <c r="AL201" s="39" t="s">
        <v>118</v>
      </c>
      <c r="AM201" s="39" t="s">
        <v>36</v>
      </c>
      <c r="AN201" s="39" t="s">
        <v>119</v>
      </c>
      <c r="AO201" s="39" t="s">
        <v>120</v>
      </c>
      <c r="AP201" s="39">
        <v>3</v>
      </c>
      <c r="AQ201" s="39">
        <v>2</v>
      </c>
      <c r="AR201" s="39">
        <v>5</v>
      </c>
      <c r="AS201" s="39">
        <v>89115</v>
      </c>
      <c r="AT201" s="39">
        <v>161522</v>
      </c>
      <c r="AU201" s="39">
        <v>53841</v>
      </c>
      <c r="AV201" s="39">
        <v>234905</v>
      </c>
      <c r="AW201" s="39">
        <v>3.0722399999999999</v>
      </c>
      <c r="AX201" s="39">
        <v>1.0923499999999999</v>
      </c>
      <c r="AY201" s="39">
        <v>1.9798899999999999</v>
      </c>
      <c r="AZ201" s="39">
        <v>3.0722399950027466</v>
      </c>
      <c r="BA201" s="39">
        <v>1.0923500061035156</v>
      </c>
      <c r="BB201" s="39">
        <v>1.979889988899231</v>
      </c>
      <c r="BC201" s="39" t="s">
        <v>159</v>
      </c>
      <c r="BD201" s="39" t="s">
        <v>126</v>
      </c>
      <c r="BE201" s="39" t="s">
        <v>118</v>
      </c>
      <c r="BF201" s="39"/>
      <c r="BG201" s="39" t="s">
        <v>1732</v>
      </c>
      <c r="BH201" s="39" t="s">
        <v>6259</v>
      </c>
      <c r="BI201" s="39" t="s">
        <v>201</v>
      </c>
      <c r="BJ201" s="39" t="s">
        <v>129</v>
      </c>
      <c r="BK201" s="39" t="s">
        <v>130</v>
      </c>
      <c r="BL201" s="39" t="s">
        <v>131</v>
      </c>
      <c r="BM201" s="39" t="s">
        <v>163</v>
      </c>
      <c r="BN201" s="39" t="s">
        <v>164</v>
      </c>
      <c r="BO201" s="39"/>
      <c r="BP201" s="39" t="s">
        <v>164</v>
      </c>
      <c r="BQ201" s="39">
        <v>2024</v>
      </c>
      <c r="BR201" s="39"/>
      <c r="BS201" s="39"/>
      <c r="BT201" s="39" t="s">
        <v>6251</v>
      </c>
    </row>
    <row r="202" spans="1:72">
      <c r="A202" s="39">
        <v>102403637366</v>
      </c>
      <c r="B202" s="39">
        <v>1</v>
      </c>
      <c r="C202" s="39">
        <v>2024</v>
      </c>
      <c r="D202" s="39">
        <v>10</v>
      </c>
      <c r="E202" s="39" t="s">
        <v>7058</v>
      </c>
      <c r="F202" s="39" t="s">
        <v>7059</v>
      </c>
      <c r="G202" s="39">
        <v>61</v>
      </c>
      <c r="H202" s="39" t="s">
        <v>7060</v>
      </c>
      <c r="I202" s="39">
        <v>20241007</v>
      </c>
      <c r="J202" s="39">
        <v>20241008</v>
      </c>
      <c r="K202" s="39">
        <v>2</v>
      </c>
      <c r="L202" s="39">
        <f t="shared" si="3"/>
        <v>1</v>
      </c>
      <c r="M202" s="39">
        <v>0</v>
      </c>
      <c r="N202" s="39" t="s">
        <v>7061</v>
      </c>
      <c r="O202" s="39" t="s">
        <v>7062</v>
      </c>
      <c r="P202" s="39" t="s">
        <v>118</v>
      </c>
      <c r="Q202" s="39" t="s">
        <v>36</v>
      </c>
      <c r="R202" s="39" t="s">
        <v>119</v>
      </c>
      <c r="S202" s="39" t="s">
        <v>147</v>
      </c>
      <c r="T202" s="39">
        <v>111</v>
      </c>
      <c r="U202" s="39" t="s">
        <v>172</v>
      </c>
      <c r="V202" s="39" t="s">
        <v>6257</v>
      </c>
      <c r="W202" s="39" t="s">
        <v>6258</v>
      </c>
      <c r="X202" s="39" t="s">
        <v>124</v>
      </c>
      <c r="Y202" s="39">
        <v>48217</v>
      </c>
      <c r="Z202" s="39">
        <v>1472</v>
      </c>
      <c r="AA202" s="39">
        <v>0</v>
      </c>
      <c r="AB202" s="39">
        <v>0</v>
      </c>
      <c r="AC202" s="39">
        <v>0</v>
      </c>
      <c r="AD202" s="39">
        <v>0</v>
      </c>
      <c r="AE202" s="39">
        <v>91584.9</v>
      </c>
      <c r="AF202" s="39">
        <v>91584.9</v>
      </c>
      <c r="AG202" s="39">
        <v>80</v>
      </c>
      <c r="AH202" s="39">
        <v>75</v>
      </c>
      <c r="AI202" s="39">
        <v>230447</v>
      </c>
      <c r="AJ202" s="39">
        <v>230447</v>
      </c>
      <c r="AK202" s="39">
        <v>56925.538316669728</v>
      </c>
      <c r="AL202" s="39" t="s">
        <v>118</v>
      </c>
      <c r="AM202" s="39" t="s">
        <v>36</v>
      </c>
      <c r="AN202" s="39" t="s">
        <v>119</v>
      </c>
      <c r="AO202" s="39" t="s">
        <v>147</v>
      </c>
      <c r="AP202" s="39">
        <v>3</v>
      </c>
      <c r="AQ202" s="39">
        <v>2</v>
      </c>
      <c r="AR202" s="39">
        <v>5</v>
      </c>
      <c r="AS202" s="39">
        <v>89115</v>
      </c>
      <c r="AT202" s="39">
        <v>161522</v>
      </c>
      <c r="AU202" s="39">
        <v>53841</v>
      </c>
      <c r="AV202" s="39">
        <v>234905</v>
      </c>
      <c r="AW202" s="39">
        <v>3.0722399999999999</v>
      </c>
      <c r="AX202" s="39">
        <v>1.0923499999999999</v>
      </c>
      <c r="AY202" s="39">
        <v>1.9798899999999999</v>
      </c>
      <c r="AZ202" s="39">
        <v>3.0722399950027466</v>
      </c>
      <c r="BA202" s="39">
        <v>1.0923500061035156</v>
      </c>
      <c r="BB202" s="39">
        <v>1.979889988899231</v>
      </c>
      <c r="BC202" s="39" t="s">
        <v>159</v>
      </c>
      <c r="BD202" s="39" t="s">
        <v>126</v>
      </c>
      <c r="BE202" s="39" t="s">
        <v>118</v>
      </c>
      <c r="BF202" s="39"/>
      <c r="BG202" s="39" t="s">
        <v>118</v>
      </c>
      <c r="BH202" s="39" t="s">
        <v>6259</v>
      </c>
      <c r="BI202" s="39" t="s">
        <v>410</v>
      </c>
      <c r="BJ202" s="39" t="s">
        <v>195</v>
      </c>
      <c r="BK202" s="39" t="s">
        <v>411</v>
      </c>
      <c r="BL202" s="39" t="s">
        <v>411</v>
      </c>
      <c r="BM202" s="39" t="s">
        <v>2051</v>
      </c>
      <c r="BN202" s="39" t="s">
        <v>5752</v>
      </c>
      <c r="BO202" s="39"/>
      <c r="BP202" s="39" t="s">
        <v>5752</v>
      </c>
      <c r="BQ202" s="39">
        <v>2024</v>
      </c>
      <c r="BR202" s="39"/>
      <c r="BS202" s="39"/>
      <c r="BT202" s="39" t="s">
        <v>6251</v>
      </c>
    </row>
    <row r="203" spans="1:72">
      <c r="A203" s="39">
        <v>102403799788</v>
      </c>
      <c r="B203" s="39">
        <v>1</v>
      </c>
      <c r="C203" s="39">
        <v>2024</v>
      </c>
      <c r="D203" s="39">
        <v>10</v>
      </c>
      <c r="E203" s="39" t="s">
        <v>7063</v>
      </c>
      <c r="F203" s="39" t="s">
        <v>7064</v>
      </c>
      <c r="G203" s="39">
        <v>74</v>
      </c>
      <c r="H203" s="39" t="s">
        <v>7065</v>
      </c>
      <c r="I203" s="39">
        <v>20241007</v>
      </c>
      <c r="J203" s="39">
        <v>20241008</v>
      </c>
      <c r="K203" s="39">
        <v>2</v>
      </c>
      <c r="L203" s="39">
        <f t="shared" si="3"/>
        <v>1</v>
      </c>
      <c r="M203" s="39">
        <v>0</v>
      </c>
      <c r="N203" s="39" t="s">
        <v>7066</v>
      </c>
      <c r="O203" s="39" t="s">
        <v>6607</v>
      </c>
      <c r="P203" s="39" t="s">
        <v>118</v>
      </c>
      <c r="Q203" s="39" t="s">
        <v>36</v>
      </c>
      <c r="R203" s="39" t="s">
        <v>119</v>
      </c>
      <c r="S203" s="39" t="s">
        <v>120</v>
      </c>
      <c r="T203" s="39">
        <v>207</v>
      </c>
      <c r="U203" s="39" t="s">
        <v>172</v>
      </c>
      <c r="V203" s="39" t="s">
        <v>6257</v>
      </c>
      <c r="W203" s="39" t="s">
        <v>6258</v>
      </c>
      <c r="X203" s="39" t="s">
        <v>124</v>
      </c>
      <c r="Y203" s="39">
        <v>56590</v>
      </c>
      <c r="Z203" s="39">
        <v>1504</v>
      </c>
      <c r="AA203" s="39">
        <v>0</v>
      </c>
      <c r="AB203" s="39">
        <v>0</v>
      </c>
      <c r="AC203" s="39">
        <v>0</v>
      </c>
      <c r="AD203" s="39">
        <v>0</v>
      </c>
      <c r="AE203" s="39">
        <v>69184.53</v>
      </c>
      <c r="AF203" s="39">
        <v>69184.53</v>
      </c>
      <c r="AG203" s="39">
        <v>80</v>
      </c>
      <c r="AH203" s="39">
        <v>75</v>
      </c>
      <c r="AI203" s="39">
        <v>230418</v>
      </c>
      <c r="AJ203" s="39">
        <v>230418</v>
      </c>
      <c r="AK203" s="39">
        <v>79307.219408976467</v>
      </c>
      <c r="AL203" s="39" t="s">
        <v>118</v>
      </c>
      <c r="AM203" s="39" t="s">
        <v>36</v>
      </c>
      <c r="AN203" s="39" t="s">
        <v>119</v>
      </c>
      <c r="AO203" s="39" t="s">
        <v>120</v>
      </c>
      <c r="AP203" s="39">
        <v>3</v>
      </c>
      <c r="AQ203" s="39">
        <v>2</v>
      </c>
      <c r="AR203" s="39">
        <v>5</v>
      </c>
      <c r="AS203" s="39">
        <v>89115</v>
      </c>
      <c r="AT203" s="39">
        <v>161522</v>
      </c>
      <c r="AU203" s="39">
        <v>53841</v>
      </c>
      <c r="AV203" s="39">
        <v>234905</v>
      </c>
      <c r="AW203" s="39">
        <v>3.0722399999999999</v>
      </c>
      <c r="AX203" s="39">
        <v>1.0923499999999999</v>
      </c>
      <c r="AY203" s="39">
        <v>1.9798899999999999</v>
      </c>
      <c r="AZ203" s="39">
        <v>3.0722399950027466</v>
      </c>
      <c r="BA203" s="39">
        <v>1.0923500061035156</v>
      </c>
      <c r="BB203" s="39">
        <v>1.979889988899231</v>
      </c>
      <c r="BC203" s="39" t="s">
        <v>159</v>
      </c>
      <c r="BD203" s="39" t="s">
        <v>126</v>
      </c>
      <c r="BE203" s="39" t="s">
        <v>118</v>
      </c>
      <c r="BF203" s="39"/>
      <c r="BG203" s="39" t="s">
        <v>118</v>
      </c>
      <c r="BH203" s="39" t="s">
        <v>6259</v>
      </c>
      <c r="BI203" s="39" t="s">
        <v>718</v>
      </c>
      <c r="BJ203" s="39" t="s">
        <v>129</v>
      </c>
      <c r="BK203" s="39" t="s">
        <v>178</v>
      </c>
      <c r="BL203" s="39" t="s">
        <v>320</v>
      </c>
      <c r="BM203" s="39" t="s">
        <v>163</v>
      </c>
      <c r="BN203" s="39" t="s">
        <v>1019</v>
      </c>
      <c r="BO203" s="39"/>
      <c r="BP203" s="39" t="s">
        <v>1019</v>
      </c>
      <c r="BQ203" s="39">
        <v>2024</v>
      </c>
      <c r="BR203" s="39"/>
      <c r="BS203" s="39"/>
      <c r="BT203" s="39" t="s">
        <v>6251</v>
      </c>
    </row>
    <row r="204" spans="1:72">
      <c r="A204" s="39">
        <v>102403637328</v>
      </c>
      <c r="B204" s="39">
        <v>1</v>
      </c>
      <c r="C204" s="39">
        <v>2024</v>
      </c>
      <c r="D204" s="39">
        <v>10</v>
      </c>
      <c r="E204" s="39" t="s">
        <v>7067</v>
      </c>
      <c r="F204" s="39" t="s">
        <v>7068</v>
      </c>
      <c r="G204" s="39">
        <v>60</v>
      </c>
      <c r="H204" s="39" t="s">
        <v>7069</v>
      </c>
      <c r="I204" s="39">
        <v>20241003</v>
      </c>
      <c r="J204" s="39">
        <v>20241005</v>
      </c>
      <c r="K204" s="39">
        <v>3</v>
      </c>
      <c r="L204" s="39">
        <f t="shared" si="3"/>
        <v>2</v>
      </c>
      <c r="M204" s="39">
        <v>0</v>
      </c>
      <c r="N204" s="39" t="s">
        <v>7070</v>
      </c>
      <c r="O204" s="39" t="s">
        <v>7071</v>
      </c>
      <c r="P204" s="39" t="s">
        <v>118</v>
      </c>
      <c r="Q204" s="39" t="s">
        <v>36</v>
      </c>
      <c r="R204" s="39" t="s">
        <v>119</v>
      </c>
      <c r="S204" s="39" t="s">
        <v>147</v>
      </c>
      <c r="T204" s="39">
        <v>111</v>
      </c>
      <c r="U204" s="39" t="s">
        <v>172</v>
      </c>
      <c r="V204" s="39" t="s">
        <v>6257</v>
      </c>
      <c r="W204" s="39" t="s">
        <v>6258</v>
      </c>
      <c r="X204" s="39" t="s">
        <v>124</v>
      </c>
      <c r="Y204" s="39">
        <v>86593</v>
      </c>
      <c r="Z204" s="39">
        <v>2944</v>
      </c>
      <c r="AA204" s="39">
        <v>0</v>
      </c>
      <c r="AB204" s="39">
        <v>0</v>
      </c>
      <c r="AC204" s="39">
        <v>648.24</v>
      </c>
      <c r="AD204" s="39">
        <v>0</v>
      </c>
      <c r="AE204" s="39">
        <v>198388.52</v>
      </c>
      <c r="AF204" s="39">
        <v>199036.77</v>
      </c>
      <c r="AG204" s="39">
        <v>160</v>
      </c>
      <c r="AH204" s="39">
        <v>150</v>
      </c>
      <c r="AI204" s="39">
        <v>230447</v>
      </c>
      <c r="AJ204" s="39">
        <v>230447</v>
      </c>
      <c r="AK204" s="39">
        <v>-50526.331683330267</v>
      </c>
      <c r="AL204" s="39" t="s">
        <v>118</v>
      </c>
      <c r="AM204" s="39" t="s">
        <v>36</v>
      </c>
      <c r="AN204" s="39" t="s">
        <v>119</v>
      </c>
      <c r="AO204" s="39" t="s">
        <v>147</v>
      </c>
      <c r="AP204" s="39">
        <v>3</v>
      </c>
      <c r="AQ204" s="39">
        <v>2</v>
      </c>
      <c r="AR204" s="39">
        <v>5</v>
      </c>
      <c r="AS204" s="39">
        <v>89115</v>
      </c>
      <c r="AT204" s="39">
        <v>161522</v>
      </c>
      <c r="AU204" s="39">
        <v>53841</v>
      </c>
      <c r="AV204" s="39">
        <v>234905</v>
      </c>
      <c r="AW204" s="39">
        <v>3.0722399999999999</v>
      </c>
      <c r="AX204" s="39">
        <v>1.0923499999999999</v>
      </c>
      <c r="AY204" s="39">
        <v>1.9798899999999999</v>
      </c>
      <c r="AZ204" s="39">
        <v>3.0722399950027466</v>
      </c>
      <c r="BA204" s="39">
        <v>1.0923500061035156</v>
      </c>
      <c r="BB204" s="39">
        <v>1.979889988899231</v>
      </c>
      <c r="BC204" s="39" t="s">
        <v>159</v>
      </c>
      <c r="BD204" s="39" t="s">
        <v>126</v>
      </c>
      <c r="BE204" s="39" t="s">
        <v>118</v>
      </c>
      <c r="BF204" s="39"/>
      <c r="BG204" s="39" t="s">
        <v>118</v>
      </c>
      <c r="BH204" s="39" t="s">
        <v>6259</v>
      </c>
      <c r="BI204" s="39" t="s">
        <v>450</v>
      </c>
      <c r="BJ204" s="39" t="s">
        <v>129</v>
      </c>
      <c r="BK204" s="39" t="s">
        <v>130</v>
      </c>
      <c r="BL204" s="39" t="s">
        <v>131</v>
      </c>
      <c r="BM204" s="39" t="s">
        <v>202</v>
      </c>
      <c r="BN204" s="39" t="s">
        <v>203</v>
      </c>
      <c r="BO204" s="39"/>
      <c r="BP204" s="39" t="s">
        <v>203</v>
      </c>
      <c r="BQ204" s="39">
        <v>2024</v>
      </c>
      <c r="BR204" s="39"/>
      <c r="BS204" s="39"/>
      <c r="BT204" s="39" t="s">
        <v>6251</v>
      </c>
    </row>
    <row r="205" spans="1:72">
      <c r="A205" s="39">
        <v>102403678286</v>
      </c>
      <c r="B205" s="39">
        <v>1</v>
      </c>
      <c r="C205" s="39">
        <v>2024</v>
      </c>
      <c r="D205" s="39">
        <v>10</v>
      </c>
      <c r="E205" s="39" t="s">
        <v>7072</v>
      </c>
      <c r="F205" s="39" t="s">
        <v>7073</v>
      </c>
      <c r="G205" s="39">
        <v>72</v>
      </c>
      <c r="H205" s="39" t="s">
        <v>7074</v>
      </c>
      <c r="I205" s="39">
        <v>20241002</v>
      </c>
      <c r="J205" s="39">
        <v>20241005</v>
      </c>
      <c r="K205" s="39">
        <v>4</v>
      </c>
      <c r="L205" s="39">
        <f t="shared" si="3"/>
        <v>3</v>
      </c>
      <c r="M205" s="39">
        <v>0</v>
      </c>
      <c r="N205" s="39" t="s">
        <v>7075</v>
      </c>
      <c r="O205" s="39" t="s">
        <v>6323</v>
      </c>
      <c r="P205" s="39" t="s">
        <v>118</v>
      </c>
      <c r="Q205" s="39" t="s">
        <v>36</v>
      </c>
      <c r="R205" s="39" t="s">
        <v>119</v>
      </c>
      <c r="S205" s="39" t="s">
        <v>147</v>
      </c>
      <c r="T205" s="39">
        <v>201</v>
      </c>
      <c r="U205" s="39" t="s">
        <v>172</v>
      </c>
      <c r="V205" s="39" t="s">
        <v>6257</v>
      </c>
      <c r="W205" s="39" t="s">
        <v>6258</v>
      </c>
      <c r="X205" s="39" t="s">
        <v>124</v>
      </c>
      <c r="Y205" s="39">
        <v>89632</v>
      </c>
      <c r="Z205" s="39">
        <v>4416</v>
      </c>
      <c r="AA205" s="39">
        <v>0</v>
      </c>
      <c r="AB205" s="39">
        <v>0</v>
      </c>
      <c r="AC205" s="39">
        <v>0</v>
      </c>
      <c r="AD205" s="39">
        <v>0</v>
      </c>
      <c r="AE205" s="39">
        <v>169156.52</v>
      </c>
      <c r="AF205" s="39">
        <v>169156.52</v>
      </c>
      <c r="AG205" s="39">
        <v>240</v>
      </c>
      <c r="AH205" s="39">
        <v>225</v>
      </c>
      <c r="AI205" s="39">
        <v>230418</v>
      </c>
      <c r="AJ205" s="39">
        <v>230418</v>
      </c>
      <c r="AK205" s="39">
        <v>-20664.770591023524</v>
      </c>
      <c r="AL205" s="39" t="s">
        <v>118</v>
      </c>
      <c r="AM205" s="39" t="s">
        <v>36</v>
      </c>
      <c r="AN205" s="39" t="s">
        <v>119</v>
      </c>
      <c r="AO205" s="39" t="s">
        <v>147</v>
      </c>
      <c r="AP205" s="39">
        <v>3</v>
      </c>
      <c r="AQ205" s="39">
        <v>2</v>
      </c>
      <c r="AR205" s="39">
        <v>5</v>
      </c>
      <c r="AS205" s="39">
        <v>89115</v>
      </c>
      <c r="AT205" s="39">
        <v>161522</v>
      </c>
      <c r="AU205" s="39">
        <v>53841</v>
      </c>
      <c r="AV205" s="39">
        <v>234905</v>
      </c>
      <c r="AW205" s="39">
        <v>3.0722399999999999</v>
      </c>
      <c r="AX205" s="39">
        <v>1.0923499999999999</v>
      </c>
      <c r="AY205" s="39">
        <v>1.9798899999999999</v>
      </c>
      <c r="AZ205" s="39">
        <v>3.0722399950027466</v>
      </c>
      <c r="BA205" s="39">
        <v>1.0923500061035156</v>
      </c>
      <c r="BB205" s="39">
        <v>1.979889988899231</v>
      </c>
      <c r="BC205" s="39" t="s">
        <v>125</v>
      </c>
      <c r="BD205" s="39" t="s">
        <v>126</v>
      </c>
      <c r="BE205" s="39" t="s">
        <v>118</v>
      </c>
      <c r="BF205" s="39"/>
      <c r="BG205" s="39" t="s">
        <v>1732</v>
      </c>
      <c r="BH205" s="39" t="s">
        <v>6259</v>
      </c>
      <c r="BI205" s="39" t="s">
        <v>201</v>
      </c>
      <c r="BJ205" s="39" t="s">
        <v>129</v>
      </c>
      <c r="BK205" s="39" t="s">
        <v>130</v>
      </c>
      <c r="BL205" s="39" t="s">
        <v>131</v>
      </c>
      <c r="BM205" s="39" t="s">
        <v>202</v>
      </c>
      <c r="BN205" s="39" t="s">
        <v>661</v>
      </c>
      <c r="BO205" s="39"/>
      <c r="BP205" s="39" t="s">
        <v>661</v>
      </c>
      <c r="BQ205" s="39">
        <v>2024</v>
      </c>
      <c r="BR205" s="39" t="s">
        <v>134</v>
      </c>
      <c r="BS205" s="39" t="s">
        <v>134</v>
      </c>
      <c r="BT205" s="39" t="s">
        <v>6251</v>
      </c>
    </row>
    <row r="206" spans="1:72">
      <c r="A206" s="39">
        <v>102403785112</v>
      </c>
      <c r="B206" s="39">
        <v>1</v>
      </c>
      <c r="C206" s="39">
        <v>2024</v>
      </c>
      <c r="D206" s="39">
        <v>10</v>
      </c>
      <c r="E206" s="39" t="s">
        <v>7076</v>
      </c>
      <c r="F206" s="39" t="s">
        <v>7077</v>
      </c>
      <c r="G206" s="39">
        <v>49</v>
      </c>
      <c r="H206" s="39" t="s">
        <v>830</v>
      </c>
      <c r="I206" s="39">
        <v>20241002</v>
      </c>
      <c r="J206" s="39">
        <v>20241004</v>
      </c>
      <c r="K206" s="39">
        <v>3</v>
      </c>
      <c r="L206" s="39">
        <f t="shared" si="3"/>
        <v>2</v>
      </c>
      <c r="M206" s="39">
        <v>0</v>
      </c>
      <c r="N206" s="39" t="s">
        <v>7078</v>
      </c>
      <c r="O206" s="39" t="s">
        <v>6375</v>
      </c>
      <c r="P206" s="39" t="s">
        <v>118</v>
      </c>
      <c r="Q206" s="39" t="s">
        <v>36</v>
      </c>
      <c r="R206" s="39" t="s">
        <v>119</v>
      </c>
      <c r="S206" s="39" t="s">
        <v>147</v>
      </c>
      <c r="T206" s="39">
        <v>205</v>
      </c>
      <c r="U206" s="39" t="s">
        <v>172</v>
      </c>
      <c r="V206" s="39" t="s">
        <v>6257</v>
      </c>
      <c r="W206" s="39" t="s">
        <v>6258</v>
      </c>
      <c r="X206" s="39" t="s">
        <v>124</v>
      </c>
      <c r="Y206" s="39">
        <v>88206</v>
      </c>
      <c r="Z206" s="39">
        <v>3019</v>
      </c>
      <c r="AA206" s="39">
        <v>0</v>
      </c>
      <c r="AB206" s="39">
        <v>0</v>
      </c>
      <c r="AC206" s="39">
        <v>666.76</v>
      </c>
      <c r="AD206" s="39">
        <v>0</v>
      </c>
      <c r="AE206" s="39">
        <v>164269.68</v>
      </c>
      <c r="AF206" s="39">
        <v>164936.44</v>
      </c>
      <c r="AG206" s="39">
        <v>160</v>
      </c>
      <c r="AH206" s="39">
        <v>225</v>
      </c>
      <c r="AI206" s="39">
        <v>230418</v>
      </c>
      <c r="AJ206" s="39">
        <v>230418</v>
      </c>
      <c r="AK206" s="39">
        <v>-16444.690591023536</v>
      </c>
      <c r="AL206" s="39" t="s">
        <v>118</v>
      </c>
      <c r="AM206" s="39" t="s">
        <v>36</v>
      </c>
      <c r="AN206" s="39" t="s">
        <v>119</v>
      </c>
      <c r="AO206" s="39" t="s">
        <v>147</v>
      </c>
      <c r="AP206" s="39">
        <v>3</v>
      </c>
      <c r="AQ206" s="39">
        <v>2</v>
      </c>
      <c r="AR206" s="39">
        <v>5</v>
      </c>
      <c r="AS206" s="39">
        <v>89115</v>
      </c>
      <c r="AT206" s="39">
        <v>161522</v>
      </c>
      <c r="AU206" s="39">
        <v>53841</v>
      </c>
      <c r="AV206" s="39">
        <v>234905</v>
      </c>
      <c r="AW206" s="39">
        <v>3.0722399999999999</v>
      </c>
      <c r="AX206" s="39">
        <v>1.0923499999999999</v>
      </c>
      <c r="AY206" s="39">
        <v>1.9798899999999999</v>
      </c>
      <c r="AZ206" s="39">
        <v>3.0722399950027466</v>
      </c>
      <c r="BA206" s="39">
        <v>1.0923500061035156</v>
      </c>
      <c r="BB206" s="39">
        <v>1.979889988899231</v>
      </c>
      <c r="BC206" s="39" t="s">
        <v>159</v>
      </c>
      <c r="BD206" s="39" t="s">
        <v>126</v>
      </c>
      <c r="BE206" s="39" t="s">
        <v>118</v>
      </c>
      <c r="BF206" s="39"/>
      <c r="BG206" s="39" t="s">
        <v>6285</v>
      </c>
      <c r="BH206" s="39" t="s">
        <v>6259</v>
      </c>
      <c r="BI206" s="39" t="s">
        <v>369</v>
      </c>
      <c r="BJ206" s="39" t="s">
        <v>129</v>
      </c>
      <c r="BK206" s="39" t="s">
        <v>130</v>
      </c>
      <c r="BL206" s="39" t="s">
        <v>370</v>
      </c>
      <c r="BM206" s="39" t="s">
        <v>202</v>
      </c>
      <c r="BN206" s="39" t="s">
        <v>661</v>
      </c>
      <c r="BO206" s="39"/>
      <c r="BP206" s="39" t="s">
        <v>661</v>
      </c>
      <c r="BQ206" s="39">
        <v>2024</v>
      </c>
      <c r="BR206" s="39"/>
      <c r="BS206" s="39"/>
      <c r="BT206" s="39" t="s">
        <v>6251</v>
      </c>
    </row>
    <row r="207" spans="1:72">
      <c r="A207" s="39">
        <v>102403785114</v>
      </c>
      <c r="B207" s="39">
        <v>1</v>
      </c>
      <c r="C207" s="39">
        <v>2024</v>
      </c>
      <c r="D207" s="39">
        <v>10</v>
      </c>
      <c r="E207" s="39" t="s">
        <v>7079</v>
      </c>
      <c r="F207" s="39" t="s">
        <v>7080</v>
      </c>
      <c r="G207" s="39">
        <v>77</v>
      </c>
      <c r="H207" s="39" t="s">
        <v>7081</v>
      </c>
      <c r="I207" s="39">
        <v>20241002</v>
      </c>
      <c r="J207" s="39">
        <v>20241004</v>
      </c>
      <c r="K207" s="39">
        <v>3</v>
      </c>
      <c r="L207" s="39">
        <f t="shared" si="3"/>
        <v>2</v>
      </c>
      <c r="M207" s="39">
        <v>0</v>
      </c>
      <c r="N207" s="39" t="s">
        <v>6506</v>
      </c>
      <c r="O207" s="39" t="s">
        <v>6877</v>
      </c>
      <c r="P207" s="39" t="s">
        <v>118</v>
      </c>
      <c r="Q207" s="39" t="s">
        <v>36</v>
      </c>
      <c r="R207" s="39" t="s">
        <v>119</v>
      </c>
      <c r="S207" s="39" t="s">
        <v>120</v>
      </c>
      <c r="T207" s="39">
        <v>205</v>
      </c>
      <c r="U207" s="39" t="s">
        <v>172</v>
      </c>
      <c r="V207" s="39" t="s">
        <v>6257</v>
      </c>
      <c r="W207" s="39" t="s">
        <v>6258</v>
      </c>
      <c r="X207" s="39" t="s">
        <v>124</v>
      </c>
      <c r="Y207" s="39">
        <v>88371</v>
      </c>
      <c r="Z207" s="39">
        <v>3083</v>
      </c>
      <c r="AA207" s="39">
        <v>0</v>
      </c>
      <c r="AB207" s="39">
        <v>0</v>
      </c>
      <c r="AC207" s="39">
        <v>666.76</v>
      </c>
      <c r="AD207" s="39">
        <v>0</v>
      </c>
      <c r="AE207" s="39">
        <v>156948.51999999999</v>
      </c>
      <c r="AF207" s="39">
        <v>157615.28</v>
      </c>
      <c r="AG207" s="39">
        <v>160</v>
      </c>
      <c r="AH207" s="39">
        <v>225</v>
      </c>
      <c r="AI207" s="39">
        <v>230418</v>
      </c>
      <c r="AJ207" s="39">
        <v>230418</v>
      </c>
      <c r="AK207" s="39">
        <v>-9123.5305910235329</v>
      </c>
      <c r="AL207" s="39" t="s">
        <v>118</v>
      </c>
      <c r="AM207" s="39" t="s">
        <v>36</v>
      </c>
      <c r="AN207" s="39" t="s">
        <v>119</v>
      </c>
      <c r="AO207" s="39" t="s">
        <v>120</v>
      </c>
      <c r="AP207" s="39">
        <v>3</v>
      </c>
      <c r="AQ207" s="39">
        <v>2</v>
      </c>
      <c r="AR207" s="39">
        <v>5</v>
      </c>
      <c r="AS207" s="39">
        <v>89115</v>
      </c>
      <c r="AT207" s="39">
        <v>161522</v>
      </c>
      <c r="AU207" s="39">
        <v>53841</v>
      </c>
      <c r="AV207" s="39">
        <v>234905</v>
      </c>
      <c r="AW207" s="39">
        <v>3.0722399999999999</v>
      </c>
      <c r="AX207" s="39">
        <v>1.0923499999999999</v>
      </c>
      <c r="AY207" s="39">
        <v>1.9798899999999999</v>
      </c>
      <c r="AZ207" s="39">
        <v>3.0722399950027466</v>
      </c>
      <c r="BA207" s="39">
        <v>1.0923500061035156</v>
      </c>
      <c r="BB207" s="39">
        <v>1.979889988899231</v>
      </c>
      <c r="BC207" s="39" t="s">
        <v>159</v>
      </c>
      <c r="BD207" s="39" t="s">
        <v>126</v>
      </c>
      <c r="BE207" s="39" t="s">
        <v>118</v>
      </c>
      <c r="BF207" s="39"/>
      <c r="BG207" s="39" t="s">
        <v>1732</v>
      </c>
      <c r="BH207" s="39" t="s">
        <v>6259</v>
      </c>
      <c r="BI207" s="39" t="s">
        <v>418</v>
      </c>
      <c r="BJ207" s="39" t="s">
        <v>129</v>
      </c>
      <c r="BK207" s="39" t="s">
        <v>224</v>
      </c>
      <c r="BL207" s="39" t="s">
        <v>224</v>
      </c>
      <c r="BM207" s="39" t="s">
        <v>202</v>
      </c>
      <c r="BN207" s="39" t="s">
        <v>661</v>
      </c>
      <c r="BO207" s="39"/>
      <c r="BP207" s="39" t="s">
        <v>661</v>
      </c>
      <c r="BQ207" s="39">
        <v>2024</v>
      </c>
      <c r="BR207" s="39"/>
      <c r="BS207" s="39"/>
      <c r="BT207" s="39" t="s">
        <v>6251</v>
      </c>
    </row>
    <row r="208" spans="1:72">
      <c r="A208" s="39">
        <v>102403637316</v>
      </c>
      <c r="B208" s="39">
        <v>1</v>
      </c>
      <c r="C208" s="39">
        <v>2024</v>
      </c>
      <c r="D208" s="39">
        <v>10</v>
      </c>
      <c r="E208" s="39" t="s">
        <v>7082</v>
      </c>
      <c r="F208" s="39" t="s">
        <v>7083</v>
      </c>
      <c r="G208" s="39">
        <v>81</v>
      </c>
      <c r="H208" s="39" t="s">
        <v>7084</v>
      </c>
      <c r="I208" s="39">
        <v>20241002</v>
      </c>
      <c r="J208" s="39">
        <v>20241004</v>
      </c>
      <c r="K208" s="39">
        <v>3</v>
      </c>
      <c r="L208" s="39">
        <f t="shared" si="3"/>
        <v>2</v>
      </c>
      <c r="M208" s="39">
        <v>0</v>
      </c>
      <c r="N208" s="39" t="s">
        <v>7085</v>
      </c>
      <c r="O208" s="39" t="s">
        <v>7086</v>
      </c>
      <c r="P208" s="39" t="s">
        <v>118</v>
      </c>
      <c r="Q208" s="39" t="s">
        <v>36</v>
      </c>
      <c r="R208" s="39" t="s">
        <v>119</v>
      </c>
      <c r="S208" s="39" t="s">
        <v>120</v>
      </c>
      <c r="T208" s="39">
        <v>111</v>
      </c>
      <c r="U208" s="39" t="s">
        <v>172</v>
      </c>
      <c r="V208" s="39" t="s">
        <v>6257</v>
      </c>
      <c r="W208" s="39" t="s">
        <v>6258</v>
      </c>
      <c r="X208" s="39" t="s">
        <v>124</v>
      </c>
      <c r="Y208" s="39">
        <v>82690</v>
      </c>
      <c r="Z208" s="39">
        <v>3083</v>
      </c>
      <c r="AA208" s="39">
        <v>0</v>
      </c>
      <c r="AB208" s="39">
        <v>0</v>
      </c>
      <c r="AC208" s="39">
        <v>648.24</v>
      </c>
      <c r="AD208" s="39">
        <v>0</v>
      </c>
      <c r="AE208" s="39">
        <v>192228.52</v>
      </c>
      <c r="AF208" s="39">
        <v>192876.77</v>
      </c>
      <c r="AG208" s="39">
        <v>160</v>
      </c>
      <c r="AH208" s="39">
        <v>225</v>
      </c>
      <c r="AI208" s="39">
        <v>230447</v>
      </c>
      <c r="AJ208" s="39">
        <v>230447</v>
      </c>
      <c r="AK208" s="39">
        <v>-44366.331683330267</v>
      </c>
      <c r="AL208" s="39" t="s">
        <v>118</v>
      </c>
      <c r="AM208" s="39" t="s">
        <v>36</v>
      </c>
      <c r="AN208" s="39" t="s">
        <v>119</v>
      </c>
      <c r="AO208" s="39" t="s">
        <v>120</v>
      </c>
      <c r="AP208" s="39">
        <v>3</v>
      </c>
      <c r="AQ208" s="39">
        <v>2</v>
      </c>
      <c r="AR208" s="39">
        <v>5</v>
      </c>
      <c r="AS208" s="39">
        <v>89115</v>
      </c>
      <c r="AT208" s="39">
        <v>161522</v>
      </c>
      <c r="AU208" s="39">
        <v>53841</v>
      </c>
      <c r="AV208" s="39">
        <v>234905</v>
      </c>
      <c r="AW208" s="39">
        <v>3.0722399999999999</v>
      </c>
      <c r="AX208" s="39">
        <v>1.0923499999999999</v>
      </c>
      <c r="AY208" s="39">
        <v>1.9798899999999999</v>
      </c>
      <c r="AZ208" s="39">
        <v>3.0722399950027466</v>
      </c>
      <c r="BA208" s="39">
        <v>1.0923500061035156</v>
      </c>
      <c r="BB208" s="39">
        <v>1.979889988899231</v>
      </c>
      <c r="BC208" s="39" t="s">
        <v>159</v>
      </c>
      <c r="BD208" s="39" t="s">
        <v>126</v>
      </c>
      <c r="BE208" s="39" t="s">
        <v>118</v>
      </c>
      <c r="BF208" s="39"/>
      <c r="BG208" s="39" t="s">
        <v>118</v>
      </c>
      <c r="BH208" s="39" t="s">
        <v>6259</v>
      </c>
      <c r="BI208" s="39" t="s">
        <v>201</v>
      </c>
      <c r="BJ208" s="39" t="s">
        <v>129</v>
      </c>
      <c r="BK208" s="39" t="s">
        <v>130</v>
      </c>
      <c r="BL208" s="39" t="s">
        <v>131</v>
      </c>
      <c r="BM208" s="39" t="s">
        <v>202</v>
      </c>
      <c r="BN208" s="39" t="s">
        <v>203</v>
      </c>
      <c r="BO208" s="39"/>
      <c r="BP208" s="39" t="s">
        <v>203</v>
      </c>
      <c r="BQ208" s="39">
        <v>2024</v>
      </c>
      <c r="BR208" s="39"/>
      <c r="BS208" s="39"/>
      <c r="BT208" s="39" t="s">
        <v>6251</v>
      </c>
    </row>
    <row r="209" spans="1:72">
      <c r="A209" s="39">
        <v>102403678276</v>
      </c>
      <c r="B209" s="39">
        <v>1</v>
      </c>
      <c r="C209" s="39">
        <v>2024</v>
      </c>
      <c r="D209" s="39">
        <v>10</v>
      </c>
      <c r="E209" s="39" t="s">
        <v>7087</v>
      </c>
      <c r="F209" s="39" t="s">
        <v>7088</v>
      </c>
      <c r="G209" s="39">
        <v>52</v>
      </c>
      <c r="H209" s="39" t="s">
        <v>7089</v>
      </c>
      <c r="I209" s="39">
        <v>20241001</v>
      </c>
      <c r="J209" s="39">
        <v>20241003</v>
      </c>
      <c r="K209" s="39">
        <v>3</v>
      </c>
      <c r="L209" s="39">
        <f t="shared" si="3"/>
        <v>2</v>
      </c>
      <c r="M209" s="39">
        <v>0</v>
      </c>
      <c r="N209" s="39" t="s">
        <v>7090</v>
      </c>
      <c r="O209" s="39" t="s">
        <v>6300</v>
      </c>
      <c r="P209" s="39" t="s">
        <v>118</v>
      </c>
      <c r="Q209" s="39" t="s">
        <v>36</v>
      </c>
      <c r="R209" s="39" t="s">
        <v>119</v>
      </c>
      <c r="S209" s="39" t="s">
        <v>120</v>
      </c>
      <c r="T209" s="39">
        <v>201</v>
      </c>
      <c r="U209" s="39" t="s">
        <v>172</v>
      </c>
      <c r="V209" s="39" t="s">
        <v>6257</v>
      </c>
      <c r="W209" s="39" t="s">
        <v>6258</v>
      </c>
      <c r="X209" s="39" t="s">
        <v>124</v>
      </c>
      <c r="Y209" s="39">
        <v>93439</v>
      </c>
      <c r="Z209" s="39">
        <v>3083</v>
      </c>
      <c r="AA209" s="39">
        <v>0</v>
      </c>
      <c r="AB209" s="39">
        <v>0</v>
      </c>
      <c r="AC209" s="39">
        <v>666.76</v>
      </c>
      <c r="AD209" s="39">
        <v>0</v>
      </c>
      <c r="AE209" s="39">
        <v>169156.52</v>
      </c>
      <c r="AF209" s="39">
        <v>169823.28</v>
      </c>
      <c r="AG209" s="39">
        <v>160</v>
      </c>
      <c r="AH209" s="39">
        <v>225</v>
      </c>
      <c r="AI209" s="39">
        <v>230418</v>
      </c>
      <c r="AJ209" s="39">
        <v>230418</v>
      </c>
      <c r="AK209" s="39">
        <v>-21331.530591023533</v>
      </c>
      <c r="AL209" s="39" t="s">
        <v>118</v>
      </c>
      <c r="AM209" s="39" t="s">
        <v>36</v>
      </c>
      <c r="AN209" s="39" t="s">
        <v>119</v>
      </c>
      <c r="AO209" s="39" t="s">
        <v>120</v>
      </c>
      <c r="AP209" s="39">
        <v>3</v>
      </c>
      <c r="AQ209" s="39">
        <v>2</v>
      </c>
      <c r="AR209" s="39">
        <v>5</v>
      </c>
      <c r="AS209" s="39">
        <v>89115</v>
      </c>
      <c r="AT209" s="39">
        <v>161522</v>
      </c>
      <c r="AU209" s="39">
        <v>53841</v>
      </c>
      <c r="AV209" s="39">
        <v>234905</v>
      </c>
      <c r="AW209" s="39">
        <v>3.0722399999999999</v>
      </c>
      <c r="AX209" s="39">
        <v>1.0923499999999999</v>
      </c>
      <c r="AY209" s="39">
        <v>1.9798899999999999</v>
      </c>
      <c r="AZ209" s="39">
        <v>3.0722399950027466</v>
      </c>
      <c r="BA209" s="39">
        <v>1.0923500061035156</v>
      </c>
      <c r="BB209" s="39">
        <v>1.979889988899231</v>
      </c>
      <c r="BC209" s="39" t="s">
        <v>159</v>
      </c>
      <c r="BD209" s="39" t="s">
        <v>126</v>
      </c>
      <c r="BE209" s="39" t="s">
        <v>118</v>
      </c>
      <c r="BF209" s="39"/>
      <c r="BG209" s="39" t="s">
        <v>6285</v>
      </c>
      <c r="BH209" s="39" t="s">
        <v>6259</v>
      </c>
      <c r="BI209" s="39" t="s">
        <v>1263</v>
      </c>
      <c r="BJ209" s="39" t="s">
        <v>244</v>
      </c>
      <c r="BK209" s="39" t="s">
        <v>1086</v>
      </c>
      <c r="BL209" s="39" t="s">
        <v>1264</v>
      </c>
      <c r="BM209" s="39" t="s">
        <v>202</v>
      </c>
      <c r="BN209" s="39" t="s">
        <v>203</v>
      </c>
      <c r="BO209" s="39"/>
      <c r="BP209" s="39" t="s">
        <v>203</v>
      </c>
      <c r="BQ209" s="39">
        <v>2024</v>
      </c>
      <c r="BR209" s="39"/>
      <c r="BS209" s="39"/>
      <c r="BT209" s="39" t="s">
        <v>6251</v>
      </c>
    </row>
    <row r="210" spans="1:72">
      <c r="A210" s="39">
        <v>102408067356</v>
      </c>
      <c r="B210" s="39">
        <v>1</v>
      </c>
      <c r="C210" s="39">
        <v>2024</v>
      </c>
      <c r="D210" s="39">
        <v>10</v>
      </c>
      <c r="E210" s="39" t="s">
        <v>7091</v>
      </c>
      <c r="F210" s="39" t="s">
        <v>7092</v>
      </c>
      <c r="G210" s="39">
        <v>57</v>
      </c>
      <c r="H210" s="39" t="s">
        <v>7093</v>
      </c>
      <c r="I210" s="39">
        <v>20241002</v>
      </c>
      <c r="J210" s="39">
        <v>20241003</v>
      </c>
      <c r="K210" s="39">
        <v>2</v>
      </c>
      <c r="L210" s="39">
        <f t="shared" si="3"/>
        <v>1</v>
      </c>
      <c r="M210" s="39">
        <v>0</v>
      </c>
      <c r="N210" s="39" t="s">
        <v>7037</v>
      </c>
      <c r="O210" s="39" t="s">
        <v>6405</v>
      </c>
      <c r="P210" s="39" t="s">
        <v>118</v>
      </c>
      <c r="Q210" s="39" t="s">
        <v>36</v>
      </c>
      <c r="R210" s="39" t="s">
        <v>119</v>
      </c>
      <c r="S210" s="39" t="s">
        <v>147</v>
      </c>
      <c r="T210" s="39">
        <v>211</v>
      </c>
      <c r="U210" s="39" t="s">
        <v>172</v>
      </c>
      <c r="V210" s="39" t="s">
        <v>6129</v>
      </c>
      <c r="W210" s="39" t="s">
        <v>6130</v>
      </c>
      <c r="X210" s="39" t="s">
        <v>124</v>
      </c>
      <c r="Y210" s="39">
        <v>33960</v>
      </c>
      <c r="Z210" s="39">
        <v>1472</v>
      </c>
      <c r="AA210" s="39">
        <v>0</v>
      </c>
      <c r="AB210" s="39">
        <v>0</v>
      </c>
      <c r="AC210" s="39">
        <v>0</v>
      </c>
      <c r="AD210" s="39">
        <v>0</v>
      </c>
      <c r="AE210" s="39">
        <v>40824.21</v>
      </c>
      <c r="AF210" s="39">
        <v>40824.21</v>
      </c>
      <c r="AG210" s="39">
        <v>80</v>
      </c>
      <c r="AH210" s="39">
        <v>75</v>
      </c>
      <c r="AI210" s="39">
        <v>129891</v>
      </c>
      <c r="AJ210" s="39">
        <v>129891</v>
      </c>
      <c r="AK210" s="39">
        <v>39689.817948816861</v>
      </c>
      <c r="AL210" s="39" t="s">
        <v>118</v>
      </c>
      <c r="AM210" s="39" t="s">
        <v>36</v>
      </c>
      <c r="AN210" s="39" t="s">
        <v>119</v>
      </c>
      <c r="AO210" s="39" t="s">
        <v>147</v>
      </c>
      <c r="AP210" s="39">
        <v>3</v>
      </c>
      <c r="AQ210" s="39">
        <v>2</v>
      </c>
      <c r="AR210" s="39">
        <v>4</v>
      </c>
      <c r="AS210" s="39">
        <v>53659</v>
      </c>
      <c r="AT210" s="39">
        <v>87497</v>
      </c>
      <c r="AU210" s="39">
        <v>29166</v>
      </c>
      <c r="AV210" s="39">
        <v>134400</v>
      </c>
      <c r="AW210" s="39">
        <v>1.7302500000000001</v>
      </c>
      <c r="AX210" s="39">
        <v>0.65773999999999999</v>
      </c>
      <c r="AY210" s="39">
        <v>1.0725100000000001</v>
      </c>
      <c r="AZ210" s="39">
        <v>1.7302500009536743</v>
      </c>
      <c r="BA210" s="39">
        <v>0.65773999691009521</v>
      </c>
      <c r="BB210" s="39">
        <v>1.0725100040435791</v>
      </c>
      <c r="BC210" s="39" t="s">
        <v>159</v>
      </c>
      <c r="BD210" s="39" t="s">
        <v>126</v>
      </c>
      <c r="BE210" s="39" t="s">
        <v>118</v>
      </c>
      <c r="BF210" s="39"/>
      <c r="BG210" s="39" t="s">
        <v>118</v>
      </c>
      <c r="BH210" s="39" t="s">
        <v>6259</v>
      </c>
      <c r="BI210" s="39" t="s">
        <v>216</v>
      </c>
      <c r="BJ210" s="39" t="s">
        <v>129</v>
      </c>
      <c r="BK210" s="39" t="s">
        <v>217</v>
      </c>
      <c r="BL210" s="39" t="s">
        <v>218</v>
      </c>
      <c r="BM210" s="39" t="s">
        <v>2051</v>
      </c>
      <c r="BN210" s="39" t="s">
        <v>5752</v>
      </c>
      <c r="BO210" s="39"/>
      <c r="BP210" s="39" t="s">
        <v>5752</v>
      </c>
      <c r="BQ210" s="39">
        <v>2024</v>
      </c>
      <c r="BR210" s="39"/>
      <c r="BS210" s="39"/>
      <c r="BT210" s="39" t="s">
        <v>6251</v>
      </c>
    </row>
    <row r="211" spans="1:72">
      <c r="A211" s="39">
        <v>102403785102</v>
      </c>
      <c r="B211" s="39">
        <v>1</v>
      </c>
      <c r="C211" s="39">
        <v>2024</v>
      </c>
      <c r="D211" s="39">
        <v>10</v>
      </c>
      <c r="E211" s="39" t="s">
        <v>7094</v>
      </c>
      <c r="F211" s="39" t="s">
        <v>7095</v>
      </c>
      <c r="G211" s="39">
        <v>74</v>
      </c>
      <c r="H211" s="39" t="s">
        <v>7096</v>
      </c>
      <c r="I211" s="39">
        <v>20241001</v>
      </c>
      <c r="J211" s="39">
        <v>20241003</v>
      </c>
      <c r="K211" s="39">
        <v>3</v>
      </c>
      <c r="L211" s="39">
        <f t="shared" si="3"/>
        <v>2</v>
      </c>
      <c r="M211" s="39">
        <v>2</v>
      </c>
      <c r="N211" s="39" t="s">
        <v>7097</v>
      </c>
      <c r="O211" s="39" t="s">
        <v>7098</v>
      </c>
      <c r="P211" s="39" t="s">
        <v>118</v>
      </c>
      <c r="Q211" s="39" t="s">
        <v>36</v>
      </c>
      <c r="R211" s="39" t="s">
        <v>170</v>
      </c>
      <c r="S211" s="39" t="s">
        <v>171</v>
      </c>
      <c r="T211" s="39">
        <v>205</v>
      </c>
      <c r="U211" s="39" t="s">
        <v>172</v>
      </c>
      <c r="V211" s="39" t="s">
        <v>6257</v>
      </c>
      <c r="W211" s="39" t="s">
        <v>6258</v>
      </c>
      <c r="X211" s="39" t="s">
        <v>124</v>
      </c>
      <c r="Y211" s="39">
        <v>94338</v>
      </c>
      <c r="Z211" s="39">
        <v>0</v>
      </c>
      <c r="AA211" s="39">
        <v>23870</v>
      </c>
      <c r="AB211" s="39">
        <v>0</v>
      </c>
      <c r="AC211" s="39">
        <v>0</v>
      </c>
      <c r="AD211" s="39">
        <v>0</v>
      </c>
      <c r="AE211" s="39">
        <v>78144.53</v>
      </c>
      <c r="AF211" s="39">
        <v>78144.53</v>
      </c>
      <c r="AG211" s="39">
        <v>0</v>
      </c>
      <c r="AH211" s="39">
        <v>0</v>
      </c>
      <c r="AI211" s="39">
        <v>231168</v>
      </c>
      <c r="AJ211" s="39">
        <v>230418</v>
      </c>
      <c r="AK211" s="39">
        <v>70347.219408976467</v>
      </c>
      <c r="AL211" s="39" t="s">
        <v>118</v>
      </c>
      <c r="AM211" s="39" t="s">
        <v>36</v>
      </c>
      <c r="AN211" s="39" t="s">
        <v>170</v>
      </c>
      <c r="AO211" s="39" t="s">
        <v>171</v>
      </c>
      <c r="AP211" s="39">
        <v>3</v>
      </c>
      <c r="AQ211" s="39">
        <v>2</v>
      </c>
      <c r="AR211" s="39">
        <v>5</v>
      </c>
      <c r="AS211" s="39">
        <v>89115</v>
      </c>
      <c r="AT211" s="39">
        <v>161522</v>
      </c>
      <c r="AU211" s="39">
        <v>53841</v>
      </c>
      <c r="AV211" s="39">
        <v>234905</v>
      </c>
      <c r="AW211" s="39">
        <v>3.0722399999999999</v>
      </c>
      <c r="AX211" s="39">
        <v>1.0923499999999999</v>
      </c>
      <c r="AY211" s="39">
        <v>1.9798899999999999</v>
      </c>
      <c r="AZ211" s="39">
        <v>3.0722399950027466</v>
      </c>
      <c r="BA211" s="39">
        <v>1.0923500061035156</v>
      </c>
      <c r="BB211" s="39">
        <v>1.979889988899231</v>
      </c>
      <c r="BC211" s="39" t="s">
        <v>193</v>
      </c>
      <c r="BD211" s="39" t="s">
        <v>148</v>
      </c>
      <c r="BE211" s="39" t="s">
        <v>118</v>
      </c>
      <c r="BF211" s="39"/>
      <c r="BG211" s="39" t="s">
        <v>2835</v>
      </c>
      <c r="BH211" s="39" t="s">
        <v>6259</v>
      </c>
      <c r="BI211" s="39" t="s">
        <v>223</v>
      </c>
      <c r="BJ211" s="39" t="s">
        <v>129</v>
      </c>
      <c r="BK211" s="39" t="s">
        <v>224</v>
      </c>
      <c r="BL211" s="39" t="s">
        <v>224</v>
      </c>
      <c r="BM211" s="39" t="s">
        <v>2051</v>
      </c>
      <c r="BN211" s="39" t="s">
        <v>2052</v>
      </c>
      <c r="BO211" s="39"/>
      <c r="BP211" s="39" t="s">
        <v>2052</v>
      </c>
      <c r="BQ211" s="39">
        <v>2024</v>
      </c>
      <c r="BR211" s="39"/>
      <c r="BS211" s="39" t="s">
        <v>134</v>
      </c>
      <c r="BT211" s="39" t="s">
        <v>6251</v>
      </c>
    </row>
    <row r="212" spans="1:72">
      <c r="A212" s="39">
        <v>102403799780</v>
      </c>
      <c r="B212" s="39">
        <v>1</v>
      </c>
      <c r="C212" s="39">
        <v>2024</v>
      </c>
      <c r="D212" s="39">
        <v>10</v>
      </c>
      <c r="E212" s="39" t="s">
        <v>7099</v>
      </c>
      <c r="F212" s="39" t="s">
        <v>7100</v>
      </c>
      <c r="G212" s="39">
        <v>80</v>
      </c>
      <c r="H212" s="39" t="s">
        <v>7101</v>
      </c>
      <c r="I212" s="39">
        <v>20241001</v>
      </c>
      <c r="J212" s="39">
        <v>20241003</v>
      </c>
      <c r="K212" s="39">
        <v>3</v>
      </c>
      <c r="L212" s="39">
        <f t="shared" si="3"/>
        <v>2</v>
      </c>
      <c r="M212" s="39">
        <v>0</v>
      </c>
      <c r="N212" s="39" t="s">
        <v>7000</v>
      </c>
      <c r="O212" s="39" t="s">
        <v>6284</v>
      </c>
      <c r="P212" s="39" t="s">
        <v>118</v>
      </c>
      <c r="Q212" s="39" t="s">
        <v>36</v>
      </c>
      <c r="R212" s="39" t="s">
        <v>119</v>
      </c>
      <c r="S212" s="39" t="s">
        <v>147</v>
      </c>
      <c r="T212" s="39">
        <v>207</v>
      </c>
      <c r="U212" s="39" t="s">
        <v>172</v>
      </c>
      <c r="V212" s="39" t="s">
        <v>6257</v>
      </c>
      <c r="W212" s="39" t="s">
        <v>6258</v>
      </c>
      <c r="X212" s="39" t="s">
        <v>124</v>
      </c>
      <c r="Y212" s="39">
        <v>92361</v>
      </c>
      <c r="Z212" s="39">
        <v>3019</v>
      </c>
      <c r="AA212" s="39">
        <v>0</v>
      </c>
      <c r="AB212" s="39">
        <v>0</v>
      </c>
      <c r="AC212" s="39">
        <v>666.76</v>
      </c>
      <c r="AD212" s="39">
        <v>0</v>
      </c>
      <c r="AE212" s="39">
        <v>169156.52</v>
      </c>
      <c r="AF212" s="39">
        <v>169823.28</v>
      </c>
      <c r="AG212" s="39">
        <v>160</v>
      </c>
      <c r="AH212" s="39">
        <v>225</v>
      </c>
      <c r="AI212" s="39">
        <v>230418</v>
      </c>
      <c r="AJ212" s="39">
        <v>230418</v>
      </c>
      <c r="AK212" s="39">
        <v>-21331.530591023533</v>
      </c>
      <c r="AL212" s="39" t="s">
        <v>118</v>
      </c>
      <c r="AM212" s="39" t="s">
        <v>36</v>
      </c>
      <c r="AN212" s="39" t="s">
        <v>119</v>
      </c>
      <c r="AO212" s="39" t="s">
        <v>147</v>
      </c>
      <c r="AP212" s="39">
        <v>3</v>
      </c>
      <c r="AQ212" s="39">
        <v>2</v>
      </c>
      <c r="AR212" s="39">
        <v>5</v>
      </c>
      <c r="AS212" s="39">
        <v>89115</v>
      </c>
      <c r="AT212" s="39">
        <v>161522</v>
      </c>
      <c r="AU212" s="39">
        <v>53841</v>
      </c>
      <c r="AV212" s="39">
        <v>234905</v>
      </c>
      <c r="AW212" s="39">
        <v>3.0722399999999999</v>
      </c>
      <c r="AX212" s="39">
        <v>1.0923499999999999</v>
      </c>
      <c r="AY212" s="39">
        <v>1.9798899999999999</v>
      </c>
      <c r="AZ212" s="39">
        <v>3.0722399950027466</v>
      </c>
      <c r="BA212" s="39">
        <v>1.0923500061035156</v>
      </c>
      <c r="BB212" s="39">
        <v>1.979889988899231</v>
      </c>
      <c r="BC212" s="39" t="s">
        <v>159</v>
      </c>
      <c r="BD212" s="39" t="s">
        <v>126</v>
      </c>
      <c r="BE212" s="39" t="s">
        <v>118</v>
      </c>
      <c r="BF212" s="39"/>
      <c r="BG212" s="39" t="s">
        <v>6285</v>
      </c>
      <c r="BH212" s="39" t="s">
        <v>6259</v>
      </c>
      <c r="BI212" s="39" t="s">
        <v>201</v>
      </c>
      <c r="BJ212" s="39" t="s">
        <v>129</v>
      </c>
      <c r="BK212" s="39" t="s">
        <v>130</v>
      </c>
      <c r="BL212" s="39" t="s">
        <v>131</v>
      </c>
      <c r="BM212" s="39" t="s">
        <v>202</v>
      </c>
      <c r="BN212" s="39" t="s">
        <v>661</v>
      </c>
      <c r="BO212" s="39"/>
      <c r="BP212" s="39" t="s">
        <v>661</v>
      </c>
      <c r="BQ212" s="39">
        <v>2024</v>
      </c>
      <c r="BR212" s="39"/>
      <c r="BS212" s="39"/>
      <c r="BT212" s="39" t="s">
        <v>6251</v>
      </c>
    </row>
    <row r="213" spans="1:72">
      <c r="A213" s="39">
        <v>102403637278</v>
      </c>
      <c r="B213" s="39">
        <v>1</v>
      </c>
      <c r="C213" s="39">
        <v>2024</v>
      </c>
      <c r="D213" s="39">
        <v>10</v>
      </c>
      <c r="E213" s="39" t="s">
        <v>7102</v>
      </c>
      <c r="F213" s="39" t="s">
        <v>7103</v>
      </c>
      <c r="G213" s="39">
        <v>55</v>
      </c>
      <c r="H213" s="39" t="s">
        <v>7104</v>
      </c>
      <c r="I213" s="39">
        <v>20240930</v>
      </c>
      <c r="J213" s="39">
        <v>20241002</v>
      </c>
      <c r="K213" s="39">
        <v>3</v>
      </c>
      <c r="L213" s="39">
        <f t="shared" si="3"/>
        <v>2</v>
      </c>
      <c r="M213" s="39">
        <v>0</v>
      </c>
      <c r="N213" s="39" t="s">
        <v>6289</v>
      </c>
      <c r="O213" s="39" t="s">
        <v>6942</v>
      </c>
      <c r="P213" s="39" t="s">
        <v>118</v>
      </c>
      <c r="Q213" s="39" t="s">
        <v>36</v>
      </c>
      <c r="R213" s="39" t="s">
        <v>119</v>
      </c>
      <c r="S213" s="39" t="s">
        <v>120</v>
      </c>
      <c r="T213" s="39">
        <v>111</v>
      </c>
      <c r="U213" s="39" t="s">
        <v>172</v>
      </c>
      <c r="V213" s="39" t="s">
        <v>6257</v>
      </c>
      <c r="W213" s="39" t="s">
        <v>6258</v>
      </c>
      <c r="X213" s="39" t="s">
        <v>124</v>
      </c>
      <c r="Y213" s="39">
        <v>86202</v>
      </c>
      <c r="Z213" s="39">
        <v>3083</v>
      </c>
      <c r="AA213" s="39">
        <v>0</v>
      </c>
      <c r="AB213" s="39">
        <v>0</v>
      </c>
      <c r="AC213" s="39">
        <v>648.24</v>
      </c>
      <c r="AD213" s="39">
        <v>0</v>
      </c>
      <c r="AE213" s="39">
        <v>156948.51999999999</v>
      </c>
      <c r="AF213" s="39">
        <v>157596.76999999999</v>
      </c>
      <c r="AG213" s="39">
        <v>160</v>
      </c>
      <c r="AH213" s="39">
        <v>225</v>
      </c>
      <c r="AI213" s="39">
        <v>230447</v>
      </c>
      <c r="AJ213" s="39">
        <v>230447</v>
      </c>
      <c r="AK213" s="39">
        <v>-9086.331683330267</v>
      </c>
      <c r="AL213" s="39" t="s">
        <v>118</v>
      </c>
      <c r="AM213" s="39" t="s">
        <v>36</v>
      </c>
      <c r="AN213" s="39" t="s">
        <v>119</v>
      </c>
      <c r="AO213" s="39" t="s">
        <v>120</v>
      </c>
      <c r="AP213" s="39">
        <v>3</v>
      </c>
      <c r="AQ213" s="39">
        <v>2</v>
      </c>
      <c r="AR213" s="39">
        <v>5</v>
      </c>
      <c r="AS213" s="39">
        <v>89115</v>
      </c>
      <c r="AT213" s="39">
        <v>161522</v>
      </c>
      <c r="AU213" s="39">
        <v>53841</v>
      </c>
      <c r="AV213" s="39">
        <v>234905</v>
      </c>
      <c r="AW213" s="39">
        <v>3.0722399999999999</v>
      </c>
      <c r="AX213" s="39">
        <v>1.0923499999999999</v>
      </c>
      <c r="AY213" s="39">
        <v>1.9798899999999999</v>
      </c>
      <c r="AZ213" s="39">
        <v>3.0722399950027466</v>
      </c>
      <c r="BA213" s="39">
        <v>1.0923500061035156</v>
      </c>
      <c r="BB213" s="39">
        <v>1.979889988899231</v>
      </c>
      <c r="BC213" s="39" t="s">
        <v>159</v>
      </c>
      <c r="BD213" s="39" t="s">
        <v>126</v>
      </c>
      <c r="BE213" s="39" t="s">
        <v>118</v>
      </c>
      <c r="BF213" s="39"/>
      <c r="BG213" s="39" t="s">
        <v>118</v>
      </c>
      <c r="BH213" s="39" t="s">
        <v>6259</v>
      </c>
      <c r="BI213" s="39" t="s">
        <v>496</v>
      </c>
      <c r="BJ213" s="39" t="s">
        <v>195</v>
      </c>
      <c r="BK213" s="39" t="s">
        <v>236</v>
      </c>
      <c r="BL213" s="39" t="s">
        <v>236</v>
      </c>
      <c r="BM213" s="39" t="s">
        <v>202</v>
      </c>
      <c r="BN213" s="39" t="s">
        <v>661</v>
      </c>
      <c r="BO213" s="39"/>
      <c r="BP213" s="39" t="s">
        <v>661</v>
      </c>
      <c r="BQ213" s="39">
        <v>2024</v>
      </c>
      <c r="BR213" s="39"/>
      <c r="BS213" s="39"/>
      <c r="BT213" s="39" t="s">
        <v>6251</v>
      </c>
    </row>
    <row r="214" spans="1:72">
      <c r="A214" s="39">
        <v>102403861782</v>
      </c>
      <c r="B214" s="39">
        <v>1</v>
      </c>
      <c r="C214" s="39">
        <v>2024</v>
      </c>
      <c r="D214" s="39">
        <v>10</v>
      </c>
      <c r="E214" s="39" t="s">
        <v>7105</v>
      </c>
      <c r="F214" s="39" t="s">
        <v>7106</v>
      </c>
      <c r="G214" s="39">
        <v>61</v>
      </c>
      <c r="H214" s="39" t="s">
        <v>7107</v>
      </c>
      <c r="I214" s="39">
        <v>20240930</v>
      </c>
      <c r="J214" s="39">
        <v>20241002</v>
      </c>
      <c r="K214" s="39">
        <v>3</v>
      </c>
      <c r="L214" s="39">
        <f t="shared" si="3"/>
        <v>2</v>
      </c>
      <c r="M214" s="39">
        <v>0</v>
      </c>
      <c r="N214" s="39" t="s">
        <v>7108</v>
      </c>
      <c r="O214" s="39" t="s">
        <v>6520</v>
      </c>
      <c r="P214" s="39" t="s">
        <v>118</v>
      </c>
      <c r="Q214" s="39" t="s">
        <v>36</v>
      </c>
      <c r="R214" s="39" t="s">
        <v>119</v>
      </c>
      <c r="S214" s="39" t="s">
        <v>147</v>
      </c>
      <c r="T214" s="39">
        <v>213</v>
      </c>
      <c r="U214" s="39" t="s">
        <v>172</v>
      </c>
      <c r="V214" s="39" t="s">
        <v>6257</v>
      </c>
      <c r="W214" s="39" t="s">
        <v>6258</v>
      </c>
      <c r="X214" s="39" t="s">
        <v>124</v>
      </c>
      <c r="Y214" s="39">
        <v>86884</v>
      </c>
      <c r="Z214" s="39">
        <v>2944</v>
      </c>
      <c r="AA214" s="39">
        <v>0</v>
      </c>
      <c r="AB214" s="39">
        <v>0</v>
      </c>
      <c r="AC214" s="39">
        <v>648.24</v>
      </c>
      <c r="AD214" s="39">
        <v>0</v>
      </c>
      <c r="AE214" s="39">
        <v>148436.51999999999</v>
      </c>
      <c r="AF214" s="39">
        <v>149084.76999999999</v>
      </c>
      <c r="AG214" s="39">
        <v>160</v>
      </c>
      <c r="AH214" s="39">
        <v>150</v>
      </c>
      <c r="AI214" s="39">
        <v>230418</v>
      </c>
      <c r="AJ214" s="39">
        <v>230418</v>
      </c>
      <c r="AK214" s="39">
        <v>-593.02059102352359</v>
      </c>
      <c r="AL214" s="39" t="s">
        <v>118</v>
      </c>
      <c r="AM214" s="39" t="s">
        <v>36</v>
      </c>
      <c r="AN214" s="39" t="s">
        <v>119</v>
      </c>
      <c r="AO214" s="39" t="s">
        <v>147</v>
      </c>
      <c r="AP214" s="39">
        <v>3</v>
      </c>
      <c r="AQ214" s="39">
        <v>2</v>
      </c>
      <c r="AR214" s="39">
        <v>5</v>
      </c>
      <c r="AS214" s="39">
        <v>89115</v>
      </c>
      <c r="AT214" s="39">
        <v>161522</v>
      </c>
      <c r="AU214" s="39">
        <v>53841</v>
      </c>
      <c r="AV214" s="39">
        <v>234905</v>
      </c>
      <c r="AW214" s="39">
        <v>3.0722399999999999</v>
      </c>
      <c r="AX214" s="39">
        <v>1.0923499999999999</v>
      </c>
      <c r="AY214" s="39">
        <v>1.9798899999999999</v>
      </c>
      <c r="AZ214" s="39">
        <v>3.0722399950027466</v>
      </c>
      <c r="BA214" s="39">
        <v>1.0923500061035156</v>
      </c>
      <c r="BB214" s="39">
        <v>1.979889988899231</v>
      </c>
      <c r="BC214" s="39" t="s">
        <v>159</v>
      </c>
      <c r="BD214" s="39" t="s">
        <v>126</v>
      </c>
      <c r="BE214" s="39" t="s">
        <v>118</v>
      </c>
      <c r="BF214" s="39"/>
      <c r="BG214" s="39" t="s">
        <v>1732</v>
      </c>
      <c r="BH214" s="39" t="s">
        <v>6259</v>
      </c>
      <c r="BI214" s="39" t="s">
        <v>194</v>
      </c>
      <c r="BJ214" s="39" t="s">
        <v>195</v>
      </c>
      <c r="BK214" s="39" t="s">
        <v>196</v>
      </c>
      <c r="BL214" s="39" t="s">
        <v>196</v>
      </c>
      <c r="BM214" s="39" t="s">
        <v>202</v>
      </c>
      <c r="BN214" s="39" t="s">
        <v>661</v>
      </c>
      <c r="BO214" s="39"/>
      <c r="BP214" s="39" t="s">
        <v>661</v>
      </c>
      <c r="BQ214" s="39">
        <v>2024</v>
      </c>
      <c r="BR214" s="39"/>
      <c r="BS214" s="39"/>
      <c r="BT214" s="39" t="s">
        <v>6251</v>
      </c>
    </row>
    <row r="215" spans="1:72">
      <c r="A215" s="39">
        <v>102403637276</v>
      </c>
      <c r="B215" s="39">
        <v>1</v>
      </c>
      <c r="C215" s="39">
        <v>2024</v>
      </c>
      <c r="D215" s="39">
        <v>10</v>
      </c>
      <c r="E215" s="39" t="s">
        <v>7109</v>
      </c>
      <c r="F215" s="39" t="s">
        <v>7110</v>
      </c>
      <c r="G215" s="39">
        <v>61</v>
      </c>
      <c r="H215" s="39" t="s">
        <v>7111</v>
      </c>
      <c r="I215" s="39">
        <v>20240930</v>
      </c>
      <c r="J215" s="39">
        <v>20241002</v>
      </c>
      <c r="K215" s="39">
        <v>3</v>
      </c>
      <c r="L215" s="39">
        <f t="shared" si="3"/>
        <v>2</v>
      </c>
      <c r="M215" s="39">
        <v>0</v>
      </c>
      <c r="N215" s="39" t="s">
        <v>6172</v>
      </c>
      <c r="O215" s="39" t="s">
        <v>7112</v>
      </c>
      <c r="P215" s="39" t="s">
        <v>118</v>
      </c>
      <c r="Q215" s="39" t="s">
        <v>36</v>
      </c>
      <c r="R215" s="39" t="s">
        <v>119</v>
      </c>
      <c r="S215" s="39" t="s">
        <v>147</v>
      </c>
      <c r="T215" s="39">
        <v>111</v>
      </c>
      <c r="U215" s="39" t="s">
        <v>172</v>
      </c>
      <c r="V215" s="39" t="s">
        <v>6257</v>
      </c>
      <c r="W215" s="39" t="s">
        <v>6258</v>
      </c>
      <c r="X215" s="39" t="s">
        <v>124</v>
      </c>
      <c r="Y215" s="39">
        <v>82724</v>
      </c>
      <c r="Z215" s="39">
        <v>2944</v>
      </c>
      <c r="AA215" s="39">
        <v>0</v>
      </c>
      <c r="AB215" s="39">
        <v>0</v>
      </c>
      <c r="AC215" s="39">
        <v>666.76</v>
      </c>
      <c r="AD215" s="39">
        <v>0</v>
      </c>
      <c r="AE215" s="39">
        <v>142567.72</v>
      </c>
      <c r="AF215" s="39">
        <v>143234.48000000001</v>
      </c>
      <c r="AG215" s="39">
        <v>160</v>
      </c>
      <c r="AH215" s="39">
        <v>150</v>
      </c>
      <c r="AI215" s="39">
        <v>230447</v>
      </c>
      <c r="AJ215" s="39">
        <v>230447</v>
      </c>
      <c r="AK215" s="39">
        <v>5275.9583166697121</v>
      </c>
      <c r="AL215" s="39" t="s">
        <v>118</v>
      </c>
      <c r="AM215" s="39" t="s">
        <v>36</v>
      </c>
      <c r="AN215" s="39" t="s">
        <v>119</v>
      </c>
      <c r="AO215" s="39" t="s">
        <v>147</v>
      </c>
      <c r="AP215" s="39">
        <v>3</v>
      </c>
      <c r="AQ215" s="39">
        <v>2</v>
      </c>
      <c r="AR215" s="39">
        <v>5</v>
      </c>
      <c r="AS215" s="39">
        <v>89115</v>
      </c>
      <c r="AT215" s="39">
        <v>161522</v>
      </c>
      <c r="AU215" s="39">
        <v>53841</v>
      </c>
      <c r="AV215" s="39">
        <v>234905</v>
      </c>
      <c r="AW215" s="39">
        <v>3.0722399999999999</v>
      </c>
      <c r="AX215" s="39">
        <v>1.0923499999999999</v>
      </c>
      <c r="AY215" s="39">
        <v>1.9798899999999999</v>
      </c>
      <c r="AZ215" s="39">
        <v>3.0722399950027466</v>
      </c>
      <c r="BA215" s="39">
        <v>1.0923500061035156</v>
      </c>
      <c r="BB215" s="39">
        <v>1.979889988899231</v>
      </c>
      <c r="BC215" s="39" t="s">
        <v>159</v>
      </c>
      <c r="BD215" s="39" t="s">
        <v>126</v>
      </c>
      <c r="BE215" s="39" t="s">
        <v>118</v>
      </c>
      <c r="BF215" s="39"/>
      <c r="BG215" s="39" t="s">
        <v>118</v>
      </c>
      <c r="BH215" s="39" t="s">
        <v>6259</v>
      </c>
      <c r="BI215" s="39" t="s">
        <v>201</v>
      </c>
      <c r="BJ215" s="39" t="s">
        <v>129</v>
      </c>
      <c r="BK215" s="39" t="s">
        <v>130</v>
      </c>
      <c r="BL215" s="39" t="s">
        <v>131</v>
      </c>
      <c r="BM215" s="39" t="s">
        <v>202</v>
      </c>
      <c r="BN215" s="39" t="s">
        <v>661</v>
      </c>
      <c r="BO215" s="39"/>
      <c r="BP215" s="39" t="s">
        <v>661</v>
      </c>
      <c r="BQ215" s="39">
        <v>2024</v>
      </c>
      <c r="BR215" s="39"/>
      <c r="BS215" s="39"/>
      <c r="BT215" s="39" t="s">
        <v>6251</v>
      </c>
    </row>
    <row r="216" spans="1:72">
      <c r="A216" s="39">
        <v>102403678268</v>
      </c>
      <c r="B216" s="39">
        <v>1</v>
      </c>
      <c r="C216" s="39">
        <v>2024</v>
      </c>
      <c r="D216" s="39">
        <v>10</v>
      </c>
      <c r="E216" s="39" t="s">
        <v>7113</v>
      </c>
      <c r="F216" s="39" t="s">
        <v>7114</v>
      </c>
      <c r="G216" s="39">
        <v>75</v>
      </c>
      <c r="H216" s="39" t="s">
        <v>7115</v>
      </c>
      <c r="I216" s="39">
        <v>20240930</v>
      </c>
      <c r="J216" s="39">
        <v>20241002</v>
      </c>
      <c r="K216" s="39">
        <v>3</v>
      </c>
      <c r="L216" s="39">
        <f t="shared" si="3"/>
        <v>2</v>
      </c>
      <c r="M216" s="39">
        <v>0</v>
      </c>
      <c r="N216" s="39" t="s">
        <v>6382</v>
      </c>
      <c r="O216" s="39" t="s">
        <v>7116</v>
      </c>
      <c r="P216" s="39" t="s">
        <v>118</v>
      </c>
      <c r="Q216" s="39" t="s">
        <v>36</v>
      </c>
      <c r="R216" s="39" t="s">
        <v>119</v>
      </c>
      <c r="S216" s="39" t="s">
        <v>120</v>
      </c>
      <c r="T216" s="39">
        <v>201</v>
      </c>
      <c r="U216" s="39" t="s">
        <v>172</v>
      </c>
      <c r="V216" s="39" t="s">
        <v>6257</v>
      </c>
      <c r="W216" s="39" t="s">
        <v>6258</v>
      </c>
      <c r="X216" s="39" t="s">
        <v>124</v>
      </c>
      <c r="Y216" s="39">
        <v>82358</v>
      </c>
      <c r="Z216" s="39">
        <v>3083</v>
      </c>
      <c r="AA216" s="39">
        <v>0</v>
      </c>
      <c r="AB216" s="39">
        <v>0</v>
      </c>
      <c r="AC216" s="39">
        <v>0</v>
      </c>
      <c r="AD216" s="39">
        <v>0</v>
      </c>
      <c r="AE216" s="39">
        <v>156948.51999999999</v>
      </c>
      <c r="AF216" s="39">
        <v>156948.51999999999</v>
      </c>
      <c r="AG216" s="39">
        <v>160</v>
      </c>
      <c r="AH216" s="39">
        <v>225</v>
      </c>
      <c r="AI216" s="39">
        <v>230418</v>
      </c>
      <c r="AJ216" s="39">
        <v>230418</v>
      </c>
      <c r="AK216" s="39">
        <v>-8456.7705910235236</v>
      </c>
      <c r="AL216" s="39" t="s">
        <v>118</v>
      </c>
      <c r="AM216" s="39" t="s">
        <v>36</v>
      </c>
      <c r="AN216" s="39" t="s">
        <v>119</v>
      </c>
      <c r="AO216" s="39" t="s">
        <v>120</v>
      </c>
      <c r="AP216" s="39">
        <v>3</v>
      </c>
      <c r="AQ216" s="39">
        <v>2</v>
      </c>
      <c r="AR216" s="39">
        <v>5</v>
      </c>
      <c r="AS216" s="39">
        <v>89115</v>
      </c>
      <c r="AT216" s="39">
        <v>161522</v>
      </c>
      <c r="AU216" s="39">
        <v>53841</v>
      </c>
      <c r="AV216" s="39">
        <v>234905</v>
      </c>
      <c r="AW216" s="39">
        <v>3.0722399999999999</v>
      </c>
      <c r="AX216" s="39">
        <v>1.0923499999999999</v>
      </c>
      <c r="AY216" s="39">
        <v>1.9798899999999999</v>
      </c>
      <c r="AZ216" s="39">
        <v>3.0722399950027466</v>
      </c>
      <c r="BA216" s="39">
        <v>1.0923500061035156</v>
      </c>
      <c r="BB216" s="39">
        <v>1.979889988899231</v>
      </c>
      <c r="BC216" s="39" t="s">
        <v>159</v>
      </c>
      <c r="BD216" s="39" t="s">
        <v>126</v>
      </c>
      <c r="BE216" s="39" t="s">
        <v>118</v>
      </c>
      <c r="BF216" s="39"/>
      <c r="BG216" s="39" t="s">
        <v>1732</v>
      </c>
      <c r="BH216" s="39" t="s">
        <v>6259</v>
      </c>
      <c r="BI216" s="39" t="s">
        <v>779</v>
      </c>
      <c r="BJ216" s="39" t="s">
        <v>129</v>
      </c>
      <c r="BK216" s="39" t="s">
        <v>130</v>
      </c>
      <c r="BL216" s="39" t="s">
        <v>131</v>
      </c>
      <c r="BM216" s="39" t="s">
        <v>202</v>
      </c>
      <c r="BN216" s="39" t="s">
        <v>661</v>
      </c>
      <c r="BO216" s="39"/>
      <c r="BP216" s="39" t="s">
        <v>661</v>
      </c>
      <c r="BQ216" s="39">
        <v>2024</v>
      </c>
      <c r="BR216" s="39"/>
      <c r="BS216" s="39"/>
      <c r="BT216" s="39" t="s">
        <v>6251</v>
      </c>
    </row>
    <row r="217" spans="1:72">
      <c r="A217" s="39">
        <v>102403637270</v>
      </c>
      <c r="B217" s="39">
        <v>1</v>
      </c>
      <c r="C217" s="39">
        <v>2024</v>
      </c>
      <c r="D217" s="39">
        <v>10</v>
      </c>
      <c r="E217" s="39" t="s">
        <v>7117</v>
      </c>
      <c r="F217" s="39" t="s">
        <v>7118</v>
      </c>
      <c r="G217" s="39">
        <v>47</v>
      </c>
      <c r="H217" s="39" t="s">
        <v>7119</v>
      </c>
      <c r="I217" s="39">
        <v>20240930</v>
      </c>
      <c r="J217" s="39">
        <v>20241001</v>
      </c>
      <c r="K217" s="39">
        <v>2</v>
      </c>
      <c r="L217" s="39">
        <f t="shared" si="3"/>
        <v>1</v>
      </c>
      <c r="M217" s="39">
        <v>0</v>
      </c>
      <c r="N217" s="39" t="s">
        <v>6570</v>
      </c>
      <c r="O217" s="39" t="s">
        <v>6310</v>
      </c>
      <c r="P217" s="39" t="s">
        <v>118</v>
      </c>
      <c r="Q217" s="39" t="s">
        <v>36</v>
      </c>
      <c r="R217" s="39" t="s">
        <v>119</v>
      </c>
      <c r="S217" s="39" t="s">
        <v>147</v>
      </c>
      <c r="T217" s="39">
        <v>111</v>
      </c>
      <c r="U217" s="39" t="s">
        <v>172</v>
      </c>
      <c r="V217" s="39" t="s">
        <v>6129</v>
      </c>
      <c r="W217" s="39" t="s">
        <v>6130</v>
      </c>
      <c r="X217" s="39" t="s">
        <v>124</v>
      </c>
      <c r="Y217" s="39">
        <v>35962</v>
      </c>
      <c r="Z217" s="39">
        <v>1472</v>
      </c>
      <c r="AA217" s="39">
        <v>0</v>
      </c>
      <c r="AB217" s="39">
        <v>0</v>
      </c>
      <c r="AC217" s="39">
        <v>0</v>
      </c>
      <c r="AD217" s="39">
        <v>0</v>
      </c>
      <c r="AE217" s="39">
        <v>32048.799999999999</v>
      </c>
      <c r="AF217" s="39">
        <v>32048.799999999999</v>
      </c>
      <c r="AG217" s="39">
        <v>80</v>
      </c>
      <c r="AH217" s="39">
        <v>75</v>
      </c>
      <c r="AI217" s="39">
        <v>129785</v>
      </c>
      <c r="AJ217" s="39">
        <v>129785</v>
      </c>
      <c r="AK217" s="39">
        <v>48399.522957997047</v>
      </c>
      <c r="AL217" s="39" t="s">
        <v>118</v>
      </c>
      <c r="AM217" s="39" t="s">
        <v>36</v>
      </c>
      <c r="AN217" s="39" t="s">
        <v>119</v>
      </c>
      <c r="AO217" s="39" t="s">
        <v>147</v>
      </c>
      <c r="AP217" s="39">
        <v>3</v>
      </c>
      <c r="AQ217" s="39">
        <v>2</v>
      </c>
      <c r="AR217" s="39">
        <v>4</v>
      </c>
      <c r="AS217" s="39">
        <v>53659</v>
      </c>
      <c r="AT217" s="39">
        <v>87497</v>
      </c>
      <c r="AU217" s="39">
        <v>29166</v>
      </c>
      <c r="AV217" s="39">
        <v>134400</v>
      </c>
      <c r="AW217" s="39">
        <v>1.7302500000000001</v>
      </c>
      <c r="AX217" s="39">
        <v>0.65773999999999999</v>
      </c>
      <c r="AY217" s="39">
        <v>1.0725100000000001</v>
      </c>
      <c r="AZ217" s="39">
        <v>1.7302500009536743</v>
      </c>
      <c r="BA217" s="39">
        <v>0.65773999691009521</v>
      </c>
      <c r="BB217" s="39">
        <v>1.0725100040435791</v>
      </c>
      <c r="BC217" s="39" t="s">
        <v>159</v>
      </c>
      <c r="BD217" s="39" t="s">
        <v>126</v>
      </c>
      <c r="BE217" s="39" t="s">
        <v>118</v>
      </c>
      <c r="BF217" s="39"/>
      <c r="BG217" s="39" t="s">
        <v>118</v>
      </c>
      <c r="BH217" s="39" t="s">
        <v>6259</v>
      </c>
      <c r="BI217" s="39" t="s">
        <v>3675</v>
      </c>
      <c r="BJ217" s="39" t="s">
        <v>129</v>
      </c>
      <c r="BK217" s="39" t="s">
        <v>217</v>
      </c>
      <c r="BL217" s="39" t="s">
        <v>218</v>
      </c>
      <c r="BM217" s="39" t="s">
        <v>2051</v>
      </c>
      <c r="BN217" s="39" t="s">
        <v>5752</v>
      </c>
      <c r="BO217" s="39"/>
      <c r="BP217" s="39" t="s">
        <v>5752</v>
      </c>
      <c r="BQ217" s="39">
        <v>2024</v>
      </c>
      <c r="BR217" s="39"/>
      <c r="BS217" s="39"/>
      <c r="BT217" s="39" t="s">
        <v>6251</v>
      </c>
    </row>
    <row r="218" spans="1:72">
      <c r="A218" s="39">
        <v>102403637260</v>
      </c>
      <c r="B218" s="39">
        <v>1</v>
      </c>
      <c r="C218" s="39">
        <v>2024</v>
      </c>
      <c r="D218" s="39">
        <v>10</v>
      </c>
      <c r="E218" s="39" t="s">
        <v>7120</v>
      </c>
      <c r="F218" s="39" t="s">
        <v>7121</v>
      </c>
      <c r="G218" s="39">
        <v>79</v>
      </c>
      <c r="H218" s="39" t="s">
        <v>7122</v>
      </c>
      <c r="I218" s="39">
        <v>20240929</v>
      </c>
      <c r="J218" s="39">
        <v>20241001</v>
      </c>
      <c r="K218" s="39">
        <v>3</v>
      </c>
      <c r="L218" s="39">
        <f t="shared" si="3"/>
        <v>2</v>
      </c>
      <c r="M218" s="39">
        <v>0</v>
      </c>
      <c r="N218" s="39" t="s">
        <v>7123</v>
      </c>
      <c r="O218" s="39" t="s">
        <v>6405</v>
      </c>
      <c r="P218" s="39" t="s">
        <v>118</v>
      </c>
      <c r="Q218" s="39" t="s">
        <v>36</v>
      </c>
      <c r="R218" s="39" t="s">
        <v>119</v>
      </c>
      <c r="S218" s="39" t="s">
        <v>147</v>
      </c>
      <c r="T218" s="39">
        <v>111</v>
      </c>
      <c r="U218" s="39" t="s">
        <v>172</v>
      </c>
      <c r="V218" s="39" t="s">
        <v>6129</v>
      </c>
      <c r="W218" s="39" t="s">
        <v>6130</v>
      </c>
      <c r="X218" s="39" t="s">
        <v>124</v>
      </c>
      <c r="Y218" s="39">
        <v>38646</v>
      </c>
      <c r="Z218" s="39">
        <v>2944</v>
      </c>
      <c r="AA218" s="39">
        <v>0</v>
      </c>
      <c r="AB218" s="39">
        <v>0</v>
      </c>
      <c r="AC218" s="39">
        <v>0</v>
      </c>
      <c r="AD218" s="39">
        <v>0</v>
      </c>
      <c r="AE218" s="39">
        <v>36780.800000000003</v>
      </c>
      <c r="AF218" s="39">
        <v>36780.800000000003</v>
      </c>
      <c r="AG218" s="39">
        <v>160</v>
      </c>
      <c r="AH218" s="39">
        <v>150</v>
      </c>
      <c r="AI218" s="39">
        <v>129785</v>
      </c>
      <c r="AJ218" s="39">
        <v>129785</v>
      </c>
      <c r="AK218" s="39">
        <v>43667.522957997047</v>
      </c>
      <c r="AL218" s="39" t="s">
        <v>118</v>
      </c>
      <c r="AM218" s="39" t="s">
        <v>36</v>
      </c>
      <c r="AN218" s="39" t="s">
        <v>119</v>
      </c>
      <c r="AO218" s="39" t="s">
        <v>147</v>
      </c>
      <c r="AP218" s="39">
        <v>3</v>
      </c>
      <c r="AQ218" s="39">
        <v>2</v>
      </c>
      <c r="AR218" s="39">
        <v>4</v>
      </c>
      <c r="AS218" s="39">
        <v>53659</v>
      </c>
      <c r="AT218" s="39">
        <v>87497</v>
      </c>
      <c r="AU218" s="39">
        <v>29166</v>
      </c>
      <c r="AV218" s="39">
        <v>134400</v>
      </c>
      <c r="AW218" s="39">
        <v>1.7302500000000001</v>
      </c>
      <c r="AX218" s="39">
        <v>0.65773999999999999</v>
      </c>
      <c r="AY218" s="39">
        <v>1.0725100000000001</v>
      </c>
      <c r="AZ218" s="39">
        <v>1.7302500009536743</v>
      </c>
      <c r="BA218" s="39">
        <v>0.65773999691009521</v>
      </c>
      <c r="BB218" s="39">
        <v>1.0725100040435791</v>
      </c>
      <c r="BC218" s="39" t="s">
        <v>148</v>
      </c>
      <c r="BD218" s="39" t="s">
        <v>126</v>
      </c>
      <c r="BE218" s="39" t="s">
        <v>118</v>
      </c>
      <c r="BF218" s="39"/>
      <c r="BG218" s="39" t="s">
        <v>118</v>
      </c>
      <c r="BH218" s="39" t="s">
        <v>6259</v>
      </c>
      <c r="BI218" s="39" t="s">
        <v>799</v>
      </c>
      <c r="BJ218" s="39" t="s">
        <v>129</v>
      </c>
      <c r="BK218" s="39" t="s">
        <v>178</v>
      </c>
      <c r="BL218" s="39" t="s">
        <v>320</v>
      </c>
      <c r="BM218" s="39" t="s">
        <v>202</v>
      </c>
      <c r="BN218" s="39" t="s">
        <v>661</v>
      </c>
      <c r="BO218" s="39"/>
      <c r="BP218" s="39" t="s">
        <v>661</v>
      </c>
      <c r="BQ218" s="39">
        <v>2024</v>
      </c>
      <c r="BR218" s="39"/>
      <c r="BS218" s="39"/>
      <c r="BT218" s="39" t="s">
        <v>6251</v>
      </c>
    </row>
    <row r="219" spans="1:72">
      <c r="A219" s="39">
        <v>102403633846</v>
      </c>
      <c r="B219" s="39">
        <v>1</v>
      </c>
      <c r="C219" s="39">
        <v>2024</v>
      </c>
      <c r="D219" s="39">
        <v>9</v>
      </c>
      <c r="E219" s="39" t="s">
        <v>7124</v>
      </c>
      <c r="F219" s="39" t="s">
        <v>7125</v>
      </c>
      <c r="G219" s="39">
        <v>78</v>
      </c>
      <c r="H219" s="39" t="s">
        <v>7126</v>
      </c>
      <c r="I219" s="39">
        <v>20240929</v>
      </c>
      <c r="J219" s="39">
        <v>20240930</v>
      </c>
      <c r="K219" s="39">
        <v>2</v>
      </c>
      <c r="L219" s="39">
        <f t="shared" si="3"/>
        <v>1</v>
      </c>
      <c r="M219" s="39">
        <v>0</v>
      </c>
      <c r="N219" s="39" t="s">
        <v>7127</v>
      </c>
      <c r="O219" s="39" t="s">
        <v>6350</v>
      </c>
      <c r="P219" s="39" t="s">
        <v>118</v>
      </c>
      <c r="Q219" s="39" t="s">
        <v>36</v>
      </c>
      <c r="R219" s="39" t="s">
        <v>119</v>
      </c>
      <c r="S219" s="39" t="s">
        <v>120</v>
      </c>
      <c r="T219" s="39">
        <v>111</v>
      </c>
      <c r="U219" s="39" t="s">
        <v>172</v>
      </c>
      <c r="V219" s="39" t="s">
        <v>6257</v>
      </c>
      <c r="W219" s="39" t="s">
        <v>6258</v>
      </c>
      <c r="X219" s="39" t="s">
        <v>1852</v>
      </c>
      <c r="Y219" s="39">
        <v>57516</v>
      </c>
      <c r="Z219" s="39">
        <v>1504</v>
      </c>
      <c r="AA219" s="39">
        <v>0</v>
      </c>
      <c r="AB219" s="39">
        <v>0</v>
      </c>
      <c r="AC219" s="39">
        <v>0</v>
      </c>
      <c r="AD219" s="39">
        <v>0</v>
      </c>
      <c r="AE219" s="39">
        <v>2992.53</v>
      </c>
      <c r="AF219" s="39">
        <v>2992.53</v>
      </c>
      <c r="AG219" s="39">
        <v>80</v>
      </c>
      <c r="AH219" s="39">
        <v>75</v>
      </c>
      <c r="AI219" s="39">
        <v>90191</v>
      </c>
      <c r="AJ219" s="39">
        <v>90191</v>
      </c>
      <c r="AK219" s="39">
        <v>5261.5453984636006</v>
      </c>
      <c r="AL219" s="39" t="s">
        <v>118</v>
      </c>
      <c r="AM219" s="39" t="s">
        <v>36</v>
      </c>
      <c r="AN219" s="39" t="s">
        <v>119</v>
      </c>
      <c r="AO219" s="39" t="s">
        <v>120</v>
      </c>
      <c r="AP219" s="39">
        <v>3</v>
      </c>
      <c r="AQ219" s="39">
        <v>2</v>
      </c>
      <c r="AR219" s="39">
        <v>5</v>
      </c>
      <c r="AS219" s="39">
        <v>89115</v>
      </c>
      <c r="AT219" s="39">
        <v>161522</v>
      </c>
      <c r="AU219" s="39">
        <v>53841</v>
      </c>
      <c r="AV219" s="39">
        <v>234905</v>
      </c>
      <c r="AW219" s="39">
        <v>3.0722399999999999</v>
      </c>
      <c r="AX219" s="39">
        <v>1.0923499999999999</v>
      </c>
      <c r="AY219" s="39">
        <v>1.9798899999999999</v>
      </c>
      <c r="AZ219" s="39">
        <v>1.2023900076746941</v>
      </c>
      <c r="BA219" s="39">
        <v>1.0923500061035156</v>
      </c>
      <c r="BB219" s="39">
        <v>0.11004000157117844</v>
      </c>
      <c r="BC219" s="39" t="s">
        <v>159</v>
      </c>
      <c r="BD219" s="39" t="s">
        <v>126</v>
      </c>
      <c r="BE219" s="39" t="s">
        <v>118</v>
      </c>
      <c r="BF219" s="39"/>
      <c r="BG219" s="39" t="s">
        <v>118</v>
      </c>
      <c r="BH219" s="39" t="s">
        <v>6259</v>
      </c>
      <c r="BI219" s="39" t="s">
        <v>4694</v>
      </c>
      <c r="BJ219" s="39" t="s">
        <v>129</v>
      </c>
      <c r="BK219" s="39" t="s">
        <v>217</v>
      </c>
      <c r="BL219" s="39" t="s">
        <v>252</v>
      </c>
      <c r="BM219" s="39" t="s">
        <v>163</v>
      </c>
      <c r="BN219" s="39" t="s">
        <v>1019</v>
      </c>
      <c r="BO219" s="39"/>
      <c r="BP219" s="39" t="s">
        <v>1019</v>
      </c>
      <c r="BQ219" s="39">
        <v>2024</v>
      </c>
      <c r="BR219" s="39"/>
      <c r="BS219" s="39"/>
      <c r="BT219" s="39" t="s">
        <v>6251</v>
      </c>
    </row>
    <row r="220" spans="1:72">
      <c r="A220" s="39">
        <v>102403633836</v>
      </c>
      <c r="B220" s="39">
        <v>1</v>
      </c>
      <c r="C220" s="39">
        <v>2024</v>
      </c>
      <c r="D220" s="39">
        <v>9</v>
      </c>
      <c r="E220" s="39" t="s">
        <v>7128</v>
      </c>
      <c r="F220" s="39" t="s">
        <v>7129</v>
      </c>
      <c r="G220" s="39">
        <v>67</v>
      </c>
      <c r="H220" s="39" t="s">
        <v>7130</v>
      </c>
      <c r="I220" s="39">
        <v>20240926</v>
      </c>
      <c r="J220" s="39">
        <v>20240928</v>
      </c>
      <c r="K220" s="39">
        <v>3</v>
      </c>
      <c r="L220" s="39">
        <f t="shared" si="3"/>
        <v>2</v>
      </c>
      <c r="M220" s="39">
        <v>0</v>
      </c>
      <c r="N220" s="39" t="s">
        <v>7131</v>
      </c>
      <c r="O220" s="39" t="s">
        <v>6797</v>
      </c>
      <c r="P220" s="39" t="s">
        <v>118</v>
      </c>
      <c r="Q220" s="39" t="s">
        <v>36</v>
      </c>
      <c r="R220" s="39" t="s">
        <v>119</v>
      </c>
      <c r="S220" s="39" t="s">
        <v>147</v>
      </c>
      <c r="T220" s="39">
        <v>111</v>
      </c>
      <c r="U220" s="39" t="s">
        <v>172</v>
      </c>
      <c r="V220" s="39" t="s">
        <v>6257</v>
      </c>
      <c r="W220" s="39" t="s">
        <v>6258</v>
      </c>
      <c r="X220" s="39" t="s">
        <v>124</v>
      </c>
      <c r="Y220" s="39">
        <v>92532</v>
      </c>
      <c r="Z220" s="39">
        <v>3019</v>
      </c>
      <c r="AA220" s="39">
        <v>0</v>
      </c>
      <c r="AB220" s="39">
        <v>0</v>
      </c>
      <c r="AC220" s="39">
        <v>666.76</v>
      </c>
      <c r="AD220" s="39">
        <v>0</v>
      </c>
      <c r="AE220" s="39">
        <v>169187.25</v>
      </c>
      <c r="AF220" s="39">
        <v>169854.02</v>
      </c>
      <c r="AG220" s="39">
        <v>160</v>
      </c>
      <c r="AH220" s="39">
        <v>225</v>
      </c>
      <c r="AI220" s="39">
        <v>230447</v>
      </c>
      <c r="AJ220" s="39">
        <v>230447</v>
      </c>
      <c r="AK220" s="39">
        <v>-21343.581683330267</v>
      </c>
      <c r="AL220" s="39" t="s">
        <v>118</v>
      </c>
      <c r="AM220" s="39" t="s">
        <v>36</v>
      </c>
      <c r="AN220" s="39" t="s">
        <v>119</v>
      </c>
      <c r="AO220" s="39" t="s">
        <v>147</v>
      </c>
      <c r="AP220" s="39">
        <v>3</v>
      </c>
      <c r="AQ220" s="39">
        <v>2</v>
      </c>
      <c r="AR220" s="39">
        <v>5</v>
      </c>
      <c r="AS220" s="39">
        <v>89115</v>
      </c>
      <c r="AT220" s="39">
        <v>161522</v>
      </c>
      <c r="AU220" s="39">
        <v>53841</v>
      </c>
      <c r="AV220" s="39">
        <v>234905</v>
      </c>
      <c r="AW220" s="39">
        <v>3.0722399999999999</v>
      </c>
      <c r="AX220" s="39">
        <v>1.0923499999999999</v>
      </c>
      <c r="AY220" s="39">
        <v>1.9798899999999999</v>
      </c>
      <c r="AZ220" s="39">
        <v>3.0722399950027466</v>
      </c>
      <c r="BA220" s="39">
        <v>1.0923500061035156</v>
      </c>
      <c r="BB220" s="39">
        <v>1.979889988899231</v>
      </c>
      <c r="BC220" s="39" t="s">
        <v>159</v>
      </c>
      <c r="BD220" s="39" t="s">
        <v>126</v>
      </c>
      <c r="BE220" s="39" t="s">
        <v>118</v>
      </c>
      <c r="BF220" s="39"/>
      <c r="BG220" s="39" t="s">
        <v>6285</v>
      </c>
      <c r="BH220" s="39" t="s">
        <v>6259</v>
      </c>
      <c r="BI220" s="39" t="s">
        <v>5798</v>
      </c>
      <c r="BJ220" s="39" t="s">
        <v>129</v>
      </c>
      <c r="BK220" s="39" t="s">
        <v>217</v>
      </c>
      <c r="BL220" s="39" t="s">
        <v>252</v>
      </c>
      <c r="BM220" s="39" t="s">
        <v>202</v>
      </c>
      <c r="BN220" s="39" t="s">
        <v>661</v>
      </c>
      <c r="BO220" s="39"/>
      <c r="BP220" s="39" t="s">
        <v>661</v>
      </c>
      <c r="BQ220" s="39">
        <v>2024</v>
      </c>
      <c r="BR220" s="39"/>
      <c r="BS220" s="39"/>
      <c r="BT220" s="39" t="s">
        <v>6251</v>
      </c>
    </row>
    <row r="221" spans="1:72">
      <c r="A221" s="39">
        <v>102403633838</v>
      </c>
      <c r="B221" s="39">
        <v>1</v>
      </c>
      <c r="C221" s="39">
        <v>2024</v>
      </c>
      <c r="D221" s="39">
        <v>9</v>
      </c>
      <c r="E221" s="39" t="s">
        <v>7132</v>
      </c>
      <c r="F221" s="39" t="s">
        <v>7133</v>
      </c>
      <c r="G221" s="39">
        <v>69</v>
      </c>
      <c r="H221" s="39" t="s">
        <v>7134</v>
      </c>
      <c r="I221" s="39">
        <v>20240926</v>
      </c>
      <c r="J221" s="39">
        <v>20240928</v>
      </c>
      <c r="K221" s="39">
        <v>3</v>
      </c>
      <c r="L221" s="39">
        <f t="shared" si="3"/>
        <v>2</v>
      </c>
      <c r="M221" s="39">
        <v>0</v>
      </c>
      <c r="N221" s="39" t="s">
        <v>6430</v>
      </c>
      <c r="O221" s="39" t="s">
        <v>6507</v>
      </c>
      <c r="P221" s="39" t="s">
        <v>118</v>
      </c>
      <c r="Q221" s="39" t="s">
        <v>36</v>
      </c>
      <c r="R221" s="39" t="s">
        <v>119</v>
      </c>
      <c r="S221" s="39" t="s">
        <v>120</v>
      </c>
      <c r="T221" s="39">
        <v>111</v>
      </c>
      <c r="U221" s="39" t="s">
        <v>172</v>
      </c>
      <c r="V221" s="39" t="s">
        <v>6257</v>
      </c>
      <c r="W221" s="39" t="s">
        <v>6258</v>
      </c>
      <c r="X221" s="39" t="s">
        <v>124</v>
      </c>
      <c r="Y221" s="39">
        <v>92596</v>
      </c>
      <c r="Z221" s="39">
        <v>3083</v>
      </c>
      <c r="AA221" s="39">
        <v>0</v>
      </c>
      <c r="AB221" s="39">
        <v>0</v>
      </c>
      <c r="AC221" s="39">
        <v>666.76</v>
      </c>
      <c r="AD221" s="39">
        <v>0</v>
      </c>
      <c r="AE221" s="39">
        <v>156979.25</v>
      </c>
      <c r="AF221" s="39">
        <v>157646.01999999999</v>
      </c>
      <c r="AG221" s="39">
        <v>160</v>
      </c>
      <c r="AH221" s="39">
        <v>225</v>
      </c>
      <c r="AI221" s="39">
        <v>230447</v>
      </c>
      <c r="AJ221" s="39">
        <v>230447</v>
      </c>
      <c r="AK221" s="39">
        <v>-9135.581683330267</v>
      </c>
      <c r="AL221" s="39" t="s">
        <v>118</v>
      </c>
      <c r="AM221" s="39" t="s">
        <v>36</v>
      </c>
      <c r="AN221" s="39" t="s">
        <v>119</v>
      </c>
      <c r="AO221" s="39" t="s">
        <v>120</v>
      </c>
      <c r="AP221" s="39">
        <v>3</v>
      </c>
      <c r="AQ221" s="39">
        <v>2</v>
      </c>
      <c r="AR221" s="39">
        <v>5</v>
      </c>
      <c r="AS221" s="39">
        <v>89115</v>
      </c>
      <c r="AT221" s="39">
        <v>161522</v>
      </c>
      <c r="AU221" s="39">
        <v>53841</v>
      </c>
      <c r="AV221" s="39">
        <v>234905</v>
      </c>
      <c r="AW221" s="39">
        <v>3.0722399999999999</v>
      </c>
      <c r="AX221" s="39">
        <v>1.0923499999999999</v>
      </c>
      <c r="AY221" s="39">
        <v>1.9798899999999999</v>
      </c>
      <c r="AZ221" s="39">
        <v>3.0722399950027466</v>
      </c>
      <c r="BA221" s="39">
        <v>1.0923500061035156</v>
      </c>
      <c r="BB221" s="39">
        <v>1.979889988899231</v>
      </c>
      <c r="BC221" s="39" t="s">
        <v>159</v>
      </c>
      <c r="BD221" s="39" t="s">
        <v>126</v>
      </c>
      <c r="BE221" s="39" t="s">
        <v>118</v>
      </c>
      <c r="BF221" s="39"/>
      <c r="BG221" s="39" t="s">
        <v>1732</v>
      </c>
      <c r="BH221" s="39" t="s">
        <v>6259</v>
      </c>
      <c r="BI221" s="39" t="s">
        <v>4350</v>
      </c>
      <c r="BJ221" s="39" t="s">
        <v>129</v>
      </c>
      <c r="BK221" s="39" t="s">
        <v>178</v>
      </c>
      <c r="BL221" s="39" t="s">
        <v>320</v>
      </c>
      <c r="BM221" s="39" t="s">
        <v>202</v>
      </c>
      <c r="BN221" s="39" t="s">
        <v>203</v>
      </c>
      <c r="BO221" s="39"/>
      <c r="BP221" s="39" t="s">
        <v>203</v>
      </c>
      <c r="BQ221" s="39">
        <v>2024</v>
      </c>
      <c r="BR221" s="39"/>
      <c r="BS221" s="39"/>
      <c r="BT221" s="39" t="s">
        <v>6251</v>
      </c>
    </row>
    <row r="222" spans="1:72">
      <c r="A222" s="39">
        <v>102403677596</v>
      </c>
      <c r="B222" s="39">
        <v>1</v>
      </c>
      <c r="C222" s="39">
        <v>2024</v>
      </c>
      <c r="D222" s="39">
        <v>9</v>
      </c>
      <c r="E222" s="39" t="s">
        <v>7135</v>
      </c>
      <c r="F222" s="39" t="s">
        <v>7136</v>
      </c>
      <c r="G222" s="39">
        <v>74</v>
      </c>
      <c r="H222" s="39" t="s">
        <v>7137</v>
      </c>
      <c r="I222" s="39">
        <v>20240926</v>
      </c>
      <c r="J222" s="39">
        <v>20240928</v>
      </c>
      <c r="K222" s="39">
        <v>3</v>
      </c>
      <c r="L222" s="39">
        <f t="shared" si="3"/>
        <v>2</v>
      </c>
      <c r="M222" s="39">
        <v>0</v>
      </c>
      <c r="N222" s="39" t="s">
        <v>7138</v>
      </c>
      <c r="O222" s="39" t="s">
        <v>7057</v>
      </c>
      <c r="P222" s="39" t="s">
        <v>118</v>
      </c>
      <c r="Q222" s="39" t="s">
        <v>36</v>
      </c>
      <c r="R222" s="39" t="s">
        <v>119</v>
      </c>
      <c r="S222" s="39" t="s">
        <v>147</v>
      </c>
      <c r="T222" s="39">
        <v>201</v>
      </c>
      <c r="U222" s="39" t="s">
        <v>172</v>
      </c>
      <c r="V222" s="39" t="s">
        <v>6257</v>
      </c>
      <c r="W222" s="39" t="s">
        <v>6258</v>
      </c>
      <c r="X222" s="39" t="s">
        <v>124</v>
      </c>
      <c r="Y222" s="39">
        <v>90521</v>
      </c>
      <c r="Z222" s="39">
        <v>3019</v>
      </c>
      <c r="AA222" s="39">
        <v>0</v>
      </c>
      <c r="AB222" s="39">
        <v>0</v>
      </c>
      <c r="AC222" s="39">
        <v>666.76</v>
      </c>
      <c r="AD222" s="39">
        <v>0</v>
      </c>
      <c r="AE222" s="39">
        <v>168212.8</v>
      </c>
      <c r="AF222" s="39">
        <v>168879.56</v>
      </c>
      <c r="AG222" s="39">
        <v>160</v>
      </c>
      <c r="AH222" s="39">
        <v>225</v>
      </c>
      <c r="AI222" s="39">
        <v>230418</v>
      </c>
      <c r="AJ222" s="39">
        <v>230418</v>
      </c>
      <c r="AK222" s="39">
        <v>-20387.810591023532</v>
      </c>
      <c r="AL222" s="39" t="s">
        <v>118</v>
      </c>
      <c r="AM222" s="39" t="s">
        <v>36</v>
      </c>
      <c r="AN222" s="39" t="s">
        <v>119</v>
      </c>
      <c r="AO222" s="39" t="s">
        <v>147</v>
      </c>
      <c r="AP222" s="39">
        <v>3</v>
      </c>
      <c r="AQ222" s="39">
        <v>2</v>
      </c>
      <c r="AR222" s="39">
        <v>5</v>
      </c>
      <c r="AS222" s="39">
        <v>89115</v>
      </c>
      <c r="AT222" s="39">
        <v>161522</v>
      </c>
      <c r="AU222" s="39">
        <v>53841</v>
      </c>
      <c r="AV222" s="39">
        <v>234905</v>
      </c>
      <c r="AW222" s="39">
        <v>3.0722399999999999</v>
      </c>
      <c r="AX222" s="39">
        <v>1.0923499999999999</v>
      </c>
      <c r="AY222" s="39">
        <v>1.9798899999999999</v>
      </c>
      <c r="AZ222" s="39">
        <v>3.0722399950027466</v>
      </c>
      <c r="BA222" s="39">
        <v>1.0923500061035156</v>
      </c>
      <c r="BB222" s="39">
        <v>1.979889988899231</v>
      </c>
      <c r="BC222" s="39" t="s">
        <v>159</v>
      </c>
      <c r="BD222" s="39" t="s">
        <v>126</v>
      </c>
      <c r="BE222" s="39" t="s">
        <v>118</v>
      </c>
      <c r="BF222" s="39"/>
      <c r="BG222" s="39" t="s">
        <v>1732</v>
      </c>
      <c r="BH222" s="39" t="s">
        <v>6259</v>
      </c>
      <c r="BI222" s="39" t="s">
        <v>418</v>
      </c>
      <c r="BJ222" s="39" t="s">
        <v>129</v>
      </c>
      <c r="BK222" s="39" t="s">
        <v>224</v>
      </c>
      <c r="BL222" s="39" t="s">
        <v>224</v>
      </c>
      <c r="BM222" s="39" t="s">
        <v>202</v>
      </c>
      <c r="BN222" s="39" t="s">
        <v>661</v>
      </c>
      <c r="BO222" s="39"/>
      <c r="BP222" s="39" t="s">
        <v>661</v>
      </c>
      <c r="BQ222" s="39">
        <v>2024</v>
      </c>
      <c r="BR222" s="39"/>
      <c r="BS222" s="39"/>
      <c r="BT222" s="39" t="s">
        <v>6251</v>
      </c>
    </row>
    <row r="223" spans="1:72">
      <c r="A223" s="39">
        <v>102403784724</v>
      </c>
      <c r="B223" s="39">
        <v>1</v>
      </c>
      <c r="C223" s="39">
        <v>2024</v>
      </c>
      <c r="D223" s="39">
        <v>9</v>
      </c>
      <c r="E223" s="39" t="s">
        <v>7139</v>
      </c>
      <c r="F223" s="39" t="s">
        <v>7140</v>
      </c>
      <c r="G223" s="39">
        <v>57</v>
      </c>
      <c r="H223" s="39" t="s">
        <v>7141</v>
      </c>
      <c r="I223" s="39">
        <v>20240925</v>
      </c>
      <c r="J223" s="39">
        <v>20240927</v>
      </c>
      <c r="K223" s="39">
        <v>3</v>
      </c>
      <c r="L223" s="39">
        <f t="shared" si="3"/>
        <v>2</v>
      </c>
      <c r="M223" s="39">
        <v>0</v>
      </c>
      <c r="N223" s="39" t="s">
        <v>5814</v>
      </c>
      <c r="O223" s="39" t="s">
        <v>6342</v>
      </c>
      <c r="P223" s="39" t="s">
        <v>118</v>
      </c>
      <c r="Q223" s="39" t="s">
        <v>36</v>
      </c>
      <c r="R223" s="39" t="s">
        <v>119</v>
      </c>
      <c r="S223" s="39" t="s">
        <v>120</v>
      </c>
      <c r="T223" s="39">
        <v>205</v>
      </c>
      <c r="U223" s="39" t="s">
        <v>172</v>
      </c>
      <c r="V223" s="39" t="s">
        <v>6257</v>
      </c>
      <c r="W223" s="39" t="s">
        <v>6258</v>
      </c>
      <c r="X223" s="39" t="s">
        <v>124</v>
      </c>
      <c r="Y223" s="39">
        <v>83372</v>
      </c>
      <c r="Z223" s="39">
        <v>3083</v>
      </c>
      <c r="AA223" s="39">
        <v>0</v>
      </c>
      <c r="AB223" s="39">
        <v>0</v>
      </c>
      <c r="AC223" s="39">
        <v>0</v>
      </c>
      <c r="AD223" s="39">
        <v>0</v>
      </c>
      <c r="AE223" s="39">
        <v>169187.25</v>
      </c>
      <c r="AF223" s="39">
        <v>169187.25</v>
      </c>
      <c r="AG223" s="39">
        <v>160</v>
      </c>
      <c r="AH223" s="39">
        <v>225</v>
      </c>
      <c r="AI223" s="39">
        <v>230418</v>
      </c>
      <c r="AJ223" s="39">
        <v>230418</v>
      </c>
      <c r="AK223" s="39">
        <v>-20695.500591023534</v>
      </c>
      <c r="AL223" s="39" t="s">
        <v>118</v>
      </c>
      <c r="AM223" s="39" t="s">
        <v>36</v>
      </c>
      <c r="AN223" s="39" t="s">
        <v>119</v>
      </c>
      <c r="AO223" s="39" t="s">
        <v>120</v>
      </c>
      <c r="AP223" s="39">
        <v>3</v>
      </c>
      <c r="AQ223" s="39">
        <v>2</v>
      </c>
      <c r="AR223" s="39">
        <v>5</v>
      </c>
      <c r="AS223" s="39">
        <v>89115</v>
      </c>
      <c r="AT223" s="39">
        <v>161522</v>
      </c>
      <c r="AU223" s="39">
        <v>53841</v>
      </c>
      <c r="AV223" s="39">
        <v>234905</v>
      </c>
      <c r="AW223" s="39">
        <v>3.0722399999999999</v>
      </c>
      <c r="AX223" s="39">
        <v>1.0923499999999999</v>
      </c>
      <c r="AY223" s="39">
        <v>1.9798899999999999</v>
      </c>
      <c r="AZ223" s="39">
        <v>3.0722399950027466</v>
      </c>
      <c r="BA223" s="39">
        <v>1.0923500061035156</v>
      </c>
      <c r="BB223" s="39">
        <v>1.979889988899231</v>
      </c>
      <c r="BC223" s="39" t="s">
        <v>159</v>
      </c>
      <c r="BD223" s="39" t="s">
        <v>126</v>
      </c>
      <c r="BE223" s="39" t="s">
        <v>118</v>
      </c>
      <c r="BF223" s="39"/>
      <c r="BG223" s="39" t="s">
        <v>6285</v>
      </c>
      <c r="BH223" s="39" t="s">
        <v>6259</v>
      </c>
      <c r="BI223" s="39" t="s">
        <v>718</v>
      </c>
      <c r="BJ223" s="39" t="s">
        <v>129</v>
      </c>
      <c r="BK223" s="39" t="s">
        <v>178</v>
      </c>
      <c r="BL223" s="39" t="s">
        <v>320</v>
      </c>
      <c r="BM223" s="39" t="s">
        <v>202</v>
      </c>
      <c r="BN223" s="39" t="s">
        <v>661</v>
      </c>
      <c r="BO223" s="39"/>
      <c r="BP223" s="39" t="s">
        <v>661</v>
      </c>
      <c r="BQ223" s="39">
        <v>2024</v>
      </c>
      <c r="BR223" s="39"/>
      <c r="BS223" s="39"/>
      <c r="BT223" s="39" t="s">
        <v>6251</v>
      </c>
    </row>
    <row r="224" spans="1:72">
      <c r="A224" s="39">
        <v>102403677592</v>
      </c>
      <c r="B224" s="39">
        <v>1</v>
      </c>
      <c r="C224" s="39">
        <v>2024</v>
      </c>
      <c r="D224" s="39">
        <v>9</v>
      </c>
      <c r="E224" s="39" t="s">
        <v>7142</v>
      </c>
      <c r="F224" s="39" t="s">
        <v>7143</v>
      </c>
      <c r="G224" s="39">
        <v>62</v>
      </c>
      <c r="H224" s="39" t="s">
        <v>7144</v>
      </c>
      <c r="I224" s="39">
        <v>20240925</v>
      </c>
      <c r="J224" s="39">
        <v>20240927</v>
      </c>
      <c r="K224" s="39">
        <v>3</v>
      </c>
      <c r="L224" s="39">
        <f t="shared" si="3"/>
        <v>2</v>
      </c>
      <c r="M224" s="39">
        <v>0</v>
      </c>
      <c r="N224" s="39" t="s">
        <v>5746</v>
      </c>
      <c r="O224" s="39" t="s">
        <v>6392</v>
      </c>
      <c r="P224" s="39" t="s">
        <v>118</v>
      </c>
      <c r="Q224" s="39" t="s">
        <v>36</v>
      </c>
      <c r="R224" s="39" t="s">
        <v>119</v>
      </c>
      <c r="S224" s="39" t="s">
        <v>147</v>
      </c>
      <c r="T224" s="39">
        <v>201</v>
      </c>
      <c r="U224" s="39" t="s">
        <v>172</v>
      </c>
      <c r="V224" s="39" t="s">
        <v>6257</v>
      </c>
      <c r="W224" s="39" t="s">
        <v>6258</v>
      </c>
      <c r="X224" s="39" t="s">
        <v>124</v>
      </c>
      <c r="Y224" s="39">
        <v>88133</v>
      </c>
      <c r="Z224" s="39">
        <v>3019</v>
      </c>
      <c r="AA224" s="39">
        <v>0</v>
      </c>
      <c r="AB224" s="39">
        <v>0</v>
      </c>
      <c r="AC224" s="39">
        <v>666.76</v>
      </c>
      <c r="AD224" s="39">
        <v>0</v>
      </c>
      <c r="AE224" s="39">
        <v>156979.25</v>
      </c>
      <c r="AF224" s="39">
        <v>157646.01999999999</v>
      </c>
      <c r="AG224" s="39">
        <v>160</v>
      </c>
      <c r="AH224" s="39">
        <v>225</v>
      </c>
      <c r="AI224" s="39">
        <v>230418</v>
      </c>
      <c r="AJ224" s="39">
        <v>230418</v>
      </c>
      <c r="AK224" s="39">
        <v>-9154.2705910235236</v>
      </c>
      <c r="AL224" s="39" t="s">
        <v>118</v>
      </c>
      <c r="AM224" s="39" t="s">
        <v>36</v>
      </c>
      <c r="AN224" s="39" t="s">
        <v>119</v>
      </c>
      <c r="AO224" s="39" t="s">
        <v>147</v>
      </c>
      <c r="AP224" s="39">
        <v>3</v>
      </c>
      <c r="AQ224" s="39">
        <v>2</v>
      </c>
      <c r="AR224" s="39">
        <v>5</v>
      </c>
      <c r="AS224" s="39">
        <v>89115</v>
      </c>
      <c r="AT224" s="39">
        <v>161522</v>
      </c>
      <c r="AU224" s="39">
        <v>53841</v>
      </c>
      <c r="AV224" s="39">
        <v>234905</v>
      </c>
      <c r="AW224" s="39">
        <v>3.0722399999999999</v>
      </c>
      <c r="AX224" s="39">
        <v>1.0923499999999999</v>
      </c>
      <c r="AY224" s="39">
        <v>1.9798899999999999</v>
      </c>
      <c r="AZ224" s="39">
        <v>3.0722399950027466</v>
      </c>
      <c r="BA224" s="39">
        <v>1.0923500061035156</v>
      </c>
      <c r="BB224" s="39">
        <v>1.979889988899231</v>
      </c>
      <c r="BC224" s="39" t="s">
        <v>159</v>
      </c>
      <c r="BD224" s="39" t="s">
        <v>126</v>
      </c>
      <c r="BE224" s="39" t="s">
        <v>118</v>
      </c>
      <c r="BF224" s="39"/>
      <c r="BG224" s="39" t="s">
        <v>1732</v>
      </c>
      <c r="BH224" s="39" t="s">
        <v>6259</v>
      </c>
      <c r="BI224" s="39" t="s">
        <v>5793</v>
      </c>
      <c r="BJ224" s="39" t="s">
        <v>244</v>
      </c>
      <c r="BK224" s="39" t="s">
        <v>4915</v>
      </c>
      <c r="BL224" s="39" t="s">
        <v>4916</v>
      </c>
      <c r="BM224" s="39" t="s">
        <v>202</v>
      </c>
      <c r="BN224" s="39" t="s">
        <v>661</v>
      </c>
      <c r="BO224" s="39"/>
      <c r="BP224" s="39" t="s">
        <v>661</v>
      </c>
      <c r="BQ224" s="39">
        <v>2024</v>
      </c>
      <c r="BR224" s="39"/>
      <c r="BS224" s="39"/>
      <c r="BT224" s="39" t="s">
        <v>6251</v>
      </c>
    </row>
    <row r="225" spans="1:72">
      <c r="A225" s="39">
        <v>102403861524</v>
      </c>
      <c r="B225" s="39">
        <v>1</v>
      </c>
      <c r="C225" s="39">
        <v>2024</v>
      </c>
      <c r="D225" s="39">
        <v>9</v>
      </c>
      <c r="E225" s="39" t="s">
        <v>7145</v>
      </c>
      <c r="F225" s="39" t="s">
        <v>7146</v>
      </c>
      <c r="G225" s="39">
        <v>70</v>
      </c>
      <c r="H225" s="39" t="s">
        <v>7147</v>
      </c>
      <c r="I225" s="39">
        <v>20240925</v>
      </c>
      <c r="J225" s="39">
        <v>20240927</v>
      </c>
      <c r="K225" s="39">
        <v>3</v>
      </c>
      <c r="L225" s="39">
        <f t="shared" si="3"/>
        <v>2</v>
      </c>
      <c r="M225" s="39">
        <v>0</v>
      </c>
      <c r="N225" s="39" t="s">
        <v>6374</v>
      </c>
      <c r="O225" s="39" t="s">
        <v>6300</v>
      </c>
      <c r="P225" s="39" t="s">
        <v>118</v>
      </c>
      <c r="Q225" s="39" t="s">
        <v>36</v>
      </c>
      <c r="R225" s="39" t="s">
        <v>119</v>
      </c>
      <c r="S225" s="39" t="s">
        <v>147</v>
      </c>
      <c r="T225" s="39">
        <v>213</v>
      </c>
      <c r="U225" s="39" t="s">
        <v>172</v>
      </c>
      <c r="V225" s="39" t="s">
        <v>6257</v>
      </c>
      <c r="W225" s="39" t="s">
        <v>6258</v>
      </c>
      <c r="X225" s="39" t="s">
        <v>124</v>
      </c>
      <c r="Y225" s="39">
        <v>87190</v>
      </c>
      <c r="Z225" s="39">
        <v>3019</v>
      </c>
      <c r="AA225" s="39">
        <v>0</v>
      </c>
      <c r="AB225" s="39">
        <v>0</v>
      </c>
      <c r="AC225" s="39">
        <v>666.76</v>
      </c>
      <c r="AD225" s="39">
        <v>0</v>
      </c>
      <c r="AE225" s="39">
        <v>156979.25</v>
      </c>
      <c r="AF225" s="39">
        <v>157646.01999999999</v>
      </c>
      <c r="AG225" s="39">
        <v>160</v>
      </c>
      <c r="AH225" s="39">
        <v>225</v>
      </c>
      <c r="AI225" s="39">
        <v>230418</v>
      </c>
      <c r="AJ225" s="39">
        <v>230418</v>
      </c>
      <c r="AK225" s="39">
        <v>-9154.2705910235236</v>
      </c>
      <c r="AL225" s="39" t="s">
        <v>118</v>
      </c>
      <c r="AM225" s="39" t="s">
        <v>36</v>
      </c>
      <c r="AN225" s="39" t="s">
        <v>119</v>
      </c>
      <c r="AO225" s="39" t="s">
        <v>147</v>
      </c>
      <c r="AP225" s="39">
        <v>3</v>
      </c>
      <c r="AQ225" s="39">
        <v>2</v>
      </c>
      <c r="AR225" s="39">
        <v>5</v>
      </c>
      <c r="AS225" s="39">
        <v>89115</v>
      </c>
      <c r="AT225" s="39">
        <v>161522</v>
      </c>
      <c r="AU225" s="39">
        <v>53841</v>
      </c>
      <c r="AV225" s="39">
        <v>234905</v>
      </c>
      <c r="AW225" s="39">
        <v>3.0722399999999999</v>
      </c>
      <c r="AX225" s="39">
        <v>1.0923499999999999</v>
      </c>
      <c r="AY225" s="39">
        <v>1.9798899999999999</v>
      </c>
      <c r="AZ225" s="39">
        <v>3.0722399950027466</v>
      </c>
      <c r="BA225" s="39">
        <v>1.0923500061035156</v>
      </c>
      <c r="BB225" s="39">
        <v>1.979889988899231</v>
      </c>
      <c r="BC225" s="39" t="s">
        <v>159</v>
      </c>
      <c r="BD225" s="39" t="s">
        <v>126</v>
      </c>
      <c r="BE225" s="39" t="s">
        <v>118</v>
      </c>
      <c r="BF225" s="39"/>
      <c r="BG225" s="39" t="s">
        <v>6285</v>
      </c>
      <c r="BH225" s="39" t="s">
        <v>6259</v>
      </c>
      <c r="BI225" s="39" t="s">
        <v>5114</v>
      </c>
      <c r="BJ225" s="39" t="s">
        <v>195</v>
      </c>
      <c r="BK225" s="39" t="s">
        <v>327</v>
      </c>
      <c r="BL225" s="39" t="s">
        <v>327</v>
      </c>
      <c r="BM225" s="39" t="s">
        <v>202</v>
      </c>
      <c r="BN225" s="39" t="s">
        <v>661</v>
      </c>
      <c r="BO225" s="39"/>
      <c r="BP225" s="39" t="s">
        <v>661</v>
      </c>
      <c r="BQ225" s="39">
        <v>2024</v>
      </c>
      <c r="BR225" s="39"/>
      <c r="BS225" s="39"/>
      <c r="BT225" s="39" t="s">
        <v>6251</v>
      </c>
    </row>
    <row r="226" spans="1:72">
      <c r="A226" s="39">
        <v>102403784714</v>
      </c>
      <c r="B226" s="39">
        <v>1</v>
      </c>
      <c r="C226" s="39">
        <v>2024</v>
      </c>
      <c r="D226" s="39">
        <v>9</v>
      </c>
      <c r="E226" s="39" t="s">
        <v>7148</v>
      </c>
      <c r="F226" s="39" t="s">
        <v>7149</v>
      </c>
      <c r="G226" s="39">
        <v>49</v>
      </c>
      <c r="H226" s="39" t="s">
        <v>7150</v>
      </c>
      <c r="I226" s="39">
        <v>20240925</v>
      </c>
      <c r="J226" s="39">
        <v>20240926</v>
      </c>
      <c r="K226" s="39">
        <v>2</v>
      </c>
      <c r="L226" s="39">
        <f t="shared" si="3"/>
        <v>1</v>
      </c>
      <c r="M226" s="39">
        <v>0</v>
      </c>
      <c r="N226" s="39" t="s">
        <v>7151</v>
      </c>
      <c r="O226" s="39" t="s">
        <v>6405</v>
      </c>
      <c r="P226" s="39" t="s">
        <v>118</v>
      </c>
      <c r="Q226" s="39" t="s">
        <v>36</v>
      </c>
      <c r="R226" s="39" t="s">
        <v>119</v>
      </c>
      <c r="S226" s="39" t="s">
        <v>147</v>
      </c>
      <c r="T226" s="39">
        <v>205</v>
      </c>
      <c r="U226" s="39" t="s">
        <v>172</v>
      </c>
      <c r="V226" s="39" t="s">
        <v>6129</v>
      </c>
      <c r="W226" s="39" t="s">
        <v>6130</v>
      </c>
      <c r="X226" s="39" t="s">
        <v>124</v>
      </c>
      <c r="Y226" s="39">
        <v>33822</v>
      </c>
      <c r="Z226" s="39">
        <v>1472</v>
      </c>
      <c r="AA226" s="39">
        <v>0</v>
      </c>
      <c r="AB226" s="39">
        <v>0</v>
      </c>
      <c r="AC226" s="39">
        <v>0</v>
      </c>
      <c r="AD226" s="39">
        <v>0</v>
      </c>
      <c r="AE226" s="39">
        <v>34608</v>
      </c>
      <c r="AF226" s="39">
        <v>34608</v>
      </c>
      <c r="AG226" s="39">
        <v>80</v>
      </c>
      <c r="AH226" s="39">
        <v>75</v>
      </c>
      <c r="AI226" s="39">
        <v>129769</v>
      </c>
      <c r="AJ226" s="39">
        <v>129769</v>
      </c>
      <c r="AK226" s="39">
        <v>45830.405223533686</v>
      </c>
      <c r="AL226" s="39" t="s">
        <v>118</v>
      </c>
      <c r="AM226" s="39" t="s">
        <v>36</v>
      </c>
      <c r="AN226" s="39" t="s">
        <v>119</v>
      </c>
      <c r="AO226" s="39" t="s">
        <v>147</v>
      </c>
      <c r="AP226" s="39">
        <v>3</v>
      </c>
      <c r="AQ226" s="39">
        <v>2</v>
      </c>
      <c r="AR226" s="39">
        <v>4</v>
      </c>
      <c r="AS226" s="39">
        <v>53659</v>
      </c>
      <c r="AT226" s="39">
        <v>87497</v>
      </c>
      <c r="AU226" s="39">
        <v>29166</v>
      </c>
      <c r="AV226" s="39">
        <v>134400</v>
      </c>
      <c r="AW226" s="39">
        <v>1.7302500000000001</v>
      </c>
      <c r="AX226" s="39">
        <v>0.65773999999999999</v>
      </c>
      <c r="AY226" s="39">
        <v>1.0725100000000001</v>
      </c>
      <c r="AZ226" s="39">
        <v>1.7302500009536743</v>
      </c>
      <c r="BA226" s="39">
        <v>0.65773999691009521</v>
      </c>
      <c r="BB226" s="39">
        <v>1.0725100040435791</v>
      </c>
      <c r="BC226" s="39" t="s">
        <v>159</v>
      </c>
      <c r="BD226" s="39" t="s">
        <v>126</v>
      </c>
      <c r="BE226" s="39" t="s">
        <v>118</v>
      </c>
      <c r="BF226" s="39"/>
      <c r="BG226" s="39" t="s">
        <v>118</v>
      </c>
      <c r="BH226" s="39" t="s">
        <v>6259</v>
      </c>
      <c r="BI226" s="39" t="s">
        <v>161</v>
      </c>
      <c r="BJ226" s="39" t="s">
        <v>129</v>
      </c>
      <c r="BK226" s="39" t="s">
        <v>130</v>
      </c>
      <c r="BL226" s="39" t="s">
        <v>162</v>
      </c>
      <c r="BM226" s="39" t="s">
        <v>2051</v>
      </c>
      <c r="BN226" s="39" t="s">
        <v>5752</v>
      </c>
      <c r="BO226" s="39"/>
      <c r="BP226" s="39" t="s">
        <v>5752</v>
      </c>
      <c r="BQ226" s="39">
        <v>2024</v>
      </c>
      <c r="BR226" s="39"/>
      <c r="BS226" s="39"/>
      <c r="BT226" s="39" t="s">
        <v>6251</v>
      </c>
    </row>
    <row r="227" spans="1:72">
      <c r="A227" s="39">
        <v>102403677586</v>
      </c>
      <c r="B227" s="39">
        <v>1</v>
      </c>
      <c r="C227" s="39">
        <v>2024</v>
      </c>
      <c r="D227" s="39">
        <v>9</v>
      </c>
      <c r="E227" s="39" t="s">
        <v>7152</v>
      </c>
      <c r="F227" s="39" t="s">
        <v>7153</v>
      </c>
      <c r="G227" s="39">
        <v>57</v>
      </c>
      <c r="H227" s="39" t="s">
        <v>7154</v>
      </c>
      <c r="I227" s="39">
        <v>20240924</v>
      </c>
      <c r="J227" s="39">
        <v>20240926</v>
      </c>
      <c r="K227" s="39">
        <v>3</v>
      </c>
      <c r="L227" s="39">
        <f t="shared" si="3"/>
        <v>2</v>
      </c>
      <c r="M227" s="39">
        <v>0</v>
      </c>
      <c r="N227" s="39" t="s">
        <v>7155</v>
      </c>
      <c r="O227" s="39" t="s">
        <v>7156</v>
      </c>
      <c r="P227" s="39" t="s">
        <v>118</v>
      </c>
      <c r="Q227" s="39" t="s">
        <v>36</v>
      </c>
      <c r="R227" s="39" t="s">
        <v>119</v>
      </c>
      <c r="S227" s="39" t="s">
        <v>147</v>
      </c>
      <c r="T227" s="39">
        <v>201</v>
      </c>
      <c r="U227" s="39" t="s">
        <v>172</v>
      </c>
      <c r="V227" s="39" t="s">
        <v>6257</v>
      </c>
      <c r="W227" s="39" t="s">
        <v>6258</v>
      </c>
      <c r="X227" s="39" t="s">
        <v>124</v>
      </c>
      <c r="Y227" s="39">
        <v>90327</v>
      </c>
      <c r="Z227" s="39">
        <v>3019</v>
      </c>
      <c r="AA227" s="39">
        <v>0</v>
      </c>
      <c r="AB227" s="39">
        <v>0</v>
      </c>
      <c r="AC227" s="39">
        <v>666.76</v>
      </c>
      <c r="AD227" s="39">
        <v>0</v>
      </c>
      <c r="AE227" s="39">
        <v>169187.25</v>
      </c>
      <c r="AF227" s="39">
        <v>169854.02</v>
      </c>
      <c r="AG227" s="39">
        <v>160</v>
      </c>
      <c r="AH227" s="39">
        <v>225</v>
      </c>
      <c r="AI227" s="39">
        <v>230418</v>
      </c>
      <c r="AJ227" s="39">
        <v>230418</v>
      </c>
      <c r="AK227" s="39">
        <v>-21362.270591023524</v>
      </c>
      <c r="AL227" s="39" t="s">
        <v>118</v>
      </c>
      <c r="AM227" s="39" t="s">
        <v>36</v>
      </c>
      <c r="AN227" s="39" t="s">
        <v>119</v>
      </c>
      <c r="AO227" s="39" t="s">
        <v>147</v>
      </c>
      <c r="AP227" s="39">
        <v>3</v>
      </c>
      <c r="AQ227" s="39">
        <v>2</v>
      </c>
      <c r="AR227" s="39">
        <v>5</v>
      </c>
      <c r="AS227" s="39">
        <v>89115</v>
      </c>
      <c r="AT227" s="39">
        <v>161522</v>
      </c>
      <c r="AU227" s="39">
        <v>53841</v>
      </c>
      <c r="AV227" s="39">
        <v>234905</v>
      </c>
      <c r="AW227" s="39">
        <v>3.0722399999999999</v>
      </c>
      <c r="AX227" s="39">
        <v>1.0923499999999999</v>
      </c>
      <c r="AY227" s="39">
        <v>1.9798899999999999</v>
      </c>
      <c r="AZ227" s="39">
        <v>3.0722399950027466</v>
      </c>
      <c r="BA227" s="39">
        <v>1.0923500061035156</v>
      </c>
      <c r="BB227" s="39">
        <v>1.979889988899231</v>
      </c>
      <c r="BC227" s="39" t="s">
        <v>159</v>
      </c>
      <c r="BD227" s="39" t="s">
        <v>126</v>
      </c>
      <c r="BE227" s="39" t="s">
        <v>118</v>
      </c>
      <c r="BF227" s="39"/>
      <c r="BG227" s="39" t="s">
        <v>1732</v>
      </c>
      <c r="BH227" s="39" t="s">
        <v>6259</v>
      </c>
      <c r="BI227" s="39" t="s">
        <v>1085</v>
      </c>
      <c r="BJ227" s="39" t="s">
        <v>244</v>
      </c>
      <c r="BK227" s="39" t="s">
        <v>1086</v>
      </c>
      <c r="BL227" s="39" t="s">
        <v>1087</v>
      </c>
      <c r="BM227" s="39" t="s">
        <v>202</v>
      </c>
      <c r="BN227" s="39" t="s">
        <v>203</v>
      </c>
      <c r="BO227" s="39"/>
      <c r="BP227" s="39" t="s">
        <v>203</v>
      </c>
      <c r="BQ227" s="39">
        <v>2024</v>
      </c>
      <c r="BR227" s="39"/>
      <c r="BS227" s="39"/>
      <c r="BT227" s="39" t="s">
        <v>6251</v>
      </c>
    </row>
    <row r="228" spans="1:72">
      <c r="A228" s="39">
        <v>102408083238</v>
      </c>
      <c r="B228" s="39">
        <v>1</v>
      </c>
      <c r="C228" s="39">
        <v>2024</v>
      </c>
      <c r="D228" s="39">
        <v>9</v>
      </c>
      <c r="E228" s="39" t="s">
        <v>7157</v>
      </c>
      <c r="F228" s="39" t="s">
        <v>7158</v>
      </c>
      <c r="G228" s="39">
        <v>69</v>
      </c>
      <c r="H228" s="39" t="s">
        <v>7159</v>
      </c>
      <c r="I228" s="39">
        <v>20240924</v>
      </c>
      <c r="J228" s="39">
        <v>20240926</v>
      </c>
      <c r="K228" s="39">
        <v>3</v>
      </c>
      <c r="L228" s="39">
        <f t="shared" si="3"/>
        <v>2</v>
      </c>
      <c r="M228" s="39">
        <v>0</v>
      </c>
      <c r="N228" s="39" t="s">
        <v>7160</v>
      </c>
      <c r="O228" s="39" t="s">
        <v>6717</v>
      </c>
      <c r="P228" s="39" t="s">
        <v>118</v>
      </c>
      <c r="Q228" s="39" t="s">
        <v>36</v>
      </c>
      <c r="R228" s="39" t="s">
        <v>119</v>
      </c>
      <c r="S228" s="39" t="s">
        <v>147</v>
      </c>
      <c r="T228" s="39">
        <v>111</v>
      </c>
      <c r="U228" s="39" t="s">
        <v>438</v>
      </c>
      <c r="V228" s="39" t="s">
        <v>6751</v>
      </c>
      <c r="W228" s="39" t="s">
        <v>6752</v>
      </c>
      <c r="X228" s="39" t="s">
        <v>387</v>
      </c>
      <c r="Y228" s="39">
        <v>92561</v>
      </c>
      <c r="Z228" s="39">
        <v>3019</v>
      </c>
      <c r="AA228" s="39">
        <v>0</v>
      </c>
      <c r="AB228" s="39">
        <v>0</v>
      </c>
      <c r="AC228" s="39">
        <v>666.76</v>
      </c>
      <c r="AD228" s="39">
        <v>0</v>
      </c>
      <c r="AE228" s="39">
        <v>169187.25</v>
      </c>
      <c r="AF228" s="39">
        <v>169854.02</v>
      </c>
      <c r="AG228" s="39">
        <v>160</v>
      </c>
      <c r="AH228" s="39">
        <v>225</v>
      </c>
      <c r="AI228" s="39">
        <v>199413</v>
      </c>
      <c r="AJ228" s="39">
        <v>199413</v>
      </c>
      <c r="AK228" s="39">
        <v>-17339.316088512802</v>
      </c>
      <c r="AL228" s="39" t="s">
        <v>118</v>
      </c>
      <c r="AM228" s="39" t="s">
        <v>36</v>
      </c>
      <c r="AN228" s="39" t="s">
        <v>119</v>
      </c>
      <c r="AO228" s="39" t="s">
        <v>147</v>
      </c>
      <c r="AP228" s="39">
        <v>6</v>
      </c>
      <c r="AQ228" s="39">
        <v>2</v>
      </c>
      <c r="AR228" s="39">
        <v>11</v>
      </c>
      <c r="AS228" s="39">
        <v>41378</v>
      </c>
      <c r="AT228" s="39">
        <v>210</v>
      </c>
      <c r="AU228" s="39">
        <v>1</v>
      </c>
      <c r="AV228" s="39">
        <v>1644</v>
      </c>
      <c r="AW228" s="39">
        <v>0.50976999999999995</v>
      </c>
      <c r="AX228" s="39">
        <v>0.50719999999999998</v>
      </c>
      <c r="AY228" s="39">
        <v>2.5699999999999998E-3</v>
      </c>
      <c r="AZ228" s="39">
        <v>2.1566300392150879</v>
      </c>
      <c r="BA228" s="39">
        <v>0.50720000267028809</v>
      </c>
      <c r="BB228" s="39">
        <v>1.6494300365447998</v>
      </c>
      <c r="BC228" s="39" t="s">
        <v>159</v>
      </c>
      <c r="BD228" s="39" t="s">
        <v>126</v>
      </c>
      <c r="BE228" s="39" t="s">
        <v>118</v>
      </c>
      <c r="BF228" s="39"/>
      <c r="BG228" s="39" t="s">
        <v>6285</v>
      </c>
      <c r="BH228" s="39" t="s">
        <v>6259</v>
      </c>
      <c r="BI228" s="39" t="s">
        <v>1554</v>
      </c>
      <c r="BJ228" s="39" t="s">
        <v>129</v>
      </c>
      <c r="BK228" s="39" t="s">
        <v>130</v>
      </c>
      <c r="BL228" s="39" t="s">
        <v>131</v>
      </c>
      <c r="BM228" s="39" t="s">
        <v>2139</v>
      </c>
      <c r="BN228" s="39" t="s">
        <v>7161</v>
      </c>
      <c r="BO228" s="39"/>
      <c r="BP228" s="39" t="s">
        <v>7161</v>
      </c>
      <c r="BQ228" s="39">
        <v>2024</v>
      </c>
      <c r="BR228" s="39"/>
      <c r="BS228" s="39"/>
      <c r="BT228" s="39" t="s">
        <v>6251</v>
      </c>
    </row>
    <row r="229" spans="1:72">
      <c r="A229" s="39">
        <v>102403633814</v>
      </c>
      <c r="B229" s="39">
        <v>1</v>
      </c>
      <c r="C229" s="39">
        <v>2024</v>
      </c>
      <c r="D229" s="39">
        <v>9</v>
      </c>
      <c r="E229" s="39" t="s">
        <v>7162</v>
      </c>
      <c r="F229" s="39" t="s">
        <v>7163</v>
      </c>
      <c r="G229" s="39">
        <v>70</v>
      </c>
      <c r="H229" s="39" t="s">
        <v>7164</v>
      </c>
      <c r="I229" s="39">
        <v>20240924</v>
      </c>
      <c r="J229" s="39">
        <v>20240926</v>
      </c>
      <c r="K229" s="39">
        <v>3</v>
      </c>
      <c r="L229" s="39">
        <f t="shared" si="3"/>
        <v>2</v>
      </c>
      <c r="M229" s="39">
        <v>0</v>
      </c>
      <c r="N229" s="39" t="s">
        <v>7165</v>
      </c>
      <c r="O229" s="39" t="s">
        <v>6639</v>
      </c>
      <c r="P229" s="39" t="s">
        <v>118</v>
      </c>
      <c r="Q229" s="39" t="s">
        <v>36</v>
      </c>
      <c r="R229" s="39" t="s">
        <v>119</v>
      </c>
      <c r="S229" s="39" t="s">
        <v>120</v>
      </c>
      <c r="T229" s="39">
        <v>111</v>
      </c>
      <c r="U229" s="39" t="s">
        <v>172</v>
      </c>
      <c r="V229" s="39" t="s">
        <v>6257</v>
      </c>
      <c r="W229" s="39" t="s">
        <v>6258</v>
      </c>
      <c r="X229" s="39" t="s">
        <v>124</v>
      </c>
      <c r="Y229" s="39">
        <v>93475</v>
      </c>
      <c r="Z229" s="39">
        <v>3083</v>
      </c>
      <c r="AA229" s="39">
        <v>0</v>
      </c>
      <c r="AB229" s="39">
        <v>0</v>
      </c>
      <c r="AC229" s="39">
        <v>666.76</v>
      </c>
      <c r="AD229" s="39">
        <v>0</v>
      </c>
      <c r="AE229" s="39">
        <v>169187.25</v>
      </c>
      <c r="AF229" s="39">
        <v>169854.02</v>
      </c>
      <c r="AG229" s="39">
        <v>160</v>
      </c>
      <c r="AH229" s="39">
        <v>225</v>
      </c>
      <c r="AI229" s="39">
        <v>230447</v>
      </c>
      <c r="AJ229" s="39">
        <v>230447</v>
      </c>
      <c r="AK229" s="39">
        <v>-21343.581683330267</v>
      </c>
      <c r="AL229" s="39" t="s">
        <v>118</v>
      </c>
      <c r="AM229" s="39" t="s">
        <v>36</v>
      </c>
      <c r="AN229" s="39" t="s">
        <v>119</v>
      </c>
      <c r="AO229" s="39" t="s">
        <v>120</v>
      </c>
      <c r="AP229" s="39">
        <v>3</v>
      </c>
      <c r="AQ229" s="39">
        <v>2</v>
      </c>
      <c r="AR229" s="39">
        <v>5</v>
      </c>
      <c r="AS229" s="39">
        <v>89115</v>
      </c>
      <c r="AT229" s="39">
        <v>161522</v>
      </c>
      <c r="AU229" s="39">
        <v>53841</v>
      </c>
      <c r="AV229" s="39">
        <v>234905</v>
      </c>
      <c r="AW229" s="39">
        <v>3.0722399999999999</v>
      </c>
      <c r="AX229" s="39">
        <v>1.0923499999999999</v>
      </c>
      <c r="AY229" s="39">
        <v>1.9798899999999999</v>
      </c>
      <c r="AZ229" s="39">
        <v>3.0722399950027466</v>
      </c>
      <c r="BA229" s="39">
        <v>1.0923500061035156</v>
      </c>
      <c r="BB229" s="39">
        <v>1.979889988899231</v>
      </c>
      <c r="BC229" s="39" t="s">
        <v>159</v>
      </c>
      <c r="BD229" s="39" t="s">
        <v>126</v>
      </c>
      <c r="BE229" s="39" t="s">
        <v>118</v>
      </c>
      <c r="BF229" s="39"/>
      <c r="BG229" s="39" t="s">
        <v>6285</v>
      </c>
      <c r="BH229" s="39" t="s">
        <v>6259</v>
      </c>
      <c r="BI229" s="39" t="s">
        <v>216</v>
      </c>
      <c r="BJ229" s="39" t="s">
        <v>129</v>
      </c>
      <c r="BK229" s="39" t="s">
        <v>217</v>
      </c>
      <c r="BL229" s="39" t="s">
        <v>218</v>
      </c>
      <c r="BM229" s="39" t="s">
        <v>202</v>
      </c>
      <c r="BN229" s="39" t="s">
        <v>203</v>
      </c>
      <c r="BO229" s="39"/>
      <c r="BP229" s="39" t="s">
        <v>203</v>
      </c>
      <c r="BQ229" s="39">
        <v>2024</v>
      </c>
      <c r="BR229" s="39"/>
      <c r="BS229" s="39"/>
      <c r="BT229" s="39" t="s">
        <v>6251</v>
      </c>
    </row>
    <row r="230" spans="1:72">
      <c r="A230" s="39">
        <v>102403250788</v>
      </c>
      <c r="B230" s="39">
        <v>1</v>
      </c>
      <c r="C230" s="39">
        <v>2024</v>
      </c>
      <c r="D230" s="39">
        <v>9</v>
      </c>
      <c r="E230" s="39" t="s">
        <v>7166</v>
      </c>
      <c r="F230" s="39" t="s">
        <v>7167</v>
      </c>
      <c r="G230" s="39">
        <v>48</v>
      </c>
      <c r="H230" s="39" t="s">
        <v>7168</v>
      </c>
      <c r="I230" s="39">
        <v>20240923</v>
      </c>
      <c r="J230" s="39">
        <v>20240925</v>
      </c>
      <c r="K230" s="39">
        <v>3</v>
      </c>
      <c r="L230" s="39">
        <f t="shared" si="3"/>
        <v>2</v>
      </c>
      <c r="M230" s="39">
        <v>0</v>
      </c>
      <c r="N230" s="39" t="s">
        <v>7169</v>
      </c>
      <c r="O230" s="39" t="s">
        <v>6392</v>
      </c>
      <c r="P230" s="39" t="s">
        <v>118</v>
      </c>
      <c r="Q230" s="39" t="s">
        <v>36</v>
      </c>
      <c r="R230" s="39" t="s">
        <v>119</v>
      </c>
      <c r="S230" s="39" t="s">
        <v>120</v>
      </c>
      <c r="T230" s="39">
        <v>111</v>
      </c>
      <c r="U230" s="39" t="s">
        <v>172</v>
      </c>
      <c r="V230" s="39" t="s">
        <v>6257</v>
      </c>
      <c r="W230" s="39" t="s">
        <v>6258</v>
      </c>
      <c r="X230" s="39" t="s">
        <v>124</v>
      </c>
      <c r="Y230" s="39">
        <v>92377</v>
      </c>
      <c r="Z230" s="39">
        <v>3083</v>
      </c>
      <c r="AA230" s="39">
        <v>0</v>
      </c>
      <c r="AB230" s="39">
        <v>0</v>
      </c>
      <c r="AC230" s="39">
        <v>666.76</v>
      </c>
      <c r="AD230" s="39">
        <v>0</v>
      </c>
      <c r="AE230" s="39">
        <v>180068.05</v>
      </c>
      <c r="AF230" s="39">
        <v>180734.81</v>
      </c>
      <c r="AG230" s="39">
        <v>160</v>
      </c>
      <c r="AH230" s="39">
        <v>225</v>
      </c>
      <c r="AI230" s="39">
        <v>230447</v>
      </c>
      <c r="AJ230" s="39">
        <v>230447</v>
      </c>
      <c r="AK230" s="39">
        <v>-32224.371683330275</v>
      </c>
      <c r="AL230" s="39" t="s">
        <v>118</v>
      </c>
      <c r="AM230" s="39" t="s">
        <v>36</v>
      </c>
      <c r="AN230" s="39" t="s">
        <v>119</v>
      </c>
      <c r="AO230" s="39" t="s">
        <v>120</v>
      </c>
      <c r="AP230" s="39">
        <v>3</v>
      </c>
      <c r="AQ230" s="39">
        <v>2</v>
      </c>
      <c r="AR230" s="39">
        <v>5</v>
      </c>
      <c r="AS230" s="39">
        <v>89115</v>
      </c>
      <c r="AT230" s="39">
        <v>161522</v>
      </c>
      <c r="AU230" s="39">
        <v>53841</v>
      </c>
      <c r="AV230" s="39">
        <v>234905</v>
      </c>
      <c r="AW230" s="39">
        <v>3.0722399999999999</v>
      </c>
      <c r="AX230" s="39">
        <v>1.0923499999999999</v>
      </c>
      <c r="AY230" s="39">
        <v>1.9798899999999999</v>
      </c>
      <c r="AZ230" s="39">
        <v>3.0722399950027466</v>
      </c>
      <c r="BA230" s="39">
        <v>1.0923500061035156</v>
      </c>
      <c r="BB230" s="39">
        <v>1.979889988899231</v>
      </c>
      <c r="BC230" s="39" t="s">
        <v>159</v>
      </c>
      <c r="BD230" s="39" t="s">
        <v>126</v>
      </c>
      <c r="BE230" s="39" t="s">
        <v>118</v>
      </c>
      <c r="BF230" s="39"/>
      <c r="BG230" s="39" t="s">
        <v>1732</v>
      </c>
      <c r="BH230" s="39" t="s">
        <v>6259</v>
      </c>
      <c r="BI230" s="39" t="s">
        <v>2730</v>
      </c>
      <c r="BJ230" s="39" t="s">
        <v>129</v>
      </c>
      <c r="BK230" s="39" t="s">
        <v>224</v>
      </c>
      <c r="BL230" s="39" t="s">
        <v>224</v>
      </c>
      <c r="BM230" s="39" t="s">
        <v>202</v>
      </c>
      <c r="BN230" s="39" t="s">
        <v>661</v>
      </c>
      <c r="BO230" s="39"/>
      <c r="BP230" s="39" t="s">
        <v>661</v>
      </c>
      <c r="BQ230" s="39">
        <v>2024</v>
      </c>
      <c r="BR230" s="39"/>
      <c r="BS230" s="39"/>
      <c r="BT230" s="39" t="s">
        <v>6251</v>
      </c>
    </row>
    <row r="231" spans="1:72">
      <c r="A231" s="39">
        <v>102403250790</v>
      </c>
      <c r="B231" s="39">
        <v>1</v>
      </c>
      <c r="C231" s="39">
        <v>2024</v>
      </c>
      <c r="D231" s="39">
        <v>9</v>
      </c>
      <c r="E231" s="39" t="s">
        <v>7170</v>
      </c>
      <c r="F231" s="39" t="s">
        <v>7171</v>
      </c>
      <c r="G231" s="39">
        <v>59</v>
      </c>
      <c r="H231" s="39" t="s">
        <v>7172</v>
      </c>
      <c r="I231" s="39">
        <v>20240923</v>
      </c>
      <c r="J231" s="39">
        <v>20240925</v>
      </c>
      <c r="K231" s="39">
        <v>3</v>
      </c>
      <c r="L231" s="39">
        <f t="shared" si="3"/>
        <v>2</v>
      </c>
      <c r="M231" s="39">
        <v>0</v>
      </c>
      <c r="N231" s="39" t="s">
        <v>7173</v>
      </c>
      <c r="O231" s="39" t="s">
        <v>6697</v>
      </c>
      <c r="P231" s="39" t="s">
        <v>118</v>
      </c>
      <c r="Q231" s="39" t="s">
        <v>36</v>
      </c>
      <c r="R231" s="39" t="s">
        <v>119</v>
      </c>
      <c r="S231" s="39" t="s">
        <v>120</v>
      </c>
      <c r="T231" s="39">
        <v>111</v>
      </c>
      <c r="U231" s="39" t="s">
        <v>172</v>
      </c>
      <c r="V231" s="39" t="s">
        <v>6257</v>
      </c>
      <c r="W231" s="39" t="s">
        <v>6258</v>
      </c>
      <c r="X231" s="39" t="s">
        <v>124</v>
      </c>
      <c r="Y231" s="39">
        <v>87508</v>
      </c>
      <c r="Z231" s="39">
        <v>3083</v>
      </c>
      <c r="AA231" s="39">
        <v>0</v>
      </c>
      <c r="AB231" s="39">
        <v>0</v>
      </c>
      <c r="AC231" s="39">
        <v>666.76</v>
      </c>
      <c r="AD231" s="39">
        <v>0</v>
      </c>
      <c r="AE231" s="39">
        <v>169187.25</v>
      </c>
      <c r="AF231" s="39">
        <v>169854.02</v>
      </c>
      <c r="AG231" s="39">
        <v>160</v>
      </c>
      <c r="AH231" s="39">
        <v>225</v>
      </c>
      <c r="AI231" s="39">
        <v>230447</v>
      </c>
      <c r="AJ231" s="39">
        <v>230447</v>
      </c>
      <c r="AK231" s="39">
        <v>-21343.581683330267</v>
      </c>
      <c r="AL231" s="39" t="s">
        <v>118</v>
      </c>
      <c r="AM231" s="39" t="s">
        <v>36</v>
      </c>
      <c r="AN231" s="39" t="s">
        <v>119</v>
      </c>
      <c r="AO231" s="39" t="s">
        <v>120</v>
      </c>
      <c r="AP231" s="39">
        <v>3</v>
      </c>
      <c r="AQ231" s="39">
        <v>2</v>
      </c>
      <c r="AR231" s="39">
        <v>5</v>
      </c>
      <c r="AS231" s="39">
        <v>89115</v>
      </c>
      <c r="AT231" s="39">
        <v>161522</v>
      </c>
      <c r="AU231" s="39">
        <v>53841</v>
      </c>
      <c r="AV231" s="39">
        <v>234905</v>
      </c>
      <c r="AW231" s="39">
        <v>3.0722399999999999</v>
      </c>
      <c r="AX231" s="39">
        <v>1.0923499999999999</v>
      </c>
      <c r="AY231" s="39">
        <v>1.9798899999999999</v>
      </c>
      <c r="AZ231" s="39">
        <v>3.0722399950027466</v>
      </c>
      <c r="BA231" s="39">
        <v>1.0923500061035156</v>
      </c>
      <c r="BB231" s="39">
        <v>1.979889988899231</v>
      </c>
      <c r="BC231" s="39" t="s">
        <v>159</v>
      </c>
      <c r="BD231" s="39" t="s">
        <v>126</v>
      </c>
      <c r="BE231" s="39" t="s">
        <v>118</v>
      </c>
      <c r="BF231" s="39"/>
      <c r="BG231" s="39" t="s">
        <v>6285</v>
      </c>
      <c r="BH231" s="39" t="s">
        <v>6259</v>
      </c>
      <c r="BI231" s="39" t="s">
        <v>4694</v>
      </c>
      <c r="BJ231" s="39" t="s">
        <v>129</v>
      </c>
      <c r="BK231" s="39" t="s">
        <v>217</v>
      </c>
      <c r="BL231" s="39" t="s">
        <v>252</v>
      </c>
      <c r="BM231" s="39" t="s">
        <v>202</v>
      </c>
      <c r="BN231" s="39" t="s">
        <v>661</v>
      </c>
      <c r="BO231" s="39"/>
      <c r="BP231" s="39" t="s">
        <v>661</v>
      </c>
      <c r="BQ231" s="39">
        <v>2024</v>
      </c>
      <c r="BR231" s="39"/>
      <c r="BS231" s="39"/>
      <c r="BT231" s="39" t="s">
        <v>6251</v>
      </c>
    </row>
    <row r="232" spans="1:72">
      <c r="A232" s="39">
        <v>102403633794</v>
      </c>
      <c r="B232" s="39">
        <v>1</v>
      </c>
      <c r="C232" s="39">
        <v>2024</v>
      </c>
      <c r="D232" s="39">
        <v>9</v>
      </c>
      <c r="E232" s="39" t="s">
        <v>7174</v>
      </c>
      <c r="F232" s="39" t="s">
        <v>7175</v>
      </c>
      <c r="G232" s="39">
        <v>62</v>
      </c>
      <c r="H232" s="39" t="s">
        <v>7176</v>
      </c>
      <c r="I232" s="39">
        <v>20240923</v>
      </c>
      <c r="J232" s="39">
        <v>20240925</v>
      </c>
      <c r="K232" s="39">
        <v>3</v>
      </c>
      <c r="L232" s="39">
        <f t="shared" si="3"/>
        <v>2</v>
      </c>
      <c r="M232" s="39">
        <v>0</v>
      </c>
      <c r="N232" s="39" t="s">
        <v>6414</v>
      </c>
      <c r="O232" s="39" t="s">
        <v>6543</v>
      </c>
      <c r="P232" s="39" t="s">
        <v>118</v>
      </c>
      <c r="Q232" s="39" t="s">
        <v>36</v>
      </c>
      <c r="R232" s="39" t="s">
        <v>119</v>
      </c>
      <c r="S232" s="39" t="s">
        <v>147</v>
      </c>
      <c r="T232" s="39">
        <v>111</v>
      </c>
      <c r="U232" s="39" t="s">
        <v>172</v>
      </c>
      <c r="V232" s="39" t="s">
        <v>6257</v>
      </c>
      <c r="W232" s="39" t="s">
        <v>6258</v>
      </c>
      <c r="X232" s="39" t="s">
        <v>387</v>
      </c>
      <c r="Y232" s="39">
        <v>88554</v>
      </c>
      <c r="Z232" s="39">
        <v>3019</v>
      </c>
      <c r="AA232" s="39">
        <v>0</v>
      </c>
      <c r="AB232" s="39">
        <v>0</v>
      </c>
      <c r="AC232" s="39">
        <v>0</v>
      </c>
      <c r="AD232" s="39">
        <v>0</v>
      </c>
      <c r="AE232" s="39">
        <v>238371.78</v>
      </c>
      <c r="AF232" s="39">
        <v>238371.78</v>
      </c>
      <c r="AG232" s="39">
        <v>160</v>
      </c>
      <c r="AH232" s="39">
        <v>225</v>
      </c>
      <c r="AI232" s="39">
        <v>232998</v>
      </c>
      <c r="AJ232" s="39">
        <v>232998</v>
      </c>
      <c r="AK232" s="39">
        <v>-87310.579451357276</v>
      </c>
      <c r="AL232" s="39" t="s">
        <v>118</v>
      </c>
      <c r="AM232" s="39" t="s">
        <v>36</v>
      </c>
      <c r="AN232" s="39" t="s">
        <v>119</v>
      </c>
      <c r="AO232" s="39" t="s">
        <v>147</v>
      </c>
      <c r="AP232" s="39">
        <v>3</v>
      </c>
      <c r="AQ232" s="39">
        <v>2</v>
      </c>
      <c r="AR232" s="39">
        <v>5</v>
      </c>
      <c r="AS232" s="39">
        <v>89115</v>
      </c>
      <c r="AT232" s="39">
        <v>161522</v>
      </c>
      <c r="AU232" s="39">
        <v>53841</v>
      </c>
      <c r="AV232" s="39">
        <v>234905</v>
      </c>
      <c r="AW232" s="39">
        <v>3.0722399999999999</v>
      </c>
      <c r="AX232" s="39">
        <v>1.0923499999999999</v>
      </c>
      <c r="AY232" s="39">
        <v>1.9798899999999999</v>
      </c>
      <c r="AZ232" s="39">
        <v>3.1062400341033936</v>
      </c>
      <c r="BA232" s="39">
        <v>1.0923500061035156</v>
      </c>
      <c r="BB232" s="39">
        <v>2.0138900279998779</v>
      </c>
      <c r="BC232" s="39" t="s">
        <v>159</v>
      </c>
      <c r="BD232" s="39" t="s">
        <v>126</v>
      </c>
      <c r="BE232" s="39" t="s">
        <v>118</v>
      </c>
      <c r="BF232" s="39"/>
      <c r="BG232" s="39" t="s">
        <v>1732</v>
      </c>
      <c r="BH232" s="39" t="s">
        <v>6259</v>
      </c>
      <c r="BI232" s="39" t="s">
        <v>1461</v>
      </c>
      <c r="BJ232" s="39" t="s">
        <v>129</v>
      </c>
      <c r="BK232" s="39" t="s">
        <v>130</v>
      </c>
      <c r="BL232" s="39" t="s">
        <v>131</v>
      </c>
      <c r="BM232" s="39" t="s">
        <v>202</v>
      </c>
      <c r="BN232" s="39" t="s">
        <v>203</v>
      </c>
      <c r="BO232" s="39"/>
      <c r="BP232" s="39" t="s">
        <v>203</v>
      </c>
      <c r="BQ232" s="39">
        <v>2024</v>
      </c>
      <c r="BR232" s="39"/>
      <c r="BS232" s="39"/>
      <c r="BT232" s="39" t="s">
        <v>6251</v>
      </c>
    </row>
    <row r="233" spans="1:72">
      <c r="A233" s="39">
        <v>102403784700</v>
      </c>
      <c r="B233" s="39">
        <v>1</v>
      </c>
      <c r="C233" s="39">
        <v>2024</v>
      </c>
      <c r="D233" s="39">
        <v>9</v>
      </c>
      <c r="E233" s="39" t="s">
        <v>7177</v>
      </c>
      <c r="F233" s="39" t="s">
        <v>4521</v>
      </c>
      <c r="G233" s="39">
        <v>72</v>
      </c>
      <c r="H233" s="39" t="s">
        <v>4522</v>
      </c>
      <c r="I233" s="39">
        <v>20240923</v>
      </c>
      <c r="J233" s="39">
        <v>20240925</v>
      </c>
      <c r="K233" s="39">
        <v>3</v>
      </c>
      <c r="L233" s="39">
        <f t="shared" si="3"/>
        <v>2</v>
      </c>
      <c r="M233" s="39">
        <v>0</v>
      </c>
      <c r="N233" s="39" t="s">
        <v>7178</v>
      </c>
      <c r="O233" s="39" t="s">
        <v>7179</v>
      </c>
      <c r="P233" s="39" t="s">
        <v>118</v>
      </c>
      <c r="Q233" s="39" t="s">
        <v>36</v>
      </c>
      <c r="R233" s="39" t="s">
        <v>119</v>
      </c>
      <c r="S233" s="39" t="s">
        <v>147</v>
      </c>
      <c r="T233" s="39">
        <v>205</v>
      </c>
      <c r="U233" s="39" t="s">
        <v>172</v>
      </c>
      <c r="V233" s="39" t="s">
        <v>6129</v>
      </c>
      <c r="W233" s="39" t="s">
        <v>6130</v>
      </c>
      <c r="X233" s="39" t="s">
        <v>124</v>
      </c>
      <c r="Y233" s="39">
        <v>50538</v>
      </c>
      <c r="Z233" s="39">
        <v>2944</v>
      </c>
      <c r="AA233" s="39">
        <v>0</v>
      </c>
      <c r="AB233" s="39">
        <v>0</v>
      </c>
      <c r="AC233" s="39">
        <v>926.05</v>
      </c>
      <c r="AD233" s="39">
        <v>0</v>
      </c>
      <c r="AE233" s="39">
        <v>38826.9</v>
      </c>
      <c r="AF233" s="39">
        <v>39752.949999999997</v>
      </c>
      <c r="AG233" s="39">
        <v>160</v>
      </c>
      <c r="AH233" s="39">
        <v>150</v>
      </c>
      <c r="AI233" s="39">
        <v>129769</v>
      </c>
      <c r="AJ233" s="39">
        <v>129769</v>
      </c>
      <c r="AK233" s="39">
        <v>40685.455223533689</v>
      </c>
      <c r="AL233" s="39" t="s">
        <v>118</v>
      </c>
      <c r="AM233" s="39" t="s">
        <v>36</v>
      </c>
      <c r="AN233" s="39" t="s">
        <v>119</v>
      </c>
      <c r="AO233" s="39" t="s">
        <v>147</v>
      </c>
      <c r="AP233" s="39">
        <v>3</v>
      </c>
      <c r="AQ233" s="39">
        <v>2</v>
      </c>
      <c r="AR233" s="39">
        <v>4</v>
      </c>
      <c r="AS233" s="39">
        <v>53659</v>
      </c>
      <c r="AT233" s="39">
        <v>87497</v>
      </c>
      <c r="AU233" s="39">
        <v>29166</v>
      </c>
      <c r="AV233" s="39">
        <v>134400</v>
      </c>
      <c r="AW233" s="39">
        <v>1.7302500000000001</v>
      </c>
      <c r="AX233" s="39">
        <v>0.65773999999999999</v>
      </c>
      <c r="AY233" s="39">
        <v>1.0725100000000001</v>
      </c>
      <c r="AZ233" s="39">
        <v>1.7302500009536743</v>
      </c>
      <c r="BA233" s="39">
        <v>0.65773999691009521</v>
      </c>
      <c r="BB233" s="39">
        <v>1.0725100040435791</v>
      </c>
      <c r="BC233" s="39" t="s">
        <v>159</v>
      </c>
      <c r="BD233" s="39" t="s">
        <v>126</v>
      </c>
      <c r="BE233" s="39" t="s">
        <v>118</v>
      </c>
      <c r="BF233" s="39"/>
      <c r="BG233" s="39" t="s">
        <v>118</v>
      </c>
      <c r="BH233" s="39" t="s">
        <v>6259</v>
      </c>
      <c r="BI233" s="39" t="s">
        <v>2290</v>
      </c>
      <c r="BJ233" s="39" t="s">
        <v>129</v>
      </c>
      <c r="BK233" s="39" t="s">
        <v>224</v>
      </c>
      <c r="BL233" s="39" t="s">
        <v>224</v>
      </c>
      <c r="BM233" s="39" t="s">
        <v>202</v>
      </c>
      <c r="BN233" s="39" t="s">
        <v>297</v>
      </c>
      <c r="BO233" s="39"/>
      <c r="BP233" s="39" t="s">
        <v>297</v>
      </c>
      <c r="BQ233" s="39">
        <v>2024</v>
      </c>
      <c r="BR233" s="39"/>
      <c r="BS233" s="39"/>
      <c r="BT233" s="39" t="s">
        <v>6251</v>
      </c>
    </row>
    <row r="234" spans="1:72">
      <c r="A234" s="39">
        <v>102403633800</v>
      </c>
      <c r="B234" s="39">
        <v>1</v>
      </c>
      <c r="C234" s="39">
        <v>2024</v>
      </c>
      <c r="D234" s="39">
        <v>9</v>
      </c>
      <c r="E234" s="39" t="s">
        <v>7180</v>
      </c>
      <c r="F234" s="39" t="s">
        <v>7181</v>
      </c>
      <c r="G234" s="39">
        <v>73</v>
      </c>
      <c r="H234" s="39" t="s">
        <v>7182</v>
      </c>
      <c r="I234" s="39">
        <v>20240923</v>
      </c>
      <c r="J234" s="39">
        <v>20240925</v>
      </c>
      <c r="K234" s="39">
        <v>3</v>
      </c>
      <c r="L234" s="39">
        <f t="shared" si="3"/>
        <v>2</v>
      </c>
      <c r="M234" s="39">
        <v>0</v>
      </c>
      <c r="N234" s="39" t="s">
        <v>7183</v>
      </c>
      <c r="O234" s="39" t="s">
        <v>6496</v>
      </c>
      <c r="P234" s="39" t="s">
        <v>118</v>
      </c>
      <c r="Q234" s="39" t="s">
        <v>36</v>
      </c>
      <c r="R234" s="39" t="s">
        <v>119</v>
      </c>
      <c r="S234" s="39" t="s">
        <v>147</v>
      </c>
      <c r="T234" s="39">
        <v>111</v>
      </c>
      <c r="U234" s="39" t="s">
        <v>172</v>
      </c>
      <c r="V234" s="39" t="s">
        <v>6257</v>
      </c>
      <c r="W234" s="39" t="s">
        <v>6258</v>
      </c>
      <c r="X234" s="39" t="s">
        <v>124</v>
      </c>
      <c r="Y234" s="39">
        <v>87190</v>
      </c>
      <c r="Z234" s="39">
        <v>3019</v>
      </c>
      <c r="AA234" s="39">
        <v>0</v>
      </c>
      <c r="AB234" s="39">
        <v>0</v>
      </c>
      <c r="AC234" s="39">
        <v>703.8</v>
      </c>
      <c r="AD234" s="39">
        <v>0</v>
      </c>
      <c r="AE234" s="39">
        <v>156979.25</v>
      </c>
      <c r="AF234" s="39">
        <v>157683.04999999999</v>
      </c>
      <c r="AG234" s="39">
        <v>160</v>
      </c>
      <c r="AH234" s="39">
        <v>225</v>
      </c>
      <c r="AI234" s="39">
        <v>230447</v>
      </c>
      <c r="AJ234" s="39">
        <v>230447</v>
      </c>
      <c r="AK234" s="39">
        <v>-9172.6116833302658</v>
      </c>
      <c r="AL234" s="39" t="s">
        <v>118</v>
      </c>
      <c r="AM234" s="39" t="s">
        <v>36</v>
      </c>
      <c r="AN234" s="39" t="s">
        <v>119</v>
      </c>
      <c r="AO234" s="39" t="s">
        <v>147</v>
      </c>
      <c r="AP234" s="39">
        <v>3</v>
      </c>
      <c r="AQ234" s="39">
        <v>2</v>
      </c>
      <c r="AR234" s="39">
        <v>5</v>
      </c>
      <c r="AS234" s="39">
        <v>89115</v>
      </c>
      <c r="AT234" s="39">
        <v>161522</v>
      </c>
      <c r="AU234" s="39">
        <v>53841</v>
      </c>
      <c r="AV234" s="39">
        <v>234905</v>
      </c>
      <c r="AW234" s="39">
        <v>3.0722399999999999</v>
      </c>
      <c r="AX234" s="39">
        <v>1.0923499999999999</v>
      </c>
      <c r="AY234" s="39">
        <v>1.9798899999999999</v>
      </c>
      <c r="AZ234" s="39">
        <v>3.0722399950027466</v>
      </c>
      <c r="BA234" s="39">
        <v>1.0923500061035156</v>
      </c>
      <c r="BB234" s="39">
        <v>1.979889988899231</v>
      </c>
      <c r="BC234" s="39" t="s">
        <v>159</v>
      </c>
      <c r="BD234" s="39" t="s">
        <v>126</v>
      </c>
      <c r="BE234" s="39" t="s">
        <v>118</v>
      </c>
      <c r="BF234" s="39"/>
      <c r="BG234" s="39" t="s">
        <v>6285</v>
      </c>
      <c r="BH234" s="39" t="s">
        <v>6259</v>
      </c>
      <c r="BI234" s="39" t="s">
        <v>779</v>
      </c>
      <c r="BJ234" s="39" t="s">
        <v>129</v>
      </c>
      <c r="BK234" s="39" t="s">
        <v>130</v>
      </c>
      <c r="BL234" s="39" t="s">
        <v>131</v>
      </c>
      <c r="BM234" s="39" t="s">
        <v>202</v>
      </c>
      <c r="BN234" s="39" t="s">
        <v>661</v>
      </c>
      <c r="BO234" s="39"/>
      <c r="BP234" s="39" t="s">
        <v>661</v>
      </c>
      <c r="BQ234" s="39">
        <v>2024</v>
      </c>
      <c r="BR234" s="39"/>
      <c r="BS234" s="39"/>
      <c r="BT234" s="39" t="s">
        <v>6251</v>
      </c>
    </row>
    <row r="235" spans="1:72">
      <c r="A235" s="39">
        <v>102403677578</v>
      </c>
      <c r="B235" s="39">
        <v>1</v>
      </c>
      <c r="C235" s="39">
        <v>2024</v>
      </c>
      <c r="D235" s="39">
        <v>9</v>
      </c>
      <c r="E235" s="39" t="s">
        <v>7184</v>
      </c>
      <c r="F235" s="39" t="s">
        <v>7185</v>
      </c>
      <c r="G235" s="39">
        <v>81</v>
      </c>
      <c r="H235" s="39" t="s">
        <v>7186</v>
      </c>
      <c r="I235" s="39">
        <v>20240919</v>
      </c>
      <c r="J235" s="39">
        <v>20240925</v>
      </c>
      <c r="K235" s="39">
        <v>7</v>
      </c>
      <c r="L235" s="39">
        <f t="shared" si="3"/>
        <v>6</v>
      </c>
      <c r="M235" s="39">
        <v>0</v>
      </c>
      <c r="N235" s="39" t="s">
        <v>7187</v>
      </c>
      <c r="O235" s="39" t="s">
        <v>7188</v>
      </c>
      <c r="P235" s="39" t="s">
        <v>118</v>
      </c>
      <c r="Q235" s="39" t="s">
        <v>36</v>
      </c>
      <c r="R235" s="39" t="s">
        <v>119</v>
      </c>
      <c r="S235" s="39" t="s">
        <v>147</v>
      </c>
      <c r="T235" s="39">
        <v>201</v>
      </c>
      <c r="U235" s="39" t="s">
        <v>172</v>
      </c>
      <c r="V235" s="39" t="s">
        <v>6257</v>
      </c>
      <c r="W235" s="39" t="s">
        <v>6258</v>
      </c>
      <c r="X235" s="39" t="s">
        <v>146</v>
      </c>
      <c r="Y235" s="39">
        <v>90270</v>
      </c>
      <c r="Z235" s="39">
        <v>8410</v>
      </c>
      <c r="AA235" s="39">
        <v>0</v>
      </c>
      <c r="AB235" s="39">
        <v>0</v>
      </c>
      <c r="AC235" s="39">
        <v>926.05</v>
      </c>
      <c r="AD235" s="39">
        <v>0</v>
      </c>
      <c r="AE235" s="39">
        <v>103514.63</v>
      </c>
      <c r="AF235" s="39">
        <v>104440.68</v>
      </c>
      <c r="AG235" s="39">
        <v>480</v>
      </c>
      <c r="AH235" s="39">
        <v>450</v>
      </c>
      <c r="AI235" s="39">
        <v>263938</v>
      </c>
      <c r="AJ235" s="39">
        <v>263188</v>
      </c>
      <c r="AK235" s="39">
        <v>44050.789191821852</v>
      </c>
      <c r="AL235" s="39" t="s">
        <v>118</v>
      </c>
      <c r="AM235" s="39" t="s">
        <v>36</v>
      </c>
      <c r="AN235" s="39" t="s">
        <v>119</v>
      </c>
      <c r="AO235" s="39" t="s">
        <v>147</v>
      </c>
      <c r="AP235" s="39">
        <v>3</v>
      </c>
      <c r="AQ235" s="39">
        <v>2</v>
      </c>
      <c r="AR235" s="39">
        <v>5</v>
      </c>
      <c r="AS235" s="39">
        <v>89115</v>
      </c>
      <c r="AT235" s="39">
        <v>161522</v>
      </c>
      <c r="AU235" s="39">
        <v>53841</v>
      </c>
      <c r="AV235" s="39">
        <v>234905</v>
      </c>
      <c r="AW235" s="39">
        <v>3.0722399999999999</v>
      </c>
      <c r="AX235" s="39">
        <v>1.0923499999999999</v>
      </c>
      <c r="AY235" s="39">
        <v>1.9798899999999999</v>
      </c>
      <c r="AZ235" s="39">
        <v>3.509179949760437</v>
      </c>
      <c r="BA235" s="39">
        <v>1.5292899608612061</v>
      </c>
      <c r="BB235" s="39">
        <v>1.979889988899231</v>
      </c>
      <c r="BC235" s="39" t="s">
        <v>148</v>
      </c>
      <c r="BD235" s="39" t="s">
        <v>126</v>
      </c>
      <c r="BE235" s="39" t="s">
        <v>118</v>
      </c>
      <c r="BF235" s="39"/>
      <c r="BG235" s="39" t="s">
        <v>1732</v>
      </c>
      <c r="BH235" s="39" t="s">
        <v>6259</v>
      </c>
      <c r="BI235" s="39" t="s">
        <v>506</v>
      </c>
      <c r="BJ235" s="39" t="s">
        <v>129</v>
      </c>
      <c r="BK235" s="39" t="s">
        <v>224</v>
      </c>
      <c r="BL235" s="39" t="s">
        <v>224</v>
      </c>
      <c r="BM235" s="39" t="s">
        <v>2051</v>
      </c>
      <c r="BN235" s="39" t="s">
        <v>2052</v>
      </c>
      <c r="BO235" s="39"/>
      <c r="BP235" s="39" t="s">
        <v>2052</v>
      </c>
      <c r="BQ235" s="39">
        <v>2024</v>
      </c>
      <c r="BR235" s="39"/>
      <c r="BS235" s="39" t="s">
        <v>134</v>
      </c>
      <c r="BT235" s="39" t="s">
        <v>6251</v>
      </c>
    </row>
    <row r="236" spans="1:72">
      <c r="A236" s="39">
        <v>102403784694</v>
      </c>
      <c r="B236" s="39">
        <v>1</v>
      </c>
      <c r="C236" s="39">
        <v>2024</v>
      </c>
      <c r="D236" s="39">
        <v>9</v>
      </c>
      <c r="E236" s="39" t="s">
        <v>7189</v>
      </c>
      <c r="F236" s="39" t="s">
        <v>7190</v>
      </c>
      <c r="G236" s="39">
        <v>25</v>
      </c>
      <c r="H236" s="39" t="s">
        <v>7191</v>
      </c>
      <c r="I236" s="39">
        <v>20240923</v>
      </c>
      <c r="J236" s="39">
        <v>20240924</v>
      </c>
      <c r="K236" s="39">
        <v>2</v>
      </c>
      <c r="L236" s="39">
        <f t="shared" si="3"/>
        <v>1</v>
      </c>
      <c r="M236" s="39">
        <v>0</v>
      </c>
      <c r="N236" s="39" t="s">
        <v>6354</v>
      </c>
      <c r="O236" s="39" t="s">
        <v>6310</v>
      </c>
      <c r="P236" s="39" t="s">
        <v>118</v>
      </c>
      <c r="Q236" s="39" t="s">
        <v>36</v>
      </c>
      <c r="R236" s="39" t="s">
        <v>119</v>
      </c>
      <c r="S236" s="39" t="s">
        <v>120</v>
      </c>
      <c r="T236" s="39">
        <v>205</v>
      </c>
      <c r="U236" s="39" t="s">
        <v>172</v>
      </c>
      <c r="V236" s="39" t="s">
        <v>6129</v>
      </c>
      <c r="W236" s="39" t="s">
        <v>6130</v>
      </c>
      <c r="X236" s="39" t="s">
        <v>124</v>
      </c>
      <c r="Y236" s="39">
        <v>33992</v>
      </c>
      <c r="Z236" s="39">
        <v>1504</v>
      </c>
      <c r="AA236" s="39">
        <v>0</v>
      </c>
      <c r="AB236" s="39">
        <v>0</v>
      </c>
      <c r="AC236" s="39">
        <v>0</v>
      </c>
      <c r="AD236" s="39">
        <v>0</v>
      </c>
      <c r="AE236" s="39">
        <v>39424</v>
      </c>
      <c r="AF236" s="39">
        <v>39424</v>
      </c>
      <c r="AG236" s="39">
        <v>80</v>
      </c>
      <c r="AH236" s="39">
        <v>75</v>
      </c>
      <c r="AI236" s="39">
        <v>129769</v>
      </c>
      <c r="AJ236" s="39">
        <v>129769</v>
      </c>
      <c r="AK236" s="39">
        <v>41014.405223533686</v>
      </c>
      <c r="AL236" s="39" t="s">
        <v>118</v>
      </c>
      <c r="AM236" s="39" t="s">
        <v>36</v>
      </c>
      <c r="AN236" s="39" t="s">
        <v>119</v>
      </c>
      <c r="AO236" s="39" t="s">
        <v>120</v>
      </c>
      <c r="AP236" s="39">
        <v>3</v>
      </c>
      <c r="AQ236" s="39">
        <v>2</v>
      </c>
      <c r="AR236" s="39">
        <v>4</v>
      </c>
      <c r="AS236" s="39">
        <v>53659</v>
      </c>
      <c r="AT236" s="39">
        <v>87497</v>
      </c>
      <c r="AU236" s="39">
        <v>29166</v>
      </c>
      <c r="AV236" s="39">
        <v>134400</v>
      </c>
      <c r="AW236" s="39">
        <v>1.7302500000000001</v>
      </c>
      <c r="AX236" s="39">
        <v>0.65773999999999999</v>
      </c>
      <c r="AY236" s="39">
        <v>1.0725100000000001</v>
      </c>
      <c r="AZ236" s="39">
        <v>1.7302500009536743</v>
      </c>
      <c r="BA236" s="39">
        <v>0.65773999691009521</v>
      </c>
      <c r="BB236" s="39">
        <v>1.0725100040435791</v>
      </c>
      <c r="BC236" s="39" t="s">
        <v>159</v>
      </c>
      <c r="BD236" s="39" t="s">
        <v>126</v>
      </c>
      <c r="BE236" s="39" t="s">
        <v>118</v>
      </c>
      <c r="BF236" s="39"/>
      <c r="BG236" s="39" t="s">
        <v>118</v>
      </c>
      <c r="BH236" s="39" t="s">
        <v>6259</v>
      </c>
      <c r="BI236" s="39" t="s">
        <v>7192</v>
      </c>
      <c r="BJ236" s="39" t="s">
        <v>195</v>
      </c>
      <c r="BK236" s="39" t="s">
        <v>411</v>
      </c>
      <c r="BL236" s="39" t="s">
        <v>411</v>
      </c>
      <c r="BM236" s="39" t="s">
        <v>2051</v>
      </c>
      <c r="BN236" s="39" t="s">
        <v>5752</v>
      </c>
      <c r="BO236" s="39"/>
      <c r="BP236" s="39" t="s">
        <v>5752</v>
      </c>
      <c r="BQ236" s="39">
        <v>2024</v>
      </c>
      <c r="BR236" s="39"/>
      <c r="BS236" s="39"/>
      <c r="BT236" s="39" t="s">
        <v>6251</v>
      </c>
    </row>
    <row r="237" spans="1:72">
      <c r="A237" s="39">
        <v>102403293298</v>
      </c>
      <c r="B237" s="39">
        <v>1</v>
      </c>
      <c r="C237" s="39">
        <v>2024</v>
      </c>
      <c r="D237" s="39">
        <v>9</v>
      </c>
      <c r="E237" s="39" t="s">
        <v>7193</v>
      </c>
      <c r="F237" s="39" t="s">
        <v>7194</v>
      </c>
      <c r="G237" s="39">
        <v>71</v>
      </c>
      <c r="H237" s="39" t="s">
        <v>7195</v>
      </c>
      <c r="I237" s="39">
        <v>20240919</v>
      </c>
      <c r="J237" s="39">
        <v>20240921</v>
      </c>
      <c r="K237" s="39">
        <v>3</v>
      </c>
      <c r="L237" s="39">
        <f t="shared" si="3"/>
        <v>2</v>
      </c>
      <c r="M237" s="39">
        <v>0</v>
      </c>
      <c r="N237" s="39" t="s">
        <v>7196</v>
      </c>
      <c r="O237" s="39" t="s">
        <v>6496</v>
      </c>
      <c r="P237" s="39" t="s">
        <v>118</v>
      </c>
      <c r="Q237" s="39" t="s">
        <v>36</v>
      </c>
      <c r="R237" s="39" t="s">
        <v>119</v>
      </c>
      <c r="S237" s="39" t="s">
        <v>120</v>
      </c>
      <c r="T237" s="39">
        <v>201</v>
      </c>
      <c r="U237" s="39" t="s">
        <v>172</v>
      </c>
      <c r="V237" s="39" t="s">
        <v>6257</v>
      </c>
      <c r="W237" s="39" t="s">
        <v>6258</v>
      </c>
      <c r="X237" s="39" t="s">
        <v>124</v>
      </c>
      <c r="Y237" s="39">
        <v>91655</v>
      </c>
      <c r="Z237" s="39">
        <v>3008</v>
      </c>
      <c r="AA237" s="39">
        <v>0</v>
      </c>
      <c r="AB237" s="39">
        <v>0</v>
      </c>
      <c r="AC237" s="39">
        <v>666.76</v>
      </c>
      <c r="AD237" s="39">
        <v>0</v>
      </c>
      <c r="AE237" s="39">
        <v>156979.25</v>
      </c>
      <c r="AF237" s="39">
        <v>157646.01999999999</v>
      </c>
      <c r="AG237" s="39">
        <v>160</v>
      </c>
      <c r="AH237" s="39">
        <v>150</v>
      </c>
      <c r="AI237" s="39">
        <v>230418</v>
      </c>
      <c r="AJ237" s="39">
        <v>230418</v>
      </c>
      <c r="AK237" s="39">
        <v>-9154.2705910235236</v>
      </c>
      <c r="AL237" s="39" t="s">
        <v>118</v>
      </c>
      <c r="AM237" s="39" t="s">
        <v>36</v>
      </c>
      <c r="AN237" s="39" t="s">
        <v>119</v>
      </c>
      <c r="AO237" s="39" t="s">
        <v>120</v>
      </c>
      <c r="AP237" s="39">
        <v>3</v>
      </c>
      <c r="AQ237" s="39">
        <v>2</v>
      </c>
      <c r="AR237" s="39">
        <v>5</v>
      </c>
      <c r="AS237" s="39">
        <v>89115</v>
      </c>
      <c r="AT237" s="39">
        <v>161522</v>
      </c>
      <c r="AU237" s="39">
        <v>53841</v>
      </c>
      <c r="AV237" s="39">
        <v>234905</v>
      </c>
      <c r="AW237" s="39">
        <v>3.0722399999999999</v>
      </c>
      <c r="AX237" s="39">
        <v>1.0923499999999999</v>
      </c>
      <c r="AY237" s="39">
        <v>1.9798899999999999</v>
      </c>
      <c r="AZ237" s="39">
        <v>3.0722399950027466</v>
      </c>
      <c r="BA237" s="39">
        <v>1.0923500061035156</v>
      </c>
      <c r="BB237" s="39">
        <v>1.979889988899231</v>
      </c>
      <c r="BC237" s="39" t="s">
        <v>159</v>
      </c>
      <c r="BD237" s="39" t="s">
        <v>126</v>
      </c>
      <c r="BE237" s="39" t="s">
        <v>118</v>
      </c>
      <c r="BF237" s="39"/>
      <c r="BG237" s="39" t="s">
        <v>6285</v>
      </c>
      <c r="BH237" s="39" t="s">
        <v>6259</v>
      </c>
      <c r="BI237" s="39" t="s">
        <v>7197</v>
      </c>
      <c r="BJ237" s="39" t="s">
        <v>2279</v>
      </c>
      <c r="BK237" s="39" t="s">
        <v>2279</v>
      </c>
      <c r="BL237" s="39" t="s">
        <v>2279</v>
      </c>
      <c r="BM237" s="39" t="s">
        <v>202</v>
      </c>
      <c r="BN237" s="39" t="s">
        <v>203</v>
      </c>
      <c r="BO237" s="39"/>
      <c r="BP237" s="39" t="s">
        <v>203</v>
      </c>
      <c r="BQ237" s="39">
        <v>2024</v>
      </c>
      <c r="BR237" s="39"/>
      <c r="BS237" s="39"/>
      <c r="BT237" s="39" t="s">
        <v>6251</v>
      </c>
    </row>
    <row r="238" spans="1:72">
      <c r="A238" s="39">
        <v>102403293300</v>
      </c>
      <c r="B238" s="39">
        <v>1</v>
      </c>
      <c r="C238" s="39">
        <v>2024</v>
      </c>
      <c r="D238" s="39">
        <v>9</v>
      </c>
      <c r="E238" s="39" t="s">
        <v>7198</v>
      </c>
      <c r="F238" s="39" t="s">
        <v>7199</v>
      </c>
      <c r="G238" s="39">
        <v>76</v>
      </c>
      <c r="H238" s="39" t="s">
        <v>7200</v>
      </c>
      <c r="I238" s="39">
        <v>20240919</v>
      </c>
      <c r="J238" s="39">
        <v>20240921</v>
      </c>
      <c r="K238" s="39">
        <v>3</v>
      </c>
      <c r="L238" s="39">
        <f t="shared" si="3"/>
        <v>2</v>
      </c>
      <c r="M238" s="39">
        <v>0</v>
      </c>
      <c r="N238" s="39" t="s">
        <v>7165</v>
      </c>
      <c r="O238" s="39" t="s">
        <v>6661</v>
      </c>
      <c r="P238" s="39" t="s">
        <v>118</v>
      </c>
      <c r="Q238" s="39" t="s">
        <v>36</v>
      </c>
      <c r="R238" s="39" t="s">
        <v>119</v>
      </c>
      <c r="S238" s="39" t="s">
        <v>147</v>
      </c>
      <c r="T238" s="39">
        <v>201</v>
      </c>
      <c r="U238" s="39" t="s">
        <v>172</v>
      </c>
      <c r="V238" s="39" t="s">
        <v>6257</v>
      </c>
      <c r="W238" s="39" t="s">
        <v>6258</v>
      </c>
      <c r="X238" s="39" t="s">
        <v>124</v>
      </c>
      <c r="Y238" s="39">
        <v>90736</v>
      </c>
      <c r="Z238" s="39">
        <v>3019</v>
      </c>
      <c r="AA238" s="39">
        <v>0</v>
      </c>
      <c r="AB238" s="39">
        <v>0</v>
      </c>
      <c r="AC238" s="39">
        <v>666.76</v>
      </c>
      <c r="AD238" s="39">
        <v>0</v>
      </c>
      <c r="AE238" s="39">
        <v>156979.25</v>
      </c>
      <c r="AF238" s="39">
        <v>157646.01999999999</v>
      </c>
      <c r="AG238" s="39">
        <v>160</v>
      </c>
      <c r="AH238" s="39">
        <v>225</v>
      </c>
      <c r="AI238" s="39">
        <v>230418</v>
      </c>
      <c r="AJ238" s="39">
        <v>230418</v>
      </c>
      <c r="AK238" s="39">
        <v>-9154.2705910235236</v>
      </c>
      <c r="AL238" s="39" t="s">
        <v>118</v>
      </c>
      <c r="AM238" s="39" t="s">
        <v>36</v>
      </c>
      <c r="AN238" s="39" t="s">
        <v>119</v>
      </c>
      <c r="AO238" s="39" t="s">
        <v>147</v>
      </c>
      <c r="AP238" s="39">
        <v>3</v>
      </c>
      <c r="AQ238" s="39">
        <v>2</v>
      </c>
      <c r="AR238" s="39">
        <v>5</v>
      </c>
      <c r="AS238" s="39">
        <v>89115</v>
      </c>
      <c r="AT238" s="39">
        <v>161522</v>
      </c>
      <c r="AU238" s="39">
        <v>53841</v>
      </c>
      <c r="AV238" s="39">
        <v>234905</v>
      </c>
      <c r="AW238" s="39">
        <v>3.0722399999999999</v>
      </c>
      <c r="AX238" s="39">
        <v>1.0923499999999999</v>
      </c>
      <c r="AY238" s="39">
        <v>1.9798899999999999</v>
      </c>
      <c r="AZ238" s="39">
        <v>3.0722399950027466</v>
      </c>
      <c r="BA238" s="39">
        <v>1.0923500061035156</v>
      </c>
      <c r="BB238" s="39">
        <v>1.979889988899231</v>
      </c>
      <c r="BC238" s="39" t="s">
        <v>159</v>
      </c>
      <c r="BD238" s="39" t="s">
        <v>126</v>
      </c>
      <c r="BE238" s="39" t="s">
        <v>118</v>
      </c>
      <c r="BF238" s="39"/>
      <c r="BG238" s="39" t="s">
        <v>6285</v>
      </c>
      <c r="BH238" s="39" t="s">
        <v>6259</v>
      </c>
      <c r="BI238" s="39" t="s">
        <v>361</v>
      </c>
      <c r="BJ238" s="39" t="s">
        <v>129</v>
      </c>
      <c r="BK238" s="39" t="s">
        <v>130</v>
      </c>
      <c r="BL238" s="39" t="s">
        <v>131</v>
      </c>
      <c r="BM238" s="39" t="s">
        <v>202</v>
      </c>
      <c r="BN238" s="39" t="s">
        <v>203</v>
      </c>
      <c r="BO238" s="39"/>
      <c r="BP238" s="39" t="s">
        <v>203</v>
      </c>
      <c r="BQ238" s="39">
        <v>2024</v>
      </c>
      <c r="BR238" s="39"/>
      <c r="BS238" s="39"/>
      <c r="BT238" s="39" t="s">
        <v>6251</v>
      </c>
    </row>
    <row r="239" spans="1:72">
      <c r="A239" s="39">
        <v>102403404136</v>
      </c>
      <c r="B239" s="39">
        <v>1</v>
      </c>
      <c r="C239" s="39">
        <v>2024</v>
      </c>
      <c r="D239" s="39">
        <v>9</v>
      </c>
      <c r="E239" s="39" t="s">
        <v>7201</v>
      </c>
      <c r="F239" s="39" t="s">
        <v>7202</v>
      </c>
      <c r="G239" s="39">
        <v>50</v>
      </c>
      <c r="H239" s="39" t="s">
        <v>7203</v>
      </c>
      <c r="I239" s="39">
        <v>20240918</v>
      </c>
      <c r="J239" s="39">
        <v>20240920</v>
      </c>
      <c r="K239" s="39">
        <v>3</v>
      </c>
      <c r="L239" s="39">
        <f t="shared" si="3"/>
        <v>2</v>
      </c>
      <c r="M239" s="39">
        <v>0</v>
      </c>
      <c r="N239" s="39" t="s">
        <v>7204</v>
      </c>
      <c r="O239" s="39" t="s">
        <v>6284</v>
      </c>
      <c r="P239" s="39" t="s">
        <v>118</v>
      </c>
      <c r="Q239" s="39" t="s">
        <v>36</v>
      </c>
      <c r="R239" s="39" t="s">
        <v>119</v>
      </c>
      <c r="S239" s="39" t="s">
        <v>147</v>
      </c>
      <c r="T239" s="39">
        <v>205</v>
      </c>
      <c r="U239" s="39" t="s">
        <v>172</v>
      </c>
      <c r="V239" s="39" t="s">
        <v>6257</v>
      </c>
      <c r="W239" s="39" t="s">
        <v>6258</v>
      </c>
      <c r="X239" s="39" t="s">
        <v>124</v>
      </c>
      <c r="Y239" s="39">
        <v>88206</v>
      </c>
      <c r="Z239" s="39">
        <v>3019</v>
      </c>
      <c r="AA239" s="39">
        <v>0</v>
      </c>
      <c r="AB239" s="39">
        <v>0</v>
      </c>
      <c r="AC239" s="39">
        <v>740.84</v>
      </c>
      <c r="AD239" s="39">
        <v>0</v>
      </c>
      <c r="AE239" s="39">
        <v>156979.25</v>
      </c>
      <c r="AF239" s="39">
        <v>157720.09</v>
      </c>
      <c r="AG239" s="39">
        <v>160</v>
      </c>
      <c r="AH239" s="39">
        <v>225</v>
      </c>
      <c r="AI239" s="39">
        <v>230418</v>
      </c>
      <c r="AJ239" s="39">
        <v>230418</v>
      </c>
      <c r="AK239" s="39">
        <v>-9228.3405910235306</v>
      </c>
      <c r="AL239" s="39" t="s">
        <v>118</v>
      </c>
      <c r="AM239" s="39" t="s">
        <v>36</v>
      </c>
      <c r="AN239" s="39" t="s">
        <v>119</v>
      </c>
      <c r="AO239" s="39" t="s">
        <v>147</v>
      </c>
      <c r="AP239" s="39">
        <v>3</v>
      </c>
      <c r="AQ239" s="39">
        <v>2</v>
      </c>
      <c r="AR239" s="39">
        <v>5</v>
      </c>
      <c r="AS239" s="39">
        <v>89115</v>
      </c>
      <c r="AT239" s="39">
        <v>161522</v>
      </c>
      <c r="AU239" s="39">
        <v>53841</v>
      </c>
      <c r="AV239" s="39">
        <v>234905</v>
      </c>
      <c r="AW239" s="39">
        <v>3.0722399999999999</v>
      </c>
      <c r="AX239" s="39">
        <v>1.0923499999999999</v>
      </c>
      <c r="AY239" s="39">
        <v>1.9798899999999999</v>
      </c>
      <c r="AZ239" s="39">
        <v>3.0722399950027466</v>
      </c>
      <c r="BA239" s="39">
        <v>1.0923500061035156</v>
      </c>
      <c r="BB239" s="39">
        <v>1.979889988899231</v>
      </c>
      <c r="BC239" s="39" t="s">
        <v>159</v>
      </c>
      <c r="BD239" s="39" t="s">
        <v>126</v>
      </c>
      <c r="BE239" s="39" t="s">
        <v>118</v>
      </c>
      <c r="BF239" s="39"/>
      <c r="BG239" s="39" t="s">
        <v>6285</v>
      </c>
      <c r="BH239" s="39" t="s">
        <v>6259</v>
      </c>
      <c r="BI239" s="39" t="s">
        <v>7205</v>
      </c>
      <c r="BJ239" s="39" t="s">
        <v>244</v>
      </c>
      <c r="BK239" s="39" t="s">
        <v>245</v>
      </c>
      <c r="BL239" s="39" t="s">
        <v>245</v>
      </c>
      <c r="BM239" s="39" t="s">
        <v>202</v>
      </c>
      <c r="BN239" s="39" t="s">
        <v>661</v>
      </c>
      <c r="BO239" s="39"/>
      <c r="BP239" s="39" t="s">
        <v>661</v>
      </c>
      <c r="BQ239" s="39">
        <v>2024</v>
      </c>
      <c r="BR239" s="39"/>
      <c r="BS239" s="39"/>
      <c r="BT239" s="39" t="s">
        <v>6251</v>
      </c>
    </row>
    <row r="240" spans="1:72">
      <c r="A240" s="39">
        <v>102403250750</v>
      </c>
      <c r="B240" s="39">
        <v>1</v>
      </c>
      <c r="C240" s="39">
        <v>2024</v>
      </c>
      <c r="D240" s="39">
        <v>9</v>
      </c>
      <c r="E240" s="39" t="s">
        <v>7206</v>
      </c>
      <c r="F240" s="39" t="s">
        <v>7207</v>
      </c>
      <c r="G240" s="39">
        <v>50</v>
      </c>
      <c r="H240" s="39" t="s">
        <v>7208</v>
      </c>
      <c r="I240" s="39">
        <v>20240918</v>
      </c>
      <c r="J240" s="39">
        <v>20240920</v>
      </c>
      <c r="K240" s="39">
        <v>3</v>
      </c>
      <c r="L240" s="39">
        <f t="shared" si="3"/>
        <v>2</v>
      </c>
      <c r="M240" s="39">
        <v>0</v>
      </c>
      <c r="N240" s="39" t="s">
        <v>5746</v>
      </c>
      <c r="O240" s="39" t="s">
        <v>7209</v>
      </c>
      <c r="P240" s="39" t="s">
        <v>118</v>
      </c>
      <c r="Q240" s="39" t="s">
        <v>36</v>
      </c>
      <c r="R240" s="39" t="s">
        <v>119</v>
      </c>
      <c r="S240" s="39" t="s">
        <v>147</v>
      </c>
      <c r="T240" s="39">
        <v>111</v>
      </c>
      <c r="U240" s="39" t="s">
        <v>172</v>
      </c>
      <c r="V240" s="39" t="s">
        <v>6257</v>
      </c>
      <c r="W240" s="39" t="s">
        <v>6258</v>
      </c>
      <c r="X240" s="39" t="s">
        <v>124</v>
      </c>
      <c r="Y240" s="39">
        <v>91086</v>
      </c>
      <c r="Z240" s="39">
        <v>3019</v>
      </c>
      <c r="AA240" s="39">
        <v>0</v>
      </c>
      <c r="AB240" s="39">
        <v>0</v>
      </c>
      <c r="AC240" s="39">
        <v>801.92</v>
      </c>
      <c r="AD240" s="39">
        <v>0</v>
      </c>
      <c r="AE240" s="39">
        <v>169187.25</v>
      </c>
      <c r="AF240" s="39">
        <v>169989.17</v>
      </c>
      <c r="AG240" s="39">
        <v>160</v>
      </c>
      <c r="AH240" s="39">
        <v>225</v>
      </c>
      <c r="AI240" s="39">
        <v>230447</v>
      </c>
      <c r="AJ240" s="39">
        <v>230447</v>
      </c>
      <c r="AK240" s="39">
        <v>-21478.73168333029</v>
      </c>
      <c r="AL240" s="39" t="s">
        <v>118</v>
      </c>
      <c r="AM240" s="39" t="s">
        <v>36</v>
      </c>
      <c r="AN240" s="39" t="s">
        <v>119</v>
      </c>
      <c r="AO240" s="39" t="s">
        <v>147</v>
      </c>
      <c r="AP240" s="39">
        <v>3</v>
      </c>
      <c r="AQ240" s="39">
        <v>2</v>
      </c>
      <c r="AR240" s="39">
        <v>5</v>
      </c>
      <c r="AS240" s="39">
        <v>89115</v>
      </c>
      <c r="AT240" s="39">
        <v>161522</v>
      </c>
      <c r="AU240" s="39">
        <v>53841</v>
      </c>
      <c r="AV240" s="39">
        <v>234905</v>
      </c>
      <c r="AW240" s="39">
        <v>3.0722399999999999</v>
      </c>
      <c r="AX240" s="39">
        <v>1.0923499999999999</v>
      </c>
      <c r="AY240" s="39">
        <v>1.9798899999999999</v>
      </c>
      <c r="AZ240" s="39">
        <v>3.0722399950027466</v>
      </c>
      <c r="BA240" s="39">
        <v>1.0923500061035156</v>
      </c>
      <c r="BB240" s="39">
        <v>1.979889988899231</v>
      </c>
      <c r="BC240" s="39" t="s">
        <v>159</v>
      </c>
      <c r="BD240" s="39" t="s">
        <v>126</v>
      </c>
      <c r="BE240" s="39" t="s">
        <v>118</v>
      </c>
      <c r="BF240" s="39"/>
      <c r="BG240" s="39" t="s">
        <v>1732</v>
      </c>
      <c r="BH240" s="39" t="s">
        <v>6259</v>
      </c>
      <c r="BI240" s="39" t="s">
        <v>201</v>
      </c>
      <c r="BJ240" s="39" t="s">
        <v>129</v>
      </c>
      <c r="BK240" s="39" t="s">
        <v>130</v>
      </c>
      <c r="BL240" s="39" t="s">
        <v>131</v>
      </c>
      <c r="BM240" s="39" t="s">
        <v>202</v>
      </c>
      <c r="BN240" s="39" t="s">
        <v>661</v>
      </c>
      <c r="BO240" s="39"/>
      <c r="BP240" s="39" t="s">
        <v>661</v>
      </c>
      <c r="BQ240" s="39">
        <v>2024</v>
      </c>
      <c r="BR240" s="39"/>
      <c r="BS240" s="39"/>
      <c r="BT240" s="39" t="s">
        <v>6251</v>
      </c>
    </row>
    <row r="241" spans="1:72">
      <c r="A241" s="39">
        <v>102403250756</v>
      </c>
      <c r="B241" s="39">
        <v>1</v>
      </c>
      <c r="C241" s="39">
        <v>2024</v>
      </c>
      <c r="D241" s="39">
        <v>9</v>
      </c>
      <c r="E241" s="39" t="s">
        <v>7210</v>
      </c>
      <c r="F241" s="39" t="s">
        <v>7211</v>
      </c>
      <c r="G241" s="39">
        <v>61</v>
      </c>
      <c r="H241" s="39" t="s">
        <v>7212</v>
      </c>
      <c r="I241" s="39">
        <v>20240918</v>
      </c>
      <c r="J241" s="39">
        <v>20240920</v>
      </c>
      <c r="K241" s="39">
        <v>3</v>
      </c>
      <c r="L241" s="39">
        <f t="shared" si="3"/>
        <v>2</v>
      </c>
      <c r="M241" s="39">
        <v>0</v>
      </c>
      <c r="N241" s="39" t="s">
        <v>7213</v>
      </c>
      <c r="O241" s="39" t="s">
        <v>6346</v>
      </c>
      <c r="P241" s="39" t="s">
        <v>118</v>
      </c>
      <c r="Q241" s="39" t="s">
        <v>36</v>
      </c>
      <c r="R241" s="39" t="s">
        <v>119</v>
      </c>
      <c r="S241" s="39" t="s">
        <v>120</v>
      </c>
      <c r="T241" s="39">
        <v>111</v>
      </c>
      <c r="U241" s="39" t="s">
        <v>172</v>
      </c>
      <c r="V241" s="39" t="s">
        <v>6257</v>
      </c>
      <c r="W241" s="39" t="s">
        <v>6258</v>
      </c>
      <c r="X241" s="39" t="s">
        <v>124</v>
      </c>
      <c r="Y241" s="39">
        <v>85531</v>
      </c>
      <c r="Z241" s="39">
        <v>3008</v>
      </c>
      <c r="AA241" s="39">
        <v>0</v>
      </c>
      <c r="AB241" s="39">
        <v>0</v>
      </c>
      <c r="AC241" s="39">
        <v>0</v>
      </c>
      <c r="AD241" s="39">
        <v>0</v>
      </c>
      <c r="AE241" s="39">
        <v>207379.25</v>
      </c>
      <c r="AF241" s="39">
        <v>207379.25</v>
      </c>
      <c r="AG241" s="39">
        <v>160</v>
      </c>
      <c r="AH241" s="39">
        <v>150</v>
      </c>
      <c r="AI241" s="39">
        <v>230447</v>
      </c>
      <c r="AJ241" s="39">
        <v>230447</v>
      </c>
      <c r="AK241" s="39">
        <v>-58868.811683330277</v>
      </c>
      <c r="AL241" s="39" t="s">
        <v>118</v>
      </c>
      <c r="AM241" s="39" t="s">
        <v>36</v>
      </c>
      <c r="AN241" s="39" t="s">
        <v>119</v>
      </c>
      <c r="AO241" s="39" t="s">
        <v>120</v>
      </c>
      <c r="AP241" s="39">
        <v>3</v>
      </c>
      <c r="AQ241" s="39">
        <v>2</v>
      </c>
      <c r="AR241" s="39">
        <v>5</v>
      </c>
      <c r="AS241" s="39">
        <v>89115</v>
      </c>
      <c r="AT241" s="39">
        <v>161522</v>
      </c>
      <c r="AU241" s="39">
        <v>53841</v>
      </c>
      <c r="AV241" s="39">
        <v>234905</v>
      </c>
      <c r="AW241" s="39">
        <v>3.0722399999999999</v>
      </c>
      <c r="AX241" s="39">
        <v>1.0923499999999999</v>
      </c>
      <c r="AY241" s="39">
        <v>1.9798899999999999</v>
      </c>
      <c r="AZ241" s="39">
        <v>3.0722399950027466</v>
      </c>
      <c r="BA241" s="39">
        <v>1.0923500061035156</v>
      </c>
      <c r="BB241" s="39">
        <v>1.979889988899231</v>
      </c>
      <c r="BC241" s="39" t="s">
        <v>159</v>
      </c>
      <c r="BD241" s="39" t="s">
        <v>126</v>
      </c>
      <c r="BE241" s="39" t="s">
        <v>118</v>
      </c>
      <c r="BF241" s="39"/>
      <c r="BG241" s="39" t="s">
        <v>1732</v>
      </c>
      <c r="BH241" s="39" t="s">
        <v>6259</v>
      </c>
      <c r="BI241" s="39" t="s">
        <v>5553</v>
      </c>
      <c r="BJ241" s="39" t="s">
        <v>195</v>
      </c>
      <c r="BK241" s="39" t="s">
        <v>236</v>
      </c>
      <c r="BL241" s="39" t="s">
        <v>236</v>
      </c>
      <c r="BM241" s="39" t="s">
        <v>202</v>
      </c>
      <c r="BN241" s="39" t="s">
        <v>661</v>
      </c>
      <c r="BO241" s="39"/>
      <c r="BP241" s="39" t="s">
        <v>661</v>
      </c>
      <c r="BQ241" s="39">
        <v>2024</v>
      </c>
      <c r="BR241" s="39"/>
      <c r="BS241" s="39"/>
      <c r="BT241" s="39" t="s">
        <v>6251</v>
      </c>
    </row>
    <row r="242" spans="1:72">
      <c r="A242" s="39">
        <v>102403404122</v>
      </c>
      <c r="B242" s="39">
        <v>1</v>
      </c>
      <c r="C242" s="39">
        <v>2024</v>
      </c>
      <c r="D242" s="39">
        <v>9</v>
      </c>
      <c r="E242" s="39" t="s">
        <v>7214</v>
      </c>
      <c r="F242" s="39" t="s">
        <v>7215</v>
      </c>
      <c r="G242" s="39">
        <v>49</v>
      </c>
      <c r="H242" s="39" t="s">
        <v>7216</v>
      </c>
      <c r="I242" s="39">
        <v>20240917</v>
      </c>
      <c r="J242" s="39">
        <v>20240919</v>
      </c>
      <c r="K242" s="39">
        <v>3</v>
      </c>
      <c r="L242" s="39">
        <f t="shared" si="3"/>
        <v>2</v>
      </c>
      <c r="M242" s="39">
        <v>0</v>
      </c>
      <c r="N242" s="39" t="s">
        <v>6430</v>
      </c>
      <c r="O242" s="39" t="s">
        <v>7057</v>
      </c>
      <c r="P242" s="39" t="s">
        <v>118</v>
      </c>
      <c r="Q242" s="39" t="s">
        <v>36</v>
      </c>
      <c r="R242" s="39" t="s">
        <v>119</v>
      </c>
      <c r="S242" s="39" t="s">
        <v>120</v>
      </c>
      <c r="T242" s="39">
        <v>205</v>
      </c>
      <c r="U242" s="39" t="s">
        <v>172</v>
      </c>
      <c r="V242" s="39" t="s">
        <v>6257</v>
      </c>
      <c r="W242" s="39" t="s">
        <v>6258</v>
      </c>
      <c r="X242" s="39" t="s">
        <v>124</v>
      </c>
      <c r="Y242" s="39">
        <v>91609</v>
      </c>
      <c r="Z242" s="39">
        <v>3083</v>
      </c>
      <c r="AA242" s="39">
        <v>0</v>
      </c>
      <c r="AB242" s="39">
        <v>0</v>
      </c>
      <c r="AC242" s="39">
        <v>666.76</v>
      </c>
      <c r="AD242" s="39">
        <v>0</v>
      </c>
      <c r="AE242" s="39">
        <v>169187.25</v>
      </c>
      <c r="AF242" s="39">
        <v>169854.02</v>
      </c>
      <c r="AG242" s="39">
        <v>160</v>
      </c>
      <c r="AH242" s="39">
        <v>225</v>
      </c>
      <c r="AI242" s="39">
        <v>230418</v>
      </c>
      <c r="AJ242" s="39">
        <v>230418</v>
      </c>
      <c r="AK242" s="39">
        <v>-21362.270591023524</v>
      </c>
      <c r="AL242" s="39" t="s">
        <v>118</v>
      </c>
      <c r="AM242" s="39" t="s">
        <v>36</v>
      </c>
      <c r="AN242" s="39" t="s">
        <v>119</v>
      </c>
      <c r="AO242" s="39" t="s">
        <v>120</v>
      </c>
      <c r="AP242" s="39">
        <v>3</v>
      </c>
      <c r="AQ242" s="39">
        <v>2</v>
      </c>
      <c r="AR242" s="39">
        <v>5</v>
      </c>
      <c r="AS242" s="39">
        <v>89115</v>
      </c>
      <c r="AT242" s="39">
        <v>161522</v>
      </c>
      <c r="AU242" s="39">
        <v>53841</v>
      </c>
      <c r="AV242" s="39">
        <v>234905</v>
      </c>
      <c r="AW242" s="39">
        <v>3.0722399999999999</v>
      </c>
      <c r="AX242" s="39">
        <v>1.0923499999999999</v>
      </c>
      <c r="AY242" s="39">
        <v>1.9798899999999999</v>
      </c>
      <c r="AZ242" s="39">
        <v>3.0722399950027466</v>
      </c>
      <c r="BA242" s="39">
        <v>1.0923500061035156</v>
      </c>
      <c r="BB242" s="39">
        <v>1.979889988899231</v>
      </c>
      <c r="BC242" s="39" t="s">
        <v>159</v>
      </c>
      <c r="BD242" s="39" t="s">
        <v>126</v>
      </c>
      <c r="BE242" s="39" t="s">
        <v>118</v>
      </c>
      <c r="BF242" s="39"/>
      <c r="BG242" s="39" t="s">
        <v>1732</v>
      </c>
      <c r="BH242" s="39" t="s">
        <v>6259</v>
      </c>
      <c r="BI242" s="39" t="s">
        <v>418</v>
      </c>
      <c r="BJ242" s="39" t="s">
        <v>129</v>
      </c>
      <c r="BK242" s="39" t="s">
        <v>224</v>
      </c>
      <c r="BL242" s="39" t="s">
        <v>224</v>
      </c>
      <c r="BM242" s="39" t="s">
        <v>202</v>
      </c>
      <c r="BN242" s="39" t="s">
        <v>203</v>
      </c>
      <c r="BO242" s="39"/>
      <c r="BP242" s="39" t="s">
        <v>203</v>
      </c>
      <c r="BQ242" s="39">
        <v>2024</v>
      </c>
      <c r="BR242" s="39"/>
      <c r="BS242" s="39"/>
      <c r="BT242" s="39" t="s">
        <v>6251</v>
      </c>
    </row>
    <row r="243" spans="1:72">
      <c r="A243" s="39">
        <v>102403250734</v>
      </c>
      <c r="B243" s="39">
        <v>1</v>
      </c>
      <c r="C243" s="39">
        <v>2024</v>
      </c>
      <c r="D243" s="39">
        <v>9</v>
      </c>
      <c r="E243" s="39" t="s">
        <v>7217</v>
      </c>
      <c r="F243" s="39" t="s">
        <v>7218</v>
      </c>
      <c r="G243" s="39">
        <v>65</v>
      </c>
      <c r="H243" s="39" t="s">
        <v>7219</v>
      </c>
      <c r="I243" s="39">
        <v>20240917</v>
      </c>
      <c r="J243" s="39">
        <v>20240919</v>
      </c>
      <c r="K243" s="39">
        <v>3</v>
      </c>
      <c r="L243" s="39">
        <f t="shared" si="3"/>
        <v>2</v>
      </c>
      <c r="M243" s="39">
        <v>0</v>
      </c>
      <c r="N243" s="39" t="s">
        <v>7220</v>
      </c>
      <c r="O243" s="39" t="s">
        <v>6346</v>
      </c>
      <c r="P243" s="39" t="s">
        <v>118</v>
      </c>
      <c r="Q243" s="39" t="s">
        <v>36</v>
      </c>
      <c r="R243" s="39" t="s">
        <v>119</v>
      </c>
      <c r="S243" s="39" t="s">
        <v>147</v>
      </c>
      <c r="T243" s="39">
        <v>111</v>
      </c>
      <c r="U243" s="39" t="s">
        <v>172</v>
      </c>
      <c r="V243" s="39" t="s">
        <v>6257</v>
      </c>
      <c r="W243" s="39" t="s">
        <v>6258</v>
      </c>
      <c r="X243" s="39" t="s">
        <v>124</v>
      </c>
      <c r="Y243" s="39">
        <v>85015</v>
      </c>
      <c r="Z243" s="39">
        <v>3019</v>
      </c>
      <c r="AA243" s="39">
        <v>0</v>
      </c>
      <c r="AB243" s="39">
        <v>0</v>
      </c>
      <c r="AC243" s="39">
        <v>0</v>
      </c>
      <c r="AD243" s="39">
        <v>0</v>
      </c>
      <c r="AE243" s="39">
        <v>171205.33</v>
      </c>
      <c r="AF243" s="39">
        <v>171205.33</v>
      </c>
      <c r="AG243" s="39">
        <v>160</v>
      </c>
      <c r="AH243" s="39">
        <v>225</v>
      </c>
      <c r="AI243" s="39">
        <v>230447</v>
      </c>
      <c r="AJ243" s="39">
        <v>230447</v>
      </c>
      <c r="AK243" s="39">
        <v>-22694.891683330265</v>
      </c>
      <c r="AL243" s="39" t="s">
        <v>118</v>
      </c>
      <c r="AM243" s="39" t="s">
        <v>36</v>
      </c>
      <c r="AN243" s="39" t="s">
        <v>119</v>
      </c>
      <c r="AO243" s="39" t="s">
        <v>147</v>
      </c>
      <c r="AP243" s="39">
        <v>3</v>
      </c>
      <c r="AQ243" s="39">
        <v>2</v>
      </c>
      <c r="AR243" s="39">
        <v>5</v>
      </c>
      <c r="AS243" s="39">
        <v>89115</v>
      </c>
      <c r="AT243" s="39">
        <v>161522</v>
      </c>
      <c r="AU243" s="39">
        <v>53841</v>
      </c>
      <c r="AV243" s="39">
        <v>234905</v>
      </c>
      <c r="AW243" s="39">
        <v>3.0722399999999999</v>
      </c>
      <c r="AX243" s="39">
        <v>1.0923499999999999</v>
      </c>
      <c r="AY243" s="39">
        <v>1.9798899999999999</v>
      </c>
      <c r="AZ243" s="39">
        <v>3.0722399950027466</v>
      </c>
      <c r="BA243" s="39">
        <v>1.0923500061035156</v>
      </c>
      <c r="BB243" s="39">
        <v>1.979889988899231</v>
      </c>
      <c r="BC243" s="39" t="s">
        <v>159</v>
      </c>
      <c r="BD243" s="39" t="s">
        <v>126</v>
      </c>
      <c r="BE243" s="39" t="s">
        <v>118</v>
      </c>
      <c r="BF243" s="39"/>
      <c r="BG243" s="39" t="s">
        <v>6285</v>
      </c>
      <c r="BH243" s="39" t="s">
        <v>6259</v>
      </c>
      <c r="BI243" s="39" t="s">
        <v>718</v>
      </c>
      <c r="BJ243" s="39" t="s">
        <v>129</v>
      </c>
      <c r="BK243" s="39" t="s">
        <v>178</v>
      </c>
      <c r="BL243" s="39" t="s">
        <v>320</v>
      </c>
      <c r="BM243" s="39" t="s">
        <v>163</v>
      </c>
      <c r="BN243" s="39" t="s">
        <v>5799</v>
      </c>
      <c r="BO243" s="39"/>
      <c r="BP243" s="39" t="s">
        <v>5799</v>
      </c>
      <c r="BQ243" s="39">
        <v>2024</v>
      </c>
      <c r="BR243" s="39"/>
      <c r="BS243" s="39"/>
      <c r="BT243" s="39" t="s">
        <v>6251</v>
      </c>
    </row>
    <row r="244" spans="1:72">
      <c r="A244" s="39">
        <v>102403250736</v>
      </c>
      <c r="B244" s="39">
        <v>1</v>
      </c>
      <c r="C244" s="39">
        <v>2024</v>
      </c>
      <c r="D244" s="39">
        <v>9</v>
      </c>
      <c r="E244" s="39" t="s">
        <v>7221</v>
      </c>
      <c r="F244" s="39" t="s">
        <v>7222</v>
      </c>
      <c r="G244" s="39">
        <v>72</v>
      </c>
      <c r="H244" s="39" t="s">
        <v>7223</v>
      </c>
      <c r="I244" s="39">
        <v>20240917</v>
      </c>
      <c r="J244" s="39">
        <v>20240919</v>
      </c>
      <c r="K244" s="39">
        <v>3</v>
      </c>
      <c r="L244" s="39">
        <f t="shared" si="3"/>
        <v>2</v>
      </c>
      <c r="M244" s="39">
        <v>0</v>
      </c>
      <c r="N244" s="39" t="s">
        <v>7224</v>
      </c>
      <c r="O244" s="39" t="s">
        <v>6295</v>
      </c>
      <c r="P244" s="39" t="s">
        <v>118</v>
      </c>
      <c r="Q244" s="39" t="s">
        <v>36</v>
      </c>
      <c r="R244" s="39" t="s">
        <v>119</v>
      </c>
      <c r="S244" s="39" t="s">
        <v>147</v>
      </c>
      <c r="T244" s="39">
        <v>111</v>
      </c>
      <c r="U244" s="39" t="s">
        <v>172</v>
      </c>
      <c r="V244" s="39" t="s">
        <v>6257</v>
      </c>
      <c r="W244" s="39" t="s">
        <v>6258</v>
      </c>
      <c r="X244" s="39" t="s">
        <v>124</v>
      </c>
      <c r="Y244" s="39">
        <v>92561</v>
      </c>
      <c r="Z244" s="39">
        <v>3019</v>
      </c>
      <c r="AA244" s="39">
        <v>0</v>
      </c>
      <c r="AB244" s="39">
        <v>0</v>
      </c>
      <c r="AC244" s="39">
        <v>666.76</v>
      </c>
      <c r="AD244" s="39">
        <v>0</v>
      </c>
      <c r="AE244" s="39">
        <v>169187.25</v>
      </c>
      <c r="AF244" s="39">
        <v>169854.02</v>
      </c>
      <c r="AG244" s="39">
        <v>160</v>
      </c>
      <c r="AH244" s="39">
        <v>225</v>
      </c>
      <c r="AI244" s="39">
        <v>230447</v>
      </c>
      <c r="AJ244" s="39">
        <v>230447</v>
      </c>
      <c r="AK244" s="39">
        <v>-21343.581683330267</v>
      </c>
      <c r="AL244" s="39" t="s">
        <v>118</v>
      </c>
      <c r="AM244" s="39" t="s">
        <v>36</v>
      </c>
      <c r="AN244" s="39" t="s">
        <v>119</v>
      </c>
      <c r="AO244" s="39" t="s">
        <v>147</v>
      </c>
      <c r="AP244" s="39">
        <v>3</v>
      </c>
      <c r="AQ244" s="39">
        <v>2</v>
      </c>
      <c r="AR244" s="39">
        <v>5</v>
      </c>
      <c r="AS244" s="39">
        <v>89115</v>
      </c>
      <c r="AT244" s="39">
        <v>161522</v>
      </c>
      <c r="AU244" s="39">
        <v>53841</v>
      </c>
      <c r="AV244" s="39">
        <v>234905</v>
      </c>
      <c r="AW244" s="39">
        <v>3.0722399999999999</v>
      </c>
      <c r="AX244" s="39">
        <v>1.0923499999999999</v>
      </c>
      <c r="AY244" s="39">
        <v>1.9798899999999999</v>
      </c>
      <c r="AZ244" s="39">
        <v>3.0722399950027466</v>
      </c>
      <c r="BA244" s="39">
        <v>1.0923500061035156</v>
      </c>
      <c r="BB244" s="39">
        <v>1.979889988899231</v>
      </c>
      <c r="BC244" s="39" t="s">
        <v>159</v>
      </c>
      <c r="BD244" s="39" t="s">
        <v>126</v>
      </c>
      <c r="BE244" s="39" t="s">
        <v>118</v>
      </c>
      <c r="BF244" s="39"/>
      <c r="BG244" s="39" t="s">
        <v>6285</v>
      </c>
      <c r="BH244" s="39" t="s">
        <v>6259</v>
      </c>
      <c r="BI244" s="39" t="s">
        <v>369</v>
      </c>
      <c r="BJ244" s="39" t="s">
        <v>129</v>
      </c>
      <c r="BK244" s="39" t="s">
        <v>130</v>
      </c>
      <c r="BL244" s="39" t="s">
        <v>370</v>
      </c>
      <c r="BM244" s="39" t="s">
        <v>202</v>
      </c>
      <c r="BN244" s="39" t="s">
        <v>203</v>
      </c>
      <c r="BO244" s="39"/>
      <c r="BP244" s="39" t="s">
        <v>203</v>
      </c>
      <c r="BQ244" s="39">
        <v>2024</v>
      </c>
      <c r="BR244" s="39"/>
      <c r="BS244" s="39"/>
      <c r="BT244" s="39" t="s">
        <v>6251</v>
      </c>
    </row>
    <row r="245" spans="1:72">
      <c r="A245" s="39">
        <v>102403404106</v>
      </c>
      <c r="B245" s="39">
        <v>1</v>
      </c>
      <c r="C245" s="39">
        <v>2024</v>
      </c>
      <c r="D245" s="39">
        <v>9</v>
      </c>
      <c r="E245" s="39" t="s">
        <v>7225</v>
      </c>
      <c r="F245" s="39" t="s">
        <v>7226</v>
      </c>
      <c r="G245" s="39">
        <v>51</v>
      </c>
      <c r="H245" s="39" t="s">
        <v>7227</v>
      </c>
      <c r="I245" s="39">
        <v>20240916</v>
      </c>
      <c r="J245" s="39">
        <v>20240918</v>
      </c>
      <c r="K245" s="39">
        <v>3</v>
      </c>
      <c r="L245" s="39">
        <f t="shared" si="3"/>
        <v>2</v>
      </c>
      <c r="M245" s="39">
        <v>0</v>
      </c>
      <c r="N245" s="39" t="s">
        <v>1208</v>
      </c>
      <c r="O245" s="39" t="s">
        <v>6284</v>
      </c>
      <c r="P245" s="39" t="s">
        <v>118</v>
      </c>
      <c r="Q245" s="39" t="s">
        <v>36</v>
      </c>
      <c r="R245" s="39" t="s">
        <v>119</v>
      </c>
      <c r="S245" s="39" t="s">
        <v>147</v>
      </c>
      <c r="T245" s="39">
        <v>205</v>
      </c>
      <c r="U245" s="39" t="s">
        <v>172</v>
      </c>
      <c r="V245" s="39" t="s">
        <v>6257</v>
      </c>
      <c r="W245" s="39" t="s">
        <v>6258</v>
      </c>
      <c r="X245" s="39" t="s">
        <v>124</v>
      </c>
      <c r="Y245" s="39">
        <v>89051</v>
      </c>
      <c r="Z245" s="39">
        <v>3019</v>
      </c>
      <c r="AA245" s="39">
        <v>0</v>
      </c>
      <c r="AB245" s="39">
        <v>0</v>
      </c>
      <c r="AC245" s="39">
        <v>0</v>
      </c>
      <c r="AD245" s="39">
        <v>0</v>
      </c>
      <c r="AE245" s="39">
        <v>169187.25</v>
      </c>
      <c r="AF245" s="39">
        <v>169187.25</v>
      </c>
      <c r="AG245" s="39">
        <v>160</v>
      </c>
      <c r="AH245" s="39">
        <v>225</v>
      </c>
      <c r="AI245" s="39">
        <v>230418</v>
      </c>
      <c r="AJ245" s="39">
        <v>230418</v>
      </c>
      <c r="AK245" s="39">
        <v>-20695.500591023534</v>
      </c>
      <c r="AL245" s="39" t="s">
        <v>118</v>
      </c>
      <c r="AM245" s="39" t="s">
        <v>36</v>
      </c>
      <c r="AN245" s="39" t="s">
        <v>119</v>
      </c>
      <c r="AO245" s="39" t="s">
        <v>147</v>
      </c>
      <c r="AP245" s="39">
        <v>3</v>
      </c>
      <c r="AQ245" s="39">
        <v>2</v>
      </c>
      <c r="AR245" s="39">
        <v>5</v>
      </c>
      <c r="AS245" s="39">
        <v>89115</v>
      </c>
      <c r="AT245" s="39">
        <v>161522</v>
      </c>
      <c r="AU245" s="39">
        <v>53841</v>
      </c>
      <c r="AV245" s="39">
        <v>234905</v>
      </c>
      <c r="AW245" s="39">
        <v>3.0722399999999999</v>
      </c>
      <c r="AX245" s="39">
        <v>1.0923499999999999</v>
      </c>
      <c r="AY245" s="39">
        <v>1.9798899999999999</v>
      </c>
      <c r="AZ245" s="39">
        <v>3.0722399950027466</v>
      </c>
      <c r="BA245" s="39">
        <v>1.0923500061035156</v>
      </c>
      <c r="BB245" s="39">
        <v>1.979889988899231</v>
      </c>
      <c r="BC245" s="39" t="s">
        <v>159</v>
      </c>
      <c r="BD245" s="39" t="s">
        <v>126</v>
      </c>
      <c r="BE245" s="39" t="s">
        <v>118</v>
      </c>
      <c r="BF245" s="39"/>
      <c r="BG245" s="39" t="s">
        <v>6285</v>
      </c>
      <c r="BH245" s="39" t="s">
        <v>6259</v>
      </c>
      <c r="BI245" s="39" t="s">
        <v>1104</v>
      </c>
      <c r="BJ245" s="39" t="s">
        <v>129</v>
      </c>
      <c r="BK245" s="39" t="s">
        <v>217</v>
      </c>
      <c r="BL245" s="39" t="s">
        <v>218</v>
      </c>
      <c r="BM245" s="39" t="s">
        <v>202</v>
      </c>
      <c r="BN245" s="39" t="s">
        <v>203</v>
      </c>
      <c r="BO245" s="39"/>
      <c r="BP245" s="39" t="s">
        <v>203</v>
      </c>
      <c r="BQ245" s="39">
        <v>2024</v>
      </c>
      <c r="BR245" s="39"/>
      <c r="BS245" s="39"/>
      <c r="BT245" s="39" t="s">
        <v>6251</v>
      </c>
    </row>
    <row r="246" spans="1:72">
      <c r="A246" s="39">
        <v>102403404108</v>
      </c>
      <c r="B246" s="39">
        <v>1</v>
      </c>
      <c r="C246" s="39">
        <v>2024</v>
      </c>
      <c r="D246" s="39">
        <v>9</v>
      </c>
      <c r="E246" s="39" t="s">
        <v>7228</v>
      </c>
      <c r="F246" s="39" t="s">
        <v>7229</v>
      </c>
      <c r="G246" s="39">
        <v>56</v>
      </c>
      <c r="H246" s="39" t="s">
        <v>7230</v>
      </c>
      <c r="I246" s="39">
        <v>20240916</v>
      </c>
      <c r="J246" s="39">
        <v>20240918</v>
      </c>
      <c r="K246" s="39">
        <v>3</v>
      </c>
      <c r="L246" s="39">
        <f t="shared" si="3"/>
        <v>2</v>
      </c>
      <c r="M246" s="39">
        <v>0</v>
      </c>
      <c r="N246" s="39" t="s">
        <v>5814</v>
      </c>
      <c r="O246" s="39" t="s">
        <v>6639</v>
      </c>
      <c r="P246" s="39" t="s">
        <v>118</v>
      </c>
      <c r="Q246" s="39" t="s">
        <v>36</v>
      </c>
      <c r="R246" s="39" t="s">
        <v>119</v>
      </c>
      <c r="S246" s="39" t="s">
        <v>120</v>
      </c>
      <c r="T246" s="39">
        <v>205</v>
      </c>
      <c r="U246" s="39" t="s">
        <v>172</v>
      </c>
      <c r="V246" s="39" t="s">
        <v>6257</v>
      </c>
      <c r="W246" s="39" t="s">
        <v>6258</v>
      </c>
      <c r="X246" s="39" t="s">
        <v>124</v>
      </c>
      <c r="Y246" s="39">
        <v>90061</v>
      </c>
      <c r="Z246" s="39">
        <v>3008</v>
      </c>
      <c r="AA246" s="39">
        <v>0</v>
      </c>
      <c r="AB246" s="39">
        <v>0</v>
      </c>
      <c r="AC246" s="39">
        <v>666.76</v>
      </c>
      <c r="AD246" s="39">
        <v>0</v>
      </c>
      <c r="AE246" s="39">
        <v>171360.05</v>
      </c>
      <c r="AF246" s="39">
        <v>172026.81</v>
      </c>
      <c r="AG246" s="39">
        <v>160</v>
      </c>
      <c r="AH246" s="39">
        <v>150</v>
      </c>
      <c r="AI246" s="39">
        <v>230418</v>
      </c>
      <c r="AJ246" s="39">
        <v>230418</v>
      </c>
      <c r="AK246" s="39">
        <v>-23535.060591023532</v>
      </c>
      <c r="AL246" s="39" t="s">
        <v>118</v>
      </c>
      <c r="AM246" s="39" t="s">
        <v>36</v>
      </c>
      <c r="AN246" s="39" t="s">
        <v>119</v>
      </c>
      <c r="AO246" s="39" t="s">
        <v>120</v>
      </c>
      <c r="AP246" s="39">
        <v>3</v>
      </c>
      <c r="AQ246" s="39">
        <v>2</v>
      </c>
      <c r="AR246" s="39">
        <v>5</v>
      </c>
      <c r="AS246" s="39">
        <v>89115</v>
      </c>
      <c r="AT246" s="39">
        <v>161522</v>
      </c>
      <c r="AU246" s="39">
        <v>53841</v>
      </c>
      <c r="AV246" s="39">
        <v>234905</v>
      </c>
      <c r="AW246" s="39">
        <v>3.0722399999999999</v>
      </c>
      <c r="AX246" s="39">
        <v>1.0923499999999999</v>
      </c>
      <c r="AY246" s="39">
        <v>1.9798899999999999</v>
      </c>
      <c r="AZ246" s="39">
        <v>3.0722399950027466</v>
      </c>
      <c r="BA246" s="39">
        <v>1.0923500061035156</v>
      </c>
      <c r="BB246" s="39">
        <v>1.979889988899231</v>
      </c>
      <c r="BC246" s="39" t="s">
        <v>159</v>
      </c>
      <c r="BD246" s="39" t="s">
        <v>126</v>
      </c>
      <c r="BE246" s="39" t="s">
        <v>118</v>
      </c>
      <c r="BF246" s="39"/>
      <c r="BG246" s="39" t="s">
        <v>6285</v>
      </c>
      <c r="BH246" s="39" t="s">
        <v>6259</v>
      </c>
      <c r="BI246" s="39" t="s">
        <v>7231</v>
      </c>
      <c r="BJ246" s="39" t="s">
        <v>377</v>
      </c>
      <c r="BK246" s="39" t="s">
        <v>401</v>
      </c>
      <c r="BL246" s="39" t="s">
        <v>401</v>
      </c>
      <c r="BM246" s="39" t="s">
        <v>202</v>
      </c>
      <c r="BN246" s="39" t="s">
        <v>661</v>
      </c>
      <c r="BO246" s="39"/>
      <c r="BP246" s="39" t="s">
        <v>661</v>
      </c>
      <c r="BQ246" s="39">
        <v>2024</v>
      </c>
      <c r="BR246" s="39"/>
      <c r="BS246" s="39"/>
      <c r="BT246" s="39" t="s">
        <v>6251</v>
      </c>
    </row>
    <row r="247" spans="1:72">
      <c r="A247" s="39">
        <v>102403293280</v>
      </c>
      <c r="B247" s="39">
        <v>1</v>
      </c>
      <c r="C247" s="39">
        <v>2024</v>
      </c>
      <c r="D247" s="39">
        <v>9</v>
      </c>
      <c r="E247" s="39" t="s">
        <v>7232</v>
      </c>
      <c r="F247" s="39" t="s">
        <v>7233</v>
      </c>
      <c r="G247" s="39">
        <v>60</v>
      </c>
      <c r="H247" s="39" t="s">
        <v>7234</v>
      </c>
      <c r="I247" s="39">
        <v>20240916</v>
      </c>
      <c r="J247" s="39">
        <v>20240918</v>
      </c>
      <c r="K247" s="39">
        <v>3</v>
      </c>
      <c r="L247" s="39">
        <f t="shared" si="3"/>
        <v>2</v>
      </c>
      <c r="M247" s="39">
        <v>0</v>
      </c>
      <c r="N247" s="39" t="s">
        <v>7235</v>
      </c>
      <c r="O247" s="39" t="s">
        <v>6405</v>
      </c>
      <c r="P247" s="39" t="s">
        <v>118</v>
      </c>
      <c r="Q247" s="39" t="s">
        <v>36</v>
      </c>
      <c r="R247" s="39" t="s">
        <v>119</v>
      </c>
      <c r="S247" s="39" t="s">
        <v>147</v>
      </c>
      <c r="T247" s="39">
        <v>201</v>
      </c>
      <c r="U247" s="39" t="s">
        <v>172</v>
      </c>
      <c r="V247" s="39" t="s">
        <v>6129</v>
      </c>
      <c r="W247" s="39" t="s">
        <v>6130</v>
      </c>
      <c r="X247" s="39" t="s">
        <v>124</v>
      </c>
      <c r="Y247" s="39">
        <v>36127</v>
      </c>
      <c r="Z247" s="39">
        <v>2976</v>
      </c>
      <c r="AA247" s="39">
        <v>0</v>
      </c>
      <c r="AB247" s="39">
        <v>0</v>
      </c>
      <c r="AC247" s="39">
        <v>0</v>
      </c>
      <c r="AD247" s="39">
        <v>0</v>
      </c>
      <c r="AE247" s="39">
        <v>42672</v>
      </c>
      <c r="AF247" s="39">
        <v>42672</v>
      </c>
      <c r="AG247" s="39">
        <v>160</v>
      </c>
      <c r="AH247" s="39">
        <v>150</v>
      </c>
      <c r="AI247" s="39">
        <v>129769</v>
      </c>
      <c r="AJ247" s="39">
        <v>129769</v>
      </c>
      <c r="AK247" s="39">
        <v>37766.405223533686</v>
      </c>
      <c r="AL247" s="39" t="s">
        <v>118</v>
      </c>
      <c r="AM247" s="39" t="s">
        <v>36</v>
      </c>
      <c r="AN247" s="39" t="s">
        <v>119</v>
      </c>
      <c r="AO247" s="39" t="s">
        <v>120</v>
      </c>
      <c r="AP247" s="39">
        <v>3</v>
      </c>
      <c r="AQ247" s="39">
        <v>2</v>
      </c>
      <c r="AR247" s="39">
        <v>4</v>
      </c>
      <c r="AS247" s="39">
        <v>53659</v>
      </c>
      <c r="AT247" s="39">
        <v>87497</v>
      </c>
      <c r="AU247" s="39">
        <v>29166</v>
      </c>
      <c r="AV247" s="39">
        <v>134400</v>
      </c>
      <c r="AW247" s="39">
        <v>1.7302500000000001</v>
      </c>
      <c r="AX247" s="39">
        <v>0.65773999999999999</v>
      </c>
      <c r="AY247" s="39">
        <v>1.0725100000000001</v>
      </c>
      <c r="AZ247" s="39">
        <v>1.7302500009536743</v>
      </c>
      <c r="BA247" s="39">
        <v>0.65773999691009521</v>
      </c>
      <c r="BB247" s="39">
        <v>1.0725100040435791</v>
      </c>
      <c r="BC247" s="39" t="s">
        <v>159</v>
      </c>
      <c r="BD247" s="39" t="s">
        <v>126</v>
      </c>
      <c r="BE247" s="39" t="s">
        <v>118</v>
      </c>
      <c r="BF247" s="39"/>
      <c r="BG247" s="39" t="s">
        <v>118</v>
      </c>
      <c r="BH247" s="39" t="s">
        <v>6259</v>
      </c>
      <c r="BI247" s="39" t="s">
        <v>201</v>
      </c>
      <c r="BJ247" s="39" t="s">
        <v>129</v>
      </c>
      <c r="BK247" s="39" t="s">
        <v>130</v>
      </c>
      <c r="BL247" s="39" t="s">
        <v>131</v>
      </c>
      <c r="BM247" s="39" t="s">
        <v>2051</v>
      </c>
      <c r="BN247" s="39" t="s">
        <v>5752</v>
      </c>
      <c r="BO247" s="39"/>
      <c r="BP247" s="39" t="s">
        <v>5752</v>
      </c>
      <c r="BQ247" s="39">
        <v>2024</v>
      </c>
      <c r="BR247" s="39"/>
      <c r="BS247" s="39"/>
      <c r="BT247" s="39" t="s">
        <v>6251</v>
      </c>
    </row>
    <row r="248" spans="1:72">
      <c r="A248" s="39">
        <v>102403250718</v>
      </c>
      <c r="B248" s="39">
        <v>1</v>
      </c>
      <c r="C248" s="39">
        <v>2024</v>
      </c>
      <c r="D248" s="39">
        <v>9</v>
      </c>
      <c r="E248" s="39" t="s">
        <v>7236</v>
      </c>
      <c r="F248" s="39" t="s">
        <v>7237</v>
      </c>
      <c r="G248" s="39">
        <v>62</v>
      </c>
      <c r="H248" s="39" t="s">
        <v>7238</v>
      </c>
      <c r="I248" s="39">
        <v>20240916</v>
      </c>
      <c r="J248" s="39">
        <v>20240918</v>
      </c>
      <c r="K248" s="39">
        <v>3</v>
      </c>
      <c r="L248" s="39">
        <f t="shared" si="3"/>
        <v>2</v>
      </c>
      <c r="M248" s="39">
        <v>0</v>
      </c>
      <c r="N248" s="39" t="s">
        <v>5746</v>
      </c>
      <c r="O248" s="39" t="s">
        <v>6290</v>
      </c>
      <c r="P248" s="39" t="s">
        <v>118</v>
      </c>
      <c r="Q248" s="39" t="s">
        <v>36</v>
      </c>
      <c r="R248" s="39" t="s">
        <v>119</v>
      </c>
      <c r="S248" s="39" t="s">
        <v>147</v>
      </c>
      <c r="T248" s="39">
        <v>111</v>
      </c>
      <c r="U248" s="39" t="s">
        <v>172</v>
      </c>
      <c r="V248" s="39" t="s">
        <v>6257</v>
      </c>
      <c r="W248" s="39" t="s">
        <v>6258</v>
      </c>
      <c r="X248" s="39" t="s">
        <v>124</v>
      </c>
      <c r="Y248" s="39">
        <v>89147</v>
      </c>
      <c r="Z248" s="39">
        <v>2944</v>
      </c>
      <c r="AA248" s="39">
        <v>0</v>
      </c>
      <c r="AB248" s="39">
        <v>0</v>
      </c>
      <c r="AC248" s="39">
        <v>666.76</v>
      </c>
      <c r="AD248" s="39">
        <v>0</v>
      </c>
      <c r="AE248" s="39">
        <v>180068.05</v>
      </c>
      <c r="AF248" s="39">
        <v>180734.81</v>
      </c>
      <c r="AG248" s="39">
        <v>160</v>
      </c>
      <c r="AH248" s="39">
        <v>150</v>
      </c>
      <c r="AI248" s="39">
        <v>230447</v>
      </c>
      <c r="AJ248" s="39">
        <v>230447</v>
      </c>
      <c r="AK248" s="39">
        <v>-32224.371683330275</v>
      </c>
      <c r="AL248" s="39" t="s">
        <v>118</v>
      </c>
      <c r="AM248" s="39" t="s">
        <v>36</v>
      </c>
      <c r="AN248" s="39" t="s">
        <v>119</v>
      </c>
      <c r="AO248" s="39" t="s">
        <v>147</v>
      </c>
      <c r="AP248" s="39">
        <v>3</v>
      </c>
      <c r="AQ248" s="39">
        <v>2</v>
      </c>
      <c r="AR248" s="39">
        <v>5</v>
      </c>
      <c r="AS248" s="39">
        <v>89115</v>
      </c>
      <c r="AT248" s="39">
        <v>161522</v>
      </c>
      <c r="AU248" s="39">
        <v>53841</v>
      </c>
      <c r="AV248" s="39">
        <v>234905</v>
      </c>
      <c r="AW248" s="39">
        <v>3.0722399999999999</v>
      </c>
      <c r="AX248" s="39">
        <v>1.0923499999999999</v>
      </c>
      <c r="AY248" s="39">
        <v>1.9798899999999999</v>
      </c>
      <c r="AZ248" s="39">
        <v>3.0722399950027466</v>
      </c>
      <c r="BA248" s="39">
        <v>1.0923500061035156</v>
      </c>
      <c r="BB248" s="39">
        <v>1.979889988899231</v>
      </c>
      <c r="BC248" s="39" t="s">
        <v>159</v>
      </c>
      <c r="BD248" s="39" t="s">
        <v>126</v>
      </c>
      <c r="BE248" s="39" t="s">
        <v>118</v>
      </c>
      <c r="BF248" s="39"/>
      <c r="BG248" s="39" t="s">
        <v>1732</v>
      </c>
      <c r="BH248" s="39" t="s">
        <v>6259</v>
      </c>
      <c r="BI248" s="39" t="s">
        <v>177</v>
      </c>
      <c r="BJ248" s="39" t="s">
        <v>129</v>
      </c>
      <c r="BK248" s="39" t="s">
        <v>178</v>
      </c>
      <c r="BL248" s="39" t="s">
        <v>179</v>
      </c>
      <c r="BM248" s="39" t="s">
        <v>202</v>
      </c>
      <c r="BN248" s="39" t="s">
        <v>661</v>
      </c>
      <c r="BO248" s="39"/>
      <c r="BP248" s="39" t="s">
        <v>661</v>
      </c>
      <c r="BQ248" s="39">
        <v>2024</v>
      </c>
      <c r="BR248" s="39"/>
      <c r="BS248" s="39"/>
      <c r="BT248" s="39" t="s">
        <v>6251</v>
      </c>
    </row>
    <row r="249" spans="1:72">
      <c r="A249" s="39">
        <v>102403250716</v>
      </c>
      <c r="B249" s="39">
        <v>1</v>
      </c>
      <c r="C249" s="39">
        <v>2024</v>
      </c>
      <c r="D249" s="39">
        <v>9</v>
      </c>
      <c r="E249" s="39" t="s">
        <v>7239</v>
      </c>
      <c r="F249" s="39" t="s">
        <v>7240</v>
      </c>
      <c r="G249" s="39">
        <v>64</v>
      </c>
      <c r="H249" s="39" t="s">
        <v>7241</v>
      </c>
      <c r="I249" s="39">
        <v>20240916</v>
      </c>
      <c r="J249" s="39">
        <v>20240918</v>
      </c>
      <c r="K249" s="39">
        <v>3</v>
      </c>
      <c r="L249" s="39">
        <f t="shared" si="3"/>
        <v>2</v>
      </c>
      <c r="M249" s="39">
        <v>0</v>
      </c>
      <c r="N249" s="39" t="s">
        <v>6172</v>
      </c>
      <c r="O249" s="39" t="s">
        <v>6426</v>
      </c>
      <c r="P249" s="39" t="s">
        <v>118</v>
      </c>
      <c r="Q249" s="39" t="s">
        <v>36</v>
      </c>
      <c r="R249" s="39" t="s">
        <v>119</v>
      </c>
      <c r="S249" s="39" t="s">
        <v>120</v>
      </c>
      <c r="T249" s="39">
        <v>111</v>
      </c>
      <c r="U249" s="39" t="s">
        <v>172</v>
      </c>
      <c r="V249" s="39" t="s">
        <v>6257</v>
      </c>
      <c r="W249" s="39" t="s">
        <v>6258</v>
      </c>
      <c r="X249" s="39" t="s">
        <v>124</v>
      </c>
      <c r="Y249" s="39">
        <v>88270</v>
      </c>
      <c r="Z249" s="39">
        <v>3083</v>
      </c>
      <c r="AA249" s="39">
        <v>0</v>
      </c>
      <c r="AB249" s="39">
        <v>0</v>
      </c>
      <c r="AC249" s="39">
        <v>666.76</v>
      </c>
      <c r="AD249" s="39">
        <v>0</v>
      </c>
      <c r="AE249" s="39">
        <v>156004.79999999999</v>
      </c>
      <c r="AF249" s="39">
        <v>156671.56</v>
      </c>
      <c r="AG249" s="39">
        <v>160</v>
      </c>
      <c r="AH249" s="39">
        <v>225</v>
      </c>
      <c r="AI249" s="39">
        <v>230447</v>
      </c>
      <c r="AJ249" s="39">
        <v>230447</v>
      </c>
      <c r="AK249" s="39">
        <v>-8161.1216833302751</v>
      </c>
      <c r="AL249" s="39" t="s">
        <v>118</v>
      </c>
      <c r="AM249" s="39" t="s">
        <v>36</v>
      </c>
      <c r="AN249" s="39" t="s">
        <v>119</v>
      </c>
      <c r="AO249" s="39" t="s">
        <v>120</v>
      </c>
      <c r="AP249" s="39">
        <v>3</v>
      </c>
      <c r="AQ249" s="39">
        <v>2</v>
      </c>
      <c r="AR249" s="39">
        <v>5</v>
      </c>
      <c r="AS249" s="39">
        <v>89115</v>
      </c>
      <c r="AT249" s="39">
        <v>161522</v>
      </c>
      <c r="AU249" s="39">
        <v>53841</v>
      </c>
      <c r="AV249" s="39">
        <v>234905</v>
      </c>
      <c r="AW249" s="39">
        <v>3.0722399999999999</v>
      </c>
      <c r="AX249" s="39">
        <v>1.0923499999999999</v>
      </c>
      <c r="AY249" s="39">
        <v>1.9798899999999999</v>
      </c>
      <c r="AZ249" s="39">
        <v>3.0722399950027466</v>
      </c>
      <c r="BA249" s="39">
        <v>1.0923500061035156</v>
      </c>
      <c r="BB249" s="39">
        <v>1.979889988899231</v>
      </c>
      <c r="BC249" s="39" t="s">
        <v>159</v>
      </c>
      <c r="BD249" s="39" t="s">
        <v>126</v>
      </c>
      <c r="BE249" s="39" t="s">
        <v>118</v>
      </c>
      <c r="BF249" s="39"/>
      <c r="BG249" s="39" t="s">
        <v>1732</v>
      </c>
      <c r="BH249" s="39" t="s">
        <v>6259</v>
      </c>
      <c r="BI249" s="39" t="s">
        <v>1489</v>
      </c>
      <c r="BJ249" s="39" t="s">
        <v>129</v>
      </c>
      <c r="BK249" s="39" t="s">
        <v>224</v>
      </c>
      <c r="BL249" s="39" t="s">
        <v>224</v>
      </c>
      <c r="BM249" s="39" t="s">
        <v>202</v>
      </c>
      <c r="BN249" s="39" t="s">
        <v>661</v>
      </c>
      <c r="BO249" s="39"/>
      <c r="BP249" s="39" t="s">
        <v>661</v>
      </c>
      <c r="BQ249" s="39">
        <v>2024</v>
      </c>
      <c r="BR249" s="39"/>
      <c r="BS249" s="39"/>
      <c r="BT249" s="39" t="s">
        <v>6251</v>
      </c>
    </row>
    <row r="250" spans="1:72">
      <c r="A250" s="39">
        <v>102404262052</v>
      </c>
      <c r="B250" s="39">
        <v>1</v>
      </c>
      <c r="C250" s="39">
        <v>2024</v>
      </c>
      <c r="D250" s="39">
        <v>9</v>
      </c>
      <c r="E250" s="39" t="s">
        <v>7242</v>
      </c>
      <c r="F250" s="39" t="s">
        <v>3618</v>
      </c>
      <c r="G250" s="39">
        <v>67</v>
      </c>
      <c r="H250" s="39" t="s">
        <v>3619</v>
      </c>
      <c r="I250" s="39">
        <v>20240904</v>
      </c>
      <c r="J250" s="39">
        <v>20240918</v>
      </c>
      <c r="K250" s="39">
        <v>15</v>
      </c>
      <c r="L250" s="39">
        <f t="shared" si="3"/>
        <v>14</v>
      </c>
      <c r="M250" s="39">
        <v>0</v>
      </c>
      <c r="N250" s="39" t="s">
        <v>7243</v>
      </c>
      <c r="O250" s="39" t="s">
        <v>7244</v>
      </c>
      <c r="P250" s="39" t="s">
        <v>118</v>
      </c>
      <c r="Q250" s="39" t="s">
        <v>36</v>
      </c>
      <c r="R250" s="39" t="s">
        <v>119</v>
      </c>
      <c r="S250" s="39" t="s">
        <v>147</v>
      </c>
      <c r="T250" s="39">
        <v>211</v>
      </c>
      <c r="U250" s="39" t="s">
        <v>172</v>
      </c>
      <c r="V250" s="39" t="s">
        <v>6129</v>
      </c>
      <c r="W250" s="39" t="s">
        <v>6130</v>
      </c>
      <c r="X250" s="39" t="s">
        <v>146</v>
      </c>
      <c r="Y250" s="39">
        <v>94042</v>
      </c>
      <c r="Z250" s="39">
        <v>17232</v>
      </c>
      <c r="AA250" s="39">
        <v>0</v>
      </c>
      <c r="AB250" s="39">
        <v>0</v>
      </c>
      <c r="AC250" s="39">
        <v>2530.7199999999998</v>
      </c>
      <c r="AD250" s="39">
        <v>0</v>
      </c>
      <c r="AE250" s="39">
        <v>27179.35</v>
      </c>
      <c r="AF250" s="39">
        <v>29710.07</v>
      </c>
      <c r="AG250" s="39">
        <v>1120</v>
      </c>
      <c r="AH250" s="39">
        <v>1050</v>
      </c>
      <c r="AI250" s="39">
        <v>238521</v>
      </c>
      <c r="AJ250" s="39">
        <v>238521</v>
      </c>
      <c r="AK250" s="39">
        <v>50804.131696277131</v>
      </c>
      <c r="AL250" s="39" t="s">
        <v>118</v>
      </c>
      <c r="AM250" s="39" t="s">
        <v>36</v>
      </c>
      <c r="AN250" s="39" t="s">
        <v>119</v>
      </c>
      <c r="AO250" s="39" t="s">
        <v>147</v>
      </c>
      <c r="AP250" s="39">
        <v>3</v>
      </c>
      <c r="AQ250" s="39">
        <v>2</v>
      </c>
      <c r="AR250" s="39">
        <v>4</v>
      </c>
      <c r="AS250" s="39">
        <v>53659</v>
      </c>
      <c r="AT250" s="39">
        <v>87497</v>
      </c>
      <c r="AU250" s="39">
        <v>29166</v>
      </c>
      <c r="AV250" s="39">
        <v>134400</v>
      </c>
      <c r="AW250" s="39">
        <v>1.7302500000000001</v>
      </c>
      <c r="AX250" s="39">
        <v>0.65773999999999999</v>
      </c>
      <c r="AY250" s="39">
        <v>1.0725100000000001</v>
      </c>
      <c r="AZ250" s="39">
        <v>3.1772799491882324</v>
      </c>
      <c r="BA250" s="39">
        <v>2.1047699451446533</v>
      </c>
      <c r="BB250" s="39">
        <v>1.0725100040435791</v>
      </c>
      <c r="BC250" s="39" t="s">
        <v>159</v>
      </c>
      <c r="BD250" s="39" t="s">
        <v>148</v>
      </c>
      <c r="BE250" s="39" t="s">
        <v>118</v>
      </c>
      <c r="BF250" s="39"/>
      <c r="BG250" s="39" t="s">
        <v>118</v>
      </c>
      <c r="BH250" s="39" t="s">
        <v>6259</v>
      </c>
      <c r="BI250" s="39" t="s">
        <v>201</v>
      </c>
      <c r="BJ250" s="39" t="s">
        <v>129</v>
      </c>
      <c r="BK250" s="39" t="s">
        <v>130</v>
      </c>
      <c r="BL250" s="39" t="s">
        <v>131</v>
      </c>
      <c r="BM250" s="39" t="s">
        <v>202</v>
      </c>
      <c r="BN250" s="39" t="s">
        <v>297</v>
      </c>
      <c r="BO250" s="39"/>
      <c r="BP250" s="39" t="s">
        <v>297</v>
      </c>
      <c r="BQ250" s="39">
        <v>2024</v>
      </c>
      <c r="BR250" s="39"/>
      <c r="BS250" s="39"/>
      <c r="BT250" s="39" t="s">
        <v>6251</v>
      </c>
    </row>
    <row r="251" spans="1:72">
      <c r="A251" s="39">
        <v>102408067172</v>
      </c>
      <c r="B251" s="39">
        <v>1</v>
      </c>
      <c r="C251" s="39">
        <v>2024</v>
      </c>
      <c r="D251" s="39">
        <v>9</v>
      </c>
      <c r="E251" s="39" t="s">
        <v>7245</v>
      </c>
      <c r="F251" s="39" t="s">
        <v>7246</v>
      </c>
      <c r="G251" s="39">
        <v>66</v>
      </c>
      <c r="H251" s="39" t="s">
        <v>7247</v>
      </c>
      <c r="I251" s="39">
        <v>20240915</v>
      </c>
      <c r="J251" s="39">
        <v>20240917</v>
      </c>
      <c r="K251" s="39">
        <v>3</v>
      </c>
      <c r="L251" s="39">
        <f t="shared" si="3"/>
        <v>2</v>
      </c>
      <c r="M251" s="39">
        <v>0</v>
      </c>
      <c r="N251" s="39" t="s">
        <v>7248</v>
      </c>
      <c r="O251" s="39" t="s">
        <v>6530</v>
      </c>
      <c r="P251" s="39" t="s">
        <v>118</v>
      </c>
      <c r="Q251" s="39" t="s">
        <v>36</v>
      </c>
      <c r="R251" s="39" t="s">
        <v>119</v>
      </c>
      <c r="S251" s="39" t="s">
        <v>147</v>
      </c>
      <c r="T251" s="39">
        <v>211</v>
      </c>
      <c r="U251" s="39" t="s">
        <v>172</v>
      </c>
      <c r="V251" s="39" t="s">
        <v>6257</v>
      </c>
      <c r="W251" s="39" t="s">
        <v>6258</v>
      </c>
      <c r="X251" s="39" t="s">
        <v>124</v>
      </c>
      <c r="Y251" s="39">
        <v>59396</v>
      </c>
      <c r="Z251" s="39">
        <v>3019</v>
      </c>
      <c r="AA251" s="39">
        <v>0</v>
      </c>
      <c r="AB251" s="39">
        <v>0</v>
      </c>
      <c r="AC251" s="39">
        <v>0</v>
      </c>
      <c r="AD251" s="39">
        <v>0</v>
      </c>
      <c r="AE251" s="39">
        <v>73581.22</v>
      </c>
      <c r="AF251" s="39">
        <v>73581.22</v>
      </c>
      <c r="AG251" s="39">
        <v>160</v>
      </c>
      <c r="AH251" s="39">
        <v>225</v>
      </c>
      <c r="AI251" s="39">
        <v>230636</v>
      </c>
      <c r="AJ251" s="39">
        <v>230636</v>
      </c>
      <c r="AK251" s="39">
        <v>75051.018439222185</v>
      </c>
      <c r="AL251" s="39" t="s">
        <v>118</v>
      </c>
      <c r="AM251" s="39" t="s">
        <v>36</v>
      </c>
      <c r="AN251" s="39" t="s">
        <v>119</v>
      </c>
      <c r="AO251" s="39" t="s">
        <v>147</v>
      </c>
      <c r="AP251" s="39">
        <v>3</v>
      </c>
      <c r="AQ251" s="39">
        <v>2</v>
      </c>
      <c r="AR251" s="39">
        <v>5</v>
      </c>
      <c r="AS251" s="39">
        <v>89115</v>
      </c>
      <c r="AT251" s="39">
        <v>161522</v>
      </c>
      <c r="AU251" s="39">
        <v>53841</v>
      </c>
      <c r="AV251" s="39">
        <v>234905</v>
      </c>
      <c r="AW251" s="39">
        <v>3.0722399999999999</v>
      </c>
      <c r="AX251" s="39">
        <v>1.0923499999999999</v>
      </c>
      <c r="AY251" s="39">
        <v>1.9798899999999999</v>
      </c>
      <c r="AZ251" s="39">
        <v>3.0722399950027466</v>
      </c>
      <c r="BA251" s="39">
        <v>1.0923500061035156</v>
      </c>
      <c r="BB251" s="39">
        <v>1.979889988899231</v>
      </c>
      <c r="BC251" s="39" t="s">
        <v>159</v>
      </c>
      <c r="BD251" s="39" t="s">
        <v>126</v>
      </c>
      <c r="BE251" s="39" t="s">
        <v>118</v>
      </c>
      <c r="BF251" s="39"/>
      <c r="BG251" s="39" t="s">
        <v>118</v>
      </c>
      <c r="BH251" s="39" t="s">
        <v>6259</v>
      </c>
      <c r="BI251" s="39" t="s">
        <v>2582</v>
      </c>
      <c r="BJ251" s="39" t="s">
        <v>244</v>
      </c>
      <c r="BK251" s="39" t="s">
        <v>1086</v>
      </c>
      <c r="BL251" s="39" t="s">
        <v>1264</v>
      </c>
      <c r="BM251" s="39" t="s">
        <v>163</v>
      </c>
      <c r="BN251" s="39" t="s">
        <v>1019</v>
      </c>
      <c r="BO251" s="39"/>
      <c r="BP251" s="39" t="s">
        <v>1019</v>
      </c>
      <c r="BQ251" s="39">
        <v>2024</v>
      </c>
      <c r="BR251" s="39"/>
      <c r="BS251" s="39"/>
      <c r="BT251" s="39" t="s">
        <v>6251</v>
      </c>
    </row>
    <row r="252" spans="1:72">
      <c r="A252" s="39">
        <v>102403250672</v>
      </c>
      <c r="B252" s="39">
        <v>1</v>
      </c>
      <c r="C252" s="39">
        <v>2024</v>
      </c>
      <c r="D252" s="39">
        <v>9</v>
      </c>
      <c r="E252" s="39" t="s">
        <v>7249</v>
      </c>
      <c r="F252" s="39" t="s">
        <v>7250</v>
      </c>
      <c r="G252" s="39">
        <v>49</v>
      </c>
      <c r="H252" s="39" t="s">
        <v>7251</v>
      </c>
      <c r="I252" s="39">
        <v>20240912</v>
      </c>
      <c r="J252" s="39">
        <v>20240914</v>
      </c>
      <c r="K252" s="39">
        <v>3</v>
      </c>
      <c r="L252" s="39">
        <f t="shared" si="3"/>
        <v>2</v>
      </c>
      <c r="M252" s="39">
        <v>0</v>
      </c>
      <c r="N252" s="39" t="s">
        <v>7252</v>
      </c>
      <c r="O252" s="39" t="s">
        <v>7253</v>
      </c>
      <c r="P252" s="39" t="s">
        <v>118</v>
      </c>
      <c r="Q252" s="39" t="s">
        <v>36</v>
      </c>
      <c r="R252" s="39" t="s">
        <v>119</v>
      </c>
      <c r="S252" s="39" t="s">
        <v>147</v>
      </c>
      <c r="T252" s="39">
        <v>111</v>
      </c>
      <c r="U252" s="39" t="s">
        <v>172</v>
      </c>
      <c r="V252" s="39" t="s">
        <v>6257</v>
      </c>
      <c r="W252" s="39" t="s">
        <v>6258</v>
      </c>
      <c r="X252" s="39" t="s">
        <v>124</v>
      </c>
      <c r="Y252" s="39">
        <v>90025</v>
      </c>
      <c r="Z252" s="39">
        <v>2944</v>
      </c>
      <c r="AA252" s="39">
        <v>0</v>
      </c>
      <c r="AB252" s="39">
        <v>0</v>
      </c>
      <c r="AC252" s="39">
        <v>666.76</v>
      </c>
      <c r="AD252" s="39">
        <v>0</v>
      </c>
      <c r="AE252" s="39">
        <v>169187.25</v>
      </c>
      <c r="AF252" s="39">
        <v>169854.02</v>
      </c>
      <c r="AG252" s="39">
        <v>160</v>
      </c>
      <c r="AH252" s="39">
        <v>150</v>
      </c>
      <c r="AI252" s="39">
        <v>230447</v>
      </c>
      <c r="AJ252" s="39">
        <v>230447</v>
      </c>
      <c r="AK252" s="39">
        <v>-21343.581683330267</v>
      </c>
      <c r="AL252" s="39" t="s">
        <v>118</v>
      </c>
      <c r="AM252" s="39" t="s">
        <v>36</v>
      </c>
      <c r="AN252" s="39" t="s">
        <v>119</v>
      </c>
      <c r="AO252" s="39" t="s">
        <v>147</v>
      </c>
      <c r="AP252" s="39">
        <v>3</v>
      </c>
      <c r="AQ252" s="39">
        <v>2</v>
      </c>
      <c r="AR252" s="39">
        <v>5</v>
      </c>
      <c r="AS252" s="39">
        <v>89115</v>
      </c>
      <c r="AT252" s="39">
        <v>161522</v>
      </c>
      <c r="AU252" s="39">
        <v>53841</v>
      </c>
      <c r="AV252" s="39">
        <v>234905</v>
      </c>
      <c r="AW252" s="39">
        <v>3.0722399999999999</v>
      </c>
      <c r="AX252" s="39">
        <v>1.0923499999999999</v>
      </c>
      <c r="AY252" s="39">
        <v>1.9798899999999999</v>
      </c>
      <c r="AZ252" s="39">
        <v>3.0722399950027466</v>
      </c>
      <c r="BA252" s="39">
        <v>1.0923500061035156</v>
      </c>
      <c r="BB252" s="39">
        <v>1.979889988899231</v>
      </c>
      <c r="BC252" s="39" t="s">
        <v>159</v>
      </c>
      <c r="BD252" s="39" t="s">
        <v>126</v>
      </c>
      <c r="BE252" s="39" t="s">
        <v>118</v>
      </c>
      <c r="BF252" s="39"/>
      <c r="BG252" s="39" t="s">
        <v>6285</v>
      </c>
      <c r="BH252" s="39" t="s">
        <v>6259</v>
      </c>
      <c r="BI252" s="39" t="s">
        <v>7254</v>
      </c>
      <c r="BJ252" s="39" t="s">
        <v>530</v>
      </c>
      <c r="BK252" s="39" t="s">
        <v>7255</v>
      </c>
      <c r="BL252" s="39" t="s">
        <v>7255</v>
      </c>
      <c r="BM252" s="39" t="s">
        <v>202</v>
      </c>
      <c r="BN252" s="39" t="s">
        <v>661</v>
      </c>
      <c r="BO252" s="39"/>
      <c r="BP252" s="39" t="s">
        <v>661</v>
      </c>
      <c r="BQ252" s="39">
        <v>2024</v>
      </c>
      <c r="BR252" s="39"/>
      <c r="BS252" s="39"/>
      <c r="BT252" s="39" t="s">
        <v>6251</v>
      </c>
    </row>
    <row r="253" spans="1:72">
      <c r="A253" s="39">
        <v>102403250676</v>
      </c>
      <c r="B253" s="39">
        <v>1</v>
      </c>
      <c r="C253" s="39">
        <v>2024</v>
      </c>
      <c r="D253" s="39">
        <v>9</v>
      </c>
      <c r="E253" s="39" t="s">
        <v>7256</v>
      </c>
      <c r="F253" s="39" t="s">
        <v>7257</v>
      </c>
      <c r="G253" s="39">
        <v>69</v>
      </c>
      <c r="H253" s="39" t="s">
        <v>7258</v>
      </c>
      <c r="I253" s="39">
        <v>20240912</v>
      </c>
      <c r="J253" s="39">
        <v>20240914</v>
      </c>
      <c r="K253" s="39">
        <v>3</v>
      </c>
      <c r="L253" s="39">
        <f t="shared" si="3"/>
        <v>2</v>
      </c>
      <c r="M253" s="39">
        <v>0</v>
      </c>
      <c r="N253" s="39" t="s">
        <v>6172</v>
      </c>
      <c r="O253" s="39" t="s">
        <v>7259</v>
      </c>
      <c r="P253" s="39" t="s">
        <v>118</v>
      </c>
      <c r="Q253" s="39" t="s">
        <v>36</v>
      </c>
      <c r="R253" s="39" t="s">
        <v>119</v>
      </c>
      <c r="S253" s="39" t="s">
        <v>147</v>
      </c>
      <c r="T253" s="39">
        <v>111</v>
      </c>
      <c r="U253" s="39" t="s">
        <v>172</v>
      </c>
      <c r="V253" s="39" t="s">
        <v>6257</v>
      </c>
      <c r="W253" s="39" t="s">
        <v>6258</v>
      </c>
      <c r="X253" s="39" t="s">
        <v>124</v>
      </c>
      <c r="Y253" s="39">
        <v>91059</v>
      </c>
      <c r="Z253" s="39">
        <v>3019</v>
      </c>
      <c r="AA253" s="39">
        <v>0</v>
      </c>
      <c r="AB253" s="39">
        <v>0</v>
      </c>
      <c r="AC253" s="39">
        <v>740.84</v>
      </c>
      <c r="AD253" s="39">
        <v>0</v>
      </c>
      <c r="AE253" s="39">
        <v>169187.25</v>
      </c>
      <c r="AF253" s="39">
        <v>169928.09</v>
      </c>
      <c r="AG253" s="39">
        <v>160</v>
      </c>
      <c r="AH253" s="39">
        <v>225</v>
      </c>
      <c r="AI253" s="39">
        <v>230447</v>
      </c>
      <c r="AJ253" s="39">
        <v>230447</v>
      </c>
      <c r="AK253" s="39">
        <v>-21417.651683330274</v>
      </c>
      <c r="AL253" s="39" t="s">
        <v>118</v>
      </c>
      <c r="AM253" s="39" t="s">
        <v>36</v>
      </c>
      <c r="AN253" s="39" t="s">
        <v>119</v>
      </c>
      <c r="AO253" s="39" t="s">
        <v>147</v>
      </c>
      <c r="AP253" s="39">
        <v>3</v>
      </c>
      <c r="AQ253" s="39">
        <v>2</v>
      </c>
      <c r="AR253" s="39">
        <v>5</v>
      </c>
      <c r="AS253" s="39">
        <v>89115</v>
      </c>
      <c r="AT253" s="39">
        <v>161522</v>
      </c>
      <c r="AU253" s="39">
        <v>53841</v>
      </c>
      <c r="AV253" s="39">
        <v>234905</v>
      </c>
      <c r="AW253" s="39">
        <v>3.0722399999999999</v>
      </c>
      <c r="AX253" s="39">
        <v>1.0923499999999999</v>
      </c>
      <c r="AY253" s="39">
        <v>1.9798899999999999</v>
      </c>
      <c r="AZ253" s="39">
        <v>3.0722399950027466</v>
      </c>
      <c r="BA253" s="39">
        <v>1.0923500061035156</v>
      </c>
      <c r="BB253" s="39">
        <v>1.979889988899231</v>
      </c>
      <c r="BC253" s="39" t="s">
        <v>159</v>
      </c>
      <c r="BD253" s="39" t="s">
        <v>126</v>
      </c>
      <c r="BE253" s="39" t="s">
        <v>118</v>
      </c>
      <c r="BF253" s="39"/>
      <c r="BG253" s="39" t="s">
        <v>1732</v>
      </c>
      <c r="BH253" s="39" t="s">
        <v>6259</v>
      </c>
      <c r="BI253" s="39" t="s">
        <v>718</v>
      </c>
      <c r="BJ253" s="39" t="s">
        <v>129</v>
      </c>
      <c r="BK253" s="39" t="s">
        <v>178</v>
      </c>
      <c r="BL253" s="39" t="s">
        <v>320</v>
      </c>
      <c r="BM253" s="39" t="s">
        <v>202</v>
      </c>
      <c r="BN253" s="39" t="s">
        <v>661</v>
      </c>
      <c r="BO253" s="39"/>
      <c r="BP253" s="39" t="s">
        <v>661</v>
      </c>
      <c r="BQ253" s="39">
        <v>2024</v>
      </c>
      <c r="BR253" s="39"/>
      <c r="BS253" s="39"/>
      <c r="BT253" s="39" t="s">
        <v>6251</v>
      </c>
    </row>
    <row r="254" spans="1:72">
      <c r="A254" s="39">
        <v>102403250680</v>
      </c>
      <c r="B254" s="39">
        <v>1</v>
      </c>
      <c r="C254" s="39">
        <v>2024</v>
      </c>
      <c r="D254" s="39">
        <v>9</v>
      </c>
      <c r="E254" s="39" t="s">
        <v>7260</v>
      </c>
      <c r="F254" s="39" t="s">
        <v>791</v>
      </c>
      <c r="G254" s="39">
        <v>75</v>
      </c>
      <c r="H254" s="39" t="s">
        <v>792</v>
      </c>
      <c r="I254" s="39">
        <v>20240912</v>
      </c>
      <c r="J254" s="39">
        <v>20240914</v>
      </c>
      <c r="K254" s="39">
        <v>3</v>
      </c>
      <c r="L254" s="39">
        <f t="shared" si="3"/>
        <v>2</v>
      </c>
      <c r="M254" s="39">
        <v>0</v>
      </c>
      <c r="N254" s="39" t="s">
        <v>7261</v>
      </c>
      <c r="O254" s="39" t="s">
        <v>7262</v>
      </c>
      <c r="P254" s="39" t="s">
        <v>118</v>
      </c>
      <c r="Q254" s="39" t="s">
        <v>36</v>
      </c>
      <c r="R254" s="39" t="s">
        <v>119</v>
      </c>
      <c r="S254" s="39" t="s">
        <v>120</v>
      </c>
      <c r="T254" s="39">
        <v>111</v>
      </c>
      <c r="U254" s="39" t="s">
        <v>172</v>
      </c>
      <c r="V254" s="39" t="s">
        <v>6257</v>
      </c>
      <c r="W254" s="39" t="s">
        <v>6258</v>
      </c>
      <c r="X254" s="39" t="s">
        <v>124</v>
      </c>
      <c r="Y254" s="39">
        <v>89205</v>
      </c>
      <c r="Z254" s="39">
        <v>3083</v>
      </c>
      <c r="AA254" s="39">
        <v>0</v>
      </c>
      <c r="AB254" s="39">
        <v>0</v>
      </c>
      <c r="AC254" s="39">
        <v>666.76</v>
      </c>
      <c r="AD254" s="39">
        <v>0</v>
      </c>
      <c r="AE254" s="39">
        <v>169187.25</v>
      </c>
      <c r="AF254" s="39">
        <v>169854.02</v>
      </c>
      <c r="AG254" s="39">
        <v>160</v>
      </c>
      <c r="AH254" s="39">
        <v>225</v>
      </c>
      <c r="AI254" s="39">
        <v>230447</v>
      </c>
      <c r="AJ254" s="39">
        <v>230447</v>
      </c>
      <c r="AK254" s="39">
        <v>-21343.581683330267</v>
      </c>
      <c r="AL254" s="39" t="s">
        <v>118</v>
      </c>
      <c r="AM254" s="39" t="s">
        <v>36</v>
      </c>
      <c r="AN254" s="39" t="s">
        <v>119</v>
      </c>
      <c r="AO254" s="39" t="s">
        <v>120</v>
      </c>
      <c r="AP254" s="39">
        <v>3</v>
      </c>
      <c r="AQ254" s="39">
        <v>2</v>
      </c>
      <c r="AR254" s="39">
        <v>5</v>
      </c>
      <c r="AS254" s="39">
        <v>89115</v>
      </c>
      <c r="AT254" s="39">
        <v>161522</v>
      </c>
      <c r="AU254" s="39">
        <v>53841</v>
      </c>
      <c r="AV254" s="39">
        <v>234905</v>
      </c>
      <c r="AW254" s="39">
        <v>3.0722399999999999</v>
      </c>
      <c r="AX254" s="39">
        <v>1.0923499999999999</v>
      </c>
      <c r="AY254" s="39">
        <v>1.9798899999999999</v>
      </c>
      <c r="AZ254" s="39">
        <v>3.0722399950027466</v>
      </c>
      <c r="BA254" s="39">
        <v>1.0923500061035156</v>
      </c>
      <c r="BB254" s="39">
        <v>1.979889988899231</v>
      </c>
      <c r="BC254" s="39" t="s">
        <v>159</v>
      </c>
      <c r="BD254" s="39" t="s">
        <v>126</v>
      </c>
      <c r="BE254" s="39" t="s">
        <v>118</v>
      </c>
      <c r="BF254" s="39"/>
      <c r="BG254" s="39" t="s">
        <v>1732</v>
      </c>
      <c r="BH254" s="39" t="s">
        <v>6259</v>
      </c>
      <c r="BI254" s="39" t="s">
        <v>542</v>
      </c>
      <c r="BJ254" s="39" t="s">
        <v>377</v>
      </c>
      <c r="BK254" s="39" t="s">
        <v>401</v>
      </c>
      <c r="BL254" s="39" t="s">
        <v>401</v>
      </c>
      <c r="BM254" s="39" t="s">
        <v>202</v>
      </c>
      <c r="BN254" s="39" t="s">
        <v>661</v>
      </c>
      <c r="BO254" s="39"/>
      <c r="BP254" s="39" t="s">
        <v>661</v>
      </c>
      <c r="BQ254" s="39">
        <v>2024</v>
      </c>
      <c r="BR254" s="39"/>
      <c r="BS254" s="39"/>
      <c r="BT254" s="39" t="s">
        <v>6251</v>
      </c>
    </row>
    <row r="255" spans="1:72">
      <c r="A255" s="39">
        <v>102408054812</v>
      </c>
      <c r="B255" s="39">
        <v>1</v>
      </c>
      <c r="C255" s="39">
        <v>2024</v>
      </c>
      <c r="D255" s="39">
        <v>9</v>
      </c>
      <c r="E255" s="39" t="s">
        <v>7263</v>
      </c>
      <c r="F255" s="39" t="s">
        <v>7264</v>
      </c>
      <c r="G255" s="39">
        <v>53</v>
      </c>
      <c r="H255" s="39" t="s">
        <v>7265</v>
      </c>
      <c r="I255" s="39">
        <v>20240911</v>
      </c>
      <c r="J255" s="39">
        <v>20240913</v>
      </c>
      <c r="K255" s="39">
        <v>3</v>
      </c>
      <c r="L255" s="39">
        <f t="shared" si="3"/>
        <v>2</v>
      </c>
      <c r="M255" s="39">
        <v>0</v>
      </c>
      <c r="N255" s="39" t="s">
        <v>7266</v>
      </c>
      <c r="O255" s="39" t="s">
        <v>6797</v>
      </c>
      <c r="P255" s="39" t="s">
        <v>118</v>
      </c>
      <c r="Q255" s="39" t="s">
        <v>36</v>
      </c>
      <c r="R255" s="39" t="s">
        <v>119</v>
      </c>
      <c r="S255" s="39" t="s">
        <v>147</v>
      </c>
      <c r="T255" s="39">
        <v>201</v>
      </c>
      <c r="U255" s="39" t="s">
        <v>172</v>
      </c>
      <c r="V255" s="39" t="s">
        <v>6257</v>
      </c>
      <c r="W255" s="39" t="s">
        <v>6258</v>
      </c>
      <c r="X255" s="39" t="s">
        <v>124</v>
      </c>
      <c r="Y255" s="39">
        <v>86447</v>
      </c>
      <c r="Z255" s="39">
        <v>2944</v>
      </c>
      <c r="AA255" s="39">
        <v>0</v>
      </c>
      <c r="AB255" s="39">
        <v>0</v>
      </c>
      <c r="AC255" s="39">
        <v>0</v>
      </c>
      <c r="AD255" s="39">
        <v>0</v>
      </c>
      <c r="AE255" s="39">
        <v>169187.25</v>
      </c>
      <c r="AF255" s="39">
        <v>169187.25</v>
      </c>
      <c r="AG255" s="39">
        <v>160</v>
      </c>
      <c r="AH255" s="39">
        <v>150</v>
      </c>
      <c r="AI255" s="39">
        <v>230418</v>
      </c>
      <c r="AJ255" s="39">
        <v>230418</v>
      </c>
      <c r="AK255" s="39">
        <v>-20695.500591023534</v>
      </c>
      <c r="AL255" s="39" t="s">
        <v>118</v>
      </c>
      <c r="AM255" s="39" t="s">
        <v>36</v>
      </c>
      <c r="AN255" s="39" t="s">
        <v>119</v>
      </c>
      <c r="AO255" s="39" t="s">
        <v>147</v>
      </c>
      <c r="AP255" s="39">
        <v>3</v>
      </c>
      <c r="AQ255" s="39">
        <v>2</v>
      </c>
      <c r="AR255" s="39">
        <v>5</v>
      </c>
      <c r="AS255" s="39">
        <v>89115</v>
      </c>
      <c r="AT255" s="39">
        <v>161522</v>
      </c>
      <c r="AU255" s="39">
        <v>53841</v>
      </c>
      <c r="AV255" s="39">
        <v>234905</v>
      </c>
      <c r="AW255" s="39">
        <v>3.0722399999999999</v>
      </c>
      <c r="AX255" s="39">
        <v>1.0923499999999999</v>
      </c>
      <c r="AY255" s="39">
        <v>1.9798899999999999</v>
      </c>
      <c r="AZ255" s="39">
        <v>3.0722399950027466</v>
      </c>
      <c r="BA255" s="39">
        <v>1.0923500061035156</v>
      </c>
      <c r="BB255" s="39">
        <v>1.979889988899231</v>
      </c>
      <c r="BC255" s="39" t="s">
        <v>159</v>
      </c>
      <c r="BD255" s="39" t="s">
        <v>126</v>
      </c>
      <c r="BE255" s="39" t="s">
        <v>118</v>
      </c>
      <c r="BF255" s="39"/>
      <c r="BG255" s="39" t="s">
        <v>1732</v>
      </c>
      <c r="BH255" s="39" t="s">
        <v>6259</v>
      </c>
      <c r="BI255" s="39" t="s">
        <v>201</v>
      </c>
      <c r="BJ255" s="39" t="s">
        <v>129</v>
      </c>
      <c r="BK255" s="39" t="s">
        <v>130</v>
      </c>
      <c r="BL255" s="39" t="s">
        <v>131</v>
      </c>
      <c r="BM255" s="39" t="s">
        <v>202</v>
      </c>
      <c r="BN255" s="39" t="s">
        <v>661</v>
      </c>
      <c r="BO255" s="39"/>
      <c r="BP255" s="39" t="s">
        <v>661</v>
      </c>
      <c r="BQ255" s="39">
        <v>2024</v>
      </c>
      <c r="BR255" s="39"/>
      <c r="BS255" s="39"/>
      <c r="BT255" s="39" t="s">
        <v>6251</v>
      </c>
    </row>
    <row r="256" spans="1:72">
      <c r="A256" s="39">
        <v>102403250654</v>
      </c>
      <c r="B256" s="39">
        <v>1</v>
      </c>
      <c r="C256" s="39">
        <v>2024</v>
      </c>
      <c r="D256" s="39">
        <v>9</v>
      </c>
      <c r="E256" s="39" t="s">
        <v>7267</v>
      </c>
      <c r="F256" s="39" t="s">
        <v>7268</v>
      </c>
      <c r="G256" s="39">
        <v>61</v>
      </c>
      <c r="H256" s="39" t="s">
        <v>7269</v>
      </c>
      <c r="I256" s="39">
        <v>20240911</v>
      </c>
      <c r="J256" s="39">
        <v>20240913</v>
      </c>
      <c r="K256" s="39">
        <v>3</v>
      </c>
      <c r="L256" s="39">
        <f t="shared" si="3"/>
        <v>2</v>
      </c>
      <c r="M256" s="39">
        <v>0</v>
      </c>
      <c r="N256" s="39" t="s">
        <v>7270</v>
      </c>
      <c r="O256" s="39" t="s">
        <v>6457</v>
      </c>
      <c r="P256" s="39" t="s">
        <v>118</v>
      </c>
      <c r="Q256" s="39" t="s">
        <v>36</v>
      </c>
      <c r="R256" s="39" t="s">
        <v>119</v>
      </c>
      <c r="S256" s="39" t="s">
        <v>120</v>
      </c>
      <c r="T256" s="39">
        <v>111</v>
      </c>
      <c r="U256" s="39" t="s">
        <v>172</v>
      </c>
      <c r="V256" s="39" t="s">
        <v>6257</v>
      </c>
      <c r="W256" s="39" t="s">
        <v>6258</v>
      </c>
      <c r="X256" s="39" t="s">
        <v>124</v>
      </c>
      <c r="Y256" s="39">
        <v>88270</v>
      </c>
      <c r="Z256" s="39">
        <v>3083</v>
      </c>
      <c r="AA256" s="39">
        <v>0</v>
      </c>
      <c r="AB256" s="39">
        <v>0</v>
      </c>
      <c r="AC256" s="39">
        <v>666.76</v>
      </c>
      <c r="AD256" s="39">
        <v>0</v>
      </c>
      <c r="AE256" s="39">
        <v>209868.05</v>
      </c>
      <c r="AF256" s="39">
        <v>210534.81</v>
      </c>
      <c r="AG256" s="39">
        <v>160</v>
      </c>
      <c r="AH256" s="39">
        <v>225</v>
      </c>
      <c r="AI256" s="39">
        <v>230447</v>
      </c>
      <c r="AJ256" s="39">
        <v>230447</v>
      </c>
      <c r="AK256" s="39">
        <v>-62024.371683330275</v>
      </c>
      <c r="AL256" s="39" t="s">
        <v>118</v>
      </c>
      <c r="AM256" s="39" t="s">
        <v>36</v>
      </c>
      <c r="AN256" s="39" t="s">
        <v>119</v>
      </c>
      <c r="AO256" s="39" t="s">
        <v>120</v>
      </c>
      <c r="AP256" s="39">
        <v>3</v>
      </c>
      <c r="AQ256" s="39">
        <v>2</v>
      </c>
      <c r="AR256" s="39">
        <v>5</v>
      </c>
      <c r="AS256" s="39">
        <v>89115</v>
      </c>
      <c r="AT256" s="39">
        <v>161522</v>
      </c>
      <c r="AU256" s="39">
        <v>53841</v>
      </c>
      <c r="AV256" s="39">
        <v>234905</v>
      </c>
      <c r="AW256" s="39">
        <v>3.0722399999999999</v>
      </c>
      <c r="AX256" s="39">
        <v>1.0923499999999999</v>
      </c>
      <c r="AY256" s="39">
        <v>1.9798899999999999</v>
      </c>
      <c r="AZ256" s="39">
        <v>3.0722399950027466</v>
      </c>
      <c r="BA256" s="39">
        <v>1.0923500061035156</v>
      </c>
      <c r="BB256" s="39">
        <v>1.979889988899231</v>
      </c>
      <c r="BC256" s="39" t="s">
        <v>159</v>
      </c>
      <c r="BD256" s="39" t="s">
        <v>126</v>
      </c>
      <c r="BE256" s="39" t="s">
        <v>118</v>
      </c>
      <c r="BF256" s="39"/>
      <c r="BG256" s="39" t="s">
        <v>1732</v>
      </c>
      <c r="BH256" s="39" t="s">
        <v>6259</v>
      </c>
      <c r="BI256" s="39" t="s">
        <v>903</v>
      </c>
      <c r="BJ256" s="39" t="s">
        <v>195</v>
      </c>
      <c r="BK256" s="39" t="s">
        <v>196</v>
      </c>
      <c r="BL256" s="39" t="s">
        <v>196</v>
      </c>
      <c r="BM256" s="39" t="s">
        <v>202</v>
      </c>
      <c r="BN256" s="39" t="s">
        <v>661</v>
      </c>
      <c r="BO256" s="39"/>
      <c r="BP256" s="39" t="s">
        <v>661</v>
      </c>
      <c r="BQ256" s="39">
        <v>2024</v>
      </c>
      <c r="BR256" s="39"/>
      <c r="BS256" s="39"/>
      <c r="BT256" s="39" t="s">
        <v>6251</v>
      </c>
    </row>
    <row r="257" spans="1:72">
      <c r="A257" s="39">
        <v>102403250656</v>
      </c>
      <c r="B257" s="39">
        <v>1</v>
      </c>
      <c r="C257" s="39">
        <v>2024</v>
      </c>
      <c r="D257" s="39">
        <v>9</v>
      </c>
      <c r="E257" s="39" t="s">
        <v>7271</v>
      </c>
      <c r="F257" s="39" t="s">
        <v>7272</v>
      </c>
      <c r="G257" s="39">
        <v>67</v>
      </c>
      <c r="H257" s="39" t="s">
        <v>7273</v>
      </c>
      <c r="I257" s="39">
        <v>20240911</v>
      </c>
      <c r="J257" s="39">
        <v>20240913</v>
      </c>
      <c r="K257" s="39">
        <v>3</v>
      </c>
      <c r="L257" s="39">
        <f t="shared" si="3"/>
        <v>2</v>
      </c>
      <c r="M257" s="39">
        <v>0</v>
      </c>
      <c r="N257" s="39" t="s">
        <v>7274</v>
      </c>
      <c r="O257" s="39" t="s">
        <v>6313</v>
      </c>
      <c r="P257" s="39" t="s">
        <v>118</v>
      </c>
      <c r="Q257" s="39" t="s">
        <v>36</v>
      </c>
      <c r="R257" s="39" t="s">
        <v>119</v>
      </c>
      <c r="S257" s="39" t="s">
        <v>120</v>
      </c>
      <c r="T257" s="39">
        <v>111</v>
      </c>
      <c r="U257" s="39" t="s">
        <v>172</v>
      </c>
      <c r="V257" s="39" t="s">
        <v>6257</v>
      </c>
      <c r="W257" s="39" t="s">
        <v>6258</v>
      </c>
      <c r="X257" s="39" t="s">
        <v>124</v>
      </c>
      <c r="Y257" s="39">
        <v>86852</v>
      </c>
      <c r="Z257" s="39">
        <v>3083</v>
      </c>
      <c r="AA257" s="39">
        <v>0</v>
      </c>
      <c r="AB257" s="39">
        <v>0</v>
      </c>
      <c r="AC257" s="39">
        <v>666.76</v>
      </c>
      <c r="AD257" s="39">
        <v>0</v>
      </c>
      <c r="AE257" s="39">
        <v>202468.05</v>
      </c>
      <c r="AF257" s="39">
        <v>203134.81</v>
      </c>
      <c r="AG257" s="39">
        <v>160</v>
      </c>
      <c r="AH257" s="39">
        <v>225</v>
      </c>
      <c r="AI257" s="39">
        <v>230447</v>
      </c>
      <c r="AJ257" s="39">
        <v>230447</v>
      </c>
      <c r="AK257" s="39">
        <v>-54624.371683330275</v>
      </c>
      <c r="AL257" s="39" t="s">
        <v>118</v>
      </c>
      <c r="AM257" s="39" t="s">
        <v>36</v>
      </c>
      <c r="AN257" s="39" t="s">
        <v>119</v>
      </c>
      <c r="AO257" s="39" t="s">
        <v>120</v>
      </c>
      <c r="AP257" s="39">
        <v>3</v>
      </c>
      <c r="AQ257" s="39">
        <v>2</v>
      </c>
      <c r="AR257" s="39">
        <v>5</v>
      </c>
      <c r="AS257" s="39">
        <v>89115</v>
      </c>
      <c r="AT257" s="39">
        <v>161522</v>
      </c>
      <c r="AU257" s="39">
        <v>53841</v>
      </c>
      <c r="AV257" s="39">
        <v>234905</v>
      </c>
      <c r="AW257" s="39">
        <v>3.0722399999999999</v>
      </c>
      <c r="AX257" s="39">
        <v>1.0923499999999999</v>
      </c>
      <c r="AY257" s="39">
        <v>1.9798899999999999</v>
      </c>
      <c r="AZ257" s="39">
        <v>3.0722399950027466</v>
      </c>
      <c r="BA257" s="39">
        <v>1.0923500061035156</v>
      </c>
      <c r="BB257" s="39">
        <v>1.979889988899231</v>
      </c>
      <c r="BC257" s="39" t="s">
        <v>159</v>
      </c>
      <c r="BD257" s="39" t="s">
        <v>126</v>
      </c>
      <c r="BE257" s="39" t="s">
        <v>118</v>
      </c>
      <c r="BF257" s="39"/>
      <c r="BG257" s="39" t="s">
        <v>6285</v>
      </c>
      <c r="BH257" s="39" t="s">
        <v>6259</v>
      </c>
      <c r="BI257" s="39" t="s">
        <v>177</v>
      </c>
      <c r="BJ257" s="39" t="s">
        <v>129</v>
      </c>
      <c r="BK257" s="39" t="s">
        <v>178</v>
      </c>
      <c r="BL257" s="39" t="s">
        <v>179</v>
      </c>
      <c r="BM257" s="39" t="s">
        <v>202</v>
      </c>
      <c r="BN257" s="39" t="s">
        <v>661</v>
      </c>
      <c r="BO257" s="39"/>
      <c r="BP257" s="39" t="s">
        <v>661</v>
      </c>
      <c r="BQ257" s="39">
        <v>2024</v>
      </c>
      <c r="BR257" s="39"/>
      <c r="BS257" s="39"/>
      <c r="BT257" s="39" t="s">
        <v>6251</v>
      </c>
    </row>
    <row r="258" spans="1:72">
      <c r="A258" s="39">
        <v>102403250652</v>
      </c>
      <c r="B258" s="39">
        <v>1</v>
      </c>
      <c r="C258" s="39">
        <v>2024</v>
      </c>
      <c r="D258" s="39">
        <v>9</v>
      </c>
      <c r="E258" s="39" t="s">
        <v>7275</v>
      </c>
      <c r="F258" s="39" t="s">
        <v>7276</v>
      </c>
      <c r="G258" s="39">
        <v>74</v>
      </c>
      <c r="H258" s="39" t="s">
        <v>7277</v>
      </c>
      <c r="I258" s="39">
        <v>20240911</v>
      </c>
      <c r="J258" s="39">
        <v>20240913</v>
      </c>
      <c r="K258" s="39">
        <v>3</v>
      </c>
      <c r="L258" s="39">
        <f t="shared" si="3"/>
        <v>2</v>
      </c>
      <c r="M258" s="39">
        <v>0</v>
      </c>
      <c r="N258" s="39" t="s">
        <v>7278</v>
      </c>
      <c r="O258" s="39" t="s">
        <v>6517</v>
      </c>
      <c r="P258" s="39" t="s">
        <v>118</v>
      </c>
      <c r="Q258" s="39" t="s">
        <v>36</v>
      </c>
      <c r="R258" s="39" t="s">
        <v>119</v>
      </c>
      <c r="S258" s="39" t="s">
        <v>147</v>
      </c>
      <c r="T258" s="39">
        <v>111</v>
      </c>
      <c r="U258" s="39" t="s">
        <v>172</v>
      </c>
      <c r="V258" s="39" t="s">
        <v>6257</v>
      </c>
      <c r="W258" s="39" t="s">
        <v>6258</v>
      </c>
      <c r="X258" s="39" t="s">
        <v>124</v>
      </c>
      <c r="Y258" s="39">
        <v>87115</v>
      </c>
      <c r="Z258" s="39">
        <v>2944</v>
      </c>
      <c r="AA258" s="39">
        <v>0</v>
      </c>
      <c r="AB258" s="39">
        <v>0</v>
      </c>
      <c r="AC258" s="39">
        <v>666.76</v>
      </c>
      <c r="AD258" s="39">
        <v>0</v>
      </c>
      <c r="AE258" s="39">
        <v>156979.25</v>
      </c>
      <c r="AF258" s="39">
        <v>157646.01999999999</v>
      </c>
      <c r="AG258" s="39">
        <v>160</v>
      </c>
      <c r="AH258" s="39">
        <v>150</v>
      </c>
      <c r="AI258" s="39">
        <v>230447</v>
      </c>
      <c r="AJ258" s="39">
        <v>230447</v>
      </c>
      <c r="AK258" s="39">
        <v>-9135.581683330267</v>
      </c>
      <c r="AL258" s="39" t="s">
        <v>118</v>
      </c>
      <c r="AM258" s="39" t="s">
        <v>36</v>
      </c>
      <c r="AN258" s="39" t="s">
        <v>119</v>
      </c>
      <c r="AO258" s="39" t="s">
        <v>147</v>
      </c>
      <c r="AP258" s="39">
        <v>3</v>
      </c>
      <c r="AQ258" s="39">
        <v>2</v>
      </c>
      <c r="AR258" s="39">
        <v>5</v>
      </c>
      <c r="AS258" s="39">
        <v>89115</v>
      </c>
      <c r="AT258" s="39">
        <v>161522</v>
      </c>
      <c r="AU258" s="39">
        <v>53841</v>
      </c>
      <c r="AV258" s="39">
        <v>234905</v>
      </c>
      <c r="AW258" s="39">
        <v>3.0722399999999999</v>
      </c>
      <c r="AX258" s="39">
        <v>1.0923499999999999</v>
      </c>
      <c r="AY258" s="39">
        <v>1.9798899999999999</v>
      </c>
      <c r="AZ258" s="39">
        <v>3.0722399950027466</v>
      </c>
      <c r="BA258" s="39">
        <v>1.0923500061035156</v>
      </c>
      <c r="BB258" s="39">
        <v>1.979889988899231</v>
      </c>
      <c r="BC258" s="39" t="s">
        <v>159</v>
      </c>
      <c r="BD258" s="39" t="s">
        <v>126</v>
      </c>
      <c r="BE258" s="39" t="s">
        <v>118</v>
      </c>
      <c r="BF258" s="39"/>
      <c r="BG258" s="39" t="s">
        <v>6285</v>
      </c>
      <c r="BH258" s="39" t="s">
        <v>6259</v>
      </c>
      <c r="BI258" s="39" t="s">
        <v>3174</v>
      </c>
      <c r="BJ258" s="39" t="s">
        <v>244</v>
      </c>
      <c r="BK258" s="39" t="s">
        <v>1086</v>
      </c>
      <c r="BL258" s="39" t="s">
        <v>1087</v>
      </c>
      <c r="BM258" s="39" t="s">
        <v>202</v>
      </c>
      <c r="BN258" s="39" t="s">
        <v>661</v>
      </c>
      <c r="BO258" s="39"/>
      <c r="BP258" s="39" t="s">
        <v>661</v>
      </c>
      <c r="BQ258" s="39">
        <v>2024</v>
      </c>
      <c r="BR258" s="39"/>
      <c r="BS258" s="39"/>
      <c r="BT258" s="39" t="s">
        <v>6251</v>
      </c>
    </row>
    <row r="259" spans="1:72">
      <c r="A259" s="39">
        <v>102403250632</v>
      </c>
      <c r="B259" s="39">
        <v>1</v>
      </c>
      <c r="C259" s="39">
        <v>2024</v>
      </c>
      <c r="D259" s="39">
        <v>9</v>
      </c>
      <c r="E259" s="39" t="s">
        <v>7279</v>
      </c>
      <c r="F259" s="39" t="s">
        <v>6385</v>
      </c>
      <c r="G259" s="39">
        <v>66</v>
      </c>
      <c r="H259" s="39" t="s">
        <v>6386</v>
      </c>
      <c r="I259" s="39">
        <v>20240910</v>
      </c>
      <c r="J259" s="39">
        <v>20240912</v>
      </c>
      <c r="K259" s="39">
        <v>3</v>
      </c>
      <c r="L259" s="39">
        <f t="shared" si="3"/>
        <v>2</v>
      </c>
      <c r="M259" s="39">
        <v>0</v>
      </c>
      <c r="N259" s="39" t="s">
        <v>6946</v>
      </c>
      <c r="O259" s="39" t="s">
        <v>7116</v>
      </c>
      <c r="P259" s="39" t="s">
        <v>118</v>
      </c>
      <c r="Q259" s="39" t="s">
        <v>36</v>
      </c>
      <c r="R259" s="39" t="s">
        <v>119</v>
      </c>
      <c r="S259" s="39" t="s">
        <v>147</v>
      </c>
      <c r="T259" s="39">
        <v>111</v>
      </c>
      <c r="U259" s="39" t="s">
        <v>172</v>
      </c>
      <c r="V259" s="39" t="s">
        <v>6257</v>
      </c>
      <c r="W259" s="39" t="s">
        <v>6258</v>
      </c>
      <c r="X259" s="39" t="s">
        <v>124</v>
      </c>
      <c r="Y259" s="39">
        <v>92284</v>
      </c>
      <c r="Z259" s="39">
        <v>2944</v>
      </c>
      <c r="AA259" s="39">
        <v>0</v>
      </c>
      <c r="AB259" s="39">
        <v>0</v>
      </c>
      <c r="AC259" s="39">
        <v>666.76</v>
      </c>
      <c r="AD259" s="39">
        <v>0</v>
      </c>
      <c r="AE259" s="39">
        <v>169187.25</v>
      </c>
      <c r="AF259" s="39">
        <v>169854.02</v>
      </c>
      <c r="AG259" s="39">
        <v>160</v>
      </c>
      <c r="AH259" s="39">
        <v>150</v>
      </c>
      <c r="AI259" s="39">
        <v>230447</v>
      </c>
      <c r="AJ259" s="39">
        <v>230447</v>
      </c>
      <c r="AK259" s="39">
        <v>-21343.581683330267</v>
      </c>
      <c r="AL259" s="39" t="s">
        <v>118</v>
      </c>
      <c r="AM259" s="39" t="s">
        <v>36</v>
      </c>
      <c r="AN259" s="39" t="s">
        <v>119</v>
      </c>
      <c r="AO259" s="39" t="s">
        <v>147</v>
      </c>
      <c r="AP259" s="39">
        <v>3</v>
      </c>
      <c r="AQ259" s="39">
        <v>2</v>
      </c>
      <c r="AR259" s="39">
        <v>5</v>
      </c>
      <c r="AS259" s="39">
        <v>89115</v>
      </c>
      <c r="AT259" s="39">
        <v>161522</v>
      </c>
      <c r="AU259" s="39">
        <v>53841</v>
      </c>
      <c r="AV259" s="39">
        <v>234905</v>
      </c>
      <c r="AW259" s="39">
        <v>3.0722399999999999</v>
      </c>
      <c r="AX259" s="39">
        <v>1.0923499999999999</v>
      </c>
      <c r="AY259" s="39">
        <v>1.9798899999999999</v>
      </c>
      <c r="AZ259" s="39">
        <v>3.0722399950027466</v>
      </c>
      <c r="BA259" s="39">
        <v>1.0923500061035156</v>
      </c>
      <c r="BB259" s="39">
        <v>1.979889988899231</v>
      </c>
      <c r="BC259" s="39" t="s">
        <v>159</v>
      </c>
      <c r="BD259" s="39" t="s">
        <v>126</v>
      </c>
      <c r="BE259" s="39" t="s">
        <v>118</v>
      </c>
      <c r="BF259" s="39"/>
      <c r="BG259" s="39" t="s">
        <v>1732</v>
      </c>
      <c r="BH259" s="39" t="s">
        <v>6259</v>
      </c>
      <c r="BI259" s="39" t="s">
        <v>1956</v>
      </c>
      <c r="BJ259" s="39" t="s">
        <v>195</v>
      </c>
      <c r="BK259" s="39" t="s">
        <v>196</v>
      </c>
      <c r="BL259" s="39" t="s">
        <v>196</v>
      </c>
      <c r="BM259" s="39" t="s">
        <v>202</v>
      </c>
      <c r="BN259" s="39" t="s">
        <v>203</v>
      </c>
      <c r="BO259" s="39"/>
      <c r="BP259" s="39" t="s">
        <v>203</v>
      </c>
      <c r="BQ259" s="39">
        <v>2024</v>
      </c>
      <c r="BR259" s="39"/>
      <c r="BS259" s="39"/>
      <c r="BT259" s="39" t="s">
        <v>6251</v>
      </c>
    </row>
    <row r="260" spans="1:72">
      <c r="A260" s="39">
        <v>102403416532</v>
      </c>
      <c r="B260" s="39">
        <v>1</v>
      </c>
      <c r="C260" s="39">
        <v>2024</v>
      </c>
      <c r="D260" s="39">
        <v>9</v>
      </c>
      <c r="E260" s="39" t="s">
        <v>7280</v>
      </c>
      <c r="F260" s="39" t="s">
        <v>7281</v>
      </c>
      <c r="G260" s="39">
        <v>69</v>
      </c>
      <c r="H260" s="39" t="s">
        <v>7282</v>
      </c>
      <c r="I260" s="39">
        <v>20240911</v>
      </c>
      <c r="J260" s="39">
        <v>20240912</v>
      </c>
      <c r="K260" s="39">
        <v>2</v>
      </c>
      <c r="L260" s="39">
        <f t="shared" si="3"/>
        <v>1</v>
      </c>
      <c r="M260" s="39">
        <v>0</v>
      </c>
      <c r="N260" s="39" t="s">
        <v>6374</v>
      </c>
      <c r="O260" s="39" t="s">
        <v>6310</v>
      </c>
      <c r="P260" s="39" t="s">
        <v>118</v>
      </c>
      <c r="Q260" s="39" t="s">
        <v>36</v>
      </c>
      <c r="R260" s="39" t="s">
        <v>119</v>
      </c>
      <c r="S260" s="39" t="s">
        <v>147</v>
      </c>
      <c r="T260" s="39">
        <v>207</v>
      </c>
      <c r="U260" s="39" t="s">
        <v>172</v>
      </c>
      <c r="V260" s="39" t="s">
        <v>6129</v>
      </c>
      <c r="W260" s="39" t="s">
        <v>6130</v>
      </c>
      <c r="X260" s="39" t="s">
        <v>124</v>
      </c>
      <c r="Y260" s="39">
        <v>37299</v>
      </c>
      <c r="Z260" s="39">
        <v>1472</v>
      </c>
      <c r="AA260" s="39">
        <v>0</v>
      </c>
      <c r="AB260" s="39">
        <v>0</v>
      </c>
      <c r="AC260" s="39">
        <v>0</v>
      </c>
      <c r="AD260" s="39">
        <v>0</v>
      </c>
      <c r="AE260" s="39">
        <v>46816</v>
      </c>
      <c r="AF260" s="39">
        <v>46816</v>
      </c>
      <c r="AG260" s="39">
        <v>80</v>
      </c>
      <c r="AH260" s="39">
        <v>75</v>
      </c>
      <c r="AI260" s="39">
        <v>129769</v>
      </c>
      <c r="AJ260" s="39">
        <v>129769</v>
      </c>
      <c r="AK260" s="39">
        <v>33622.405223533686</v>
      </c>
      <c r="AL260" s="39" t="s">
        <v>118</v>
      </c>
      <c r="AM260" s="39" t="s">
        <v>36</v>
      </c>
      <c r="AN260" s="39" t="s">
        <v>119</v>
      </c>
      <c r="AO260" s="39" t="s">
        <v>147</v>
      </c>
      <c r="AP260" s="39">
        <v>3</v>
      </c>
      <c r="AQ260" s="39">
        <v>2</v>
      </c>
      <c r="AR260" s="39">
        <v>4</v>
      </c>
      <c r="AS260" s="39">
        <v>53659</v>
      </c>
      <c r="AT260" s="39">
        <v>87497</v>
      </c>
      <c r="AU260" s="39">
        <v>29166</v>
      </c>
      <c r="AV260" s="39">
        <v>134400</v>
      </c>
      <c r="AW260" s="39">
        <v>1.7302500000000001</v>
      </c>
      <c r="AX260" s="39">
        <v>0.65773999999999999</v>
      </c>
      <c r="AY260" s="39">
        <v>1.0725100000000001</v>
      </c>
      <c r="AZ260" s="39">
        <v>1.7302500009536743</v>
      </c>
      <c r="BA260" s="39">
        <v>0.65773999691009521</v>
      </c>
      <c r="BB260" s="39">
        <v>1.0725100040435791</v>
      </c>
      <c r="BC260" s="39" t="s">
        <v>159</v>
      </c>
      <c r="BD260" s="39" t="s">
        <v>126</v>
      </c>
      <c r="BE260" s="39" t="s">
        <v>118</v>
      </c>
      <c r="BF260" s="39"/>
      <c r="BG260" s="39" t="s">
        <v>118</v>
      </c>
      <c r="BH260" s="39" t="s">
        <v>6259</v>
      </c>
      <c r="BI260" s="39" t="s">
        <v>3779</v>
      </c>
      <c r="BJ260" s="39" t="s">
        <v>129</v>
      </c>
      <c r="BK260" s="39" t="s">
        <v>217</v>
      </c>
      <c r="BL260" s="39" t="s">
        <v>218</v>
      </c>
      <c r="BM260" s="39" t="s">
        <v>202</v>
      </c>
      <c r="BN260" s="39" t="s">
        <v>661</v>
      </c>
      <c r="BO260" s="39"/>
      <c r="BP260" s="39" t="s">
        <v>661</v>
      </c>
      <c r="BQ260" s="39">
        <v>2024</v>
      </c>
      <c r="BR260" s="39"/>
      <c r="BS260" s="39"/>
      <c r="BT260" s="39" t="s">
        <v>6251</v>
      </c>
    </row>
    <row r="261" spans="1:72">
      <c r="A261" s="39">
        <v>102403250630</v>
      </c>
      <c r="B261" s="39">
        <v>1</v>
      </c>
      <c r="C261" s="39">
        <v>2024</v>
      </c>
      <c r="D261" s="39">
        <v>9</v>
      </c>
      <c r="E261" s="39" t="s">
        <v>7283</v>
      </c>
      <c r="F261" s="39" t="s">
        <v>7284</v>
      </c>
      <c r="G261" s="39">
        <v>73</v>
      </c>
      <c r="H261" s="39" t="s">
        <v>7285</v>
      </c>
      <c r="I261" s="39">
        <v>20240910</v>
      </c>
      <c r="J261" s="39">
        <v>20240912</v>
      </c>
      <c r="K261" s="39">
        <v>3</v>
      </c>
      <c r="L261" s="39">
        <f t="shared" si="3"/>
        <v>2</v>
      </c>
      <c r="M261" s="39">
        <v>0</v>
      </c>
      <c r="N261" s="39" t="s">
        <v>7000</v>
      </c>
      <c r="O261" s="39" t="s">
        <v>6717</v>
      </c>
      <c r="P261" s="39" t="s">
        <v>118</v>
      </c>
      <c r="Q261" s="39" t="s">
        <v>36</v>
      </c>
      <c r="R261" s="39" t="s">
        <v>119</v>
      </c>
      <c r="S261" s="39" t="s">
        <v>120</v>
      </c>
      <c r="T261" s="39">
        <v>111</v>
      </c>
      <c r="U261" s="39" t="s">
        <v>172</v>
      </c>
      <c r="V261" s="39" t="s">
        <v>6257</v>
      </c>
      <c r="W261" s="39" t="s">
        <v>6258</v>
      </c>
      <c r="X261" s="39" t="s">
        <v>124</v>
      </c>
      <c r="Y261" s="39">
        <v>92423</v>
      </c>
      <c r="Z261" s="39">
        <v>3083</v>
      </c>
      <c r="AA261" s="39">
        <v>0</v>
      </c>
      <c r="AB261" s="39">
        <v>0</v>
      </c>
      <c r="AC261" s="39">
        <v>666.76</v>
      </c>
      <c r="AD261" s="39">
        <v>0</v>
      </c>
      <c r="AE261" s="39">
        <v>169187.25</v>
      </c>
      <c r="AF261" s="39">
        <v>169854.02</v>
      </c>
      <c r="AG261" s="39">
        <v>160</v>
      </c>
      <c r="AH261" s="39">
        <v>225</v>
      </c>
      <c r="AI261" s="39">
        <v>230447</v>
      </c>
      <c r="AJ261" s="39">
        <v>230447</v>
      </c>
      <c r="AK261" s="39">
        <v>-21343.581683330267</v>
      </c>
      <c r="AL261" s="39" t="s">
        <v>118</v>
      </c>
      <c r="AM261" s="39" t="s">
        <v>36</v>
      </c>
      <c r="AN261" s="39" t="s">
        <v>119</v>
      </c>
      <c r="AO261" s="39" t="s">
        <v>120</v>
      </c>
      <c r="AP261" s="39">
        <v>3</v>
      </c>
      <c r="AQ261" s="39">
        <v>2</v>
      </c>
      <c r="AR261" s="39">
        <v>5</v>
      </c>
      <c r="AS261" s="39">
        <v>89115</v>
      </c>
      <c r="AT261" s="39">
        <v>161522</v>
      </c>
      <c r="AU261" s="39">
        <v>53841</v>
      </c>
      <c r="AV261" s="39">
        <v>234905</v>
      </c>
      <c r="AW261" s="39">
        <v>3.0722399999999999</v>
      </c>
      <c r="AX261" s="39">
        <v>1.0923499999999999</v>
      </c>
      <c r="AY261" s="39">
        <v>1.9798899999999999</v>
      </c>
      <c r="AZ261" s="39">
        <v>3.0722399950027466</v>
      </c>
      <c r="BA261" s="39">
        <v>1.0923500061035156</v>
      </c>
      <c r="BB261" s="39">
        <v>1.979889988899231</v>
      </c>
      <c r="BC261" s="39" t="s">
        <v>159</v>
      </c>
      <c r="BD261" s="39" t="s">
        <v>126</v>
      </c>
      <c r="BE261" s="39" t="s">
        <v>118</v>
      </c>
      <c r="BF261" s="39"/>
      <c r="BG261" s="39" t="s">
        <v>1732</v>
      </c>
      <c r="BH261" s="39" t="s">
        <v>6259</v>
      </c>
      <c r="BI261" s="39" t="s">
        <v>7286</v>
      </c>
      <c r="BJ261" s="39" t="s">
        <v>195</v>
      </c>
      <c r="BK261" s="39" t="s">
        <v>411</v>
      </c>
      <c r="BL261" s="39" t="s">
        <v>411</v>
      </c>
      <c r="BM261" s="39" t="s">
        <v>202</v>
      </c>
      <c r="BN261" s="39" t="s">
        <v>661</v>
      </c>
      <c r="BO261" s="39"/>
      <c r="BP261" s="39" t="s">
        <v>661</v>
      </c>
      <c r="BQ261" s="39">
        <v>2024</v>
      </c>
      <c r="BR261" s="39"/>
      <c r="BS261" s="39"/>
      <c r="BT261" s="39" t="s">
        <v>6251</v>
      </c>
    </row>
    <row r="262" spans="1:72">
      <c r="A262" s="39">
        <v>102403404058</v>
      </c>
      <c r="B262" s="39">
        <v>1</v>
      </c>
      <c r="C262" s="39">
        <v>2024</v>
      </c>
      <c r="D262" s="39">
        <v>9</v>
      </c>
      <c r="E262" s="39" t="s">
        <v>7287</v>
      </c>
      <c r="F262" s="39" t="s">
        <v>7288</v>
      </c>
      <c r="G262" s="39">
        <v>75</v>
      </c>
      <c r="H262" s="39" t="s">
        <v>7289</v>
      </c>
      <c r="I262" s="39">
        <v>20240910</v>
      </c>
      <c r="J262" s="39">
        <v>20240912</v>
      </c>
      <c r="K262" s="39">
        <v>3</v>
      </c>
      <c r="L262" s="39">
        <f t="shared" ref="L262:L325" si="4">K262-1</f>
        <v>2</v>
      </c>
      <c r="M262" s="39">
        <v>0</v>
      </c>
      <c r="N262" s="39" t="s">
        <v>7290</v>
      </c>
      <c r="O262" s="39" t="s">
        <v>7116</v>
      </c>
      <c r="P262" s="39" t="s">
        <v>118</v>
      </c>
      <c r="Q262" s="39" t="s">
        <v>36</v>
      </c>
      <c r="R262" s="39" t="s">
        <v>119</v>
      </c>
      <c r="S262" s="39" t="s">
        <v>147</v>
      </c>
      <c r="T262" s="39">
        <v>205</v>
      </c>
      <c r="U262" s="39" t="s">
        <v>172</v>
      </c>
      <c r="V262" s="39" t="s">
        <v>6257</v>
      </c>
      <c r="W262" s="39" t="s">
        <v>6258</v>
      </c>
      <c r="X262" s="39" t="s">
        <v>124</v>
      </c>
      <c r="Y262" s="39">
        <v>86849</v>
      </c>
      <c r="Z262" s="39">
        <v>3019</v>
      </c>
      <c r="AA262" s="39">
        <v>0</v>
      </c>
      <c r="AB262" s="39">
        <v>0</v>
      </c>
      <c r="AC262" s="39">
        <v>0</v>
      </c>
      <c r="AD262" s="39">
        <v>0</v>
      </c>
      <c r="AE262" s="39">
        <v>169187.25</v>
      </c>
      <c r="AF262" s="39">
        <v>169187.25</v>
      </c>
      <c r="AG262" s="39">
        <v>160</v>
      </c>
      <c r="AH262" s="39">
        <v>225</v>
      </c>
      <c r="AI262" s="39">
        <v>230418</v>
      </c>
      <c r="AJ262" s="39">
        <v>230418</v>
      </c>
      <c r="AK262" s="39">
        <v>-20695.500591023534</v>
      </c>
      <c r="AL262" s="39" t="s">
        <v>118</v>
      </c>
      <c r="AM262" s="39" t="s">
        <v>36</v>
      </c>
      <c r="AN262" s="39" t="s">
        <v>119</v>
      </c>
      <c r="AO262" s="39" t="s">
        <v>147</v>
      </c>
      <c r="AP262" s="39">
        <v>3</v>
      </c>
      <c r="AQ262" s="39">
        <v>2</v>
      </c>
      <c r="AR262" s="39">
        <v>5</v>
      </c>
      <c r="AS262" s="39">
        <v>89115</v>
      </c>
      <c r="AT262" s="39">
        <v>161522</v>
      </c>
      <c r="AU262" s="39">
        <v>53841</v>
      </c>
      <c r="AV262" s="39">
        <v>234905</v>
      </c>
      <c r="AW262" s="39">
        <v>3.0722399999999999</v>
      </c>
      <c r="AX262" s="39">
        <v>1.0923499999999999</v>
      </c>
      <c r="AY262" s="39">
        <v>1.9798899999999999</v>
      </c>
      <c r="AZ262" s="39">
        <v>3.0722399950027466</v>
      </c>
      <c r="BA262" s="39">
        <v>1.0923500061035156</v>
      </c>
      <c r="BB262" s="39">
        <v>1.979889988899231</v>
      </c>
      <c r="BC262" s="39" t="s">
        <v>159</v>
      </c>
      <c r="BD262" s="39" t="s">
        <v>126</v>
      </c>
      <c r="BE262" s="39" t="s">
        <v>118</v>
      </c>
      <c r="BF262" s="39"/>
      <c r="BG262" s="39" t="s">
        <v>6285</v>
      </c>
      <c r="BH262" s="39" t="s">
        <v>6259</v>
      </c>
      <c r="BI262" s="39" t="s">
        <v>718</v>
      </c>
      <c r="BJ262" s="39" t="s">
        <v>129</v>
      </c>
      <c r="BK262" s="39" t="s">
        <v>178</v>
      </c>
      <c r="BL262" s="39" t="s">
        <v>320</v>
      </c>
      <c r="BM262" s="39" t="s">
        <v>202</v>
      </c>
      <c r="BN262" s="39" t="s">
        <v>203</v>
      </c>
      <c r="BO262" s="39"/>
      <c r="BP262" s="39" t="s">
        <v>203</v>
      </c>
      <c r="BQ262" s="39">
        <v>2024</v>
      </c>
      <c r="BR262" s="39"/>
      <c r="BS262" s="39"/>
      <c r="BT262" s="39" t="s">
        <v>6251</v>
      </c>
    </row>
    <row r="263" spans="1:72">
      <c r="A263" s="39">
        <v>102403476024</v>
      </c>
      <c r="B263" s="39">
        <v>1</v>
      </c>
      <c r="C263" s="39">
        <v>2024</v>
      </c>
      <c r="D263" s="39">
        <v>9</v>
      </c>
      <c r="E263" s="39" t="s">
        <v>7291</v>
      </c>
      <c r="F263" s="39" t="s">
        <v>7292</v>
      </c>
      <c r="G263" s="39">
        <v>52</v>
      </c>
      <c r="H263" s="39" t="s">
        <v>7293</v>
      </c>
      <c r="I263" s="39">
        <v>20240909</v>
      </c>
      <c r="J263" s="39">
        <v>20240911</v>
      </c>
      <c r="K263" s="39">
        <v>3</v>
      </c>
      <c r="L263" s="39">
        <f t="shared" si="4"/>
        <v>2</v>
      </c>
      <c r="M263" s="39">
        <v>0</v>
      </c>
      <c r="N263" s="39" t="s">
        <v>7078</v>
      </c>
      <c r="O263" s="39" t="s">
        <v>6511</v>
      </c>
      <c r="P263" s="39" t="s">
        <v>118</v>
      </c>
      <c r="Q263" s="39" t="s">
        <v>36</v>
      </c>
      <c r="R263" s="39" t="s">
        <v>119</v>
      </c>
      <c r="S263" s="39" t="s">
        <v>147</v>
      </c>
      <c r="T263" s="39">
        <v>213</v>
      </c>
      <c r="U263" s="39" t="s">
        <v>172</v>
      </c>
      <c r="V263" s="39" t="s">
        <v>6257</v>
      </c>
      <c r="W263" s="39" t="s">
        <v>6258</v>
      </c>
      <c r="X263" s="39" t="s">
        <v>124</v>
      </c>
      <c r="Y263" s="39">
        <v>82419</v>
      </c>
      <c r="Z263" s="39">
        <v>2944</v>
      </c>
      <c r="AA263" s="39">
        <v>0</v>
      </c>
      <c r="AB263" s="39">
        <v>0</v>
      </c>
      <c r="AC263" s="39">
        <v>0</v>
      </c>
      <c r="AD263" s="39">
        <v>0</v>
      </c>
      <c r="AE263" s="39">
        <v>156979.25</v>
      </c>
      <c r="AF263" s="39">
        <v>156979.25</v>
      </c>
      <c r="AG263" s="39">
        <v>160</v>
      </c>
      <c r="AH263" s="39">
        <v>150</v>
      </c>
      <c r="AI263" s="39">
        <v>230418</v>
      </c>
      <c r="AJ263" s="39">
        <v>230418</v>
      </c>
      <c r="AK263" s="39">
        <v>-8487.5005910235341</v>
      </c>
      <c r="AL263" s="39" t="s">
        <v>118</v>
      </c>
      <c r="AM263" s="39" t="s">
        <v>36</v>
      </c>
      <c r="AN263" s="39" t="s">
        <v>119</v>
      </c>
      <c r="AO263" s="39" t="s">
        <v>147</v>
      </c>
      <c r="AP263" s="39">
        <v>3</v>
      </c>
      <c r="AQ263" s="39">
        <v>2</v>
      </c>
      <c r="AR263" s="39">
        <v>5</v>
      </c>
      <c r="AS263" s="39">
        <v>89115</v>
      </c>
      <c r="AT263" s="39">
        <v>161522</v>
      </c>
      <c r="AU263" s="39">
        <v>53841</v>
      </c>
      <c r="AV263" s="39">
        <v>234905</v>
      </c>
      <c r="AW263" s="39">
        <v>3.0722399999999999</v>
      </c>
      <c r="AX263" s="39">
        <v>1.0923499999999999</v>
      </c>
      <c r="AY263" s="39">
        <v>1.9798899999999999</v>
      </c>
      <c r="AZ263" s="39">
        <v>3.0722399950027466</v>
      </c>
      <c r="BA263" s="39">
        <v>1.0923500061035156</v>
      </c>
      <c r="BB263" s="39">
        <v>1.979889988899231</v>
      </c>
      <c r="BC263" s="39" t="s">
        <v>159</v>
      </c>
      <c r="BD263" s="39" t="s">
        <v>126</v>
      </c>
      <c r="BE263" s="39" t="s">
        <v>118</v>
      </c>
      <c r="BF263" s="39"/>
      <c r="BG263" s="39" t="s">
        <v>6285</v>
      </c>
      <c r="BH263" s="39" t="s">
        <v>6259</v>
      </c>
      <c r="BI263" s="39" t="s">
        <v>194</v>
      </c>
      <c r="BJ263" s="39" t="s">
        <v>195</v>
      </c>
      <c r="BK263" s="39" t="s">
        <v>196</v>
      </c>
      <c r="BL263" s="39" t="s">
        <v>196</v>
      </c>
      <c r="BM263" s="39" t="s">
        <v>202</v>
      </c>
      <c r="BN263" s="39" t="s">
        <v>661</v>
      </c>
      <c r="BO263" s="39"/>
      <c r="BP263" s="39" t="s">
        <v>661</v>
      </c>
      <c r="BQ263" s="39">
        <v>2024</v>
      </c>
      <c r="BR263" s="39"/>
      <c r="BS263" s="39"/>
      <c r="BT263" s="39" t="s">
        <v>6251</v>
      </c>
    </row>
    <row r="264" spans="1:72">
      <c r="A264" s="39">
        <v>102403465820</v>
      </c>
      <c r="B264" s="39">
        <v>1</v>
      </c>
      <c r="C264" s="39">
        <v>2024</v>
      </c>
      <c r="D264" s="39">
        <v>9</v>
      </c>
      <c r="E264" s="39" t="s">
        <v>7294</v>
      </c>
      <c r="F264" s="39" t="s">
        <v>7295</v>
      </c>
      <c r="G264" s="39">
        <v>59</v>
      </c>
      <c r="H264" s="39" t="s">
        <v>7296</v>
      </c>
      <c r="I264" s="39">
        <v>20240909</v>
      </c>
      <c r="J264" s="39">
        <v>20240911</v>
      </c>
      <c r="K264" s="39">
        <v>3</v>
      </c>
      <c r="L264" s="39">
        <f t="shared" si="4"/>
        <v>2</v>
      </c>
      <c r="M264" s="39">
        <v>0</v>
      </c>
      <c r="N264" s="39" t="s">
        <v>7000</v>
      </c>
      <c r="O264" s="39" t="s">
        <v>6797</v>
      </c>
      <c r="P264" s="39" t="s">
        <v>118</v>
      </c>
      <c r="Q264" s="39" t="s">
        <v>36</v>
      </c>
      <c r="R264" s="39" t="s">
        <v>119</v>
      </c>
      <c r="S264" s="39" t="s">
        <v>120</v>
      </c>
      <c r="T264" s="39">
        <v>211</v>
      </c>
      <c r="U264" s="39" t="s">
        <v>172</v>
      </c>
      <c r="V264" s="39" t="s">
        <v>6257</v>
      </c>
      <c r="W264" s="39" t="s">
        <v>6258</v>
      </c>
      <c r="X264" s="39" t="s">
        <v>124</v>
      </c>
      <c r="Y264" s="39">
        <v>87031</v>
      </c>
      <c r="Z264" s="39">
        <v>3083</v>
      </c>
      <c r="AA264" s="39">
        <v>0</v>
      </c>
      <c r="AB264" s="39">
        <v>0</v>
      </c>
      <c r="AC264" s="39">
        <v>666.76</v>
      </c>
      <c r="AD264" s="39">
        <v>0</v>
      </c>
      <c r="AE264" s="39">
        <v>156979.25</v>
      </c>
      <c r="AF264" s="39">
        <v>157646.01999999999</v>
      </c>
      <c r="AG264" s="39">
        <v>160</v>
      </c>
      <c r="AH264" s="39">
        <v>225</v>
      </c>
      <c r="AI264" s="39">
        <v>230636</v>
      </c>
      <c r="AJ264" s="39">
        <v>230636</v>
      </c>
      <c r="AK264" s="39">
        <v>-9013.781560777803</v>
      </c>
      <c r="AL264" s="39" t="s">
        <v>118</v>
      </c>
      <c r="AM264" s="39" t="s">
        <v>36</v>
      </c>
      <c r="AN264" s="39" t="s">
        <v>119</v>
      </c>
      <c r="AO264" s="39" t="s">
        <v>120</v>
      </c>
      <c r="AP264" s="39">
        <v>3</v>
      </c>
      <c r="AQ264" s="39">
        <v>2</v>
      </c>
      <c r="AR264" s="39">
        <v>5</v>
      </c>
      <c r="AS264" s="39">
        <v>89115</v>
      </c>
      <c r="AT264" s="39">
        <v>161522</v>
      </c>
      <c r="AU264" s="39">
        <v>53841</v>
      </c>
      <c r="AV264" s="39">
        <v>234905</v>
      </c>
      <c r="AW264" s="39">
        <v>3.0722399999999999</v>
      </c>
      <c r="AX264" s="39">
        <v>1.0923499999999999</v>
      </c>
      <c r="AY264" s="39">
        <v>1.9798899999999999</v>
      </c>
      <c r="AZ264" s="39">
        <v>3.0722399950027466</v>
      </c>
      <c r="BA264" s="39">
        <v>1.0923500061035156</v>
      </c>
      <c r="BB264" s="39">
        <v>1.979889988899231</v>
      </c>
      <c r="BC264" s="39" t="s">
        <v>159</v>
      </c>
      <c r="BD264" s="39" t="s">
        <v>126</v>
      </c>
      <c r="BE264" s="39" t="s">
        <v>118</v>
      </c>
      <c r="BF264" s="39"/>
      <c r="BG264" s="39" t="s">
        <v>6285</v>
      </c>
      <c r="BH264" s="39" t="s">
        <v>6259</v>
      </c>
      <c r="BI264" s="39" t="s">
        <v>6955</v>
      </c>
      <c r="BJ264" s="39" t="s">
        <v>195</v>
      </c>
      <c r="BK264" s="39" t="s">
        <v>236</v>
      </c>
      <c r="BL264" s="39" t="s">
        <v>236</v>
      </c>
      <c r="BM264" s="39" t="s">
        <v>202</v>
      </c>
      <c r="BN264" s="39" t="s">
        <v>661</v>
      </c>
      <c r="BO264" s="39"/>
      <c r="BP264" s="39" t="s">
        <v>661</v>
      </c>
      <c r="BQ264" s="39">
        <v>2024</v>
      </c>
      <c r="BR264" s="39"/>
      <c r="BS264" s="39"/>
      <c r="BT264" s="39" t="s">
        <v>6251</v>
      </c>
    </row>
    <row r="265" spans="1:72">
      <c r="A265" s="39">
        <v>102403250614</v>
      </c>
      <c r="B265" s="39">
        <v>1</v>
      </c>
      <c r="C265" s="39">
        <v>2024</v>
      </c>
      <c r="D265" s="39">
        <v>9</v>
      </c>
      <c r="E265" s="39" t="s">
        <v>7297</v>
      </c>
      <c r="F265" s="39" t="s">
        <v>7298</v>
      </c>
      <c r="G265" s="39">
        <v>61</v>
      </c>
      <c r="H265" s="39" t="s">
        <v>7299</v>
      </c>
      <c r="I265" s="39">
        <v>20240909</v>
      </c>
      <c r="J265" s="39">
        <v>20240911</v>
      </c>
      <c r="K265" s="39">
        <v>3</v>
      </c>
      <c r="L265" s="39">
        <f t="shared" si="4"/>
        <v>2</v>
      </c>
      <c r="M265" s="39">
        <v>0</v>
      </c>
      <c r="N265" s="39" t="s">
        <v>7300</v>
      </c>
      <c r="O265" s="39" t="s">
        <v>6517</v>
      </c>
      <c r="P265" s="39" t="s">
        <v>118</v>
      </c>
      <c r="Q265" s="39" t="s">
        <v>36</v>
      </c>
      <c r="R265" s="39" t="s">
        <v>119</v>
      </c>
      <c r="S265" s="39" t="s">
        <v>120</v>
      </c>
      <c r="T265" s="39">
        <v>111</v>
      </c>
      <c r="U265" s="39" t="s">
        <v>172</v>
      </c>
      <c r="V265" s="39" t="s">
        <v>6257</v>
      </c>
      <c r="W265" s="39" t="s">
        <v>6258</v>
      </c>
      <c r="X265" s="39" t="s">
        <v>124</v>
      </c>
      <c r="Y265" s="39">
        <v>87052</v>
      </c>
      <c r="Z265" s="39">
        <v>3083</v>
      </c>
      <c r="AA265" s="39">
        <v>0</v>
      </c>
      <c r="AB265" s="39">
        <v>0</v>
      </c>
      <c r="AC265" s="39">
        <v>666.76</v>
      </c>
      <c r="AD265" s="39">
        <v>0</v>
      </c>
      <c r="AE265" s="39">
        <v>156979.25</v>
      </c>
      <c r="AF265" s="39">
        <v>157646.01999999999</v>
      </c>
      <c r="AG265" s="39">
        <v>160</v>
      </c>
      <c r="AH265" s="39">
        <v>225</v>
      </c>
      <c r="AI265" s="39">
        <v>230447</v>
      </c>
      <c r="AJ265" s="39">
        <v>230447</v>
      </c>
      <c r="AK265" s="39">
        <v>-9135.581683330267</v>
      </c>
      <c r="AL265" s="39" t="s">
        <v>118</v>
      </c>
      <c r="AM265" s="39" t="s">
        <v>36</v>
      </c>
      <c r="AN265" s="39" t="s">
        <v>119</v>
      </c>
      <c r="AO265" s="39" t="s">
        <v>120</v>
      </c>
      <c r="AP265" s="39">
        <v>3</v>
      </c>
      <c r="AQ265" s="39">
        <v>2</v>
      </c>
      <c r="AR265" s="39">
        <v>5</v>
      </c>
      <c r="AS265" s="39">
        <v>89115</v>
      </c>
      <c r="AT265" s="39">
        <v>161522</v>
      </c>
      <c r="AU265" s="39">
        <v>53841</v>
      </c>
      <c r="AV265" s="39">
        <v>234905</v>
      </c>
      <c r="AW265" s="39">
        <v>3.0722399999999999</v>
      </c>
      <c r="AX265" s="39">
        <v>1.0923499999999999</v>
      </c>
      <c r="AY265" s="39">
        <v>1.9798899999999999</v>
      </c>
      <c r="AZ265" s="39">
        <v>3.0722399950027466</v>
      </c>
      <c r="BA265" s="39">
        <v>1.0923500061035156</v>
      </c>
      <c r="BB265" s="39">
        <v>1.979889988899231</v>
      </c>
      <c r="BC265" s="39" t="s">
        <v>159</v>
      </c>
      <c r="BD265" s="39" t="s">
        <v>126</v>
      </c>
      <c r="BE265" s="39" t="s">
        <v>118</v>
      </c>
      <c r="BF265" s="39"/>
      <c r="BG265" s="39" t="s">
        <v>6285</v>
      </c>
      <c r="BH265" s="39" t="s">
        <v>6259</v>
      </c>
      <c r="BI265" s="39" t="s">
        <v>3965</v>
      </c>
      <c r="BJ265" s="39" t="s">
        <v>129</v>
      </c>
      <c r="BK265" s="39" t="s">
        <v>217</v>
      </c>
      <c r="BL265" s="39" t="s">
        <v>218</v>
      </c>
      <c r="BM265" s="39" t="s">
        <v>202</v>
      </c>
      <c r="BN265" s="39" t="s">
        <v>203</v>
      </c>
      <c r="BO265" s="39"/>
      <c r="BP265" s="39" t="s">
        <v>203</v>
      </c>
      <c r="BQ265" s="39">
        <v>2024</v>
      </c>
      <c r="BR265" s="39"/>
      <c r="BS265" s="39"/>
      <c r="BT265" s="39" t="s">
        <v>6251</v>
      </c>
    </row>
    <row r="266" spans="1:72">
      <c r="A266" s="39">
        <v>102403293268</v>
      </c>
      <c r="B266" s="39">
        <v>1</v>
      </c>
      <c r="C266" s="39">
        <v>2024</v>
      </c>
      <c r="D266" s="39">
        <v>9</v>
      </c>
      <c r="E266" s="39" t="s">
        <v>7301</v>
      </c>
      <c r="F266" s="39" t="s">
        <v>7302</v>
      </c>
      <c r="G266" s="39">
        <v>69</v>
      </c>
      <c r="H266" s="39" t="s">
        <v>7303</v>
      </c>
      <c r="I266" s="39">
        <v>20240909</v>
      </c>
      <c r="J266" s="39">
        <v>20240911</v>
      </c>
      <c r="K266" s="39">
        <v>3</v>
      </c>
      <c r="L266" s="39">
        <f t="shared" si="4"/>
        <v>2</v>
      </c>
      <c r="M266" s="39">
        <v>0</v>
      </c>
      <c r="N266" s="39" t="s">
        <v>6506</v>
      </c>
      <c r="O266" s="39" t="s">
        <v>6346</v>
      </c>
      <c r="P266" s="39" t="s">
        <v>118</v>
      </c>
      <c r="Q266" s="39" t="s">
        <v>36</v>
      </c>
      <c r="R266" s="39" t="s">
        <v>119</v>
      </c>
      <c r="S266" s="39" t="s">
        <v>147</v>
      </c>
      <c r="T266" s="39">
        <v>201</v>
      </c>
      <c r="U266" s="39" t="s">
        <v>172</v>
      </c>
      <c r="V266" s="39" t="s">
        <v>6257</v>
      </c>
      <c r="W266" s="39" t="s">
        <v>6258</v>
      </c>
      <c r="X266" s="39" t="s">
        <v>124</v>
      </c>
      <c r="Y266" s="39">
        <v>86754</v>
      </c>
      <c r="Z266" s="39">
        <v>2944</v>
      </c>
      <c r="AA266" s="39">
        <v>0</v>
      </c>
      <c r="AB266" s="39">
        <v>0</v>
      </c>
      <c r="AC266" s="39">
        <v>666.76</v>
      </c>
      <c r="AD266" s="39">
        <v>0</v>
      </c>
      <c r="AE266" s="39">
        <v>156979.25</v>
      </c>
      <c r="AF266" s="39">
        <v>157646.01999999999</v>
      </c>
      <c r="AG266" s="39">
        <v>160</v>
      </c>
      <c r="AH266" s="39">
        <v>150</v>
      </c>
      <c r="AI266" s="39">
        <v>230418</v>
      </c>
      <c r="AJ266" s="39">
        <v>230418</v>
      </c>
      <c r="AK266" s="39">
        <v>-9154.2705910235236</v>
      </c>
      <c r="AL266" s="39" t="s">
        <v>118</v>
      </c>
      <c r="AM266" s="39" t="s">
        <v>36</v>
      </c>
      <c r="AN266" s="39" t="s">
        <v>119</v>
      </c>
      <c r="AO266" s="39" t="s">
        <v>147</v>
      </c>
      <c r="AP266" s="39">
        <v>3</v>
      </c>
      <c r="AQ266" s="39">
        <v>2</v>
      </c>
      <c r="AR266" s="39">
        <v>5</v>
      </c>
      <c r="AS266" s="39">
        <v>89115</v>
      </c>
      <c r="AT266" s="39">
        <v>161522</v>
      </c>
      <c r="AU266" s="39">
        <v>53841</v>
      </c>
      <c r="AV266" s="39">
        <v>234905</v>
      </c>
      <c r="AW266" s="39">
        <v>3.0722399999999999</v>
      </c>
      <c r="AX266" s="39">
        <v>1.0923499999999999</v>
      </c>
      <c r="AY266" s="39">
        <v>1.9798899999999999</v>
      </c>
      <c r="AZ266" s="39">
        <v>3.0722399950027466</v>
      </c>
      <c r="BA266" s="39">
        <v>1.0923500061035156</v>
      </c>
      <c r="BB266" s="39">
        <v>1.979889988899231</v>
      </c>
      <c r="BC266" s="39" t="s">
        <v>159</v>
      </c>
      <c r="BD266" s="39" t="s">
        <v>126</v>
      </c>
      <c r="BE266" s="39" t="s">
        <v>118</v>
      </c>
      <c r="BF266" s="39"/>
      <c r="BG266" s="39" t="s">
        <v>6285</v>
      </c>
      <c r="BH266" s="39" t="s">
        <v>6259</v>
      </c>
      <c r="BI266" s="39" t="s">
        <v>201</v>
      </c>
      <c r="BJ266" s="39" t="s">
        <v>129</v>
      </c>
      <c r="BK266" s="39" t="s">
        <v>130</v>
      </c>
      <c r="BL266" s="39" t="s">
        <v>131</v>
      </c>
      <c r="BM266" s="39" t="s">
        <v>202</v>
      </c>
      <c r="BN266" s="39" t="s">
        <v>661</v>
      </c>
      <c r="BO266" s="39"/>
      <c r="BP266" s="39" t="s">
        <v>661</v>
      </c>
      <c r="BQ266" s="39">
        <v>2024</v>
      </c>
      <c r="BR266" s="39"/>
      <c r="BS266" s="39"/>
      <c r="BT266" s="39" t="s">
        <v>6251</v>
      </c>
    </row>
    <row r="267" spans="1:72">
      <c r="A267" s="39">
        <v>102403250600</v>
      </c>
      <c r="B267" s="39">
        <v>1</v>
      </c>
      <c r="C267" s="39">
        <v>2024</v>
      </c>
      <c r="D267" s="39">
        <v>9</v>
      </c>
      <c r="E267" s="39" t="s">
        <v>7304</v>
      </c>
      <c r="F267" s="39" t="s">
        <v>7305</v>
      </c>
      <c r="G267" s="39">
        <v>40</v>
      </c>
      <c r="H267" s="39" t="s">
        <v>7306</v>
      </c>
      <c r="I267" s="39">
        <v>20240909</v>
      </c>
      <c r="J267" s="39">
        <v>20240910</v>
      </c>
      <c r="K267" s="39">
        <v>2</v>
      </c>
      <c r="L267" s="39">
        <f t="shared" si="4"/>
        <v>1</v>
      </c>
      <c r="M267" s="39">
        <v>0</v>
      </c>
      <c r="N267" s="39" t="s">
        <v>7307</v>
      </c>
      <c r="O267" s="39" t="s">
        <v>7308</v>
      </c>
      <c r="P267" s="39" t="s">
        <v>118</v>
      </c>
      <c r="Q267" s="39" t="s">
        <v>36</v>
      </c>
      <c r="R267" s="39" t="s">
        <v>119</v>
      </c>
      <c r="S267" s="39" t="s">
        <v>147</v>
      </c>
      <c r="T267" s="39">
        <v>111</v>
      </c>
      <c r="U267" s="39" t="s">
        <v>172</v>
      </c>
      <c r="V267" s="39" t="s">
        <v>6257</v>
      </c>
      <c r="W267" s="39" t="s">
        <v>6258</v>
      </c>
      <c r="X267" s="39" t="s">
        <v>124</v>
      </c>
      <c r="Y267" s="39">
        <v>59135</v>
      </c>
      <c r="Z267" s="39">
        <v>1472</v>
      </c>
      <c r="AA267" s="39">
        <v>0</v>
      </c>
      <c r="AB267" s="39">
        <v>0</v>
      </c>
      <c r="AC267" s="39">
        <v>0</v>
      </c>
      <c r="AD267" s="39">
        <v>0</v>
      </c>
      <c r="AE267" s="39">
        <v>136334.13</v>
      </c>
      <c r="AF267" s="39">
        <v>136334.12</v>
      </c>
      <c r="AG267" s="39">
        <v>80</v>
      </c>
      <c r="AH267" s="39">
        <v>75</v>
      </c>
      <c r="AI267" s="39">
        <v>230447</v>
      </c>
      <c r="AJ267" s="39">
        <v>230447</v>
      </c>
      <c r="AK267" s="39">
        <v>12176.318316669727</v>
      </c>
      <c r="AL267" s="39" t="s">
        <v>118</v>
      </c>
      <c r="AM267" s="39" t="s">
        <v>36</v>
      </c>
      <c r="AN267" s="39" t="s">
        <v>119</v>
      </c>
      <c r="AO267" s="39" t="s">
        <v>147</v>
      </c>
      <c r="AP267" s="39">
        <v>3</v>
      </c>
      <c r="AQ267" s="39">
        <v>2</v>
      </c>
      <c r="AR267" s="39">
        <v>5</v>
      </c>
      <c r="AS267" s="39">
        <v>89115</v>
      </c>
      <c r="AT267" s="39">
        <v>161522</v>
      </c>
      <c r="AU267" s="39">
        <v>53841</v>
      </c>
      <c r="AV267" s="39">
        <v>234905</v>
      </c>
      <c r="AW267" s="39">
        <v>3.0722399999999999</v>
      </c>
      <c r="AX267" s="39">
        <v>1.0923499999999999</v>
      </c>
      <c r="AY267" s="39">
        <v>1.9798899999999999</v>
      </c>
      <c r="AZ267" s="39">
        <v>3.0722399950027466</v>
      </c>
      <c r="BA267" s="39">
        <v>1.0923500061035156</v>
      </c>
      <c r="BB267" s="39">
        <v>1.979889988899231</v>
      </c>
      <c r="BC267" s="39" t="s">
        <v>159</v>
      </c>
      <c r="BD267" s="39" t="s">
        <v>126</v>
      </c>
      <c r="BE267" s="39" t="s">
        <v>118</v>
      </c>
      <c r="BF267" s="39"/>
      <c r="BG267" s="39" t="s">
        <v>118</v>
      </c>
      <c r="BH267" s="39" t="s">
        <v>6259</v>
      </c>
      <c r="BI267" s="39" t="s">
        <v>2612</v>
      </c>
      <c r="BJ267" s="39" t="s">
        <v>195</v>
      </c>
      <c r="BK267" s="39" t="s">
        <v>411</v>
      </c>
      <c r="BL267" s="39" t="s">
        <v>411</v>
      </c>
      <c r="BM267" s="39" t="s">
        <v>2051</v>
      </c>
      <c r="BN267" s="39" t="s">
        <v>5752</v>
      </c>
      <c r="BO267" s="39"/>
      <c r="BP267" s="39" t="s">
        <v>5752</v>
      </c>
      <c r="BQ267" s="39">
        <v>2024</v>
      </c>
      <c r="BR267" s="39"/>
      <c r="BS267" s="39"/>
      <c r="BT267" s="39" t="s">
        <v>6251</v>
      </c>
    </row>
    <row r="268" spans="1:72">
      <c r="A268" s="39">
        <v>102403250594</v>
      </c>
      <c r="B268" s="39">
        <v>1</v>
      </c>
      <c r="C268" s="39">
        <v>2024</v>
      </c>
      <c r="D268" s="39">
        <v>9</v>
      </c>
      <c r="E268" s="39" t="s">
        <v>7309</v>
      </c>
      <c r="F268" s="39" t="s">
        <v>7310</v>
      </c>
      <c r="G268" s="39">
        <v>76</v>
      </c>
      <c r="H268" s="39" t="s">
        <v>7311</v>
      </c>
      <c r="I268" s="39">
        <v>20240908</v>
      </c>
      <c r="J268" s="39">
        <v>20240910</v>
      </c>
      <c r="K268" s="39">
        <v>3</v>
      </c>
      <c r="L268" s="39">
        <f t="shared" si="4"/>
        <v>2</v>
      </c>
      <c r="M268" s="39">
        <v>0</v>
      </c>
      <c r="N268" s="39" t="s">
        <v>7312</v>
      </c>
      <c r="O268" s="39" t="s">
        <v>6530</v>
      </c>
      <c r="P268" s="39" t="s">
        <v>118</v>
      </c>
      <c r="Q268" s="39" t="s">
        <v>36</v>
      </c>
      <c r="R268" s="39" t="s">
        <v>119</v>
      </c>
      <c r="S268" s="39" t="s">
        <v>120</v>
      </c>
      <c r="T268" s="39">
        <v>111</v>
      </c>
      <c r="U268" s="39" t="s">
        <v>172</v>
      </c>
      <c r="V268" s="39" t="s">
        <v>6257</v>
      </c>
      <c r="W268" s="39" t="s">
        <v>6258</v>
      </c>
      <c r="X268" s="39" t="s">
        <v>124</v>
      </c>
      <c r="Y268" s="39">
        <v>60263</v>
      </c>
      <c r="Z268" s="39">
        <v>3008</v>
      </c>
      <c r="AA268" s="39">
        <v>0</v>
      </c>
      <c r="AB268" s="39">
        <v>0</v>
      </c>
      <c r="AC268" s="39">
        <v>0</v>
      </c>
      <c r="AD268" s="39">
        <v>0</v>
      </c>
      <c r="AE268" s="39">
        <v>83565.33</v>
      </c>
      <c r="AF268" s="39">
        <v>83565.33</v>
      </c>
      <c r="AG268" s="39">
        <v>160</v>
      </c>
      <c r="AH268" s="39">
        <v>150</v>
      </c>
      <c r="AI268" s="39">
        <v>230447</v>
      </c>
      <c r="AJ268" s="39">
        <v>230447</v>
      </c>
      <c r="AK268" s="39">
        <v>64945.108316669721</v>
      </c>
      <c r="AL268" s="39" t="s">
        <v>118</v>
      </c>
      <c r="AM268" s="39" t="s">
        <v>36</v>
      </c>
      <c r="AN268" s="39" t="s">
        <v>119</v>
      </c>
      <c r="AO268" s="39" t="s">
        <v>120</v>
      </c>
      <c r="AP268" s="39">
        <v>3</v>
      </c>
      <c r="AQ268" s="39">
        <v>2</v>
      </c>
      <c r="AR268" s="39">
        <v>5</v>
      </c>
      <c r="AS268" s="39">
        <v>89115</v>
      </c>
      <c r="AT268" s="39">
        <v>161522</v>
      </c>
      <c r="AU268" s="39">
        <v>53841</v>
      </c>
      <c r="AV268" s="39">
        <v>234905</v>
      </c>
      <c r="AW268" s="39">
        <v>3.0722399999999999</v>
      </c>
      <c r="AX268" s="39">
        <v>1.0923499999999999</v>
      </c>
      <c r="AY268" s="39">
        <v>1.9798899999999999</v>
      </c>
      <c r="AZ268" s="39">
        <v>3.0722399950027466</v>
      </c>
      <c r="BA268" s="39">
        <v>1.0923500061035156</v>
      </c>
      <c r="BB268" s="39">
        <v>1.979889988899231</v>
      </c>
      <c r="BC268" s="39" t="s">
        <v>159</v>
      </c>
      <c r="BD268" s="39" t="s">
        <v>126</v>
      </c>
      <c r="BE268" s="39" t="s">
        <v>118</v>
      </c>
      <c r="BF268" s="39"/>
      <c r="BG268" s="39" t="s">
        <v>118</v>
      </c>
      <c r="BH268" s="39" t="s">
        <v>6259</v>
      </c>
      <c r="BI268" s="39" t="s">
        <v>799</v>
      </c>
      <c r="BJ268" s="39" t="s">
        <v>129</v>
      </c>
      <c r="BK268" s="39" t="s">
        <v>178</v>
      </c>
      <c r="BL268" s="39" t="s">
        <v>320</v>
      </c>
      <c r="BM268" s="39" t="s">
        <v>163</v>
      </c>
      <c r="BN268" s="39" t="s">
        <v>1019</v>
      </c>
      <c r="BO268" s="39"/>
      <c r="BP268" s="39" t="s">
        <v>1019</v>
      </c>
      <c r="BQ268" s="39">
        <v>2024</v>
      </c>
      <c r="BR268" s="39"/>
      <c r="BS268" s="39"/>
      <c r="BT268" s="39" t="s">
        <v>6251</v>
      </c>
    </row>
    <row r="269" spans="1:72">
      <c r="A269" s="39">
        <v>102403633760</v>
      </c>
      <c r="B269" s="39">
        <v>1</v>
      </c>
      <c r="C269" s="39">
        <v>2024</v>
      </c>
      <c r="D269" s="39">
        <v>9</v>
      </c>
      <c r="E269" s="39" t="s">
        <v>7313</v>
      </c>
      <c r="F269" s="39" t="s">
        <v>7314</v>
      </c>
      <c r="G269" s="39">
        <v>77</v>
      </c>
      <c r="H269" s="39" t="s">
        <v>7315</v>
      </c>
      <c r="I269" s="39">
        <v>20240908</v>
      </c>
      <c r="J269" s="39">
        <v>20240910</v>
      </c>
      <c r="K269" s="39">
        <v>3</v>
      </c>
      <c r="L269" s="39">
        <f t="shared" si="4"/>
        <v>2</v>
      </c>
      <c r="M269" s="39">
        <v>0</v>
      </c>
      <c r="N269" s="39" t="s">
        <v>7316</v>
      </c>
      <c r="O269" s="39" t="s">
        <v>6310</v>
      </c>
      <c r="P269" s="39" t="s">
        <v>118</v>
      </c>
      <c r="Q269" s="39" t="s">
        <v>36</v>
      </c>
      <c r="R269" s="39" t="s">
        <v>119</v>
      </c>
      <c r="S269" s="39" t="s">
        <v>147</v>
      </c>
      <c r="T269" s="39">
        <v>111</v>
      </c>
      <c r="U269" s="39" t="s">
        <v>172</v>
      </c>
      <c r="V269" s="39" t="s">
        <v>6129</v>
      </c>
      <c r="W269" s="39" t="s">
        <v>6130</v>
      </c>
      <c r="X269" s="39" t="s">
        <v>124</v>
      </c>
      <c r="Y269" s="39">
        <v>38350</v>
      </c>
      <c r="Z269" s="39">
        <v>2944</v>
      </c>
      <c r="AA269" s="39">
        <v>0</v>
      </c>
      <c r="AB269" s="39">
        <v>0</v>
      </c>
      <c r="AC269" s="39">
        <v>0</v>
      </c>
      <c r="AD269" s="39">
        <v>0</v>
      </c>
      <c r="AE269" s="39">
        <v>104733.33</v>
      </c>
      <c r="AF269" s="39">
        <v>104733.33</v>
      </c>
      <c r="AG269" s="39">
        <v>160</v>
      </c>
      <c r="AH269" s="39">
        <v>150</v>
      </c>
      <c r="AI269" s="39">
        <v>129785</v>
      </c>
      <c r="AJ269" s="39">
        <v>129785</v>
      </c>
      <c r="AK269" s="39">
        <v>-24285.007042002951</v>
      </c>
      <c r="AL269" s="39" t="s">
        <v>118</v>
      </c>
      <c r="AM269" s="39" t="s">
        <v>36</v>
      </c>
      <c r="AN269" s="39" t="s">
        <v>119</v>
      </c>
      <c r="AO269" s="39" t="s">
        <v>147</v>
      </c>
      <c r="AP269" s="39">
        <v>3</v>
      </c>
      <c r="AQ269" s="39">
        <v>2</v>
      </c>
      <c r="AR269" s="39">
        <v>4</v>
      </c>
      <c r="AS269" s="39">
        <v>53659</v>
      </c>
      <c r="AT269" s="39">
        <v>87497</v>
      </c>
      <c r="AU269" s="39">
        <v>29166</v>
      </c>
      <c r="AV269" s="39">
        <v>134400</v>
      </c>
      <c r="AW269" s="39">
        <v>1.7302500000000001</v>
      </c>
      <c r="AX269" s="39">
        <v>0.65773999999999999</v>
      </c>
      <c r="AY269" s="39">
        <v>1.0725100000000001</v>
      </c>
      <c r="AZ269" s="39">
        <v>1.7302500009536743</v>
      </c>
      <c r="BA269" s="39">
        <v>0.65773999691009521</v>
      </c>
      <c r="BB269" s="39">
        <v>1.0725100040435791</v>
      </c>
      <c r="BC269" s="39" t="s">
        <v>159</v>
      </c>
      <c r="BD269" s="39" t="s">
        <v>126</v>
      </c>
      <c r="BE269" s="39" t="s">
        <v>118</v>
      </c>
      <c r="BF269" s="39"/>
      <c r="BG269" s="39" t="s">
        <v>118</v>
      </c>
      <c r="BH269" s="39" t="s">
        <v>6259</v>
      </c>
      <c r="BI269" s="39" t="s">
        <v>4378</v>
      </c>
      <c r="BJ269" s="39" t="s">
        <v>129</v>
      </c>
      <c r="BK269" s="39" t="s">
        <v>224</v>
      </c>
      <c r="BL269" s="39" t="s">
        <v>224</v>
      </c>
      <c r="BM269" s="39" t="s">
        <v>2051</v>
      </c>
      <c r="BN269" s="39" t="s">
        <v>5752</v>
      </c>
      <c r="BO269" s="39"/>
      <c r="BP269" s="39" t="s">
        <v>5752</v>
      </c>
      <c r="BQ269" s="39">
        <v>2024</v>
      </c>
      <c r="BR269" s="39"/>
      <c r="BS269" s="39"/>
      <c r="BT269" s="39" t="s">
        <v>6251</v>
      </c>
    </row>
    <row r="270" spans="1:72">
      <c r="A270" s="39">
        <v>102403250548</v>
      </c>
      <c r="B270" s="39">
        <v>1</v>
      </c>
      <c r="C270" s="39">
        <v>2024</v>
      </c>
      <c r="D270" s="39">
        <v>9</v>
      </c>
      <c r="E270" s="39" t="s">
        <v>7317</v>
      </c>
      <c r="F270" s="39" t="s">
        <v>7318</v>
      </c>
      <c r="G270" s="39">
        <v>27</v>
      </c>
      <c r="H270" s="39" t="s">
        <v>7319</v>
      </c>
      <c r="I270" s="39">
        <v>20240904</v>
      </c>
      <c r="J270" s="39">
        <v>20240906</v>
      </c>
      <c r="K270" s="39">
        <v>3</v>
      </c>
      <c r="L270" s="39">
        <f t="shared" si="4"/>
        <v>2</v>
      </c>
      <c r="M270" s="39">
        <v>0</v>
      </c>
      <c r="N270" s="39" t="s">
        <v>5814</v>
      </c>
      <c r="O270" s="39" t="s">
        <v>6857</v>
      </c>
      <c r="P270" s="39" t="s">
        <v>118</v>
      </c>
      <c r="Q270" s="39" t="s">
        <v>36</v>
      </c>
      <c r="R270" s="39" t="s">
        <v>119</v>
      </c>
      <c r="S270" s="39" t="s">
        <v>147</v>
      </c>
      <c r="T270" s="39">
        <v>111</v>
      </c>
      <c r="U270" s="39" t="s">
        <v>172</v>
      </c>
      <c r="V270" s="39" t="s">
        <v>6257</v>
      </c>
      <c r="W270" s="39" t="s">
        <v>6258</v>
      </c>
      <c r="X270" s="39" t="s">
        <v>124</v>
      </c>
      <c r="Y270" s="39">
        <v>82419</v>
      </c>
      <c r="Z270" s="39">
        <v>2944</v>
      </c>
      <c r="AA270" s="39">
        <v>0</v>
      </c>
      <c r="AB270" s="39">
        <v>0</v>
      </c>
      <c r="AC270" s="39">
        <v>0</v>
      </c>
      <c r="AD270" s="39">
        <v>0</v>
      </c>
      <c r="AE270" s="39">
        <v>156979.25</v>
      </c>
      <c r="AF270" s="39">
        <v>156979.25</v>
      </c>
      <c r="AG270" s="39">
        <v>160</v>
      </c>
      <c r="AH270" s="39">
        <v>150</v>
      </c>
      <c r="AI270" s="39">
        <v>230447</v>
      </c>
      <c r="AJ270" s="39">
        <v>230447</v>
      </c>
      <c r="AK270" s="39">
        <v>-8468.8116833302774</v>
      </c>
      <c r="AL270" s="39" t="s">
        <v>118</v>
      </c>
      <c r="AM270" s="39" t="s">
        <v>36</v>
      </c>
      <c r="AN270" s="39" t="s">
        <v>119</v>
      </c>
      <c r="AO270" s="39" t="s">
        <v>147</v>
      </c>
      <c r="AP270" s="39">
        <v>3</v>
      </c>
      <c r="AQ270" s="39">
        <v>2</v>
      </c>
      <c r="AR270" s="39">
        <v>5</v>
      </c>
      <c r="AS270" s="39">
        <v>89115</v>
      </c>
      <c r="AT270" s="39">
        <v>161522</v>
      </c>
      <c r="AU270" s="39">
        <v>53841</v>
      </c>
      <c r="AV270" s="39">
        <v>234905</v>
      </c>
      <c r="AW270" s="39">
        <v>3.0722399999999999</v>
      </c>
      <c r="AX270" s="39">
        <v>1.0923499999999999</v>
      </c>
      <c r="AY270" s="39">
        <v>1.9798899999999999</v>
      </c>
      <c r="AZ270" s="39">
        <v>3.0722399950027466</v>
      </c>
      <c r="BA270" s="39">
        <v>1.0923500061035156</v>
      </c>
      <c r="BB270" s="39">
        <v>1.979889988899231</v>
      </c>
      <c r="BC270" s="39" t="s">
        <v>159</v>
      </c>
      <c r="BD270" s="39" t="s">
        <v>126</v>
      </c>
      <c r="BE270" s="39" t="s">
        <v>118</v>
      </c>
      <c r="BF270" s="39"/>
      <c r="BG270" s="39" t="s">
        <v>1732</v>
      </c>
      <c r="BH270" s="39" t="s">
        <v>6259</v>
      </c>
      <c r="BI270" s="39" t="s">
        <v>903</v>
      </c>
      <c r="BJ270" s="39" t="s">
        <v>195</v>
      </c>
      <c r="BK270" s="39" t="s">
        <v>196</v>
      </c>
      <c r="BL270" s="39" t="s">
        <v>196</v>
      </c>
      <c r="BM270" s="39" t="s">
        <v>202</v>
      </c>
      <c r="BN270" s="39" t="s">
        <v>661</v>
      </c>
      <c r="BO270" s="39"/>
      <c r="BP270" s="39" t="s">
        <v>661</v>
      </c>
      <c r="BQ270" s="39">
        <v>2024</v>
      </c>
      <c r="BR270" s="39"/>
      <c r="BS270" s="39"/>
      <c r="BT270" s="39" t="s">
        <v>6251</v>
      </c>
    </row>
    <row r="271" spans="1:72">
      <c r="A271" s="39">
        <v>102403404032</v>
      </c>
      <c r="B271" s="39">
        <v>1</v>
      </c>
      <c r="C271" s="39">
        <v>2024</v>
      </c>
      <c r="D271" s="39">
        <v>9</v>
      </c>
      <c r="E271" s="39" t="s">
        <v>7320</v>
      </c>
      <c r="F271" s="39" t="s">
        <v>7321</v>
      </c>
      <c r="G271" s="39">
        <v>62</v>
      </c>
      <c r="H271" s="39" t="s">
        <v>7322</v>
      </c>
      <c r="I271" s="39">
        <v>20240904</v>
      </c>
      <c r="J271" s="39">
        <v>20240906</v>
      </c>
      <c r="K271" s="39">
        <v>3</v>
      </c>
      <c r="L271" s="39">
        <f t="shared" si="4"/>
        <v>2</v>
      </c>
      <c r="M271" s="39">
        <v>0</v>
      </c>
      <c r="N271" s="39" t="s">
        <v>6160</v>
      </c>
      <c r="O271" s="39" t="s">
        <v>6661</v>
      </c>
      <c r="P271" s="39" t="s">
        <v>118</v>
      </c>
      <c r="Q271" s="39" t="s">
        <v>36</v>
      </c>
      <c r="R271" s="39" t="s">
        <v>119</v>
      </c>
      <c r="S271" s="39" t="s">
        <v>120</v>
      </c>
      <c r="T271" s="39">
        <v>205</v>
      </c>
      <c r="U271" s="39" t="s">
        <v>172</v>
      </c>
      <c r="V271" s="39" t="s">
        <v>6257</v>
      </c>
      <c r="W271" s="39" t="s">
        <v>6258</v>
      </c>
      <c r="X271" s="39" t="s">
        <v>124</v>
      </c>
      <c r="Y271" s="39">
        <v>87052</v>
      </c>
      <c r="Z271" s="39">
        <v>3083</v>
      </c>
      <c r="AA271" s="39">
        <v>0</v>
      </c>
      <c r="AB271" s="39">
        <v>0</v>
      </c>
      <c r="AC271" s="39">
        <v>648.24</v>
      </c>
      <c r="AD271" s="39">
        <v>0</v>
      </c>
      <c r="AE271" s="39">
        <v>156979.25</v>
      </c>
      <c r="AF271" s="39">
        <v>157627.48000000001</v>
      </c>
      <c r="AG271" s="39">
        <v>160</v>
      </c>
      <c r="AH271" s="39">
        <v>225</v>
      </c>
      <c r="AI271" s="39">
        <v>230418</v>
      </c>
      <c r="AJ271" s="39">
        <v>230418</v>
      </c>
      <c r="AK271" s="39">
        <v>-9135.7305910235445</v>
      </c>
      <c r="AL271" s="39" t="s">
        <v>118</v>
      </c>
      <c r="AM271" s="39" t="s">
        <v>36</v>
      </c>
      <c r="AN271" s="39" t="s">
        <v>119</v>
      </c>
      <c r="AO271" s="39" t="s">
        <v>120</v>
      </c>
      <c r="AP271" s="39">
        <v>3</v>
      </c>
      <c r="AQ271" s="39">
        <v>2</v>
      </c>
      <c r="AR271" s="39">
        <v>5</v>
      </c>
      <c r="AS271" s="39">
        <v>89115</v>
      </c>
      <c r="AT271" s="39">
        <v>161522</v>
      </c>
      <c r="AU271" s="39">
        <v>53841</v>
      </c>
      <c r="AV271" s="39">
        <v>234905</v>
      </c>
      <c r="AW271" s="39">
        <v>3.0722399999999999</v>
      </c>
      <c r="AX271" s="39">
        <v>1.0923499999999999</v>
      </c>
      <c r="AY271" s="39">
        <v>1.9798899999999999</v>
      </c>
      <c r="AZ271" s="39">
        <v>3.0722399950027466</v>
      </c>
      <c r="BA271" s="39">
        <v>1.0923500061035156</v>
      </c>
      <c r="BB271" s="39">
        <v>1.979889988899231</v>
      </c>
      <c r="BC271" s="39" t="s">
        <v>159</v>
      </c>
      <c r="BD271" s="39" t="s">
        <v>126</v>
      </c>
      <c r="BE271" s="39" t="s">
        <v>118</v>
      </c>
      <c r="BF271" s="39"/>
      <c r="BG271" s="39" t="s">
        <v>6285</v>
      </c>
      <c r="BH271" s="39" t="s">
        <v>6259</v>
      </c>
      <c r="BI271" s="39" t="s">
        <v>2977</v>
      </c>
      <c r="BJ271" s="39" t="s">
        <v>129</v>
      </c>
      <c r="BK271" s="39" t="s">
        <v>224</v>
      </c>
      <c r="BL271" s="39" t="s">
        <v>224</v>
      </c>
      <c r="BM271" s="39" t="s">
        <v>202</v>
      </c>
      <c r="BN271" s="39" t="s">
        <v>203</v>
      </c>
      <c r="BO271" s="39"/>
      <c r="BP271" s="39" t="s">
        <v>203</v>
      </c>
      <c r="BQ271" s="39">
        <v>2024</v>
      </c>
      <c r="BR271" s="39"/>
      <c r="BS271" s="39"/>
      <c r="BT271" s="39" t="s">
        <v>6251</v>
      </c>
    </row>
    <row r="272" spans="1:72">
      <c r="A272" s="39">
        <v>102403465792</v>
      </c>
      <c r="B272" s="39">
        <v>1</v>
      </c>
      <c r="C272" s="39">
        <v>2024</v>
      </c>
      <c r="D272" s="39">
        <v>9</v>
      </c>
      <c r="E272" s="39" t="s">
        <v>7323</v>
      </c>
      <c r="F272" s="39" t="s">
        <v>7324</v>
      </c>
      <c r="G272" s="39">
        <v>65</v>
      </c>
      <c r="H272" s="39" t="s">
        <v>7325</v>
      </c>
      <c r="I272" s="39">
        <v>20240904</v>
      </c>
      <c r="J272" s="39">
        <v>20240906</v>
      </c>
      <c r="K272" s="39">
        <v>3</v>
      </c>
      <c r="L272" s="39">
        <f t="shared" si="4"/>
        <v>2</v>
      </c>
      <c r="M272" s="39">
        <v>0</v>
      </c>
      <c r="N272" s="39" t="s">
        <v>7326</v>
      </c>
      <c r="O272" s="39" t="s">
        <v>7327</v>
      </c>
      <c r="P272" s="39" t="s">
        <v>118</v>
      </c>
      <c r="Q272" s="39" t="s">
        <v>36</v>
      </c>
      <c r="R272" s="39" t="s">
        <v>119</v>
      </c>
      <c r="S272" s="39" t="s">
        <v>120</v>
      </c>
      <c r="T272" s="39">
        <v>211</v>
      </c>
      <c r="U272" s="39" t="s">
        <v>172</v>
      </c>
      <c r="V272" s="39" t="s">
        <v>6257</v>
      </c>
      <c r="W272" s="39" t="s">
        <v>6258</v>
      </c>
      <c r="X272" s="39" t="s">
        <v>124</v>
      </c>
      <c r="Y272" s="39">
        <v>89286</v>
      </c>
      <c r="Z272" s="39">
        <v>3083</v>
      </c>
      <c r="AA272" s="39">
        <v>0</v>
      </c>
      <c r="AB272" s="39">
        <v>0</v>
      </c>
      <c r="AC272" s="39">
        <v>648.24</v>
      </c>
      <c r="AD272" s="39">
        <v>0</v>
      </c>
      <c r="AE272" s="39">
        <v>156979.25</v>
      </c>
      <c r="AF272" s="39">
        <v>157627.48000000001</v>
      </c>
      <c r="AG272" s="39">
        <v>160</v>
      </c>
      <c r="AH272" s="39">
        <v>225</v>
      </c>
      <c r="AI272" s="39">
        <v>230636</v>
      </c>
      <c r="AJ272" s="39">
        <v>230636</v>
      </c>
      <c r="AK272" s="39">
        <v>-8995.2415607778239</v>
      </c>
      <c r="AL272" s="39" t="s">
        <v>118</v>
      </c>
      <c r="AM272" s="39" t="s">
        <v>36</v>
      </c>
      <c r="AN272" s="39" t="s">
        <v>119</v>
      </c>
      <c r="AO272" s="39" t="s">
        <v>120</v>
      </c>
      <c r="AP272" s="39">
        <v>3</v>
      </c>
      <c r="AQ272" s="39">
        <v>2</v>
      </c>
      <c r="AR272" s="39">
        <v>5</v>
      </c>
      <c r="AS272" s="39">
        <v>89115</v>
      </c>
      <c r="AT272" s="39">
        <v>161522</v>
      </c>
      <c r="AU272" s="39">
        <v>53841</v>
      </c>
      <c r="AV272" s="39">
        <v>234905</v>
      </c>
      <c r="AW272" s="39">
        <v>3.0722399999999999</v>
      </c>
      <c r="AX272" s="39">
        <v>1.0923499999999999</v>
      </c>
      <c r="AY272" s="39">
        <v>1.9798899999999999</v>
      </c>
      <c r="AZ272" s="39">
        <v>3.0722399950027466</v>
      </c>
      <c r="BA272" s="39">
        <v>1.0923500061035156</v>
      </c>
      <c r="BB272" s="39">
        <v>1.979889988899231</v>
      </c>
      <c r="BC272" s="39" t="s">
        <v>159</v>
      </c>
      <c r="BD272" s="39" t="s">
        <v>126</v>
      </c>
      <c r="BE272" s="39" t="s">
        <v>118</v>
      </c>
      <c r="BF272" s="39"/>
      <c r="BG272" s="39" t="s">
        <v>6285</v>
      </c>
      <c r="BH272" s="39" t="s">
        <v>6259</v>
      </c>
      <c r="BI272" s="39" t="s">
        <v>1468</v>
      </c>
      <c r="BJ272" s="39" t="s">
        <v>129</v>
      </c>
      <c r="BK272" s="39" t="s">
        <v>130</v>
      </c>
      <c r="BL272" s="39" t="s">
        <v>131</v>
      </c>
      <c r="BM272" s="39" t="s">
        <v>202</v>
      </c>
      <c r="BN272" s="39" t="s">
        <v>661</v>
      </c>
      <c r="BO272" s="39"/>
      <c r="BP272" s="39" t="s">
        <v>661</v>
      </c>
      <c r="BQ272" s="39">
        <v>2024</v>
      </c>
      <c r="BR272" s="39"/>
      <c r="BS272" s="39"/>
      <c r="BT272" s="39" t="s">
        <v>6251</v>
      </c>
    </row>
    <row r="273" spans="1:72">
      <c r="A273" s="39">
        <v>102403465788</v>
      </c>
      <c r="B273" s="39">
        <v>1</v>
      </c>
      <c r="C273" s="39">
        <v>2024</v>
      </c>
      <c r="D273" s="39">
        <v>9</v>
      </c>
      <c r="E273" s="39" t="s">
        <v>7328</v>
      </c>
      <c r="F273" s="39" t="s">
        <v>7329</v>
      </c>
      <c r="G273" s="39">
        <v>50</v>
      </c>
      <c r="H273" s="39" t="s">
        <v>7330</v>
      </c>
      <c r="I273" s="39">
        <v>20240903</v>
      </c>
      <c r="J273" s="39">
        <v>20240905</v>
      </c>
      <c r="K273" s="39">
        <v>3</v>
      </c>
      <c r="L273" s="39">
        <f t="shared" si="4"/>
        <v>2</v>
      </c>
      <c r="M273" s="39">
        <v>0</v>
      </c>
      <c r="N273" s="39" t="s">
        <v>7331</v>
      </c>
      <c r="O273" s="39" t="s">
        <v>6661</v>
      </c>
      <c r="P273" s="39" t="s">
        <v>118</v>
      </c>
      <c r="Q273" s="39" t="s">
        <v>36</v>
      </c>
      <c r="R273" s="39" t="s">
        <v>119</v>
      </c>
      <c r="S273" s="39" t="s">
        <v>147</v>
      </c>
      <c r="T273" s="39">
        <v>211</v>
      </c>
      <c r="U273" s="39" t="s">
        <v>172</v>
      </c>
      <c r="V273" s="39" t="s">
        <v>6257</v>
      </c>
      <c r="W273" s="39" t="s">
        <v>6258</v>
      </c>
      <c r="X273" s="39" t="s">
        <v>124</v>
      </c>
      <c r="Y273" s="39">
        <v>92284</v>
      </c>
      <c r="Z273" s="39">
        <v>2944</v>
      </c>
      <c r="AA273" s="39">
        <v>0</v>
      </c>
      <c r="AB273" s="39">
        <v>0</v>
      </c>
      <c r="AC273" s="39">
        <v>666.76</v>
      </c>
      <c r="AD273" s="39">
        <v>0</v>
      </c>
      <c r="AE273" s="39">
        <v>169187.25</v>
      </c>
      <c r="AF273" s="39">
        <v>169854.02</v>
      </c>
      <c r="AG273" s="39">
        <v>160</v>
      </c>
      <c r="AH273" s="39">
        <v>150</v>
      </c>
      <c r="AI273" s="39">
        <v>230636</v>
      </c>
      <c r="AJ273" s="39">
        <v>230636</v>
      </c>
      <c r="AK273" s="39">
        <v>-21221.781560777803</v>
      </c>
      <c r="AL273" s="39" t="s">
        <v>118</v>
      </c>
      <c r="AM273" s="39" t="s">
        <v>36</v>
      </c>
      <c r="AN273" s="39" t="s">
        <v>119</v>
      </c>
      <c r="AO273" s="39" t="s">
        <v>147</v>
      </c>
      <c r="AP273" s="39">
        <v>3</v>
      </c>
      <c r="AQ273" s="39">
        <v>2</v>
      </c>
      <c r="AR273" s="39">
        <v>5</v>
      </c>
      <c r="AS273" s="39">
        <v>89115</v>
      </c>
      <c r="AT273" s="39">
        <v>161522</v>
      </c>
      <c r="AU273" s="39">
        <v>53841</v>
      </c>
      <c r="AV273" s="39">
        <v>234905</v>
      </c>
      <c r="AW273" s="39">
        <v>3.0722399999999999</v>
      </c>
      <c r="AX273" s="39">
        <v>1.0923499999999999</v>
      </c>
      <c r="AY273" s="39">
        <v>1.9798899999999999</v>
      </c>
      <c r="AZ273" s="39">
        <v>3.0722399950027466</v>
      </c>
      <c r="BA273" s="39">
        <v>1.0923500061035156</v>
      </c>
      <c r="BB273" s="39">
        <v>1.979889988899231</v>
      </c>
      <c r="BC273" s="39" t="s">
        <v>159</v>
      </c>
      <c r="BD273" s="39" t="s">
        <v>126</v>
      </c>
      <c r="BE273" s="39" t="s">
        <v>118</v>
      </c>
      <c r="BF273" s="39"/>
      <c r="BG273" s="39" t="s">
        <v>6285</v>
      </c>
      <c r="BH273" s="39" t="s">
        <v>6259</v>
      </c>
      <c r="BI273" s="39" t="s">
        <v>949</v>
      </c>
      <c r="BJ273" s="39" t="s">
        <v>129</v>
      </c>
      <c r="BK273" s="39" t="s">
        <v>178</v>
      </c>
      <c r="BL273" s="39" t="s">
        <v>320</v>
      </c>
      <c r="BM273" s="39" t="s">
        <v>202</v>
      </c>
      <c r="BN273" s="39" t="s">
        <v>203</v>
      </c>
      <c r="BO273" s="39"/>
      <c r="BP273" s="39" t="s">
        <v>203</v>
      </c>
      <c r="BQ273" s="39">
        <v>2024</v>
      </c>
      <c r="BR273" s="39"/>
      <c r="BS273" s="39"/>
      <c r="BT273" s="39" t="s">
        <v>6251</v>
      </c>
    </row>
    <row r="274" spans="1:72">
      <c r="A274" s="39">
        <v>102403404024</v>
      </c>
      <c r="B274" s="39">
        <v>1</v>
      </c>
      <c r="C274" s="39">
        <v>2024</v>
      </c>
      <c r="D274" s="39">
        <v>9</v>
      </c>
      <c r="E274" s="39" t="s">
        <v>7332</v>
      </c>
      <c r="F274" s="39" t="s">
        <v>7333</v>
      </c>
      <c r="G274" s="39">
        <v>73</v>
      </c>
      <c r="H274" s="39" t="s">
        <v>7334</v>
      </c>
      <c r="I274" s="39">
        <v>20240903</v>
      </c>
      <c r="J274" s="39">
        <v>20240905</v>
      </c>
      <c r="K274" s="39">
        <v>3</v>
      </c>
      <c r="L274" s="39">
        <f t="shared" si="4"/>
        <v>2</v>
      </c>
      <c r="M274" s="39">
        <v>0</v>
      </c>
      <c r="N274" s="39" t="s">
        <v>6946</v>
      </c>
      <c r="O274" s="39" t="s">
        <v>6370</v>
      </c>
      <c r="P274" s="39" t="s">
        <v>118</v>
      </c>
      <c r="Q274" s="39" t="s">
        <v>36</v>
      </c>
      <c r="R274" s="39" t="s">
        <v>119</v>
      </c>
      <c r="S274" s="39" t="s">
        <v>147</v>
      </c>
      <c r="T274" s="39">
        <v>205</v>
      </c>
      <c r="U274" s="39" t="s">
        <v>172</v>
      </c>
      <c r="V274" s="39" t="s">
        <v>6257</v>
      </c>
      <c r="W274" s="39" t="s">
        <v>6258</v>
      </c>
      <c r="X274" s="39" t="s">
        <v>124</v>
      </c>
      <c r="Y274" s="39">
        <v>93502</v>
      </c>
      <c r="Z274" s="39">
        <v>2944</v>
      </c>
      <c r="AA274" s="39">
        <v>0</v>
      </c>
      <c r="AB274" s="39">
        <v>0</v>
      </c>
      <c r="AC274" s="39">
        <v>666.76</v>
      </c>
      <c r="AD274" s="39">
        <v>0</v>
      </c>
      <c r="AE274" s="39">
        <v>169187.25</v>
      </c>
      <c r="AF274" s="39">
        <v>169854.02</v>
      </c>
      <c r="AG274" s="39">
        <v>160</v>
      </c>
      <c r="AH274" s="39">
        <v>150</v>
      </c>
      <c r="AI274" s="39">
        <v>230418</v>
      </c>
      <c r="AJ274" s="39">
        <v>230418</v>
      </c>
      <c r="AK274" s="39">
        <v>-21362.270591023524</v>
      </c>
      <c r="AL274" s="39" t="s">
        <v>118</v>
      </c>
      <c r="AM274" s="39" t="s">
        <v>36</v>
      </c>
      <c r="AN274" s="39" t="s">
        <v>119</v>
      </c>
      <c r="AO274" s="39" t="s">
        <v>147</v>
      </c>
      <c r="AP274" s="39">
        <v>3</v>
      </c>
      <c r="AQ274" s="39">
        <v>2</v>
      </c>
      <c r="AR274" s="39">
        <v>5</v>
      </c>
      <c r="AS274" s="39">
        <v>89115</v>
      </c>
      <c r="AT274" s="39">
        <v>161522</v>
      </c>
      <c r="AU274" s="39">
        <v>53841</v>
      </c>
      <c r="AV274" s="39">
        <v>234905</v>
      </c>
      <c r="AW274" s="39">
        <v>3.0722399999999999</v>
      </c>
      <c r="AX274" s="39">
        <v>1.0923499999999999</v>
      </c>
      <c r="AY274" s="39">
        <v>1.9798899999999999</v>
      </c>
      <c r="AZ274" s="39">
        <v>3.0722399950027466</v>
      </c>
      <c r="BA274" s="39">
        <v>1.0923500061035156</v>
      </c>
      <c r="BB274" s="39">
        <v>1.979889988899231</v>
      </c>
      <c r="BC274" s="39" t="s">
        <v>159</v>
      </c>
      <c r="BD274" s="39" t="s">
        <v>126</v>
      </c>
      <c r="BE274" s="39" t="s">
        <v>118</v>
      </c>
      <c r="BF274" s="39"/>
      <c r="BG274" s="39" t="s">
        <v>6285</v>
      </c>
      <c r="BH274" s="39" t="s">
        <v>6259</v>
      </c>
      <c r="BI274" s="39" t="s">
        <v>428</v>
      </c>
      <c r="BJ274" s="39" t="s">
        <v>129</v>
      </c>
      <c r="BK274" s="39" t="s">
        <v>130</v>
      </c>
      <c r="BL274" s="39" t="s">
        <v>131</v>
      </c>
      <c r="BM274" s="39" t="s">
        <v>202</v>
      </c>
      <c r="BN274" s="39" t="s">
        <v>203</v>
      </c>
      <c r="BO274" s="39"/>
      <c r="BP274" s="39" t="s">
        <v>203</v>
      </c>
      <c r="BQ274" s="39">
        <v>2024</v>
      </c>
      <c r="BR274" s="39"/>
      <c r="BS274" s="39"/>
      <c r="BT274" s="39" t="s">
        <v>6251</v>
      </c>
    </row>
    <row r="275" spans="1:72">
      <c r="A275" s="39">
        <v>102403250528</v>
      </c>
      <c r="B275" s="39">
        <v>1</v>
      </c>
      <c r="C275" s="39">
        <v>2024</v>
      </c>
      <c r="D275" s="39">
        <v>9</v>
      </c>
      <c r="E275" s="39" t="s">
        <v>7335</v>
      </c>
      <c r="F275" s="39" t="s">
        <v>7336</v>
      </c>
      <c r="G275" s="39">
        <v>73</v>
      </c>
      <c r="H275" s="39" t="s">
        <v>7337</v>
      </c>
      <c r="I275" s="39">
        <v>20240903</v>
      </c>
      <c r="J275" s="39">
        <v>20240905</v>
      </c>
      <c r="K275" s="39">
        <v>3</v>
      </c>
      <c r="L275" s="39">
        <f t="shared" si="4"/>
        <v>2</v>
      </c>
      <c r="M275" s="39">
        <v>0</v>
      </c>
      <c r="N275" s="39" t="s">
        <v>7000</v>
      </c>
      <c r="O275" s="39" t="s">
        <v>7156</v>
      </c>
      <c r="P275" s="39" t="s">
        <v>118</v>
      </c>
      <c r="Q275" s="39" t="s">
        <v>36</v>
      </c>
      <c r="R275" s="39" t="s">
        <v>119</v>
      </c>
      <c r="S275" s="39" t="s">
        <v>120</v>
      </c>
      <c r="T275" s="39">
        <v>111</v>
      </c>
      <c r="U275" s="39" t="s">
        <v>172</v>
      </c>
      <c r="V275" s="39" t="s">
        <v>6257</v>
      </c>
      <c r="W275" s="39" t="s">
        <v>6258</v>
      </c>
      <c r="X275" s="39" t="s">
        <v>124</v>
      </c>
      <c r="Y275" s="39">
        <v>92955</v>
      </c>
      <c r="Z275" s="39">
        <v>3008</v>
      </c>
      <c r="AA275" s="39">
        <v>0</v>
      </c>
      <c r="AB275" s="39">
        <v>0</v>
      </c>
      <c r="AC275" s="39">
        <v>666.76</v>
      </c>
      <c r="AD275" s="39">
        <v>0</v>
      </c>
      <c r="AE275" s="39">
        <v>156979.25</v>
      </c>
      <c r="AF275" s="39">
        <v>157646.01999999999</v>
      </c>
      <c r="AG275" s="39">
        <v>160</v>
      </c>
      <c r="AH275" s="39">
        <v>150</v>
      </c>
      <c r="AI275" s="39">
        <v>230447</v>
      </c>
      <c r="AJ275" s="39">
        <v>230447</v>
      </c>
      <c r="AK275" s="39">
        <v>-9135.581683330267</v>
      </c>
      <c r="AL275" s="39" t="s">
        <v>118</v>
      </c>
      <c r="AM275" s="39" t="s">
        <v>36</v>
      </c>
      <c r="AN275" s="39" t="s">
        <v>119</v>
      </c>
      <c r="AO275" s="39" t="s">
        <v>120</v>
      </c>
      <c r="AP275" s="39">
        <v>3</v>
      </c>
      <c r="AQ275" s="39">
        <v>2</v>
      </c>
      <c r="AR275" s="39">
        <v>5</v>
      </c>
      <c r="AS275" s="39">
        <v>89115</v>
      </c>
      <c r="AT275" s="39">
        <v>161522</v>
      </c>
      <c r="AU275" s="39">
        <v>53841</v>
      </c>
      <c r="AV275" s="39">
        <v>234905</v>
      </c>
      <c r="AW275" s="39">
        <v>3.0722399999999999</v>
      </c>
      <c r="AX275" s="39">
        <v>1.0923499999999999</v>
      </c>
      <c r="AY275" s="39">
        <v>1.9798899999999999</v>
      </c>
      <c r="AZ275" s="39">
        <v>3.0722399950027466</v>
      </c>
      <c r="BA275" s="39">
        <v>1.0923500061035156</v>
      </c>
      <c r="BB275" s="39">
        <v>1.979889988899231</v>
      </c>
      <c r="BC275" s="39" t="s">
        <v>159</v>
      </c>
      <c r="BD275" s="39" t="s">
        <v>126</v>
      </c>
      <c r="BE275" s="39" t="s">
        <v>118</v>
      </c>
      <c r="BF275" s="39"/>
      <c r="BG275" s="39" t="s">
        <v>1732</v>
      </c>
      <c r="BH275" s="39" t="s">
        <v>6259</v>
      </c>
      <c r="BI275" s="39" t="s">
        <v>450</v>
      </c>
      <c r="BJ275" s="39" t="s">
        <v>129</v>
      </c>
      <c r="BK275" s="39" t="s">
        <v>130</v>
      </c>
      <c r="BL275" s="39" t="s">
        <v>131</v>
      </c>
      <c r="BM275" s="39" t="s">
        <v>202</v>
      </c>
      <c r="BN275" s="39" t="s">
        <v>661</v>
      </c>
      <c r="BO275" s="39"/>
      <c r="BP275" s="39" t="s">
        <v>661</v>
      </c>
      <c r="BQ275" s="39">
        <v>2024</v>
      </c>
      <c r="BR275" s="39"/>
      <c r="BS275" s="39"/>
      <c r="BT275" s="39" t="s">
        <v>6251</v>
      </c>
    </row>
    <row r="276" spans="1:72">
      <c r="A276" s="39">
        <v>102403404020</v>
      </c>
      <c r="B276" s="39">
        <v>1</v>
      </c>
      <c r="C276" s="39">
        <v>2024</v>
      </c>
      <c r="D276" s="39">
        <v>9</v>
      </c>
      <c r="E276" s="39" t="s">
        <v>7338</v>
      </c>
      <c r="F276" s="39" t="s">
        <v>7339</v>
      </c>
      <c r="G276" s="39">
        <v>67</v>
      </c>
      <c r="H276" s="39" t="s">
        <v>7340</v>
      </c>
      <c r="I276" s="39">
        <v>20240902</v>
      </c>
      <c r="J276" s="39">
        <v>20240904</v>
      </c>
      <c r="K276" s="39">
        <v>3</v>
      </c>
      <c r="L276" s="39">
        <f t="shared" si="4"/>
        <v>2</v>
      </c>
      <c r="M276" s="39">
        <v>0</v>
      </c>
      <c r="N276" s="39" t="s">
        <v>5953</v>
      </c>
      <c r="O276" s="39" t="s">
        <v>6717</v>
      </c>
      <c r="P276" s="39" t="s">
        <v>118</v>
      </c>
      <c r="Q276" s="39" t="s">
        <v>36</v>
      </c>
      <c r="R276" s="39" t="s">
        <v>119</v>
      </c>
      <c r="S276" s="39" t="s">
        <v>120</v>
      </c>
      <c r="T276" s="39">
        <v>205</v>
      </c>
      <c r="U276" s="39" t="s">
        <v>172</v>
      </c>
      <c r="V276" s="39" t="s">
        <v>6257</v>
      </c>
      <c r="W276" s="39" t="s">
        <v>6258</v>
      </c>
      <c r="X276" s="39" t="s">
        <v>124</v>
      </c>
      <c r="Y276" s="39">
        <v>88270</v>
      </c>
      <c r="Z276" s="39">
        <v>3083</v>
      </c>
      <c r="AA276" s="39">
        <v>0</v>
      </c>
      <c r="AB276" s="39">
        <v>0</v>
      </c>
      <c r="AC276" s="39">
        <v>666.76</v>
      </c>
      <c r="AD276" s="39">
        <v>0</v>
      </c>
      <c r="AE276" s="39">
        <v>169187.25</v>
      </c>
      <c r="AF276" s="39">
        <v>169854.02</v>
      </c>
      <c r="AG276" s="39">
        <v>160</v>
      </c>
      <c r="AH276" s="39">
        <v>225</v>
      </c>
      <c r="AI276" s="39">
        <v>230418</v>
      </c>
      <c r="AJ276" s="39">
        <v>230418</v>
      </c>
      <c r="AK276" s="39">
        <v>-21362.270591023524</v>
      </c>
      <c r="AL276" s="39" t="s">
        <v>118</v>
      </c>
      <c r="AM276" s="39" t="s">
        <v>36</v>
      </c>
      <c r="AN276" s="39" t="s">
        <v>119</v>
      </c>
      <c r="AO276" s="39" t="s">
        <v>120</v>
      </c>
      <c r="AP276" s="39">
        <v>3</v>
      </c>
      <c r="AQ276" s="39">
        <v>2</v>
      </c>
      <c r="AR276" s="39">
        <v>5</v>
      </c>
      <c r="AS276" s="39">
        <v>89115</v>
      </c>
      <c r="AT276" s="39">
        <v>161522</v>
      </c>
      <c r="AU276" s="39">
        <v>53841</v>
      </c>
      <c r="AV276" s="39">
        <v>234905</v>
      </c>
      <c r="AW276" s="39">
        <v>3.0722399999999999</v>
      </c>
      <c r="AX276" s="39">
        <v>1.0923499999999999</v>
      </c>
      <c r="AY276" s="39">
        <v>1.9798899999999999</v>
      </c>
      <c r="AZ276" s="39">
        <v>3.0722399950027466</v>
      </c>
      <c r="BA276" s="39">
        <v>1.0923500061035156</v>
      </c>
      <c r="BB276" s="39">
        <v>1.979889988899231</v>
      </c>
      <c r="BC276" s="39" t="s">
        <v>159</v>
      </c>
      <c r="BD276" s="39" t="s">
        <v>126</v>
      </c>
      <c r="BE276" s="39" t="s">
        <v>118</v>
      </c>
      <c r="BF276" s="39"/>
      <c r="BG276" s="39" t="s">
        <v>6285</v>
      </c>
      <c r="BH276" s="39" t="s">
        <v>6259</v>
      </c>
      <c r="BI276" s="39" t="s">
        <v>2582</v>
      </c>
      <c r="BJ276" s="39" t="s">
        <v>244</v>
      </c>
      <c r="BK276" s="39" t="s">
        <v>1086</v>
      </c>
      <c r="BL276" s="39" t="s">
        <v>1264</v>
      </c>
      <c r="BM276" s="39" t="s">
        <v>202</v>
      </c>
      <c r="BN276" s="39" t="s">
        <v>203</v>
      </c>
      <c r="BO276" s="39"/>
      <c r="BP276" s="39" t="s">
        <v>203</v>
      </c>
      <c r="BQ276" s="39">
        <v>2024</v>
      </c>
      <c r="BR276" s="39"/>
      <c r="BS276" s="39"/>
      <c r="BT276" s="39" t="s">
        <v>6251</v>
      </c>
    </row>
    <row r="277" spans="1:72">
      <c r="A277" s="39">
        <v>102403250504</v>
      </c>
      <c r="B277" s="39">
        <v>1</v>
      </c>
      <c r="C277" s="39">
        <v>2024</v>
      </c>
      <c r="D277" s="39">
        <v>9</v>
      </c>
      <c r="E277" s="39" t="s">
        <v>7341</v>
      </c>
      <c r="F277" s="39" t="s">
        <v>7342</v>
      </c>
      <c r="G277" s="39">
        <v>69</v>
      </c>
      <c r="H277" s="39" t="s">
        <v>7343</v>
      </c>
      <c r="I277" s="39">
        <v>20240902</v>
      </c>
      <c r="J277" s="39">
        <v>20240904</v>
      </c>
      <c r="K277" s="39">
        <v>3</v>
      </c>
      <c r="L277" s="39">
        <f t="shared" si="4"/>
        <v>2</v>
      </c>
      <c r="M277" s="39">
        <v>0</v>
      </c>
      <c r="N277" s="39" t="s">
        <v>6341</v>
      </c>
      <c r="O277" s="39" t="s">
        <v>6426</v>
      </c>
      <c r="P277" s="39" t="s">
        <v>118</v>
      </c>
      <c r="Q277" s="39" t="s">
        <v>36</v>
      </c>
      <c r="R277" s="39" t="s">
        <v>119</v>
      </c>
      <c r="S277" s="39" t="s">
        <v>147</v>
      </c>
      <c r="T277" s="39">
        <v>111</v>
      </c>
      <c r="U277" s="39" t="s">
        <v>172</v>
      </c>
      <c r="V277" s="39" t="s">
        <v>6257</v>
      </c>
      <c r="W277" s="39" t="s">
        <v>6258</v>
      </c>
      <c r="X277" s="39" t="s">
        <v>124</v>
      </c>
      <c r="Y277" s="39">
        <v>87929</v>
      </c>
      <c r="Z277" s="39">
        <v>2944</v>
      </c>
      <c r="AA277" s="39">
        <v>0</v>
      </c>
      <c r="AB277" s="39">
        <v>0</v>
      </c>
      <c r="AC277" s="39">
        <v>666.76</v>
      </c>
      <c r="AD277" s="39">
        <v>0</v>
      </c>
      <c r="AE277" s="39">
        <v>156979.25</v>
      </c>
      <c r="AF277" s="39">
        <v>157646.01999999999</v>
      </c>
      <c r="AG277" s="39">
        <v>160</v>
      </c>
      <c r="AH277" s="39">
        <v>150</v>
      </c>
      <c r="AI277" s="39">
        <v>230447</v>
      </c>
      <c r="AJ277" s="39">
        <v>230447</v>
      </c>
      <c r="AK277" s="39">
        <v>-9135.581683330267</v>
      </c>
      <c r="AL277" s="39" t="s">
        <v>118</v>
      </c>
      <c r="AM277" s="39" t="s">
        <v>36</v>
      </c>
      <c r="AN277" s="39" t="s">
        <v>119</v>
      </c>
      <c r="AO277" s="39" t="s">
        <v>147</v>
      </c>
      <c r="AP277" s="39">
        <v>3</v>
      </c>
      <c r="AQ277" s="39">
        <v>2</v>
      </c>
      <c r="AR277" s="39">
        <v>5</v>
      </c>
      <c r="AS277" s="39">
        <v>89115</v>
      </c>
      <c r="AT277" s="39">
        <v>161522</v>
      </c>
      <c r="AU277" s="39">
        <v>53841</v>
      </c>
      <c r="AV277" s="39">
        <v>234905</v>
      </c>
      <c r="AW277" s="39">
        <v>3.0722399999999999</v>
      </c>
      <c r="AX277" s="39">
        <v>1.0923499999999999</v>
      </c>
      <c r="AY277" s="39">
        <v>1.9798899999999999</v>
      </c>
      <c r="AZ277" s="39">
        <v>3.0722399950027466</v>
      </c>
      <c r="BA277" s="39">
        <v>1.0923500061035156</v>
      </c>
      <c r="BB277" s="39">
        <v>1.979889988899231</v>
      </c>
      <c r="BC277" s="39" t="s">
        <v>159</v>
      </c>
      <c r="BD277" s="39" t="s">
        <v>126</v>
      </c>
      <c r="BE277" s="39" t="s">
        <v>118</v>
      </c>
      <c r="BF277" s="39"/>
      <c r="BG277" s="39" t="s">
        <v>6285</v>
      </c>
      <c r="BH277" s="39" t="s">
        <v>6259</v>
      </c>
      <c r="BI277" s="39" t="s">
        <v>201</v>
      </c>
      <c r="BJ277" s="39" t="s">
        <v>129</v>
      </c>
      <c r="BK277" s="39" t="s">
        <v>130</v>
      </c>
      <c r="BL277" s="39" t="s">
        <v>131</v>
      </c>
      <c r="BM277" s="39" t="s">
        <v>202</v>
      </c>
      <c r="BN277" s="39" t="s">
        <v>661</v>
      </c>
      <c r="BO277" s="39"/>
      <c r="BP277" s="39" t="s">
        <v>661</v>
      </c>
      <c r="BQ277" s="39">
        <v>2024</v>
      </c>
      <c r="BR277" s="39"/>
      <c r="BS277" s="39"/>
      <c r="BT277" s="39" t="s">
        <v>6251</v>
      </c>
    </row>
    <row r="278" spans="1:72">
      <c r="A278" s="39">
        <v>102403250500</v>
      </c>
      <c r="B278" s="39">
        <v>1</v>
      </c>
      <c r="C278" s="39">
        <v>2024</v>
      </c>
      <c r="D278" s="39">
        <v>9</v>
      </c>
      <c r="E278" s="39" t="s">
        <v>7344</v>
      </c>
      <c r="F278" s="39" t="s">
        <v>7345</v>
      </c>
      <c r="G278" s="39">
        <v>71</v>
      </c>
      <c r="H278" s="39" t="s">
        <v>7346</v>
      </c>
      <c r="I278" s="39">
        <v>20240902</v>
      </c>
      <c r="J278" s="39">
        <v>20240904</v>
      </c>
      <c r="K278" s="39">
        <v>3</v>
      </c>
      <c r="L278" s="39">
        <f t="shared" si="4"/>
        <v>2</v>
      </c>
      <c r="M278" s="39">
        <v>0</v>
      </c>
      <c r="N278" s="39" t="s">
        <v>6400</v>
      </c>
      <c r="O278" s="39" t="s">
        <v>6511</v>
      </c>
      <c r="P278" s="39" t="s">
        <v>118</v>
      </c>
      <c r="Q278" s="39" t="s">
        <v>36</v>
      </c>
      <c r="R278" s="39" t="s">
        <v>119</v>
      </c>
      <c r="S278" s="39" t="s">
        <v>147</v>
      </c>
      <c r="T278" s="39">
        <v>111</v>
      </c>
      <c r="U278" s="39" t="s">
        <v>172</v>
      </c>
      <c r="V278" s="39" t="s">
        <v>6257</v>
      </c>
      <c r="W278" s="39" t="s">
        <v>6258</v>
      </c>
      <c r="X278" s="39" t="s">
        <v>124</v>
      </c>
      <c r="Y278" s="39">
        <v>89370</v>
      </c>
      <c r="Z278" s="39">
        <v>3019</v>
      </c>
      <c r="AA278" s="39">
        <v>0</v>
      </c>
      <c r="AB278" s="39">
        <v>0</v>
      </c>
      <c r="AC278" s="39">
        <v>666.76</v>
      </c>
      <c r="AD278" s="39">
        <v>0</v>
      </c>
      <c r="AE278" s="39">
        <v>149441.70000000001</v>
      </c>
      <c r="AF278" s="39">
        <v>150108.45000000001</v>
      </c>
      <c r="AG278" s="39">
        <v>160</v>
      </c>
      <c r="AH278" s="39">
        <v>225</v>
      </c>
      <c r="AI278" s="39">
        <v>230447</v>
      </c>
      <c r="AJ278" s="39">
        <v>230447</v>
      </c>
      <c r="AK278" s="39">
        <v>-1598.0116833302891</v>
      </c>
      <c r="AL278" s="39" t="s">
        <v>118</v>
      </c>
      <c r="AM278" s="39" t="s">
        <v>36</v>
      </c>
      <c r="AN278" s="39" t="s">
        <v>119</v>
      </c>
      <c r="AO278" s="39" t="s">
        <v>147</v>
      </c>
      <c r="AP278" s="39">
        <v>3</v>
      </c>
      <c r="AQ278" s="39">
        <v>2</v>
      </c>
      <c r="AR278" s="39">
        <v>5</v>
      </c>
      <c r="AS278" s="39">
        <v>89115</v>
      </c>
      <c r="AT278" s="39">
        <v>161522</v>
      </c>
      <c r="AU278" s="39">
        <v>53841</v>
      </c>
      <c r="AV278" s="39">
        <v>234905</v>
      </c>
      <c r="AW278" s="39">
        <v>3.0722399999999999</v>
      </c>
      <c r="AX278" s="39">
        <v>1.0923499999999999</v>
      </c>
      <c r="AY278" s="39">
        <v>1.9798899999999999</v>
      </c>
      <c r="AZ278" s="39">
        <v>3.0722399950027466</v>
      </c>
      <c r="BA278" s="39">
        <v>1.0923500061035156</v>
      </c>
      <c r="BB278" s="39">
        <v>1.979889988899231</v>
      </c>
      <c r="BC278" s="39" t="s">
        <v>159</v>
      </c>
      <c r="BD278" s="39" t="s">
        <v>126</v>
      </c>
      <c r="BE278" s="39" t="s">
        <v>118</v>
      </c>
      <c r="BF278" s="39"/>
      <c r="BG278" s="39" t="s">
        <v>6285</v>
      </c>
      <c r="BH278" s="39" t="s">
        <v>6259</v>
      </c>
      <c r="BI278" s="39" t="s">
        <v>903</v>
      </c>
      <c r="BJ278" s="39" t="s">
        <v>195</v>
      </c>
      <c r="BK278" s="39" t="s">
        <v>196</v>
      </c>
      <c r="BL278" s="39" t="s">
        <v>196</v>
      </c>
      <c r="BM278" s="39" t="s">
        <v>202</v>
      </c>
      <c r="BN278" s="39" t="s">
        <v>661</v>
      </c>
      <c r="BO278" s="39"/>
      <c r="BP278" s="39" t="s">
        <v>661</v>
      </c>
      <c r="BQ278" s="39">
        <v>2024</v>
      </c>
      <c r="BR278" s="39"/>
      <c r="BS278" s="39"/>
      <c r="BT278" s="39" t="s">
        <v>6251</v>
      </c>
    </row>
    <row r="279" spans="1:72">
      <c r="A279" s="39">
        <v>102403401998</v>
      </c>
      <c r="B279" s="39">
        <v>1</v>
      </c>
      <c r="C279" s="39">
        <v>2024</v>
      </c>
      <c r="D279" s="39">
        <v>8</v>
      </c>
      <c r="E279" s="39" t="s">
        <v>7347</v>
      </c>
      <c r="F279" s="39" t="s">
        <v>7348</v>
      </c>
      <c r="G279" s="39">
        <v>69</v>
      </c>
      <c r="H279" s="39" t="s">
        <v>7349</v>
      </c>
      <c r="I279" s="39">
        <v>20240827</v>
      </c>
      <c r="J279" s="39">
        <v>20240830</v>
      </c>
      <c r="K279" s="39">
        <v>4</v>
      </c>
      <c r="L279" s="39">
        <f t="shared" si="4"/>
        <v>3</v>
      </c>
      <c r="M279" s="39">
        <v>0</v>
      </c>
      <c r="N279" s="39" t="s">
        <v>7350</v>
      </c>
      <c r="O279" s="39" t="s">
        <v>6392</v>
      </c>
      <c r="P279" s="39" t="s">
        <v>118</v>
      </c>
      <c r="Q279" s="39" t="s">
        <v>36</v>
      </c>
      <c r="R279" s="39" t="s">
        <v>119</v>
      </c>
      <c r="S279" s="39" t="s">
        <v>120</v>
      </c>
      <c r="T279" s="39">
        <v>205</v>
      </c>
      <c r="U279" s="39" t="s">
        <v>172</v>
      </c>
      <c r="V279" s="39" t="s">
        <v>6257</v>
      </c>
      <c r="W279" s="39" t="s">
        <v>6258</v>
      </c>
      <c r="X279" s="39" t="s">
        <v>124</v>
      </c>
      <c r="Y279" s="39">
        <v>91403</v>
      </c>
      <c r="Z279" s="39">
        <v>4587</v>
      </c>
      <c r="AA279" s="39">
        <v>0</v>
      </c>
      <c r="AB279" s="39">
        <v>0</v>
      </c>
      <c r="AC279" s="39">
        <v>0</v>
      </c>
      <c r="AD279" s="39">
        <v>0</v>
      </c>
      <c r="AE279" s="39">
        <v>187506.88</v>
      </c>
      <c r="AF279" s="39">
        <v>187506.88</v>
      </c>
      <c r="AG279" s="39">
        <v>240</v>
      </c>
      <c r="AH279" s="39">
        <v>300</v>
      </c>
      <c r="AI279" s="39">
        <v>230418</v>
      </c>
      <c r="AJ279" s="39">
        <v>230418</v>
      </c>
      <c r="AK279" s="39">
        <v>-39015.130591023539</v>
      </c>
      <c r="AL279" s="39" t="s">
        <v>118</v>
      </c>
      <c r="AM279" s="39" t="s">
        <v>36</v>
      </c>
      <c r="AN279" s="39" t="s">
        <v>119</v>
      </c>
      <c r="AO279" s="39" t="s">
        <v>120</v>
      </c>
      <c r="AP279" s="39">
        <v>3</v>
      </c>
      <c r="AQ279" s="39">
        <v>2</v>
      </c>
      <c r="AR279" s="39">
        <v>5</v>
      </c>
      <c r="AS279" s="39">
        <v>89115</v>
      </c>
      <c r="AT279" s="39">
        <v>161522</v>
      </c>
      <c r="AU279" s="39">
        <v>53841</v>
      </c>
      <c r="AV279" s="39">
        <v>234905</v>
      </c>
      <c r="AW279" s="39">
        <v>3.0722399999999999</v>
      </c>
      <c r="AX279" s="39">
        <v>1.0923499999999999</v>
      </c>
      <c r="AY279" s="39">
        <v>1.9798899999999999</v>
      </c>
      <c r="AZ279" s="39">
        <v>3.0722399950027466</v>
      </c>
      <c r="BA279" s="39">
        <v>1.0923500061035156</v>
      </c>
      <c r="BB279" s="39">
        <v>1.979889988899231</v>
      </c>
      <c r="BC279" s="39" t="s">
        <v>159</v>
      </c>
      <c r="BD279" s="39" t="s">
        <v>126</v>
      </c>
      <c r="BE279" s="39" t="s">
        <v>118</v>
      </c>
      <c r="BF279" s="39"/>
      <c r="BG279" s="39" t="s">
        <v>6285</v>
      </c>
      <c r="BH279" s="39" t="s">
        <v>6259</v>
      </c>
      <c r="BI279" s="39" t="s">
        <v>6805</v>
      </c>
      <c r="BJ279" s="39" t="s">
        <v>195</v>
      </c>
      <c r="BK279" s="39" t="s">
        <v>236</v>
      </c>
      <c r="BL279" s="39" t="s">
        <v>236</v>
      </c>
      <c r="BM279" s="39" t="s">
        <v>202</v>
      </c>
      <c r="BN279" s="39" t="s">
        <v>661</v>
      </c>
      <c r="BO279" s="39"/>
      <c r="BP279" s="39" t="s">
        <v>661</v>
      </c>
      <c r="BQ279" s="39">
        <v>2024</v>
      </c>
      <c r="BR279" s="39"/>
      <c r="BS279" s="39"/>
      <c r="BT279" s="39" t="s">
        <v>6251</v>
      </c>
    </row>
    <row r="280" spans="1:72">
      <c r="A280" s="39">
        <v>102403401996</v>
      </c>
      <c r="B280" s="39">
        <v>1</v>
      </c>
      <c r="C280" s="39">
        <v>2024</v>
      </c>
      <c r="D280" s="39">
        <v>8</v>
      </c>
      <c r="E280" s="39" t="s">
        <v>7351</v>
      </c>
      <c r="F280" s="39" t="s">
        <v>7352</v>
      </c>
      <c r="G280" s="39">
        <v>38</v>
      </c>
      <c r="H280" s="39" t="s">
        <v>7353</v>
      </c>
      <c r="I280" s="39">
        <v>20240827</v>
      </c>
      <c r="J280" s="39">
        <v>20240829</v>
      </c>
      <c r="K280" s="39">
        <v>3</v>
      </c>
      <c r="L280" s="39">
        <f t="shared" si="4"/>
        <v>2</v>
      </c>
      <c r="M280" s="39">
        <v>0</v>
      </c>
      <c r="N280" s="39" t="s">
        <v>5746</v>
      </c>
      <c r="O280" s="39" t="s">
        <v>6697</v>
      </c>
      <c r="P280" s="39" t="s">
        <v>118</v>
      </c>
      <c r="Q280" s="39" t="s">
        <v>36</v>
      </c>
      <c r="R280" s="39" t="s">
        <v>119</v>
      </c>
      <c r="S280" s="39" t="s">
        <v>120</v>
      </c>
      <c r="T280" s="39">
        <v>205</v>
      </c>
      <c r="U280" s="39" t="s">
        <v>172</v>
      </c>
      <c r="V280" s="39" t="s">
        <v>6257</v>
      </c>
      <c r="W280" s="39" t="s">
        <v>6258</v>
      </c>
      <c r="X280" s="39" t="s">
        <v>124</v>
      </c>
      <c r="Y280" s="39">
        <v>87052</v>
      </c>
      <c r="Z280" s="39">
        <v>3083</v>
      </c>
      <c r="AA280" s="39">
        <v>0</v>
      </c>
      <c r="AB280" s="39">
        <v>0</v>
      </c>
      <c r="AC280" s="39">
        <v>666.76</v>
      </c>
      <c r="AD280" s="39">
        <v>0</v>
      </c>
      <c r="AE280" s="39">
        <v>156975.57999999999</v>
      </c>
      <c r="AF280" s="39">
        <v>157642.34</v>
      </c>
      <c r="AG280" s="39">
        <v>160</v>
      </c>
      <c r="AH280" s="39">
        <v>225</v>
      </c>
      <c r="AI280" s="39">
        <v>230418</v>
      </c>
      <c r="AJ280" s="39">
        <v>230418</v>
      </c>
      <c r="AK280" s="39">
        <v>-9150.5905910235306</v>
      </c>
      <c r="AL280" s="39" t="s">
        <v>118</v>
      </c>
      <c r="AM280" s="39" t="s">
        <v>36</v>
      </c>
      <c r="AN280" s="39" t="s">
        <v>119</v>
      </c>
      <c r="AO280" s="39" t="s">
        <v>120</v>
      </c>
      <c r="AP280" s="39">
        <v>3</v>
      </c>
      <c r="AQ280" s="39">
        <v>2</v>
      </c>
      <c r="AR280" s="39">
        <v>5</v>
      </c>
      <c r="AS280" s="39">
        <v>89115</v>
      </c>
      <c r="AT280" s="39">
        <v>161522</v>
      </c>
      <c r="AU280" s="39">
        <v>53841</v>
      </c>
      <c r="AV280" s="39">
        <v>234905</v>
      </c>
      <c r="AW280" s="39">
        <v>3.0722399999999999</v>
      </c>
      <c r="AX280" s="39">
        <v>1.0923499999999999</v>
      </c>
      <c r="AY280" s="39">
        <v>1.9798899999999999</v>
      </c>
      <c r="AZ280" s="39">
        <v>3.0722399950027466</v>
      </c>
      <c r="BA280" s="39">
        <v>1.0923500061035156</v>
      </c>
      <c r="BB280" s="39">
        <v>1.979889988899231</v>
      </c>
      <c r="BC280" s="39" t="s">
        <v>159</v>
      </c>
      <c r="BD280" s="39" t="s">
        <v>126</v>
      </c>
      <c r="BE280" s="39" t="s">
        <v>118</v>
      </c>
      <c r="BF280" s="39"/>
      <c r="BG280" s="39" t="s">
        <v>6285</v>
      </c>
      <c r="BH280" s="39" t="s">
        <v>6259</v>
      </c>
      <c r="BI280" s="39" t="s">
        <v>223</v>
      </c>
      <c r="BJ280" s="39" t="s">
        <v>129</v>
      </c>
      <c r="BK280" s="39" t="s">
        <v>224</v>
      </c>
      <c r="BL280" s="39" t="s">
        <v>224</v>
      </c>
      <c r="BM280" s="39" t="s">
        <v>202</v>
      </c>
      <c r="BN280" s="39" t="s">
        <v>661</v>
      </c>
      <c r="BO280" s="39"/>
      <c r="BP280" s="39" t="s">
        <v>661</v>
      </c>
      <c r="BQ280" s="39">
        <v>2024</v>
      </c>
      <c r="BR280" s="39"/>
      <c r="BS280" s="39"/>
      <c r="BT280" s="39" t="s">
        <v>6251</v>
      </c>
    </row>
    <row r="281" spans="1:72">
      <c r="A281" s="39">
        <v>102403248482</v>
      </c>
      <c r="B281" s="39">
        <v>1</v>
      </c>
      <c r="C281" s="39">
        <v>2024</v>
      </c>
      <c r="D281" s="39">
        <v>8</v>
      </c>
      <c r="E281" s="39" t="s">
        <v>7354</v>
      </c>
      <c r="F281" s="39" t="s">
        <v>7355</v>
      </c>
      <c r="G281" s="39">
        <v>66</v>
      </c>
      <c r="H281" s="39" t="s">
        <v>7356</v>
      </c>
      <c r="I281" s="39">
        <v>20240827</v>
      </c>
      <c r="J281" s="39">
        <v>20240829</v>
      </c>
      <c r="K281" s="39">
        <v>3</v>
      </c>
      <c r="L281" s="39">
        <f t="shared" si="4"/>
        <v>2</v>
      </c>
      <c r="M281" s="39">
        <v>0</v>
      </c>
      <c r="N281" s="39" t="s">
        <v>7357</v>
      </c>
      <c r="O281" s="39" t="s">
        <v>6415</v>
      </c>
      <c r="P281" s="39" t="s">
        <v>118</v>
      </c>
      <c r="Q281" s="39" t="s">
        <v>36</v>
      </c>
      <c r="R281" s="39" t="s">
        <v>119</v>
      </c>
      <c r="S281" s="39" t="s">
        <v>120</v>
      </c>
      <c r="T281" s="39">
        <v>111</v>
      </c>
      <c r="U281" s="39" t="s">
        <v>172</v>
      </c>
      <c r="V281" s="39" t="s">
        <v>6257</v>
      </c>
      <c r="W281" s="39" t="s">
        <v>6258</v>
      </c>
      <c r="X281" s="39" t="s">
        <v>124</v>
      </c>
      <c r="Y281" s="39">
        <v>86443</v>
      </c>
      <c r="Z281" s="39">
        <v>3083</v>
      </c>
      <c r="AA281" s="39">
        <v>0</v>
      </c>
      <c r="AB281" s="39">
        <v>0</v>
      </c>
      <c r="AC281" s="39">
        <v>0</v>
      </c>
      <c r="AD281" s="39">
        <v>0</v>
      </c>
      <c r="AE281" s="39">
        <v>178143.58</v>
      </c>
      <c r="AF281" s="39">
        <v>178143.58</v>
      </c>
      <c r="AG281" s="39">
        <v>160</v>
      </c>
      <c r="AH281" s="39">
        <v>225</v>
      </c>
      <c r="AI281" s="39">
        <v>230447</v>
      </c>
      <c r="AJ281" s="39">
        <v>230447</v>
      </c>
      <c r="AK281" s="39">
        <v>-29633.141683330265</v>
      </c>
      <c r="AL281" s="39" t="s">
        <v>118</v>
      </c>
      <c r="AM281" s="39" t="s">
        <v>36</v>
      </c>
      <c r="AN281" s="39" t="s">
        <v>119</v>
      </c>
      <c r="AO281" s="39" t="s">
        <v>120</v>
      </c>
      <c r="AP281" s="39">
        <v>3</v>
      </c>
      <c r="AQ281" s="39">
        <v>2</v>
      </c>
      <c r="AR281" s="39">
        <v>5</v>
      </c>
      <c r="AS281" s="39">
        <v>89115</v>
      </c>
      <c r="AT281" s="39">
        <v>161522</v>
      </c>
      <c r="AU281" s="39">
        <v>53841</v>
      </c>
      <c r="AV281" s="39">
        <v>234905</v>
      </c>
      <c r="AW281" s="39">
        <v>3.0722399999999999</v>
      </c>
      <c r="AX281" s="39">
        <v>1.0923499999999999</v>
      </c>
      <c r="AY281" s="39">
        <v>1.9798899999999999</v>
      </c>
      <c r="AZ281" s="39">
        <v>3.0722399950027466</v>
      </c>
      <c r="BA281" s="39">
        <v>1.0923500061035156</v>
      </c>
      <c r="BB281" s="39">
        <v>1.979889988899231</v>
      </c>
      <c r="BC281" s="39" t="s">
        <v>159</v>
      </c>
      <c r="BD281" s="39" t="s">
        <v>126</v>
      </c>
      <c r="BE281" s="39" t="s">
        <v>118</v>
      </c>
      <c r="BF281" s="39"/>
      <c r="BG281" s="39" t="s">
        <v>6285</v>
      </c>
      <c r="BH281" s="39" t="s">
        <v>6259</v>
      </c>
      <c r="BI281" s="39" t="s">
        <v>799</v>
      </c>
      <c r="BJ281" s="39" t="s">
        <v>129</v>
      </c>
      <c r="BK281" s="39" t="s">
        <v>178</v>
      </c>
      <c r="BL281" s="39" t="s">
        <v>320</v>
      </c>
      <c r="BM281" s="39" t="s">
        <v>202</v>
      </c>
      <c r="BN281" s="39" t="s">
        <v>661</v>
      </c>
      <c r="BO281" s="39"/>
      <c r="BP281" s="39" t="s">
        <v>661</v>
      </c>
      <c r="BQ281" s="39">
        <v>2024</v>
      </c>
      <c r="BR281" s="39"/>
      <c r="BS281" s="39"/>
      <c r="BT281" s="39" t="s">
        <v>6251</v>
      </c>
    </row>
    <row r="282" spans="1:72">
      <c r="A282" s="39">
        <v>102403401992</v>
      </c>
      <c r="B282" s="39">
        <v>1</v>
      </c>
      <c r="C282" s="39">
        <v>2024</v>
      </c>
      <c r="D282" s="39">
        <v>8</v>
      </c>
      <c r="E282" s="39" t="s">
        <v>7358</v>
      </c>
      <c r="F282" s="39" t="s">
        <v>7359</v>
      </c>
      <c r="G282" s="39">
        <v>41</v>
      </c>
      <c r="H282" s="39" t="s">
        <v>7360</v>
      </c>
      <c r="I282" s="39">
        <v>20240826</v>
      </c>
      <c r="J282" s="39">
        <v>20240828</v>
      </c>
      <c r="K282" s="39">
        <v>3</v>
      </c>
      <c r="L282" s="39">
        <f t="shared" si="4"/>
        <v>2</v>
      </c>
      <c r="M282" s="39">
        <v>0</v>
      </c>
      <c r="N282" s="39" t="s">
        <v>5814</v>
      </c>
      <c r="O282" s="39" t="s">
        <v>6697</v>
      </c>
      <c r="P282" s="39" t="s">
        <v>118</v>
      </c>
      <c r="Q282" s="39" t="s">
        <v>36</v>
      </c>
      <c r="R282" s="39" t="s">
        <v>119</v>
      </c>
      <c r="S282" s="39" t="s">
        <v>120</v>
      </c>
      <c r="T282" s="39">
        <v>205</v>
      </c>
      <c r="U282" s="39" t="s">
        <v>172</v>
      </c>
      <c r="V282" s="39" t="s">
        <v>6257</v>
      </c>
      <c r="W282" s="39" t="s">
        <v>6258</v>
      </c>
      <c r="X282" s="39" t="s">
        <v>124</v>
      </c>
      <c r="Y282" s="39">
        <v>87052</v>
      </c>
      <c r="Z282" s="39">
        <v>3083</v>
      </c>
      <c r="AA282" s="39">
        <v>0</v>
      </c>
      <c r="AB282" s="39">
        <v>0</v>
      </c>
      <c r="AC282" s="39">
        <v>666.76</v>
      </c>
      <c r="AD282" s="39">
        <v>0</v>
      </c>
      <c r="AE282" s="39">
        <v>156975.57999999999</v>
      </c>
      <c r="AF282" s="39">
        <v>157642.34</v>
      </c>
      <c r="AG282" s="39">
        <v>160</v>
      </c>
      <c r="AH282" s="39">
        <v>225</v>
      </c>
      <c r="AI282" s="39">
        <v>230418</v>
      </c>
      <c r="AJ282" s="39">
        <v>230418</v>
      </c>
      <c r="AK282" s="39">
        <v>-9150.5905910235306</v>
      </c>
      <c r="AL282" s="39" t="s">
        <v>118</v>
      </c>
      <c r="AM282" s="39" t="s">
        <v>36</v>
      </c>
      <c r="AN282" s="39" t="s">
        <v>119</v>
      </c>
      <c r="AO282" s="39" t="s">
        <v>120</v>
      </c>
      <c r="AP282" s="39">
        <v>3</v>
      </c>
      <c r="AQ282" s="39">
        <v>2</v>
      </c>
      <c r="AR282" s="39">
        <v>5</v>
      </c>
      <c r="AS282" s="39">
        <v>89115</v>
      </c>
      <c r="AT282" s="39">
        <v>161522</v>
      </c>
      <c r="AU282" s="39">
        <v>53841</v>
      </c>
      <c r="AV282" s="39">
        <v>234905</v>
      </c>
      <c r="AW282" s="39">
        <v>3.0722399999999999</v>
      </c>
      <c r="AX282" s="39">
        <v>1.0923499999999999</v>
      </c>
      <c r="AY282" s="39">
        <v>1.9798899999999999</v>
      </c>
      <c r="AZ282" s="39">
        <v>3.0722399950027466</v>
      </c>
      <c r="BA282" s="39">
        <v>1.0923500061035156</v>
      </c>
      <c r="BB282" s="39">
        <v>1.979889988899231</v>
      </c>
      <c r="BC282" s="39" t="s">
        <v>159</v>
      </c>
      <c r="BD282" s="39" t="s">
        <v>126</v>
      </c>
      <c r="BE282" s="39" t="s">
        <v>118</v>
      </c>
      <c r="BF282" s="39"/>
      <c r="BG282" s="39" t="s">
        <v>6285</v>
      </c>
      <c r="BH282" s="39" t="s">
        <v>6259</v>
      </c>
      <c r="BI282" s="39" t="s">
        <v>1468</v>
      </c>
      <c r="BJ282" s="39" t="s">
        <v>129</v>
      </c>
      <c r="BK282" s="39" t="s">
        <v>130</v>
      </c>
      <c r="BL282" s="39" t="s">
        <v>131</v>
      </c>
      <c r="BM282" s="39" t="s">
        <v>202</v>
      </c>
      <c r="BN282" s="39" t="s">
        <v>661</v>
      </c>
      <c r="BO282" s="39"/>
      <c r="BP282" s="39" t="s">
        <v>661</v>
      </c>
      <c r="BQ282" s="39">
        <v>2024</v>
      </c>
      <c r="BR282" s="39"/>
      <c r="BS282" s="39"/>
      <c r="BT282" s="39" t="s">
        <v>6251</v>
      </c>
    </row>
    <row r="283" spans="1:72">
      <c r="A283" s="39">
        <v>102403401994</v>
      </c>
      <c r="B283" s="39">
        <v>1</v>
      </c>
      <c r="C283" s="39">
        <v>2024</v>
      </c>
      <c r="D283" s="39">
        <v>8</v>
      </c>
      <c r="E283" s="39" t="s">
        <v>7361</v>
      </c>
      <c r="F283" s="39" t="s">
        <v>7362</v>
      </c>
      <c r="G283" s="39">
        <v>52</v>
      </c>
      <c r="H283" s="39" t="s">
        <v>7363</v>
      </c>
      <c r="I283" s="39">
        <v>20240826</v>
      </c>
      <c r="J283" s="39">
        <v>20240828</v>
      </c>
      <c r="K283" s="39">
        <v>3</v>
      </c>
      <c r="L283" s="39">
        <f t="shared" si="4"/>
        <v>2</v>
      </c>
      <c r="M283" s="39">
        <v>0</v>
      </c>
      <c r="N283" s="39" t="s">
        <v>7000</v>
      </c>
      <c r="O283" s="39" t="s">
        <v>6410</v>
      </c>
      <c r="P283" s="39" t="s">
        <v>118</v>
      </c>
      <c r="Q283" s="39" t="s">
        <v>36</v>
      </c>
      <c r="R283" s="39" t="s">
        <v>119</v>
      </c>
      <c r="S283" s="39" t="s">
        <v>120</v>
      </c>
      <c r="T283" s="39">
        <v>205</v>
      </c>
      <c r="U283" s="39" t="s">
        <v>172</v>
      </c>
      <c r="V283" s="39" t="s">
        <v>6257</v>
      </c>
      <c r="W283" s="39" t="s">
        <v>6258</v>
      </c>
      <c r="X283" s="39" t="s">
        <v>124</v>
      </c>
      <c r="Y283" s="39">
        <v>89084</v>
      </c>
      <c r="Z283" s="39">
        <v>3083</v>
      </c>
      <c r="AA283" s="39">
        <v>0</v>
      </c>
      <c r="AB283" s="39">
        <v>0</v>
      </c>
      <c r="AC283" s="39">
        <v>666.76</v>
      </c>
      <c r="AD283" s="39">
        <v>0</v>
      </c>
      <c r="AE283" s="39">
        <v>156975.57999999999</v>
      </c>
      <c r="AF283" s="39">
        <v>157642.34</v>
      </c>
      <c r="AG283" s="39">
        <v>160</v>
      </c>
      <c r="AH283" s="39">
        <v>225</v>
      </c>
      <c r="AI283" s="39">
        <v>230418</v>
      </c>
      <c r="AJ283" s="39">
        <v>230418</v>
      </c>
      <c r="AK283" s="39">
        <v>-9150.5905910235306</v>
      </c>
      <c r="AL283" s="39" t="s">
        <v>118</v>
      </c>
      <c r="AM283" s="39" t="s">
        <v>36</v>
      </c>
      <c r="AN283" s="39" t="s">
        <v>119</v>
      </c>
      <c r="AO283" s="39" t="s">
        <v>120</v>
      </c>
      <c r="AP283" s="39">
        <v>3</v>
      </c>
      <c r="AQ283" s="39">
        <v>2</v>
      </c>
      <c r="AR283" s="39">
        <v>5</v>
      </c>
      <c r="AS283" s="39">
        <v>89115</v>
      </c>
      <c r="AT283" s="39">
        <v>161522</v>
      </c>
      <c r="AU283" s="39">
        <v>53841</v>
      </c>
      <c r="AV283" s="39">
        <v>234905</v>
      </c>
      <c r="AW283" s="39">
        <v>3.0722399999999999</v>
      </c>
      <c r="AX283" s="39">
        <v>1.0923499999999999</v>
      </c>
      <c r="AY283" s="39">
        <v>1.9798899999999999</v>
      </c>
      <c r="AZ283" s="39">
        <v>3.0722399950027466</v>
      </c>
      <c r="BA283" s="39">
        <v>1.0923500061035156</v>
      </c>
      <c r="BB283" s="39">
        <v>1.979889988899231</v>
      </c>
      <c r="BC283" s="39" t="s">
        <v>159</v>
      </c>
      <c r="BD283" s="39" t="s">
        <v>126</v>
      </c>
      <c r="BE283" s="39" t="s">
        <v>118</v>
      </c>
      <c r="BF283" s="39"/>
      <c r="BG283" s="39" t="s">
        <v>6285</v>
      </c>
      <c r="BH283" s="39" t="s">
        <v>6259</v>
      </c>
      <c r="BI283" s="39" t="s">
        <v>7364</v>
      </c>
      <c r="BJ283" s="39" t="s">
        <v>244</v>
      </c>
      <c r="BK283" s="39" t="s">
        <v>1086</v>
      </c>
      <c r="BL283" s="39" t="s">
        <v>1087</v>
      </c>
      <c r="BM283" s="39" t="s">
        <v>202</v>
      </c>
      <c r="BN283" s="39" t="s">
        <v>661</v>
      </c>
      <c r="BO283" s="39"/>
      <c r="BP283" s="39" t="s">
        <v>661</v>
      </c>
      <c r="BQ283" s="39">
        <v>2024</v>
      </c>
      <c r="BR283" s="39"/>
      <c r="BS283" s="39"/>
      <c r="BT283" s="39" t="s">
        <v>6251</v>
      </c>
    </row>
    <row r="284" spans="1:72">
      <c r="A284" s="39">
        <v>102403465028</v>
      </c>
      <c r="B284" s="39">
        <v>1</v>
      </c>
      <c r="C284" s="39">
        <v>2024</v>
      </c>
      <c r="D284" s="39">
        <v>8</v>
      </c>
      <c r="E284" s="39" t="s">
        <v>7365</v>
      </c>
      <c r="F284" s="39" t="s">
        <v>7366</v>
      </c>
      <c r="G284" s="39">
        <v>50</v>
      </c>
      <c r="H284" s="39" t="s">
        <v>7367</v>
      </c>
      <c r="I284" s="39">
        <v>20240826</v>
      </c>
      <c r="J284" s="39">
        <v>20240827</v>
      </c>
      <c r="K284" s="39">
        <v>2</v>
      </c>
      <c r="L284" s="39">
        <f t="shared" si="4"/>
        <v>1</v>
      </c>
      <c r="M284" s="39">
        <v>0</v>
      </c>
      <c r="N284" s="39" t="s">
        <v>7061</v>
      </c>
      <c r="O284" s="39" t="s">
        <v>6310</v>
      </c>
      <c r="P284" s="39" t="s">
        <v>118</v>
      </c>
      <c r="Q284" s="39" t="s">
        <v>36</v>
      </c>
      <c r="R284" s="39" t="s">
        <v>119</v>
      </c>
      <c r="S284" s="39" t="s">
        <v>120</v>
      </c>
      <c r="T284" s="39">
        <v>211</v>
      </c>
      <c r="U284" s="39" t="s">
        <v>172</v>
      </c>
      <c r="V284" s="39" t="s">
        <v>6129</v>
      </c>
      <c r="W284" s="39" t="s">
        <v>6130</v>
      </c>
      <c r="X284" s="39" t="s">
        <v>124</v>
      </c>
      <c r="Y284" s="39">
        <v>36277</v>
      </c>
      <c r="Z284" s="39">
        <v>1504</v>
      </c>
      <c r="AA284" s="39">
        <v>0</v>
      </c>
      <c r="AB284" s="39">
        <v>0</v>
      </c>
      <c r="AC284" s="39">
        <v>0</v>
      </c>
      <c r="AD284" s="39">
        <v>0</v>
      </c>
      <c r="AE284" s="39">
        <v>57766.7</v>
      </c>
      <c r="AF284" s="39">
        <v>57766.7</v>
      </c>
      <c r="AG284" s="39">
        <v>80</v>
      </c>
      <c r="AH284" s="39">
        <v>75</v>
      </c>
      <c r="AI284" s="39">
        <v>129891</v>
      </c>
      <c r="AJ284" s="39">
        <v>129891</v>
      </c>
      <c r="AK284" s="39">
        <v>22747.327948816863</v>
      </c>
      <c r="AL284" s="39" t="s">
        <v>118</v>
      </c>
      <c r="AM284" s="39" t="s">
        <v>36</v>
      </c>
      <c r="AN284" s="39" t="s">
        <v>119</v>
      </c>
      <c r="AO284" s="39" t="s">
        <v>120</v>
      </c>
      <c r="AP284" s="39">
        <v>3</v>
      </c>
      <c r="AQ284" s="39">
        <v>2</v>
      </c>
      <c r="AR284" s="39">
        <v>4</v>
      </c>
      <c r="AS284" s="39">
        <v>53659</v>
      </c>
      <c r="AT284" s="39">
        <v>87497</v>
      </c>
      <c r="AU284" s="39">
        <v>29166</v>
      </c>
      <c r="AV284" s="39">
        <v>134400</v>
      </c>
      <c r="AW284" s="39">
        <v>1.7302500000000001</v>
      </c>
      <c r="AX284" s="39">
        <v>0.65773999999999999</v>
      </c>
      <c r="AY284" s="39">
        <v>1.0725100000000001</v>
      </c>
      <c r="AZ284" s="39">
        <v>1.7302500009536743</v>
      </c>
      <c r="BA284" s="39">
        <v>0.65773999691009521</v>
      </c>
      <c r="BB284" s="39">
        <v>1.0725100040435791</v>
      </c>
      <c r="BC284" s="39" t="s">
        <v>159</v>
      </c>
      <c r="BD284" s="39" t="s">
        <v>126</v>
      </c>
      <c r="BE284" s="39" t="s">
        <v>118</v>
      </c>
      <c r="BF284" s="39"/>
      <c r="BG284" s="39" t="s">
        <v>118</v>
      </c>
      <c r="BH284" s="39" t="s">
        <v>6259</v>
      </c>
      <c r="BI284" s="39" t="s">
        <v>6365</v>
      </c>
      <c r="BJ284" s="39" t="s">
        <v>389</v>
      </c>
      <c r="BK284" s="39" t="s">
        <v>390</v>
      </c>
      <c r="BL284" s="39" t="s">
        <v>390</v>
      </c>
      <c r="BM284" s="39" t="s">
        <v>2051</v>
      </c>
      <c r="BN284" s="39" t="s">
        <v>5752</v>
      </c>
      <c r="BO284" s="39"/>
      <c r="BP284" s="39" t="s">
        <v>5752</v>
      </c>
      <c r="BQ284" s="39">
        <v>2024</v>
      </c>
      <c r="BR284" s="39"/>
      <c r="BS284" s="39"/>
      <c r="BT284" s="39" t="s">
        <v>6251</v>
      </c>
    </row>
    <row r="285" spans="1:72">
      <c r="A285" s="39">
        <v>102403248468</v>
      </c>
      <c r="B285" s="39">
        <v>1</v>
      </c>
      <c r="C285" s="39">
        <v>2024</v>
      </c>
      <c r="D285" s="39">
        <v>8</v>
      </c>
      <c r="E285" s="39" t="s">
        <v>7368</v>
      </c>
      <c r="F285" s="39" t="s">
        <v>7369</v>
      </c>
      <c r="G285" s="39">
        <v>60</v>
      </c>
      <c r="H285" s="39" t="s">
        <v>7370</v>
      </c>
      <c r="I285" s="39">
        <v>20240826</v>
      </c>
      <c r="J285" s="39">
        <v>20240827</v>
      </c>
      <c r="K285" s="39">
        <v>2</v>
      </c>
      <c r="L285" s="39">
        <f t="shared" si="4"/>
        <v>1</v>
      </c>
      <c r="M285" s="39">
        <v>0</v>
      </c>
      <c r="N285" s="39" t="s">
        <v>7000</v>
      </c>
      <c r="O285" s="39" t="s">
        <v>6310</v>
      </c>
      <c r="P285" s="39" t="s">
        <v>118</v>
      </c>
      <c r="Q285" s="39" t="s">
        <v>36</v>
      </c>
      <c r="R285" s="39" t="s">
        <v>119</v>
      </c>
      <c r="S285" s="39" t="s">
        <v>120</v>
      </c>
      <c r="T285" s="39">
        <v>111</v>
      </c>
      <c r="U285" s="39" t="s">
        <v>172</v>
      </c>
      <c r="V285" s="39" t="s">
        <v>6129</v>
      </c>
      <c r="W285" s="39" t="s">
        <v>6130</v>
      </c>
      <c r="X285" s="39" t="s">
        <v>124</v>
      </c>
      <c r="Y285" s="39">
        <v>36023</v>
      </c>
      <c r="Z285" s="39">
        <v>1504</v>
      </c>
      <c r="AA285" s="39">
        <v>0</v>
      </c>
      <c r="AB285" s="39">
        <v>0</v>
      </c>
      <c r="AC285" s="39">
        <v>0</v>
      </c>
      <c r="AD285" s="39">
        <v>0</v>
      </c>
      <c r="AE285" s="39">
        <v>45513.9</v>
      </c>
      <c r="AF285" s="39">
        <v>45513.9</v>
      </c>
      <c r="AG285" s="39">
        <v>80</v>
      </c>
      <c r="AH285" s="39">
        <v>75</v>
      </c>
      <c r="AI285" s="39">
        <v>129785</v>
      </c>
      <c r="AJ285" s="39">
        <v>129785</v>
      </c>
      <c r="AK285" s="39">
        <v>34934.422957997049</v>
      </c>
      <c r="AL285" s="39" t="s">
        <v>118</v>
      </c>
      <c r="AM285" s="39" t="s">
        <v>36</v>
      </c>
      <c r="AN285" s="39" t="s">
        <v>119</v>
      </c>
      <c r="AO285" s="39" t="s">
        <v>120</v>
      </c>
      <c r="AP285" s="39">
        <v>3</v>
      </c>
      <c r="AQ285" s="39">
        <v>2</v>
      </c>
      <c r="AR285" s="39">
        <v>4</v>
      </c>
      <c r="AS285" s="39">
        <v>53659</v>
      </c>
      <c r="AT285" s="39">
        <v>87497</v>
      </c>
      <c r="AU285" s="39">
        <v>29166</v>
      </c>
      <c r="AV285" s="39">
        <v>134400</v>
      </c>
      <c r="AW285" s="39">
        <v>1.7302500000000001</v>
      </c>
      <c r="AX285" s="39">
        <v>0.65773999999999999</v>
      </c>
      <c r="AY285" s="39">
        <v>1.0725100000000001</v>
      </c>
      <c r="AZ285" s="39">
        <v>1.7302500009536743</v>
      </c>
      <c r="BA285" s="39">
        <v>0.65773999691009521</v>
      </c>
      <c r="BB285" s="39">
        <v>1.0725100040435791</v>
      </c>
      <c r="BC285" s="39" t="s">
        <v>159</v>
      </c>
      <c r="BD285" s="39" t="s">
        <v>126</v>
      </c>
      <c r="BE285" s="39" t="s">
        <v>118</v>
      </c>
      <c r="BF285" s="39"/>
      <c r="BG285" s="39" t="s">
        <v>118</v>
      </c>
      <c r="BH285" s="39" t="s">
        <v>6259</v>
      </c>
      <c r="BI285" s="39" t="s">
        <v>290</v>
      </c>
      <c r="BJ285" s="39" t="s">
        <v>129</v>
      </c>
      <c r="BK285" s="39" t="s">
        <v>217</v>
      </c>
      <c r="BL285" s="39" t="s">
        <v>252</v>
      </c>
      <c r="BM285" s="39" t="s">
        <v>202</v>
      </c>
      <c r="BN285" s="39" t="s">
        <v>661</v>
      </c>
      <c r="BO285" s="39"/>
      <c r="BP285" s="39" t="s">
        <v>661</v>
      </c>
      <c r="BQ285" s="39">
        <v>2024</v>
      </c>
      <c r="BR285" s="39"/>
      <c r="BS285" s="39"/>
      <c r="BT285" s="39" t="s">
        <v>6251</v>
      </c>
    </row>
    <row r="286" spans="1:72">
      <c r="A286" s="39">
        <v>102403401974</v>
      </c>
      <c r="B286" s="39">
        <v>1</v>
      </c>
      <c r="C286" s="39">
        <v>2024</v>
      </c>
      <c r="D286" s="39">
        <v>8</v>
      </c>
      <c r="E286" s="39" t="s">
        <v>7371</v>
      </c>
      <c r="F286" s="39" t="s">
        <v>7372</v>
      </c>
      <c r="G286" s="39">
        <v>66</v>
      </c>
      <c r="H286" s="39" t="s">
        <v>7373</v>
      </c>
      <c r="I286" s="39">
        <v>20240822</v>
      </c>
      <c r="J286" s="39">
        <v>20240824</v>
      </c>
      <c r="K286" s="39">
        <v>3</v>
      </c>
      <c r="L286" s="39">
        <f t="shared" si="4"/>
        <v>2</v>
      </c>
      <c r="M286" s="39">
        <v>0</v>
      </c>
      <c r="N286" s="39" t="s">
        <v>6506</v>
      </c>
      <c r="O286" s="39" t="s">
        <v>7209</v>
      </c>
      <c r="P286" s="39" t="s">
        <v>118</v>
      </c>
      <c r="Q286" s="39" t="s">
        <v>36</v>
      </c>
      <c r="R286" s="39" t="s">
        <v>119</v>
      </c>
      <c r="S286" s="39" t="s">
        <v>120</v>
      </c>
      <c r="T286" s="39">
        <v>205</v>
      </c>
      <c r="U286" s="39" t="s">
        <v>172</v>
      </c>
      <c r="V286" s="39" t="s">
        <v>6257</v>
      </c>
      <c r="W286" s="39" t="s">
        <v>6258</v>
      </c>
      <c r="X286" s="39" t="s">
        <v>124</v>
      </c>
      <c r="Y286" s="39">
        <v>92423</v>
      </c>
      <c r="Z286" s="39">
        <v>3083</v>
      </c>
      <c r="AA286" s="39">
        <v>0</v>
      </c>
      <c r="AB286" s="39">
        <v>0</v>
      </c>
      <c r="AC286" s="39">
        <v>648.24</v>
      </c>
      <c r="AD286" s="39">
        <v>0</v>
      </c>
      <c r="AE286" s="39">
        <v>149568.21</v>
      </c>
      <c r="AF286" s="39">
        <v>150216.45000000001</v>
      </c>
      <c r="AG286" s="39">
        <v>160</v>
      </c>
      <c r="AH286" s="39">
        <v>225</v>
      </c>
      <c r="AI286" s="39">
        <v>230418</v>
      </c>
      <c r="AJ286" s="39">
        <v>230418</v>
      </c>
      <c r="AK286" s="39">
        <v>-1724.7005910235457</v>
      </c>
      <c r="AL286" s="39" t="s">
        <v>118</v>
      </c>
      <c r="AM286" s="39" t="s">
        <v>36</v>
      </c>
      <c r="AN286" s="39" t="s">
        <v>119</v>
      </c>
      <c r="AO286" s="39" t="s">
        <v>120</v>
      </c>
      <c r="AP286" s="39">
        <v>3</v>
      </c>
      <c r="AQ286" s="39">
        <v>2</v>
      </c>
      <c r="AR286" s="39">
        <v>5</v>
      </c>
      <c r="AS286" s="39">
        <v>89115</v>
      </c>
      <c r="AT286" s="39">
        <v>161522</v>
      </c>
      <c r="AU286" s="39">
        <v>53841</v>
      </c>
      <c r="AV286" s="39">
        <v>234905</v>
      </c>
      <c r="AW286" s="39">
        <v>3.0722399999999999</v>
      </c>
      <c r="AX286" s="39">
        <v>1.0923499999999999</v>
      </c>
      <c r="AY286" s="39">
        <v>1.9798899999999999</v>
      </c>
      <c r="AZ286" s="39">
        <v>3.0722399950027466</v>
      </c>
      <c r="BA286" s="39">
        <v>1.0923500061035156</v>
      </c>
      <c r="BB286" s="39">
        <v>1.979889988899231</v>
      </c>
      <c r="BC286" s="39" t="s">
        <v>159</v>
      </c>
      <c r="BD286" s="39" t="s">
        <v>126</v>
      </c>
      <c r="BE286" s="39" t="s">
        <v>118</v>
      </c>
      <c r="BF286" s="39"/>
      <c r="BG286" s="39" t="s">
        <v>1732</v>
      </c>
      <c r="BH286" s="39" t="s">
        <v>6259</v>
      </c>
      <c r="BI286" s="39" t="s">
        <v>283</v>
      </c>
      <c r="BJ286" s="39" t="s">
        <v>129</v>
      </c>
      <c r="BK286" s="39" t="s">
        <v>130</v>
      </c>
      <c r="BL286" s="39" t="s">
        <v>284</v>
      </c>
      <c r="BM286" s="39" t="s">
        <v>202</v>
      </c>
      <c r="BN286" s="39" t="s">
        <v>661</v>
      </c>
      <c r="BO286" s="39"/>
      <c r="BP286" s="39" t="s">
        <v>661</v>
      </c>
      <c r="BQ286" s="39">
        <v>2024</v>
      </c>
      <c r="BR286" s="39"/>
      <c r="BS286" s="39"/>
      <c r="BT286" s="39" t="s">
        <v>6251</v>
      </c>
    </row>
    <row r="287" spans="1:72">
      <c r="A287" s="39">
        <v>102403248450</v>
      </c>
      <c r="B287" s="39">
        <v>1</v>
      </c>
      <c r="C287" s="39">
        <v>2024</v>
      </c>
      <c r="D287" s="39">
        <v>8</v>
      </c>
      <c r="E287" s="39" t="s">
        <v>7374</v>
      </c>
      <c r="F287" s="39" t="s">
        <v>7375</v>
      </c>
      <c r="G287" s="39">
        <v>67</v>
      </c>
      <c r="H287" s="39" t="s">
        <v>7376</v>
      </c>
      <c r="I287" s="39">
        <v>20240822</v>
      </c>
      <c r="J287" s="39">
        <v>20240824</v>
      </c>
      <c r="K287" s="39">
        <v>3</v>
      </c>
      <c r="L287" s="39">
        <f t="shared" si="4"/>
        <v>2</v>
      </c>
      <c r="M287" s="39">
        <v>0</v>
      </c>
      <c r="N287" s="39" t="s">
        <v>7377</v>
      </c>
      <c r="O287" s="39" t="s">
        <v>6596</v>
      </c>
      <c r="P287" s="39" t="s">
        <v>118</v>
      </c>
      <c r="Q287" s="39" t="s">
        <v>36</v>
      </c>
      <c r="R287" s="39" t="s">
        <v>119</v>
      </c>
      <c r="S287" s="39" t="s">
        <v>147</v>
      </c>
      <c r="T287" s="39">
        <v>111</v>
      </c>
      <c r="U287" s="39" t="s">
        <v>172</v>
      </c>
      <c r="V287" s="39" t="s">
        <v>6257</v>
      </c>
      <c r="W287" s="39" t="s">
        <v>6258</v>
      </c>
      <c r="X287" s="39" t="s">
        <v>124</v>
      </c>
      <c r="Y287" s="39">
        <v>93300</v>
      </c>
      <c r="Z287" s="39">
        <v>2944</v>
      </c>
      <c r="AA287" s="39">
        <v>0</v>
      </c>
      <c r="AB287" s="39">
        <v>0</v>
      </c>
      <c r="AC287" s="39">
        <v>666.76</v>
      </c>
      <c r="AD287" s="39">
        <v>0</v>
      </c>
      <c r="AE287" s="39">
        <v>169183.58</v>
      </c>
      <c r="AF287" s="39">
        <v>169850.34</v>
      </c>
      <c r="AG287" s="39">
        <v>160</v>
      </c>
      <c r="AH287" s="39">
        <v>150</v>
      </c>
      <c r="AI287" s="39">
        <v>230447</v>
      </c>
      <c r="AJ287" s="39">
        <v>230447</v>
      </c>
      <c r="AK287" s="39">
        <v>-21339.901683330274</v>
      </c>
      <c r="AL287" s="39" t="s">
        <v>118</v>
      </c>
      <c r="AM287" s="39" t="s">
        <v>36</v>
      </c>
      <c r="AN287" s="39" t="s">
        <v>119</v>
      </c>
      <c r="AO287" s="39" t="s">
        <v>147</v>
      </c>
      <c r="AP287" s="39">
        <v>3</v>
      </c>
      <c r="AQ287" s="39">
        <v>2</v>
      </c>
      <c r="AR287" s="39">
        <v>5</v>
      </c>
      <c r="AS287" s="39">
        <v>89115</v>
      </c>
      <c r="AT287" s="39">
        <v>161522</v>
      </c>
      <c r="AU287" s="39">
        <v>53841</v>
      </c>
      <c r="AV287" s="39">
        <v>234905</v>
      </c>
      <c r="AW287" s="39">
        <v>3.0722399999999999</v>
      </c>
      <c r="AX287" s="39">
        <v>1.0923499999999999</v>
      </c>
      <c r="AY287" s="39">
        <v>1.9798899999999999</v>
      </c>
      <c r="AZ287" s="39">
        <v>3.0722399950027466</v>
      </c>
      <c r="BA287" s="39">
        <v>1.0923500061035156</v>
      </c>
      <c r="BB287" s="39">
        <v>1.979889988899231</v>
      </c>
      <c r="BC287" s="39" t="s">
        <v>159</v>
      </c>
      <c r="BD287" s="39" t="s">
        <v>126</v>
      </c>
      <c r="BE287" s="39" t="s">
        <v>118</v>
      </c>
      <c r="BF287" s="39"/>
      <c r="BG287" s="39" t="s">
        <v>1732</v>
      </c>
      <c r="BH287" s="39" t="s">
        <v>6259</v>
      </c>
      <c r="BI287" s="39" t="s">
        <v>718</v>
      </c>
      <c r="BJ287" s="39" t="s">
        <v>129</v>
      </c>
      <c r="BK287" s="39" t="s">
        <v>178</v>
      </c>
      <c r="BL287" s="39" t="s">
        <v>320</v>
      </c>
      <c r="BM287" s="39" t="s">
        <v>202</v>
      </c>
      <c r="BN287" s="39" t="s">
        <v>203</v>
      </c>
      <c r="BO287" s="39"/>
      <c r="BP287" s="39" t="s">
        <v>203</v>
      </c>
      <c r="BQ287" s="39">
        <v>2024</v>
      </c>
      <c r="BR287" s="39"/>
      <c r="BS287" s="39"/>
      <c r="BT287" s="39" t="s">
        <v>6251</v>
      </c>
    </row>
    <row r="288" spans="1:72">
      <c r="A288" s="39">
        <v>102403401976</v>
      </c>
      <c r="B288" s="39">
        <v>1</v>
      </c>
      <c r="C288" s="39">
        <v>2024</v>
      </c>
      <c r="D288" s="39">
        <v>8</v>
      </c>
      <c r="E288" s="39" t="s">
        <v>7378</v>
      </c>
      <c r="F288" s="39" t="s">
        <v>7379</v>
      </c>
      <c r="G288" s="39">
        <v>67</v>
      </c>
      <c r="H288" s="39" t="s">
        <v>7380</v>
      </c>
      <c r="I288" s="39">
        <v>20240822</v>
      </c>
      <c r="J288" s="39">
        <v>20240824</v>
      </c>
      <c r="K288" s="39">
        <v>3</v>
      </c>
      <c r="L288" s="39">
        <f t="shared" si="4"/>
        <v>2</v>
      </c>
      <c r="M288" s="39">
        <v>0</v>
      </c>
      <c r="N288" s="39" t="s">
        <v>7381</v>
      </c>
      <c r="O288" s="39" t="s">
        <v>6337</v>
      </c>
      <c r="P288" s="39" t="s">
        <v>118</v>
      </c>
      <c r="Q288" s="39" t="s">
        <v>36</v>
      </c>
      <c r="R288" s="39" t="s">
        <v>119</v>
      </c>
      <c r="S288" s="39" t="s">
        <v>147</v>
      </c>
      <c r="T288" s="39">
        <v>205</v>
      </c>
      <c r="U288" s="39" t="s">
        <v>172</v>
      </c>
      <c r="V288" s="39" t="s">
        <v>6257</v>
      </c>
      <c r="W288" s="39" t="s">
        <v>6258</v>
      </c>
      <c r="X288" s="39" t="s">
        <v>387</v>
      </c>
      <c r="Y288" s="39">
        <v>84619</v>
      </c>
      <c r="Z288" s="39">
        <v>2944</v>
      </c>
      <c r="AA288" s="39">
        <v>0</v>
      </c>
      <c r="AB288" s="39">
        <v>0</v>
      </c>
      <c r="AC288" s="39">
        <v>666.76</v>
      </c>
      <c r="AD288" s="39">
        <v>0</v>
      </c>
      <c r="AE288" s="39">
        <v>338367.16</v>
      </c>
      <c r="AF288" s="39">
        <v>339033.91</v>
      </c>
      <c r="AG288" s="39">
        <v>160</v>
      </c>
      <c r="AH288" s="39">
        <v>150</v>
      </c>
      <c r="AI288" s="39">
        <v>307001</v>
      </c>
      <c r="AJ288" s="39">
        <v>307001</v>
      </c>
      <c r="AK288" s="39">
        <v>-113959.09507132196</v>
      </c>
      <c r="AL288" s="39" t="s">
        <v>118</v>
      </c>
      <c r="AM288" s="39" t="s">
        <v>36</v>
      </c>
      <c r="AN288" s="39" t="s">
        <v>119</v>
      </c>
      <c r="AO288" s="39" t="s">
        <v>147</v>
      </c>
      <c r="AP288" s="39">
        <v>3</v>
      </c>
      <c r="AQ288" s="39">
        <v>2</v>
      </c>
      <c r="AR288" s="39">
        <v>5</v>
      </c>
      <c r="AS288" s="39">
        <v>89115</v>
      </c>
      <c r="AT288" s="39">
        <v>161522</v>
      </c>
      <c r="AU288" s="39">
        <v>53841</v>
      </c>
      <c r="AV288" s="39">
        <v>234905</v>
      </c>
      <c r="AW288" s="39">
        <v>3.0722399999999999</v>
      </c>
      <c r="AX288" s="39">
        <v>1.0923499999999999</v>
      </c>
      <c r="AY288" s="39">
        <v>1.9798899999999999</v>
      </c>
      <c r="AZ288" s="39">
        <v>4.0933499336242676</v>
      </c>
      <c r="BA288" s="39">
        <v>1.0923500061035156</v>
      </c>
      <c r="BB288" s="39">
        <v>3.000999927520752</v>
      </c>
      <c r="BC288" s="39" t="s">
        <v>159</v>
      </c>
      <c r="BD288" s="39" t="s">
        <v>126</v>
      </c>
      <c r="BE288" s="39" t="s">
        <v>118</v>
      </c>
      <c r="BF288" s="39"/>
      <c r="BG288" s="39" t="s">
        <v>6285</v>
      </c>
      <c r="BH288" s="39" t="s">
        <v>6259</v>
      </c>
      <c r="BI288" s="39" t="s">
        <v>450</v>
      </c>
      <c r="BJ288" s="39" t="s">
        <v>129</v>
      </c>
      <c r="BK288" s="39" t="s">
        <v>130</v>
      </c>
      <c r="BL288" s="39" t="s">
        <v>131</v>
      </c>
      <c r="BM288" s="39" t="s">
        <v>202</v>
      </c>
      <c r="BN288" s="39" t="s">
        <v>661</v>
      </c>
      <c r="BO288" s="39"/>
      <c r="BP288" s="39" t="s">
        <v>661</v>
      </c>
      <c r="BQ288" s="39">
        <v>2024</v>
      </c>
      <c r="BR288" s="39"/>
      <c r="BS288" s="39"/>
      <c r="BT288" s="39" t="s">
        <v>6251</v>
      </c>
    </row>
    <row r="289" spans="1:72">
      <c r="A289" s="39">
        <v>102403416330</v>
      </c>
      <c r="B289" s="39">
        <v>1</v>
      </c>
      <c r="C289" s="39">
        <v>2024</v>
      </c>
      <c r="D289" s="39">
        <v>8</v>
      </c>
      <c r="E289" s="39" t="s">
        <v>7382</v>
      </c>
      <c r="F289" s="39" t="s">
        <v>7383</v>
      </c>
      <c r="G289" s="39">
        <v>56</v>
      </c>
      <c r="H289" s="39" t="s">
        <v>7384</v>
      </c>
      <c r="I289" s="39">
        <v>20240821</v>
      </c>
      <c r="J289" s="39">
        <v>20240823</v>
      </c>
      <c r="K289" s="39">
        <v>3</v>
      </c>
      <c r="L289" s="39">
        <f t="shared" si="4"/>
        <v>2</v>
      </c>
      <c r="M289" s="39">
        <v>0</v>
      </c>
      <c r="N289" s="39" t="s">
        <v>7385</v>
      </c>
      <c r="O289" s="39" t="s">
        <v>6410</v>
      </c>
      <c r="P289" s="39" t="s">
        <v>118</v>
      </c>
      <c r="Q289" s="39" t="s">
        <v>36</v>
      </c>
      <c r="R289" s="39" t="s">
        <v>119</v>
      </c>
      <c r="S289" s="39" t="s">
        <v>120</v>
      </c>
      <c r="T289" s="39">
        <v>207</v>
      </c>
      <c r="U289" s="39" t="s">
        <v>172</v>
      </c>
      <c r="V289" s="39" t="s">
        <v>6257</v>
      </c>
      <c r="W289" s="39" t="s">
        <v>6258</v>
      </c>
      <c r="X289" s="39" t="s">
        <v>124</v>
      </c>
      <c r="Y289" s="39">
        <v>89840</v>
      </c>
      <c r="Z289" s="39">
        <v>3083</v>
      </c>
      <c r="AA289" s="39">
        <v>0</v>
      </c>
      <c r="AB289" s="39">
        <v>0</v>
      </c>
      <c r="AC289" s="39">
        <v>666.76</v>
      </c>
      <c r="AD289" s="39">
        <v>0</v>
      </c>
      <c r="AE289" s="39">
        <v>169183.58</v>
      </c>
      <c r="AF289" s="39">
        <v>169850.34</v>
      </c>
      <c r="AG289" s="39">
        <v>160</v>
      </c>
      <c r="AH289" s="39">
        <v>225</v>
      </c>
      <c r="AI289" s="39">
        <v>230418</v>
      </c>
      <c r="AJ289" s="39">
        <v>230418</v>
      </c>
      <c r="AK289" s="39">
        <v>-21358.590591023531</v>
      </c>
      <c r="AL289" s="39" t="s">
        <v>118</v>
      </c>
      <c r="AM289" s="39" t="s">
        <v>36</v>
      </c>
      <c r="AN289" s="39" t="s">
        <v>119</v>
      </c>
      <c r="AO289" s="39" t="s">
        <v>120</v>
      </c>
      <c r="AP289" s="39">
        <v>3</v>
      </c>
      <c r="AQ289" s="39">
        <v>2</v>
      </c>
      <c r="AR289" s="39">
        <v>5</v>
      </c>
      <c r="AS289" s="39">
        <v>89115</v>
      </c>
      <c r="AT289" s="39">
        <v>161522</v>
      </c>
      <c r="AU289" s="39">
        <v>53841</v>
      </c>
      <c r="AV289" s="39">
        <v>234905</v>
      </c>
      <c r="AW289" s="39">
        <v>3.0722399999999999</v>
      </c>
      <c r="AX289" s="39">
        <v>1.0923499999999999</v>
      </c>
      <c r="AY289" s="39">
        <v>1.9798899999999999</v>
      </c>
      <c r="AZ289" s="39">
        <v>3.0722399950027466</v>
      </c>
      <c r="BA289" s="39">
        <v>1.0923500061035156</v>
      </c>
      <c r="BB289" s="39">
        <v>1.979889988899231</v>
      </c>
      <c r="BC289" s="39" t="s">
        <v>159</v>
      </c>
      <c r="BD289" s="39" t="s">
        <v>126</v>
      </c>
      <c r="BE289" s="39" t="s">
        <v>118</v>
      </c>
      <c r="BF289" s="39"/>
      <c r="BG289" s="39" t="s">
        <v>6285</v>
      </c>
      <c r="BH289" s="39" t="s">
        <v>6259</v>
      </c>
      <c r="BI289" s="39" t="s">
        <v>1263</v>
      </c>
      <c r="BJ289" s="39" t="s">
        <v>244</v>
      </c>
      <c r="BK289" s="39" t="s">
        <v>1086</v>
      </c>
      <c r="BL289" s="39" t="s">
        <v>1264</v>
      </c>
      <c r="BM289" s="39" t="s">
        <v>202</v>
      </c>
      <c r="BN289" s="39" t="s">
        <v>661</v>
      </c>
      <c r="BO289" s="39"/>
      <c r="BP289" s="39" t="s">
        <v>661</v>
      </c>
      <c r="BQ289" s="39">
        <v>2024</v>
      </c>
      <c r="BR289" s="39"/>
      <c r="BS289" s="39"/>
      <c r="BT289" s="39" t="s">
        <v>6251</v>
      </c>
    </row>
    <row r="290" spans="1:72">
      <c r="A290" s="39">
        <v>102403010234</v>
      </c>
      <c r="B290" s="39">
        <v>1</v>
      </c>
      <c r="C290" s="39">
        <v>2024</v>
      </c>
      <c r="D290" s="39">
        <v>8</v>
      </c>
      <c r="E290" s="39" t="s">
        <v>7386</v>
      </c>
      <c r="F290" s="39" t="s">
        <v>7387</v>
      </c>
      <c r="G290" s="39">
        <v>58</v>
      </c>
      <c r="H290" s="39" t="s">
        <v>7388</v>
      </c>
      <c r="I290" s="39">
        <v>20240821</v>
      </c>
      <c r="J290" s="39">
        <v>20240823</v>
      </c>
      <c r="K290" s="39">
        <v>3</v>
      </c>
      <c r="L290" s="39">
        <f t="shared" si="4"/>
        <v>2</v>
      </c>
      <c r="M290" s="39">
        <v>0</v>
      </c>
      <c r="N290" s="39" t="s">
        <v>7389</v>
      </c>
      <c r="O290" s="39" t="s">
        <v>6457</v>
      </c>
      <c r="P290" s="39" t="s">
        <v>118</v>
      </c>
      <c r="Q290" s="39" t="s">
        <v>36</v>
      </c>
      <c r="R290" s="39" t="s">
        <v>119</v>
      </c>
      <c r="S290" s="39" t="s">
        <v>147</v>
      </c>
      <c r="T290" s="39">
        <v>205</v>
      </c>
      <c r="U290" s="39" t="s">
        <v>172</v>
      </c>
      <c r="V290" s="39" t="s">
        <v>6257</v>
      </c>
      <c r="W290" s="39" t="s">
        <v>6258</v>
      </c>
      <c r="X290" s="39" t="s">
        <v>124</v>
      </c>
      <c r="Y290" s="39">
        <v>89924</v>
      </c>
      <c r="Z290" s="39">
        <v>2944</v>
      </c>
      <c r="AA290" s="39">
        <v>0</v>
      </c>
      <c r="AB290" s="39">
        <v>0</v>
      </c>
      <c r="AC290" s="39">
        <v>666.76</v>
      </c>
      <c r="AD290" s="39">
        <v>0</v>
      </c>
      <c r="AE290" s="39">
        <v>156975.57999999999</v>
      </c>
      <c r="AF290" s="39">
        <v>157642.34</v>
      </c>
      <c r="AG290" s="39">
        <v>160</v>
      </c>
      <c r="AH290" s="39">
        <v>150</v>
      </c>
      <c r="AI290" s="39">
        <v>230418</v>
      </c>
      <c r="AJ290" s="39">
        <v>230418</v>
      </c>
      <c r="AK290" s="39">
        <v>-9150.5905910235306</v>
      </c>
      <c r="AL290" s="39" t="s">
        <v>118</v>
      </c>
      <c r="AM290" s="39" t="s">
        <v>36</v>
      </c>
      <c r="AN290" s="39" t="s">
        <v>119</v>
      </c>
      <c r="AO290" s="39" t="s">
        <v>147</v>
      </c>
      <c r="AP290" s="39">
        <v>3</v>
      </c>
      <c r="AQ290" s="39">
        <v>2</v>
      </c>
      <c r="AR290" s="39">
        <v>5</v>
      </c>
      <c r="AS290" s="39">
        <v>89115</v>
      </c>
      <c r="AT290" s="39">
        <v>161522</v>
      </c>
      <c r="AU290" s="39">
        <v>53841</v>
      </c>
      <c r="AV290" s="39">
        <v>234905</v>
      </c>
      <c r="AW290" s="39">
        <v>3.0722399999999999</v>
      </c>
      <c r="AX290" s="39">
        <v>1.0923499999999999</v>
      </c>
      <c r="AY290" s="39">
        <v>1.9798899999999999</v>
      </c>
      <c r="AZ290" s="39">
        <v>3.0722399950027466</v>
      </c>
      <c r="BA290" s="39">
        <v>1.0923500061035156</v>
      </c>
      <c r="BB290" s="39">
        <v>1.979889988899231</v>
      </c>
      <c r="BC290" s="39" t="s">
        <v>159</v>
      </c>
      <c r="BD290" s="39" t="s">
        <v>126</v>
      </c>
      <c r="BE290" s="39" t="s">
        <v>118</v>
      </c>
      <c r="BF290" s="39"/>
      <c r="BG290" s="39" t="s">
        <v>1732</v>
      </c>
      <c r="BH290" s="39" t="s">
        <v>6259</v>
      </c>
      <c r="BI290" s="39" t="s">
        <v>2964</v>
      </c>
      <c r="BJ290" s="39" t="s">
        <v>129</v>
      </c>
      <c r="BK290" s="39" t="s">
        <v>224</v>
      </c>
      <c r="BL290" s="39" t="s">
        <v>224</v>
      </c>
      <c r="BM290" s="39" t="s">
        <v>202</v>
      </c>
      <c r="BN290" s="39" t="s">
        <v>661</v>
      </c>
      <c r="BO290" s="39"/>
      <c r="BP290" s="39" t="s">
        <v>661</v>
      </c>
      <c r="BQ290" s="39">
        <v>2024</v>
      </c>
      <c r="BR290" s="39"/>
      <c r="BS290" s="39"/>
      <c r="BT290" s="39" t="s">
        <v>6251</v>
      </c>
    </row>
    <row r="291" spans="1:72">
      <c r="A291" s="39">
        <v>102403010232</v>
      </c>
      <c r="B291" s="39">
        <v>1</v>
      </c>
      <c r="C291" s="39">
        <v>2024</v>
      </c>
      <c r="D291" s="39">
        <v>8</v>
      </c>
      <c r="E291" s="39" t="s">
        <v>7390</v>
      </c>
      <c r="F291" s="39" t="s">
        <v>1780</v>
      </c>
      <c r="G291" s="39">
        <v>73</v>
      </c>
      <c r="H291" s="39" t="s">
        <v>1781</v>
      </c>
      <c r="I291" s="39">
        <v>20240821</v>
      </c>
      <c r="J291" s="39">
        <v>20240823</v>
      </c>
      <c r="K291" s="39">
        <v>3</v>
      </c>
      <c r="L291" s="39">
        <f t="shared" si="4"/>
        <v>2</v>
      </c>
      <c r="M291" s="39">
        <v>0</v>
      </c>
      <c r="N291" s="39" t="s">
        <v>7391</v>
      </c>
      <c r="O291" s="39" t="s">
        <v>7392</v>
      </c>
      <c r="P291" s="39" t="s">
        <v>118</v>
      </c>
      <c r="Q291" s="39" t="s">
        <v>36</v>
      </c>
      <c r="R291" s="39" t="s">
        <v>119</v>
      </c>
      <c r="S291" s="39" t="s">
        <v>147</v>
      </c>
      <c r="T291" s="39">
        <v>205</v>
      </c>
      <c r="U291" s="39" t="s">
        <v>172</v>
      </c>
      <c r="V291" s="39" t="s">
        <v>6257</v>
      </c>
      <c r="W291" s="39" t="s">
        <v>6258</v>
      </c>
      <c r="X291" s="39" t="s">
        <v>1852</v>
      </c>
      <c r="Y291" s="39">
        <v>92902</v>
      </c>
      <c r="Z291" s="39">
        <v>3019</v>
      </c>
      <c r="AA291" s="39">
        <v>0</v>
      </c>
      <c r="AB291" s="39">
        <v>0</v>
      </c>
      <c r="AC291" s="39">
        <v>666.76</v>
      </c>
      <c r="AD291" s="39">
        <v>0</v>
      </c>
      <c r="AE291" s="39">
        <v>37053.129999999997</v>
      </c>
      <c r="AF291" s="39">
        <v>37719.89</v>
      </c>
      <c r="AG291" s="39">
        <v>160</v>
      </c>
      <c r="AH291" s="39">
        <v>225</v>
      </c>
      <c r="AI291" s="39">
        <v>185956</v>
      </c>
      <c r="AJ291" s="39">
        <v>185956</v>
      </c>
      <c r="AK291" s="39">
        <v>66310.078063475725</v>
      </c>
      <c r="AL291" s="39" t="s">
        <v>118</v>
      </c>
      <c r="AM291" s="39" t="s">
        <v>36</v>
      </c>
      <c r="AN291" s="39" t="s">
        <v>119</v>
      </c>
      <c r="AO291" s="39" t="s">
        <v>147</v>
      </c>
      <c r="AP291" s="39">
        <v>3</v>
      </c>
      <c r="AQ291" s="39">
        <v>2</v>
      </c>
      <c r="AR291" s="39">
        <v>5</v>
      </c>
      <c r="AS291" s="39">
        <v>89115</v>
      </c>
      <c r="AT291" s="39">
        <v>161522</v>
      </c>
      <c r="AU291" s="39">
        <v>53841</v>
      </c>
      <c r="AV291" s="39">
        <v>234905</v>
      </c>
      <c r="AW291" s="39">
        <v>3.0722399999999999</v>
      </c>
      <c r="AX291" s="39">
        <v>1.0923499999999999</v>
      </c>
      <c r="AY291" s="39">
        <v>1.9798899999999999</v>
      </c>
      <c r="AZ291" s="39">
        <v>2.4794199466705322</v>
      </c>
      <c r="BA291" s="39">
        <v>1.0923500061035156</v>
      </c>
      <c r="BB291" s="39">
        <v>1.3870699405670166</v>
      </c>
      <c r="BC291" s="39" t="s">
        <v>159</v>
      </c>
      <c r="BD291" s="39" t="s">
        <v>126</v>
      </c>
      <c r="BE291" s="39" t="s">
        <v>118</v>
      </c>
      <c r="BF291" s="39"/>
      <c r="BG291" s="39" t="s">
        <v>1732</v>
      </c>
      <c r="BH291" s="39" t="s">
        <v>6259</v>
      </c>
      <c r="BI291" s="39" t="s">
        <v>201</v>
      </c>
      <c r="BJ291" s="39" t="s">
        <v>129</v>
      </c>
      <c r="BK291" s="39" t="s">
        <v>130</v>
      </c>
      <c r="BL291" s="39" t="s">
        <v>131</v>
      </c>
      <c r="BM291" s="39" t="s">
        <v>202</v>
      </c>
      <c r="BN291" s="39" t="s">
        <v>297</v>
      </c>
      <c r="BO291" s="39"/>
      <c r="BP291" s="39" t="s">
        <v>297</v>
      </c>
      <c r="BQ291" s="39">
        <v>2024</v>
      </c>
      <c r="BR291" s="39"/>
      <c r="BS291" s="39"/>
      <c r="BT291" s="39" t="s">
        <v>6251</v>
      </c>
    </row>
    <row r="292" spans="1:72">
      <c r="A292" s="39">
        <v>102402910856</v>
      </c>
      <c r="B292" s="39">
        <v>1</v>
      </c>
      <c r="C292" s="39">
        <v>2024</v>
      </c>
      <c r="D292" s="39">
        <v>8</v>
      </c>
      <c r="E292" s="39" t="s">
        <v>7393</v>
      </c>
      <c r="F292" s="39" t="s">
        <v>6031</v>
      </c>
      <c r="G292" s="39">
        <v>38</v>
      </c>
      <c r="H292" s="39" t="s">
        <v>6032</v>
      </c>
      <c r="I292" s="39">
        <v>20240821</v>
      </c>
      <c r="J292" s="39">
        <v>20240822</v>
      </c>
      <c r="K292" s="39">
        <v>2</v>
      </c>
      <c r="L292" s="39">
        <f t="shared" si="4"/>
        <v>1</v>
      </c>
      <c r="M292" s="39">
        <v>0</v>
      </c>
      <c r="N292" s="39" t="s">
        <v>6354</v>
      </c>
      <c r="O292" s="39" t="s">
        <v>6310</v>
      </c>
      <c r="P292" s="39" t="s">
        <v>118</v>
      </c>
      <c r="Q292" s="39" t="s">
        <v>36</v>
      </c>
      <c r="R292" s="39" t="s">
        <v>119</v>
      </c>
      <c r="S292" s="39" t="s">
        <v>147</v>
      </c>
      <c r="T292" s="39">
        <v>201</v>
      </c>
      <c r="U292" s="39" t="s">
        <v>172</v>
      </c>
      <c r="V292" s="39" t="s">
        <v>6129</v>
      </c>
      <c r="W292" s="39" t="s">
        <v>6130</v>
      </c>
      <c r="X292" s="39" t="s">
        <v>1852</v>
      </c>
      <c r="Y292" s="39">
        <v>37155</v>
      </c>
      <c r="Z292" s="39">
        <v>1472</v>
      </c>
      <c r="AA292" s="39">
        <v>0</v>
      </c>
      <c r="AB292" s="39">
        <v>0</v>
      </c>
      <c r="AC292" s="39">
        <v>0</v>
      </c>
      <c r="AD292" s="39">
        <v>0</v>
      </c>
      <c r="AE292" s="39">
        <v>21881.9</v>
      </c>
      <c r="AF292" s="39">
        <v>21881.9</v>
      </c>
      <c r="AG292" s="39">
        <v>80</v>
      </c>
      <c r="AH292" s="39">
        <v>75</v>
      </c>
      <c r="AI292" s="39">
        <v>109680</v>
      </c>
      <c r="AJ292" s="39">
        <v>109680</v>
      </c>
      <c r="AK292" s="39">
        <v>38467.600878357407</v>
      </c>
      <c r="AL292" s="39" t="s">
        <v>118</v>
      </c>
      <c r="AM292" s="39" t="s">
        <v>36</v>
      </c>
      <c r="AN292" s="39" t="s">
        <v>119</v>
      </c>
      <c r="AO292" s="39" t="s">
        <v>147</v>
      </c>
      <c r="AP292" s="39">
        <v>3</v>
      </c>
      <c r="AQ292" s="39">
        <v>2</v>
      </c>
      <c r="AR292" s="39">
        <v>4</v>
      </c>
      <c r="AS292" s="39">
        <v>53659</v>
      </c>
      <c r="AT292" s="39">
        <v>87497</v>
      </c>
      <c r="AU292" s="39">
        <v>29166</v>
      </c>
      <c r="AV292" s="39">
        <v>134400</v>
      </c>
      <c r="AW292" s="39">
        <v>1.7302500000000001</v>
      </c>
      <c r="AX292" s="39">
        <v>0.65773999999999999</v>
      </c>
      <c r="AY292" s="39">
        <v>1.0725100000000001</v>
      </c>
      <c r="AZ292" s="39">
        <v>1.4624000191688538</v>
      </c>
      <c r="BA292" s="39">
        <v>0.65773999691009521</v>
      </c>
      <c r="BB292" s="39">
        <v>0.80466002225875854</v>
      </c>
      <c r="BC292" s="39" t="s">
        <v>159</v>
      </c>
      <c r="BD292" s="39" t="s">
        <v>126</v>
      </c>
      <c r="BE292" s="39" t="s">
        <v>118</v>
      </c>
      <c r="BF292" s="39"/>
      <c r="BG292" s="39" t="s">
        <v>118</v>
      </c>
      <c r="BH292" s="39" t="s">
        <v>6259</v>
      </c>
      <c r="BI292" s="39" t="s">
        <v>128</v>
      </c>
      <c r="BJ292" s="39" t="s">
        <v>129</v>
      </c>
      <c r="BK292" s="39" t="s">
        <v>130</v>
      </c>
      <c r="BL292" s="39" t="s">
        <v>131</v>
      </c>
      <c r="BM292" s="39" t="s">
        <v>2051</v>
      </c>
      <c r="BN292" s="39" t="s">
        <v>5752</v>
      </c>
      <c r="BO292" s="39"/>
      <c r="BP292" s="39" t="s">
        <v>5752</v>
      </c>
      <c r="BQ292" s="39">
        <v>2024</v>
      </c>
      <c r="BR292" s="39"/>
      <c r="BS292" s="39"/>
      <c r="BT292" s="39" t="s">
        <v>6251</v>
      </c>
    </row>
    <row r="293" spans="1:72">
      <c r="A293" s="39">
        <v>102402910852</v>
      </c>
      <c r="B293" s="39">
        <v>1</v>
      </c>
      <c r="C293" s="39">
        <v>2024</v>
      </c>
      <c r="D293" s="39">
        <v>8</v>
      </c>
      <c r="E293" s="39" t="s">
        <v>7394</v>
      </c>
      <c r="F293" s="39" t="s">
        <v>7395</v>
      </c>
      <c r="G293" s="39">
        <v>46</v>
      </c>
      <c r="H293" s="39" t="s">
        <v>7396</v>
      </c>
      <c r="I293" s="39">
        <v>20240820</v>
      </c>
      <c r="J293" s="39">
        <v>20240822</v>
      </c>
      <c r="K293" s="39">
        <v>3</v>
      </c>
      <c r="L293" s="39">
        <f t="shared" si="4"/>
        <v>2</v>
      </c>
      <c r="M293" s="39">
        <v>0</v>
      </c>
      <c r="N293" s="39" t="s">
        <v>6289</v>
      </c>
      <c r="O293" s="39" t="s">
        <v>6697</v>
      </c>
      <c r="P293" s="39" t="s">
        <v>118</v>
      </c>
      <c r="Q293" s="39" t="s">
        <v>36</v>
      </c>
      <c r="R293" s="39" t="s">
        <v>119</v>
      </c>
      <c r="S293" s="39" t="s">
        <v>147</v>
      </c>
      <c r="T293" s="39">
        <v>201</v>
      </c>
      <c r="U293" s="39" t="s">
        <v>172</v>
      </c>
      <c r="V293" s="39" t="s">
        <v>6257</v>
      </c>
      <c r="W293" s="39" t="s">
        <v>6258</v>
      </c>
      <c r="X293" s="39" t="s">
        <v>124</v>
      </c>
      <c r="Y293" s="39">
        <v>94077</v>
      </c>
      <c r="Z293" s="39">
        <v>2944</v>
      </c>
      <c r="AA293" s="39">
        <v>0</v>
      </c>
      <c r="AB293" s="39">
        <v>0</v>
      </c>
      <c r="AC293" s="39">
        <v>666.76</v>
      </c>
      <c r="AD293" s="39">
        <v>0</v>
      </c>
      <c r="AE293" s="39">
        <v>156975.57999999999</v>
      </c>
      <c r="AF293" s="39">
        <v>157642.34</v>
      </c>
      <c r="AG293" s="39">
        <v>160</v>
      </c>
      <c r="AH293" s="39">
        <v>150</v>
      </c>
      <c r="AI293" s="39">
        <v>230418</v>
      </c>
      <c r="AJ293" s="39">
        <v>230418</v>
      </c>
      <c r="AK293" s="39">
        <v>-9150.5905910235306</v>
      </c>
      <c r="AL293" s="39" t="s">
        <v>118</v>
      </c>
      <c r="AM293" s="39" t="s">
        <v>36</v>
      </c>
      <c r="AN293" s="39" t="s">
        <v>119</v>
      </c>
      <c r="AO293" s="39" t="s">
        <v>147</v>
      </c>
      <c r="AP293" s="39">
        <v>3</v>
      </c>
      <c r="AQ293" s="39">
        <v>2</v>
      </c>
      <c r="AR293" s="39">
        <v>5</v>
      </c>
      <c r="AS293" s="39">
        <v>89115</v>
      </c>
      <c r="AT293" s="39">
        <v>161522</v>
      </c>
      <c r="AU293" s="39">
        <v>53841</v>
      </c>
      <c r="AV293" s="39">
        <v>234905</v>
      </c>
      <c r="AW293" s="39">
        <v>3.0722399999999999</v>
      </c>
      <c r="AX293" s="39">
        <v>1.0923499999999999</v>
      </c>
      <c r="AY293" s="39">
        <v>1.9798899999999999</v>
      </c>
      <c r="AZ293" s="39">
        <v>3.0722399950027466</v>
      </c>
      <c r="BA293" s="39">
        <v>1.0923500061035156</v>
      </c>
      <c r="BB293" s="39">
        <v>1.979889988899231</v>
      </c>
      <c r="BC293" s="39" t="s">
        <v>159</v>
      </c>
      <c r="BD293" s="39" t="s">
        <v>126</v>
      </c>
      <c r="BE293" s="39" t="s">
        <v>118</v>
      </c>
      <c r="BF293" s="39"/>
      <c r="BG293" s="39" t="s">
        <v>1732</v>
      </c>
      <c r="BH293" s="39" t="s">
        <v>6259</v>
      </c>
      <c r="BI293" s="39" t="s">
        <v>201</v>
      </c>
      <c r="BJ293" s="39" t="s">
        <v>129</v>
      </c>
      <c r="BK293" s="39" t="s">
        <v>130</v>
      </c>
      <c r="BL293" s="39" t="s">
        <v>131</v>
      </c>
      <c r="BM293" s="39" t="s">
        <v>202</v>
      </c>
      <c r="BN293" s="39" t="s">
        <v>661</v>
      </c>
      <c r="BO293" s="39"/>
      <c r="BP293" s="39" t="s">
        <v>661</v>
      </c>
      <c r="BQ293" s="39">
        <v>2024</v>
      </c>
      <c r="BR293" s="39"/>
      <c r="BS293" s="39"/>
      <c r="BT293" s="39" t="s">
        <v>6251</v>
      </c>
    </row>
    <row r="294" spans="1:72">
      <c r="A294" s="39">
        <v>102403010224</v>
      </c>
      <c r="B294" s="39">
        <v>1</v>
      </c>
      <c r="C294" s="39">
        <v>2024</v>
      </c>
      <c r="D294" s="39">
        <v>8</v>
      </c>
      <c r="E294" s="39" t="s">
        <v>7397</v>
      </c>
      <c r="F294" s="39" t="s">
        <v>7398</v>
      </c>
      <c r="G294" s="39">
        <v>60</v>
      </c>
      <c r="H294" s="39" t="s">
        <v>7399</v>
      </c>
      <c r="I294" s="39">
        <v>20240820</v>
      </c>
      <c r="J294" s="39">
        <v>20240822</v>
      </c>
      <c r="K294" s="39">
        <v>3</v>
      </c>
      <c r="L294" s="39">
        <f t="shared" si="4"/>
        <v>2</v>
      </c>
      <c r="M294" s="39">
        <v>0</v>
      </c>
      <c r="N294" s="39" t="s">
        <v>6638</v>
      </c>
      <c r="O294" s="39" t="s">
        <v>7327</v>
      </c>
      <c r="P294" s="39" t="s">
        <v>118</v>
      </c>
      <c r="Q294" s="39" t="s">
        <v>36</v>
      </c>
      <c r="R294" s="39" t="s">
        <v>119</v>
      </c>
      <c r="S294" s="39" t="s">
        <v>120</v>
      </c>
      <c r="T294" s="39">
        <v>205</v>
      </c>
      <c r="U294" s="39" t="s">
        <v>172</v>
      </c>
      <c r="V294" s="39" t="s">
        <v>6257</v>
      </c>
      <c r="W294" s="39" t="s">
        <v>6258</v>
      </c>
      <c r="X294" s="39" t="s">
        <v>124</v>
      </c>
      <c r="Y294" s="39">
        <v>95232</v>
      </c>
      <c r="Z294" s="39">
        <v>3083</v>
      </c>
      <c r="AA294" s="39">
        <v>0</v>
      </c>
      <c r="AB294" s="39">
        <v>0</v>
      </c>
      <c r="AC294" s="39">
        <v>666.76</v>
      </c>
      <c r="AD294" s="39">
        <v>0</v>
      </c>
      <c r="AE294" s="39">
        <v>169183.58</v>
      </c>
      <c r="AF294" s="39">
        <v>169850.34</v>
      </c>
      <c r="AG294" s="39">
        <v>160</v>
      </c>
      <c r="AH294" s="39">
        <v>225</v>
      </c>
      <c r="AI294" s="39">
        <v>230418</v>
      </c>
      <c r="AJ294" s="39">
        <v>230418</v>
      </c>
      <c r="AK294" s="39">
        <v>-21358.590591023531</v>
      </c>
      <c r="AL294" s="39" t="s">
        <v>118</v>
      </c>
      <c r="AM294" s="39" t="s">
        <v>36</v>
      </c>
      <c r="AN294" s="39" t="s">
        <v>119</v>
      </c>
      <c r="AO294" s="39" t="s">
        <v>120</v>
      </c>
      <c r="AP294" s="39">
        <v>3</v>
      </c>
      <c r="AQ294" s="39">
        <v>2</v>
      </c>
      <c r="AR294" s="39">
        <v>5</v>
      </c>
      <c r="AS294" s="39">
        <v>89115</v>
      </c>
      <c r="AT294" s="39">
        <v>161522</v>
      </c>
      <c r="AU294" s="39">
        <v>53841</v>
      </c>
      <c r="AV294" s="39">
        <v>234905</v>
      </c>
      <c r="AW294" s="39">
        <v>3.0722399999999999</v>
      </c>
      <c r="AX294" s="39">
        <v>1.0923499999999999</v>
      </c>
      <c r="AY294" s="39">
        <v>1.9798899999999999</v>
      </c>
      <c r="AZ294" s="39">
        <v>3.0722399950027466</v>
      </c>
      <c r="BA294" s="39">
        <v>1.0923500061035156</v>
      </c>
      <c r="BB294" s="39">
        <v>1.979889988899231</v>
      </c>
      <c r="BC294" s="39" t="s">
        <v>159</v>
      </c>
      <c r="BD294" s="39" t="s">
        <v>126</v>
      </c>
      <c r="BE294" s="39" t="s">
        <v>118</v>
      </c>
      <c r="BF294" s="39"/>
      <c r="BG294" s="39" t="s">
        <v>1732</v>
      </c>
      <c r="BH294" s="39" t="s">
        <v>6259</v>
      </c>
      <c r="BI294" s="39" t="s">
        <v>1489</v>
      </c>
      <c r="BJ294" s="39" t="s">
        <v>129</v>
      </c>
      <c r="BK294" s="39" t="s">
        <v>224</v>
      </c>
      <c r="BL294" s="39" t="s">
        <v>224</v>
      </c>
      <c r="BM294" s="39" t="s">
        <v>202</v>
      </c>
      <c r="BN294" s="39" t="s">
        <v>203</v>
      </c>
      <c r="BO294" s="39"/>
      <c r="BP294" s="39" t="s">
        <v>203</v>
      </c>
      <c r="BQ294" s="39">
        <v>2024</v>
      </c>
      <c r="BR294" s="39"/>
      <c r="BS294" s="39"/>
      <c r="BT294" s="39" t="s">
        <v>6251</v>
      </c>
    </row>
    <row r="295" spans="1:72">
      <c r="A295" s="39">
        <v>102403068730</v>
      </c>
      <c r="B295" s="39">
        <v>1</v>
      </c>
      <c r="C295" s="39">
        <v>2024</v>
      </c>
      <c r="D295" s="39">
        <v>8</v>
      </c>
      <c r="E295" s="39" t="s">
        <v>7400</v>
      </c>
      <c r="F295" s="39" t="s">
        <v>7401</v>
      </c>
      <c r="G295" s="39">
        <v>70</v>
      </c>
      <c r="H295" s="39" t="s">
        <v>7402</v>
      </c>
      <c r="I295" s="39">
        <v>20240820</v>
      </c>
      <c r="J295" s="39">
        <v>20240822</v>
      </c>
      <c r="K295" s="39">
        <v>3</v>
      </c>
      <c r="L295" s="39">
        <f t="shared" si="4"/>
        <v>2</v>
      </c>
      <c r="M295" s="39">
        <v>0</v>
      </c>
      <c r="N295" s="39" t="s">
        <v>6322</v>
      </c>
      <c r="O295" s="39" t="s">
        <v>7156</v>
      </c>
      <c r="P295" s="39" t="s">
        <v>118</v>
      </c>
      <c r="Q295" s="39" t="s">
        <v>36</v>
      </c>
      <c r="R295" s="39" t="s">
        <v>119</v>
      </c>
      <c r="S295" s="39" t="s">
        <v>147</v>
      </c>
      <c r="T295" s="39">
        <v>211</v>
      </c>
      <c r="U295" s="39" t="s">
        <v>172</v>
      </c>
      <c r="V295" s="39" t="s">
        <v>6257</v>
      </c>
      <c r="W295" s="39" t="s">
        <v>6258</v>
      </c>
      <c r="X295" s="39" t="s">
        <v>124</v>
      </c>
      <c r="Y295" s="39">
        <v>94354</v>
      </c>
      <c r="Z295" s="39">
        <v>3019</v>
      </c>
      <c r="AA295" s="39">
        <v>0</v>
      </c>
      <c r="AB295" s="39">
        <v>0</v>
      </c>
      <c r="AC295" s="39">
        <v>666.76</v>
      </c>
      <c r="AD295" s="39">
        <v>0</v>
      </c>
      <c r="AE295" s="39">
        <v>168212.8</v>
      </c>
      <c r="AF295" s="39">
        <v>168879.56</v>
      </c>
      <c r="AG295" s="39">
        <v>160</v>
      </c>
      <c r="AH295" s="39">
        <v>225</v>
      </c>
      <c r="AI295" s="39">
        <v>230636</v>
      </c>
      <c r="AJ295" s="39">
        <v>230636</v>
      </c>
      <c r="AK295" s="39">
        <v>-20247.321560777811</v>
      </c>
      <c r="AL295" s="39" t="s">
        <v>118</v>
      </c>
      <c r="AM295" s="39" t="s">
        <v>36</v>
      </c>
      <c r="AN295" s="39" t="s">
        <v>119</v>
      </c>
      <c r="AO295" s="39" t="s">
        <v>147</v>
      </c>
      <c r="AP295" s="39">
        <v>3</v>
      </c>
      <c r="AQ295" s="39">
        <v>2</v>
      </c>
      <c r="AR295" s="39">
        <v>5</v>
      </c>
      <c r="AS295" s="39">
        <v>89115</v>
      </c>
      <c r="AT295" s="39">
        <v>161522</v>
      </c>
      <c r="AU295" s="39">
        <v>53841</v>
      </c>
      <c r="AV295" s="39">
        <v>234905</v>
      </c>
      <c r="AW295" s="39">
        <v>3.0722399999999999</v>
      </c>
      <c r="AX295" s="39">
        <v>1.0923499999999999</v>
      </c>
      <c r="AY295" s="39">
        <v>1.9798899999999999</v>
      </c>
      <c r="AZ295" s="39">
        <v>3.0722399950027466</v>
      </c>
      <c r="BA295" s="39">
        <v>1.0923500061035156</v>
      </c>
      <c r="BB295" s="39">
        <v>1.979889988899231</v>
      </c>
      <c r="BC295" s="39" t="s">
        <v>159</v>
      </c>
      <c r="BD295" s="39" t="s">
        <v>126</v>
      </c>
      <c r="BE295" s="39" t="s">
        <v>118</v>
      </c>
      <c r="BF295" s="39"/>
      <c r="BG295" s="39" t="s">
        <v>1732</v>
      </c>
      <c r="BH295" s="39" t="s">
        <v>6259</v>
      </c>
      <c r="BI295" s="39" t="s">
        <v>2612</v>
      </c>
      <c r="BJ295" s="39" t="s">
        <v>195</v>
      </c>
      <c r="BK295" s="39" t="s">
        <v>411</v>
      </c>
      <c r="BL295" s="39" t="s">
        <v>411</v>
      </c>
      <c r="BM295" s="39" t="s">
        <v>202</v>
      </c>
      <c r="BN295" s="39" t="s">
        <v>203</v>
      </c>
      <c r="BO295" s="39"/>
      <c r="BP295" s="39" t="s">
        <v>203</v>
      </c>
      <c r="BQ295" s="39">
        <v>2024</v>
      </c>
      <c r="BR295" s="39"/>
      <c r="BS295" s="39"/>
      <c r="BT295" s="39" t="s">
        <v>6251</v>
      </c>
    </row>
    <row r="296" spans="1:72">
      <c r="A296" s="39">
        <v>102402873662</v>
      </c>
      <c r="B296" s="39">
        <v>1</v>
      </c>
      <c r="C296" s="39">
        <v>2024</v>
      </c>
      <c r="D296" s="39">
        <v>8</v>
      </c>
      <c r="E296" s="39" t="s">
        <v>7403</v>
      </c>
      <c r="F296" s="39" t="s">
        <v>7404</v>
      </c>
      <c r="G296" s="39">
        <v>55</v>
      </c>
      <c r="H296" s="39" t="s">
        <v>7405</v>
      </c>
      <c r="I296" s="39">
        <v>20240819</v>
      </c>
      <c r="J296" s="39">
        <v>20240821</v>
      </c>
      <c r="K296" s="39">
        <v>3</v>
      </c>
      <c r="L296" s="39">
        <f t="shared" si="4"/>
        <v>2</v>
      </c>
      <c r="M296" s="39">
        <v>0</v>
      </c>
      <c r="N296" s="39" t="s">
        <v>6341</v>
      </c>
      <c r="O296" s="39" t="s">
        <v>6717</v>
      </c>
      <c r="P296" s="39" t="s">
        <v>118</v>
      </c>
      <c r="Q296" s="39" t="s">
        <v>36</v>
      </c>
      <c r="R296" s="39" t="s">
        <v>119</v>
      </c>
      <c r="S296" s="39" t="s">
        <v>120</v>
      </c>
      <c r="T296" s="39">
        <v>111</v>
      </c>
      <c r="U296" s="39" t="s">
        <v>172</v>
      </c>
      <c r="V296" s="39" t="s">
        <v>6257</v>
      </c>
      <c r="W296" s="39" t="s">
        <v>6258</v>
      </c>
      <c r="X296" s="39" t="s">
        <v>124</v>
      </c>
      <c r="Y296" s="39">
        <v>90877</v>
      </c>
      <c r="Z296" s="39">
        <v>3083</v>
      </c>
      <c r="AA296" s="39">
        <v>0</v>
      </c>
      <c r="AB296" s="39">
        <v>0</v>
      </c>
      <c r="AC296" s="39">
        <v>666.76</v>
      </c>
      <c r="AD296" s="39">
        <v>0</v>
      </c>
      <c r="AE296" s="39">
        <v>156975.57999999999</v>
      </c>
      <c r="AF296" s="39">
        <v>157642.34</v>
      </c>
      <c r="AG296" s="39">
        <v>160</v>
      </c>
      <c r="AH296" s="39">
        <v>225</v>
      </c>
      <c r="AI296" s="39">
        <v>230447</v>
      </c>
      <c r="AJ296" s="39">
        <v>230447</v>
      </c>
      <c r="AK296" s="39">
        <v>-9131.901683330274</v>
      </c>
      <c r="AL296" s="39" t="s">
        <v>118</v>
      </c>
      <c r="AM296" s="39" t="s">
        <v>36</v>
      </c>
      <c r="AN296" s="39" t="s">
        <v>119</v>
      </c>
      <c r="AO296" s="39" t="s">
        <v>120</v>
      </c>
      <c r="AP296" s="39">
        <v>3</v>
      </c>
      <c r="AQ296" s="39">
        <v>2</v>
      </c>
      <c r="AR296" s="39">
        <v>5</v>
      </c>
      <c r="AS296" s="39">
        <v>89115</v>
      </c>
      <c r="AT296" s="39">
        <v>161522</v>
      </c>
      <c r="AU296" s="39">
        <v>53841</v>
      </c>
      <c r="AV296" s="39">
        <v>234905</v>
      </c>
      <c r="AW296" s="39">
        <v>3.0722399999999999</v>
      </c>
      <c r="AX296" s="39">
        <v>1.0923499999999999</v>
      </c>
      <c r="AY296" s="39">
        <v>1.9798899999999999</v>
      </c>
      <c r="AZ296" s="39">
        <v>3.0722399950027466</v>
      </c>
      <c r="BA296" s="39">
        <v>1.0923500061035156</v>
      </c>
      <c r="BB296" s="39">
        <v>1.979889988899231</v>
      </c>
      <c r="BC296" s="39" t="s">
        <v>159</v>
      </c>
      <c r="BD296" s="39" t="s">
        <v>126</v>
      </c>
      <c r="BE296" s="39" t="s">
        <v>118</v>
      </c>
      <c r="BF296" s="39"/>
      <c r="BG296" s="39" t="s">
        <v>6285</v>
      </c>
      <c r="BH296" s="39" t="s">
        <v>6259</v>
      </c>
      <c r="BI296" s="39" t="s">
        <v>177</v>
      </c>
      <c r="BJ296" s="39" t="s">
        <v>129</v>
      </c>
      <c r="BK296" s="39" t="s">
        <v>178</v>
      </c>
      <c r="BL296" s="39" t="s">
        <v>179</v>
      </c>
      <c r="BM296" s="39" t="s">
        <v>202</v>
      </c>
      <c r="BN296" s="39" t="s">
        <v>661</v>
      </c>
      <c r="BO296" s="39"/>
      <c r="BP296" s="39" t="s">
        <v>661</v>
      </c>
      <c r="BQ296" s="39">
        <v>2024</v>
      </c>
      <c r="BR296" s="39"/>
      <c r="BS296" s="39"/>
      <c r="BT296" s="39" t="s">
        <v>6251</v>
      </c>
    </row>
    <row r="297" spans="1:72">
      <c r="A297" s="39">
        <v>102402873670</v>
      </c>
      <c r="B297" s="39">
        <v>1</v>
      </c>
      <c r="C297" s="39">
        <v>2024</v>
      </c>
      <c r="D297" s="39">
        <v>8</v>
      </c>
      <c r="E297" s="39" t="s">
        <v>7406</v>
      </c>
      <c r="F297" s="39" t="s">
        <v>7407</v>
      </c>
      <c r="G297" s="39">
        <v>64</v>
      </c>
      <c r="H297" s="39" t="s">
        <v>7408</v>
      </c>
      <c r="I297" s="39">
        <v>20240819</v>
      </c>
      <c r="J297" s="39">
        <v>20240821</v>
      </c>
      <c r="K297" s="39">
        <v>3</v>
      </c>
      <c r="L297" s="39">
        <f t="shared" si="4"/>
        <v>2</v>
      </c>
      <c r="M297" s="39">
        <v>0</v>
      </c>
      <c r="N297" s="39" t="s">
        <v>6382</v>
      </c>
      <c r="O297" s="39" t="s">
        <v>6797</v>
      </c>
      <c r="P297" s="39" t="s">
        <v>118</v>
      </c>
      <c r="Q297" s="39" t="s">
        <v>36</v>
      </c>
      <c r="R297" s="39" t="s">
        <v>119</v>
      </c>
      <c r="S297" s="39" t="s">
        <v>147</v>
      </c>
      <c r="T297" s="39">
        <v>111</v>
      </c>
      <c r="U297" s="39" t="s">
        <v>172</v>
      </c>
      <c r="V297" s="39" t="s">
        <v>6257</v>
      </c>
      <c r="W297" s="39" t="s">
        <v>6258</v>
      </c>
      <c r="X297" s="39" t="s">
        <v>124</v>
      </c>
      <c r="Y297" s="39">
        <v>89999</v>
      </c>
      <c r="Z297" s="39">
        <v>3019</v>
      </c>
      <c r="AA297" s="39">
        <v>0</v>
      </c>
      <c r="AB297" s="39">
        <v>0</v>
      </c>
      <c r="AC297" s="39">
        <v>666.76</v>
      </c>
      <c r="AD297" s="39">
        <v>0</v>
      </c>
      <c r="AE297" s="39">
        <v>156975.57999999999</v>
      </c>
      <c r="AF297" s="39">
        <v>157642.34</v>
      </c>
      <c r="AG297" s="39">
        <v>160</v>
      </c>
      <c r="AH297" s="39">
        <v>225</v>
      </c>
      <c r="AI297" s="39">
        <v>230447</v>
      </c>
      <c r="AJ297" s="39">
        <v>230447</v>
      </c>
      <c r="AK297" s="39">
        <v>-9131.901683330274</v>
      </c>
      <c r="AL297" s="39" t="s">
        <v>118</v>
      </c>
      <c r="AM297" s="39" t="s">
        <v>36</v>
      </c>
      <c r="AN297" s="39" t="s">
        <v>119</v>
      </c>
      <c r="AO297" s="39" t="s">
        <v>147</v>
      </c>
      <c r="AP297" s="39">
        <v>3</v>
      </c>
      <c r="AQ297" s="39">
        <v>2</v>
      </c>
      <c r="AR297" s="39">
        <v>5</v>
      </c>
      <c r="AS297" s="39">
        <v>89115</v>
      </c>
      <c r="AT297" s="39">
        <v>161522</v>
      </c>
      <c r="AU297" s="39">
        <v>53841</v>
      </c>
      <c r="AV297" s="39">
        <v>234905</v>
      </c>
      <c r="AW297" s="39">
        <v>3.0722399999999999</v>
      </c>
      <c r="AX297" s="39">
        <v>1.0923499999999999</v>
      </c>
      <c r="AY297" s="39">
        <v>1.9798899999999999</v>
      </c>
      <c r="AZ297" s="39">
        <v>3.0722399950027466</v>
      </c>
      <c r="BA297" s="39">
        <v>1.0923500061035156</v>
      </c>
      <c r="BB297" s="39">
        <v>1.979889988899231</v>
      </c>
      <c r="BC297" s="39" t="s">
        <v>159</v>
      </c>
      <c r="BD297" s="39" t="s">
        <v>126</v>
      </c>
      <c r="BE297" s="39" t="s">
        <v>118</v>
      </c>
      <c r="BF297" s="39"/>
      <c r="BG297" s="39" t="s">
        <v>6285</v>
      </c>
      <c r="BH297" s="39" t="s">
        <v>6259</v>
      </c>
      <c r="BI297" s="39" t="s">
        <v>799</v>
      </c>
      <c r="BJ297" s="39" t="s">
        <v>129</v>
      </c>
      <c r="BK297" s="39" t="s">
        <v>178</v>
      </c>
      <c r="BL297" s="39" t="s">
        <v>320</v>
      </c>
      <c r="BM297" s="39" t="s">
        <v>202</v>
      </c>
      <c r="BN297" s="39" t="s">
        <v>661</v>
      </c>
      <c r="BO297" s="39"/>
      <c r="BP297" s="39" t="s">
        <v>661</v>
      </c>
      <c r="BQ297" s="39">
        <v>2024</v>
      </c>
      <c r="BR297" s="39"/>
      <c r="BS297" s="39"/>
      <c r="BT297" s="39" t="s">
        <v>6251</v>
      </c>
    </row>
    <row r="298" spans="1:72">
      <c r="A298" s="39">
        <v>102403010214</v>
      </c>
      <c r="B298" s="39">
        <v>1</v>
      </c>
      <c r="C298" s="39">
        <v>2024</v>
      </c>
      <c r="D298" s="39">
        <v>8</v>
      </c>
      <c r="E298" s="39" t="s">
        <v>7409</v>
      </c>
      <c r="F298" s="39" t="s">
        <v>7410</v>
      </c>
      <c r="G298" s="39">
        <v>71</v>
      </c>
      <c r="H298" s="39" t="s">
        <v>7411</v>
      </c>
      <c r="I298" s="39">
        <v>20240819</v>
      </c>
      <c r="J298" s="39">
        <v>20240821</v>
      </c>
      <c r="K298" s="39">
        <v>3</v>
      </c>
      <c r="L298" s="39">
        <f t="shared" si="4"/>
        <v>2</v>
      </c>
      <c r="M298" s="39">
        <v>0</v>
      </c>
      <c r="N298" s="39" t="s">
        <v>6946</v>
      </c>
      <c r="O298" s="39" t="s">
        <v>6457</v>
      </c>
      <c r="P298" s="39" t="s">
        <v>118</v>
      </c>
      <c r="Q298" s="39" t="s">
        <v>36</v>
      </c>
      <c r="R298" s="39" t="s">
        <v>119</v>
      </c>
      <c r="S298" s="39" t="s">
        <v>147</v>
      </c>
      <c r="T298" s="39">
        <v>205</v>
      </c>
      <c r="U298" s="39" t="s">
        <v>172</v>
      </c>
      <c r="V298" s="39" t="s">
        <v>6257</v>
      </c>
      <c r="W298" s="39" t="s">
        <v>6258</v>
      </c>
      <c r="X298" s="39" t="s">
        <v>124</v>
      </c>
      <c r="Y298" s="39">
        <v>93263</v>
      </c>
      <c r="Z298" s="39">
        <v>2944</v>
      </c>
      <c r="AA298" s="39">
        <v>0</v>
      </c>
      <c r="AB298" s="39">
        <v>0</v>
      </c>
      <c r="AC298" s="39">
        <v>666.76</v>
      </c>
      <c r="AD298" s="39">
        <v>0</v>
      </c>
      <c r="AE298" s="39">
        <v>169183.58</v>
      </c>
      <c r="AF298" s="39">
        <v>169850.34</v>
      </c>
      <c r="AG298" s="39">
        <v>160</v>
      </c>
      <c r="AH298" s="39">
        <v>150</v>
      </c>
      <c r="AI298" s="39">
        <v>230418</v>
      </c>
      <c r="AJ298" s="39">
        <v>230418</v>
      </c>
      <c r="AK298" s="39">
        <v>-21358.590591023531</v>
      </c>
      <c r="AL298" s="39" t="s">
        <v>118</v>
      </c>
      <c r="AM298" s="39" t="s">
        <v>36</v>
      </c>
      <c r="AN298" s="39" t="s">
        <v>119</v>
      </c>
      <c r="AO298" s="39" t="s">
        <v>147</v>
      </c>
      <c r="AP298" s="39">
        <v>3</v>
      </c>
      <c r="AQ298" s="39">
        <v>2</v>
      </c>
      <c r="AR298" s="39">
        <v>5</v>
      </c>
      <c r="AS298" s="39">
        <v>89115</v>
      </c>
      <c r="AT298" s="39">
        <v>161522</v>
      </c>
      <c r="AU298" s="39">
        <v>53841</v>
      </c>
      <c r="AV298" s="39">
        <v>234905</v>
      </c>
      <c r="AW298" s="39">
        <v>3.0722399999999999</v>
      </c>
      <c r="AX298" s="39">
        <v>1.0923499999999999</v>
      </c>
      <c r="AY298" s="39">
        <v>1.9798899999999999</v>
      </c>
      <c r="AZ298" s="39">
        <v>3.0722399950027466</v>
      </c>
      <c r="BA298" s="39">
        <v>1.0923500061035156</v>
      </c>
      <c r="BB298" s="39">
        <v>1.979889988899231</v>
      </c>
      <c r="BC298" s="39" t="s">
        <v>159</v>
      </c>
      <c r="BD298" s="39" t="s">
        <v>126</v>
      </c>
      <c r="BE298" s="39" t="s">
        <v>118</v>
      </c>
      <c r="BF298" s="39"/>
      <c r="BG298" s="39" t="s">
        <v>1732</v>
      </c>
      <c r="BH298" s="39" t="s">
        <v>6259</v>
      </c>
      <c r="BI298" s="39" t="s">
        <v>283</v>
      </c>
      <c r="BJ298" s="39" t="s">
        <v>129</v>
      </c>
      <c r="BK298" s="39" t="s">
        <v>130</v>
      </c>
      <c r="BL298" s="39" t="s">
        <v>284</v>
      </c>
      <c r="BM298" s="39" t="s">
        <v>202</v>
      </c>
      <c r="BN298" s="39" t="s">
        <v>203</v>
      </c>
      <c r="BO298" s="39"/>
      <c r="BP298" s="39" t="s">
        <v>203</v>
      </c>
      <c r="BQ298" s="39">
        <v>2024</v>
      </c>
      <c r="BR298" s="39"/>
      <c r="BS298" s="39"/>
      <c r="BT298" s="39" t="s">
        <v>6251</v>
      </c>
    </row>
    <row r="299" spans="1:72">
      <c r="A299" s="39">
        <v>102402873650</v>
      </c>
      <c r="B299" s="39">
        <v>1</v>
      </c>
      <c r="C299" s="39">
        <v>2024</v>
      </c>
      <c r="D299" s="39">
        <v>8</v>
      </c>
      <c r="E299" s="39" t="s">
        <v>7412</v>
      </c>
      <c r="F299" s="39" t="s">
        <v>7413</v>
      </c>
      <c r="G299" s="39">
        <v>54</v>
      </c>
      <c r="H299" s="39" t="s">
        <v>7414</v>
      </c>
      <c r="I299" s="39">
        <v>20240819</v>
      </c>
      <c r="J299" s="39">
        <v>20240820</v>
      </c>
      <c r="K299" s="39">
        <v>2</v>
      </c>
      <c r="L299" s="39">
        <f t="shared" si="4"/>
        <v>1</v>
      </c>
      <c r="M299" s="39">
        <v>0</v>
      </c>
      <c r="N299" s="39" t="s">
        <v>7037</v>
      </c>
      <c r="O299" s="39" t="s">
        <v>6310</v>
      </c>
      <c r="P299" s="39" t="s">
        <v>118</v>
      </c>
      <c r="Q299" s="39" t="s">
        <v>36</v>
      </c>
      <c r="R299" s="39" t="s">
        <v>119</v>
      </c>
      <c r="S299" s="39" t="s">
        <v>147</v>
      </c>
      <c r="T299" s="39">
        <v>111</v>
      </c>
      <c r="U299" s="39" t="s">
        <v>172</v>
      </c>
      <c r="V299" s="39" t="s">
        <v>6129</v>
      </c>
      <c r="W299" s="39" t="s">
        <v>6130</v>
      </c>
      <c r="X299" s="39" t="s">
        <v>124</v>
      </c>
      <c r="Y299" s="39">
        <v>36245</v>
      </c>
      <c r="Z299" s="39">
        <v>1472</v>
      </c>
      <c r="AA299" s="39">
        <v>0</v>
      </c>
      <c r="AB299" s="39">
        <v>0</v>
      </c>
      <c r="AC299" s="39">
        <v>0</v>
      </c>
      <c r="AD299" s="39">
        <v>0</v>
      </c>
      <c r="AE299" s="39">
        <v>40824.21</v>
      </c>
      <c r="AF299" s="39">
        <v>40824.21</v>
      </c>
      <c r="AG299" s="39">
        <v>80</v>
      </c>
      <c r="AH299" s="39">
        <v>75</v>
      </c>
      <c r="AI299" s="39">
        <v>129785</v>
      </c>
      <c r="AJ299" s="39">
        <v>129785</v>
      </c>
      <c r="AK299" s="39">
        <v>39624.112957997051</v>
      </c>
      <c r="AL299" s="39" t="s">
        <v>118</v>
      </c>
      <c r="AM299" s="39" t="s">
        <v>36</v>
      </c>
      <c r="AN299" s="39" t="s">
        <v>119</v>
      </c>
      <c r="AO299" s="39" t="s">
        <v>147</v>
      </c>
      <c r="AP299" s="39">
        <v>3</v>
      </c>
      <c r="AQ299" s="39">
        <v>2</v>
      </c>
      <c r="AR299" s="39">
        <v>4</v>
      </c>
      <c r="AS299" s="39">
        <v>53659</v>
      </c>
      <c r="AT299" s="39">
        <v>87497</v>
      </c>
      <c r="AU299" s="39">
        <v>29166</v>
      </c>
      <c r="AV299" s="39">
        <v>134400</v>
      </c>
      <c r="AW299" s="39">
        <v>1.7302500000000001</v>
      </c>
      <c r="AX299" s="39">
        <v>0.65773999999999999</v>
      </c>
      <c r="AY299" s="39">
        <v>1.0725100000000001</v>
      </c>
      <c r="AZ299" s="39">
        <v>1.7302500009536743</v>
      </c>
      <c r="BA299" s="39">
        <v>0.65773999691009521</v>
      </c>
      <c r="BB299" s="39">
        <v>1.0725100040435791</v>
      </c>
      <c r="BC299" s="39" t="s">
        <v>159</v>
      </c>
      <c r="BD299" s="39" t="s">
        <v>126</v>
      </c>
      <c r="BE299" s="39" t="s">
        <v>118</v>
      </c>
      <c r="BF299" s="39"/>
      <c r="BG299" s="39" t="s">
        <v>118</v>
      </c>
      <c r="BH299" s="39" t="s">
        <v>6259</v>
      </c>
      <c r="BI299" s="39" t="s">
        <v>7415</v>
      </c>
      <c r="BJ299" s="39" t="s">
        <v>129</v>
      </c>
      <c r="BK299" s="39" t="s">
        <v>130</v>
      </c>
      <c r="BL299" s="39" t="s">
        <v>162</v>
      </c>
      <c r="BM299" s="39" t="s">
        <v>2051</v>
      </c>
      <c r="BN299" s="39" t="s">
        <v>5752</v>
      </c>
      <c r="BO299" s="39"/>
      <c r="BP299" s="39" t="s">
        <v>5752</v>
      </c>
      <c r="BQ299" s="39">
        <v>2024</v>
      </c>
      <c r="BR299" s="39"/>
      <c r="BS299" s="39"/>
      <c r="BT299" s="39" t="s">
        <v>6251</v>
      </c>
    </row>
    <row r="300" spans="1:72">
      <c r="A300" s="39">
        <v>102403010208</v>
      </c>
      <c r="B300" s="39">
        <v>1</v>
      </c>
      <c r="C300" s="39">
        <v>2024</v>
      </c>
      <c r="D300" s="39">
        <v>8</v>
      </c>
      <c r="E300" s="39" t="s">
        <v>7416</v>
      </c>
      <c r="F300" s="39" t="s">
        <v>3717</v>
      </c>
      <c r="G300" s="39">
        <v>68</v>
      </c>
      <c r="H300" s="39" t="s">
        <v>3718</v>
      </c>
      <c r="I300" s="39">
        <v>20240819</v>
      </c>
      <c r="J300" s="39">
        <v>20240820</v>
      </c>
      <c r="K300" s="39">
        <v>2</v>
      </c>
      <c r="L300" s="39">
        <f t="shared" si="4"/>
        <v>1</v>
      </c>
      <c r="M300" s="39">
        <v>0</v>
      </c>
      <c r="N300" s="39" t="s">
        <v>7417</v>
      </c>
      <c r="O300" s="39" t="s">
        <v>6405</v>
      </c>
      <c r="P300" s="39" t="s">
        <v>118</v>
      </c>
      <c r="Q300" s="39" t="s">
        <v>36</v>
      </c>
      <c r="R300" s="39" t="s">
        <v>119</v>
      </c>
      <c r="S300" s="39" t="s">
        <v>120</v>
      </c>
      <c r="T300" s="39">
        <v>205</v>
      </c>
      <c r="U300" s="39" t="s">
        <v>172</v>
      </c>
      <c r="V300" s="39" t="s">
        <v>6129</v>
      </c>
      <c r="W300" s="39" t="s">
        <v>6130</v>
      </c>
      <c r="X300" s="39" t="s">
        <v>1852</v>
      </c>
      <c r="Y300" s="39">
        <v>37750</v>
      </c>
      <c r="Z300" s="39">
        <v>1504</v>
      </c>
      <c r="AA300" s="39">
        <v>0</v>
      </c>
      <c r="AB300" s="39">
        <v>0</v>
      </c>
      <c r="AC300" s="39">
        <v>0</v>
      </c>
      <c r="AD300" s="39">
        <v>0</v>
      </c>
      <c r="AE300" s="39">
        <v>22400</v>
      </c>
      <c r="AF300" s="39">
        <v>22400</v>
      </c>
      <c r="AG300" s="39">
        <v>80</v>
      </c>
      <c r="AH300" s="39">
        <v>75</v>
      </c>
      <c r="AI300" s="39">
        <v>111109</v>
      </c>
      <c r="AJ300" s="39">
        <v>111109</v>
      </c>
      <c r="AK300" s="39">
        <v>39378.389943924689</v>
      </c>
      <c r="AL300" s="39" t="s">
        <v>118</v>
      </c>
      <c r="AM300" s="39" t="s">
        <v>36</v>
      </c>
      <c r="AN300" s="39" t="s">
        <v>119</v>
      </c>
      <c r="AO300" s="39" t="s">
        <v>120</v>
      </c>
      <c r="AP300" s="39">
        <v>3</v>
      </c>
      <c r="AQ300" s="39">
        <v>2</v>
      </c>
      <c r="AR300" s="39">
        <v>4</v>
      </c>
      <c r="AS300" s="39">
        <v>53659</v>
      </c>
      <c r="AT300" s="39">
        <v>87497</v>
      </c>
      <c r="AU300" s="39">
        <v>29166</v>
      </c>
      <c r="AV300" s="39">
        <v>134400</v>
      </c>
      <c r="AW300" s="39">
        <v>1.7302500000000001</v>
      </c>
      <c r="AX300" s="39">
        <v>0.65773999999999999</v>
      </c>
      <c r="AY300" s="39">
        <v>1.0725100000000001</v>
      </c>
      <c r="AZ300" s="39">
        <v>1.4814500212669373</v>
      </c>
      <c r="BA300" s="39">
        <v>0.65773999691009521</v>
      </c>
      <c r="BB300" s="39">
        <v>0.82371002435684204</v>
      </c>
      <c r="BC300" s="39" t="s">
        <v>159</v>
      </c>
      <c r="BD300" s="39" t="s">
        <v>126</v>
      </c>
      <c r="BE300" s="39" t="s">
        <v>118</v>
      </c>
      <c r="BF300" s="39"/>
      <c r="BG300" s="39" t="s">
        <v>118</v>
      </c>
      <c r="BH300" s="39" t="s">
        <v>6259</v>
      </c>
      <c r="BI300" s="39" t="s">
        <v>981</v>
      </c>
      <c r="BJ300" s="39" t="s">
        <v>129</v>
      </c>
      <c r="BK300" s="39" t="s">
        <v>178</v>
      </c>
      <c r="BL300" s="39" t="s">
        <v>320</v>
      </c>
      <c r="BM300" s="39" t="s">
        <v>202</v>
      </c>
      <c r="BN300" s="39" t="s">
        <v>297</v>
      </c>
      <c r="BO300" s="39"/>
      <c r="BP300" s="39" t="s">
        <v>297</v>
      </c>
      <c r="BQ300" s="39">
        <v>2024</v>
      </c>
      <c r="BR300" s="39"/>
      <c r="BS300" s="39"/>
      <c r="BT300" s="39" t="s">
        <v>6251</v>
      </c>
    </row>
    <row r="301" spans="1:72">
      <c r="A301" s="39">
        <v>102403068704</v>
      </c>
      <c r="B301" s="39">
        <v>1</v>
      </c>
      <c r="C301" s="39">
        <v>2024</v>
      </c>
      <c r="D301" s="39">
        <v>8</v>
      </c>
      <c r="E301" s="39" t="s">
        <v>7418</v>
      </c>
      <c r="F301" s="39" t="s">
        <v>7419</v>
      </c>
      <c r="G301" s="39">
        <v>43</v>
      </c>
      <c r="H301" s="39" t="s">
        <v>7420</v>
      </c>
      <c r="I301" s="39">
        <v>20240815</v>
      </c>
      <c r="J301" s="39">
        <v>20240817</v>
      </c>
      <c r="K301" s="39">
        <v>3</v>
      </c>
      <c r="L301" s="39">
        <f t="shared" si="4"/>
        <v>2</v>
      </c>
      <c r="M301" s="39">
        <v>0</v>
      </c>
      <c r="N301" s="39" t="s">
        <v>6382</v>
      </c>
      <c r="O301" s="39" t="s">
        <v>7421</v>
      </c>
      <c r="P301" s="39" t="s">
        <v>118</v>
      </c>
      <c r="Q301" s="39" t="s">
        <v>36</v>
      </c>
      <c r="R301" s="39" t="s">
        <v>119</v>
      </c>
      <c r="S301" s="39" t="s">
        <v>147</v>
      </c>
      <c r="T301" s="39">
        <v>211</v>
      </c>
      <c r="U301" s="39" t="s">
        <v>172</v>
      </c>
      <c r="V301" s="39" t="s">
        <v>6257</v>
      </c>
      <c r="W301" s="39" t="s">
        <v>6258</v>
      </c>
      <c r="X301" s="39" t="s">
        <v>124</v>
      </c>
      <c r="Y301" s="39">
        <v>93439</v>
      </c>
      <c r="Z301" s="39">
        <v>3019</v>
      </c>
      <c r="AA301" s="39">
        <v>0</v>
      </c>
      <c r="AB301" s="39">
        <v>0</v>
      </c>
      <c r="AC301" s="39">
        <v>666.76</v>
      </c>
      <c r="AD301" s="39">
        <v>0</v>
      </c>
      <c r="AE301" s="39">
        <v>156975.57999999999</v>
      </c>
      <c r="AF301" s="39">
        <v>157642.34</v>
      </c>
      <c r="AG301" s="39">
        <v>160</v>
      </c>
      <c r="AH301" s="39">
        <v>225</v>
      </c>
      <c r="AI301" s="39">
        <v>230636</v>
      </c>
      <c r="AJ301" s="39">
        <v>230636</v>
      </c>
      <c r="AK301" s="39">
        <v>-9010.1015607778099</v>
      </c>
      <c r="AL301" s="39" t="s">
        <v>118</v>
      </c>
      <c r="AM301" s="39" t="s">
        <v>36</v>
      </c>
      <c r="AN301" s="39" t="s">
        <v>119</v>
      </c>
      <c r="AO301" s="39" t="s">
        <v>147</v>
      </c>
      <c r="AP301" s="39">
        <v>3</v>
      </c>
      <c r="AQ301" s="39">
        <v>2</v>
      </c>
      <c r="AR301" s="39">
        <v>5</v>
      </c>
      <c r="AS301" s="39">
        <v>89115</v>
      </c>
      <c r="AT301" s="39">
        <v>161522</v>
      </c>
      <c r="AU301" s="39">
        <v>53841</v>
      </c>
      <c r="AV301" s="39">
        <v>234905</v>
      </c>
      <c r="AW301" s="39">
        <v>3.0722399999999999</v>
      </c>
      <c r="AX301" s="39">
        <v>1.0923499999999999</v>
      </c>
      <c r="AY301" s="39">
        <v>1.9798899999999999</v>
      </c>
      <c r="AZ301" s="39">
        <v>3.0722399950027466</v>
      </c>
      <c r="BA301" s="39">
        <v>1.0923500061035156</v>
      </c>
      <c r="BB301" s="39">
        <v>1.979889988899231</v>
      </c>
      <c r="BC301" s="39" t="s">
        <v>159</v>
      </c>
      <c r="BD301" s="39" t="s">
        <v>126</v>
      </c>
      <c r="BE301" s="39" t="s">
        <v>118</v>
      </c>
      <c r="BF301" s="39"/>
      <c r="BG301" s="39" t="s">
        <v>6285</v>
      </c>
      <c r="BH301" s="39" t="s">
        <v>6259</v>
      </c>
      <c r="BI301" s="39" t="s">
        <v>450</v>
      </c>
      <c r="BJ301" s="39" t="s">
        <v>129</v>
      </c>
      <c r="BK301" s="39" t="s">
        <v>130</v>
      </c>
      <c r="BL301" s="39" t="s">
        <v>131</v>
      </c>
      <c r="BM301" s="39" t="s">
        <v>202</v>
      </c>
      <c r="BN301" s="39" t="s">
        <v>661</v>
      </c>
      <c r="BO301" s="39"/>
      <c r="BP301" s="39" t="s">
        <v>661</v>
      </c>
      <c r="BQ301" s="39">
        <v>2024</v>
      </c>
      <c r="BR301" s="39"/>
      <c r="BS301" s="39"/>
      <c r="BT301" s="39" t="s">
        <v>6251</v>
      </c>
    </row>
    <row r="302" spans="1:72">
      <c r="A302" s="39">
        <v>102403010186</v>
      </c>
      <c r="B302" s="39">
        <v>1</v>
      </c>
      <c r="C302" s="39">
        <v>2024</v>
      </c>
      <c r="D302" s="39">
        <v>8</v>
      </c>
      <c r="E302" s="39" t="s">
        <v>7422</v>
      </c>
      <c r="F302" s="39" t="s">
        <v>7423</v>
      </c>
      <c r="G302" s="39">
        <v>73</v>
      </c>
      <c r="H302" s="39" t="s">
        <v>7424</v>
      </c>
      <c r="I302" s="39">
        <v>20240815</v>
      </c>
      <c r="J302" s="39">
        <v>20240817</v>
      </c>
      <c r="K302" s="39">
        <v>3</v>
      </c>
      <c r="L302" s="39">
        <f t="shared" si="4"/>
        <v>2</v>
      </c>
      <c r="M302" s="39">
        <v>0</v>
      </c>
      <c r="N302" s="39" t="s">
        <v>7425</v>
      </c>
      <c r="O302" s="39" t="s">
        <v>6631</v>
      </c>
      <c r="P302" s="39" t="s">
        <v>118</v>
      </c>
      <c r="Q302" s="39" t="s">
        <v>36</v>
      </c>
      <c r="R302" s="39" t="s">
        <v>119</v>
      </c>
      <c r="S302" s="39" t="s">
        <v>120</v>
      </c>
      <c r="T302" s="39">
        <v>205</v>
      </c>
      <c r="U302" s="39" t="s">
        <v>172</v>
      </c>
      <c r="V302" s="39" t="s">
        <v>6257</v>
      </c>
      <c r="W302" s="39" t="s">
        <v>6258</v>
      </c>
      <c r="X302" s="39" t="s">
        <v>124</v>
      </c>
      <c r="Y302" s="39">
        <v>91556</v>
      </c>
      <c r="Z302" s="39">
        <v>3083</v>
      </c>
      <c r="AA302" s="39">
        <v>0</v>
      </c>
      <c r="AB302" s="39">
        <v>0</v>
      </c>
      <c r="AC302" s="39">
        <v>0</v>
      </c>
      <c r="AD302" s="39">
        <v>0</v>
      </c>
      <c r="AE302" s="39">
        <v>169183.58</v>
      </c>
      <c r="AF302" s="39">
        <v>169183.58</v>
      </c>
      <c r="AG302" s="39">
        <v>160</v>
      </c>
      <c r="AH302" s="39">
        <v>225</v>
      </c>
      <c r="AI302" s="39">
        <v>230418</v>
      </c>
      <c r="AJ302" s="39">
        <v>230418</v>
      </c>
      <c r="AK302" s="39">
        <v>-20691.830591023521</v>
      </c>
      <c r="AL302" s="39" t="s">
        <v>118</v>
      </c>
      <c r="AM302" s="39" t="s">
        <v>36</v>
      </c>
      <c r="AN302" s="39" t="s">
        <v>119</v>
      </c>
      <c r="AO302" s="39" t="s">
        <v>120</v>
      </c>
      <c r="AP302" s="39">
        <v>3</v>
      </c>
      <c r="AQ302" s="39">
        <v>2</v>
      </c>
      <c r="AR302" s="39">
        <v>5</v>
      </c>
      <c r="AS302" s="39">
        <v>89115</v>
      </c>
      <c r="AT302" s="39">
        <v>161522</v>
      </c>
      <c r="AU302" s="39">
        <v>53841</v>
      </c>
      <c r="AV302" s="39">
        <v>234905</v>
      </c>
      <c r="AW302" s="39">
        <v>3.0722399999999999</v>
      </c>
      <c r="AX302" s="39">
        <v>1.0923499999999999</v>
      </c>
      <c r="AY302" s="39">
        <v>1.9798899999999999</v>
      </c>
      <c r="AZ302" s="39">
        <v>3.0722399950027466</v>
      </c>
      <c r="BA302" s="39">
        <v>1.0923500061035156</v>
      </c>
      <c r="BB302" s="39">
        <v>1.979889988899231</v>
      </c>
      <c r="BC302" s="39" t="s">
        <v>159</v>
      </c>
      <c r="BD302" s="39" t="s">
        <v>126</v>
      </c>
      <c r="BE302" s="39" t="s">
        <v>118</v>
      </c>
      <c r="BF302" s="39"/>
      <c r="BG302" s="39" t="s">
        <v>6285</v>
      </c>
      <c r="BH302" s="39" t="s">
        <v>6259</v>
      </c>
      <c r="BI302" s="39" t="s">
        <v>223</v>
      </c>
      <c r="BJ302" s="39" t="s">
        <v>129</v>
      </c>
      <c r="BK302" s="39" t="s">
        <v>224</v>
      </c>
      <c r="BL302" s="39" t="s">
        <v>224</v>
      </c>
      <c r="BM302" s="39" t="s">
        <v>202</v>
      </c>
      <c r="BN302" s="39" t="s">
        <v>203</v>
      </c>
      <c r="BO302" s="39"/>
      <c r="BP302" s="39" t="s">
        <v>203</v>
      </c>
      <c r="BQ302" s="39">
        <v>2024</v>
      </c>
      <c r="BR302" s="39"/>
      <c r="BS302" s="39"/>
      <c r="BT302" s="39" t="s">
        <v>6251</v>
      </c>
    </row>
    <row r="303" spans="1:72">
      <c r="A303" s="39">
        <v>102403068702</v>
      </c>
      <c r="B303" s="39">
        <v>1</v>
      </c>
      <c r="C303" s="39">
        <v>2024</v>
      </c>
      <c r="D303" s="39">
        <v>8</v>
      </c>
      <c r="E303" s="39" t="s">
        <v>7426</v>
      </c>
      <c r="F303" s="39" t="s">
        <v>7427</v>
      </c>
      <c r="G303" s="39">
        <v>63</v>
      </c>
      <c r="H303" s="39" t="s">
        <v>7428</v>
      </c>
      <c r="I303" s="39">
        <v>20240813</v>
      </c>
      <c r="J303" s="39">
        <v>20240816</v>
      </c>
      <c r="K303" s="39">
        <v>4</v>
      </c>
      <c r="L303" s="39">
        <f t="shared" si="4"/>
        <v>3</v>
      </c>
      <c r="M303" s="39">
        <v>0</v>
      </c>
      <c r="N303" s="39" t="s">
        <v>7429</v>
      </c>
      <c r="O303" s="39" t="s">
        <v>6810</v>
      </c>
      <c r="P303" s="39" t="s">
        <v>118</v>
      </c>
      <c r="Q303" s="39" t="s">
        <v>36</v>
      </c>
      <c r="R303" s="39" t="s">
        <v>119</v>
      </c>
      <c r="S303" s="39" t="s">
        <v>147</v>
      </c>
      <c r="T303" s="39">
        <v>211</v>
      </c>
      <c r="U303" s="39" t="s">
        <v>172</v>
      </c>
      <c r="V303" s="39" t="s">
        <v>6257</v>
      </c>
      <c r="W303" s="39" t="s">
        <v>6258</v>
      </c>
      <c r="X303" s="39" t="s">
        <v>124</v>
      </c>
      <c r="Y303" s="39">
        <v>94939</v>
      </c>
      <c r="Z303" s="39">
        <v>4566</v>
      </c>
      <c r="AA303" s="39">
        <v>0</v>
      </c>
      <c r="AB303" s="39">
        <v>0</v>
      </c>
      <c r="AC303" s="39">
        <v>666.76</v>
      </c>
      <c r="AD303" s="39">
        <v>0</v>
      </c>
      <c r="AE303" s="39">
        <v>156975.57999999999</v>
      </c>
      <c r="AF303" s="39">
        <v>157642.34</v>
      </c>
      <c r="AG303" s="39">
        <v>240</v>
      </c>
      <c r="AH303" s="39">
        <v>375</v>
      </c>
      <c r="AI303" s="39">
        <v>230636</v>
      </c>
      <c r="AJ303" s="39">
        <v>230636</v>
      </c>
      <c r="AK303" s="39">
        <v>-9010.1015607778099</v>
      </c>
      <c r="AL303" s="39" t="s">
        <v>118</v>
      </c>
      <c r="AM303" s="39" t="s">
        <v>36</v>
      </c>
      <c r="AN303" s="39" t="s">
        <v>119</v>
      </c>
      <c r="AO303" s="39" t="s">
        <v>147</v>
      </c>
      <c r="AP303" s="39">
        <v>3</v>
      </c>
      <c r="AQ303" s="39">
        <v>2</v>
      </c>
      <c r="AR303" s="39">
        <v>5</v>
      </c>
      <c r="AS303" s="39">
        <v>89115</v>
      </c>
      <c r="AT303" s="39">
        <v>161522</v>
      </c>
      <c r="AU303" s="39">
        <v>53841</v>
      </c>
      <c r="AV303" s="39">
        <v>234905</v>
      </c>
      <c r="AW303" s="39">
        <v>3.0722399999999999</v>
      </c>
      <c r="AX303" s="39">
        <v>1.0923499999999999</v>
      </c>
      <c r="AY303" s="39">
        <v>1.9798899999999999</v>
      </c>
      <c r="AZ303" s="39">
        <v>3.0722399950027466</v>
      </c>
      <c r="BA303" s="39">
        <v>1.0923500061035156</v>
      </c>
      <c r="BB303" s="39">
        <v>1.979889988899231</v>
      </c>
      <c r="BC303" s="39" t="s">
        <v>159</v>
      </c>
      <c r="BD303" s="39" t="s">
        <v>126</v>
      </c>
      <c r="BE303" s="39" t="s">
        <v>118</v>
      </c>
      <c r="BF303" s="39"/>
      <c r="BG303" s="39" t="s">
        <v>6285</v>
      </c>
      <c r="BH303" s="39" t="s">
        <v>6259</v>
      </c>
      <c r="BI303" s="39" t="s">
        <v>3393</v>
      </c>
      <c r="BJ303" s="39" t="s">
        <v>129</v>
      </c>
      <c r="BK303" s="39" t="s">
        <v>130</v>
      </c>
      <c r="BL303" s="39" t="s">
        <v>131</v>
      </c>
      <c r="BM303" s="39" t="s">
        <v>202</v>
      </c>
      <c r="BN303" s="39" t="s">
        <v>203</v>
      </c>
      <c r="BO303" s="39"/>
      <c r="BP303" s="39" t="s">
        <v>203</v>
      </c>
      <c r="BQ303" s="39">
        <v>2024</v>
      </c>
      <c r="BR303" s="39"/>
      <c r="BS303" s="39"/>
      <c r="BT303" s="39" t="s">
        <v>6251</v>
      </c>
    </row>
    <row r="304" spans="1:72">
      <c r="A304" s="39">
        <v>102402873598</v>
      </c>
      <c r="B304" s="39">
        <v>1</v>
      </c>
      <c r="C304" s="39">
        <v>2024</v>
      </c>
      <c r="D304" s="39">
        <v>8</v>
      </c>
      <c r="E304" s="39" t="s">
        <v>7430</v>
      </c>
      <c r="F304" s="39" t="s">
        <v>7431</v>
      </c>
      <c r="G304" s="39">
        <v>65</v>
      </c>
      <c r="H304" s="39" t="s">
        <v>7432</v>
      </c>
      <c r="I304" s="39">
        <v>20240814</v>
      </c>
      <c r="J304" s="39">
        <v>20240816</v>
      </c>
      <c r="K304" s="39">
        <v>3</v>
      </c>
      <c r="L304" s="39">
        <f t="shared" si="4"/>
        <v>2</v>
      </c>
      <c r="M304" s="39">
        <v>0</v>
      </c>
      <c r="N304" s="39" t="s">
        <v>6374</v>
      </c>
      <c r="O304" s="39" t="s">
        <v>6697</v>
      </c>
      <c r="P304" s="39" t="s">
        <v>118</v>
      </c>
      <c r="Q304" s="39" t="s">
        <v>36</v>
      </c>
      <c r="R304" s="39" t="s">
        <v>119</v>
      </c>
      <c r="S304" s="39" t="s">
        <v>147</v>
      </c>
      <c r="T304" s="39">
        <v>111</v>
      </c>
      <c r="U304" s="39" t="s">
        <v>172</v>
      </c>
      <c r="V304" s="39" t="s">
        <v>6257</v>
      </c>
      <c r="W304" s="39" t="s">
        <v>6258</v>
      </c>
      <c r="X304" s="39" t="s">
        <v>124</v>
      </c>
      <c r="Y304" s="39">
        <v>88983</v>
      </c>
      <c r="Z304" s="39">
        <v>3019</v>
      </c>
      <c r="AA304" s="39">
        <v>0</v>
      </c>
      <c r="AB304" s="39">
        <v>0</v>
      </c>
      <c r="AC304" s="39">
        <v>666.76</v>
      </c>
      <c r="AD304" s="39">
        <v>0</v>
      </c>
      <c r="AE304" s="39">
        <v>156975.57999999999</v>
      </c>
      <c r="AF304" s="39">
        <v>157642.34</v>
      </c>
      <c r="AG304" s="39">
        <v>160</v>
      </c>
      <c r="AH304" s="39">
        <v>225</v>
      </c>
      <c r="AI304" s="39">
        <v>230447</v>
      </c>
      <c r="AJ304" s="39">
        <v>230447</v>
      </c>
      <c r="AK304" s="39">
        <v>-9131.901683330274</v>
      </c>
      <c r="AL304" s="39" t="s">
        <v>118</v>
      </c>
      <c r="AM304" s="39" t="s">
        <v>36</v>
      </c>
      <c r="AN304" s="39" t="s">
        <v>119</v>
      </c>
      <c r="AO304" s="39" t="s">
        <v>147</v>
      </c>
      <c r="AP304" s="39">
        <v>3</v>
      </c>
      <c r="AQ304" s="39">
        <v>2</v>
      </c>
      <c r="AR304" s="39">
        <v>5</v>
      </c>
      <c r="AS304" s="39">
        <v>89115</v>
      </c>
      <c r="AT304" s="39">
        <v>161522</v>
      </c>
      <c r="AU304" s="39">
        <v>53841</v>
      </c>
      <c r="AV304" s="39">
        <v>234905</v>
      </c>
      <c r="AW304" s="39">
        <v>3.0722399999999999</v>
      </c>
      <c r="AX304" s="39">
        <v>1.0923499999999999</v>
      </c>
      <c r="AY304" s="39">
        <v>1.9798899999999999</v>
      </c>
      <c r="AZ304" s="39">
        <v>3.0722399950027466</v>
      </c>
      <c r="BA304" s="39">
        <v>1.0923500061035156</v>
      </c>
      <c r="BB304" s="39">
        <v>1.979889988899231</v>
      </c>
      <c r="BC304" s="39" t="s">
        <v>159</v>
      </c>
      <c r="BD304" s="39" t="s">
        <v>126</v>
      </c>
      <c r="BE304" s="39" t="s">
        <v>118</v>
      </c>
      <c r="BF304" s="39"/>
      <c r="BG304" s="39" t="s">
        <v>6285</v>
      </c>
      <c r="BH304" s="39" t="s">
        <v>6259</v>
      </c>
      <c r="BI304" s="39" t="s">
        <v>4630</v>
      </c>
      <c r="BJ304" s="39" t="s">
        <v>129</v>
      </c>
      <c r="BK304" s="39" t="s">
        <v>178</v>
      </c>
      <c r="BL304" s="39" t="s">
        <v>320</v>
      </c>
      <c r="BM304" s="39" t="s">
        <v>202</v>
      </c>
      <c r="BN304" s="39" t="s">
        <v>661</v>
      </c>
      <c r="BO304" s="39"/>
      <c r="BP304" s="39" t="s">
        <v>661</v>
      </c>
      <c r="BQ304" s="39">
        <v>2024</v>
      </c>
      <c r="BR304" s="39"/>
      <c r="BS304" s="39"/>
      <c r="BT304" s="39" t="s">
        <v>6251</v>
      </c>
    </row>
    <row r="305" spans="1:72">
      <c r="A305" s="39">
        <v>102402873602</v>
      </c>
      <c r="B305" s="39">
        <v>1</v>
      </c>
      <c r="C305" s="39">
        <v>2024</v>
      </c>
      <c r="D305" s="39">
        <v>8</v>
      </c>
      <c r="E305" s="39" t="s">
        <v>7433</v>
      </c>
      <c r="F305" s="39" t="s">
        <v>7434</v>
      </c>
      <c r="G305" s="39">
        <v>67</v>
      </c>
      <c r="H305" s="39" t="s">
        <v>7435</v>
      </c>
      <c r="I305" s="39">
        <v>20240814</v>
      </c>
      <c r="J305" s="39">
        <v>20240816</v>
      </c>
      <c r="K305" s="39">
        <v>3</v>
      </c>
      <c r="L305" s="39">
        <f t="shared" si="4"/>
        <v>2</v>
      </c>
      <c r="M305" s="39">
        <v>0</v>
      </c>
      <c r="N305" s="39" t="s">
        <v>6172</v>
      </c>
      <c r="O305" s="39" t="s">
        <v>6284</v>
      </c>
      <c r="P305" s="39" t="s">
        <v>118</v>
      </c>
      <c r="Q305" s="39" t="s">
        <v>36</v>
      </c>
      <c r="R305" s="39" t="s">
        <v>119</v>
      </c>
      <c r="S305" s="39" t="s">
        <v>120</v>
      </c>
      <c r="T305" s="39">
        <v>111</v>
      </c>
      <c r="U305" s="39" t="s">
        <v>172</v>
      </c>
      <c r="V305" s="39" t="s">
        <v>6257</v>
      </c>
      <c r="W305" s="39" t="s">
        <v>6258</v>
      </c>
      <c r="X305" s="39" t="s">
        <v>124</v>
      </c>
      <c r="Y305" s="39">
        <v>89736</v>
      </c>
      <c r="Z305" s="39">
        <v>3083</v>
      </c>
      <c r="AA305" s="39">
        <v>0</v>
      </c>
      <c r="AB305" s="39">
        <v>0</v>
      </c>
      <c r="AC305" s="39">
        <v>666.76</v>
      </c>
      <c r="AD305" s="39">
        <v>0</v>
      </c>
      <c r="AE305" s="39">
        <v>154802.78</v>
      </c>
      <c r="AF305" s="39">
        <v>155469.54999999999</v>
      </c>
      <c r="AG305" s="39">
        <v>160</v>
      </c>
      <c r="AH305" s="39">
        <v>225</v>
      </c>
      <c r="AI305" s="39">
        <v>230447</v>
      </c>
      <c r="AJ305" s="39">
        <v>230447</v>
      </c>
      <c r="AK305" s="39">
        <v>-6959.1116833302658</v>
      </c>
      <c r="AL305" s="39" t="s">
        <v>118</v>
      </c>
      <c r="AM305" s="39" t="s">
        <v>36</v>
      </c>
      <c r="AN305" s="39" t="s">
        <v>119</v>
      </c>
      <c r="AO305" s="39" t="s">
        <v>120</v>
      </c>
      <c r="AP305" s="39">
        <v>3</v>
      </c>
      <c r="AQ305" s="39">
        <v>2</v>
      </c>
      <c r="AR305" s="39">
        <v>5</v>
      </c>
      <c r="AS305" s="39">
        <v>89115</v>
      </c>
      <c r="AT305" s="39">
        <v>161522</v>
      </c>
      <c r="AU305" s="39">
        <v>53841</v>
      </c>
      <c r="AV305" s="39">
        <v>234905</v>
      </c>
      <c r="AW305" s="39">
        <v>3.0722399999999999</v>
      </c>
      <c r="AX305" s="39">
        <v>1.0923499999999999</v>
      </c>
      <c r="AY305" s="39">
        <v>1.9798899999999999</v>
      </c>
      <c r="AZ305" s="39">
        <v>3.0722399950027466</v>
      </c>
      <c r="BA305" s="39">
        <v>1.0923500061035156</v>
      </c>
      <c r="BB305" s="39">
        <v>1.979889988899231</v>
      </c>
      <c r="BC305" s="39" t="s">
        <v>159</v>
      </c>
      <c r="BD305" s="39" t="s">
        <v>126</v>
      </c>
      <c r="BE305" s="39" t="s">
        <v>118</v>
      </c>
      <c r="BF305" s="39"/>
      <c r="BG305" s="39" t="s">
        <v>6285</v>
      </c>
      <c r="BH305" s="39" t="s">
        <v>6259</v>
      </c>
      <c r="BI305" s="39" t="s">
        <v>2730</v>
      </c>
      <c r="BJ305" s="39" t="s">
        <v>129</v>
      </c>
      <c r="BK305" s="39" t="s">
        <v>224</v>
      </c>
      <c r="BL305" s="39" t="s">
        <v>224</v>
      </c>
      <c r="BM305" s="39" t="s">
        <v>202</v>
      </c>
      <c r="BN305" s="39" t="s">
        <v>661</v>
      </c>
      <c r="BO305" s="39"/>
      <c r="BP305" s="39" t="s">
        <v>661</v>
      </c>
      <c r="BQ305" s="39">
        <v>2024</v>
      </c>
      <c r="BR305" s="39"/>
      <c r="BS305" s="39"/>
      <c r="BT305" s="39" t="s">
        <v>6251</v>
      </c>
    </row>
    <row r="306" spans="1:72">
      <c r="A306" s="39">
        <v>102402873596</v>
      </c>
      <c r="B306" s="39">
        <v>1</v>
      </c>
      <c r="C306" s="39">
        <v>2024</v>
      </c>
      <c r="D306" s="39">
        <v>8</v>
      </c>
      <c r="E306" s="39" t="s">
        <v>7436</v>
      </c>
      <c r="F306" s="39" t="s">
        <v>7437</v>
      </c>
      <c r="G306" s="39">
        <v>75</v>
      </c>
      <c r="H306" s="39" t="s">
        <v>7438</v>
      </c>
      <c r="I306" s="39">
        <v>20240814</v>
      </c>
      <c r="J306" s="39">
        <v>20240816</v>
      </c>
      <c r="K306" s="39">
        <v>3</v>
      </c>
      <c r="L306" s="39">
        <f t="shared" si="4"/>
        <v>2</v>
      </c>
      <c r="M306" s="39">
        <v>0</v>
      </c>
      <c r="N306" s="39" t="s">
        <v>7000</v>
      </c>
      <c r="O306" s="39" t="s">
        <v>6415</v>
      </c>
      <c r="P306" s="39" t="s">
        <v>118</v>
      </c>
      <c r="Q306" s="39" t="s">
        <v>36</v>
      </c>
      <c r="R306" s="39" t="s">
        <v>119</v>
      </c>
      <c r="S306" s="39" t="s">
        <v>147</v>
      </c>
      <c r="T306" s="39">
        <v>111</v>
      </c>
      <c r="U306" s="39" t="s">
        <v>172</v>
      </c>
      <c r="V306" s="39" t="s">
        <v>6257</v>
      </c>
      <c r="W306" s="39" t="s">
        <v>6258</v>
      </c>
      <c r="X306" s="39" t="s">
        <v>124</v>
      </c>
      <c r="Y306" s="39">
        <v>92120</v>
      </c>
      <c r="Z306" s="39">
        <v>3019</v>
      </c>
      <c r="AA306" s="39">
        <v>0</v>
      </c>
      <c r="AB306" s="39">
        <v>0</v>
      </c>
      <c r="AC306" s="39">
        <v>666.76</v>
      </c>
      <c r="AD306" s="39">
        <v>0</v>
      </c>
      <c r="AE306" s="39">
        <v>146290.78</v>
      </c>
      <c r="AF306" s="39">
        <v>146957.54999999999</v>
      </c>
      <c r="AG306" s="39">
        <v>160</v>
      </c>
      <c r="AH306" s="39">
        <v>225</v>
      </c>
      <c r="AI306" s="39">
        <v>230447</v>
      </c>
      <c r="AJ306" s="39">
        <v>230447</v>
      </c>
      <c r="AK306" s="39">
        <v>1552.8883166697342</v>
      </c>
      <c r="AL306" s="39" t="s">
        <v>118</v>
      </c>
      <c r="AM306" s="39" t="s">
        <v>36</v>
      </c>
      <c r="AN306" s="39" t="s">
        <v>119</v>
      </c>
      <c r="AO306" s="39" t="s">
        <v>147</v>
      </c>
      <c r="AP306" s="39">
        <v>3</v>
      </c>
      <c r="AQ306" s="39">
        <v>2</v>
      </c>
      <c r="AR306" s="39">
        <v>5</v>
      </c>
      <c r="AS306" s="39">
        <v>89115</v>
      </c>
      <c r="AT306" s="39">
        <v>161522</v>
      </c>
      <c r="AU306" s="39">
        <v>53841</v>
      </c>
      <c r="AV306" s="39">
        <v>234905</v>
      </c>
      <c r="AW306" s="39">
        <v>3.0722399999999999</v>
      </c>
      <c r="AX306" s="39">
        <v>1.0923499999999999</v>
      </c>
      <c r="AY306" s="39">
        <v>1.9798899999999999</v>
      </c>
      <c r="AZ306" s="39">
        <v>3.0722399950027466</v>
      </c>
      <c r="BA306" s="39">
        <v>1.0923500061035156</v>
      </c>
      <c r="BB306" s="39">
        <v>1.979889988899231</v>
      </c>
      <c r="BC306" s="39" t="s">
        <v>159</v>
      </c>
      <c r="BD306" s="39" t="s">
        <v>126</v>
      </c>
      <c r="BE306" s="39" t="s">
        <v>118</v>
      </c>
      <c r="BF306" s="39"/>
      <c r="BG306" s="39" t="s">
        <v>6285</v>
      </c>
      <c r="BH306" s="39" t="s">
        <v>6259</v>
      </c>
      <c r="BI306" s="39" t="s">
        <v>4712</v>
      </c>
      <c r="BJ306" s="39" t="s">
        <v>195</v>
      </c>
      <c r="BK306" s="39" t="s">
        <v>196</v>
      </c>
      <c r="BL306" s="39" t="s">
        <v>196</v>
      </c>
      <c r="BM306" s="39" t="s">
        <v>202</v>
      </c>
      <c r="BN306" s="39" t="s">
        <v>661</v>
      </c>
      <c r="BO306" s="39"/>
      <c r="BP306" s="39" t="s">
        <v>661</v>
      </c>
      <c r="BQ306" s="39">
        <v>2024</v>
      </c>
      <c r="BR306" s="39"/>
      <c r="BS306" s="39"/>
      <c r="BT306" s="39" t="s">
        <v>6251</v>
      </c>
    </row>
    <row r="307" spans="1:72">
      <c r="A307" s="39">
        <v>102402873576</v>
      </c>
      <c r="B307" s="39">
        <v>1</v>
      </c>
      <c r="C307" s="39">
        <v>2024</v>
      </c>
      <c r="D307" s="39">
        <v>8</v>
      </c>
      <c r="E307" s="39" t="s">
        <v>7439</v>
      </c>
      <c r="F307" s="39" t="s">
        <v>7440</v>
      </c>
      <c r="G307" s="39">
        <v>34</v>
      </c>
      <c r="H307" s="39" t="s">
        <v>7441</v>
      </c>
      <c r="I307" s="39">
        <v>20240814</v>
      </c>
      <c r="J307" s="39">
        <v>20240815</v>
      </c>
      <c r="K307" s="39">
        <v>2</v>
      </c>
      <c r="L307" s="39">
        <f t="shared" si="4"/>
        <v>1</v>
      </c>
      <c r="M307" s="39">
        <v>0</v>
      </c>
      <c r="N307" s="39" t="s">
        <v>6354</v>
      </c>
      <c r="O307" s="39" t="s">
        <v>6310</v>
      </c>
      <c r="P307" s="39" t="s">
        <v>118</v>
      </c>
      <c r="Q307" s="39" t="s">
        <v>36</v>
      </c>
      <c r="R307" s="39" t="s">
        <v>119</v>
      </c>
      <c r="S307" s="39" t="s">
        <v>120</v>
      </c>
      <c r="T307" s="39">
        <v>111</v>
      </c>
      <c r="U307" s="39" t="s">
        <v>172</v>
      </c>
      <c r="V307" s="39" t="s">
        <v>6129</v>
      </c>
      <c r="W307" s="39" t="s">
        <v>6130</v>
      </c>
      <c r="X307" s="39" t="s">
        <v>124</v>
      </c>
      <c r="Y307" s="39">
        <v>33854</v>
      </c>
      <c r="Z307" s="39">
        <v>1504</v>
      </c>
      <c r="AA307" s="39">
        <v>0</v>
      </c>
      <c r="AB307" s="39">
        <v>0</v>
      </c>
      <c r="AC307" s="39">
        <v>0</v>
      </c>
      <c r="AD307" s="39">
        <v>0</v>
      </c>
      <c r="AE307" s="39">
        <v>54309.2</v>
      </c>
      <c r="AF307" s="39">
        <v>54309.2</v>
      </c>
      <c r="AG307" s="39">
        <v>80</v>
      </c>
      <c r="AH307" s="39">
        <v>75</v>
      </c>
      <c r="AI307" s="39">
        <v>129785</v>
      </c>
      <c r="AJ307" s="39">
        <v>129785</v>
      </c>
      <c r="AK307" s="39">
        <v>26139.122957997053</v>
      </c>
      <c r="AL307" s="39" t="s">
        <v>118</v>
      </c>
      <c r="AM307" s="39" t="s">
        <v>36</v>
      </c>
      <c r="AN307" s="39" t="s">
        <v>119</v>
      </c>
      <c r="AO307" s="39" t="s">
        <v>120</v>
      </c>
      <c r="AP307" s="39">
        <v>3</v>
      </c>
      <c r="AQ307" s="39">
        <v>2</v>
      </c>
      <c r="AR307" s="39">
        <v>4</v>
      </c>
      <c r="AS307" s="39">
        <v>53659</v>
      </c>
      <c r="AT307" s="39">
        <v>87497</v>
      </c>
      <c r="AU307" s="39">
        <v>29166</v>
      </c>
      <c r="AV307" s="39">
        <v>134400</v>
      </c>
      <c r="AW307" s="39">
        <v>1.7302500000000001</v>
      </c>
      <c r="AX307" s="39">
        <v>0.65773999999999999</v>
      </c>
      <c r="AY307" s="39">
        <v>1.0725100000000001</v>
      </c>
      <c r="AZ307" s="39">
        <v>1.7302500009536743</v>
      </c>
      <c r="BA307" s="39">
        <v>0.65773999691009521</v>
      </c>
      <c r="BB307" s="39">
        <v>1.0725100040435791</v>
      </c>
      <c r="BC307" s="39" t="s">
        <v>159</v>
      </c>
      <c r="BD307" s="39" t="s">
        <v>126</v>
      </c>
      <c r="BE307" s="39" t="s">
        <v>118</v>
      </c>
      <c r="BF307" s="39"/>
      <c r="BG307" s="39" t="s">
        <v>118</v>
      </c>
      <c r="BH307" s="39" t="s">
        <v>6259</v>
      </c>
      <c r="BI307" s="39" t="s">
        <v>251</v>
      </c>
      <c r="BJ307" s="39" t="s">
        <v>129</v>
      </c>
      <c r="BK307" s="39" t="s">
        <v>217</v>
      </c>
      <c r="BL307" s="39" t="s">
        <v>252</v>
      </c>
      <c r="BM307" s="39" t="s">
        <v>2051</v>
      </c>
      <c r="BN307" s="39" t="s">
        <v>5752</v>
      </c>
      <c r="BO307" s="39"/>
      <c r="BP307" s="39" t="s">
        <v>5752</v>
      </c>
      <c r="BQ307" s="39">
        <v>2024</v>
      </c>
      <c r="BR307" s="39"/>
      <c r="BS307" s="39"/>
      <c r="BT307" s="39" t="s">
        <v>6251</v>
      </c>
    </row>
    <row r="308" spans="1:72">
      <c r="A308" s="39">
        <v>102403010174</v>
      </c>
      <c r="B308" s="39">
        <v>1</v>
      </c>
      <c r="C308" s="39">
        <v>2024</v>
      </c>
      <c r="D308" s="39">
        <v>8</v>
      </c>
      <c r="E308" s="39" t="s">
        <v>7442</v>
      </c>
      <c r="F308" s="39" t="s">
        <v>7443</v>
      </c>
      <c r="G308" s="39">
        <v>45</v>
      </c>
      <c r="H308" s="39" t="s">
        <v>7444</v>
      </c>
      <c r="I308" s="39">
        <v>20240814</v>
      </c>
      <c r="J308" s="39">
        <v>20240815</v>
      </c>
      <c r="K308" s="39">
        <v>2</v>
      </c>
      <c r="L308" s="39">
        <f t="shared" si="4"/>
        <v>1</v>
      </c>
      <c r="M308" s="39">
        <v>0</v>
      </c>
      <c r="N308" s="39" t="s">
        <v>7316</v>
      </c>
      <c r="O308" s="39" t="s">
        <v>6310</v>
      </c>
      <c r="P308" s="39" t="s">
        <v>118</v>
      </c>
      <c r="Q308" s="39" t="s">
        <v>36</v>
      </c>
      <c r="R308" s="39" t="s">
        <v>119</v>
      </c>
      <c r="S308" s="39" t="s">
        <v>147</v>
      </c>
      <c r="T308" s="39">
        <v>205</v>
      </c>
      <c r="U308" s="39" t="s">
        <v>172</v>
      </c>
      <c r="V308" s="39" t="s">
        <v>6129</v>
      </c>
      <c r="W308" s="39" t="s">
        <v>6130</v>
      </c>
      <c r="X308" s="39" t="s">
        <v>124</v>
      </c>
      <c r="Y308" s="39">
        <v>37784</v>
      </c>
      <c r="Z308" s="39">
        <v>1472</v>
      </c>
      <c r="AA308" s="39">
        <v>0</v>
      </c>
      <c r="AB308" s="39">
        <v>0</v>
      </c>
      <c r="AC308" s="39">
        <v>0</v>
      </c>
      <c r="AD308" s="39">
        <v>0</v>
      </c>
      <c r="AE308" s="39">
        <v>54309.2</v>
      </c>
      <c r="AF308" s="39">
        <v>54309.2</v>
      </c>
      <c r="AG308" s="39">
        <v>80</v>
      </c>
      <c r="AH308" s="39">
        <v>75</v>
      </c>
      <c r="AI308" s="39">
        <v>129769</v>
      </c>
      <c r="AJ308" s="39">
        <v>129769</v>
      </c>
      <c r="AK308" s="39">
        <v>26129.205223533689</v>
      </c>
      <c r="AL308" s="39" t="s">
        <v>118</v>
      </c>
      <c r="AM308" s="39" t="s">
        <v>36</v>
      </c>
      <c r="AN308" s="39" t="s">
        <v>119</v>
      </c>
      <c r="AO308" s="39" t="s">
        <v>147</v>
      </c>
      <c r="AP308" s="39">
        <v>3</v>
      </c>
      <c r="AQ308" s="39">
        <v>2</v>
      </c>
      <c r="AR308" s="39">
        <v>4</v>
      </c>
      <c r="AS308" s="39">
        <v>53659</v>
      </c>
      <c r="AT308" s="39">
        <v>87497</v>
      </c>
      <c r="AU308" s="39">
        <v>29166</v>
      </c>
      <c r="AV308" s="39">
        <v>134400</v>
      </c>
      <c r="AW308" s="39">
        <v>1.7302500000000001</v>
      </c>
      <c r="AX308" s="39">
        <v>0.65773999999999999</v>
      </c>
      <c r="AY308" s="39">
        <v>1.0725100000000001</v>
      </c>
      <c r="AZ308" s="39">
        <v>1.7302500009536743</v>
      </c>
      <c r="BA308" s="39">
        <v>0.65773999691009521</v>
      </c>
      <c r="BB308" s="39">
        <v>1.0725100040435791</v>
      </c>
      <c r="BC308" s="39" t="s">
        <v>159</v>
      </c>
      <c r="BD308" s="39" t="s">
        <v>126</v>
      </c>
      <c r="BE308" s="39" t="s">
        <v>118</v>
      </c>
      <c r="BF308" s="39"/>
      <c r="BG308" s="39" t="s">
        <v>118</v>
      </c>
      <c r="BH308" s="39" t="s">
        <v>6259</v>
      </c>
      <c r="BI308" s="39" t="s">
        <v>201</v>
      </c>
      <c r="BJ308" s="39" t="s">
        <v>129</v>
      </c>
      <c r="BK308" s="39" t="s">
        <v>130</v>
      </c>
      <c r="BL308" s="39" t="s">
        <v>131</v>
      </c>
      <c r="BM308" s="39" t="s">
        <v>2051</v>
      </c>
      <c r="BN308" s="39" t="s">
        <v>5752</v>
      </c>
      <c r="BO308" s="39"/>
      <c r="BP308" s="39" t="s">
        <v>5752</v>
      </c>
      <c r="BQ308" s="39">
        <v>2024</v>
      </c>
      <c r="BR308" s="39"/>
      <c r="BS308" s="39"/>
      <c r="BT308" s="39" t="s">
        <v>6251</v>
      </c>
    </row>
    <row r="309" spans="1:72">
      <c r="A309" s="39">
        <v>102403010168</v>
      </c>
      <c r="B309" s="39">
        <v>1</v>
      </c>
      <c r="C309" s="39">
        <v>2024</v>
      </c>
      <c r="D309" s="39">
        <v>8</v>
      </c>
      <c r="E309" s="39" t="s">
        <v>7445</v>
      </c>
      <c r="F309" s="39" t="s">
        <v>7446</v>
      </c>
      <c r="G309" s="39">
        <v>73</v>
      </c>
      <c r="H309" s="39" t="s">
        <v>7447</v>
      </c>
      <c r="I309" s="39">
        <v>20240813</v>
      </c>
      <c r="J309" s="39">
        <v>20240815</v>
      </c>
      <c r="K309" s="39">
        <v>3</v>
      </c>
      <c r="L309" s="39">
        <f t="shared" si="4"/>
        <v>2</v>
      </c>
      <c r="M309" s="39">
        <v>0</v>
      </c>
      <c r="N309" s="39" t="s">
        <v>7448</v>
      </c>
      <c r="O309" s="39" t="s">
        <v>6815</v>
      </c>
      <c r="P309" s="39" t="s">
        <v>118</v>
      </c>
      <c r="Q309" s="39" t="s">
        <v>36</v>
      </c>
      <c r="R309" s="39" t="s">
        <v>119</v>
      </c>
      <c r="S309" s="39" t="s">
        <v>120</v>
      </c>
      <c r="T309" s="39">
        <v>205</v>
      </c>
      <c r="U309" s="39" t="s">
        <v>172</v>
      </c>
      <c r="V309" s="39" t="s">
        <v>6257</v>
      </c>
      <c r="W309" s="39" t="s">
        <v>6258</v>
      </c>
      <c r="X309" s="39" t="s">
        <v>124</v>
      </c>
      <c r="Y309" s="39">
        <v>89355</v>
      </c>
      <c r="Z309" s="39">
        <v>3083</v>
      </c>
      <c r="AA309" s="39">
        <v>0</v>
      </c>
      <c r="AB309" s="39">
        <v>0</v>
      </c>
      <c r="AC309" s="39">
        <v>666.76</v>
      </c>
      <c r="AD309" s="39">
        <v>0</v>
      </c>
      <c r="AE309" s="39">
        <v>148463.57999999999</v>
      </c>
      <c r="AF309" s="39">
        <v>149130.34</v>
      </c>
      <c r="AG309" s="39">
        <v>160</v>
      </c>
      <c r="AH309" s="39">
        <v>225</v>
      </c>
      <c r="AI309" s="39">
        <v>230418</v>
      </c>
      <c r="AJ309" s="39">
        <v>230418</v>
      </c>
      <c r="AK309" s="39">
        <v>-638.59059102353058</v>
      </c>
      <c r="AL309" s="39" t="s">
        <v>118</v>
      </c>
      <c r="AM309" s="39" t="s">
        <v>36</v>
      </c>
      <c r="AN309" s="39" t="s">
        <v>119</v>
      </c>
      <c r="AO309" s="39" t="s">
        <v>120</v>
      </c>
      <c r="AP309" s="39">
        <v>3</v>
      </c>
      <c r="AQ309" s="39">
        <v>2</v>
      </c>
      <c r="AR309" s="39">
        <v>5</v>
      </c>
      <c r="AS309" s="39">
        <v>89115</v>
      </c>
      <c r="AT309" s="39">
        <v>161522</v>
      </c>
      <c r="AU309" s="39">
        <v>53841</v>
      </c>
      <c r="AV309" s="39">
        <v>234905</v>
      </c>
      <c r="AW309" s="39">
        <v>3.0722399999999999</v>
      </c>
      <c r="AX309" s="39">
        <v>1.0923499999999999</v>
      </c>
      <c r="AY309" s="39">
        <v>1.9798899999999999</v>
      </c>
      <c r="AZ309" s="39">
        <v>3.0722399950027466</v>
      </c>
      <c r="BA309" s="39">
        <v>1.0923500061035156</v>
      </c>
      <c r="BB309" s="39">
        <v>1.979889988899231</v>
      </c>
      <c r="BC309" s="39" t="s">
        <v>159</v>
      </c>
      <c r="BD309" s="39" t="s">
        <v>126</v>
      </c>
      <c r="BE309" s="39" t="s">
        <v>118</v>
      </c>
      <c r="BF309" s="39"/>
      <c r="BG309" s="39" t="s">
        <v>6285</v>
      </c>
      <c r="BH309" s="39" t="s">
        <v>6259</v>
      </c>
      <c r="BI309" s="39" t="s">
        <v>1263</v>
      </c>
      <c r="BJ309" s="39" t="s">
        <v>244</v>
      </c>
      <c r="BK309" s="39" t="s">
        <v>1086</v>
      </c>
      <c r="BL309" s="39" t="s">
        <v>1264</v>
      </c>
      <c r="BM309" s="39" t="s">
        <v>2051</v>
      </c>
      <c r="BN309" s="39" t="s">
        <v>2052</v>
      </c>
      <c r="BO309" s="39"/>
      <c r="BP309" s="39" t="s">
        <v>2052</v>
      </c>
      <c r="BQ309" s="39">
        <v>2024</v>
      </c>
      <c r="BR309" s="39"/>
      <c r="BS309" s="39"/>
      <c r="BT309" s="39" t="s">
        <v>6251</v>
      </c>
    </row>
    <row r="310" spans="1:72">
      <c r="A310" s="39">
        <v>102402910832</v>
      </c>
      <c r="B310" s="39">
        <v>1</v>
      </c>
      <c r="C310" s="39">
        <v>2024</v>
      </c>
      <c r="D310" s="39">
        <v>8</v>
      </c>
      <c r="E310" s="39" t="s">
        <v>7449</v>
      </c>
      <c r="F310" s="39" t="s">
        <v>7450</v>
      </c>
      <c r="G310" s="39">
        <v>73</v>
      </c>
      <c r="H310" s="39" t="s">
        <v>7451</v>
      </c>
      <c r="I310" s="39">
        <v>20240813</v>
      </c>
      <c r="J310" s="39">
        <v>20240815</v>
      </c>
      <c r="K310" s="39">
        <v>3</v>
      </c>
      <c r="L310" s="39">
        <f t="shared" si="4"/>
        <v>2</v>
      </c>
      <c r="M310" s="39">
        <v>0</v>
      </c>
      <c r="N310" s="39" t="s">
        <v>7452</v>
      </c>
      <c r="O310" s="39" t="s">
        <v>7453</v>
      </c>
      <c r="P310" s="39" t="s">
        <v>118</v>
      </c>
      <c r="Q310" s="39" t="s">
        <v>36</v>
      </c>
      <c r="R310" s="39" t="s">
        <v>119</v>
      </c>
      <c r="S310" s="39" t="s">
        <v>147</v>
      </c>
      <c r="T310" s="39">
        <v>201</v>
      </c>
      <c r="U310" s="39" t="s">
        <v>172</v>
      </c>
      <c r="V310" s="39" t="s">
        <v>6257</v>
      </c>
      <c r="W310" s="39" t="s">
        <v>6258</v>
      </c>
      <c r="X310" s="39" t="s">
        <v>124</v>
      </c>
      <c r="Y310" s="39">
        <v>91795</v>
      </c>
      <c r="Z310" s="39">
        <v>2944</v>
      </c>
      <c r="AA310" s="39">
        <v>0</v>
      </c>
      <c r="AB310" s="39">
        <v>0</v>
      </c>
      <c r="AC310" s="39">
        <v>666.76</v>
      </c>
      <c r="AD310" s="39">
        <v>0</v>
      </c>
      <c r="AE310" s="39">
        <v>160671.57999999999</v>
      </c>
      <c r="AF310" s="39">
        <v>161338.34</v>
      </c>
      <c r="AG310" s="39">
        <v>160</v>
      </c>
      <c r="AH310" s="39">
        <v>150</v>
      </c>
      <c r="AI310" s="39">
        <v>230418</v>
      </c>
      <c r="AJ310" s="39">
        <v>230418</v>
      </c>
      <c r="AK310" s="39">
        <v>-12846.590591023531</v>
      </c>
      <c r="AL310" s="39" t="s">
        <v>118</v>
      </c>
      <c r="AM310" s="39" t="s">
        <v>36</v>
      </c>
      <c r="AN310" s="39" t="s">
        <v>119</v>
      </c>
      <c r="AO310" s="39" t="s">
        <v>147</v>
      </c>
      <c r="AP310" s="39">
        <v>3</v>
      </c>
      <c r="AQ310" s="39">
        <v>2</v>
      </c>
      <c r="AR310" s="39">
        <v>5</v>
      </c>
      <c r="AS310" s="39">
        <v>89115</v>
      </c>
      <c r="AT310" s="39">
        <v>161522</v>
      </c>
      <c r="AU310" s="39">
        <v>53841</v>
      </c>
      <c r="AV310" s="39">
        <v>234905</v>
      </c>
      <c r="AW310" s="39">
        <v>3.0722399999999999</v>
      </c>
      <c r="AX310" s="39">
        <v>1.0923499999999999</v>
      </c>
      <c r="AY310" s="39">
        <v>1.9798899999999999</v>
      </c>
      <c r="AZ310" s="39">
        <v>3.0722399950027466</v>
      </c>
      <c r="BA310" s="39">
        <v>1.0923500061035156</v>
      </c>
      <c r="BB310" s="39">
        <v>1.979889988899231</v>
      </c>
      <c r="BC310" s="39" t="s">
        <v>159</v>
      </c>
      <c r="BD310" s="39" t="s">
        <v>126</v>
      </c>
      <c r="BE310" s="39" t="s">
        <v>118</v>
      </c>
      <c r="BF310" s="39"/>
      <c r="BG310" s="39" t="s">
        <v>1732</v>
      </c>
      <c r="BH310" s="39" t="s">
        <v>6259</v>
      </c>
      <c r="BI310" s="39" t="s">
        <v>161</v>
      </c>
      <c r="BJ310" s="39" t="s">
        <v>129</v>
      </c>
      <c r="BK310" s="39" t="s">
        <v>130</v>
      </c>
      <c r="BL310" s="39" t="s">
        <v>162</v>
      </c>
      <c r="BM310" s="39" t="s">
        <v>202</v>
      </c>
      <c r="BN310" s="39" t="s">
        <v>661</v>
      </c>
      <c r="BO310" s="39"/>
      <c r="BP310" s="39" t="s">
        <v>661</v>
      </c>
      <c r="BQ310" s="39">
        <v>2024</v>
      </c>
      <c r="BR310" s="39"/>
      <c r="BS310" s="39"/>
      <c r="BT310" s="39" t="s">
        <v>6251</v>
      </c>
    </row>
    <row r="311" spans="1:72">
      <c r="A311" s="39">
        <v>102402873560</v>
      </c>
      <c r="B311" s="39">
        <v>1</v>
      </c>
      <c r="C311" s="39">
        <v>2024</v>
      </c>
      <c r="D311" s="39">
        <v>8</v>
      </c>
      <c r="E311" s="39" t="s">
        <v>7454</v>
      </c>
      <c r="F311" s="39" t="s">
        <v>7455</v>
      </c>
      <c r="G311" s="39">
        <v>58</v>
      </c>
      <c r="H311" s="39" t="s">
        <v>7456</v>
      </c>
      <c r="I311" s="39">
        <v>20240812</v>
      </c>
      <c r="J311" s="39">
        <v>20240814</v>
      </c>
      <c r="K311" s="39">
        <v>3</v>
      </c>
      <c r="L311" s="39">
        <f t="shared" si="4"/>
        <v>2</v>
      </c>
      <c r="M311" s="39">
        <v>0</v>
      </c>
      <c r="N311" s="39" t="s">
        <v>6160</v>
      </c>
      <c r="O311" s="39" t="s">
        <v>6295</v>
      </c>
      <c r="P311" s="39" t="s">
        <v>118</v>
      </c>
      <c r="Q311" s="39" t="s">
        <v>36</v>
      </c>
      <c r="R311" s="39" t="s">
        <v>119</v>
      </c>
      <c r="S311" s="39" t="s">
        <v>147</v>
      </c>
      <c r="T311" s="39">
        <v>111</v>
      </c>
      <c r="U311" s="39" t="s">
        <v>172</v>
      </c>
      <c r="V311" s="39" t="s">
        <v>6257</v>
      </c>
      <c r="W311" s="39" t="s">
        <v>6258</v>
      </c>
      <c r="X311" s="39" t="s">
        <v>124</v>
      </c>
      <c r="Y311" s="39">
        <v>91475</v>
      </c>
      <c r="Z311" s="39">
        <v>3019</v>
      </c>
      <c r="AA311" s="39">
        <v>0</v>
      </c>
      <c r="AB311" s="39">
        <v>0</v>
      </c>
      <c r="AC311" s="39">
        <v>666.76</v>
      </c>
      <c r="AD311" s="39">
        <v>0</v>
      </c>
      <c r="AE311" s="39">
        <v>169183.58</v>
      </c>
      <c r="AF311" s="39">
        <v>169850.34</v>
      </c>
      <c r="AG311" s="39">
        <v>160</v>
      </c>
      <c r="AH311" s="39">
        <v>225</v>
      </c>
      <c r="AI311" s="39">
        <v>230447</v>
      </c>
      <c r="AJ311" s="39">
        <v>230447</v>
      </c>
      <c r="AK311" s="39">
        <v>-21339.901683330274</v>
      </c>
      <c r="AL311" s="39" t="s">
        <v>118</v>
      </c>
      <c r="AM311" s="39" t="s">
        <v>36</v>
      </c>
      <c r="AN311" s="39" t="s">
        <v>119</v>
      </c>
      <c r="AO311" s="39" t="s">
        <v>147</v>
      </c>
      <c r="AP311" s="39">
        <v>3</v>
      </c>
      <c r="AQ311" s="39">
        <v>2</v>
      </c>
      <c r="AR311" s="39">
        <v>5</v>
      </c>
      <c r="AS311" s="39">
        <v>89115</v>
      </c>
      <c r="AT311" s="39">
        <v>161522</v>
      </c>
      <c r="AU311" s="39">
        <v>53841</v>
      </c>
      <c r="AV311" s="39">
        <v>234905</v>
      </c>
      <c r="AW311" s="39">
        <v>3.0722399999999999</v>
      </c>
      <c r="AX311" s="39">
        <v>1.0923499999999999</v>
      </c>
      <c r="AY311" s="39">
        <v>1.9798899999999999</v>
      </c>
      <c r="AZ311" s="39">
        <v>3.0722399950027466</v>
      </c>
      <c r="BA311" s="39">
        <v>1.0923500061035156</v>
      </c>
      <c r="BB311" s="39">
        <v>1.979889988899231</v>
      </c>
      <c r="BC311" s="39" t="s">
        <v>159</v>
      </c>
      <c r="BD311" s="39" t="s">
        <v>126</v>
      </c>
      <c r="BE311" s="39" t="s">
        <v>118</v>
      </c>
      <c r="BF311" s="39"/>
      <c r="BG311" s="39" t="s">
        <v>6285</v>
      </c>
      <c r="BH311" s="39" t="s">
        <v>6259</v>
      </c>
      <c r="BI311" s="39" t="s">
        <v>2399</v>
      </c>
      <c r="BJ311" s="39" t="s">
        <v>129</v>
      </c>
      <c r="BK311" s="39" t="s">
        <v>178</v>
      </c>
      <c r="BL311" s="39" t="s">
        <v>320</v>
      </c>
      <c r="BM311" s="39" t="s">
        <v>202</v>
      </c>
      <c r="BN311" s="39" t="s">
        <v>203</v>
      </c>
      <c r="BO311" s="39"/>
      <c r="BP311" s="39" t="s">
        <v>203</v>
      </c>
      <c r="BQ311" s="39">
        <v>2024</v>
      </c>
      <c r="BR311" s="39"/>
      <c r="BS311" s="39"/>
      <c r="BT311" s="39" t="s">
        <v>6251</v>
      </c>
    </row>
    <row r="312" spans="1:72">
      <c r="A312" s="39">
        <v>102403010160</v>
      </c>
      <c r="B312" s="39">
        <v>1</v>
      </c>
      <c r="C312" s="39">
        <v>2024</v>
      </c>
      <c r="D312" s="39">
        <v>8</v>
      </c>
      <c r="E312" s="39" t="s">
        <v>7457</v>
      </c>
      <c r="F312" s="39" t="s">
        <v>7458</v>
      </c>
      <c r="G312" s="39">
        <v>66</v>
      </c>
      <c r="H312" s="39" t="s">
        <v>7459</v>
      </c>
      <c r="I312" s="39">
        <v>20240812</v>
      </c>
      <c r="J312" s="39">
        <v>20240814</v>
      </c>
      <c r="K312" s="39">
        <v>3</v>
      </c>
      <c r="L312" s="39">
        <f t="shared" si="4"/>
        <v>2</v>
      </c>
      <c r="M312" s="39">
        <v>0</v>
      </c>
      <c r="N312" s="39" t="s">
        <v>6289</v>
      </c>
      <c r="O312" s="39" t="s">
        <v>6887</v>
      </c>
      <c r="P312" s="39" t="s">
        <v>118</v>
      </c>
      <c r="Q312" s="39" t="s">
        <v>36</v>
      </c>
      <c r="R312" s="39" t="s">
        <v>119</v>
      </c>
      <c r="S312" s="39" t="s">
        <v>147</v>
      </c>
      <c r="T312" s="39">
        <v>205</v>
      </c>
      <c r="U312" s="39" t="s">
        <v>172</v>
      </c>
      <c r="V312" s="39" t="s">
        <v>6257</v>
      </c>
      <c r="W312" s="39" t="s">
        <v>6258</v>
      </c>
      <c r="X312" s="39" t="s">
        <v>124</v>
      </c>
      <c r="Y312" s="39">
        <v>89924</v>
      </c>
      <c r="Z312" s="39">
        <v>2944</v>
      </c>
      <c r="AA312" s="39">
        <v>0</v>
      </c>
      <c r="AB312" s="39">
        <v>0</v>
      </c>
      <c r="AC312" s="39">
        <v>666.76</v>
      </c>
      <c r="AD312" s="39">
        <v>0</v>
      </c>
      <c r="AE312" s="39">
        <v>169183.58</v>
      </c>
      <c r="AF312" s="39">
        <v>169850.34</v>
      </c>
      <c r="AG312" s="39">
        <v>160</v>
      </c>
      <c r="AH312" s="39">
        <v>150</v>
      </c>
      <c r="AI312" s="39">
        <v>230418</v>
      </c>
      <c r="AJ312" s="39">
        <v>230418</v>
      </c>
      <c r="AK312" s="39">
        <v>-21358.590591023531</v>
      </c>
      <c r="AL312" s="39" t="s">
        <v>118</v>
      </c>
      <c r="AM312" s="39" t="s">
        <v>36</v>
      </c>
      <c r="AN312" s="39" t="s">
        <v>119</v>
      </c>
      <c r="AO312" s="39" t="s">
        <v>147</v>
      </c>
      <c r="AP312" s="39">
        <v>3</v>
      </c>
      <c r="AQ312" s="39">
        <v>2</v>
      </c>
      <c r="AR312" s="39">
        <v>5</v>
      </c>
      <c r="AS312" s="39">
        <v>89115</v>
      </c>
      <c r="AT312" s="39">
        <v>161522</v>
      </c>
      <c r="AU312" s="39">
        <v>53841</v>
      </c>
      <c r="AV312" s="39">
        <v>234905</v>
      </c>
      <c r="AW312" s="39">
        <v>3.0722399999999999</v>
      </c>
      <c r="AX312" s="39">
        <v>1.0923499999999999</v>
      </c>
      <c r="AY312" s="39">
        <v>1.9798899999999999</v>
      </c>
      <c r="AZ312" s="39">
        <v>3.0722399950027466</v>
      </c>
      <c r="BA312" s="39">
        <v>1.0923500061035156</v>
      </c>
      <c r="BB312" s="39">
        <v>1.979889988899231</v>
      </c>
      <c r="BC312" s="39" t="s">
        <v>159</v>
      </c>
      <c r="BD312" s="39" t="s">
        <v>126</v>
      </c>
      <c r="BE312" s="39" t="s">
        <v>118</v>
      </c>
      <c r="BF312" s="39"/>
      <c r="BG312" s="39" t="s">
        <v>1732</v>
      </c>
      <c r="BH312" s="39" t="s">
        <v>6259</v>
      </c>
      <c r="BI312" s="39" t="s">
        <v>506</v>
      </c>
      <c r="BJ312" s="39" t="s">
        <v>129</v>
      </c>
      <c r="BK312" s="39" t="s">
        <v>224</v>
      </c>
      <c r="BL312" s="39" t="s">
        <v>224</v>
      </c>
      <c r="BM312" s="39" t="s">
        <v>202</v>
      </c>
      <c r="BN312" s="39" t="s">
        <v>661</v>
      </c>
      <c r="BO312" s="39"/>
      <c r="BP312" s="39" t="s">
        <v>661</v>
      </c>
      <c r="BQ312" s="39">
        <v>2024</v>
      </c>
      <c r="BR312" s="39"/>
      <c r="BS312" s="39"/>
      <c r="BT312" s="39" t="s">
        <v>6251</v>
      </c>
    </row>
    <row r="313" spans="1:72">
      <c r="A313" s="39">
        <v>102403010158</v>
      </c>
      <c r="B313" s="39">
        <v>1</v>
      </c>
      <c r="C313" s="39">
        <v>2024</v>
      </c>
      <c r="D313" s="39">
        <v>8</v>
      </c>
      <c r="E313" s="39" t="s">
        <v>7460</v>
      </c>
      <c r="F313" s="39" t="s">
        <v>7461</v>
      </c>
      <c r="G313" s="39">
        <v>69</v>
      </c>
      <c r="H313" s="39" t="s">
        <v>7462</v>
      </c>
      <c r="I313" s="39">
        <v>20240812</v>
      </c>
      <c r="J313" s="39">
        <v>20240814</v>
      </c>
      <c r="K313" s="39">
        <v>3</v>
      </c>
      <c r="L313" s="39">
        <f t="shared" si="4"/>
        <v>2</v>
      </c>
      <c r="M313" s="39">
        <v>0</v>
      </c>
      <c r="N313" s="39" t="s">
        <v>6322</v>
      </c>
      <c r="O313" s="39" t="s">
        <v>7463</v>
      </c>
      <c r="P313" s="39" t="s">
        <v>118</v>
      </c>
      <c r="Q313" s="39" t="s">
        <v>36</v>
      </c>
      <c r="R313" s="39" t="s">
        <v>119</v>
      </c>
      <c r="S313" s="39" t="s">
        <v>120</v>
      </c>
      <c r="T313" s="39">
        <v>205</v>
      </c>
      <c r="U313" s="39" t="s">
        <v>172</v>
      </c>
      <c r="V313" s="39" t="s">
        <v>6129</v>
      </c>
      <c r="W313" s="39" t="s">
        <v>6130</v>
      </c>
      <c r="X313" s="39" t="s">
        <v>387</v>
      </c>
      <c r="Y313" s="39">
        <v>72705</v>
      </c>
      <c r="Z313" s="39">
        <v>3083</v>
      </c>
      <c r="AA313" s="39">
        <v>0</v>
      </c>
      <c r="AB313" s="39">
        <v>0</v>
      </c>
      <c r="AC313" s="39">
        <v>666.76</v>
      </c>
      <c r="AD313" s="39">
        <v>0</v>
      </c>
      <c r="AE313" s="39">
        <v>192314.88</v>
      </c>
      <c r="AF313" s="39">
        <v>192981.64</v>
      </c>
      <c r="AG313" s="39">
        <v>160</v>
      </c>
      <c r="AH313" s="39">
        <v>225</v>
      </c>
      <c r="AI313" s="39">
        <v>172853</v>
      </c>
      <c r="AJ313" s="39">
        <v>172853</v>
      </c>
      <c r="AK313" s="39">
        <v>-69459.067766865992</v>
      </c>
      <c r="AL313" s="39" t="s">
        <v>118</v>
      </c>
      <c r="AM313" s="39" t="s">
        <v>36</v>
      </c>
      <c r="AN313" s="39" t="s">
        <v>119</v>
      </c>
      <c r="AO313" s="39" t="s">
        <v>120</v>
      </c>
      <c r="AP313" s="39">
        <v>3</v>
      </c>
      <c r="AQ313" s="39">
        <v>2</v>
      </c>
      <c r="AR313" s="39">
        <v>4</v>
      </c>
      <c r="AS313" s="39">
        <v>53659</v>
      </c>
      <c r="AT313" s="39">
        <v>87497</v>
      </c>
      <c r="AU313" s="39">
        <v>29166</v>
      </c>
      <c r="AV313" s="39">
        <v>134400</v>
      </c>
      <c r="AW313" s="39">
        <v>1.7302500000000001</v>
      </c>
      <c r="AX313" s="39">
        <v>0.65773999999999999</v>
      </c>
      <c r="AY313" s="39">
        <v>1.0725100000000001</v>
      </c>
      <c r="AZ313" s="39">
        <v>2.3047100305557251</v>
      </c>
      <c r="BA313" s="39">
        <v>0.65773999691009521</v>
      </c>
      <c r="BB313" s="39">
        <v>1.6469700336456299</v>
      </c>
      <c r="BC313" s="39" t="s">
        <v>159</v>
      </c>
      <c r="BD313" s="39" t="s">
        <v>126</v>
      </c>
      <c r="BE313" s="39" t="s">
        <v>118</v>
      </c>
      <c r="BF313" s="39"/>
      <c r="BG313" s="39" t="s">
        <v>1732</v>
      </c>
      <c r="BH313" s="39" t="s">
        <v>6259</v>
      </c>
      <c r="BI313" s="39" t="s">
        <v>2095</v>
      </c>
      <c r="BJ313" s="39" t="s">
        <v>129</v>
      </c>
      <c r="BK313" s="39" t="s">
        <v>660</v>
      </c>
      <c r="BL313" s="39" t="s">
        <v>660</v>
      </c>
      <c r="BM313" s="39" t="s">
        <v>202</v>
      </c>
      <c r="BN313" s="39" t="s">
        <v>203</v>
      </c>
      <c r="BO313" s="39"/>
      <c r="BP313" s="39" t="s">
        <v>203</v>
      </c>
      <c r="BQ313" s="39">
        <v>2024</v>
      </c>
      <c r="BR313" s="39"/>
      <c r="BS313" s="39"/>
      <c r="BT313" s="39" t="s">
        <v>6251</v>
      </c>
    </row>
    <row r="314" spans="1:72">
      <c r="A314" s="39">
        <v>102402873554</v>
      </c>
      <c r="B314" s="39">
        <v>1</v>
      </c>
      <c r="C314" s="39">
        <v>2024</v>
      </c>
      <c r="D314" s="39">
        <v>8</v>
      </c>
      <c r="E314" s="39" t="s">
        <v>7464</v>
      </c>
      <c r="F314" s="39" t="s">
        <v>7465</v>
      </c>
      <c r="G314" s="39">
        <v>47</v>
      </c>
      <c r="H314" s="39" t="s">
        <v>7466</v>
      </c>
      <c r="I314" s="39">
        <v>20240812</v>
      </c>
      <c r="J314" s="39">
        <v>20240813</v>
      </c>
      <c r="K314" s="39">
        <v>2</v>
      </c>
      <c r="L314" s="39">
        <f t="shared" si="4"/>
        <v>1</v>
      </c>
      <c r="M314" s="39">
        <v>0</v>
      </c>
      <c r="N314" s="39" t="s">
        <v>7467</v>
      </c>
      <c r="O314" s="39" t="s">
        <v>6443</v>
      </c>
      <c r="P314" s="39" t="s">
        <v>118</v>
      </c>
      <c r="Q314" s="39" t="s">
        <v>36</v>
      </c>
      <c r="R314" s="39" t="s">
        <v>119</v>
      </c>
      <c r="S314" s="39" t="s">
        <v>120</v>
      </c>
      <c r="T314" s="39">
        <v>111</v>
      </c>
      <c r="U314" s="39" t="s">
        <v>172</v>
      </c>
      <c r="V314" s="39" t="s">
        <v>6257</v>
      </c>
      <c r="W314" s="39" t="s">
        <v>6258</v>
      </c>
      <c r="X314" s="39" t="s">
        <v>124</v>
      </c>
      <c r="Y314" s="39">
        <v>56998</v>
      </c>
      <c r="Z314" s="39">
        <v>1504</v>
      </c>
      <c r="AA314" s="39">
        <v>0</v>
      </c>
      <c r="AB314" s="39">
        <v>0</v>
      </c>
      <c r="AC314" s="39">
        <v>0</v>
      </c>
      <c r="AD314" s="39">
        <v>0</v>
      </c>
      <c r="AE314" s="39">
        <v>83565.33</v>
      </c>
      <c r="AF314" s="39">
        <v>83565.33</v>
      </c>
      <c r="AG314" s="39">
        <v>80</v>
      </c>
      <c r="AH314" s="39">
        <v>75</v>
      </c>
      <c r="AI314" s="39">
        <v>230447</v>
      </c>
      <c r="AJ314" s="39">
        <v>230447</v>
      </c>
      <c r="AK314" s="39">
        <v>64945.108316669721</v>
      </c>
      <c r="AL314" s="39" t="s">
        <v>118</v>
      </c>
      <c r="AM314" s="39" t="s">
        <v>36</v>
      </c>
      <c r="AN314" s="39" t="s">
        <v>119</v>
      </c>
      <c r="AO314" s="39" t="s">
        <v>120</v>
      </c>
      <c r="AP314" s="39">
        <v>3</v>
      </c>
      <c r="AQ314" s="39">
        <v>2</v>
      </c>
      <c r="AR314" s="39">
        <v>5</v>
      </c>
      <c r="AS314" s="39">
        <v>89115</v>
      </c>
      <c r="AT314" s="39">
        <v>161522</v>
      </c>
      <c r="AU314" s="39">
        <v>53841</v>
      </c>
      <c r="AV314" s="39">
        <v>234905</v>
      </c>
      <c r="AW314" s="39">
        <v>3.0722399999999999</v>
      </c>
      <c r="AX314" s="39">
        <v>1.0923499999999999</v>
      </c>
      <c r="AY314" s="39">
        <v>1.9798899999999999</v>
      </c>
      <c r="AZ314" s="39">
        <v>3.0722399950027466</v>
      </c>
      <c r="BA314" s="39">
        <v>1.0923500061035156</v>
      </c>
      <c r="BB314" s="39">
        <v>1.979889988899231</v>
      </c>
      <c r="BC314" s="39" t="s">
        <v>159</v>
      </c>
      <c r="BD314" s="39" t="s">
        <v>126</v>
      </c>
      <c r="BE314" s="39" t="s">
        <v>118</v>
      </c>
      <c r="BF314" s="39"/>
      <c r="BG314" s="39" t="s">
        <v>118</v>
      </c>
      <c r="BH314" s="39" t="s">
        <v>6259</v>
      </c>
      <c r="BI314" s="39" t="s">
        <v>7468</v>
      </c>
      <c r="BJ314" s="39" t="s">
        <v>195</v>
      </c>
      <c r="BK314" s="39" t="s">
        <v>411</v>
      </c>
      <c r="BL314" s="39" t="s">
        <v>411</v>
      </c>
      <c r="BM314" s="39" t="s">
        <v>163</v>
      </c>
      <c r="BN314" s="39" t="s">
        <v>1019</v>
      </c>
      <c r="BO314" s="39"/>
      <c r="BP314" s="39" t="s">
        <v>1019</v>
      </c>
      <c r="BQ314" s="39">
        <v>2024</v>
      </c>
      <c r="BR314" s="39"/>
      <c r="BS314" s="39"/>
      <c r="BT314" s="39" t="s">
        <v>6251</v>
      </c>
    </row>
    <row r="315" spans="1:72">
      <c r="A315" s="39">
        <v>102403068682</v>
      </c>
      <c r="B315" s="39">
        <v>1</v>
      </c>
      <c r="C315" s="39">
        <v>2024</v>
      </c>
      <c r="D315" s="39">
        <v>8</v>
      </c>
      <c r="E315" s="39" t="s">
        <v>7469</v>
      </c>
      <c r="F315" s="39" t="s">
        <v>7470</v>
      </c>
      <c r="G315" s="39">
        <v>59</v>
      </c>
      <c r="H315" s="39" t="s">
        <v>7471</v>
      </c>
      <c r="I315" s="39">
        <v>20240808</v>
      </c>
      <c r="J315" s="39">
        <v>20240810</v>
      </c>
      <c r="K315" s="39">
        <v>3</v>
      </c>
      <c r="L315" s="39">
        <f t="shared" si="4"/>
        <v>2</v>
      </c>
      <c r="M315" s="39">
        <v>0</v>
      </c>
      <c r="N315" s="39" t="s">
        <v>7078</v>
      </c>
      <c r="O315" s="39" t="s">
        <v>6717</v>
      </c>
      <c r="P315" s="39" t="s">
        <v>118</v>
      </c>
      <c r="Q315" s="39" t="s">
        <v>36</v>
      </c>
      <c r="R315" s="39" t="s">
        <v>119</v>
      </c>
      <c r="S315" s="39" t="s">
        <v>147</v>
      </c>
      <c r="T315" s="39">
        <v>211</v>
      </c>
      <c r="U315" s="39" t="s">
        <v>172</v>
      </c>
      <c r="V315" s="39" t="s">
        <v>6257</v>
      </c>
      <c r="W315" s="39" t="s">
        <v>6258</v>
      </c>
      <c r="X315" s="39" t="s">
        <v>124</v>
      </c>
      <c r="Y315" s="39">
        <v>89681</v>
      </c>
      <c r="Z315" s="39">
        <v>3019</v>
      </c>
      <c r="AA315" s="39">
        <v>0</v>
      </c>
      <c r="AB315" s="39">
        <v>0</v>
      </c>
      <c r="AC315" s="39">
        <v>648.24</v>
      </c>
      <c r="AD315" s="39">
        <v>0</v>
      </c>
      <c r="AE315" s="39">
        <v>156975.57999999999</v>
      </c>
      <c r="AF315" s="39">
        <v>157623.81</v>
      </c>
      <c r="AG315" s="39">
        <v>160</v>
      </c>
      <c r="AH315" s="39">
        <v>225</v>
      </c>
      <c r="AI315" s="39">
        <v>230636</v>
      </c>
      <c r="AJ315" s="39">
        <v>230636</v>
      </c>
      <c r="AK315" s="39">
        <v>-8991.5715607778111</v>
      </c>
      <c r="AL315" s="39" t="s">
        <v>118</v>
      </c>
      <c r="AM315" s="39" t="s">
        <v>36</v>
      </c>
      <c r="AN315" s="39" t="s">
        <v>119</v>
      </c>
      <c r="AO315" s="39" t="s">
        <v>147</v>
      </c>
      <c r="AP315" s="39">
        <v>3</v>
      </c>
      <c r="AQ315" s="39">
        <v>2</v>
      </c>
      <c r="AR315" s="39">
        <v>5</v>
      </c>
      <c r="AS315" s="39">
        <v>89115</v>
      </c>
      <c r="AT315" s="39">
        <v>161522</v>
      </c>
      <c r="AU315" s="39">
        <v>53841</v>
      </c>
      <c r="AV315" s="39">
        <v>234905</v>
      </c>
      <c r="AW315" s="39">
        <v>3.0722399999999999</v>
      </c>
      <c r="AX315" s="39">
        <v>1.0923499999999999</v>
      </c>
      <c r="AY315" s="39">
        <v>1.9798899999999999</v>
      </c>
      <c r="AZ315" s="39">
        <v>3.0722399950027466</v>
      </c>
      <c r="BA315" s="39">
        <v>1.0923500061035156</v>
      </c>
      <c r="BB315" s="39">
        <v>1.979889988899231</v>
      </c>
      <c r="BC315" s="39" t="s">
        <v>159</v>
      </c>
      <c r="BD315" s="39" t="s">
        <v>126</v>
      </c>
      <c r="BE315" s="39" t="s">
        <v>118</v>
      </c>
      <c r="BF315" s="39"/>
      <c r="BG315" s="39" t="s">
        <v>6285</v>
      </c>
      <c r="BH315" s="39" t="s">
        <v>6259</v>
      </c>
      <c r="BI315" s="39" t="s">
        <v>194</v>
      </c>
      <c r="BJ315" s="39" t="s">
        <v>195</v>
      </c>
      <c r="BK315" s="39" t="s">
        <v>196</v>
      </c>
      <c r="BL315" s="39" t="s">
        <v>196</v>
      </c>
      <c r="BM315" s="39" t="s">
        <v>202</v>
      </c>
      <c r="BN315" s="39" t="s">
        <v>661</v>
      </c>
      <c r="BO315" s="39"/>
      <c r="BP315" s="39" t="s">
        <v>661</v>
      </c>
      <c r="BQ315" s="39">
        <v>2024</v>
      </c>
      <c r="BR315" s="39"/>
      <c r="BS315" s="39"/>
      <c r="BT315" s="39" t="s">
        <v>6251</v>
      </c>
    </row>
    <row r="316" spans="1:72">
      <c r="A316" s="39">
        <v>102402910820</v>
      </c>
      <c r="B316" s="39">
        <v>1</v>
      </c>
      <c r="C316" s="39">
        <v>2024</v>
      </c>
      <c r="D316" s="39">
        <v>8</v>
      </c>
      <c r="E316" s="39" t="s">
        <v>7472</v>
      </c>
      <c r="F316" s="39" t="s">
        <v>7473</v>
      </c>
      <c r="G316" s="39">
        <v>74</v>
      </c>
      <c r="H316" s="39" t="s">
        <v>7474</v>
      </c>
      <c r="I316" s="39">
        <v>20240808</v>
      </c>
      <c r="J316" s="39">
        <v>20240810</v>
      </c>
      <c r="K316" s="39">
        <v>3</v>
      </c>
      <c r="L316" s="39">
        <f t="shared" si="4"/>
        <v>2</v>
      </c>
      <c r="M316" s="39">
        <v>0</v>
      </c>
      <c r="N316" s="39" t="s">
        <v>7475</v>
      </c>
      <c r="O316" s="39" t="s">
        <v>6313</v>
      </c>
      <c r="P316" s="39" t="s">
        <v>118</v>
      </c>
      <c r="Q316" s="39" t="s">
        <v>36</v>
      </c>
      <c r="R316" s="39" t="s">
        <v>119</v>
      </c>
      <c r="S316" s="39" t="s">
        <v>147</v>
      </c>
      <c r="T316" s="39">
        <v>201</v>
      </c>
      <c r="U316" s="39" t="s">
        <v>172</v>
      </c>
      <c r="V316" s="39" t="s">
        <v>6257</v>
      </c>
      <c r="W316" s="39" t="s">
        <v>6258</v>
      </c>
      <c r="X316" s="39" t="s">
        <v>124</v>
      </c>
      <c r="Y316" s="39">
        <v>94475</v>
      </c>
      <c r="Z316" s="39">
        <v>2944</v>
      </c>
      <c r="AA316" s="39">
        <v>0</v>
      </c>
      <c r="AB316" s="39">
        <v>0</v>
      </c>
      <c r="AC316" s="39">
        <v>648.24</v>
      </c>
      <c r="AD316" s="39">
        <v>0</v>
      </c>
      <c r="AE316" s="39">
        <v>169183.58</v>
      </c>
      <c r="AF316" s="39">
        <v>169831.81</v>
      </c>
      <c r="AG316" s="39">
        <v>160</v>
      </c>
      <c r="AH316" s="39">
        <v>150</v>
      </c>
      <c r="AI316" s="39">
        <v>230418</v>
      </c>
      <c r="AJ316" s="39">
        <v>230418</v>
      </c>
      <c r="AK316" s="39">
        <v>-21340.060591023532</v>
      </c>
      <c r="AL316" s="39" t="s">
        <v>118</v>
      </c>
      <c r="AM316" s="39" t="s">
        <v>36</v>
      </c>
      <c r="AN316" s="39" t="s">
        <v>119</v>
      </c>
      <c r="AO316" s="39" t="s">
        <v>147</v>
      </c>
      <c r="AP316" s="39">
        <v>3</v>
      </c>
      <c r="AQ316" s="39">
        <v>2</v>
      </c>
      <c r="AR316" s="39">
        <v>5</v>
      </c>
      <c r="AS316" s="39">
        <v>89115</v>
      </c>
      <c r="AT316" s="39">
        <v>161522</v>
      </c>
      <c r="AU316" s="39">
        <v>53841</v>
      </c>
      <c r="AV316" s="39">
        <v>234905</v>
      </c>
      <c r="AW316" s="39">
        <v>3.0722399999999999</v>
      </c>
      <c r="AX316" s="39">
        <v>1.0923499999999999</v>
      </c>
      <c r="AY316" s="39">
        <v>1.9798899999999999</v>
      </c>
      <c r="AZ316" s="39">
        <v>3.0722399950027466</v>
      </c>
      <c r="BA316" s="39">
        <v>1.0923500061035156</v>
      </c>
      <c r="BB316" s="39">
        <v>1.979889988899231</v>
      </c>
      <c r="BC316" s="39" t="s">
        <v>159</v>
      </c>
      <c r="BD316" s="39" t="s">
        <v>126</v>
      </c>
      <c r="BE316" s="39" t="s">
        <v>118</v>
      </c>
      <c r="BF316" s="39"/>
      <c r="BG316" s="39" t="s">
        <v>6285</v>
      </c>
      <c r="BH316" s="39" t="s">
        <v>6259</v>
      </c>
      <c r="BI316" s="39" t="s">
        <v>1606</v>
      </c>
      <c r="BJ316" s="39" t="s">
        <v>129</v>
      </c>
      <c r="BK316" s="39" t="s">
        <v>217</v>
      </c>
      <c r="BL316" s="39" t="s">
        <v>218</v>
      </c>
      <c r="BM316" s="39" t="s">
        <v>202</v>
      </c>
      <c r="BN316" s="39" t="s">
        <v>203</v>
      </c>
      <c r="BO316" s="39"/>
      <c r="BP316" s="39" t="s">
        <v>203</v>
      </c>
      <c r="BQ316" s="39">
        <v>2024</v>
      </c>
      <c r="BR316" s="39"/>
      <c r="BS316" s="39"/>
      <c r="BT316" s="39" t="s">
        <v>6251</v>
      </c>
    </row>
    <row r="317" spans="1:72">
      <c r="A317" s="39">
        <v>102403010128</v>
      </c>
      <c r="B317" s="39">
        <v>1</v>
      </c>
      <c r="C317" s="39">
        <v>2024</v>
      </c>
      <c r="D317" s="39">
        <v>8</v>
      </c>
      <c r="E317" s="39" t="s">
        <v>7476</v>
      </c>
      <c r="F317" s="39" t="s">
        <v>7477</v>
      </c>
      <c r="G317" s="39">
        <v>79</v>
      </c>
      <c r="H317" s="39" t="s">
        <v>7478</v>
      </c>
      <c r="I317" s="39">
        <v>20240808</v>
      </c>
      <c r="J317" s="39">
        <v>20240810</v>
      </c>
      <c r="K317" s="39">
        <v>3</v>
      </c>
      <c r="L317" s="39">
        <f t="shared" si="4"/>
        <v>2</v>
      </c>
      <c r="M317" s="39">
        <v>0</v>
      </c>
      <c r="N317" s="39" t="s">
        <v>7479</v>
      </c>
      <c r="O317" s="39" t="s">
        <v>6364</v>
      </c>
      <c r="P317" s="39" t="s">
        <v>118</v>
      </c>
      <c r="Q317" s="39" t="s">
        <v>36</v>
      </c>
      <c r="R317" s="39" t="s">
        <v>119</v>
      </c>
      <c r="S317" s="39" t="s">
        <v>120</v>
      </c>
      <c r="T317" s="39">
        <v>205</v>
      </c>
      <c r="U317" s="39" t="s">
        <v>172</v>
      </c>
      <c r="V317" s="39" t="s">
        <v>6257</v>
      </c>
      <c r="W317" s="39" t="s">
        <v>6258</v>
      </c>
      <c r="X317" s="39" t="s">
        <v>124</v>
      </c>
      <c r="Y317" s="39">
        <v>92095</v>
      </c>
      <c r="Z317" s="39">
        <v>3083</v>
      </c>
      <c r="AA317" s="39">
        <v>0</v>
      </c>
      <c r="AB317" s="39">
        <v>0</v>
      </c>
      <c r="AC317" s="39">
        <v>666.76</v>
      </c>
      <c r="AD317" s="39">
        <v>0</v>
      </c>
      <c r="AE317" s="39">
        <v>156975.57999999999</v>
      </c>
      <c r="AF317" s="39">
        <v>157642.34</v>
      </c>
      <c r="AG317" s="39">
        <v>160</v>
      </c>
      <c r="AH317" s="39">
        <v>225</v>
      </c>
      <c r="AI317" s="39">
        <v>230418</v>
      </c>
      <c r="AJ317" s="39">
        <v>230418</v>
      </c>
      <c r="AK317" s="39">
        <v>-9150.5905910235306</v>
      </c>
      <c r="AL317" s="39" t="s">
        <v>118</v>
      </c>
      <c r="AM317" s="39" t="s">
        <v>36</v>
      </c>
      <c r="AN317" s="39" t="s">
        <v>119</v>
      </c>
      <c r="AO317" s="39" t="s">
        <v>120</v>
      </c>
      <c r="AP317" s="39">
        <v>3</v>
      </c>
      <c r="AQ317" s="39">
        <v>2</v>
      </c>
      <c r="AR317" s="39">
        <v>5</v>
      </c>
      <c r="AS317" s="39">
        <v>89115</v>
      </c>
      <c r="AT317" s="39">
        <v>161522</v>
      </c>
      <c r="AU317" s="39">
        <v>53841</v>
      </c>
      <c r="AV317" s="39">
        <v>234905</v>
      </c>
      <c r="AW317" s="39">
        <v>3.0722399999999999</v>
      </c>
      <c r="AX317" s="39">
        <v>1.0923499999999999</v>
      </c>
      <c r="AY317" s="39">
        <v>1.9798899999999999</v>
      </c>
      <c r="AZ317" s="39">
        <v>3.0722399950027466</v>
      </c>
      <c r="BA317" s="39">
        <v>1.0923500061035156</v>
      </c>
      <c r="BB317" s="39">
        <v>1.979889988899231</v>
      </c>
      <c r="BC317" s="39" t="s">
        <v>159</v>
      </c>
      <c r="BD317" s="39" t="s">
        <v>126</v>
      </c>
      <c r="BE317" s="39" t="s">
        <v>118</v>
      </c>
      <c r="BF317" s="39"/>
      <c r="BG317" s="39" t="s">
        <v>6285</v>
      </c>
      <c r="BH317" s="39" t="s">
        <v>6259</v>
      </c>
      <c r="BI317" s="39" t="s">
        <v>418</v>
      </c>
      <c r="BJ317" s="39" t="s">
        <v>129</v>
      </c>
      <c r="BK317" s="39" t="s">
        <v>224</v>
      </c>
      <c r="BL317" s="39" t="s">
        <v>224</v>
      </c>
      <c r="BM317" s="39" t="s">
        <v>202</v>
      </c>
      <c r="BN317" s="39" t="s">
        <v>661</v>
      </c>
      <c r="BO317" s="39"/>
      <c r="BP317" s="39" t="s">
        <v>661</v>
      </c>
      <c r="BQ317" s="39">
        <v>2024</v>
      </c>
      <c r="BR317" s="39"/>
      <c r="BS317" s="39"/>
      <c r="BT317" s="39" t="s">
        <v>6251</v>
      </c>
    </row>
    <row r="318" spans="1:72">
      <c r="A318" s="39">
        <v>102403010122</v>
      </c>
      <c r="B318" s="39">
        <v>1</v>
      </c>
      <c r="C318" s="39">
        <v>2024</v>
      </c>
      <c r="D318" s="39">
        <v>8</v>
      </c>
      <c r="E318" s="39" t="s">
        <v>7480</v>
      </c>
      <c r="F318" s="39" t="s">
        <v>7481</v>
      </c>
      <c r="G318" s="39">
        <v>43</v>
      </c>
      <c r="H318" s="39" t="s">
        <v>7482</v>
      </c>
      <c r="I318" s="39">
        <v>20240808</v>
      </c>
      <c r="J318" s="39">
        <v>20240809</v>
      </c>
      <c r="K318" s="39">
        <v>2</v>
      </c>
      <c r="L318" s="39">
        <f t="shared" si="4"/>
        <v>1</v>
      </c>
      <c r="M318" s="39">
        <v>0</v>
      </c>
      <c r="N318" s="39" t="s">
        <v>6354</v>
      </c>
      <c r="O318" s="39" t="s">
        <v>6405</v>
      </c>
      <c r="P318" s="39" t="s">
        <v>118</v>
      </c>
      <c r="Q318" s="39" t="s">
        <v>36</v>
      </c>
      <c r="R318" s="39" t="s">
        <v>119</v>
      </c>
      <c r="S318" s="39" t="s">
        <v>147</v>
      </c>
      <c r="T318" s="39">
        <v>205</v>
      </c>
      <c r="U318" s="39" t="s">
        <v>172</v>
      </c>
      <c r="V318" s="39" t="s">
        <v>6129</v>
      </c>
      <c r="W318" s="39" t="s">
        <v>6130</v>
      </c>
      <c r="X318" s="39" t="s">
        <v>124</v>
      </c>
      <c r="Y318" s="39">
        <v>33960</v>
      </c>
      <c r="Z318" s="39">
        <v>1472</v>
      </c>
      <c r="AA318" s="39">
        <v>0</v>
      </c>
      <c r="AB318" s="39">
        <v>0</v>
      </c>
      <c r="AC318" s="39">
        <v>0</v>
      </c>
      <c r="AD318" s="39">
        <v>0</v>
      </c>
      <c r="AE318" s="39">
        <v>43385.9</v>
      </c>
      <c r="AF318" s="39">
        <v>43385.9</v>
      </c>
      <c r="AG318" s="39">
        <v>80</v>
      </c>
      <c r="AH318" s="39">
        <v>75</v>
      </c>
      <c r="AI318" s="39">
        <v>129769</v>
      </c>
      <c r="AJ318" s="39">
        <v>129769</v>
      </c>
      <c r="AK318" s="39">
        <v>37052.505223533684</v>
      </c>
      <c r="AL318" s="39" t="s">
        <v>118</v>
      </c>
      <c r="AM318" s="39" t="s">
        <v>36</v>
      </c>
      <c r="AN318" s="39" t="s">
        <v>119</v>
      </c>
      <c r="AO318" s="39" t="s">
        <v>147</v>
      </c>
      <c r="AP318" s="39">
        <v>3</v>
      </c>
      <c r="AQ318" s="39">
        <v>2</v>
      </c>
      <c r="AR318" s="39">
        <v>4</v>
      </c>
      <c r="AS318" s="39">
        <v>53659</v>
      </c>
      <c r="AT318" s="39">
        <v>87497</v>
      </c>
      <c r="AU318" s="39">
        <v>29166</v>
      </c>
      <c r="AV318" s="39">
        <v>134400</v>
      </c>
      <c r="AW318" s="39">
        <v>1.7302500000000001</v>
      </c>
      <c r="AX318" s="39">
        <v>0.65773999999999999</v>
      </c>
      <c r="AY318" s="39">
        <v>1.0725100000000001</v>
      </c>
      <c r="AZ318" s="39">
        <v>1.7302500009536743</v>
      </c>
      <c r="BA318" s="39">
        <v>0.65773999691009521</v>
      </c>
      <c r="BB318" s="39">
        <v>1.0725100040435791</v>
      </c>
      <c r="BC318" s="39" t="s">
        <v>159</v>
      </c>
      <c r="BD318" s="39" t="s">
        <v>126</v>
      </c>
      <c r="BE318" s="39" t="s">
        <v>118</v>
      </c>
      <c r="BF318" s="39"/>
      <c r="BG318" s="39" t="s">
        <v>118</v>
      </c>
      <c r="BH318" s="39" t="s">
        <v>6259</v>
      </c>
      <c r="BI318" s="39" t="s">
        <v>3865</v>
      </c>
      <c r="BJ318" s="39" t="s">
        <v>129</v>
      </c>
      <c r="BK318" s="39" t="s">
        <v>130</v>
      </c>
      <c r="BL318" s="39" t="s">
        <v>131</v>
      </c>
      <c r="BM318" s="39" t="s">
        <v>2051</v>
      </c>
      <c r="BN318" s="39" t="s">
        <v>5752</v>
      </c>
      <c r="BO318" s="39"/>
      <c r="BP318" s="39" t="s">
        <v>5752</v>
      </c>
      <c r="BQ318" s="39">
        <v>2024</v>
      </c>
      <c r="BR318" s="39"/>
      <c r="BS318" s="39"/>
      <c r="BT318" s="39" t="s">
        <v>6251</v>
      </c>
    </row>
    <row r="319" spans="1:72">
      <c r="A319" s="39">
        <v>102402873514</v>
      </c>
      <c r="B319" s="39">
        <v>1</v>
      </c>
      <c r="C319" s="39">
        <v>2024</v>
      </c>
      <c r="D319" s="39">
        <v>8</v>
      </c>
      <c r="E319" s="39" t="s">
        <v>7483</v>
      </c>
      <c r="F319" s="39" t="s">
        <v>7484</v>
      </c>
      <c r="G319" s="39">
        <v>60</v>
      </c>
      <c r="H319" s="39" t="s">
        <v>7485</v>
      </c>
      <c r="I319" s="39">
        <v>20240808</v>
      </c>
      <c r="J319" s="39">
        <v>20240809</v>
      </c>
      <c r="K319" s="39">
        <v>2</v>
      </c>
      <c r="L319" s="39">
        <f t="shared" si="4"/>
        <v>1</v>
      </c>
      <c r="M319" s="39">
        <v>0</v>
      </c>
      <c r="N319" s="39" t="s">
        <v>7486</v>
      </c>
      <c r="O319" s="39" t="s">
        <v>6310</v>
      </c>
      <c r="P319" s="39" t="s">
        <v>118</v>
      </c>
      <c r="Q319" s="39" t="s">
        <v>36</v>
      </c>
      <c r="R319" s="39" t="s">
        <v>119</v>
      </c>
      <c r="S319" s="39" t="s">
        <v>120</v>
      </c>
      <c r="T319" s="39">
        <v>111</v>
      </c>
      <c r="U319" s="39" t="s">
        <v>172</v>
      </c>
      <c r="V319" s="39" t="s">
        <v>6129</v>
      </c>
      <c r="W319" s="39" t="s">
        <v>6130</v>
      </c>
      <c r="X319" s="39" t="s">
        <v>124</v>
      </c>
      <c r="Y319" s="39">
        <v>37816</v>
      </c>
      <c r="Z319" s="39">
        <v>1504</v>
      </c>
      <c r="AA319" s="39">
        <v>0</v>
      </c>
      <c r="AB319" s="39">
        <v>0</v>
      </c>
      <c r="AC319" s="39">
        <v>0</v>
      </c>
      <c r="AD319" s="39">
        <v>0</v>
      </c>
      <c r="AE319" s="39">
        <v>49702.7</v>
      </c>
      <c r="AF319" s="39">
        <v>49702.7</v>
      </c>
      <c r="AG319" s="39">
        <v>80</v>
      </c>
      <c r="AH319" s="39">
        <v>75</v>
      </c>
      <c r="AI319" s="39">
        <v>129785</v>
      </c>
      <c r="AJ319" s="39">
        <v>129785</v>
      </c>
      <c r="AK319" s="39">
        <v>30745.622957997053</v>
      </c>
      <c r="AL319" s="39" t="s">
        <v>118</v>
      </c>
      <c r="AM319" s="39" t="s">
        <v>36</v>
      </c>
      <c r="AN319" s="39" t="s">
        <v>119</v>
      </c>
      <c r="AO319" s="39" t="s">
        <v>120</v>
      </c>
      <c r="AP319" s="39">
        <v>3</v>
      </c>
      <c r="AQ319" s="39">
        <v>2</v>
      </c>
      <c r="AR319" s="39">
        <v>4</v>
      </c>
      <c r="AS319" s="39">
        <v>53659</v>
      </c>
      <c r="AT319" s="39">
        <v>87497</v>
      </c>
      <c r="AU319" s="39">
        <v>29166</v>
      </c>
      <c r="AV319" s="39">
        <v>134400</v>
      </c>
      <c r="AW319" s="39">
        <v>1.7302500000000001</v>
      </c>
      <c r="AX319" s="39">
        <v>0.65773999999999999</v>
      </c>
      <c r="AY319" s="39">
        <v>1.0725100000000001</v>
      </c>
      <c r="AZ319" s="39">
        <v>1.7302500009536743</v>
      </c>
      <c r="BA319" s="39">
        <v>0.65773999691009521</v>
      </c>
      <c r="BB319" s="39">
        <v>1.0725100040435791</v>
      </c>
      <c r="BC319" s="39" t="s">
        <v>159</v>
      </c>
      <c r="BD319" s="39" t="s">
        <v>126</v>
      </c>
      <c r="BE319" s="39" t="s">
        <v>118</v>
      </c>
      <c r="BF319" s="39"/>
      <c r="BG319" s="39" t="s">
        <v>118</v>
      </c>
      <c r="BH319" s="39" t="s">
        <v>6259</v>
      </c>
      <c r="BI319" s="39" t="s">
        <v>2670</v>
      </c>
      <c r="BJ319" s="39" t="s">
        <v>129</v>
      </c>
      <c r="BK319" s="39" t="s">
        <v>217</v>
      </c>
      <c r="BL319" s="39" t="s">
        <v>218</v>
      </c>
      <c r="BM319" s="39" t="s">
        <v>202</v>
      </c>
      <c r="BN319" s="39" t="s">
        <v>6328</v>
      </c>
      <c r="BO319" s="39"/>
      <c r="BP319" s="39" t="s">
        <v>6328</v>
      </c>
      <c r="BQ319" s="39">
        <v>2024</v>
      </c>
      <c r="BR319" s="39"/>
      <c r="BS319" s="39"/>
      <c r="BT319" s="39" t="s">
        <v>6251</v>
      </c>
    </row>
    <row r="320" spans="1:72">
      <c r="A320" s="39">
        <v>102402873406</v>
      </c>
      <c r="B320" s="39">
        <v>1</v>
      </c>
      <c r="C320" s="39">
        <v>2024</v>
      </c>
      <c r="D320" s="39">
        <v>8</v>
      </c>
      <c r="E320" s="39" t="s">
        <v>7487</v>
      </c>
      <c r="F320" s="39" t="s">
        <v>7488</v>
      </c>
      <c r="G320" s="39">
        <v>74</v>
      </c>
      <c r="H320" s="39" t="s">
        <v>7489</v>
      </c>
      <c r="I320" s="39">
        <v>20240724</v>
      </c>
      <c r="J320" s="39">
        <v>20240809</v>
      </c>
      <c r="K320" s="39">
        <v>17</v>
      </c>
      <c r="L320" s="39">
        <f t="shared" si="4"/>
        <v>16</v>
      </c>
      <c r="M320" s="39">
        <v>15</v>
      </c>
      <c r="N320" s="39" t="s">
        <v>7490</v>
      </c>
      <c r="O320" s="39" t="s">
        <v>7491</v>
      </c>
      <c r="P320" s="39" t="s">
        <v>700</v>
      </c>
      <c r="Q320" s="39" t="s">
        <v>701</v>
      </c>
      <c r="R320" s="39" t="s">
        <v>702</v>
      </c>
      <c r="S320" s="39" t="s">
        <v>1305</v>
      </c>
      <c r="T320" s="39">
        <v>511</v>
      </c>
      <c r="U320" s="39" t="s">
        <v>172</v>
      </c>
      <c r="V320" s="39" t="s">
        <v>603</v>
      </c>
      <c r="W320" s="39" t="s">
        <v>604</v>
      </c>
      <c r="X320" s="39" t="s">
        <v>124</v>
      </c>
      <c r="Y320" s="39">
        <v>216833</v>
      </c>
      <c r="Z320" s="39">
        <v>1579</v>
      </c>
      <c r="AA320" s="39">
        <v>86310</v>
      </c>
      <c r="AB320" s="39">
        <v>0</v>
      </c>
      <c r="AC320" s="39">
        <v>2092.08</v>
      </c>
      <c r="AD320" s="39">
        <v>0</v>
      </c>
      <c r="AE320" s="39">
        <v>180128.65</v>
      </c>
      <c r="AF320" s="39">
        <v>182220.73</v>
      </c>
      <c r="AG320" s="39">
        <v>80</v>
      </c>
      <c r="AH320" s="39">
        <v>150</v>
      </c>
      <c r="AI320" s="39">
        <v>387600</v>
      </c>
      <c r="AJ320" s="39">
        <v>387600</v>
      </c>
      <c r="AK320" s="39">
        <v>4818.6703491691733</v>
      </c>
      <c r="AL320" s="39" t="s">
        <v>118</v>
      </c>
      <c r="AM320" s="39" t="s">
        <v>36</v>
      </c>
      <c r="AN320" s="39" t="s">
        <v>119</v>
      </c>
      <c r="AO320" s="39" t="s">
        <v>120</v>
      </c>
      <c r="AP320" s="39">
        <v>8</v>
      </c>
      <c r="AQ320" s="39">
        <v>3</v>
      </c>
      <c r="AR320" s="39">
        <v>17</v>
      </c>
      <c r="AS320" s="39">
        <v>216123</v>
      </c>
      <c r="AT320" s="39">
        <v>201553</v>
      </c>
      <c r="AU320" s="39">
        <v>67184</v>
      </c>
      <c r="AV320" s="39">
        <v>338999</v>
      </c>
      <c r="AW320" s="39">
        <v>5.1197600000000003</v>
      </c>
      <c r="AX320" s="39">
        <v>2.6491799999999999</v>
      </c>
      <c r="AY320" s="39">
        <v>2.47058</v>
      </c>
      <c r="AZ320" s="39">
        <v>5.1197600364685059</v>
      </c>
      <c r="BA320" s="39">
        <v>2.6491799354553223</v>
      </c>
      <c r="BB320" s="39">
        <v>2.4705801010131836</v>
      </c>
      <c r="BC320" s="39" t="s">
        <v>125</v>
      </c>
      <c r="BD320" s="39" t="s">
        <v>126</v>
      </c>
      <c r="BE320" s="39" t="s">
        <v>118</v>
      </c>
      <c r="BF320" s="39"/>
      <c r="BG320" s="39" t="s">
        <v>7492</v>
      </c>
      <c r="BH320" s="39" t="s">
        <v>6259</v>
      </c>
      <c r="BI320" s="39" t="s">
        <v>229</v>
      </c>
      <c r="BJ320" s="39" t="s">
        <v>230</v>
      </c>
      <c r="BK320" s="39" t="s">
        <v>230</v>
      </c>
      <c r="BL320" s="39" t="s">
        <v>230</v>
      </c>
      <c r="BM320" s="39" t="s">
        <v>202</v>
      </c>
      <c r="BN320" s="39" t="s">
        <v>622</v>
      </c>
      <c r="BO320" s="39"/>
      <c r="BP320" s="39" t="s">
        <v>622</v>
      </c>
      <c r="BQ320" s="39">
        <v>2024</v>
      </c>
      <c r="BR320" s="39" t="s">
        <v>134</v>
      </c>
      <c r="BS320" s="39"/>
      <c r="BT320" s="39" t="s">
        <v>6251</v>
      </c>
    </row>
    <row r="321" spans="1:72">
      <c r="A321" s="39">
        <v>102402870596</v>
      </c>
      <c r="B321" s="39">
        <v>1</v>
      </c>
      <c r="C321" s="39">
        <v>2024</v>
      </c>
      <c r="D321" s="39">
        <v>8</v>
      </c>
      <c r="E321" s="39" t="s">
        <v>7493</v>
      </c>
      <c r="F321" s="39" t="s">
        <v>7494</v>
      </c>
      <c r="G321" s="39">
        <v>85</v>
      </c>
      <c r="H321" s="39" t="s">
        <v>7495</v>
      </c>
      <c r="I321" s="39">
        <v>20240723</v>
      </c>
      <c r="J321" s="39">
        <v>20240809</v>
      </c>
      <c r="K321" s="39">
        <v>18</v>
      </c>
      <c r="L321" s="39">
        <f t="shared" si="4"/>
        <v>17</v>
      </c>
      <c r="M321" s="39">
        <v>2</v>
      </c>
      <c r="N321" s="39" t="s">
        <v>7496</v>
      </c>
      <c r="O321" s="39" t="s">
        <v>7497</v>
      </c>
      <c r="P321" s="39" t="s">
        <v>140</v>
      </c>
      <c r="Q321" s="39" t="s">
        <v>141</v>
      </c>
      <c r="R321" s="39" t="s">
        <v>142</v>
      </c>
      <c r="S321" s="39" t="s">
        <v>143</v>
      </c>
      <c r="T321" s="39">
        <v>111</v>
      </c>
      <c r="U321" s="39" t="s">
        <v>172</v>
      </c>
      <c r="V321" s="39" t="s">
        <v>6129</v>
      </c>
      <c r="W321" s="39" t="s">
        <v>6130</v>
      </c>
      <c r="X321" s="39" t="s">
        <v>146</v>
      </c>
      <c r="Y321" s="39">
        <v>95650</v>
      </c>
      <c r="Z321" s="39">
        <v>21028</v>
      </c>
      <c r="AA321" s="39">
        <v>13428</v>
      </c>
      <c r="AB321" s="39">
        <v>0</v>
      </c>
      <c r="AC321" s="39">
        <v>0</v>
      </c>
      <c r="AD321" s="39">
        <v>0</v>
      </c>
      <c r="AE321" s="39">
        <v>34534.03</v>
      </c>
      <c r="AF321" s="39">
        <v>34534.03</v>
      </c>
      <c r="AG321" s="39">
        <v>1200</v>
      </c>
      <c r="AH321" s="39">
        <v>1875</v>
      </c>
      <c r="AI321" s="39">
        <v>268678</v>
      </c>
      <c r="AJ321" s="39">
        <v>267928</v>
      </c>
      <c r="AK321" s="39">
        <v>45914.431039247967</v>
      </c>
      <c r="AL321" s="39" t="s">
        <v>118</v>
      </c>
      <c r="AM321" s="39" t="s">
        <v>36</v>
      </c>
      <c r="AN321" s="39" t="s">
        <v>170</v>
      </c>
      <c r="AO321" s="39" t="s">
        <v>171</v>
      </c>
      <c r="AP321" s="39">
        <v>3</v>
      </c>
      <c r="AQ321" s="39">
        <v>2</v>
      </c>
      <c r="AR321" s="39">
        <v>4</v>
      </c>
      <c r="AS321" s="39">
        <v>53659</v>
      </c>
      <c r="AT321" s="39">
        <v>87497</v>
      </c>
      <c r="AU321" s="39">
        <v>29166</v>
      </c>
      <c r="AV321" s="39">
        <v>134400</v>
      </c>
      <c r="AW321" s="39">
        <v>1.7302500000000001</v>
      </c>
      <c r="AX321" s="39">
        <v>0.65773999999999999</v>
      </c>
      <c r="AY321" s="39">
        <v>1.0725100000000001</v>
      </c>
      <c r="AZ321" s="39">
        <v>3.5719199180603027</v>
      </c>
      <c r="BA321" s="39">
        <v>2.4994099140167236</v>
      </c>
      <c r="BB321" s="39">
        <v>1.0725100040435791</v>
      </c>
      <c r="BC321" s="39" t="s">
        <v>193</v>
      </c>
      <c r="BD321" s="39" t="s">
        <v>126</v>
      </c>
      <c r="BE321" s="39" t="s">
        <v>140</v>
      </c>
      <c r="BF321" s="39"/>
      <c r="BG321" s="39" t="s">
        <v>149</v>
      </c>
      <c r="BH321" s="39" t="s">
        <v>7498</v>
      </c>
      <c r="BI321" s="39" t="s">
        <v>428</v>
      </c>
      <c r="BJ321" s="39" t="s">
        <v>129</v>
      </c>
      <c r="BK321" s="39" t="s">
        <v>130</v>
      </c>
      <c r="BL321" s="39" t="s">
        <v>131</v>
      </c>
      <c r="BM321" s="39" t="s">
        <v>163</v>
      </c>
      <c r="BN321" s="39" t="s">
        <v>341</v>
      </c>
      <c r="BO321" s="39"/>
      <c r="BP321" s="39" t="s">
        <v>341</v>
      </c>
      <c r="BQ321" s="39">
        <v>2024</v>
      </c>
      <c r="BR321" s="39"/>
      <c r="BS321" s="39" t="s">
        <v>134</v>
      </c>
      <c r="BT321" s="39" t="s">
        <v>6251</v>
      </c>
    </row>
    <row r="322" spans="1:72">
      <c r="A322" s="39">
        <v>102408043070</v>
      </c>
      <c r="B322" s="39">
        <v>1</v>
      </c>
      <c r="C322" s="39">
        <v>2024</v>
      </c>
      <c r="D322" s="39">
        <v>8</v>
      </c>
      <c r="E322" s="39" t="s">
        <v>7499</v>
      </c>
      <c r="F322" s="39" t="s">
        <v>7500</v>
      </c>
      <c r="G322" s="39">
        <v>48</v>
      </c>
      <c r="H322" s="39" t="s">
        <v>7501</v>
      </c>
      <c r="I322" s="39">
        <v>20240806</v>
      </c>
      <c r="J322" s="39">
        <v>20240808</v>
      </c>
      <c r="K322" s="39">
        <v>3</v>
      </c>
      <c r="L322" s="39">
        <f t="shared" si="4"/>
        <v>2</v>
      </c>
      <c r="M322" s="39">
        <v>0</v>
      </c>
      <c r="N322" s="39" t="s">
        <v>7502</v>
      </c>
      <c r="O322" s="39" t="s">
        <v>6359</v>
      </c>
      <c r="P322" s="39" t="s">
        <v>118</v>
      </c>
      <c r="Q322" s="39" t="s">
        <v>36</v>
      </c>
      <c r="R322" s="39" t="s">
        <v>119</v>
      </c>
      <c r="S322" s="39" t="s">
        <v>147</v>
      </c>
      <c r="T322" s="39">
        <v>205</v>
      </c>
      <c r="U322" s="39" t="s">
        <v>172</v>
      </c>
      <c r="V322" s="39" t="s">
        <v>6257</v>
      </c>
      <c r="W322" s="39" t="s">
        <v>6258</v>
      </c>
      <c r="X322" s="39" t="s">
        <v>124</v>
      </c>
      <c r="Y322" s="39">
        <v>61886</v>
      </c>
      <c r="Z322" s="39">
        <v>2944</v>
      </c>
      <c r="AA322" s="39">
        <v>0</v>
      </c>
      <c r="AB322" s="39">
        <v>0</v>
      </c>
      <c r="AC322" s="39">
        <v>0</v>
      </c>
      <c r="AD322" s="39">
        <v>0</v>
      </c>
      <c r="AE322" s="39">
        <v>80940.09</v>
      </c>
      <c r="AF322" s="39">
        <v>80940.09</v>
      </c>
      <c r="AG322" s="39">
        <v>160</v>
      </c>
      <c r="AH322" s="39">
        <v>150</v>
      </c>
      <c r="AI322" s="39">
        <v>230418</v>
      </c>
      <c r="AJ322" s="39">
        <v>230418</v>
      </c>
      <c r="AK322" s="39">
        <v>67551.659408976469</v>
      </c>
      <c r="AL322" s="39" t="s">
        <v>118</v>
      </c>
      <c r="AM322" s="39" t="s">
        <v>36</v>
      </c>
      <c r="AN322" s="39" t="s">
        <v>119</v>
      </c>
      <c r="AO322" s="39" t="s">
        <v>147</v>
      </c>
      <c r="AP322" s="39">
        <v>3</v>
      </c>
      <c r="AQ322" s="39">
        <v>2</v>
      </c>
      <c r="AR322" s="39">
        <v>5</v>
      </c>
      <c r="AS322" s="39">
        <v>89115</v>
      </c>
      <c r="AT322" s="39">
        <v>161522</v>
      </c>
      <c r="AU322" s="39">
        <v>53841</v>
      </c>
      <c r="AV322" s="39">
        <v>234905</v>
      </c>
      <c r="AW322" s="39">
        <v>3.0722399999999999</v>
      </c>
      <c r="AX322" s="39">
        <v>1.0923499999999999</v>
      </c>
      <c r="AY322" s="39">
        <v>1.9798899999999999</v>
      </c>
      <c r="AZ322" s="39">
        <v>3.0722399950027466</v>
      </c>
      <c r="BA322" s="39">
        <v>1.0923500061035156</v>
      </c>
      <c r="BB322" s="39">
        <v>1.979889988899231</v>
      </c>
      <c r="BC322" s="39" t="s">
        <v>159</v>
      </c>
      <c r="BD322" s="39" t="s">
        <v>126</v>
      </c>
      <c r="BE322" s="39" t="s">
        <v>118</v>
      </c>
      <c r="BF322" s="39"/>
      <c r="BG322" s="39" t="s">
        <v>118</v>
      </c>
      <c r="BH322" s="39" t="s">
        <v>6259</v>
      </c>
      <c r="BI322" s="39" t="s">
        <v>1033</v>
      </c>
      <c r="BJ322" s="39" t="s">
        <v>129</v>
      </c>
      <c r="BK322" s="39" t="s">
        <v>130</v>
      </c>
      <c r="BL322" s="39" t="s">
        <v>131</v>
      </c>
      <c r="BM322" s="39" t="s">
        <v>163</v>
      </c>
      <c r="BN322" s="39" t="s">
        <v>1019</v>
      </c>
      <c r="BO322" s="39"/>
      <c r="BP322" s="39" t="s">
        <v>1019</v>
      </c>
      <c r="BQ322" s="39">
        <v>2024</v>
      </c>
      <c r="BR322" s="39"/>
      <c r="BS322" s="39"/>
      <c r="BT322" s="39" t="s">
        <v>6251</v>
      </c>
    </row>
    <row r="323" spans="1:72">
      <c r="A323" s="39">
        <v>102403010106</v>
      </c>
      <c r="B323" s="39">
        <v>1</v>
      </c>
      <c r="C323" s="39">
        <v>2024</v>
      </c>
      <c r="D323" s="39">
        <v>8</v>
      </c>
      <c r="E323" s="39" t="s">
        <v>7503</v>
      </c>
      <c r="F323" s="39" t="s">
        <v>7504</v>
      </c>
      <c r="G323" s="39">
        <v>58</v>
      </c>
      <c r="H323" s="39" t="s">
        <v>7505</v>
      </c>
      <c r="I323" s="39">
        <v>20240807</v>
      </c>
      <c r="J323" s="39">
        <v>20240808</v>
      </c>
      <c r="K323" s="39">
        <v>2</v>
      </c>
      <c r="L323" s="39">
        <f t="shared" si="4"/>
        <v>1</v>
      </c>
      <c r="M323" s="39">
        <v>0</v>
      </c>
      <c r="N323" s="39" t="s">
        <v>7061</v>
      </c>
      <c r="O323" s="39" t="s">
        <v>6310</v>
      </c>
      <c r="P323" s="39" t="s">
        <v>118</v>
      </c>
      <c r="Q323" s="39" t="s">
        <v>36</v>
      </c>
      <c r="R323" s="39" t="s">
        <v>119</v>
      </c>
      <c r="S323" s="39" t="s">
        <v>147</v>
      </c>
      <c r="T323" s="39">
        <v>205</v>
      </c>
      <c r="U323" s="39" t="s">
        <v>172</v>
      </c>
      <c r="V323" s="39" t="s">
        <v>6129</v>
      </c>
      <c r="W323" s="39" t="s">
        <v>6130</v>
      </c>
      <c r="X323" s="39" t="s">
        <v>124</v>
      </c>
      <c r="Y323" s="39">
        <v>33822</v>
      </c>
      <c r="Z323" s="39">
        <v>1472</v>
      </c>
      <c r="AA323" s="39">
        <v>0</v>
      </c>
      <c r="AB323" s="39">
        <v>0</v>
      </c>
      <c r="AC323" s="39">
        <v>0</v>
      </c>
      <c r="AD323" s="39">
        <v>0</v>
      </c>
      <c r="AE323" s="39">
        <v>40824.21</v>
      </c>
      <c r="AF323" s="39">
        <v>40824.21</v>
      </c>
      <c r="AG323" s="39">
        <v>80</v>
      </c>
      <c r="AH323" s="39">
        <v>75</v>
      </c>
      <c r="AI323" s="39">
        <v>129769</v>
      </c>
      <c r="AJ323" s="39">
        <v>129769</v>
      </c>
      <c r="AK323" s="39">
        <v>39614.195223533687</v>
      </c>
      <c r="AL323" s="39" t="s">
        <v>118</v>
      </c>
      <c r="AM323" s="39" t="s">
        <v>36</v>
      </c>
      <c r="AN323" s="39" t="s">
        <v>119</v>
      </c>
      <c r="AO323" s="39" t="s">
        <v>147</v>
      </c>
      <c r="AP323" s="39">
        <v>3</v>
      </c>
      <c r="AQ323" s="39">
        <v>2</v>
      </c>
      <c r="AR323" s="39">
        <v>4</v>
      </c>
      <c r="AS323" s="39">
        <v>53659</v>
      </c>
      <c r="AT323" s="39">
        <v>87497</v>
      </c>
      <c r="AU323" s="39">
        <v>29166</v>
      </c>
      <c r="AV323" s="39">
        <v>134400</v>
      </c>
      <c r="AW323" s="39">
        <v>1.7302500000000001</v>
      </c>
      <c r="AX323" s="39">
        <v>0.65773999999999999</v>
      </c>
      <c r="AY323" s="39">
        <v>1.0725100000000001</v>
      </c>
      <c r="AZ323" s="39">
        <v>1.7302500009536743</v>
      </c>
      <c r="BA323" s="39">
        <v>0.65773999691009521</v>
      </c>
      <c r="BB323" s="39">
        <v>1.0725100040435791</v>
      </c>
      <c r="BC323" s="39" t="s">
        <v>159</v>
      </c>
      <c r="BD323" s="39" t="s">
        <v>126</v>
      </c>
      <c r="BE323" s="39" t="s">
        <v>118</v>
      </c>
      <c r="BF323" s="39"/>
      <c r="BG323" s="39" t="s">
        <v>118</v>
      </c>
      <c r="BH323" s="39" t="s">
        <v>6259</v>
      </c>
      <c r="BI323" s="39" t="s">
        <v>177</v>
      </c>
      <c r="BJ323" s="39" t="s">
        <v>129</v>
      </c>
      <c r="BK323" s="39" t="s">
        <v>178</v>
      </c>
      <c r="BL323" s="39" t="s">
        <v>179</v>
      </c>
      <c r="BM323" s="39" t="s">
        <v>2051</v>
      </c>
      <c r="BN323" s="39" t="s">
        <v>5752</v>
      </c>
      <c r="BO323" s="39"/>
      <c r="BP323" s="39" t="s">
        <v>5752</v>
      </c>
      <c r="BQ323" s="39">
        <v>2024</v>
      </c>
      <c r="BR323" s="39"/>
      <c r="BS323" s="39"/>
      <c r="BT323" s="39" t="s">
        <v>6251</v>
      </c>
    </row>
    <row r="324" spans="1:72">
      <c r="A324" s="39">
        <v>102402873486</v>
      </c>
      <c r="B324" s="39">
        <v>1</v>
      </c>
      <c r="C324" s="39">
        <v>2024</v>
      </c>
      <c r="D324" s="39">
        <v>8</v>
      </c>
      <c r="E324" s="39" t="s">
        <v>7506</v>
      </c>
      <c r="F324" s="39" t="s">
        <v>7507</v>
      </c>
      <c r="G324" s="39">
        <v>60</v>
      </c>
      <c r="H324" s="39" t="s">
        <v>7508</v>
      </c>
      <c r="I324" s="39">
        <v>20240805</v>
      </c>
      <c r="J324" s="39">
        <v>20240807</v>
      </c>
      <c r="K324" s="39">
        <v>3</v>
      </c>
      <c r="L324" s="39">
        <f t="shared" si="4"/>
        <v>2</v>
      </c>
      <c r="M324" s="39">
        <v>0</v>
      </c>
      <c r="N324" s="39" t="s">
        <v>5814</v>
      </c>
      <c r="O324" s="39" t="s">
        <v>6313</v>
      </c>
      <c r="P324" s="39" t="s">
        <v>118</v>
      </c>
      <c r="Q324" s="39" t="s">
        <v>36</v>
      </c>
      <c r="R324" s="39" t="s">
        <v>119</v>
      </c>
      <c r="S324" s="39" t="s">
        <v>120</v>
      </c>
      <c r="T324" s="39">
        <v>111</v>
      </c>
      <c r="U324" s="39" t="s">
        <v>172</v>
      </c>
      <c r="V324" s="39" t="s">
        <v>6257</v>
      </c>
      <c r="W324" s="39" t="s">
        <v>6258</v>
      </c>
      <c r="X324" s="39" t="s">
        <v>124</v>
      </c>
      <c r="Y324" s="39">
        <v>91893</v>
      </c>
      <c r="Z324" s="39">
        <v>3083</v>
      </c>
      <c r="AA324" s="39">
        <v>0</v>
      </c>
      <c r="AB324" s="39">
        <v>0</v>
      </c>
      <c r="AC324" s="39">
        <v>666.76</v>
      </c>
      <c r="AD324" s="39">
        <v>0</v>
      </c>
      <c r="AE324" s="39">
        <v>156975.57999999999</v>
      </c>
      <c r="AF324" s="39">
        <v>157642.34</v>
      </c>
      <c r="AG324" s="39">
        <v>160</v>
      </c>
      <c r="AH324" s="39">
        <v>225</v>
      </c>
      <c r="AI324" s="39">
        <v>230447</v>
      </c>
      <c r="AJ324" s="39">
        <v>230447</v>
      </c>
      <c r="AK324" s="39">
        <v>-9131.901683330274</v>
      </c>
      <c r="AL324" s="39" t="s">
        <v>118</v>
      </c>
      <c r="AM324" s="39" t="s">
        <v>36</v>
      </c>
      <c r="AN324" s="39" t="s">
        <v>119</v>
      </c>
      <c r="AO324" s="39" t="s">
        <v>120</v>
      </c>
      <c r="AP324" s="39">
        <v>3</v>
      </c>
      <c r="AQ324" s="39">
        <v>2</v>
      </c>
      <c r="AR324" s="39">
        <v>5</v>
      </c>
      <c r="AS324" s="39">
        <v>89115</v>
      </c>
      <c r="AT324" s="39">
        <v>161522</v>
      </c>
      <c r="AU324" s="39">
        <v>53841</v>
      </c>
      <c r="AV324" s="39">
        <v>234905</v>
      </c>
      <c r="AW324" s="39">
        <v>3.0722399999999999</v>
      </c>
      <c r="AX324" s="39">
        <v>1.0923499999999999</v>
      </c>
      <c r="AY324" s="39">
        <v>1.9798899999999999</v>
      </c>
      <c r="AZ324" s="39">
        <v>3.0722399950027466</v>
      </c>
      <c r="BA324" s="39">
        <v>1.0923500061035156</v>
      </c>
      <c r="BB324" s="39">
        <v>1.979889988899231</v>
      </c>
      <c r="BC324" s="39" t="s">
        <v>159</v>
      </c>
      <c r="BD324" s="39" t="s">
        <v>126</v>
      </c>
      <c r="BE324" s="39" t="s">
        <v>118</v>
      </c>
      <c r="BF324" s="39"/>
      <c r="BG324" s="39" t="s">
        <v>6285</v>
      </c>
      <c r="BH324" s="39" t="s">
        <v>6259</v>
      </c>
      <c r="BI324" s="39" t="s">
        <v>799</v>
      </c>
      <c r="BJ324" s="39" t="s">
        <v>129</v>
      </c>
      <c r="BK324" s="39" t="s">
        <v>178</v>
      </c>
      <c r="BL324" s="39" t="s">
        <v>320</v>
      </c>
      <c r="BM324" s="39" t="s">
        <v>202</v>
      </c>
      <c r="BN324" s="39" t="s">
        <v>661</v>
      </c>
      <c r="BO324" s="39"/>
      <c r="BP324" s="39" t="s">
        <v>661</v>
      </c>
      <c r="BQ324" s="39">
        <v>2024</v>
      </c>
      <c r="BR324" s="39"/>
      <c r="BS324" s="39"/>
      <c r="BT324" s="39" t="s">
        <v>6251</v>
      </c>
    </row>
    <row r="325" spans="1:72">
      <c r="A325" s="39">
        <v>102402910814</v>
      </c>
      <c r="B325" s="39">
        <v>1</v>
      </c>
      <c r="C325" s="39">
        <v>2024</v>
      </c>
      <c r="D325" s="39">
        <v>8</v>
      </c>
      <c r="E325" s="39" t="s">
        <v>7509</v>
      </c>
      <c r="F325" s="39" t="s">
        <v>7510</v>
      </c>
      <c r="G325" s="39">
        <v>61</v>
      </c>
      <c r="H325" s="39" t="s">
        <v>7511</v>
      </c>
      <c r="I325" s="39">
        <v>20240805</v>
      </c>
      <c r="J325" s="39">
        <v>20240807</v>
      </c>
      <c r="K325" s="39">
        <v>3</v>
      </c>
      <c r="L325" s="39">
        <f t="shared" si="4"/>
        <v>2</v>
      </c>
      <c r="M325" s="39">
        <v>0</v>
      </c>
      <c r="N325" s="39" t="s">
        <v>6846</v>
      </c>
      <c r="O325" s="39" t="s">
        <v>6887</v>
      </c>
      <c r="P325" s="39" t="s">
        <v>118</v>
      </c>
      <c r="Q325" s="39" t="s">
        <v>36</v>
      </c>
      <c r="R325" s="39" t="s">
        <v>119</v>
      </c>
      <c r="S325" s="39" t="s">
        <v>147</v>
      </c>
      <c r="T325" s="39">
        <v>201</v>
      </c>
      <c r="U325" s="39" t="s">
        <v>172</v>
      </c>
      <c r="V325" s="39" t="s">
        <v>6257</v>
      </c>
      <c r="W325" s="39" t="s">
        <v>6258</v>
      </c>
      <c r="X325" s="39" t="s">
        <v>124</v>
      </c>
      <c r="Y325" s="39">
        <v>94525</v>
      </c>
      <c r="Z325" s="39">
        <v>2944</v>
      </c>
      <c r="AA325" s="39">
        <v>0</v>
      </c>
      <c r="AB325" s="39">
        <v>0</v>
      </c>
      <c r="AC325" s="39">
        <v>648.24</v>
      </c>
      <c r="AD325" s="39">
        <v>0</v>
      </c>
      <c r="AE325" s="39">
        <v>169183.58</v>
      </c>
      <c r="AF325" s="39">
        <v>169831.81</v>
      </c>
      <c r="AG325" s="39">
        <v>160</v>
      </c>
      <c r="AH325" s="39">
        <v>150</v>
      </c>
      <c r="AI325" s="39">
        <v>230418</v>
      </c>
      <c r="AJ325" s="39">
        <v>230418</v>
      </c>
      <c r="AK325" s="39">
        <v>-21340.060591023532</v>
      </c>
      <c r="AL325" s="39" t="s">
        <v>118</v>
      </c>
      <c r="AM325" s="39" t="s">
        <v>36</v>
      </c>
      <c r="AN325" s="39" t="s">
        <v>119</v>
      </c>
      <c r="AO325" s="39" t="s">
        <v>147</v>
      </c>
      <c r="AP325" s="39">
        <v>3</v>
      </c>
      <c r="AQ325" s="39">
        <v>2</v>
      </c>
      <c r="AR325" s="39">
        <v>5</v>
      </c>
      <c r="AS325" s="39">
        <v>89115</v>
      </c>
      <c r="AT325" s="39">
        <v>161522</v>
      </c>
      <c r="AU325" s="39">
        <v>53841</v>
      </c>
      <c r="AV325" s="39">
        <v>234905</v>
      </c>
      <c r="AW325" s="39">
        <v>3.0722399999999999</v>
      </c>
      <c r="AX325" s="39">
        <v>1.0923499999999999</v>
      </c>
      <c r="AY325" s="39">
        <v>1.9798899999999999</v>
      </c>
      <c r="AZ325" s="39">
        <v>3.0722399950027466</v>
      </c>
      <c r="BA325" s="39">
        <v>1.0923500061035156</v>
      </c>
      <c r="BB325" s="39">
        <v>1.979889988899231</v>
      </c>
      <c r="BC325" s="39" t="s">
        <v>159</v>
      </c>
      <c r="BD325" s="39" t="s">
        <v>126</v>
      </c>
      <c r="BE325" s="39" t="s">
        <v>118</v>
      </c>
      <c r="BF325" s="39"/>
      <c r="BG325" s="39" t="s">
        <v>1732</v>
      </c>
      <c r="BH325" s="39" t="s">
        <v>6259</v>
      </c>
      <c r="BI325" s="39" t="s">
        <v>799</v>
      </c>
      <c r="BJ325" s="39" t="s">
        <v>129</v>
      </c>
      <c r="BK325" s="39" t="s">
        <v>178</v>
      </c>
      <c r="BL325" s="39" t="s">
        <v>320</v>
      </c>
      <c r="BM325" s="39" t="s">
        <v>202</v>
      </c>
      <c r="BN325" s="39" t="s">
        <v>203</v>
      </c>
      <c r="BO325" s="39"/>
      <c r="BP325" s="39" t="s">
        <v>203</v>
      </c>
      <c r="BQ325" s="39">
        <v>2024</v>
      </c>
      <c r="BR325" s="39"/>
      <c r="BS325" s="39"/>
      <c r="BT325" s="39" t="s">
        <v>6251</v>
      </c>
    </row>
    <row r="326" spans="1:72">
      <c r="A326" s="39">
        <v>102402873484</v>
      </c>
      <c r="B326" s="39">
        <v>1</v>
      </c>
      <c r="C326" s="39">
        <v>2024</v>
      </c>
      <c r="D326" s="39">
        <v>8</v>
      </c>
      <c r="E326" s="39" t="s">
        <v>7512</v>
      </c>
      <c r="F326" s="39" t="s">
        <v>7513</v>
      </c>
      <c r="G326" s="39">
        <v>68</v>
      </c>
      <c r="H326" s="39" t="s">
        <v>7514</v>
      </c>
      <c r="I326" s="39">
        <v>20240805</v>
      </c>
      <c r="J326" s="39">
        <v>20240807</v>
      </c>
      <c r="K326" s="39">
        <v>3</v>
      </c>
      <c r="L326" s="39">
        <f t="shared" ref="L326:L389" si="5">K326-1</f>
        <v>2</v>
      </c>
      <c r="M326" s="39">
        <v>0</v>
      </c>
      <c r="N326" s="39" t="s">
        <v>7515</v>
      </c>
      <c r="O326" s="39" t="s">
        <v>6364</v>
      </c>
      <c r="P326" s="39" t="s">
        <v>118</v>
      </c>
      <c r="Q326" s="39" t="s">
        <v>36</v>
      </c>
      <c r="R326" s="39" t="s">
        <v>119</v>
      </c>
      <c r="S326" s="39" t="s">
        <v>147</v>
      </c>
      <c r="T326" s="39">
        <v>111</v>
      </c>
      <c r="U326" s="39" t="s">
        <v>172</v>
      </c>
      <c r="V326" s="39" t="s">
        <v>6257</v>
      </c>
      <c r="W326" s="39" t="s">
        <v>6258</v>
      </c>
      <c r="X326" s="39" t="s">
        <v>124</v>
      </c>
      <c r="Y326" s="39">
        <v>95168</v>
      </c>
      <c r="Z326" s="39">
        <v>3019</v>
      </c>
      <c r="AA326" s="39">
        <v>0</v>
      </c>
      <c r="AB326" s="39">
        <v>0</v>
      </c>
      <c r="AC326" s="39">
        <v>666.76</v>
      </c>
      <c r="AD326" s="39">
        <v>0</v>
      </c>
      <c r="AE326" s="39">
        <v>169183.58</v>
      </c>
      <c r="AF326" s="39">
        <v>169850.34</v>
      </c>
      <c r="AG326" s="39">
        <v>160</v>
      </c>
      <c r="AH326" s="39">
        <v>225</v>
      </c>
      <c r="AI326" s="39">
        <v>230447</v>
      </c>
      <c r="AJ326" s="39">
        <v>230447</v>
      </c>
      <c r="AK326" s="39">
        <v>-21339.901683330274</v>
      </c>
      <c r="AL326" s="39" t="s">
        <v>118</v>
      </c>
      <c r="AM326" s="39" t="s">
        <v>36</v>
      </c>
      <c r="AN326" s="39" t="s">
        <v>119</v>
      </c>
      <c r="AO326" s="39" t="s">
        <v>147</v>
      </c>
      <c r="AP326" s="39">
        <v>3</v>
      </c>
      <c r="AQ326" s="39">
        <v>2</v>
      </c>
      <c r="AR326" s="39">
        <v>5</v>
      </c>
      <c r="AS326" s="39">
        <v>89115</v>
      </c>
      <c r="AT326" s="39">
        <v>161522</v>
      </c>
      <c r="AU326" s="39">
        <v>53841</v>
      </c>
      <c r="AV326" s="39">
        <v>234905</v>
      </c>
      <c r="AW326" s="39">
        <v>3.0722399999999999</v>
      </c>
      <c r="AX326" s="39">
        <v>1.0923499999999999</v>
      </c>
      <c r="AY326" s="39">
        <v>1.9798899999999999</v>
      </c>
      <c r="AZ326" s="39">
        <v>3.0722399950027466</v>
      </c>
      <c r="BA326" s="39">
        <v>1.0923500061035156</v>
      </c>
      <c r="BB326" s="39">
        <v>1.979889988899231</v>
      </c>
      <c r="BC326" s="39" t="s">
        <v>159</v>
      </c>
      <c r="BD326" s="39" t="s">
        <v>126</v>
      </c>
      <c r="BE326" s="39" t="s">
        <v>118</v>
      </c>
      <c r="BF326" s="39"/>
      <c r="BG326" s="39" t="s">
        <v>1732</v>
      </c>
      <c r="BH326" s="39" t="s">
        <v>6259</v>
      </c>
      <c r="BI326" s="39" t="s">
        <v>418</v>
      </c>
      <c r="BJ326" s="39" t="s">
        <v>129</v>
      </c>
      <c r="BK326" s="39" t="s">
        <v>224</v>
      </c>
      <c r="BL326" s="39" t="s">
        <v>224</v>
      </c>
      <c r="BM326" s="39" t="s">
        <v>202</v>
      </c>
      <c r="BN326" s="39" t="s">
        <v>622</v>
      </c>
      <c r="BO326" s="39"/>
      <c r="BP326" s="39" t="s">
        <v>622</v>
      </c>
      <c r="BQ326" s="39">
        <v>2024</v>
      </c>
      <c r="BR326" s="39"/>
      <c r="BS326" s="39"/>
      <c r="BT326" s="39" t="s">
        <v>6251</v>
      </c>
    </row>
    <row r="327" spans="1:72">
      <c r="A327" s="39">
        <v>102402873462</v>
      </c>
      <c r="B327" s="39">
        <v>1</v>
      </c>
      <c r="C327" s="39">
        <v>2024</v>
      </c>
      <c r="D327" s="39">
        <v>8</v>
      </c>
      <c r="E327" s="39" t="s">
        <v>7516</v>
      </c>
      <c r="F327" s="39" t="s">
        <v>7517</v>
      </c>
      <c r="G327" s="39">
        <v>61</v>
      </c>
      <c r="H327" s="39" t="s">
        <v>7518</v>
      </c>
      <c r="I327" s="39">
        <v>20240804</v>
      </c>
      <c r="J327" s="39">
        <v>20240806</v>
      </c>
      <c r="K327" s="39">
        <v>3</v>
      </c>
      <c r="L327" s="39">
        <f t="shared" si="5"/>
        <v>2</v>
      </c>
      <c r="M327" s="39">
        <v>0</v>
      </c>
      <c r="N327" s="39" t="s">
        <v>7519</v>
      </c>
      <c r="O327" s="39" t="s">
        <v>6405</v>
      </c>
      <c r="P327" s="39" t="s">
        <v>118</v>
      </c>
      <c r="Q327" s="39" t="s">
        <v>36</v>
      </c>
      <c r="R327" s="39" t="s">
        <v>119</v>
      </c>
      <c r="S327" s="39" t="s">
        <v>147</v>
      </c>
      <c r="T327" s="39">
        <v>111</v>
      </c>
      <c r="U327" s="39" t="s">
        <v>172</v>
      </c>
      <c r="V327" s="39" t="s">
        <v>6129</v>
      </c>
      <c r="W327" s="39" t="s">
        <v>6130</v>
      </c>
      <c r="X327" s="39" t="s">
        <v>124</v>
      </c>
      <c r="Y327" s="39">
        <v>39256</v>
      </c>
      <c r="Z327" s="39">
        <v>2944</v>
      </c>
      <c r="AA327" s="39">
        <v>0</v>
      </c>
      <c r="AB327" s="39">
        <v>0</v>
      </c>
      <c r="AC327" s="39">
        <v>0</v>
      </c>
      <c r="AD327" s="39">
        <v>0</v>
      </c>
      <c r="AE327" s="39">
        <v>33712</v>
      </c>
      <c r="AF327" s="39">
        <v>33712</v>
      </c>
      <c r="AG327" s="39">
        <v>160</v>
      </c>
      <c r="AH327" s="39">
        <v>150</v>
      </c>
      <c r="AI327" s="39">
        <v>129785</v>
      </c>
      <c r="AJ327" s="39">
        <v>129785</v>
      </c>
      <c r="AK327" s="39">
        <v>46736.32295799705</v>
      </c>
      <c r="AL327" s="39" t="s">
        <v>118</v>
      </c>
      <c r="AM327" s="39" t="s">
        <v>36</v>
      </c>
      <c r="AN327" s="39" t="s">
        <v>119</v>
      </c>
      <c r="AO327" s="39" t="s">
        <v>147</v>
      </c>
      <c r="AP327" s="39">
        <v>3</v>
      </c>
      <c r="AQ327" s="39">
        <v>2</v>
      </c>
      <c r="AR327" s="39">
        <v>4</v>
      </c>
      <c r="AS327" s="39">
        <v>53659</v>
      </c>
      <c r="AT327" s="39">
        <v>87497</v>
      </c>
      <c r="AU327" s="39">
        <v>29166</v>
      </c>
      <c r="AV327" s="39">
        <v>134400</v>
      </c>
      <c r="AW327" s="39">
        <v>1.7302500000000001</v>
      </c>
      <c r="AX327" s="39">
        <v>0.65773999999999999</v>
      </c>
      <c r="AY327" s="39">
        <v>1.0725100000000001</v>
      </c>
      <c r="AZ327" s="39">
        <v>1.7302500009536743</v>
      </c>
      <c r="BA327" s="39">
        <v>0.65773999691009521</v>
      </c>
      <c r="BB327" s="39">
        <v>1.0725100040435791</v>
      </c>
      <c r="BC327" s="39" t="s">
        <v>159</v>
      </c>
      <c r="BD327" s="39" t="s">
        <v>126</v>
      </c>
      <c r="BE327" s="39" t="s">
        <v>118</v>
      </c>
      <c r="BF327" s="39"/>
      <c r="BG327" s="39" t="s">
        <v>118</v>
      </c>
      <c r="BH327" s="39" t="s">
        <v>6259</v>
      </c>
      <c r="BI327" s="39" t="s">
        <v>2278</v>
      </c>
      <c r="BJ327" s="39" t="s">
        <v>2279</v>
      </c>
      <c r="BK327" s="39" t="s">
        <v>2279</v>
      </c>
      <c r="BL327" s="39" t="s">
        <v>2279</v>
      </c>
      <c r="BM327" s="39" t="s">
        <v>2051</v>
      </c>
      <c r="BN327" s="39" t="s">
        <v>5752</v>
      </c>
      <c r="BO327" s="39"/>
      <c r="BP327" s="39" t="s">
        <v>5752</v>
      </c>
      <c r="BQ327" s="39">
        <v>2024</v>
      </c>
      <c r="BR327" s="39"/>
      <c r="BS327" s="39"/>
      <c r="BT327" s="39" t="s">
        <v>6251</v>
      </c>
    </row>
    <row r="328" spans="1:72">
      <c r="A328" s="39">
        <v>102403010086</v>
      </c>
      <c r="B328" s="39">
        <v>1</v>
      </c>
      <c r="C328" s="39">
        <v>2024</v>
      </c>
      <c r="D328" s="39">
        <v>8</v>
      </c>
      <c r="E328" s="39" t="s">
        <v>7520</v>
      </c>
      <c r="F328" s="39" t="s">
        <v>7521</v>
      </c>
      <c r="G328" s="39">
        <v>67</v>
      </c>
      <c r="H328" s="39" t="s">
        <v>7522</v>
      </c>
      <c r="I328" s="39">
        <v>20240804</v>
      </c>
      <c r="J328" s="39">
        <v>20240806</v>
      </c>
      <c r="K328" s="39">
        <v>3</v>
      </c>
      <c r="L328" s="39">
        <f t="shared" si="5"/>
        <v>2</v>
      </c>
      <c r="M328" s="39">
        <v>0</v>
      </c>
      <c r="N328" s="39" t="s">
        <v>5746</v>
      </c>
      <c r="O328" s="39" t="s">
        <v>6310</v>
      </c>
      <c r="P328" s="39" t="s">
        <v>118</v>
      </c>
      <c r="Q328" s="39" t="s">
        <v>36</v>
      </c>
      <c r="R328" s="39" t="s">
        <v>119</v>
      </c>
      <c r="S328" s="39" t="s">
        <v>120</v>
      </c>
      <c r="T328" s="39">
        <v>205</v>
      </c>
      <c r="U328" s="39" t="s">
        <v>172</v>
      </c>
      <c r="V328" s="39" t="s">
        <v>6129</v>
      </c>
      <c r="W328" s="39" t="s">
        <v>6130</v>
      </c>
      <c r="X328" s="39" t="s">
        <v>124</v>
      </c>
      <c r="Y328" s="39">
        <v>39320</v>
      </c>
      <c r="Z328" s="39">
        <v>3008</v>
      </c>
      <c r="AA328" s="39">
        <v>0</v>
      </c>
      <c r="AB328" s="39">
        <v>0</v>
      </c>
      <c r="AC328" s="39">
        <v>0</v>
      </c>
      <c r="AD328" s="39">
        <v>0</v>
      </c>
      <c r="AE328" s="39">
        <v>43385.9</v>
      </c>
      <c r="AF328" s="39">
        <v>43385.9</v>
      </c>
      <c r="AG328" s="39">
        <v>160</v>
      </c>
      <c r="AH328" s="39">
        <v>150</v>
      </c>
      <c r="AI328" s="39">
        <v>129769</v>
      </c>
      <c r="AJ328" s="39">
        <v>129769</v>
      </c>
      <c r="AK328" s="39">
        <v>37052.505223533684</v>
      </c>
      <c r="AL328" s="39" t="s">
        <v>118</v>
      </c>
      <c r="AM328" s="39" t="s">
        <v>36</v>
      </c>
      <c r="AN328" s="39" t="s">
        <v>119</v>
      </c>
      <c r="AO328" s="39" t="s">
        <v>120</v>
      </c>
      <c r="AP328" s="39">
        <v>3</v>
      </c>
      <c r="AQ328" s="39">
        <v>2</v>
      </c>
      <c r="AR328" s="39">
        <v>4</v>
      </c>
      <c r="AS328" s="39">
        <v>53659</v>
      </c>
      <c r="AT328" s="39">
        <v>87497</v>
      </c>
      <c r="AU328" s="39">
        <v>29166</v>
      </c>
      <c r="AV328" s="39">
        <v>134400</v>
      </c>
      <c r="AW328" s="39">
        <v>1.7302500000000001</v>
      </c>
      <c r="AX328" s="39">
        <v>0.65773999999999999</v>
      </c>
      <c r="AY328" s="39">
        <v>1.0725100000000001</v>
      </c>
      <c r="AZ328" s="39">
        <v>1.7302500009536743</v>
      </c>
      <c r="BA328" s="39">
        <v>0.65773999691009521</v>
      </c>
      <c r="BB328" s="39">
        <v>1.0725100040435791</v>
      </c>
      <c r="BC328" s="39" t="s">
        <v>159</v>
      </c>
      <c r="BD328" s="39" t="s">
        <v>126</v>
      </c>
      <c r="BE328" s="39" t="s">
        <v>118</v>
      </c>
      <c r="BF328" s="39"/>
      <c r="BG328" s="39" t="s">
        <v>118</v>
      </c>
      <c r="BH328" s="39" t="s">
        <v>6259</v>
      </c>
      <c r="BI328" s="39" t="s">
        <v>161</v>
      </c>
      <c r="BJ328" s="39" t="s">
        <v>129</v>
      </c>
      <c r="BK328" s="39" t="s">
        <v>130</v>
      </c>
      <c r="BL328" s="39" t="s">
        <v>162</v>
      </c>
      <c r="BM328" s="39" t="s">
        <v>202</v>
      </c>
      <c r="BN328" s="39" t="s">
        <v>661</v>
      </c>
      <c r="BO328" s="39"/>
      <c r="BP328" s="39" t="s">
        <v>661</v>
      </c>
      <c r="BQ328" s="39">
        <v>2024</v>
      </c>
      <c r="BR328" s="39"/>
      <c r="BS328" s="39"/>
      <c r="BT328" s="39" t="s">
        <v>6251</v>
      </c>
    </row>
    <row r="329" spans="1:72">
      <c r="A329" s="39">
        <v>102403010076</v>
      </c>
      <c r="B329" s="39">
        <v>1</v>
      </c>
      <c r="C329" s="39">
        <v>2024</v>
      </c>
      <c r="D329" s="39">
        <v>8</v>
      </c>
      <c r="E329" s="39" t="s">
        <v>7523</v>
      </c>
      <c r="F329" s="39" t="s">
        <v>7524</v>
      </c>
      <c r="G329" s="39">
        <v>49</v>
      </c>
      <c r="H329" s="39" t="s">
        <v>7525</v>
      </c>
      <c r="I329" s="39">
        <v>20240801</v>
      </c>
      <c r="J329" s="39">
        <v>20240805</v>
      </c>
      <c r="K329" s="39">
        <v>5</v>
      </c>
      <c r="L329" s="39">
        <f t="shared" si="5"/>
        <v>4</v>
      </c>
      <c r="M329" s="39">
        <v>0</v>
      </c>
      <c r="N329" s="39" t="s">
        <v>7078</v>
      </c>
      <c r="O329" s="39" t="s">
        <v>6305</v>
      </c>
      <c r="P329" s="39" t="s">
        <v>118</v>
      </c>
      <c r="Q329" s="39" t="s">
        <v>36</v>
      </c>
      <c r="R329" s="39" t="s">
        <v>119</v>
      </c>
      <c r="S329" s="39" t="s">
        <v>147</v>
      </c>
      <c r="T329" s="39">
        <v>205</v>
      </c>
      <c r="U329" s="39" t="s">
        <v>172</v>
      </c>
      <c r="V329" s="39" t="s">
        <v>6257</v>
      </c>
      <c r="W329" s="39" t="s">
        <v>6258</v>
      </c>
      <c r="X329" s="39" t="s">
        <v>124</v>
      </c>
      <c r="Y329" s="39">
        <v>96815</v>
      </c>
      <c r="Z329" s="39">
        <v>5888</v>
      </c>
      <c r="AA329" s="39">
        <v>0</v>
      </c>
      <c r="AB329" s="39">
        <v>0</v>
      </c>
      <c r="AC329" s="39">
        <v>666.76</v>
      </c>
      <c r="AD329" s="39">
        <v>0</v>
      </c>
      <c r="AE329" s="39">
        <v>156975.57999999999</v>
      </c>
      <c r="AF329" s="39">
        <v>157642.34</v>
      </c>
      <c r="AG329" s="39">
        <v>320</v>
      </c>
      <c r="AH329" s="39">
        <v>300</v>
      </c>
      <c r="AI329" s="39">
        <v>230418</v>
      </c>
      <c r="AJ329" s="39">
        <v>230418</v>
      </c>
      <c r="AK329" s="39">
        <v>-9150.5905910235306</v>
      </c>
      <c r="AL329" s="39" t="s">
        <v>118</v>
      </c>
      <c r="AM329" s="39" t="s">
        <v>36</v>
      </c>
      <c r="AN329" s="39" t="s">
        <v>119</v>
      </c>
      <c r="AO329" s="39" t="s">
        <v>147</v>
      </c>
      <c r="AP329" s="39">
        <v>3</v>
      </c>
      <c r="AQ329" s="39">
        <v>2</v>
      </c>
      <c r="AR329" s="39">
        <v>5</v>
      </c>
      <c r="AS329" s="39">
        <v>89115</v>
      </c>
      <c r="AT329" s="39">
        <v>161522</v>
      </c>
      <c r="AU329" s="39">
        <v>53841</v>
      </c>
      <c r="AV329" s="39">
        <v>234905</v>
      </c>
      <c r="AW329" s="39">
        <v>3.0722399999999999</v>
      </c>
      <c r="AX329" s="39">
        <v>1.0923499999999999</v>
      </c>
      <c r="AY329" s="39">
        <v>1.9798899999999999</v>
      </c>
      <c r="AZ329" s="39">
        <v>3.0722399950027466</v>
      </c>
      <c r="BA329" s="39">
        <v>1.0923500061035156</v>
      </c>
      <c r="BB329" s="39">
        <v>1.979889988899231</v>
      </c>
      <c r="BC329" s="39" t="s">
        <v>159</v>
      </c>
      <c r="BD329" s="39" t="s">
        <v>126</v>
      </c>
      <c r="BE329" s="39" t="s">
        <v>118</v>
      </c>
      <c r="BF329" s="39"/>
      <c r="BG329" s="39" t="s">
        <v>6285</v>
      </c>
      <c r="BH329" s="39" t="s">
        <v>6259</v>
      </c>
      <c r="BI329" s="39" t="s">
        <v>201</v>
      </c>
      <c r="BJ329" s="39" t="s">
        <v>129</v>
      </c>
      <c r="BK329" s="39" t="s">
        <v>130</v>
      </c>
      <c r="BL329" s="39" t="s">
        <v>131</v>
      </c>
      <c r="BM329" s="39" t="s">
        <v>202</v>
      </c>
      <c r="BN329" s="39" t="s">
        <v>661</v>
      </c>
      <c r="BO329" s="39"/>
      <c r="BP329" s="39" t="s">
        <v>661</v>
      </c>
      <c r="BQ329" s="39">
        <v>2024</v>
      </c>
      <c r="BR329" s="39"/>
      <c r="BS329" s="39"/>
      <c r="BT329" s="39" t="s">
        <v>6251</v>
      </c>
    </row>
    <row r="330" spans="1:72">
      <c r="A330" s="39">
        <v>102403010070</v>
      </c>
      <c r="B330" s="39">
        <v>1</v>
      </c>
      <c r="C330" s="39">
        <v>2024</v>
      </c>
      <c r="D330" s="39">
        <v>8</v>
      </c>
      <c r="E330" s="39" t="s">
        <v>7526</v>
      </c>
      <c r="F330" s="39" t="s">
        <v>7527</v>
      </c>
      <c r="G330" s="39">
        <v>46</v>
      </c>
      <c r="H330" s="39" t="s">
        <v>7528</v>
      </c>
      <c r="I330" s="39">
        <v>20240801</v>
      </c>
      <c r="J330" s="39">
        <v>20240803</v>
      </c>
      <c r="K330" s="39">
        <v>3</v>
      </c>
      <c r="L330" s="39">
        <f t="shared" si="5"/>
        <v>2</v>
      </c>
      <c r="M330" s="39">
        <v>0</v>
      </c>
      <c r="N330" s="39" t="s">
        <v>7078</v>
      </c>
      <c r="O330" s="39" t="s">
        <v>6887</v>
      </c>
      <c r="P330" s="39" t="s">
        <v>118</v>
      </c>
      <c r="Q330" s="39" t="s">
        <v>36</v>
      </c>
      <c r="R330" s="39" t="s">
        <v>119</v>
      </c>
      <c r="S330" s="39" t="s">
        <v>147</v>
      </c>
      <c r="T330" s="39">
        <v>205</v>
      </c>
      <c r="U330" s="39" t="s">
        <v>172</v>
      </c>
      <c r="V330" s="39" t="s">
        <v>6257</v>
      </c>
      <c r="W330" s="39" t="s">
        <v>6258</v>
      </c>
      <c r="X330" s="39" t="s">
        <v>124</v>
      </c>
      <c r="Y330" s="39">
        <v>88700</v>
      </c>
      <c r="Z330" s="39">
        <v>2944</v>
      </c>
      <c r="AA330" s="39">
        <v>0</v>
      </c>
      <c r="AB330" s="39">
        <v>0</v>
      </c>
      <c r="AC330" s="39">
        <v>0</v>
      </c>
      <c r="AD330" s="39">
        <v>0</v>
      </c>
      <c r="AE330" s="39">
        <v>156975.57999999999</v>
      </c>
      <c r="AF330" s="39">
        <v>156975.57999999999</v>
      </c>
      <c r="AG330" s="39">
        <v>160</v>
      </c>
      <c r="AH330" s="39">
        <v>150</v>
      </c>
      <c r="AI330" s="39">
        <v>230418</v>
      </c>
      <c r="AJ330" s="39">
        <v>230418</v>
      </c>
      <c r="AK330" s="39">
        <v>-8483.8305910235213</v>
      </c>
      <c r="AL330" s="39" t="s">
        <v>118</v>
      </c>
      <c r="AM330" s="39" t="s">
        <v>36</v>
      </c>
      <c r="AN330" s="39" t="s">
        <v>119</v>
      </c>
      <c r="AO330" s="39" t="s">
        <v>147</v>
      </c>
      <c r="AP330" s="39">
        <v>3</v>
      </c>
      <c r="AQ330" s="39">
        <v>2</v>
      </c>
      <c r="AR330" s="39">
        <v>5</v>
      </c>
      <c r="AS330" s="39">
        <v>89115</v>
      </c>
      <c r="AT330" s="39">
        <v>161522</v>
      </c>
      <c r="AU330" s="39">
        <v>53841</v>
      </c>
      <c r="AV330" s="39">
        <v>234905</v>
      </c>
      <c r="AW330" s="39">
        <v>3.0722399999999999</v>
      </c>
      <c r="AX330" s="39">
        <v>1.0923499999999999</v>
      </c>
      <c r="AY330" s="39">
        <v>1.9798899999999999</v>
      </c>
      <c r="AZ330" s="39">
        <v>3.0722399950027466</v>
      </c>
      <c r="BA330" s="39">
        <v>1.0923500061035156</v>
      </c>
      <c r="BB330" s="39">
        <v>1.979889988899231</v>
      </c>
      <c r="BC330" s="39" t="s">
        <v>159</v>
      </c>
      <c r="BD330" s="39" t="s">
        <v>126</v>
      </c>
      <c r="BE330" s="39" t="s">
        <v>118</v>
      </c>
      <c r="BF330" s="39"/>
      <c r="BG330" s="39" t="s">
        <v>1732</v>
      </c>
      <c r="BH330" s="39" t="s">
        <v>6259</v>
      </c>
      <c r="BI330" s="39" t="s">
        <v>209</v>
      </c>
      <c r="BJ330" s="39" t="s">
        <v>129</v>
      </c>
      <c r="BK330" s="39" t="s">
        <v>178</v>
      </c>
      <c r="BL330" s="39" t="s">
        <v>210</v>
      </c>
      <c r="BM330" s="39" t="s">
        <v>202</v>
      </c>
      <c r="BN330" s="39" t="s">
        <v>661</v>
      </c>
      <c r="BO330" s="39"/>
      <c r="BP330" s="39" t="s">
        <v>661</v>
      </c>
      <c r="BQ330" s="39">
        <v>2024</v>
      </c>
      <c r="BR330" s="39"/>
      <c r="BS330" s="39"/>
      <c r="BT330" s="39" t="s">
        <v>6251</v>
      </c>
    </row>
    <row r="331" spans="1:72">
      <c r="A331" s="39">
        <v>102403010072</v>
      </c>
      <c r="B331" s="39">
        <v>1</v>
      </c>
      <c r="C331" s="39">
        <v>2024</v>
      </c>
      <c r="D331" s="39">
        <v>8</v>
      </c>
      <c r="E331" s="39" t="s">
        <v>7529</v>
      </c>
      <c r="F331" s="39" t="s">
        <v>7530</v>
      </c>
      <c r="G331" s="39">
        <v>76</v>
      </c>
      <c r="H331" s="39" t="s">
        <v>7531</v>
      </c>
      <c r="I331" s="39">
        <v>20240801</v>
      </c>
      <c r="J331" s="39">
        <v>20240803</v>
      </c>
      <c r="K331" s="39">
        <v>3</v>
      </c>
      <c r="L331" s="39">
        <f t="shared" si="5"/>
        <v>2</v>
      </c>
      <c r="M331" s="39">
        <v>0</v>
      </c>
      <c r="N331" s="39" t="s">
        <v>6374</v>
      </c>
      <c r="O331" s="39" t="s">
        <v>6467</v>
      </c>
      <c r="P331" s="39" t="s">
        <v>118</v>
      </c>
      <c r="Q331" s="39" t="s">
        <v>36</v>
      </c>
      <c r="R331" s="39" t="s">
        <v>119</v>
      </c>
      <c r="S331" s="39" t="s">
        <v>120</v>
      </c>
      <c r="T331" s="39">
        <v>205</v>
      </c>
      <c r="U331" s="39" t="s">
        <v>172</v>
      </c>
      <c r="V331" s="39" t="s">
        <v>6257</v>
      </c>
      <c r="W331" s="39" t="s">
        <v>6258</v>
      </c>
      <c r="X331" s="39" t="s">
        <v>124</v>
      </c>
      <c r="Y331" s="39">
        <v>89359</v>
      </c>
      <c r="Z331" s="39">
        <v>3083</v>
      </c>
      <c r="AA331" s="39">
        <v>0</v>
      </c>
      <c r="AB331" s="39">
        <v>0</v>
      </c>
      <c r="AC331" s="39">
        <v>666.76</v>
      </c>
      <c r="AD331" s="39">
        <v>0</v>
      </c>
      <c r="AE331" s="39">
        <v>156975.57999999999</v>
      </c>
      <c r="AF331" s="39">
        <v>157642.34</v>
      </c>
      <c r="AG331" s="39">
        <v>160</v>
      </c>
      <c r="AH331" s="39">
        <v>225</v>
      </c>
      <c r="AI331" s="39">
        <v>230418</v>
      </c>
      <c r="AJ331" s="39">
        <v>230418</v>
      </c>
      <c r="AK331" s="39">
        <v>-9150.5905910235306</v>
      </c>
      <c r="AL331" s="39" t="s">
        <v>118</v>
      </c>
      <c r="AM331" s="39" t="s">
        <v>36</v>
      </c>
      <c r="AN331" s="39" t="s">
        <v>119</v>
      </c>
      <c r="AO331" s="39" t="s">
        <v>120</v>
      </c>
      <c r="AP331" s="39">
        <v>3</v>
      </c>
      <c r="AQ331" s="39">
        <v>2</v>
      </c>
      <c r="AR331" s="39">
        <v>5</v>
      </c>
      <c r="AS331" s="39">
        <v>89115</v>
      </c>
      <c r="AT331" s="39">
        <v>161522</v>
      </c>
      <c r="AU331" s="39">
        <v>53841</v>
      </c>
      <c r="AV331" s="39">
        <v>234905</v>
      </c>
      <c r="AW331" s="39">
        <v>3.0722399999999999</v>
      </c>
      <c r="AX331" s="39">
        <v>1.0923499999999999</v>
      </c>
      <c r="AY331" s="39">
        <v>1.9798899999999999</v>
      </c>
      <c r="AZ331" s="39">
        <v>3.0722399950027466</v>
      </c>
      <c r="BA331" s="39">
        <v>1.0923500061035156</v>
      </c>
      <c r="BB331" s="39">
        <v>1.979889988899231</v>
      </c>
      <c r="BC331" s="39" t="s">
        <v>159</v>
      </c>
      <c r="BD331" s="39" t="s">
        <v>126</v>
      </c>
      <c r="BE331" s="39" t="s">
        <v>118</v>
      </c>
      <c r="BF331" s="39"/>
      <c r="BG331" s="39" t="s">
        <v>1732</v>
      </c>
      <c r="BH331" s="39" t="s">
        <v>6259</v>
      </c>
      <c r="BI331" s="39" t="s">
        <v>223</v>
      </c>
      <c r="BJ331" s="39" t="s">
        <v>129</v>
      </c>
      <c r="BK331" s="39" t="s">
        <v>224</v>
      </c>
      <c r="BL331" s="39" t="s">
        <v>224</v>
      </c>
      <c r="BM331" s="39" t="s">
        <v>202</v>
      </c>
      <c r="BN331" s="39" t="s">
        <v>661</v>
      </c>
      <c r="BO331" s="39"/>
      <c r="BP331" s="39" t="s">
        <v>661</v>
      </c>
      <c r="BQ331" s="39">
        <v>2024</v>
      </c>
      <c r="BR331" s="39"/>
      <c r="BS331" s="39"/>
      <c r="BT331" s="39" t="s">
        <v>6251</v>
      </c>
    </row>
    <row r="332" spans="1:72">
      <c r="A332" s="39">
        <v>102403010058</v>
      </c>
      <c r="B332" s="39">
        <v>1</v>
      </c>
      <c r="C332" s="39">
        <v>2024</v>
      </c>
      <c r="D332" s="39">
        <v>8</v>
      </c>
      <c r="E332" s="39" t="s">
        <v>7532</v>
      </c>
      <c r="F332" s="39" t="s">
        <v>7533</v>
      </c>
      <c r="G332" s="39">
        <v>46</v>
      </c>
      <c r="H332" s="39" t="s">
        <v>7534</v>
      </c>
      <c r="I332" s="39">
        <v>20240731</v>
      </c>
      <c r="J332" s="39">
        <v>20240802</v>
      </c>
      <c r="K332" s="39">
        <v>3</v>
      </c>
      <c r="L332" s="39">
        <f t="shared" si="5"/>
        <v>2</v>
      </c>
      <c r="M332" s="39">
        <v>0</v>
      </c>
      <c r="N332" s="39" t="s">
        <v>7078</v>
      </c>
      <c r="O332" s="39" t="s">
        <v>6346</v>
      </c>
      <c r="P332" s="39" t="s">
        <v>118</v>
      </c>
      <c r="Q332" s="39" t="s">
        <v>36</v>
      </c>
      <c r="R332" s="39" t="s">
        <v>119</v>
      </c>
      <c r="S332" s="39" t="s">
        <v>147</v>
      </c>
      <c r="T332" s="39">
        <v>205</v>
      </c>
      <c r="U332" s="39" t="s">
        <v>172</v>
      </c>
      <c r="V332" s="39" t="s">
        <v>6257</v>
      </c>
      <c r="W332" s="39" t="s">
        <v>6258</v>
      </c>
      <c r="X332" s="39" t="s">
        <v>124</v>
      </c>
      <c r="Y332" s="39">
        <v>88279</v>
      </c>
      <c r="Z332" s="39">
        <v>3019</v>
      </c>
      <c r="AA332" s="39">
        <v>0</v>
      </c>
      <c r="AB332" s="39">
        <v>0</v>
      </c>
      <c r="AC332" s="39">
        <v>666.76</v>
      </c>
      <c r="AD332" s="39">
        <v>0</v>
      </c>
      <c r="AE332" s="39">
        <v>156975.57999999999</v>
      </c>
      <c r="AF332" s="39">
        <v>157642.34</v>
      </c>
      <c r="AG332" s="39">
        <v>160</v>
      </c>
      <c r="AH332" s="39">
        <v>225</v>
      </c>
      <c r="AI332" s="39">
        <v>230418</v>
      </c>
      <c r="AJ332" s="39">
        <v>230418</v>
      </c>
      <c r="AK332" s="39">
        <v>-9150.5905910235306</v>
      </c>
      <c r="AL332" s="39" t="s">
        <v>118</v>
      </c>
      <c r="AM332" s="39" t="s">
        <v>36</v>
      </c>
      <c r="AN332" s="39" t="s">
        <v>119</v>
      </c>
      <c r="AO332" s="39" t="s">
        <v>147</v>
      </c>
      <c r="AP332" s="39">
        <v>3</v>
      </c>
      <c r="AQ332" s="39">
        <v>2</v>
      </c>
      <c r="AR332" s="39">
        <v>5</v>
      </c>
      <c r="AS332" s="39">
        <v>89115</v>
      </c>
      <c r="AT332" s="39">
        <v>161522</v>
      </c>
      <c r="AU332" s="39">
        <v>53841</v>
      </c>
      <c r="AV332" s="39">
        <v>234905</v>
      </c>
      <c r="AW332" s="39">
        <v>3.0722399999999999</v>
      </c>
      <c r="AX332" s="39">
        <v>1.0923499999999999</v>
      </c>
      <c r="AY332" s="39">
        <v>1.9798899999999999</v>
      </c>
      <c r="AZ332" s="39">
        <v>3.0722399950027466</v>
      </c>
      <c r="BA332" s="39">
        <v>1.0923500061035156</v>
      </c>
      <c r="BB332" s="39">
        <v>1.979889988899231</v>
      </c>
      <c r="BC332" s="39" t="s">
        <v>159</v>
      </c>
      <c r="BD332" s="39" t="s">
        <v>126</v>
      </c>
      <c r="BE332" s="39" t="s">
        <v>118</v>
      </c>
      <c r="BF332" s="39"/>
      <c r="BG332" s="39" t="s">
        <v>1732</v>
      </c>
      <c r="BH332" s="39" t="s">
        <v>6259</v>
      </c>
      <c r="BI332" s="39" t="s">
        <v>975</v>
      </c>
      <c r="BJ332" s="39" t="s">
        <v>129</v>
      </c>
      <c r="BK332" s="39" t="s">
        <v>130</v>
      </c>
      <c r="BL332" s="39" t="s">
        <v>162</v>
      </c>
      <c r="BM332" s="39" t="s">
        <v>202</v>
      </c>
      <c r="BN332" s="39" t="s">
        <v>661</v>
      </c>
      <c r="BO332" s="39"/>
      <c r="BP332" s="39" t="s">
        <v>661</v>
      </c>
      <c r="BQ332" s="39">
        <v>2024</v>
      </c>
      <c r="BR332" s="39"/>
      <c r="BS332" s="39"/>
      <c r="BT332" s="39" t="s">
        <v>6251</v>
      </c>
    </row>
    <row r="333" spans="1:72">
      <c r="A333" s="39">
        <v>102403010056</v>
      </c>
      <c r="B333" s="39">
        <v>1</v>
      </c>
      <c r="C333" s="39">
        <v>2024</v>
      </c>
      <c r="D333" s="39">
        <v>8</v>
      </c>
      <c r="E333" s="39" t="s">
        <v>7535</v>
      </c>
      <c r="F333" s="39" t="s">
        <v>7536</v>
      </c>
      <c r="G333" s="39">
        <v>57</v>
      </c>
      <c r="H333" s="39" t="s">
        <v>7537</v>
      </c>
      <c r="I333" s="39">
        <v>20240731</v>
      </c>
      <c r="J333" s="39">
        <v>20240802</v>
      </c>
      <c r="K333" s="39">
        <v>3</v>
      </c>
      <c r="L333" s="39">
        <f t="shared" si="5"/>
        <v>2</v>
      </c>
      <c r="M333" s="39">
        <v>0</v>
      </c>
      <c r="N333" s="39" t="s">
        <v>6289</v>
      </c>
      <c r="O333" s="39" t="s">
        <v>6692</v>
      </c>
      <c r="P333" s="39" t="s">
        <v>118</v>
      </c>
      <c r="Q333" s="39" t="s">
        <v>36</v>
      </c>
      <c r="R333" s="39" t="s">
        <v>119</v>
      </c>
      <c r="S333" s="39" t="s">
        <v>147</v>
      </c>
      <c r="T333" s="39">
        <v>205</v>
      </c>
      <c r="U333" s="39" t="s">
        <v>172</v>
      </c>
      <c r="V333" s="39" t="s">
        <v>6257</v>
      </c>
      <c r="W333" s="39" t="s">
        <v>6258</v>
      </c>
      <c r="X333" s="39" t="s">
        <v>124</v>
      </c>
      <c r="Y333" s="39">
        <v>84272</v>
      </c>
      <c r="Z333" s="39">
        <v>3019</v>
      </c>
      <c r="AA333" s="39">
        <v>0</v>
      </c>
      <c r="AB333" s="39">
        <v>0</v>
      </c>
      <c r="AC333" s="39">
        <v>0</v>
      </c>
      <c r="AD333" s="39">
        <v>0</v>
      </c>
      <c r="AE333" s="39">
        <v>172176.11</v>
      </c>
      <c r="AF333" s="39">
        <v>172176.11</v>
      </c>
      <c r="AG333" s="39">
        <v>160</v>
      </c>
      <c r="AH333" s="39">
        <v>225</v>
      </c>
      <c r="AI333" s="39">
        <v>230418</v>
      </c>
      <c r="AJ333" s="39">
        <v>230418</v>
      </c>
      <c r="AK333" s="39">
        <v>-23684.36059102352</v>
      </c>
      <c r="AL333" s="39" t="s">
        <v>118</v>
      </c>
      <c r="AM333" s="39" t="s">
        <v>36</v>
      </c>
      <c r="AN333" s="39" t="s">
        <v>119</v>
      </c>
      <c r="AO333" s="39" t="s">
        <v>147</v>
      </c>
      <c r="AP333" s="39">
        <v>3</v>
      </c>
      <c r="AQ333" s="39">
        <v>2</v>
      </c>
      <c r="AR333" s="39">
        <v>5</v>
      </c>
      <c r="AS333" s="39">
        <v>89115</v>
      </c>
      <c r="AT333" s="39">
        <v>161522</v>
      </c>
      <c r="AU333" s="39">
        <v>53841</v>
      </c>
      <c r="AV333" s="39">
        <v>234905</v>
      </c>
      <c r="AW333" s="39">
        <v>3.0722399999999999</v>
      </c>
      <c r="AX333" s="39">
        <v>1.0923499999999999</v>
      </c>
      <c r="AY333" s="39">
        <v>1.9798899999999999</v>
      </c>
      <c r="AZ333" s="39">
        <v>3.0722399950027466</v>
      </c>
      <c r="BA333" s="39">
        <v>1.0923500061035156</v>
      </c>
      <c r="BB333" s="39">
        <v>1.979889988899231</v>
      </c>
      <c r="BC333" s="39" t="s">
        <v>159</v>
      </c>
      <c r="BD333" s="39" t="s">
        <v>126</v>
      </c>
      <c r="BE333" s="39" t="s">
        <v>118</v>
      </c>
      <c r="BF333" s="39"/>
      <c r="BG333" s="39" t="s">
        <v>1732</v>
      </c>
      <c r="BH333" s="39" t="s">
        <v>6259</v>
      </c>
      <c r="BI333" s="39" t="s">
        <v>1913</v>
      </c>
      <c r="BJ333" s="39" t="s">
        <v>129</v>
      </c>
      <c r="BK333" s="39" t="s">
        <v>130</v>
      </c>
      <c r="BL333" s="39" t="s">
        <v>370</v>
      </c>
      <c r="BM333" s="39" t="s">
        <v>202</v>
      </c>
      <c r="BN333" s="39" t="s">
        <v>661</v>
      </c>
      <c r="BO333" s="39"/>
      <c r="BP333" s="39" t="s">
        <v>661</v>
      </c>
      <c r="BQ333" s="39">
        <v>2024</v>
      </c>
      <c r="BR333" s="39"/>
      <c r="BS333" s="39"/>
      <c r="BT333" s="39" t="s">
        <v>6251</v>
      </c>
    </row>
    <row r="334" spans="1:72">
      <c r="A334" s="39">
        <v>102403010054</v>
      </c>
      <c r="B334" s="39">
        <v>1</v>
      </c>
      <c r="C334" s="39">
        <v>2024</v>
      </c>
      <c r="D334" s="39">
        <v>8</v>
      </c>
      <c r="E334" s="39" t="s">
        <v>7538</v>
      </c>
      <c r="F334" s="39" t="s">
        <v>7539</v>
      </c>
      <c r="G334" s="39">
        <v>60</v>
      </c>
      <c r="H334" s="39" t="s">
        <v>7540</v>
      </c>
      <c r="I334" s="39">
        <v>20240731</v>
      </c>
      <c r="J334" s="39">
        <v>20240802</v>
      </c>
      <c r="K334" s="39">
        <v>3</v>
      </c>
      <c r="L334" s="39">
        <f t="shared" si="5"/>
        <v>2</v>
      </c>
      <c r="M334" s="39">
        <v>0</v>
      </c>
      <c r="N334" s="39" t="s">
        <v>6289</v>
      </c>
      <c r="O334" s="39" t="s">
        <v>6364</v>
      </c>
      <c r="P334" s="39" t="s">
        <v>118</v>
      </c>
      <c r="Q334" s="39" t="s">
        <v>36</v>
      </c>
      <c r="R334" s="39" t="s">
        <v>119</v>
      </c>
      <c r="S334" s="39" t="s">
        <v>120</v>
      </c>
      <c r="T334" s="39">
        <v>205</v>
      </c>
      <c r="U334" s="39" t="s">
        <v>172</v>
      </c>
      <c r="V334" s="39" t="s">
        <v>6257</v>
      </c>
      <c r="W334" s="39" t="s">
        <v>6258</v>
      </c>
      <c r="X334" s="39" t="s">
        <v>124</v>
      </c>
      <c r="Y334" s="39">
        <v>88268</v>
      </c>
      <c r="Z334" s="39">
        <v>3008</v>
      </c>
      <c r="AA334" s="39">
        <v>0</v>
      </c>
      <c r="AB334" s="39">
        <v>0</v>
      </c>
      <c r="AC334" s="39">
        <v>666.76</v>
      </c>
      <c r="AD334" s="39">
        <v>0</v>
      </c>
      <c r="AE334" s="39">
        <v>156975.57999999999</v>
      </c>
      <c r="AF334" s="39">
        <v>157642.34</v>
      </c>
      <c r="AG334" s="39">
        <v>160</v>
      </c>
      <c r="AH334" s="39">
        <v>150</v>
      </c>
      <c r="AI334" s="39">
        <v>230418</v>
      </c>
      <c r="AJ334" s="39">
        <v>230418</v>
      </c>
      <c r="AK334" s="39">
        <v>-9150.5905910235306</v>
      </c>
      <c r="AL334" s="39" t="s">
        <v>118</v>
      </c>
      <c r="AM334" s="39" t="s">
        <v>36</v>
      </c>
      <c r="AN334" s="39" t="s">
        <v>119</v>
      </c>
      <c r="AO334" s="39" t="s">
        <v>120</v>
      </c>
      <c r="AP334" s="39">
        <v>3</v>
      </c>
      <c r="AQ334" s="39">
        <v>2</v>
      </c>
      <c r="AR334" s="39">
        <v>5</v>
      </c>
      <c r="AS334" s="39">
        <v>89115</v>
      </c>
      <c r="AT334" s="39">
        <v>161522</v>
      </c>
      <c r="AU334" s="39">
        <v>53841</v>
      </c>
      <c r="AV334" s="39">
        <v>234905</v>
      </c>
      <c r="AW334" s="39">
        <v>3.0722399999999999</v>
      </c>
      <c r="AX334" s="39">
        <v>1.0923499999999999</v>
      </c>
      <c r="AY334" s="39">
        <v>1.9798899999999999</v>
      </c>
      <c r="AZ334" s="39">
        <v>3.0722399950027466</v>
      </c>
      <c r="BA334" s="39">
        <v>1.0923500061035156</v>
      </c>
      <c r="BB334" s="39">
        <v>1.979889988899231</v>
      </c>
      <c r="BC334" s="39" t="s">
        <v>159</v>
      </c>
      <c r="BD334" s="39" t="s">
        <v>126</v>
      </c>
      <c r="BE334" s="39" t="s">
        <v>118</v>
      </c>
      <c r="BF334" s="39"/>
      <c r="BG334" s="39" t="s">
        <v>6285</v>
      </c>
      <c r="BH334" s="39" t="s">
        <v>6259</v>
      </c>
      <c r="BI334" s="39" t="s">
        <v>611</v>
      </c>
      <c r="BJ334" s="39" t="s">
        <v>129</v>
      </c>
      <c r="BK334" s="39" t="s">
        <v>178</v>
      </c>
      <c r="BL334" s="39" t="s">
        <v>320</v>
      </c>
      <c r="BM334" s="39" t="s">
        <v>202</v>
      </c>
      <c r="BN334" s="39" t="s">
        <v>661</v>
      </c>
      <c r="BO334" s="39"/>
      <c r="BP334" s="39" t="s">
        <v>661</v>
      </c>
      <c r="BQ334" s="39">
        <v>2024</v>
      </c>
      <c r="BR334" s="39"/>
      <c r="BS334" s="39"/>
      <c r="BT334" s="39" t="s">
        <v>6251</v>
      </c>
    </row>
    <row r="335" spans="1:72">
      <c r="A335" s="39">
        <v>102402873396</v>
      </c>
      <c r="B335" s="39">
        <v>1</v>
      </c>
      <c r="C335" s="39">
        <v>2024</v>
      </c>
      <c r="D335" s="39">
        <v>8</v>
      </c>
      <c r="E335" s="39" t="s">
        <v>7541</v>
      </c>
      <c r="F335" s="39" t="s">
        <v>7542</v>
      </c>
      <c r="G335" s="39">
        <v>60</v>
      </c>
      <c r="H335" s="39" t="s">
        <v>7543</v>
      </c>
      <c r="I335" s="39">
        <v>20240730</v>
      </c>
      <c r="J335" s="39">
        <v>20240801</v>
      </c>
      <c r="K335" s="39">
        <v>3</v>
      </c>
      <c r="L335" s="39">
        <f t="shared" si="5"/>
        <v>2</v>
      </c>
      <c r="M335" s="39">
        <v>0</v>
      </c>
      <c r="N335" s="39" t="s">
        <v>7544</v>
      </c>
      <c r="O335" s="39" t="s">
        <v>6697</v>
      </c>
      <c r="P335" s="39" t="s">
        <v>118</v>
      </c>
      <c r="Q335" s="39" t="s">
        <v>36</v>
      </c>
      <c r="R335" s="39" t="s">
        <v>119</v>
      </c>
      <c r="S335" s="39" t="s">
        <v>147</v>
      </c>
      <c r="T335" s="39">
        <v>111</v>
      </c>
      <c r="U335" s="39" t="s">
        <v>172</v>
      </c>
      <c r="V335" s="39" t="s">
        <v>6257</v>
      </c>
      <c r="W335" s="39" t="s">
        <v>6258</v>
      </c>
      <c r="X335" s="39" t="s">
        <v>124</v>
      </c>
      <c r="Y335" s="39">
        <v>90482</v>
      </c>
      <c r="Z335" s="39">
        <v>2944</v>
      </c>
      <c r="AA335" s="39">
        <v>0</v>
      </c>
      <c r="AB335" s="39">
        <v>0</v>
      </c>
      <c r="AC335" s="39">
        <v>666.76</v>
      </c>
      <c r="AD335" s="39">
        <v>0</v>
      </c>
      <c r="AE335" s="39">
        <v>169197.45</v>
      </c>
      <c r="AF335" s="39">
        <v>169864.2</v>
      </c>
      <c r="AG335" s="39">
        <v>160</v>
      </c>
      <c r="AH335" s="39">
        <v>150</v>
      </c>
      <c r="AI335" s="39">
        <v>230447</v>
      </c>
      <c r="AJ335" s="39">
        <v>230447</v>
      </c>
      <c r="AK335" s="39">
        <v>-21353.761683330289</v>
      </c>
      <c r="AL335" s="39" t="s">
        <v>118</v>
      </c>
      <c r="AM335" s="39" t="s">
        <v>36</v>
      </c>
      <c r="AN335" s="39" t="s">
        <v>119</v>
      </c>
      <c r="AO335" s="39" t="s">
        <v>147</v>
      </c>
      <c r="AP335" s="39">
        <v>3</v>
      </c>
      <c r="AQ335" s="39">
        <v>2</v>
      </c>
      <c r="AR335" s="39">
        <v>5</v>
      </c>
      <c r="AS335" s="39">
        <v>89115</v>
      </c>
      <c r="AT335" s="39">
        <v>161522</v>
      </c>
      <c r="AU335" s="39">
        <v>53841</v>
      </c>
      <c r="AV335" s="39">
        <v>234905</v>
      </c>
      <c r="AW335" s="39">
        <v>3.0722399999999999</v>
      </c>
      <c r="AX335" s="39">
        <v>1.0923499999999999</v>
      </c>
      <c r="AY335" s="39">
        <v>1.9798899999999999</v>
      </c>
      <c r="AZ335" s="39">
        <v>3.0722399950027466</v>
      </c>
      <c r="BA335" s="39">
        <v>1.0923500061035156</v>
      </c>
      <c r="BB335" s="39">
        <v>1.979889988899231</v>
      </c>
      <c r="BC335" s="39" t="s">
        <v>159</v>
      </c>
      <c r="BD335" s="39" t="s">
        <v>126</v>
      </c>
      <c r="BE335" s="39" t="s">
        <v>118</v>
      </c>
      <c r="BF335" s="39"/>
      <c r="BG335" s="39" t="s">
        <v>6285</v>
      </c>
      <c r="BH335" s="39" t="s">
        <v>6259</v>
      </c>
      <c r="BI335" s="39" t="s">
        <v>6948</v>
      </c>
      <c r="BJ335" s="39" t="s">
        <v>195</v>
      </c>
      <c r="BK335" s="39" t="s">
        <v>196</v>
      </c>
      <c r="BL335" s="39" t="s">
        <v>196</v>
      </c>
      <c r="BM335" s="39" t="s">
        <v>202</v>
      </c>
      <c r="BN335" s="39" t="s">
        <v>661</v>
      </c>
      <c r="BO335" s="39"/>
      <c r="BP335" s="39" t="s">
        <v>661</v>
      </c>
      <c r="BQ335" s="39">
        <v>2024</v>
      </c>
      <c r="BR335" s="39"/>
      <c r="BS335" s="39"/>
      <c r="BT335" s="39" t="s">
        <v>6251</v>
      </c>
    </row>
    <row r="336" spans="1:72">
      <c r="A336" s="39">
        <v>102403010046</v>
      </c>
      <c r="B336" s="39">
        <v>1</v>
      </c>
      <c r="C336" s="39">
        <v>2024</v>
      </c>
      <c r="D336" s="39">
        <v>8</v>
      </c>
      <c r="E336" s="39" t="s">
        <v>7545</v>
      </c>
      <c r="F336" s="39" t="s">
        <v>7546</v>
      </c>
      <c r="G336" s="39">
        <v>62</v>
      </c>
      <c r="H336" s="39" t="s">
        <v>7547</v>
      </c>
      <c r="I336" s="39">
        <v>20240730</v>
      </c>
      <c r="J336" s="39">
        <v>20240801</v>
      </c>
      <c r="K336" s="39">
        <v>3</v>
      </c>
      <c r="L336" s="39">
        <f t="shared" si="5"/>
        <v>2</v>
      </c>
      <c r="M336" s="39">
        <v>0</v>
      </c>
      <c r="N336" s="39" t="s">
        <v>6382</v>
      </c>
      <c r="O336" s="39" t="s">
        <v>6410</v>
      </c>
      <c r="P336" s="39" t="s">
        <v>118</v>
      </c>
      <c r="Q336" s="39" t="s">
        <v>36</v>
      </c>
      <c r="R336" s="39" t="s">
        <v>119</v>
      </c>
      <c r="S336" s="39" t="s">
        <v>147</v>
      </c>
      <c r="T336" s="39">
        <v>205</v>
      </c>
      <c r="U336" s="39" t="s">
        <v>172</v>
      </c>
      <c r="V336" s="39" t="s">
        <v>6257</v>
      </c>
      <c r="W336" s="39" t="s">
        <v>6258</v>
      </c>
      <c r="X336" s="39" t="s">
        <v>124</v>
      </c>
      <c r="Y336" s="39">
        <v>89002</v>
      </c>
      <c r="Z336" s="39">
        <v>2944</v>
      </c>
      <c r="AA336" s="39">
        <v>0</v>
      </c>
      <c r="AB336" s="39">
        <v>0</v>
      </c>
      <c r="AC336" s="39">
        <v>666.76</v>
      </c>
      <c r="AD336" s="39">
        <v>0</v>
      </c>
      <c r="AE336" s="39">
        <v>156989.45000000001</v>
      </c>
      <c r="AF336" s="39">
        <v>157656.20000000001</v>
      </c>
      <c r="AG336" s="39">
        <v>160</v>
      </c>
      <c r="AH336" s="39">
        <v>150</v>
      </c>
      <c r="AI336" s="39">
        <v>230418</v>
      </c>
      <c r="AJ336" s="39">
        <v>230418</v>
      </c>
      <c r="AK336" s="39">
        <v>-9164.4505910235457</v>
      </c>
      <c r="AL336" s="39" t="s">
        <v>118</v>
      </c>
      <c r="AM336" s="39" t="s">
        <v>36</v>
      </c>
      <c r="AN336" s="39" t="s">
        <v>119</v>
      </c>
      <c r="AO336" s="39" t="s">
        <v>147</v>
      </c>
      <c r="AP336" s="39">
        <v>3</v>
      </c>
      <c r="AQ336" s="39">
        <v>2</v>
      </c>
      <c r="AR336" s="39">
        <v>5</v>
      </c>
      <c r="AS336" s="39">
        <v>89115</v>
      </c>
      <c r="AT336" s="39">
        <v>161522</v>
      </c>
      <c r="AU336" s="39">
        <v>53841</v>
      </c>
      <c r="AV336" s="39">
        <v>234905</v>
      </c>
      <c r="AW336" s="39">
        <v>3.0722399999999999</v>
      </c>
      <c r="AX336" s="39">
        <v>1.0923499999999999</v>
      </c>
      <c r="AY336" s="39">
        <v>1.9798899999999999</v>
      </c>
      <c r="AZ336" s="39">
        <v>3.0722399950027466</v>
      </c>
      <c r="BA336" s="39">
        <v>1.0923500061035156</v>
      </c>
      <c r="BB336" s="39">
        <v>1.979889988899231</v>
      </c>
      <c r="BC336" s="39" t="s">
        <v>159</v>
      </c>
      <c r="BD336" s="39" t="s">
        <v>126</v>
      </c>
      <c r="BE336" s="39" t="s">
        <v>118</v>
      </c>
      <c r="BF336" s="39"/>
      <c r="BG336" s="39" t="s">
        <v>6285</v>
      </c>
      <c r="BH336" s="39" t="s">
        <v>6259</v>
      </c>
      <c r="BI336" s="39" t="s">
        <v>574</v>
      </c>
      <c r="BJ336" s="39" t="s">
        <v>129</v>
      </c>
      <c r="BK336" s="39" t="s">
        <v>224</v>
      </c>
      <c r="BL336" s="39" t="s">
        <v>224</v>
      </c>
      <c r="BM336" s="39" t="s">
        <v>202</v>
      </c>
      <c r="BN336" s="39" t="s">
        <v>661</v>
      </c>
      <c r="BO336" s="39"/>
      <c r="BP336" s="39" t="s">
        <v>661</v>
      </c>
      <c r="BQ336" s="39">
        <v>2024</v>
      </c>
      <c r="BR336" s="39"/>
      <c r="BS336" s="39"/>
      <c r="BT336" s="39" t="s">
        <v>6251</v>
      </c>
    </row>
    <row r="337" spans="1:72">
      <c r="A337" s="39">
        <v>102402873394</v>
      </c>
      <c r="B337" s="39">
        <v>1</v>
      </c>
      <c r="C337" s="39">
        <v>2024</v>
      </c>
      <c r="D337" s="39">
        <v>8</v>
      </c>
      <c r="E337" s="39" t="s">
        <v>7548</v>
      </c>
      <c r="F337" s="39" t="s">
        <v>7549</v>
      </c>
      <c r="G337" s="39">
        <v>70</v>
      </c>
      <c r="H337" s="39" t="s">
        <v>7550</v>
      </c>
      <c r="I337" s="39">
        <v>20240730</v>
      </c>
      <c r="J337" s="39">
        <v>20240801</v>
      </c>
      <c r="K337" s="39">
        <v>3</v>
      </c>
      <c r="L337" s="39">
        <f t="shared" si="5"/>
        <v>2</v>
      </c>
      <c r="M337" s="39">
        <v>0</v>
      </c>
      <c r="N337" s="39" t="s">
        <v>7551</v>
      </c>
      <c r="O337" s="39" t="s">
        <v>6337</v>
      </c>
      <c r="P337" s="39" t="s">
        <v>118</v>
      </c>
      <c r="Q337" s="39" t="s">
        <v>36</v>
      </c>
      <c r="R337" s="39" t="s">
        <v>119</v>
      </c>
      <c r="S337" s="39" t="s">
        <v>120</v>
      </c>
      <c r="T337" s="39">
        <v>111</v>
      </c>
      <c r="U337" s="39" t="s">
        <v>172</v>
      </c>
      <c r="V337" s="39" t="s">
        <v>6257</v>
      </c>
      <c r="W337" s="39" t="s">
        <v>6258</v>
      </c>
      <c r="X337" s="39" t="s">
        <v>124</v>
      </c>
      <c r="Y337" s="39">
        <v>88051</v>
      </c>
      <c r="Z337" s="39">
        <v>3083</v>
      </c>
      <c r="AA337" s="39">
        <v>0</v>
      </c>
      <c r="AB337" s="39">
        <v>0</v>
      </c>
      <c r="AC337" s="39">
        <v>221.33</v>
      </c>
      <c r="AD337" s="39">
        <v>0</v>
      </c>
      <c r="AE337" s="39">
        <v>156989.45000000001</v>
      </c>
      <c r="AF337" s="39">
        <v>157210.78</v>
      </c>
      <c r="AG337" s="39">
        <v>160</v>
      </c>
      <c r="AH337" s="39">
        <v>225</v>
      </c>
      <c r="AI337" s="39">
        <v>230447</v>
      </c>
      <c r="AJ337" s="39">
        <v>230447</v>
      </c>
      <c r="AK337" s="39">
        <v>-8700.3416833302763</v>
      </c>
      <c r="AL337" s="39" t="s">
        <v>118</v>
      </c>
      <c r="AM337" s="39" t="s">
        <v>36</v>
      </c>
      <c r="AN337" s="39" t="s">
        <v>119</v>
      </c>
      <c r="AO337" s="39" t="s">
        <v>120</v>
      </c>
      <c r="AP337" s="39">
        <v>3</v>
      </c>
      <c r="AQ337" s="39">
        <v>2</v>
      </c>
      <c r="AR337" s="39">
        <v>5</v>
      </c>
      <c r="AS337" s="39">
        <v>89115</v>
      </c>
      <c r="AT337" s="39">
        <v>161522</v>
      </c>
      <c r="AU337" s="39">
        <v>53841</v>
      </c>
      <c r="AV337" s="39">
        <v>234905</v>
      </c>
      <c r="AW337" s="39">
        <v>3.0722399999999999</v>
      </c>
      <c r="AX337" s="39">
        <v>1.0923499999999999</v>
      </c>
      <c r="AY337" s="39">
        <v>1.9798899999999999</v>
      </c>
      <c r="AZ337" s="39">
        <v>3.0722399950027466</v>
      </c>
      <c r="BA337" s="39">
        <v>1.0923500061035156</v>
      </c>
      <c r="BB337" s="39">
        <v>1.979889988899231</v>
      </c>
      <c r="BC337" s="39" t="s">
        <v>159</v>
      </c>
      <c r="BD337" s="39" t="s">
        <v>126</v>
      </c>
      <c r="BE337" s="39" t="s">
        <v>118</v>
      </c>
      <c r="BF337" s="39"/>
      <c r="BG337" s="39" t="s">
        <v>1732</v>
      </c>
      <c r="BH337" s="39" t="s">
        <v>6259</v>
      </c>
      <c r="BI337" s="39" t="s">
        <v>852</v>
      </c>
      <c r="BJ337" s="39" t="s">
        <v>244</v>
      </c>
      <c r="BK337" s="39" t="s">
        <v>245</v>
      </c>
      <c r="BL337" s="39" t="s">
        <v>245</v>
      </c>
      <c r="BM337" s="39" t="s">
        <v>202</v>
      </c>
      <c r="BN337" s="39" t="s">
        <v>661</v>
      </c>
      <c r="BO337" s="39"/>
      <c r="BP337" s="39" t="s">
        <v>661</v>
      </c>
      <c r="BQ337" s="39">
        <v>2024</v>
      </c>
      <c r="BR337" s="39"/>
      <c r="BS337" s="39"/>
      <c r="BT337" s="39" t="s">
        <v>6251</v>
      </c>
    </row>
    <row r="338" spans="1:72">
      <c r="A338" s="39">
        <v>102403009176</v>
      </c>
      <c r="B338" s="39">
        <v>1</v>
      </c>
      <c r="C338" s="39">
        <v>2024</v>
      </c>
      <c r="D338" s="39">
        <v>7</v>
      </c>
      <c r="E338" s="39" t="s">
        <v>7552</v>
      </c>
      <c r="F338" s="39" t="s">
        <v>7553</v>
      </c>
      <c r="G338" s="39">
        <v>55</v>
      </c>
      <c r="H338" s="39" t="s">
        <v>7554</v>
      </c>
      <c r="I338" s="39">
        <v>20240729</v>
      </c>
      <c r="J338" s="39">
        <v>20240731</v>
      </c>
      <c r="K338" s="39">
        <v>3</v>
      </c>
      <c r="L338" s="39">
        <f t="shared" si="5"/>
        <v>2</v>
      </c>
      <c r="M338" s="39">
        <v>0</v>
      </c>
      <c r="N338" s="39" t="s">
        <v>7555</v>
      </c>
      <c r="O338" s="39" t="s">
        <v>7556</v>
      </c>
      <c r="P338" s="39" t="s">
        <v>118</v>
      </c>
      <c r="Q338" s="39" t="s">
        <v>36</v>
      </c>
      <c r="R338" s="39" t="s">
        <v>119</v>
      </c>
      <c r="S338" s="39" t="s">
        <v>120</v>
      </c>
      <c r="T338" s="39">
        <v>205</v>
      </c>
      <c r="U338" s="39" t="s">
        <v>172</v>
      </c>
      <c r="V338" s="39" t="s">
        <v>6257</v>
      </c>
      <c r="W338" s="39" t="s">
        <v>6258</v>
      </c>
      <c r="X338" s="39" t="s">
        <v>124</v>
      </c>
      <c r="Y338" s="39">
        <v>63910</v>
      </c>
      <c r="Z338" s="39">
        <v>3083</v>
      </c>
      <c r="AA338" s="39">
        <v>0</v>
      </c>
      <c r="AB338" s="39">
        <v>0</v>
      </c>
      <c r="AC338" s="39">
        <v>0</v>
      </c>
      <c r="AD338" s="39">
        <v>0</v>
      </c>
      <c r="AE338" s="39">
        <v>203731.48</v>
      </c>
      <c r="AF338" s="39">
        <v>203731.48</v>
      </c>
      <c r="AG338" s="39">
        <v>160</v>
      </c>
      <c r="AH338" s="39">
        <v>225</v>
      </c>
      <c r="AI338" s="39">
        <v>230418</v>
      </c>
      <c r="AJ338" s="39">
        <v>230418</v>
      </c>
      <c r="AK338" s="39">
        <v>-55239.730591023545</v>
      </c>
      <c r="AL338" s="39" t="s">
        <v>118</v>
      </c>
      <c r="AM338" s="39" t="s">
        <v>36</v>
      </c>
      <c r="AN338" s="39" t="s">
        <v>119</v>
      </c>
      <c r="AO338" s="39" t="s">
        <v>120</v>
      </c>
      <c r="AP338" s="39">
        <v>3</v>
      </c>
      <c r="AQ338" s="39">
        <v>2</v>
      </c>
      <c r="AR338" s="39">
        <v>5</v>
      </c>
      <c r="AS338" s="39">
        <v>89115</v>
      </c>
      <c r="AT338" s="39">
        <v>161522</v>
      </c>
      <c r="AU338" s="39">
        <v>53841</v>
      </c>
      <c r="AV338" s="39">
        <v>234905</v>
      </c>
      <c r="AW338" s="39">
        <v>3.0722399999999999</v>
      </c>
      <c r="AX338" s="39">
        <v>1.0923499999999999</v>
      </c>
      <c r="AY338" s="39">
        <v>1.9798899999999999</v>
      </c>
      <c r="AZ338" s="39">
        <v>3.0722399950027466</v>
      </c>
      <c r="BA338" s="39">
        <v>1.0923500061035156</v>
      </c>
      <c r="BB338" s="39">
        <v>1.979889988899231</v>
      </c>
      <c r="BC338" s="39" t="s">
        <v>159</v>
      </c>
      <c r="BD338" s="39" t="s">
        <v>126</v>
      </c>
      <c r="BE338" s="39" t="s">
        <v>118</v>
      </c>
      <c r="BF338" s="39"/>
      <c r="BG338" s="39" t="s">
        <v>1732</v>
      </c>
      <c r="BH338" s="39" t="s">
        <v>6259</v>
      </c>
      <c r="BI338" s="39" t="s">
        <v>161</v>
      </c>
      <c r="BJ338" s="39" t="s">
        <v>129</v>
      </c>
      <c r="BK338" s="39" t="s">
        <v>130</v>
      </c>
      <c r="BL338" s="39" t="s">
        <v>162</v>
      </c>
      <c r="BM338" s="39" t="s">
        <v>202</v>
      </c>
      <c r="BN338" s="39" t="s">
        <v>661</v>
      </c>
      <c r="BO338" s="39"/>
      <c r="BP338" s="39" t="s">
        <v>661</v>
      </c>
      <c r="BQ338" s="39">
        <v>2024</v>
      </c>
      <c r="BR338" s="39"/>
      <c r="BS338" s="39"/>
      <c r="BT338" s="39" t="s">
        <v>6251</v>
      </c>
    </row>
    <row r="339" spans="1:72">
      <c r="A339" s="39">
        <v>102403009174</v>
      </c>
      <c r="B339" s="39">
        <v>1</v>
      </c>
      <c r="C339" s="39">
        <v>2024</v>
      </c>
      <c r="D339" s="39">
        <v>7</v>
      </c>
      <c r="E339" s="39" t="s">
        <v>7557</v>
      </c>
      <c r="F339" s="39" t="s">
        <v>7558</v>
      </c>
      <c r="G339" s="39">
        <v>65</v>
      </c>
      <c r="H339" s="39" t="s">
        <v>7559</v>
      </c>
      <c r="I339" s="39">
        <v>20240729</v>
      </c>
      <c r="J339" s="39">
        <v>20240731</v>
      </c>
      <c r="K339" s="39">
        <v>3</v>
      </c>
      <c r="L339" s="39">
        <f t="shared" si="5"/>
        <v>2</v>
      </c>
      <c r="M339" s="39">
        <v>0</v>
      </c>
      <c r="N339" s="39" t="s">
        <v>7560</v>
      </c>
      <c r="O339" s="39" t="s">
        <v>6467</v>
      </c>
      <c r="P339" s="39" t="s">
        <v>118</v>
      </c>
      <c r="Q339" s="39" t="s">
        <v>36</v>
      </c>
      <c r="R339" s="39" t="s">
        <v>119</v>
      </c>
      <c r="S339" s="39" t="s">
        <v>147</v>
      </c>
      <c r="T339" s="39">
        <v>205</v>
      </c>
      <c r="U339" s="39" t="s">
        <v>172</v>
      </c>
      <c r="V339" s="39" t="s">
        <v>6257</v>
      </c>
      <c r="W339" s="39" t="s">
        <v>6258</v>
      </c>
      <c r="X339" s="39" t="s">
        <v>124</v>
      </c>
      <c r="Y339" s="39">
        <v>95033</v>
      </c>
      <c r="Z339" s="39">
        <v>2944</v>
      </c>
      <c r="AA339" s="39">
        <v>0</v>
      </c>
      <c r="AB339" s="39">
        <v>0</v>
      </c>
      <c r="AC339" s="39">
        <v>666.76</v>
      </c>
      <c r="AD339" s="39">
        <v>0</v>
      </c>
      <c r="AE339" s="39">
        <v>167349.66</v>
      </c>
      <c r="AF339" s="39">
        <v>168016.42</v>
      </c>
      <c r="AG339" s="39">
        <v>160</v>
      </c>
      <c r="AH339" s="39">
        <v>150</v>
      </c>
      <c r="AI339" s="39">
        <v>230418</v>
      </c>
      <c r="AJ339" s="39">
        <v>230418</v>
      </c>
      <c r="AK339" s="39">
        <v>-19524.670591023547</v>
      </c>
      <c r="AL339" s="39" t="s">
        <v>118</v>
      </c>
      <c r="AM339" s="39" t="s">
        <v>36</v>
      </c>
      <c r="AN339" s="39" t="s">
        <v>119</v>
      </c>
      <c r="AO339" s="39" t="s">
        <v>147</v>
      </c>
      <c r="AP339" s="39">
        <v>3</v>
      </c>
      <c r="AQ339" s="39">
        <v>2</v>
      </c>
      <c r="AR339" s="39">
        <v>5</v>
      </c>
      <c r="AS339" s="39">
        <v>89115</v>
      </c>
      <c r="AT339" s="39">
        <v>161522</v>
      </c>
      <c r="AU339" s="39">
        <v>53841</v>
      </c>
      <c r="AV339" s="39">
        <v>234905</v>
      </c>
      <c r="AW339" s="39">
        <v>3.0722399999999999</v>
      </c>
      <c r="AX339" s="39">
        <v>1.0923499999999999</v>
      </c>
      <c r="AY339" s="39">
        <v>1.9798899999999999</v>
      </c>
      <c r="AZ339" s="39">
        <v>3.0722399950027466</v>
      </c>
      <c r="BA339" s="39">
        <v>1.0923500061035156</v>
      </c>
      <c r="BB339" s="39">
        <v>1.979889988899231</v>
      </c>
      <c r="BC339" s="39" t="s">
        <v>159</v>
      </c>
      <c r="BD339" s="39" t="s">
        <v>126</v>
      </c>
      <c r="BE339" s="39" t="s">
        <v>118</v>
      </c>
      <c r="BF339" s="39"/>
      <c r="BG339" s="39" t="s">
        <v>1732</v>
      </c>
      <c r="BH339" s="39" t="s">
        <v>6259</v>
      </c>
      <c r="BI339" s="39" t="s">
        <v>943</v>
      </c>
      <c r="BJ339" s="39" t="s">
        <v>195</v>
      </c>
      <c r="BK339" s="39" t="s">
        <v>196</v>
      </c>
      <c r="BL339" s="39" t="s">
        <v>196</v>
      </c>
      <c r="BM339" s="39" t="s">
        <v>202</v>
      </c>
      <c r="BN339" s="39" t="s">
        <v>203</v>
      </c>
      <c r="BO339" s="39"/>
      <c r="BP339" s="39" t="s">
        <v>203</v>
      </c>
      <c r="BQ339" s="39">
        <v>2024</v>
      </c>
      <c r="BR339" s="39"/>
      <c r="BS339" s="39"/>
      <c r="BT339" s="39" t="s">
        <v>6251</v>
      </c>
    </row>
    <row r="340" spans="1:72">
      <c r="A340" s="39">
        <v>102402910340</v>
      </c>
      <c r="B340" s="39">
        <v>1</v>
      </c>
      <c r="C340" s="39">
        <v>2024</v>
      </c>
      <c r="D340" s="39">
        <v>7</v>
      </c>
      <c r="E340" s="39" t="s">
        <v>7561</v>
      </c>
      <c r="F340" s="39" t="s">
        <v>7562</v>
      </c>
      <c r="G340" s="39">
        <v>64</v>
      </c>
      <c r="H340" s="39" t="s">
        <v>7563</v>
      </c>
      <c r="I340" s="39">
        <v>20240728</v>
      </c>
      <c r="J340" s="39">
        <v>20240730</v>
      </c>
      <c r="K340" s="39">
        <v>3</v>
      </c>
      <c r="L340" s="39">
        <f t="shared" si="5"/>
        <v>2</v>
      </c>
      <c r="M340" s="39">
        <v>0</v>
      </c>
      <c r="N340" s="39" t="s">
        <v>7564</v>
      </c>
      <c r="O340" s="39" t="s">
        <v>6607</v>
      </c>
      <c r="P340" s="39" t="s">
        <v>118</v>
      </c>
      <c r="Q340" s="39" t="s">
        <v>36</v>
      </c>
      <c r="R340" s="39" t="s">
        <v>119</v>
      </c>
      <c r="S340" s="39" t="s">
        <v>120</v>
      </c>
      <c r="T340" s="39">
        <v>201</v>
      </c>
      <c r="U340" s="39" t="s">
        <v>172</v>
      </c>
      <c r="V340" s="39" t="s">
        <v>6257</v>
      </c>
      <c r="W340" s="39" t="s">
        <v>6258</v>
      </c>
      <c r="X340" s="39" t="s">
        <v>124</v>
      </c>
      <c r="Y340" s="39">
        <v>62056</v>
      </c>
      <c r="Z340" s="39">
        <v>3008</v>
      </c>
      <c r="AA340" s="39">
        <v>0</v>
      </c>
      <c r="AB340" s="39">
        <v>0</v>
      </c>
      <c r="AC340" s="39">
        <v>0</v>
      </c>
      <c r="AD340" s="39">
        <v>0</v>
      </c>
      <c r="AE340" s="39">
        <v>83565.33</v>
      </c>
      <c r="AF340" s="39">
        <v>83565.33</v>
      </c>
      <c r="AG340" s="39">
        <v>160</v>
      </c>
      <c r="AH340" s="39">
        <v>150</v>
      </c>
      <c r="AI340" s="39">
        <v>230418</v>
      </c>
      <c r="AJ340" s="39">
        <v>230418</v>
      </c>
      <c r="AK340" s="39">
        <v>64926.419408976464</v>
      </c>
      <c r="AL340" s="39" t="s">
        <v>118</v>
      </c>
      <c r="AM340" s="39" t="s">
        <v>36</v>
      </c>
      <c r="AN340" s="39" t="s">
        <v>119</v>
      </c>
      <c r="AO340" s="39" t="s">
        <v>120</v>
      </c>
      <c r="AP340" s="39">
        <v>3</v>
      </c>
      <c r="AQ340" s="39">
        <v>2</v>
      </c>
      <c r="AR340" s="39">
        <v>5</v>
      </c>
      <c r="AS340" s="39">
        <v>89115</v>
      </c>
      <c r="AT340" s="39">
        <v>161522</v>
      </c>
      <c r="AU340" s="39">
        <v>53841</v>
      </c>
      <c r="AV340" s="39">
        <v>234905</v>
      </c>
      <c r="AW340" s="39">
        <v>3.0722399999999999</v>
      </c>
      <c r="AX340" s="39">
        <v>1.0923499999999999</v>
      </c>
      <c r="AY340" s="39">
        <v>1.9798899999999999</v>
      </c>
      <c r="AZ340" s="39">
        <v>3.0722399950027466</v>
      </c>
      <c r="BA340" s="39">
        <v>1.0923500061035156</v>
      </c>
      <c r="BB340" s="39">
        <v>1.979889988899231</v>
      </c>
      <c r="BC340" s="39" t="s">
        <v>159</v>
      </c>
      <c r="BD340" s="39" t="s">
        <v>126</v>
      </c>
      <c r="BE340" s="39" t="s">
        <v>118</v>
      </c>
      <c r="BF340" s="39"/>
      <c r="BG340" s="39" t="s">
        <v>118</v>
      </c>
      <c r="BH340" s="39" t="s">
        <v>6259</v>
      </c>
      <c r="BI340" s="39" t="s">
        <v>161</v>
      </c>
      <c r="BJ340" s="39" t="s">
        <v>129</v>
      </c>
      <c r="BK340" s="39" t="s">
        <v>130</v>
      </c>
      <c r="BL340" s="39" t="s">
        <v>162</v>
      </c>
      <c r="BM340" s="39" t="s">
        <v>163</v>
      </c>
      <c r="BN340" s="39" t="s">
        <v>1019</v>
      </c>
      <c r="BO340" s="39"/>
      <c r="BP340" s="39" t="s">
        <v>1019</v>
      </c>
      <c r="BQ340" s="39">
        <v>2024</v>
      </c>
      <c r="BR340" s="39"/>
      <c r="BS340" s="39"/>
      <c r="BT340" s="39" t="s">
        <v>6251</v>
      </c>
    </row>
    <row r="341" spans="1:72">
      <c r="A341" s="39">
        <v>102402870626</v>
      </c>
      <c r="B341" s="39">
        <v>1</v>
      </c>
      <c r="C341" s="39">
        <v>2024</v>
      </c>
      <c r="D341" s="39">
        <v>7</v>
      </c>
      <c r="E341" s="39" t="s">
        <v>7565</v>
      </c>
      <c r="F341" s="39" t="s">
        <v>7566</v>
      </c>
      <c r="G341" s="39">
        <v>85</v>
      </c>
      <c r="H341" s="39" t="s">
        <v>7567</v>
      </c>
      <c r="I341" s="39">
        <v>20240729</v>
      </c>
      <c r="J341" s="39">
        <v>20240730</v>
      </c>
      <c r="K341" s="39">
        <v>2</v>
      </c>
      <c r="L341" s="39">
        <f t="shared" si="5"/>
        <v>1</v>
      </c>
      <c r="M341" s="39">
        <v>0</v>
      </c>
      <c r="N341" s="39" t="s">
        <v>7568</v>
      </c>
      <c r="O341" s="39" t="s">
        <v>6310</v>
      </c>
      <c r="P341" s="39" t="s">
        <v>118</v>
      </c>
      <c r="Q341" s="39" t="s">
        <v>36</v>
      </c>
      <c r="R341" s="39" t="s">
        <v>119</v>
      </c>
      <c r="S341" s="39" t="s">
        <v>120</v>
      </c>
      <c r="T341" s="39">
        <v>111</v>
      </c>
      <c r="U341" s="39" t="s">
        <v>172</v>
      </c>
      <c r="V341" s="39" t="s">
        <v>6129</v>
      </c>
      <c r="W341" s="39" t="s">
        <v>6130</v>
      </c>
      <c r="X341" s="39" t="s">
        <v>124</v>
      </c>
      <c r="Y341" s="39">
        <v>38707</v>
      </c>
      <c r="Z341" s="39">
        <v>1504</v>
      </c>
      <c r="AA341" s="39">
        <v>0</v>
      </c>
      <c r="AB341" s="39">
        <v>0</v>
      </c>
      <c r="AC341" s="39">
        <v>0</v>
      </c>
      <c r="AD341" s="39">
        <v>0</v>
      </c>
      <c r="AE341" s="39">
        <v>34534.03</v>
      </c>
      <c r="AF341" s="39">
        <v>34534.03</v>
      </c>
      <c r="AG341" s="39">
        <v>80</v>
      </c>
      <c r="AH341" s="39">
        <v>75</v>
      </c>
      <c r="AI341" s="39">
        <v>129785</v>
      </c>
      <c r="AJ341" s="39">
        <v>129785</v>
      </c>
      <c r="AK341" s="39">
        <v>45914.292957997051</v>
      </c>
      <c r="AL341" s="39" t="s">
        <v>118</v>
      </c>
      <c r="AM341" s="39" t="s">
        <v>36</v>
      </c>
      <c r="AN341" s="39" t="s">
        <v>119</v>
      </c>
      <c r="AO341" s="39" t="s">
        <v>120</v>
      </c>
      <c r="AP341" s="39">
        <v>3</v>
      </c>
      <c r="AQ341" s="39">
        <v>2</v>
      </c>
      <c r="AR341" s="39">
        <v>4</v>
      </c>
      <c r="AS341" s="39">
        <v>53659</v>
      </c>
      <c r="AT341" s="39">
        <v>87497</v>
      </c>
      <c r="AU341" s="39">
        <v>29166</v>
      </c>
      <c r="AV341" s="39">
        <v>134400</v>
      </c>
      <c r="AW341" s="39">
        <v>1.7302500000000001</v>
      </c>
      <c r="AX341" s="39">
        <v>0.65773999999999999</v>
      </c>
      <c r="AY341" s="39">
        <v>1.0725100000000001</v>
      </c>
      <c r="AZ341" s="39">
        <v>1.7302500009536743</v>
      </c>
      <c r="BA341" s="39">
        <v>0.65773999691009521</v>
      </c>
      <c r="BB341" s="39">
        <v>1.0725100040435791</v>
      </c>
      <c r="BC341" s="39" t="s">
        <v>159</v>
      </c>
      <c r="BD341" s="39" t="s">
        <v>126</v>
      </c>
      <c r="BE341" s="39" t="s">
        <v>118</v>
      </c>
      <c r="BF341" s="39"/>
      <c r="BG341" s="39" t="s">
        <v>118</v>
      </c>
      <c r="BH341" s="39" t="s">
        <v>6259</v>
      </c>
      <c r="BI341" s="39" t="s">
        <v>7569</v>
      </c>
      <c r="BJ341" s="39" t="s">
        <v>377</v>
      </c>
      <c r="BK341" s="39" t="s">
        <v>401</v>
      </c>
      <c r="BL341" s="39" t="s">
        <v>401</v>
      </c>
      <c r="BM341" s="39" t="s">
        <v>202</v>
      </c>
      <c r="BN341" s="39" t="s">
        <v>297</v>
      </c>
      <c r="BO341" s="39"/>
      <c r="BP341" s="39" t="s">
        <v>297</v>
      </c>
      <c r="BQ341" s="39">
        <v>2024</v>
      </c>
      <c r="BR341" s="39"/>
      <c r="BS341" s="39"/>
      <c r="BT341" s="39" t="s">
        <v>6251</v>
      </c>
    </row>
    <row r="342" spans="1:72">
      <c r="A342" s="39">
        <v>102402622432</v>
      </c>
      <c r="B342" s="39">
        <v>1</v>
      </c>
      <c r="C342" s="39">
        <v>2024</v>
      </c>
      <c r="D342" s="39">
        <v>7</v>
      </c>
      <c r="E342" s="39" t="s">
        <v>7570</v>
      </c>
      <c r="F342" s="39" t="s">
        <v>7571</v>
      </c>
      <c r="G342" s="39">
        <v>67</v>
      </c>
      <c r="H342" s="39" t="s">
        <v>7572</v>
      </c>
      <c r="I342" s="39">
        <v>20240725</v>
      </c>
      <c r="J342" s="39">
        <v>20240727</v>
      </c>
      <c r="K342" s="39">
        <v>3</v>
      </c>
      <c r="L342" s="39">
        <f t="shared" si="5"/>
        <v>2</v>
      </c>
      <c r="M342" s="39">
        <v>0</v>
      </c>
      <c r="N342" s="39" t="s">
        <v>7573</v>
      </c>
      <c r="O342" s="39" t="s">
        <v>6511</v>
      </c>
      <c r="P342" s="39" t="s">
        <v>118</v>
      </c>
      <c r="Q342" s="39" t="s">
        <v>36</v>
      </c>
      <c r="R342" s="39" t="s">
        <v>119</v>
      </c>
      <c r="S342" s="39" t="s">
        <v>120</v>
      </c>
      <c r="T342" s="39">
        <v>205</v>
      </c>
      <c r="U342" s="39" t="s">
        <v>172</v>
      </c>
      <c r="V342" s="39" t="s">
        <v>6257</v>
      </c>
      <c r="W342" s="39" t="s">
        <v>6258</v>
      </c>
      <c r="X342" s="39" t="s">
        <v>124</v>
      </c>
      <c r="Y342" s="39">
        <v>89988</v>
      </c>
      <c r="Z342" s="39">
        <v>3008</v>
      </c>
      <c r="AA342" s="39">
        <v>0</v>
      </c>
      <c r="AB342" s="39">
        <v>0</v>
      </c>
      <c r="AC342" s="39">
        <v>666.76</v>
      </c>
      <c r="AD342" s="39">
        <v>0</v>
      </c>
      <c r="AE342" s="39">
        <v>156989.45000000001</v>
      </c>
      <c r="AF342" s="39">
        <v>157656.20000000001</v>
      </c>
      <c r="AG342" s="39">
        <v>160</v>
      </c>
      <c r="AH342" s="39">
        <v>150</v>
      </c>
      <c r="AI342" s="39">
        <v>230418</v>
      </c>
      <c r="AJ342" s="39">
        <v>230418</v>
      </c>
      <c r="AK342" s="39">
        <v>-9164.4505910235457</v>
      </c>
      <c r="AL342" s="39" t="s">
        <v>118</v>
      </c>
      <c r="AM342" s="39" t="s">
        <v>36</v>
      </c>
      <c r="AN342" s="39" t="s">
        <v>119</v>
      </c>
      <c r="AO342" s="39" t="s">
        <v>120</v>
      </c>
      <c r="AP342" s="39">
        <v>3</v>
      </c>
      <c r="AQ342" s="39">
        <v>2</v>
      </c>
      <c r="AR342" s="39">
        <v>5</v>
      </c>
      <c r="AS342" s="39">
        <v>89115</v>
      </c>
      <c r="AT342" s="39">
        <v>161522</v>
      </c>
      <c r="AU342" s="39">
        <v>53841</v>
      </c>
      <c r="AV342" s="39">
        <v>234905</v>
      </c>
      <c r="AW342" s="39">
        <v>3.0722399999999999</v>
      </c>
      <c r="AX342" s="39">
        <v>1.0923499999999999</v>
      </c>
      <c r="AY342" s="39">
        <v>1.9798899999999999</v>
      </c>
      <c r="AZ342" s="39">
        <v>3.0722399950027466</v>
      </c>
      <c r="BA342" s="39">
        <v>1.0923500061035156</v>
      </c>
      <c r="BB342" s="39">
        <v>1.979889988899231</v>
      </c>
      <c r="BC342" s="39" t="s">
        <v>159</v>
      </c>
      <c r="BD342" s="39" t="s">
        <v>126</v>
      </c>
      <c r="BE342" s="39" t="s">
        <v>118</v>
      </c>
      <c r="BF342" s="39"/>
      <c r="BG342" s="39" t="s">
        <v>6285</v>
      </c>
      <c r="BH342" s="39" t="s">
        <v>6259</v>
      </c>
      <c r="BI342" s="39" t="s">
        <v>2612</v>
      </c>
      <c r="BJ342" s="39" t="s">
        <v>195</v>
      </c>
      <c r="BK342" s="39" t="s">
        <v>411</v>
      </c>
      <c r="BL342" s="39" t="s">
        <v>411</v>
      </c>
      <c r="BM342" s="39" t="s">
        <v>202</v>
      </c>
      <c r="BN342" s="39" t="s">
        <v>661</v>
      </c>
      <c r="BO342" s="39"/>
      <c r="BP342" s="39" t="s">
        <v>661</v>
      </c>
      <c r="BQ342" s="39">
        <v>2024</v>
      </c>
      <c r="BR342" s="39"/>
      <c r="BS342" s="39"/>
      <c r="BT342" s="39" t="s">
        <v>6251</v>
      </c>
    </row>
    <row r="343" spans="1:72">
      <c r="A343" s="39">
        <v>102402680564</v>
      </c>
      <c r="B343" s="39">
        <v>1</v>
      </c>
      <c r="C343" s="39">
        <v>2024</v>
      </c>
      <c r="D343" s="39">
        <v>7</v>
      </c>
      <c r="E343" s="39" t="s">
        <v>7574</v>
      </c>
      <c r="F343" s="39" t="s">
        <v>3263</v>
      </c>
      <c r="G343" s="39">
        <v>68</v>
      </c>
      <c r="H343" s="39" t="s">
        <v>3264</v>
      </c>
      <c r="I343" s="39">
        <v>20240725</v>
      </c>
      <c r="J343" s="39">
        <v>20240727</v>
      </c>
      <c r="K343" s="39">
        <v>3</v>
      </c>
      <c r="L343" s="39">
        <f t="shared" si="5"/>
        <v>2</v>
      </c>
      <c r="M343" s="39">
        <v>0</v>
      </c>
      <c r="N343" s="39" t="s">
        <v>7575</v>
      </c>
      <c r="O343" s="39" t="s">
        <v>7576</v>
      </c>
      <c r="P343" s="39" t="s">
        <v>118</v>
      </c>
      <c r="Q343" s="39" t="s">
        <v>36</v>
      </c>
      <c r="R343" s="39" t="s">
        <v>119</v>
      </c>
      <c r="S343" s="39" t="s">
        <v>147</v>
      </c>
      <c r="T343" s="39">
        <v>211</v>
      </c>
      <c r="U343" s="39" t="s">
        <v>172</v>
      </c>
      <c r="V343" s="39" t="s">
        <v>6257</v>
      </c>
      <c r="W343" s="39" t="s">
        <v>6258</v>
      </c>
      <c r="X343" s="39" t="s">
        <v>124</v>
      </c>
      <c r="Y343" s="39">
        <v>90962</v>
      </c>
      <c r="Z343" s="39">
        <v>2944</v>
      </c>
      <c r="AA343" s="39">
        <v>0</v>
      </c>
      <c r="AB343" s="39">
        <v>0</v>
      </c>
      <c r="AC343" s="39">
        <v>666.76</v>
      </c>
      <c r="AD343" s="39">
        <v>0</v>
      </c>
      <c r="AE343" s="39">
        <v>156989.45000000001</v>
      </c>
      <c r="AF343" s="39">
        <v>157656.20000000001</v>
      </c>
      <c r="AG343" s="39">
        <v>160</v>
      </c>
      <c r="AH343" s="39">
        <v>150</v>
      </c>
      <c r="AI343" s="39">
        <v>230636</v>
      </c>
      <c r="AJ343" s="39">
        <v>230636</v>
      </c>
      <c r="AK343" s="39">
        <v>-9023.9615607778251</v>
      </c>
      <c r="AL343" s="39" t="s">
        <v>118</v>
      </c>
      <c r="AM343" s="39" t="s">
        <v>36</v>
      </c>
      <c r="AN343" s="39" t="s">
        <v>119</v>
      </c>
      <c r="AO343" s="39" t="s">
        <v>147</v>
      </c>
      <c r="AP343" s="39">
        <v>3</v>
      </c>
      <c r="AQ343" s="39">
        <v>2</v>
      </c>
      <c r="AR343" s="39">
        <v>5</v>
      </c>
      <c r="AS343" s="39">
        <v>89115</v>
      </c>
      <c r="AT343" s="39">
        <v>161522</v>
      </c>
      <c r="AU343" s="39">
        <v>53841</v>
      </c>
      <c r="AV343" s="39">
        <v>234905</v>
      </c>
      <c r="AW343" s="39">
        <v>3.0722399999999999</v>
      </c>
      <c r="AX343" s="39">
        <v>1.0923499999999999</v>
      </c>
      <c r="AY343" s="39">
        <v>1.9798899999999999</v>
      </c>
      <c r="AZ343" s="39">
        <v>3.0722399950027466</v>
      </c>
      <c r="BA343" s="39">
        <v>1.0923500061035156</v>
      </c>
      <c r="BB343" s="39">
        <v>1.979889988899231</v>
      </c>
      <c r="BC343" s="39" t="s">
        <v>159</v>
      </c>
      <c r="BD343" s="39" t="s">
        <v>126</v>
      </c>
      <c r="BE343" s="39" t="s">
        <v>118</v>
      </c>
      <c r="BF343" s="39"/>
      <c r="BG343" s="39" t="s">
        <v>1732</v>
      </c>
      <c r="BH343" s="39" t="s">
        <v>6259</v>
      </c>
      <c r="BI343" s="39" t="s">
        <v>903</v>
      </c>
      <c r="BJ343" s="39" t="s">
        <v>195</v>
      </c>
      <c r="BK343" s="39" t="s">
        <v>196</v>
      </c>
      <c r="BL343" s="39" t="s">
        <v>196</v>
      </c>
      <c r="BM343" s="39" t="s">
        <v>202</v>
      </c>
      <c r="BN343" s="39" t="s">
        <v>661</v>
      </c>
      <c r="BO343" s="39"/>
      <c r="BP343" s="39" t="s">
        <v>661</v>
      </c>
      <c r="BQ343" s="39">
        <v>2024</v>
      </c>
      <c r="BR343" s="39"/>
      <c r="BS343" s="39"/>
      <c r="BT343" s="39" t="s">
        <v>6251</v>
      </c>
    </row>
    <row r="344" spans="1:72">
      <c r="A344" s="39">
        <v>102402477424</v>
      </c>
      <c r="B344" s="39">
        <v>1</v>
      </c>
      <c r="C344" s="39">
        <v>2024</v>
      </c>
      <c r="D344" s="39">
        <v>7</v>
      </c>
      <c r="E344" s="39" t="s">
        <v>7577</v>
      </c>
      <c r="F344" s="39" t="s">
        <v>7578</v>
      </c>
      <c r="G344" s="39">
        <v>72</v>
      </c>
      <c r="H344" s="39" t="s">
        <v>7579</v>
      </c>
      <c r="I344" s="39">
        <v>20240725</v>
      </c>
      <c r="J344" s="39">
        <v>20240727</v>
      </c>
      <c r="K344" s="39">
        <v>3</v>
      </c>
      <c r="L344" s="39">
        <f t="shared" si="5"/>
        <v>2</v>
      </c>
      <c r="M344" s="39">
        <v>0</v>
      </c>
      <c r="N344" s="39" t="s">
        <v>7580</v>
      </c>
      <c r="O344" s="39" t="s">
        <v>7327</v>
      </c>
      <c r="P344" s="39" t="s">
        <v>118</v>
      </c>
      <c r="Q344" s="39" t="s">
        <v>36</v>
      </c>
      <c r="R344" s="39" t="s">
        <v>119</v>
      </c>
      <c r="S344" s="39" t="s">
        <v>120</v>
      </c>
      <c r="T344" s="39">
        <v>111</v>
      </c>
      <c r="U344" s="39" t="s">
        <v>172</v>
      </c>
      <c r="V344" s="39" t="s">
        <v>6257</v>
      </c>
      <c r="W344" s="39" t="s">
        <v>6258</v>
      </c>
      <c r="X344" s="39" t="s">
        <v>124</v>
      </c>
      <c r="Y344" s="39">
        <v>88631</v>
      </c>
      <c r="Z344" s="39">
        <v>3008</v>
      </c>
      <c r="AA344" s="39">
        <v>0</v>
      </c>
      <c r="AB344" s="39">
        <v>0</v>
      </c>
      <c r="AC344" s="39">
        <v>0</v>
      </c>
      <c r="AD344" s="39">
        <v>0</v>
      </c>
      <c r="AE344" s="39">
        <v>156989.45000000001</v>
      </c>
      <c r="AF344" s="39">
        <v>156989.45000000001</v>
      </c>
      <c r="AG344" s="39">
        <v>160</v>
      </c>
      <c r="AH344" s="39">
        <v>150</v>
      </c>
      <c r="AI344" s="39">
        <v>230447</v>
      </c>
      <c r="AJ344" s="39">
        <v>230447</v>
      </c>
      <c r="AK344" s="39">
        <v>-8479.0116833302891</v>
      </c>
      <c r="AL344" s="39" t="s">
        <v>118</v>
      </c>
      <c r="AM344" s="39" t="s">
        <v>36</v>
      </c>
      <c r="AN344" s="39" t="s">
        <v>119</v>
      </c>
      <c r="AO344" s="39" t="s">
        <v>120</v>
      </c>
      <c r="AP344" s="39">
        <v>3</v>
      </c>
      <c r="AQ344" s="39">
        <v>2</v>
      </c>
      <c r="AR344" s="39">
        <v>5</v>
      </c>
      <c r="AS344" s="39">
        <v>89115</v>
      </c>
      <c r="AT344" s="39">
        <v>161522</v>
      </c>
      <c r="AU344" s="39">
        <v>53841</v>
      </c>
      <c r="AV344" s="39">
        <v>234905</v>
      </c>
      <c r="AW344" s="39">
        <v>3.0722399999999999</v>
      </c>
      <c r="AX344" s="39">
        <v>1.0923499999999999</v>
      </c>
      <c r="AY344" s="39">
        <v>1.9798899999999999</v>
      </c>
      <c r="AZ344" s="39">
        <v>3.0722399950027466</v>
      </c>
      <c r="BA344" s="39">
        <v>1.0923500061035156</v>
      </c>
      <c r="BB344" s="39">
        <v>1.979889988899231</v>
      </c>
      <c r="BC344" s="39" t="s">
        <v>159</v>
      </c>
      <c r="BD344" s="39" t="s">
        <v>126</v>
      </c>
      <c r="BE344" s="39" t="s">
        <v>118</v>
      </c>
      <c r="BF344" s="39"/>
      <c r="BG344" s="39" t="s">
        <v>6285</v>
      </c>
      <c r="BH344" s="39" t="s">
        <v>6259</v>
      </c>
      <c r="BI344" s="39" t="s">
        <v>216</v>
      </c>
      <c r="BJ344" s="39" t="s">
        <v>129</v>
      </c>
      <c r="BK344" s="39" t="s">
        <v>217</v>
      </c>
      <c r="BL344" s="39" t="s">
        <v>218</v>
      </c>
      <c r="BM344" s="39" t="s">
        <v>202</v>
      </c>
      <c r="BN344" s="39" t="s">
        <v>661</v>
      </c>
      <c r="BO344" s="39"/>
      <c r="BP344" s="39" t="s">
        <v>661</v>
      </c>
      <c r="BQ344" s="39">
        <v>2024</v>
      </c>
      <c r="BR344" s="39"/>
      <c r="BS344" s="39"/>
      <c r="BT344" s="39" t="s">
        <v>6251</v>
      </c>
    </row>
    <row r="345" spans="1:72">
      <c r="A345" s="39">
        <v>102402477628</v>
      </c>
      <c r="B345" s="39">
        <v>1</v>
      </c>
      <c r="C345" s="39">
        <v>2024</v>
      </c>
      <c r="D345" s="39">
        <v>7</v>
      </c>
      <c r="E345" s="39" t="s">
        <v>7581</v>
      </c>
      <c r="F345" s="39" t="s">
        <v>7582</v>
      </c>
      <c r="G345" s="39">
        <v>63</v>
      </c>
      <c r="H345" s="39" t="s">
        <v>7583</v>
      </c>
      <c r="I345" s="39">
        <v>20240724</v>
      </c>
      <c r="J345" s="39">
        <v>20240726</v>
      </c>
      <c r="K345" s="39">
        <v>3</v>
      </c>
      <c r="L345" s="39">
        <f t="shared" si="5"/>
        <v>2</v>
      </c>
      <c r="M345" s="39">
        <v>0</v>
      </c>
      <c r="N345" s="39" t="s">
        <v>7584</v>
      </c>
      <c r="O345" s="39" t="s">
        <v>6835</v>
      </c>
      <c r="P345" s="39" t="s">
        <v>118</v>
      </c>
      <c r="Q345" s="39" t="s">
        <v>36</v>
      </c>
      <c r="R345" s="39" t="s">
        <v>119</v>
      </c>
      <c r="S345" s="39" t="s">
        <v>147</v>
      </c>
      <c r="T345" s="39">
        <v>111</v>
      </c>
      <c r="U345" s="39" t="s">
        <v>172</v>
      </c>
      <c r="V345" s="39" t="s">
        <v>6257</v>
      </c>
      <c r="W345" s="39" t="s">
        <v>6258</v>
      </c>
      <c r="X345" s="39" t="s">
        <v>124</v>
      </c>
      <c r="Y345" s="39">
        <v>95355</v>
      </c>
      <c r="Z345" s="39">
        <v>3019</v>
      </c>
      <c r="AA345" s="39">
        <v>0</v>
      </c>
      <c r="AB345" s="39">
        <v>0</v>
      </c>
      <c r="AC345" s="39">
        <v>666.76</v>
      </c>
      <c r="AD345" s="39">
        <v>0</v>
      </c>
      <c r="AE345" s="39">
        <v>169197.45</v>
      </c>
      <c r="AF345" s="39">
        <v>169864.2</v>
      </c>
      <c r="AG345" s="39">
        <v>160</v>
      </c>
      <c r="AH345" s="39">
        <v>225</v>
      </c>
      <c r="AI345" s="39">
        <v>230447</v>
      </c>
      <c r="AJ345" s="39">
        <v>230447</v>
      </c>
      <c r="AK345" s="39">
        <v>-21353.761683330289</v>
      </c>
      <c r="AL345" s="39" t="s">
        <v>118</v>
      </c>
      <c r="AM345" s="39" t="s">
        <v>36</v>
      </c>
      <c r="AN345" s="39" t="s">
        <v>119</v>
      </c>
      <c r="AO345" s="39" t="s">
        <v>147</v>
      </c>
      <c r="AP345" s="39">
        <v>3</v>
      </c>
      <c r="AQ345" s="39">
        <v>2</v>
      </c>
      <c r="AR345" s="39">
        <v>5</v>
      </c>
      <c r="AS345" s="39">
        <v>89115</v>
      </c>
      <c r="AT345" s="39">
        <v>161522</v>
      </c>
      <c r="AU345" s="39">
        <v>53841</v>
      </c>
      <c r="AV345" s="39">
        <v>234905</v>
      </c>
      <c r="AW345" s="39">
        <v>3.0722399999999999</v>
      </c>
      <c r="AX345" s="39">
        <v>1.0923499999999999</v>
      </c>
      <c r="AY345" s="39">
        <v>1.9798899999999999</v>
      </c>
      <c r="AZ345" s="39">
        <v>3.0722399950027466</v>
      </c>
      <c r="BA345" s="39">
        <v>1.0923500061035156</v>
      </c>
      <c r="BB345" s="39">
        <v>1.979889988899231</v>
      </c>
      <c r="BC345" s="39" t="s">
        <v>159</v>
      </c>
      <c r="BD345" s="39" t="s">
        <v>126</v>
      </c>
      <c r="BE345" s="39" t="s">
        <v>118</v>
      </c>
      <c r="BF345" s="39"/>
      <c r="BG345" s="39" t="s">
        <v>6285</v>
      </c>
      <c r="BH345" s="39" t="s">
        <v>6259</v>
      </c>
      <c r="BI345" s="39" t="s">
        <v>903</v>
      </c>
      <c r="BJ345" s="39" t="s">
        <v>195</v>
      </c>
      <c r="BK345" s="39" t="s">
        <v>196</v>
      </c>
      <c r="BL345" s="39" t="s">
        <v>196</v>
      </c>
      <c r="BM345" s="39" t="s">
        <v>202</v>
      </c>
      <c r="BN345" s="39" t="s">
        <v>661</v>
      </c>
      <c r="BO345" s="39"/>
      <c r="BP345" s="39" t="s">
        <v>661</v>
      </c>
      <c r="BQ345" s="39">
        <v>2024</v>
      </c>
      <c r="BR345" s="39"/>
      <c r="BS345" s="39"/>
      <c r="BT345" s="39" t="s">
        <v>6251</v>
      </c>
    </row>
    <row r="346" spans="1:72">
      <c r="A346" s="39">
        <v>102402477078</v>
      </c>
      <c r="B346" s="39">
        <v>1</v>
      </c>
      <c r="C346" s="39">
        <v>2024</v>
      </c>
      <c r="D346" s="39">
        <v>7</v>
      </c>
      <c r="E346" s="39" t="s">
        <v>7585</v>
      </c>
      <c r="F346" s="39" t="s">
        <v>7586</v>
      </c>
      <c r="G346" s="39">
        <v>67</v>
      </c>
      <c r="H346" s="39" t="s">
        <v>7587</v>
      </c>
      <c r="I346" s="39">
        <v>20240724</v>
      </c>
      <c r="J346" s="39">
        <v>20240726</v>
      </c>
      <c r="K346" s="39">
        <v>3</v>
      </c>
      <c r="L346" s="39">
        <f t="shared" si="5"/>
        <v>2</v>
      </c>
      <c r="M346" s="39">
        <v>0</v>
      </c>
      <c r="N346" s="39" t="s">
        <v>7588</v>
      </c>
      <c r="O346" s="39" t="s">
        <v>6415</v>
      </c>
      <c r="P346" s="39" t="s">
        <v>118</v>
      </c>
      <c r="Q346" s="39" t="s">
        <v>36</v>
      </c>
      <c r="R346" s="39" t="s">
        <v>119</v>
      </c>
      <c r="S346" s="39" t="s">
        <v>120</v>
      </c>
      <c r="T346" s="39">
        <v>111</v>
      </c>
      <c r="U346" s="39" t="s">
        <v>172</v>
      </c>
      <c r="V346" s="39" t="s">
        <v>6257</v>
      </c>
      <c r="W346" s="39" t="s">
        <v>6258</v>
      </c>
      <c r="X346" s="39" t="s">
        <v>124</v>
      </c>
      <c r="Y346" s="39">
        <v>92418</v>
      </c>
      <c r="Z346" s="39">
        <v>3008</v>
      </c>
      <c r="AA346" s="39">
        <v>0</v>
      </c>
      <c r="AB346" s="39">
        <v>0</v>
      </c>
      <c r="AC346" s="39">
        <v>1333.52</v>
      </c>
      <c r="AD346" s="39">
        <v>0</v>
      </c>
      <c r="AE346" s="39">
        <v>156989.45000000001</v>
      </c>
      <c r="AF346" s="39">
        <v>158322.97</v>
      </c>
      <c r="AG346" s="39">
        <v>160</v>
      </c>
      <c r="AH346" s="39">
        <v>150</v>
      </c>
      <c r="AI346" s="39">
        <v>230447</v>
      </c>
      <c r="AJ346" s="39">
        <v>230447</v>
      </c>
      <c r="AK346" s="39">
        <v>-9812.5316833302786</v>
      </c>
      <c r="AL346" s="39" t="s">
        <v>118</v>
      </c>
      <c r="AM346" s="39" t="s">
        <v>36</v>
      </c>
      <c r="AN346" s="39" t="s">
        <v>119</v>
      </c>
      <c r="AO346" s="39" t="s">
        <v>120</v>
      </c>
      <c r="AP346" s="39">
        <v>3</v>
      </c>
      <c r="AQ346" s="39">
        <v>2</v>
      </c>
      <c r="AR346" s="39">
        <v>5</v>
      </c>
      <c r="AS346" s="39">
        <v>89115</v>
      </c>
      <c r="AT346" s="39">
        <v>161522</v>
      </c>
      <c r="AU346" s="39">
        <v>53841</v>
      </c>
      <c r="AV346" s="39">
        <v>234905</v>
      </c>
      <c r="AW346" s="39">
        <v>3.0722399999999999</v>
      </c>
      <c r="AX346" s="39">
        <v>1.0923499999999999</v>
      </c>
      <c r="AY346" s="39">
        <v>1.9798899999999999</v>
      </c>
      <c r="AZ346" s="39">
        <v>3.0722399950027466</v>
      </c>
      <c r="BA346" s="39">
        <v>1.0923500061035156</v>
      </c>
      <c r="BB346" s="39">
        <v>1.979889988899231</v>
      </c>
      <c r="BC346" s="39" t="s">
        <v>159</v>
      </c>
      <c r="BD346" s="39" t="s">
        <v>126</v>
      </c>
      <c r="BE346" s="39" t="s">
        <v>118</v>
      </c>
      <c r="BF346" s="39"/>
      <c r="BG346" s="39" t="s">
        <v>6285</v>
      </c>
      <c r="BH346" s="39" t="s">
        <v>6259</v>
      </c>
      <c r="BI346" s="39" t="s">
        <v>7589</v>
      </c>
      <c r="BJ346" s="39" t="s">
        <v>195</v>
      </c>
      <c r="BK346" s="39" t="s">
        <v>411</v>
      </c>
      <c r="BL346" s="39" t="s">
        <v>411</v>
      </c>
      <c r="BM346" s="39" t="s">
        <v>202</v>
      </c>
      <c r="BN346" s="39" t="s">
        <v>203</v>
      </c>
      <c r="BO346" s="39"/>
      <c r="BP346" s="39" t="s">
        <v>203</v>
      </c>
      <c r="BQ346" s="39">
        <v>2024</v>
      </c>
      <c r="BR346" s="39"/>
      <c r="BS346" s="39"/>
      <c r="BT346" s="39" t="s">
        <v>6251</v>
      </c>
    </row>
    <row r="347" spans="1:72">
      <c r="A347" s="39">
        <v>102402634266</v>
      </c>
      <c r="B347" s="39">
        <v>1</v>
      </c>
      <c r="C347" s="39">
        <v>2024</v>
      </c>
      <c r="D347" s="39">
        <v>7</v>
      </c>
      <c r="E347" s="39" t="s">
        <v>7590</v>
      </c>
      <c r="F347" s="39" t="s">
        <v>7591</v>
      </c>
      <c r="G347" s="39">
        <v>68</v>
      </c>
      <c r="H347" s="39" t="s">
        <v>7592</v>
      </c>
      <c r="I347" s="39">
        <v>20240724</v>
      </c>
      <c r="J347" s="39">
        <v>20240726</v>
      </c>
      <c r="K347" s="39">
        <v>3</v>
      </c>
      <c r="L347" s="39">
        <f t="shared" si="5"/>
        <v>2</v>
      </c>
      <c r="M347" s="39">
        <v>0</v>
      </c>
      <c r="N347" s="39" t="s">
        <v>7593</v>
      </c>
      <c r="O347" s="39" t="s">
        <v>7594</v>
      </c>
      <c r="P347" s="39" t="s">
        <v>118</v>
      </c>
      <c r="Q347" s="39" t="s">
        <v>36</v>
      </c>
      <c r="R347" s="39" t="s">
        <v>119</v>
      </c>
      <c r="S347" s="39" t="s">
        <v>147</v>
      </c>
      <c r="T347" s="39">
        <v>207</v>
      </c>
      <c r="U347" s="39" t="s">
        <v>172</v>
      </c>
      <c r="V347" s="39" t="s">
        <v>6257</v>
      </c>
      <c r="W347" s="39" t="s">
        <v>6258</v>
      </c>
      <c r="X347" s="39" t="s">
        <v>124</v>
      </c>
      <c r="Y347" s="39">
        <v>62379</v>
      </c>
      <c r="Z347" s="39">
        <v>2944</v>
      </c>
      <c r="AA347" s="39">
        <v>0</v>
      </c>
      <c r="AB347" s="39">
        <v>0</v>
      </c>
      <c r="AC347" s="39">
        <v>0</v>
      </c>
      <c r="AD347" s="39">
        <v>0</v>
      </c>
      <c r="AE347" s="39">
        <v>149918.39000000001</v>
      </c>
      <c r="AF347" s="39">
        <v>149918.39000000001</v>
      </c>
      <c r="AG347" s="39">
        <v>160</v>
      </c>
      <c r="AH347" s="39">
        <v>150</v>
      </c>
      <c r="AI347" s="39">
        <v>230418</v>
      </c>
      <c r="AJ347" s="39">
        <v>230418</v>
      </c>
      <c r="AK347" s="39">
        <v>-1426.640591023548</v>
      </c>
      <c r="AL347" s="39" t="s">
        <v>118</v>
      </c>
      <c r="AM347" s="39" t="s">
        <v>36</v>
      </c>
      <c r="AN347" s="39" t="s">
        <v>119</v>
      </c>
      <c r="AO347" s="39" t="s">
        <v>147</v>
      </c>
      <c r="AP347" s="39">
        <v>3</v>
      </c>
      <c r="AQ347" s="39">
        <v>2</v>
      </c>
      <c r="AR347" s="39">
        <v>5</v>
      </c>
      <c r="AS347" s="39">
        <v>89115</v>
      </c>
      <c r="AT347" s="39">
        <v>161522</v>
      </c>
      <c r="AU347" s="39">
        <v>53841</v>
      </c>
      <c r="AV347" s="39">
        <v>234905</v>
      </c>
      <c r="AW347" s="39">
        <v>3.0722399999999999</v>
      </c>
      <c r="AX347" s="39">
        <v>1.0923499999999999</v>
      </c>
      <c r="AY347" s="39">
        <v>1.9798899999999999</v>
      </c>
      <c r="AZ347" s="39">
        <v>3.0722399950027466</v>
      </c>
      <c r="BA347" s="39">
        <v>1.0923500061035156</v>
      </c>
      <c r="BB347" s="39">
        <v>1.979889988899231</v>
      </c>
      <c r="BC347" s="39" t="s">
        <v>159</v>
      </c>
      <c r="BD347" s="39" t="s">
        <v>126</v>
      </c>
      <c r="BE347" s="39" t="s">
        <v>118</v>
      </c>
      <c r="BF347" s="39"/>
      <c r="BG347" s="39" t="s">
        <v>118</v>
      </c>
      <c r="BH347" s="39" t="s">
        <v>6259</v>
      </c>
      <c r="BI347" s="39" t="s">
        <v>718</v>
      </c>
      <c r="BJ347" s="39" t="s">
        <v>129</v>
      </c>
      <c r="BK347" s="39" t="s">
        <v>178</v>
      </c>
      <c r="BL347" s="39" t="s">
        <v>320</v>
      </c>
      <c r="BM347" s="39" t="s">
        <v>2051</v>
      </c>
      <c r="BN347" s="39" t="s">
        <v>5752</v>
      </c>
      <c r="BO347" s="39"/>
      <c r="BP347" s="39" t="s">
        <v>5752</v>
      </c>
      <c r="BQ347" s="39">
        <v>2024</v>
      </c>
      <c r="BR347" s="39"/>
      <c r="BS347" s="39"/>
      <c r="BT347" s="39" t="s">
        <v>6251</v>
      </c>
    </row>
    <row r="348" spans="1:72">
      <c r="A348" s="39">
        <v>102402622414</v>
      </c>
      <c r="B348" s="39">
        <v>1</v>
      </c>
      <c r="C348" s="39">
        <v>2024</v>
      </c>
      <c r="D348" s="39">
        <v>7</v>
      </c>
      <c r="E348" s="39" t="s">
        <v>7595</v>
      </c>
      <c r="F348" s="39" t="s">
        <v>7596</v>
      </c>
      <c r="G348" s="39">
        <v>58</v>
      </c>
      <c r="H348" s="39" t="s">
        <v>7597</v>
      </c>
      <c r="I348" s="39">
        <v>20240724</v>
      </c>
      <c r="J348" s="39">
        <v>20240725</v>
      </c>
      <c r="K348" s="39">
        <v>2</v>
      </c>
      <c r="L348" s="39">
        <f t="shared" si="5"/>
        <v>1</v>
      </c>
      <c r="M348" s="39">
        <v>0</v>
      </c>
      <c r="N348" s="39" t="s">
        <v>7061</v>
      </c>
      <c r="O348" s="39" t="s">
        <v>6310</v>
      </c>
      <c r="P348" s="39" t="s">
        <v>118</v>
      </c>
      <c r="Q348" s="39" t="s">
        <v>36</v>
      </c>
      <c r="R348" s="39" t="s">
        <v>119</v>
      </c>
      <c r="S348" s="39" t="s">
        <v>120</v>
      </c>
      <c r="T348" s="39">
        <v>205</v>
      </c>
      <c r="U348" s="39" t="s">
        <v>172</v>
      </c>
      <c r="V348" s="39" t="s">
        <v>6129</v>
      </c>
      <c r="W348" s="39" t="s">
        <v>6130</v>
      </c>
      <c r="X348" s="39" t="s">
        <v>124</v>
      </c>
      <c r="Y348" s="39">
        <v>37816</v>
      </c>
      <c r="Z348" s="39">
        <v>1504</v>
      </c>
      <c r="AA348" s="39">
        <v>0</v>
      </c>
      <c r="AB348" s="39">
        <v>0</v>
      </c>
      <c r="AC348" s="39">
        <v>0</v>
      </c>
      <c r="AD348" s="39">
        <v>0</v>
      </c>
      <c r="AE348" s="39">
        <v>65811.199999999997</v>
      </c>
      <c r="AF348" s="39">
        <v>65811.199999999997</v>
      </c>
      <c r="AG348" s="39">
        <v>80</v>
      </c>
      <c r="AH348" s="39">
        <v>75</v>
      </c>
      <c r="AI348" s="39">
        <v>129769</v>
      </c>
      <c r="AJ348" s="39">
        <v>129769</v>
      </c>
      <c r="AK348" s="39">
        <v>14627.205223533689</v>
      </c>
      <c r="AL348" s="39" t="s">
        <v>118</v>
      </c>
      <c r="AM348" s="39" t="s">
        <v>36</v>
      </c>
      <c r="AN348" s="39" t="s">
        <v>119</v>
      </c>
      <c r="AO348" s="39" t="s">
        <v>120</v>
      </c>
      <c r="AP348" s="39">
        <v>3</v>
      </c>
      <c r="AQ348" s="39">
        <v>2</v>
      </c>
      <c r="AR348" s="39">
        <v>4</v>
      </c>
      <c r="AS348" s="39">
        <v>53659</v>
      </c>
      <c r="AT348" s="39">
        <v>87497</v>
      </c>
      <c r="AU348" s="39">
        <v>29166</v>
      </c>
      <c r="AV348" s="39">
        <v>134400</v>
      </c>
      <c r="AW348" s="39">
        <v>1.7302500000000001</v>
      </c>
      <c r="AX348" s="39">
        <v>0.65773999999999999</v>
      </c>
      <c r="AY348" s="39">
        <v>1.0725100000000001</v>
      </c>
      <c r="AZ348" s="39">
        <v>1.7302500009536743</v>
      </c>
      <c r="BA348" s="39">
        <v>0.65773999691009521</v>
      </c>
      <c r="BB348" s="39">
        <v>1.0725100040435791</v>
      </c>
      <c r="BC348" s="39" t="s">
        <v>159</v>
      </c>
      <c r="BD348" s="39" t="s">
        <v>126</v>
      </c>
      <c r="BE348" s="39" t="s">
        <v>118</v>
      </c>
      <c r="BF348" s="39"/>
      <c r="BG348" s="39" t="s">
        <v>118</v>
      </c>
      <c r="BH348" s="39" t="s">
        <v>6259</v>
      </c>
      <c r="BI348" s="39" t="s">
        <v>418</v>
      </c>
      <c r="BJ348" s="39" t="s">
        <v>129</v>
      </c>
      <c r="BK348" s="39" t="s">
        <v>224</v>
      </c>
      <c r="BL348" s="39" t="s">
        <v>224</v>
      </c>
      <c r="BM348" s="39" t="s">
        <v>2051</v>
      </c>
      <c r="BN348" s="39" t="s">
        <v>5752</v>
      </c>
      <c r="BO348" s="39"/>
      <c r="BP348" s="39" t="s">
        <v>5752</v>
      </c>
      <c r="BQ348" s="39">
        <v>2024</v>
      </c>
      <c r="BR348" s="39"/>
      <c r="BS348" s="39"/>
      <c r="BT348" s="39" t="s">
        <v>6251</v>
      </c>
    </row>
    <row r="349" spans="1:72">
      <c r="A349" s="39">
        <v>102402477294</v>
      </c>
      <c r="B349" s="39">
        <v>1</v>
      </c>
      <c r="C349" s="39">
        <v>2024</v>
      </c>
      <c r="D349" s="39">
        <v>7</v>
      </c>
      <c r="E349" s="39" t="s">
        <v>7598</v>
      </c>
      <c r="F349" s="39" t="s">
        <v>7599</v>
      </c>
      <c r="G349" s="39">
        <v>63</v>
      </c>
      <c r="H349" s="39" t="s">
        <v>7600</v>
      </c>
      <c r="I349" s="39">
        <v>20240723</v>
      </c>
      <c r="J349" s="39">
        <v>20240725</v>
      </c>
      <c r="K349" s="39">
        <v>3</v>
      </c>
      <c r="L349" s="39">
        <f t="shared" si="5"/>
        <v>2</v>
      </c>
      <c r="M349" s="39">
        <v>0</v>
      </c>
      <c r="N349" s="39" t="s">
        <v>7601</v>
      </c>
      <c r="O349" s="39" t="s">
        <v>6392</v>
      </c>
      <c r="P349" s="39" t="s">
        <v>118</v>
      </c>
      <c r="Q349" s="39" t="s">
        <v>36</v>
      </c>
      <c r="R349" s="39" t="s">
        <v>119</v>
      </c>
      <c r="S349" s="39" t="s">
        <v>147</v>
      </c>
      <c r="T349" s="39">
        <v>111</v>
      </c>
      <c r="U349" s="39" t="s">
        <v>172</v>
      </c>
      <c r="V349" s="39" t="s">
        <v>6257</v>
      </c>
      <c r="W349" s="39" t="s">
        <v>6258</v>
      </c>
      <c r="X349" s="39" t="s">
        <v>124</v>
      </c>
      <c r="Y349" s="39">
        <v>96419</v>
      </c>
      <c r="Z349" s="39">
        <v>2944</v>
      </c>
      <c r="AA349" s="39">
        <v>0</v>
      </c>
      <c r="AB349" s="39">
        <v>0</v>
      </c>
      <c r="AC349" s="39">
        <v>740.84</v>
      </c>
      <c r="AD349" s="39">
        <v>0</v>
      </c>
      <c r="AE349" s="39">
        <v>167349.66</v>
      </c>
      <c r="AF349" s="39">
        <v>168090.5</v>
      </c>
      <c r="AG349" s="39">
        <v>160</v>
      </c>
      <c r="AH349" s="39">
        <v>150</v>
      </c>
      <c r="AI349" s="39">
        <v>230447</v>
      </c>
      <c r="AJ349" s="39">
        <v>230447</v>
      </c>
      <c r="AK349" s="39">
        <v>-19580.061683330277</v>
      </c>
      <c r="AL349" s="39" t="s">
        <v>118</v>
      </c>
      <c r="AM349" s="39" t="s">
        <v>36</v>
      </c>
      <c r="AN349" s="39" t="s">
        <v>119</v>
      </c>
      <c r="AO349" s="39" t="s">
        <v>147</v>
      </c>
      <c r="AP349" s="39">
        <v>3</v>
      </c>
      <c r="AQ349" s="39">
        <v>2</v>
      </c>
      <c r="AR349" s="39">
        <v>5</v>
      </c>
      <c r="AS349" s="39">
        <v>89115</v>
      </c>
      <c r="AT349" s="39">
        <v>161522</v>
      </c>
      <c r="AU349" s="39">
        <v>53841</v>
      </c>
      <c r="AV349" s="39">
        <v>234905</v>
      </c>
      <c r="AW349" s="39">
        <v>3.0722399999999999</v>
      </c>
      <c r="AX349" s="39">
        <v>1.0923499999999999</v>
      </c>
      <c r="AY349" s="39">
        <v>1.9798899999999999</v>
      </c>
      <c r="AZ349" s="39">
        <v>3.0722399950027466</v>
      </c>
      <c r="BA349" s="39">
        <v>1.0923500061035156</v>
      </c>
      <c r="BB349" s="39">
        <v>1.979889988899231</v>
      </c>
      <c r="BC349" s="39" t="s">
        <v>159</v>
      </c>
      <c r="BD349" s="39" t="s">
        <v>126</v>
      </c>
      <c r="BE349" s="39" t="s">
        <v>118</v>
      </c>
      <c r="BF349" s="39"/>
      <c r="BG349" s="39" t="s">
        <v>1732</v>
      </c>
      <c r="BH349" s="39" t="s">
        <v>6259</v>
      </c>
      <c r="BI349" s="39" t="s">
        <v>1745</v>
      </c>
      <c r="BJ349" s="39" t="s">
        <v>129</v>
      </c>
      <c r="BK349" s="39" t="s">
        <v>178</v>
      </c>
      <c r="BL349" s="39" t="s">
        <v>320</v>
      </c>
      <c r="BM349" s="39" t="s">
        <v>202</v>
      </c>
      <c r="BN349" s="39" t="s">
        <v>203</v>
      </c>
      <c r="BO349" s="39"/>
      <c r="BP349" s="39" t="s">
        <v>203</v>
      </c>
      <c r="BQ349" s="39">
        <v>2024</v>
      </c>
      <c r="BR349" s="39"/>
      <c r="BS349" s="39"/>
      <c r="BT349" s="39" t="s">
        <v>6251</v>
      </c>
    </row>
    <row r="350" spans="1:72">
      <c r="A350" s="39">
        <v>102402477200</v>
      </c>
      <c r="B350" s="39">
        <v>1</v>
      </c>
      <c r="C350" s="39">
        <v>2024</v>
      </c>
      <c r="D350" s="39">
        <v>7</v>
      </c>
      <c r="E350" s="39" t="s">
        <v>7602</v>
      </c>
      <c r="F350" s="39" t="s">
        <v>7603</v>
      </c>
      <c r="G350" s="39">
        <v>67</v>
      </c>
      <c r="H350" s="39" t="s">
        <v>7604</v>
      </c>
      <c r="I350" s="39">
        <v>20240723</v>
      </c>
      <c r="J350" s="39">
        <v>20240725</v>
      </c>
      <c r="K350" s="39">
        <v>3</v>
      </c>
      <c r="L350" s="39">
        <f t="shared" si="5"/>
        <v>2</v>
      </c>
      <c r="M350" s="39">
        <v>0</v>
      </c>
      <c r="N350" s="39" t="s">
        <v>7605</v>
      </c>
      <c r="O350" s="39" t="s">
        <v>6346</v>
      </c>
      <c r="P350" s="39" t="s">
        <v>118</v>
      </c>
      <c r="Q350" s="39" t="s">
        <v>36</v>
      </c>
      <c r="R350" s="39" t="s">
        <v>119</v>
      </c>
      <c r="S350" s="39" t="s">
        <v>120</v>
      </c>
      <c r="T350" s="39">
        <v>111</v>
      </c>
      <c r="U350" s="39" t="s">
        <v>172</v>
      </c>
      <c r="V350" s="39" t="s">
        <v>6257</v>
      </c>
      <c r="W350" s="39" t="s">
        <v>6258</v>
      </c>
      <c r="X350" s="39" t="s">
        <v>124</v>
      </c>
      <c r="Y350" s="39">
        <v>98053</v>
      </c>
      <c r="Z350" s="39">
        <v>3008</v>
      </c>
      <c r="AA350" s="39">
        <v>0</v>
      </c>
      <c r="AB350" s="39">
        <v>0</v>
      </c>
      <c r="AC350" s="39">
        <v>666.76</v>
      </c>
      <c r="AD350" s="39">
        <v>0</v>
      </c>
      <c r="AE350" s="39">
        <v>167349.66</v>
      </c>
      <c r="AF350" s="39">
        <v>168016.42</v>
      </c>
      <c r="AG350" s="39">
        <v>160</v>
      </c>
      <c r="AH350" s="39">
        <v>150</v>
      </c>
      <c r="AI350" s="39">
        <v>230447</v>
      </c>
      <c r="AJ350" s="39">
        <v>230447</v>
      </c>
      <c r="AK350" s="39">
        <v>-19505.98168333029</v>
      </c>
      <c r="AL350" s="39" t="s">
        <v>118</v>
      </c>
      <c r="AM350" s="39" t="s">
        <v>36</v>
      </c>
      <c r="AN350" s="39" t="s">
        <v>119</v>
      </c>
      <c r="AO350" s="39" t="s">
        <v>120</v>
      </c>
      <c r="AP350" s="39">
        <v>3</v>
      </c>
      <c r="AQ350" s="39">
        <v>2</v>
      </c>
      <c r="AR350" s="39">
        <v>5</v>
      </c>
      <c r="AS350" s="39">
        <v>89115</v>
      </c>
      <c r="AT350" s="39">
        <v>161522</v>
      </c>
      <c r="AU350" s="39">
        <v>53841</v>
      </c>
      <c r="AV350" s="39">
        <v>234905</v>
      </c>
      <c r="AW350" s="39">
        <v>3.0722399999999999</v>
      </c>
      <c r="AX350" s="39">
        <v>1.0923499999999999</v>
      </c>
      <c r="AY350" s="39">
        <v>1.9798899999999999</v>
      </c>
      <c r="AZ350" s="39">
        <v>3.0722399950027466</v>
      </c>
      <c r="BA350" s="39">
        <v>1.0923500061035156</v>
      </c>
      <c r="BB350" s="39">
        <v>1.979889988899231</v>
      </c>
      <c r="BC350" s="39" t="s">
        <v>159</v>
      </c>
      <c r="BD350" s="39" t="s">
        <v>126</v>
      </c>
      <c r="BE350" s="39" t="s">
        <v>118</v>
      </c>
      <c r="BF350" s="39"/>
      <c r="BG350" s="39" t="s">
        <v>6285</v>
      </c>
      <c r="BH350" s="39" t="s">
        <v>6259</v>
      </c>
      <c r="BI350" s="39" t="s">
        <v>216</v>
      </c>
      <c r="BJ350" s="39" t="s">
        <v>129</v>
      </c>
      <c r="BK350" s="39" t="s">
        <v>217</v>
      </c>
      <c r="BL350" s="39" t="s">
        <v>218</v>
      </c>
      <c r="BM350" s="39" t="s">
        <v>202</v>
      </c>
      <c r="BN350" s="39" t="s">
        <v>203</v>
      </c>
      <c r="BO350" s="39"/>
      <c r="BP350" s="39" t="s">
        <v>203</v>
      </c>
      <c r="BQ350" s="39">
        <v>2024</v>
      </c>
      <c r="BR350" s="39"/>
      <c r="BS350" s="39"/>
      <c r="BT350" s="39" t="s">
        <v>6251</v>
      </c>
    </row>
    <row r="351" spans="1:72">
      <c r="A351" s="39">
        <v>102402622404</v>
      </c>
      <c r="B351" s="39">
        <v>1</v>
      </c>
      <c r="C351" s="39">
        <v>2024</v>
      </c>
      <c r="D351" s="39">
        <v>7</v>
      </c>
      <c r="E351" s="39" t="s">
        <v>7606</v>
      </c>
      <c r="F351" s="39" t="s">
        <v>7607</v>
      </c>
      <c r="G351" s="39">
        <v>59</v>
      </c>
      <c r="H351" s="39" t="s">
        <v>7608</v>
      </c>
      <c r="I351" s="39">
        <v>20240722</v>
      </c>
      <c r="J351" s="39">
        <v>20240724</v>
      </c>
      <c r="K351" s="39">
        <v>3</v>
      </c>
      <c r="L351" s="39">
        <f t="shared" si="5"/>
        <v>2</v>
      </c>
      <c r="M351" s="39">
        <v>0</v>
      </c>
      <c r="N351" s="39" t="s">
        <v>7609</v>
      </c>
      <c r="O351" s="39" t="s">
        <v>6310</v>
      </c>
      <c r="P351" s="39" t="s">
        <v>118</v>
      </c>
      <c r="Q351" s="39" t="s">
        <v>36</v>
      </c>
      <c r="R351" s="39" t="s">
        <v>119</v>
      </c>
      <c r="S351" s="39" t="s">
        <v>147</v>
      </c>
      <c r="T351" s="39">
        <v>205</v>
      </c>
      <c r="U351" s="39" t="s">
        <v>172</v>
      </c>
      <c r="V351" s="39" t="s">
        <v>6129</v>
      </c>
      <c r="W351" s="39" t="s">
        <v>6130</v>
      </c>
      <c r="X351" s="39" t="s">
        <v>1852</v>
      </c>
      <c r="Y351" s="39">
        <v>35836</v>
      </c>
      <c r="Z351" s="39">
        <v>2944</v>
      </c>
      <c r="AA351" s="39">
        <v>0</v>
      </c>
      <c r="AB351" s="39">
        <v>0</v>
      </c>
      <c r="AC351" s="39">
        <v>0</v>
      </c>
      <c r="AD351" s="39">
        <v>0</v>
      </c>
      <c r="AE351" s="39">
        <v>0</v>
      </c>
      <c r="AF351" s="39">
        <v>0</v>
      </c>
      <c r="AG351" s="39">
        <v>160</v>
      </c>
      <c r="AH351" s="39">
        <v>150</v>
      </c>
      <c r="AI351" s="39">
        <v>49330</v>
      </c>
      <c r="AJ351" s="39">
        <v>49330</v>
      </c>
      <c r="AK351" s="39">
        <v>0</v>
      </c>
      <c r="AL351" s="39" t="s">
        <v>118</v>
      </c>
      <c r="AM351" s="39" t="s">
        <v>36</v>
      </c>
      <c r="AN351" s="39" t="s">
        <v>119</v>
      </c>
      <c r="AO351" s="39" t="s">
        <v>147</v>
      </c>
      <c r="AP351" s="39">
        <v>3</v>
      </c>
      <c r="AQ351" s="39">
        <v>2</v>
      </c>
      <c r="AR351" s="39">
        <v>4</v>
      </c>
      <c r="AS351" s="39">
        <v>53659</v>
      </c>
      <c r="AT351" s="39">
        <v>87497</v>
      </c>
      <c r="AU351" s="39">
        <v>29166</v>
      </c>
      <c r="AV351" s="39">
        <v>134400</v>
      </c>
      <c r="AW351" s="39">
        <v>1.7302500000000001</v>
      </c>
      <c r="AX351" s="39">
        <v>0.65773999999999999</v>
      </c>
      <c r="AY351" s="39">
        <v>1.0725100000000001</v>
      </c>
      <c r="AZ351" s="39">
        <v>0.65773999691009521</v>
      </c>
      <c r="BA351" s="39">
        <v>0.65773999691009521</v>
      </c>
      <c r="BB351" s="39">
        <v>0</v>
      </c>
      <c r="BC351" s="39" t="s">
        <v>159</v>
      </c>
      <c r="BD351" s="39" t="s">
        <v>126</v>
      </c>
      <c r="BE351" s="39" t="s">
        <v>118</v>
      </c>
      <c r="BF351" s="39"/>
      <c r="BG351" s="39" t="s">
        <v>118</v>
      </c>
      <c r="BH351" s="39" t="s">
        <v>6259</v>
      </c>
      <c r="BI351" s="39" t="s">
        <v>1357</v>
      </c>
      <c r="BJ351" s="39" t="s">
        <v>129</v>
      </c>
      <c r="BK351" s="39" t="s">
        <v>224</v>
      </c>
      <c r="BL351" s="39" t="s">
        <v>224</v>
      </c>
      <c r="BM351" s="39" t="s">
        <v>2051</v>
      </c>
      <c r="BN351" s="39" t="s">
        <v>5752</v>
      </c>
      <c r="BO351" s="39"/>
      <c r="BP351" s="39" t="s">
        <v>5752</v>
      </c>
      <c r="BQ351" s="39">
        <v>2024</v>
      </c>
      <c r="BR351" s="39"/>
      <c r="BS351" s="39"/>
      <c r="BT351" s="39" t="s">
        <v>6251</v>
      </c>
    </row>
    <row r="352" spans="1:72">
      <c r="A352" s="39">
        <v>102402518548</v>
      </c>
      <c r="B352" s="39">
        <v>1</v>
      </c>
      <c r="C352" s="39">
        <v>2024</v>
      </c>
      <c r="D352" s="39">
        <v>7</v>
      </c>
      <c r="E352" s="39" t="s">
        <v>7610</v>
      </c>
      <c r="F352" s="39" t="s">
        <v>7611</v>
      </c>
      <c r="G352" s="39">
        <v>72</v>
      </c>
      <c r="H352" s="39" t="s">
        <v>7612</v>
      </c>
      <c r="I352" s="39">
        <v>20240722</v>
      </c>
      <c r="J352" s="39">
        <v>20240724</v>
      </c>
      <c r="K352" s="39">
        <v>3</v>
      </c>
      <c r="L352" s="39">
        <f t="shared" si="5"/>
        <v>2</v>
      </c>
      <c r="M352" s="39">
        <v>0</v>
      </c>
      <c r="N352" s="39" t="s">
        <v>7613</v>
      </c>
      <c r="O352" s="39" t="s">
        <v>6295</v>
      </c>
      <c r="P352" s="39" t="s">
        <v>118</v>
      </c>
      <c r="Q352" s="39" t="s">
        <v>36</v>
      </c>
      <c r="R352" s="39" t="s">
        <v>119</v>
      </c>
      <c r="S352" s="39" t="s">
        <v>147</v>
      </c>
      <c r="T352" s="39">
        <v>201</v>
      </c>
      <c r="U352" s="39" t="s">
        <v>172</v>
      </c>
      <c r="V352" s="39" t="s">
        <v>6257</v>
      </c>
      <c r="W352" s="39" t="s">
        <v>6258</v>
      </c>
      <c r="X352" s="39" t="s">
        <v>124</v>
      </c>
      <c r="Y352" s="39">
        <v>91250</v>
      </c>
      <c r="Z352" s="39">
        <v>2944</v>
      </c>
      <c r="AA352" s="39">
        <v>0</v>
      </c>
      <c r="AB352" s="39">
        <v>0</v>
      </c>
      <c r="AC352" s="39">
        <v>666.76</v>
      </c>
      <c r="AD352" s="39">
        <v>0</v>
      </c>
      <c r="AE352" s="39">
        <v>156989.45000000001</v>
      </c>
      <c r="AF352" s="39">
        <v>157656.20000000001</v>
      </c>
      <c r="AG352" s="39">
        <v>160</v>
      </c>
      <c r="AH352" s="39">
        <v>150</v>
      </c>
      <c r="AI352" s="39">
        <v>230418</v>
      </c>
      <c r="AJ352" s="39">
        <v>230418</v>
      </c>
      <c r="AK352" s="39">
        <v>-9164.4505910235457</v>
      </c>
      <c r="AL352" s="39" t="s">
        <v>118</v>
      </c>
      <c r="AM352" s="39" t="s">
        <v>36</v>
      </c>
      <c r="AN352" s="39" t="s">
        <v>119</v>
      </c>
      <c r="AO352" s="39" t="s">
        <v>147</v>
      </c>
      <c r="AP352" s="39">
        <v>3</v>
      </c>
      <c r="AQ352" s="39">
        <v>2</v>
      </c>
      <c r="AR352" s="39">
        <v>5</v>
      </c>
      <c r="AS352" s="39">
        <v>89115</v>
      </c>
      <c r="AT352" s="39">
        <v>161522</v>
      </c>
      <c r="AU352" s="39">
        <v>53841</v>
      </c>
      <c r="AV352" s="39">
        <v>234905</v>
      </c>
      <c r="AW352" s="39">
        <v>3.0722399999999999</v>
      </c>
      <c r="AX352" s="39">
        <v>1.0923499999999999</v>
      </c>
      <c r="AY352" s="39">
        <v>1.9798899999999999</v>
      </c>
      <c r="AZ352" s="39">
        <v>3.0722399950027466</v>
      </c>
      <c r="BA352" s="39">
        <v>1.0923500061035156</v>
      </c>
      <c r="BB352" s="39">
        <v>1.979889988899231</v>
      </c>
      <c r="BC352" s="39" t="s">
        <v>159</v>
      </c>
      <c r="BD352" s="39" t="s">
        <v>126</v>
      </c>
      <c r="BE352" s="39" t="s">
        <v>118</v>
      </c>
      <c r="BF352" s="39"/>
      <c r="BG352" s="39" t="s">
        <v>6285</v>
      </c>
      <c r="BH352" s="39" t="s">
        <v>6259</v>
      </c>
      <c r="BI352" s="39" t="s">
        <v>2095</v>
      </c>
      <c r="BJ352" s="39" t="s">
        <v>129</v>
      </c>
      <c r="BK352" s="39" t="s">
        <v>660</v>
      </c>
      <c r="BL352" s="39" t="s">
        <v>660</v>
      </c>
      <c r="BM352" s="39" t="s">
        <v>202</v>
      </c>
      <c r="BN352" s="39" t="s">
        <v>661</v>
      </c>
      <c r="BO352" s="39"/>
      <c r="BP352" s="39" t="s">
        <v>661</v>
      </c>
      <c r="BQ352" s="39">
        <v>2024</v>
      </c>
      <c r="BR352" s="39"/>
      <c r="BS352" s="39"/>
      <c r="BT352" s="39" t="s">
        <v>6251</v>
      </c>
    </row>
    <row r="353" spans="1:72">
      <c r="A353" s="39">
        <v>102402477276</v>
      </c>
      <c r="B353" s="39">
        <v>1</v>
      </c>
      <c r="C353" s="39">
        <v>2024</v>
      </c>
      <c r="D353" s="39">
        <v>7</v>
      </c>
      <c r="E353" s="39" t="s">
        <v>7614</v>
      </c>
      <c r="F353" s="39" t="s">
        <v>7615</v>
      </c>
      <c r="G353" s="39">
        <v>74</v>
      </c>
      <c r="H353" s="39" t="s">
        <v>7616</v>
      </c>
      <c r="I353" s="39">
        <v>20240722</v>
      </c>
      <c r="J353" s="39">
        <v>20240724</v>
      </c>
      <c r="K353" s="39">
        <v>3</v>
      </c>
      <c r="L353" s="39">
        <f t="shared" si="5"/>
        <v>2</v>
      </c>
      <c r="M353" s="39">
        <v>0</v>
      </c>
      <c r="N353" s="39" t="s">
        <v>7617</v>
      </c>
      <c r="O353" s="39" t="s">
        <v>6596</v>
      </c>
      <c r="P353" s="39" t="s">
        <v>118</v>
      </c>
      <c r="Q353" s="39" t="s">
        <v>36</v>
      </c>
      <c r="R353" s="39" t="s">
        <v>119</v>
      </c>
      <c r="S353" s="39" t="s">
        <v>120</v>
      </c>
      <c r="T353" s="39">
        <v>111</v>
      </c>
      <c r="U353" s="39" t="s">
        <v>172</v>
      </c>
      <c r="V353" s="39" t="s">
        <v>6257</v>
      </c>
      <c r="W353" s="39" t="s">
        <v>6258</v>
      </c>
      <c r="X353" s="39" t="s">
        <v>124</v>
      </c>
      <c r="Y353" s="39">
        <v>96351</v>
      </c>
      <c r="Z353" s="39">
        <v>3083</v>
      </c>
      <c r="AA353" s="39">
        <v>0</v>
      </c>
      <c r="AB353" s="39">
        <v>0</v>
      </c>
      <c r="AC353" s="39">
        <v>666.76</v>
      </c>
      <c r="AD353" s="39">
        <v>0</v>
      </c>
      <c r="AE353" s="39">
        <v>169197.45</v>
      </c>
      <c r="AF353" s="39">
        <v>169864.2</v>
      </c>
      <c r="AG353" s="39">
        <v>160</v>
      </c>
      <c r="AH353" s="39">
        <v>225</v>
      </c>
      <c r="AI353" s="39">
        <v>230447</v>
      </c>
      <c r="AJ353" s="39">
        <v>230447</v>
      </c>
      <c r="AK353" s="39">
        <v>-21353.761683330289</v>
      </c>
      <c r="AL353" s="39" t="s">
        <v>118</v>
      </c>
      <c r="AM353" s="39" t="s">
        <v>36</v>
      </c>
      <c r="AN353" s="39" t="s">
        <v>119</v>
      </c>
      <c r="AO353" s="39" t="s">
        <v>120</v>
      </c>
      <c r="AP353" s="39">
        <v>3</v>
      </c>
      <c r="AQ353" s="39">
        <v>2</v>
      </c>
      <c r="AR353" s="39">
        <v>5</v>
      </c>
      <c r="AS353" s="39">
        <v>89115</v>
      </c>
      <c r="AT353" s="39">
        <v>161522</v>
      </c>
      <c r="AU353" s="39">
        <v>53841</v>
      </c>
      <c r="AV353" s="39">
        <v>234905</v>
      </c>
      <c r="AW353" s="39">
        <v>3.0722399999999999</v>
      </c>
      <c r="AX353" s="39">
        <v>1.0923499999999999</v>
      </c>
      <c r="AY353" s="39">
        <v>1.9798899999999999</v>
      </c>
      <c r="AZ353" s="39">
        <v>3.0722399950027466</v>
      </c>
      <c r="BA353" s="39">
        <v>1.0923500061035156</v>
      </c>
      <c r="BB353" s="39">
        <v>1.979889988899231</v>
      </c>
      <c r="BC353" s="39" t="s">
        <v>159</v>
      </c>
      <c r="BD353" s="39" t="s">
        <v>126</v>
      </c>
      <c r="BE353" s="39" t="s">
        <v>118</v>
      </c>
      <c r="BF353" s="39"/>
      <c r="BG353" s="39" t="s">
        <v>1732</v>
      </c>
      <c r="BH353" s="39" t="s">
        <v>6259</v>
      </c>
      <c r="BI353" s="39" t="s">
        <v>771</v>
      </c>
      <c r="BJ353" s="39" t="s">
        <v>129</v>
      </c>
      <c r="BK353" s="39" t="s">
        <v>130</v>
      </c>
      <c r="BL353" s="39" t="s">
        <v>131</v>
      </c>
      <c r="BM353" s="39" t="s">
        <v>202</v>
      </c>
      <c r="BN353" s="39" t="s">
        <v>661</v>
      </c>
      <c r="BO353" s="39"/>
      <c r="BP353" s="39" t="s">
        <v>661</v>
      </c>
      <c r="BQ353" s="39">
        <v>2024</v>
      </c>
      <c r="BR353" s="39"/>
      <c r="BS353" s="39"/>
      <c r="BT353" s="39" t="s">
        <v>6251</v>
      </c>
    </row>
    <row r="354" spans="1:72">
      <c r="A354" s="39">
        <v>102402622406</v>
      </c>
      <c r="B354" s="39">
        <v>1</v>
      </c>
      <c r="C354" s="39">
        <v>2024</v>
      </c>
      <c r="D354" s="39">
        <v>7</v>
      </c>
      <c r="E354" s="39" t="s">
        <v>7618</v>
      </c>
      <c r="F354" s="39" t="s">
        <v>7619</v>
      </c>
      <c r="G354" s="39">
        <v>77</v>
      </c>
      <c r="H354" s="39" t="s">
        <v>7620</v>
      </c>
      <c r="I354" s="39">
        <v>20240722</v>
      </c>
      <c r="J354" s="39">
        <v>20240724</v>
      </c>
      <c r="K354" s="39">
        <v>3</v>
      </c>
      <c r="L354" s="39">
        <f t="shared" si="5"/>
        <v>2</v>
      </c>
      <c r="M354" s="39">
        <v>0</v>
      </c>
      <c r="N354" s="39" t="s">
        <v>7621</v>
      </c>
      <c r="O354" s="39" t="s">
        <v>6410</v>
      </c>
      <c r="P354" s="39" t="s">
        <v>118</v>
      </c>
      <c r="Q354" s="39" t="s">
        <v>36</v>
      </c>
      <c r="R354" s="39" t="s">
        <v>119</v>
      </c>
      <c r="S354" s="39" t="s">
        <v>120</v>
      </c>
      <c r="T354" s="39">
        <v>205</v>
      </c>
      <c r="U354" s="39" t="s">
        <v>172</v>
      </c>
      <c r="V354" s="39" t="s">
        <v>6257</v>
      </c>
      <c r="W354" s="39" t="s">
        <v>6258</v>
      </c>
      <c r="X354" s="39" t="s">
        <v>124</v>
      </c>
      <c r="Y354" s="39">
        <v>90987</v>
      </c>
      <c r="Z354" s="39">
        <v>3083</v>
      </c>
      <c r="AA354" s="39">
        <v>0</v>
      </c>
      <c r="AB354" s="39">
        <v>0</v>
      </c>
      <c r="AC354" s="39">
        <v>666.76</v>
      </c>
      <c r="AD354" s="39">
        <v>0</v>
      </c>
      <c r="AE354" s="39">
        <v>156989.45000000001</v>
      </c>
      <c r="AF354" s="39">
        <v>157656.20000000001</v>
      </c>
      <c r="AG354" s="39">
        <v>160</v>
      </c>
      <c r="AH354" s="39">
        <v>225</v>
      </c>
      <c r="AI354" s="39">
        <v>230418</v>
      </c>
      <c r="AJ354" s="39">
        <v>230418</v>
      </c>
      <c r="AK354" s="39">
        <v>-9164.4505910235457</v>
      </c>
      <c r="AL354" s="39" t="s">
        <v>118</v>
      </c>
      <c r="AM354" s="39" t="s">
        <v>36</v>
      </c>
      <c r="AN354" s="39" t="s">
        <v>119</v>
      </c>
      <c r="AO354" s="39" t="s">
        <v>120</v>
      </c>
      <c r="AP354" s="39">
        <v>3</v>
      </c>
      <c r="AQ354" s="39">
        <v>2</v>
      </c>
      <c r="AR354" s="39">
        <v>5</v>
      </c>
      <c r="AS354" s="39">
        <v>89115</v>
      </c>
      <c r="AT354" s="39">
        <v>161522</v>
      </c>
      <c r="AU354" s="39">
        <v>53841</v>
      </c>
      <c r="AV354" s="39">
        <v>234905</v>
      </c>
      <c r="AW354" s="39">
        <v>3.0722399999999999</v>
      </c>
      <c r="AX354" s="39">
        <v>1.0923499999999999</v>
      </c>
      <c r="AY354" s="39">
        <v>1.9798899999999999</v>
      </c>
      <c r="AZ354" s="39">
        <v>3.0722399950027466</v>
      </c>
      <c r="BA354" s="39">
        <v>1.0923500061035156</v>
      </c>
      <c r="BB354" s="39">
        <v>1.979889988899231</v>
      </c>
      <c r="BC354" s="39" t="s">
        <v>159</v>
      </c>
      <c r="BD354" s="39" t="s">
        <v>126</v>
      </c>
      <c r="BE354" s="39" t="s">
        <v>118</v>
      </c>
      <c r="BF354" s="39"/>
      <c r="BG354" s="39" t="s">
        <v>6285</v>
      </c>
      <c r="BH354" s="39" t="s">
        <v>6259</v>
      </c>
      <c r="BI354" s="39" t="s">
        <v>418</v>
      </c>
      <c r="BJ354" s="39" t="s">
        <v>129</v>
      </c>
      <c r="BK354" s="39" t="s">
        <v>224</v>
      </c>
      <c r="BL354" s="39" t="s">
        <v>224</v>
      </c>
      <c r="BM354" s="39" t="s">
        <v>202</v>
      </c>
      <c r="BN354" s="39" t="s">
        <v>622</v>
      </c>
      <c r="BO354" s="39"/>
      <c r="BP354" s="39" t="s">
        <v>622</v>
      </c>
      <c r="BQ354" s="39">
        <v>2024</v>
      </c>
      <c r="BR354" s="39"/>
      <c r="BS354" s="39"/>
      <c r="BT354" s="39" t="s">
        <v>6251</v>
      </c>
    </row>
    <row r="355" spans="1:72">
      <c r="A355" s="39">
        <v>102402518536</v>
      </c>
      <c r="B355" s="39">
        <v>1</v>
      </c>
      <c r="C355" s="39">
        <v>2024</v>
      </c>
      <c r="D355" s="39">
        <v>7</v>
      </c>
      <c r="E355" s="39" t="s">
        <v>7622</v>
      </c>
      <c r="F355" s="39" t="s">
        <v>7623</v>
      </c>
      <c r="G355" s="39">
        <v>83</v>
      </c>
      <c r="H355" s="39" t="s">
        <v>7624</v>
      </c>
      <c r="I355" s="39">
        <v>20240721</v>
      </c>
      <c r="J355" s="39">
        <v>20240723</v>
      </c>
      <c r="K355" s="39">
        <v>3</v>
      </c>
      <c r="L355" s="39">
        <f t="shared" si="5"/>
        <v>2</v>
      </c>
      <c r="M355" s="39">
        <v>0</v>
      </c>
      <c r="N355" s="39" t="s">
        <v>7625</v>
      </c>
      <c r="O355" s="39" t="s">
        <v>6310</v>
      </c>
      <c r="P355" s="39" t="s">
        <v>118</v>
      </c>
      <c r="Q355" s="39" t="s">
        <v>36</v>
      </c>
      <c r="R355" s="39" t="s">
        <v>119</v>
      </c>
      <c r="S355" s="39" t="s">
        <v>147</v>
      </c>
      <c r="T355" s="39">
        <v>201</v>
      </c>
      <c r="U355" s="39" t="s">
        <v>172</v>
      </c>
      <c r="V355" s="39" t="s">
        <v>6129</v>
      </c>
      <c r="W355" s="39" t="s">
        <v>6130</v>
      </c>
      <c r="X355" s="39" t="s">
        <v>124</v>
      </c>
      <c r="Y355" s="39">
        <v>40560</v>
      </c>
      <c r="Z355" s="39">
        <v>2944</v>
      </c>
      <c r="AA355" s="39">
        <v>0</v>
      </c>
      <c r="AB355" s="39">
        <v>0</v>
      </c>
      <c r="AC355" s="39">
        <v>0</v>
      </c>
      <c r="AD355" s="39">
        <v>0</v>
      </c>
      <c r="AE355" s="39">
        <v>48914.83</v>
      </c>
      <c r="AF355" s="39">
        <v>48914.83</v>
      </c>
      <c r="AG355" s="39">
        <v>160</v>
      </c>
      <c r="AH355" s="39">
        <v>150</v>
      </c>
      <c r="AI355" s="39">
        <v>129769</v>
      </c>
      <c r="AJ355" s="39">
        <v>129769</v>
      </c>
      <c r="AK355" s="39">
        <v>31523.575223533684</v>
      </c>
      <c r="AL355" s="39" t="s">
        <v>118</v>
      </c>
      <c r="AM355" s="39" t="s">
        <v>36</v>
      </c>
      <c r="AN355" s="39" t="s">
        <v>119</v>
      </c>
      <c r="AO355" s="39" t="s">
        <v>147</v>
      </c>
      <c r="AP355" s="39">
        <v>3</v>
      </c>
      <c r="AQ355" s="39">
        <v>2</v>
      </c>
      <c r="AR355" s="39">
        <v>4</v>
      </c>
      <c r="AS355" s="39">
        <v>53659</v>
      </c>
      <c r="AT355" s="39">
        <v>87497</v>
      </c>
      <c r="AU355" s="39">
        <v>29166</v>
      </c>
      <c r="AV355" s="39">
        <v>134400</v>
      </c>
      <c r="AW355" s="39">
        <v>1.7302500000000001</v>
      </c>
      <c r="AX355" s="39">
        <v>0.65773999999999999</v>
      </c>
      <c r="AY355" s="39">
        <v>1.0725100000000001</v>
      </c>
      <c r="AZ355" s="39">
        <v>1.7302500009536743</v>
      </c>
      <c r="BA355" s="39">
        <v>0.65773999691009521</v>
      </c>
      <c r="BB355" s="39">
        <v>1.0725100040435791</v>
      </c>
      <c r="BC355" s="39" t="s">
        <v>159</v>
      </c>
      <c r="BD355" s="39" t="s">
        <v>126</v>
      </c>
      <c r="BE355" s="39" t="s">
        <v>118</v>
      </c>
      <c r="BF355" s="39"/>
      <c r="BG355" s="39" t="s">
        <v>118</v>
      </c>
      <c r="BH355" s="39" t="s">
        <v>6259</v>
      </c>
      <c r="BI355" s="39" t="s">
        <v>3090</v>
      </c>
      <c r="BJ355" s="39" t="s">
        <v>129</v>
      </c>
      <c r="BK355" s="39" t="s">
        <v>130</v>
      </c>
      <c r="BL355" s="39" t="s">
        <v>131</v>
      </c>
      <c r="BM355" s="39" t="s">
        <v>202</v>
      </c>
      <c r="BN355" s="39" t="s">
        <v>203</v>
      </c>
      <c r="BO355" s="39"/>
      <c r="BP355" s="39" t="s">
        <v>203</v>
      </c>
      <c r="BQ355" s="39">
        <v>2024</v>
      </c>
      <c r="BR355" s="39"/>
      <c r="BS355" s="39"/>
      <c r="BT355" s="39" t="s">
        <v>6251</v>
      </c>
    </row>
    <row r="356" spans="1:72">
      <c r="A356" s="39">
        <v>102402690136</v>
      </c>
      <c r="B356" s="39">
        <v>1</v>
      </c>
      <c r="C356" s="39">
        <v>2024</v>
      </c>
      <c r="D356" s="39">
        <v>7</v>
      </c>
      <c r="E356" s="39" t="s">
        <v>7626</v>
      </c>
      <c r="F356" s="39" t="s">
        <v>7627</v>
      </c>
      <c r="G356" s="39">
        <v>80</v>
      </c>
      <c r="H356" s="39" t="s">
        <v>7628</v>
      </c>
      <c r="I356" s="39">
        <v>20240721</v>
      </c>
      <c r="J356" s="39">
        <v>20240723</v>
      </c>
      <c r="K356" s="39">
        <v>3</v>
      </c>
      <c r="L356" s="39">
        <f t="shared" si="5"/>
        <v>2</v>
      </c>
      <c r="M356" s="39">
        <v>0</v>
      </c>
      <c r="N356" s="39" t="s">
        <v>7629</v>
      </c>
      <c r="O356" s="39" t="s">
        <v>6405</v>
      </c>
      <c r="P356" s="39" t="s">
        <v>118</v>
      </c>
      <c r="Q356" s="39" t="s">
        <v>36</v>
      </c>
      <c r="R356" s="39" t="s">
        <v>119</v>
      </c>
      <c r="S356" s="39" t="s">
        <v>147</v>
      </c>
      <c r="T356" s="39">
        <v>213</v>
      </c>
      <c r="U356" s="39" t="s">
        <v>172</v>
      </c>
      <c r="V356" s="39" t="s">
        <v>6129</v>
      </c>
      <c r="W356" s="39" t="s">
        <v>6130</v>
      </c>
      <c r="X356" s="39" t="s">
        <v>124</v>
      </c>
      <c r="Y356" s="39">
        <v>39566</v>
      </c>
      <c r="Z356" s="39">
        <v>2944</v>
      </c>
      <c r="AA356" s="39">
        <v>0</v>
      </c>
      <c r="AB356" s="39">
        <v>0</v>
      </c>
      <c r="AC356" s="39">
        <v>0</v>
      </c>
      <c r="AD356" s="39">
        <v>0</v>
      </c>
      <c r="AE356" s="39">
        <v>97467.04</v>
      </c>
      <c r="AF356" s="39">
        <v>97467.04</v>
      </c>
      <c r="AG356" s="39">
        <v>160</v>
      </c>
      <c r="AH356" s="39">
        <v>150</v>
      </c>
      <c r="AI356" s="39">
        <v>129769</v>
      </c>
      <c r="AJ356" s="39">
        <v>129769</v>
      </c>
      <c r="AK356" s="39">
        <v>-17028.634776466308</v>
      </c>
      <c r="AL356" s="39" t="s">
        <v>118</v>
      </c>
      <c r="AM356" s="39" t="s">
        <v>36</v>
      </c>
      <c r="AN356" s="39" t="s">
        <v>119</v>
      </c>
      <c r="AO356" s="39" t="s">
        <v>147</v>
      </c>
      <c r="AP356" s="39">
        <v>3</v>
      </c>
      <c r="AQ356" s="39">
        <v>2</v>
      </c>
      <c r="AR356" s="39">
        <v>4</v>
      </c>
      <c r="AS356" s="39">
        <v>53659</v>
      </c>
      <c r="AT356" s="39">
        <v>87497</v>
      </c>
      <c r="AU356" s="39">
        <v>29166</v>
      </c>
      <c r="AV356" s="39">
        <v>134400</v>
      </c>
      <c r="AW356" s="39">
        <v>1.7302500000000001</v>
      </c>
      <c r="AX356" s="39">
        <v>0.65773999999999999</v>
      </c>
      <c r="AY356" s="39">
        <v>1.0725100000000001</v>
      </c>
      <c r="AZ356" s="39">
        <v>1.7302500009536743</v>
      </c>
      <c r="BA356" s="39">
        <v>0.65773999691009521</v>
      </c>
      <c r="BB356" s="39">
        <v>1.0725100040435791</v>
      </c>
      <c r="BC356" s="39" t="s">
        <v>159</v>
      </c>
      <c r="BD356" s="39" t="s">
        <v>126</v>
      </c>
      <c r="BE356" s="39" t="s">
        <v>118</v>
      </c>
      <c r="BF356" s="39"/>
      <c r="BG356" s="39" t="s">
        <v>118</v>
      </c>
      <c r="BH356" s="39" t="s">
        <v>6259</v>
      </c>
      <c r="BI356" s="39" t="s">
        <v>194</v>
      </c>
      <c r="BJ356" s="39" t="s">
        <v>195</v>
      </c>
      <c r="BK356" s="39" t="s">
        <v>196</v>
      </c>
      <c r="BL356" s="39" t="s">
        <v>196</v>
      </c>
      <c r="BM356" s="39" t="s">
        <v>202</v>
      </c>
      <c r="BN356" s="39" t="s">
        <v>6328</v>
      </c>
      <c r="BO356" s="39"/>
      <c r="BP356" s="39" t="s">
        <v>6328</v>
      </c>
      <c r="BQ356" s="39">
        <v>2024</v>
      </c>
      <c r="BR356" s="39"/>
      <c r="BS356" s="39"/>
      <c r="BT356" s="39" t="s">
        <v>6251</v>
      </c>
    </row>
    <row r="357" spans="1:72">
      <c r="A357" s="39">
        <v>102402477308</v>
      </c>
      <c r="B357" s="39">
        <v>1</v>
      </c>
      <c r="C357" s="39">
        <v>2024</v>
      </c>
      <c r="D357" s="39">
        <v>7</v>
      </c>
      <c r="E357" s="39" t="s">
        <v>7630</v>
      </c>
      <c r="F357" s="39" t="s">
        <v>7631</v>
      </c>
      <c r="G357" s="39">
        <v>63</v>
      </c>
      <c r="H357" s="39" t="s">
        <v>7632</v>
      </c>
      <c r="I357" s="39">
        <v>20240718</v>
      </c>
      <c r="J357" s="39">
        <v>20240720</v>
      </c>
      <c r="K357" s="39">
        <v>3</v>
      </c>
      <c r="L357" s="39">
        <f t="shared" si="5"/>
        <v>2</v>
      </c>
      <c r="M357" s="39">
        <v>0</v>
      </c>
      <c r="N357" s="39" t="s">
        <v>7000</v>
      </c>
      <c r="O357" s="39" t="s">
        <v>7116</v>
      </c>
      <c r="P357" s="39" t="s">
        <v>118</v>
      </c>
      <c r="Q357" s="39" t="s">
        <v>36</v>
      </c>
      <c r="R357" s="39" t="s">
        <v>119</v>
      </c>
      <c r="S357" s="39" t="s">
        <v>147</v>
      </c>
      <c r="T357" s="39">
        <v>111</v>
      </c>
      <c r="U357" s="39" t="s">
        <v>172</v>
      </c>
      <c r="V357" s="39" t="s">
        <v>6257</v>
      </c>
      <c r="W357" s="39" t="s">
        <v>6258</v>
      </c>
      <c r="X357" s="39" t="s">
        <v>124</v>
      </c>
      <c r="Y357" s="39">
        <v>89797</v>
      </c>
      <c r="Z357" s="39">
        <v>3019</v>
      </c>
      <c r="AA357" s="39">
        <v>0</v>
      </c>
      <c r="AB357" s="39">
        <v>0</v>
      </c>
      <c r="AC357" s="39">
        <v>666.76</v>
      </c>
      <c r="AD357" s="39">
        <v>0</v>
      </c>
      <c r="AE357" s="39">
        <v>180128.65</v>
      </c>
      <c r="AF357" s="39">
        <v>180795.41</v>
      </c>
      <c r="AG357" s="39">
        <v>160</v>
      </c>
      <c r="AH357" s="39">
        <v>225</v>
      </c>
      <c r="AI357" s="39">
        <v>230447</v>
      </c>
      <c r="AJ357" s="39">
        <v>230447</v>
      </c>
      <c r="AK357" s="39">
        <v>-32284.971683330281</v>
      </c>
      <c r="AL357" s="39" t="s">
        <v>118</v>
      </c>
      <c r="AM357" s="39" t="s">
        <v>36</v>
      </c>
      <c r="AN357" s="39" t="s">
        <v>119</v>
      </c>
      <c r="AO357" s="39" t="s">
        <v>147</v>
      </c>
      <c r="AP357" s="39">
        <v>3</v>
      </c>
      <c r="AQ357" s="39">
        <v>2</v>
      </c>
      <c r="AR357" s="39">
        <v>5</v>
      </c>
      <c r="AS357" s="39">
        <v>89115</v>
      </c>
      <c r="AT357" s="39">
        <v>161522</v>
      </c>
      <c r="AU357" s="39">
        <v>53841</v>
      </c>
      <c r="AV357" s="39">
        <v>234905</v>
      </c>
      <c r="AW357" s="39">
        <v>3.0722399999999999</v>
      </c>
      <c r="AX357" s="39">
        <v>1.0923499999999999</v>
      </c>
      <c r="AY357" s="39">
        <v>1.9798899999999999</v>
      </c>
      <c r="AZ357" s="39">
        <v>3.0722399950027466</v>
      </c>
      <c r="BA357" s="39">
        <v>1.0923500061035156</v>
      </c>
      <c r="BB357" s="39">
        <v>1.979889988899231</v>
      </c>
      <c r="BC357" s="39" t="s">
        <v>159</v>
      </c>
      <c r="BD357" s="39" t="s">
        <v>126</v>
      </c>
      <c r="BE357" s="39" t="s">
        <v>118</v>
      </c>
      <c r="BF357" s="39"/>
      <c r="BG357" s="39" t="s">
        <v>6285</v>
      </c>
      <c r="BH357" s="39" t="s">
        <v>6259</v>
      </c>
      <c r="BI357" s="39" t="s">
        <v>6805</v>
      </c>
      <c r="BJ357" s="39" t="s">
        <v>195</v>
      </c>
      <c r="BK357" s="39" t="s">
        <v>236</v>
      </c>
      <c r="BL357" s="39" t="s">
        <v>236</v>
      </c>
      <c r="BM357" s="39" t="s">
        <v>202</v>
      </c>
      <c r="BN357" s="39" t="s">
        <v>661</v>
      </c>
      <c r="BO357" s="39"/>
      <c r="BP357" s="39" t="s">
        <v>661</v>
      </c>
      <c r="BQ357" s="39">
        <v>2024</v>
      </c>
      <c r="BR357" s="39"/>
      <c r="BS357" s="39"/>
      <c r="BT357" s="39" t="s">
        <v>6251</v>
      </c>
    </row>
    <row r="358" spans="1:72">
      <c r="A358" s="39">
        <v>102402622384</v>
      </c>
      <c r="B358" s="39">
        <v>1</v>
      </c>
      <c r="C358" s="39">
        <v>2024</v>
      </c>
      <c r="D358" s="39">
        <v>7</v>
      </c>
      <c r="E358" s="39" t="s">
        <v>7633</v>
      </c>
      <c r="F358" s="39" t="s">
        <v>921</v>
      </c>
      <c r="G358" s="39">
        <v>62</v>
      </c>
      <c r="H358" s="39" t="s">
        <v>922</v>
      </c>
      <c r="I358" s="39">
        <v>20240718</v>
      </c>
      <c r="J358" s="39">
        <v>20240720</v>
      </c>
      <c r="K358" s="39">
        <v>3</v>
      </c>
      <c r="L358" s="39">
        <f t="shared" si="5"/>
        <v>2</v>
      </c>
      <c r="M358" s="39">
        <v>0</v>
      </c>
      <c r="N358" s="39" t="s">
        <v>7634</v>
      </c>
      <c r="O358" s="39" t="s">
        <v>6971</v>
      </c>
      <c r="P358" s="39" t="s">
        <v>118</v>
      </c>
      <c r="Q358" s="39" t="s">
        <v>36</v>
      </c>
      <c r="R358" s="39" t="s">
        <v>119</v>
      </c>
      <c r="S358" s="39" t="s">
        <v>120</v>
      </c>
      <c r="T358" s="39">
        <v>205</v>
      </c>
      <c r="U358" s="39" t="s">
        <v>172</v>
      </c>
      <c r="V358" s="39" t="s">
        <v>6257</v>
      </c>
      <c r="W358" s="39" t="s">
        <v>6258</v>
      </c>
      <c r="X358" s="39" t="s">
        <v>124</v>
      </c>
      <c r="Y358" s="39">
        <v>88611</v>
      </c>
      <c r="Z358" s="39">
        <v>3008</v>
      </c>
      <c r="AA358" s="39">
        <v>0</v>
      </c>
      <c r="AB358" s="39">
        <v>0</v>
      </c>
      <c r="AC358" s="39">
        <v>666.76</v>
      </c>
      <c r="AD358" s="39">
        <v>0</v>
      </c>
      <c r="AE358" s="39">
        <v>78220.800000000003</v>
      </c>
      <c r="AF358" s="39">
        <v>78887.56</v>
      </c>
      <c r="AG358" s="39">
        <v>160</v>
      </c>
      <c r="AH358" s="39">
        <v>150</v>
      </c>
      <c r="AI358" s="39">
        <v>230418</v>
      </c>
      <c r="AJ358" s="39">
        <v>230418</v>
      </c>
      <c r="AK358" s="39">
        <v>69604.189408976468</v>
      </c>
      <c r="AL358" s="39" t="s">
        <v>118</v>
      </c>
      <c r="AM358" s="39" t="s">
        <v>36</v>
      </c>
      <c r="AN358" s="39" t="s">
        <v>119</v>
      </c>
      <c r="AO358" s="39" t="s">
        <v>120</v>
      </c>
      <c r="AP358" s="39">
        <v>3</v>
      </c>
      <c r="AQ358" s="39">
        <v>2</v>
      </c>
      <c r="AR358" s="39">
        <v>5</v>
      </c>
      <c r="AS358" s="39">
        <v>89115</v>
      </c>
      <c r="AT358" s="39">
        <v>161522</v>
      </c>
      <c r="AU358" s="39">
        <v>53841</v>
      </c>
      <c r="AV358" s="39">
        <v>234905</v>
      </c>
      <c r="AW358" s="39">
        <v>3.0722399999999999</v>
      </c>
      <c r="AX358" s="39">
        <v>1.0923499999999999</v>
      </c>
      <c r="AY358" s="39">
        <v>1.9798899999999999</v>
      </c>
      <c r="AZ358" s="39">
        <v>3.0722399950027466</v>
      </c>
      <c r="BA358" s="39">
        <v>1.0923500061035156</v>
      </c>
      <c r="BB358" s="39">
        <v>1.979889988899231</v>
      </c>
      <c r="BC358" s="39" t="s">
        <v>159</v>
      </c>
      <c r="BD358" s="39" t="s">
        <v>126</v>
      </c>
      <c r="BE358" s="39" t="s">
        <v>118</v>
      </c>
      <c r="BF358" s="39"/>
      <c r="BG358" s="39" t="s">
        <v>118</v>
      </c>
      <c r="BH358" s="39" t="s">
        <v>6259</v>
      </c>
      <c r="BI358" s="39" t="s">
        <v>718</v>
      </c>
      <c r="BJ358" s="39" t="s">
        <v>129</v>
      </c>
      <c r="BK358" s="39" t="s">
        <v>178</v>
      </c>
      <c r="BL358" s="39" t="s">
        <v>320</v>
      </c>
      <c r="BM358" s="39" t="s">
        <v>202</v>
      </c>
      <c r="BN358" s="39" t="s">
        <v>6328</v>
      </c>
      <c r="BO358" s="39"/>
      <c r="BP358" s="39" t="s">
        <v>6328</v>
      </c>
      <c r="BQ358" s="39">
        <v>2024</v>
      </c>
      <c r="BR358" s="39"/>
      <c r="BS358" s="39"/>
      <c r="BT358" s="39" t="s">
        <v>6251</v>
      </c>
    </row>
    <row r="359" spans="1:72">
      <c r="A359" s="39">
        <v>102402477260</v>
      </c>
      <c r="B359" s="39">
        <v>1</v>
      </c>
      <c r="C359" s="39">
        <v>2024</v>
      </c>
      <c r="D359" s="39">
        <v>7</v>
      </c>
      <c r="E359" s="39" t="s">
        <v>7635</v>
      </c>
      <c r="F359" s="39" t="s">
        <v>7636</v>
      </c>
      <c r="G359" s="39">
        <v>54</v>
      </c>
      <c r="H359" s="39" t="s">
        <v>7637</v>
      </c>
      <c r="I359" s="39">
        <v>20240717</v>
      </c>
      <c r="J359" s="39">
        <v>20240719</v>
      </c>
      <c r="K359" s="39">
        <v>3</v>
      </c>
      <c r="L359" s="39">
        <f t="shared" si="5"/>
        <v>2</v>
      </c>
      <c r="M359" s="39">
        <v>0</v>
      </c>
      <c r="N359" s="39" t="s">
        <v>5814</v>
      </c>
      <c r="O359" s="39" t="s">
        <v>6517</v>
      </c>
      <c r="P359" s="39" t="s">
        <v>118</v>
      </c>
      <c r="Q359" s="39" t="s">
        <v>36</v>
      </c>
      <c r="R359" s="39" t="s">
        <v>119</v>
      </c>
      <c r="S359" s="39" t="s">
        <v>147</v>
      </c>
      <c r="T359" s="39">
        <v>111</v>
      </c>
      <c r="U359" s="39" t="s">
        <v>172</v>
      </c>
      <c r="V359" s="39" t="s">
        <v>6257</v>
      </c>
      <c r="W359" s="39" t="s">
        <v>6258</v>
      </c>
      <c r="X359" s="39" t="s">
        <v>124</v>
      </c>
      <c r="Y359" s="39">
        <v>93284</v>
      </c>
      <c r="Z359" s="39">
        <v>2944</v>
      </c>
      <c r="AA359" s="39">
        <v>0</v>
      </c>
      <c r="AB359" s="39">
        <v>0</v>
      </c>
      <c r="AC359" s="39">
        <v>666.76</v>
      </c>
      <c r="AD359" s="39">
        <v>0</v>
      </c>
      <c r="AE359" s="39">
        <v>167349.66</v>
      </c>
      <c r="AF359" s="39">
        <v>168016.42</v>
      </c>
      <c r="AG359" s="39">
        <v>160</v>
      </c>
      <c r="AH359" s="39">
        <v>150</v>
      </c>
      <c r="AI359" s="39">
        <v>230447</v>
      </c>
      <c r="AJ359" s="39">
        <v>230447</v>
      </c>
      <c r="AK359" s="39">
        <v>-19505.98168333029</v>
      </c>
      <c r="AL359" s="39" t="s">
        <v>118</v>
      </c>
      <c r="AM359" s="39" t="s">
        <v>36</v>
      </c>
      <c r="AN359" s="39" t="s">
        <v>119</v>
      </c>
      <c r="AO359" s="39" t="s">
        <v>147</v>
      </c>
      <c r="AP359" s="39">
        <v>3</v>
      </c>
      <c r="AQ359" s="39">
        <v>2</v>
      </c>
      <c r="AR359" s="39">
        <v>5</v>
      </c>
      <c r="AS359" s="39">
        <v>89115</v>
      </c>
      <c r="AT359" s="39">
        <v>161522</v>
      </c>
      <c r="AU359" s="39">
        <v>53841</v>
      </c>
      <c r="AV359" s="39">
        <v>234905</v>
      </c>
      <c r="AW359" s="39">
        <v>3.0722399999999999</v>
      </c>
      <c r="AX359" s="39">
        <v>1.0923499999999999</v>
      </c>
      <c r="AY359" s="39">
        <v>1.9798899999999999</v>
      </c>
      <c r="AZ359" s="39">
        <v>3.0722399950027466</v>
      </c>
      <c r="BA359" s="39">
        <v>1.0923500061035156</v>
      </c>
      <c r="BB359" s="39">
        <v>1.979889988899231</v>
      </c>
      <c r="BC359" s="39" t="s">
        <v>159</v>
      </c>
      <c r="BD359" s="39" t="s">
        <v>126</v>
      </c>
      <c r="BE359" s="39" t="s">
        <v>118</v>
      </c>
      <c r="BF359" s="39"/>
      <c r="BG359" s="39" t="s">
        <v>1732</v>
      </c>
      <c r="BH359" s="39" t="s">
        <v>6259</v>
      </c>
      <c r="BI359" s="39" t="s">
        <v>2853</v>
      </c>
      <c r="BJ359" s="39" t="s">
        <v>129</v>
      </c>
      <c r="BK359" s="39" t="s">
        <v>178</v>
      </c>
      <c r="BL359" s="39" t="s">
        <v>320</v>
      </c>
      <c r="BM359" s="39" t="s">
        <v>202</v>
      </c>
      <c r="BN359" s="39" t="s">
        <v>661</v>
      </c>
      <c r="BO359" s="39"/>
      <c r="BP359" s="39" t="s">
        <v>661</v>
      </c>
      <c r="BQ359" s="39">
        <v>2024</v>
      </c>
      <c r="BR359" s="39"/>
      <c r="BS359" s="39"/>
      <c r="BT359" s="39" t="s">
        <v>6251</v>
      </c>
    </row>
    <row r="360" spans="1:72">
      <c r="A360" s="39">
        <v>102402679854</v>
      </c>
      <c r="B360" s="39">
        <v>1</v>
      </c>
      <c r="C360" s="39">
        <v>2024</v>
      </c>
      <c r="D360" s="39">
        <v>7</v>
      </c>
      <c r="E360" s="39" t="s">
        <v>7638</v>
      </c>
      <c r="F360" s="39" t="s">
        <v>7639</v>
      </c>
      <c r="G360" s="39">
        <v>58</v>
      </c>
      <c r="H360" s="39" t="s">
        <v>7640</v>
      </c>
      <c r="I360" s="39">
        <v>20240717</v>
      </c>
      <c r="J360" s="39">
        <v>20240719</v>
      </c>
      <c r="K360" s="39">
        <v>3</v>
      </c>
      <c r="L360" s="39">
        <f t="shared" si="5"/>
        <v>2</v>
      </c>
      <c r="M360" s="39">
        <v>0</v>
      </c>
      <c r="N360" s="39" t="s">
        <v>275</v>
      </c>
      <c r="O360" s="39" t="s">
        <v>6346</v>
      </c>
      <c r="P360" s="39" t="s">
        <v>118</v>
      </c>
      <c r="Q360" s="39" t="s">
        <v>36</v>
      </c>
      <c r="R360" s="39" t="s">
        <v>119</v>
      </c>
      <c r="S360" s="39" t="s">
        <v>120</v>
      </c>
      <c r="T360" s="39">
        <v>211</v>
      </c>
      <c r="U360" s="39" t="s">
        <v>172</v>
      </c>
      <c r="V360" s="39" t="s">
        <v>6257</v>
      </c>
      <c r="W360" s="39" t="s">
        <v>6258</v>
      </c>
      <c r="X360" s="39" t="s">
        <v>124</v>
      </c>
      <c r="Y360" s="39">
        <v>92437</v>
      </c>
      <c r="Z360" s="39">
        <v>3083</v>
      </c>
      <c r="AA360" s="39">
        <v>0</v>
      </c>
      <c r="AB360" s="39">
        <v>0</v>
      </c>
      <c r="AC360" s="39">
        <v>666.76</v>
      </c>
      <c r="AD360" s="39">
        <v>0</v>
      </c>
      <c r="AE360" s="39">
        <v>167349.66</v>
      </c>
      <c r="AF360" s="39">
        <v>168016.42</v>
      </c>
      <c r="AG360" s="39">
        <v>160</v>
      </c>
      <c r="AH360" s="39">
        <v>225</v>
      </c>
      <c r="AI360" s="39">
        <v>230636</v>
      </c>
      <c r="AJ360" s="39">
        <v>230636</v>
      </c>
      <c r="AK360" s="39">
        <v>-19384.181560777826</v>
      </c>
      <c r="AL360" s="39" t="s">
        <v>118</v>
      </c>
      <c r="AM360" s="39" t="s">
        <v>36</v>
      </c>
      <c r="AN360" s="39" t="s">
        <v>119</v>
      </c>
      <c r="AO360" s="39" t="s">
        <v>120</v>
      </c>
      <c r="AP360" s="39">
        <v>3</v>
      </c>
      <c r="AQ360" s="39">
        <v>2</v>
      </c>
      <c r="AR360" s="39">
        <v>5</v>
      </c>
      <c r="AS360" s="39">
        <v>89115</v>
      </c>
      <c r="AT360" s="39">
        <v>161522</v>
      </c>
      <c r="AU360" s="39">
        <v>53841</v>
      </c>
      <c r="AV360" s="39">
        <v>234905</v>
      </c>
      <c r="AW360" s="39">
        <v>3.0722399999999999</v>
      </c>
      <c r="AX360" s="39">
        <v>1.0923499999999999</v>
      </c>
      <c r="AY360" s="39">
        <v>1.9798899999999999</v>
      </c>
      <c r="AZ360" s="39">
        <v>3.0722399950027466</v>
      </c>
      <c r="BA360" s="39">
        <v>1.0923500061035156</v>
      </c>
      <c r="BB360" s="39">
        <v>1.979889988899231</v>
      </c>
      <c r="BC360" s="39" t="s">
        <v>159</v>
      </c>
      <c r="BD360" s="39" t="s">
        <v>126</v>
      </c>
      <c r="BE360" s="39" t="s">
        <v>118</v>
      </c>
      <c r="BF360" s="39"/>
      <c r="BG360" s="39" t="s">
        <v>1732</v>
      </c>
      <c r="BH360" s="39" t="s">
        <v>6259</v>
      </c>
      <c r="BI360" s="39" t="s">
        <v>194</v>
      </c>
      <c r="BJ360" s="39" t="s">
        <v>195</v>
      </c>
      <c r="BK360" s="39" t="s">
        <v>196</v>
      </c>
      <c r="BL360" s="39" t="s">
        <v>196</v>
      </c>
      <c r="BM360" s="39" t="s">
        <v>202</v>
      </c>
      <c r="BN360" s="39" t="s">
        <v>203</v>
      </c>
      <c r="BO360" s="39"/>
      <c r="BP360" s="39" t="s">
        <v>203</v>
      </c>
      <c r="BQ360" s="39">
        <v>2024</v>
      </c>
      <c r="BR360" s="39"/>
      <c r="BS360" s="39"/>
      <c r="BT360" s="39" t="s">
        <v>6251</v>
      </c>
    </row>
    <row r="361" spans="1:72">
      <c r="A361" s="39">
        <v>102402622374</v>
      </c>
      <c r="B361" s="39">
        <v>1</v>
      </c>
      <c r="C361" s="39">
        <v>2024</v>
      </c>
      <c r="D361" s="39">
        <v>7</v>
      </c>
      <c r="E361" s="39" t="s">
        <v>7641</v>
      </c>
      <c r="F361" s="39" t="s">
        <v>7642</v>
      </c>
      <c r="G361" s="39">
        <v>66</v>
      </c>
      <c r="H361" s="39" t="s">
        <v>1940</v>
      </c>
      <c r="I361" s="39">
        <v>20240717</v>
      </c>
      <c r="J361" s="39">
        <v>20240719</v>
      </c>
      <c r="K361" s="39">
        <v>3</v>
      </c>
      <c r="L361" s="39">
        <f t="shared" si="5"/>
        <v>2</v>
      </c>
      <c r="M361" s="39">
        <v>0</v>
      </c>
      <c r="N361" s="39" t="s">
        <v>7643</v>
      </c>
      <c r="O361" s="39" t="s">
        <v>6517</v>
      </c>
      <c r="P361" s="39" t="s">
        <v>118</v>
      </c>
      <c r="Q361" s="39" t="s">
        <v>36</v>
      </c>
      <c r="R361" s="39" t="s">
        <v>119</v>
      </c>
      <c r="S361" s="39" t="s">
        <v>120</v>
      </c>
      <c r="T361" s="39">
        <v>205</v>
      </c>
      <c r="U361" s="39" t="s">
        <v>172</v>
      </c>
      <c r="V361" s="39" t="s">
        <v>6257</v>
      </c>
      <c r="W361" s="39" t="s">
        <v>6258</v>
      </c>
      <c r="X361" s="39" t="s">
        <v>124</v>
      </c>
      <c r="Y361" s="39">
        <v>92128</v>
      </c>
      <c r="Z361" s="39">
        <v>3008</v>
      </c>
      <c r="AA361" s="39">
        <v>0</v>
      </c>
      <c r="AB361" s="39">
        <v>0</v>
      </c>
      <c r="AC361" s="39">
        <v>666.76</v>
      </c>
      <c r="AD361" s="39">
        <v>0</v>
      </c>
      <c r="AE361" s="39">
        <v>156989.45000000001</v>
      </c>
      <c r="AF361" s="39">
        <v>157656.20000000001</v>
      </c>
      <c r="AG361" s="39">
        <v>160</v>
      </c>
      <c r="AH361" s="39">
        <v>150</v>
      </c>
      <c r="AI361" s="39">
        <v>230418</v>
      </c>
      <c r="AJ361" s="39">
        <v>230418</v>
      </c>
      <c r="AK361" s="39">
        <v>-9164.4505910235457</v>
      </c>
      <c r="AL361" s="39" t="s">
        <v>118</v>
      </c>
      <c r="AM361" s="39" t="s">
        <v>36</v>
      </c>
      <c r="AN361" s="39" t="s">
        <v>119</v>
      </c>
      <c r="AO361" s="39" t="s">
        <v>120</v>
      </c>
      <c r="AP361" s="39">
        <v>3</v>
      </c>
      <c r="AQ361" s="39">
        <v>2</v>
      </c>
      <c r="AR361" s="39">
        <v>5</v>
      </c>
      <c r="AS361" s="39">
        <v>89115</v>
      </c>
      <c r="AT361" s="39">
        <v>161522</v>
      </c>
      <c r="AU361" s="39">
        <v>53841</v>
      </c>
      <c r="AV361" s="39">
        <v>234905</v>
      </c>
      <c r="AW361" s="39">
        <v>3.0722399999999999</v>
      </c>
      <c r="AX361" s="39">
        <v>1.0923499999999999</v>
      </c>
      <c r="AY361" s="39">
        <v>1.9798899999999999</v>
      </c>
      <c r="AZ361" s="39">
        <v>3.0722399950027466</v>
      </c>
      <c r="BA361" s="39">
        <v>1.0923500061035156</v>
      </c>
      <c r="BB361" s="39">
        <v>1.979889988899231</v>
      </c>
      <c r="BC361" s="39" t="s">
        <v>159</v>
      </c>
      <c r="BD361" s="39" t="s">
        <v>126</v>
      </c>
      <c r="BE361" s="39" t="s">
        <v>118</v>
      </c>
      <c r="BF361" s="39"/>
      <c r="BG361" s="39" t="s">
        <v>6285</v>
      </c>
      <c r="BH361" s="39" t="s">
        <v>6259</v>
      </c>
      <c r="BI361" s="39" t="s">
        <v>4668</v>
      </c>
      <c r="BJ361" s="39" t="s">
        <v>129</v>
      </c>
      <c r="BK361" s="39" t="s">
        <v>217</v>
      </c>
      <c r="BL361" s="39" t="s">
        <v>218</v>
      </c>
      <c r="BM361" s="39" t="s">
        <v>202</v>
      </c>
      <c r="BN361" s="39" t="s">
        <v>203</v>
      </c>
      <c r="BO361" s="39"/>
      <c r="BP361" s="39" t="s">
        <v>203</v>
      </c>
      <c r="BQ361" s="39">
        <v>2024</v>
      </c>
      <c r="BR361" s="39"/>
      <c r="BS361" s="39"/>
      <c r="BT361" s="39" t="s">
        <v>6251</v>
      </c>
    </row>
    <row r="362" spans="1:72">
      <c r="A362" s="39">
        <v>102402622370</v>
      </c>
      <c r="B362" s="39">
        <v>1</v>
      </c>
      <c r="C362" s="39">
        <v>2024</v>
      </c>
      <c r="D362" s="39">
        <v>7</v>
      </c>
      <c r="E362" s="39" t="s">
        <v>7644</v>
      </c>
      <c r="F362" s="39" t="s">
        <v>7645</v>
      </c>
      <c r="G362" s="39">
        <v>50</v>
      </c>
      <c r="H362" s="39" t="s">
        <v>7646</v>
      </c>
      <c r="I362" s="39">
        <v>20240717</v>
      </c>
      <c r="J362" s="39">
        <v>20240718</v>
      </c>
      <c r="K362" s="39">
        <v>2</v>
      </c>
      <c r="L362" s="39">
        <f t="shared" si="5"/>
        <v>1</v>
      </c>
      <c r="M362" s="39">
        <v>0</v>
      </c>
      <c r="N362" s="39" t="s">
        <v>7037</v>
      </c>
      <c r="O362" s="39" t="s">
        <v>6405</v>
      </c>
      <c r="P362" s="39" t="s">
        <v>118</v>
      </c>
      <c r="Q362" s="39" t="s">
        <v>36</v>
      </c>
      <c r="R362" s="39" t="s">
        <v>119</v>
      </c>
      <c r="S362" s="39" t="s">
        <v>147</v>
      </c>
      <c r="T362" s="39">
        <v>205</v>
      </c>
      <c r="U362" s="39" t="s">
        <v>172</v>
      </c>
      <c r="V362" s="39" t="s">
        <v>6129</v>
      </c>
      <c r="W362" s="39" t="s">
        <v>6130</v>
      </c>
      <c r="X362" s="39" t="s">
        <v>124</v>
      </c>
      <c r="Y362" s="39">
        <v>37894</v>
      </c>
      <c r="Z362" s="39">
        <v>1472</v>
      </c>
      <c r="AA362" s="39">
        <v>0</v>
      </c>
      <c r="AB362" s="39">
        <v>0</v>
      </c>
      <c r="AC362" s="39">
        <v>0</v>
      </c>
      <c r="AD362" s="39">
        <v>0</v>
      </c>
      <c r="AE362" s="39">
        <v>42672</v>
      </c>
      <c r="AF362" s="39">
        <v>42672</v>
      </c>
      <c r="AG362" s="39">
        <v>80</v>
      </c>
      <c r="AH362" s="39">
        <v>75</v>
      </c>
      <c r="AI362" s="39">
        <v>129769</v>
      </c>
      <c r="AJ362" s="39">
        <v>129769</v>
      </c>
      <c r="AK362" s="39">
        <v>37766.405223533686</v>
      </c>
      <c r="AL362" s="39" t="s">
        <v>118</v>
      </c>
      <c r="AM362" s="39" t="s">
        <v>36</v>
      </c>
      <c r="AN362" s="39" t="s">
        <v>119</v>
      </c>
      <c r="AO362" s="39" t="s">
        <v>147</v>
      </c>
      <c r="AP362" s="39">
        <v>3</v>
      </c>
      <c r="AQ362" s="39">
        <v>2</v>
      </c>
      <c r="AR362" s="39">
        <v>4</v>
      </c>
      <c r="AS362" s="39">
        <v>53659</v>
      </c>
      <c r="AT362" s="39">
        <v>87497</v>
      </c>
      <c r="AU362" s="39">
        <v>29166</v>
      </c>
      <c r="AV362" s="39">
        <v>134400</v>
      </c>
      <c r="AW362" s="39">
        <v>1.7302500000000001</v>
      </c>
      <c r="AX362" s="39">
        <v>0.65773999999999999</v>
      </c>
      <c r="AY362" s="39">
        <v>1.0725100000000001</v>
      </c>
      <c r="AZ362" s="39">
        <v>1.7302500009536743</v>
      </c>
      <c r="BA362" s="39">
        <v>0.65773999691009521</v>
      </c>
      <c r="BB362" s="39">
        <v>1.0725100040435791</v>
      </c>
      <c r="BC362" s="39" t="s">
        <v>159</v>
      </c>
      <c r="BD362" s="39" t="s">
        <v>126</v>
      </c>
      <c r="BE362" s="39" t="s">
        <v>118</v>
      </c>
      <c r="BF362" s="39"/>
      <c r="BG362" s="39" t="s">
        <v>118</v>
      </c>
      <c r="BH362" s="39" t="s">
        <v>6259</v>
      </c>
      <c r="BI362" s="39" t="s">
        <v>201</v>
      </c>
      <c r="BJ362" s="39" t="s">
        <v>129</v>
      </c>
      <c r="BK362" s="39" t="s">
        <v>130</v>
      </c>
      <c r="BL362" s="39" t="s">
        <v>131</v>
      </c>
      <c r="BM362" s="39" t="s">
        <v>2051</v>
      </c>
      <c r="BN362" s="39" t="s">
        <v>5752</v>
      </c>
      <c r="BO362" s="39"/>
      <c r="BP362" s="39" t="s">
        <v>5752</v>
      </c>
      <c r="BQ362" s="39">
        <v>2024</v>
      </c>
      <c r="BR362" s="39"/>
      <c r="BS362" s="39"/>
      <c r="BT362" s="39" t="s">
        <v>6251</v>
      </c>
    </row>
    <row r="363" spans="1:72">
      <c r="A363" s="39">
        <v>102402680462</v>
      </c>
      <c r="B363" s="39">
        <v>1</v>
      </c>
      <c r="C363" s="39">
        <v>2024</v>
      </c>
      <c r="D363" s="39">
        <v>7</v>
      </c>
      <c r="E363" s="39" t="s">
        <v>7647</v>
      </c>
      <c r="F363" s="39" t="s">
        <v>7648</v>
      </c>
      <c r="G363" s="39">
        <v>50</v>
      </c>
      <c r="H363" s="39" t="s">
        <v>7649</v>
      </c>
      <c r="I363" s="39">
        <v>20240716</v>
      </c>
      <c r="J363" s="39">
        <v>20240718</v>
      </c>
      <c r="K363" s="39">
        <v>3</v>
      </c>
      <c r="L363" s="39">
        <f t="shared" si="5"/>
        <v>2</v>
      </c>
      <c r="M363" s="39">
        <v>0</v>
      </c>
      <c r="N363" s="39" t="s">
        <v>6289</v>
      </c>
      <c r="O363" s="39" t="s">
        <v>6323</v>
      </c>
      <c r="P363" s="39" t="s">
        <v>118</v>
      </c>
      <c r="Q363" s="39" t="s">
        <v>36</v>
      </c>
      <c r="R363" s="39" t="s">
        <v>119</v>
      </c>
      <c r="S363" s="39" t="s">
        <v>147</v>
      </c>
      <c r="T363" s="39">
        <v>211</v>
      </c>
      <c r="U363" s="39" t="s">
        <v>172</v>
      </c>
      <c r="V363" s="39" t="s">
        <v>6257</v>
      </c>
      <c r="W363" s="39" t="s">
        <v>6258</v>
      </c>
      <c r="X363" s="39" t="s">
        <v>124</v>
      </c>
      <c r="Y363" s="39">
        <v>90118</v>
      </c>
      <c r="Z363" s="39">
        <v>2944</v>
      </c>
      <c r="AA363" s="39">
        <v>0</v>
      </c>
      <c r="AB363" s="39">
        <v>0</v>
      </c>
      <c r="AC363" s="39">
        <v>666.76</v>
      </c>
      <c r="AD363" s="39">
        <v>0</v>
      </c>
      <c r="AE363" s="39">
        <v>157974.1</v>
      </c>
      <c r="AF363" s="39">
        <v>158640.85999999999</v>
      </c>
      <c r="AG363" s="39">
        <v>160</v>
      </c>
      <c r="AH363" s="39">
        <v>150</v>
      </c>
      <c r="AI363" s="39">
        <v>230636</v>
      </c>
      <c r="AJ363" s="39">
        <v>230636</v>
      </c>
      <c r="AK363" s="39">
        <v>-10008.621560777799</v>
      </c>
      <c r="AL363" s="39" t="s">
        <v>118</v>
      </c>
      <c r="AM363" s="39" t="s">
        <v>36</v>
      </c>
      <c r="AN363" s="39" t="s">
        <v>119</v>
      </c>
      <c r="AO363" s="39" t="s">
        <v>147</v>
      </c>
      <c r="AP363" s="39">
        <v>3</v>
      </c>
      <c r="AQ363" s="39">
        <v>2</v>
      </c>
      <c r="AR363" s="39">
        <v>5</v>
      </c>
      <c r="AS363" s="39">
        <v>89115</v>
      </c>
      <c r="AT363" s="39">
        <v>161522</v>
      </c>
      <c r="AU363" s="39">
        <v>53841</v>
      </c>
      <c r="AV363" s="39">
        <v>234905</v>
      </c>
      <c r="AW363" s="39">
        <v>3.0722399999999999</v>
      </c>
      <c r="AX363" s="39">
        <v>1.0923499999999999</v>
      </c>
      <c r="AY363" s="39">
        <v>1.9798899999999999</v>
      </c>
      <c r="AZ363" s="39">
        <v>3.0722399950027466</v>
      </c>
      <c r="BA363" s="39">
        <v>1.0923500061035156</v>
      </c>
      <c r="BB363" s="39">
        <v>1.979889988899231</v>
      </c>
      <c r="BC363" s="39" t="s">
        <v>159</v>
      </c>
      <c r="BD363" s="39" t="s">
        <v>126</v>
      </c>
      <c r="BE363" s="39" t="s">
        <v>118</v>
      </c>
      <c r="BF363" s="39"/>
      <c r="BG363" s="39" t="s">
        <v>1732</v>
      </c>
      <c r="BH363" s="39" t="s">
        <v>6259</v>
      </c>
      <c r="BI363" s="39" t="s">
        <v>4952</v>
      </c>
      <c r="BJ363" s="39" t="s">
        <v>244</v>
      </c>
      <c r="BK363" s="39" t="s">
        <v>1086</v>
      </c>
      <c r="BL363" s="39" t="s">
        <v>1087</v>
      </c>
      <c r="BM363" s="39" t="s">
        <v>202</v>
      </c>
      <c r="BN363" s="39" t="s">
        <v>661</v>
      </c>
      <c r="BO363" s="39"/>
      <c r="BP363" s="39" t="s">
        <v>661</v>
      </c>
      <c r="BQ363" s="39">
        <v>2024</v>
      </c>
      <c r="BR363" s="39"/>
      <c r="BS363" s="39"/>
      <c r="BT363" s="39" t="s">
        <v>6251</v>
      </c>
    </row>
    <row r="364" spans="1:72">
      <c r="A364" s="39">
        <v>102402477398</v>
      </c>
      <c r="B364" s="39">
        <v>1</v>
      </c>
      <c r="C364" s="39">
        <v>2024</v>
      </c>
      <c r="D364" s="39">
        <v>7</v>
      </c>
      <c r="E364" s="39" t="s">
        <v>7650</v>
      </c>
      <c r="F364" s="39" t="s">
        <v>7651</v>
      </c>
      <c r="G364" s="39">
        <v>69</v>
      </c>
      <c r="H364" s="39" t="s">
        <v>7652</v>
      </c>
      <c r="I364" s="39">
        <v>20240716</v>
      </c>
      <c r="J364" s="39">
        <v>20240718</v>
      </c>
      <c r="K364" s="39">
        <v>3</v>
      </c>
      <c r="L364" s="39">
        <f t="shared" si="5"/>
        <v>2</v>
      </c>
      <c r="M364" s="39">
        <v>0</v>
      </c>
      <c r="N364" s="39" t="s">
        <v>7000</v>
      </c>
      <c r="O364" s="39" t="s">
        <v>7327</v>
      </c>
      <c r="P364" s="39" t="s">
        <v>118</v>
      </c>
      <c r="Q364" s="39" t="s">
        <v>36</v>
      </c>
      <c r="R364" s="39" t="s">
        <v>119</v>
      </c>
      <c r="S364" s="39" t="s">
        <v>120</v>
      </c>
      <c r="T364" s="39">
        <v>111</v>
      </c>
      <c r="U364" s="39" t="s">
        <v>172</v>
      </c>
      <c r="V364" s="39" t="s">
        <v>6257</v>
      </c>
      <c r="W364" s="39" t="s">
        <v>6258</v>
      </c>
      <c r="X364" s="39" t="s">
        <v>124</v>
      </c>
      <c r="Y364" s="39">
        <v>91961</v>
      </c>
      <c r="Z364" s="39">
        <v>3008</v>
      </c>
      <c r="AA364" s="39">
        <v>0</v>
      </c>
      <c r="AB364" s="39">
        <v>0</v>
      </c>
      <c r="AC364" s="39">
        <v>666.76</v>
      </c>
      <c r="AD364" s="39">
        <v>0</v>
      </c>
      <c r="AE364" s="39">
        <v>156989.45000000001</v>
      </c>
      <c r="AF364" s="39">
        <v>157656.20000000001</v>
      </c>
      <c r="AG364" s="39">
        <v>160</v>
      </c>
      <c r="AH364" s="39">
        <v>150</v>
      </c>
      <c r="AI364" s="39">
        <v>230447</v>
      </c>
      <c r="AJ364" s="39">
        <v>230447</v>
      </c>
      <c r="AK364" s="39">
        <v>-9145.7616833302891</v>
      </c>
      <c r="AL364" s="39" t="s">
        <v>118</v>
      </c>
      <c r="AM364" s="39" t="s">
        <v>36</v>
      </c>
      <c r="AN364" s="39" t="s">
        <v>119</v>
      </c>
      <c r="AO364" s="39" t="s">
        <v>120</v>
      </c>
      <c r="AP364" s="39">
        <v>3</v>
      </c>
      <c r="AQ364" s="39">
        <v>2</v>
      </c>
      <c r="AR364" s="39">
        <v>5</v>
      </c>
      <c r="AS364" s="39">
        <v>89115</v>
      </c>
      <c r="AT364" s="39">
        <v>161522</v>
      </c>
      <c r="AU364" s="39">
        <v>53841</v>
      </c>
      <c r="AV364" s="39">
        <v>234905</v>
      </c>
      <c r="AW364" s="39">
        <v>3.0722399999999999</v>
      </c>
      <c r="AX364" s="39">
        <v>1.0923499999999999</v>
      </c>
      <c r="AY364" s="39">
        <v>1.9798899999999999</v>
      </c>
      <c r="AZ364" s="39">
        <v>3.0722399950027466</v>
      </c>
      <c r="BA364" s="39">
        <v>1.0923500061035156</v>
      </c>
      <c r="BB364" s="39">
        <v>1.979889988899231</v>
      </c>
      <c r="BC364" s="39" t="s">
        <v>159</v>
      </c>
      <c r="BD364" s="39" t="s">
        <v>126</v>
      </c>
      <c r="BE364" s="39" t="s">
        <v>118</v>
      </c>
      <c r="BF364" s="39"/>
      <c r="BG364" s="39" t="s">
        <v>6285</v>
      </c>
      <c r="BH364" s="39" t="s">
        <v>6259</v>
      </c>
      <c r="BI364" s="39" t="s">
        <v>4438</v>
      </c>
      <c r="BJ364" s="39" t="s">
        <v>129</v>
      </c>
      <c r="BK364" s="39" t="s">
        <v>217</v>
      </c>
      <c r="BL364" s="39" t="s">
        <v>252</v>
      </c>
      <c r="BM364" s="39" t="s">
        <v>202</v>
      </c>
      <c r="BN364" s="39" t="s">
        <v>661</v>
      </c>
      <c r="BO364" s="39"/>
      <c r="BP364" s="39" t="s">
        <v>661</v>
      </c>
      <c r="BQ364" s="39">
        <v>2024</v>
      </c>
      <c r="BR364" s="39"/>
      <c r="BS364" s="39"/>
      <c r="BT364" s="39" t="s">
        <v>6251</v>
      </c>
    </row>
    <row r="365" spans="1:72">
      <c r="A365" s="39">
        <v>102402477400</v>
      </c>
      <c r="B365" s="39">
        <v>1</v>
      </c>
      <c r="C365" s="39">
        <v>2024</v>
      </c>
      <c r="D365" s="39">
        <v>7</v>
      </c>
      <c r="E365" s="39" t="s">
        <v>7653</v>
      </c>
      <c r="F365" s="39" t="s">
        <v>7654</v>
      </c>
      <c r="G365" s="39">
        <v>73</v>
      </c>
      <c r="H365" s="39" t="s">
        <v>7655</v>
      </c>
      <c r="I365" s="39">
        <v>20240716</v>
      </c>
      <c r="J365" s="39">
        <v>20240718</v>
      </c>
      <c r="K365" s="39">
        <v>3</v>
      </c>
      <c r="L365" s="39">
        <f t="shared" si="5"/>
        <v>2</v>
      </c>
      <c r="M365" s="39">
        <v>0</v>
      </c>
      <c r="N365" s="39" t="s">
        <v>6899</v>
      </c>
      <c r="O365" s="39" t="s">
        <v>6392</v>
      </c>
      <c r="P365" s="39" t="s">
        <v>118</v>
      </c>
      <c r="Q365" s="39" t="s">
        <v>36</v>
      </c>
      <c r="R365" s="39" t="s">
        <v>119</v>
      </c>
      <c r="S365" s="39" t="s">
        <v>147</v>
      </c>
      <c r="T365" s="39">
        <v>111</v>
      </c>
      <c r="U365" s="39" t="s">
        <v>172</v>
      </c>
      <c r="V365" s="39" t="s">
        <v>6257</v>
      </c>
      <c r="W365" s="39" t="s">
        <v>6258</v>
      </c>
      <c r="X365" s="39" t="s">
        <v>124</v>
      </c>
      <c r="Y365" s="39">
        <v>90250</v>
      </c>
      <c r="Z365" s="39">
        <v>2944</v>
      </c>
      <c r="AA365" s="39">
        <v>0</v>
      </c>
      <c r="AB365" s="39">
        <v>0</v>
      </c>
      <c r="AC365" s="39">
        <v>666.76</v>
      </c>
      <c r="AD365" s="39">
        <v>0</v>
      </c>
      <c r="AE365" s="39">
        <v>141069.25</v>
      </c>
      <c r="AF365" s="39">
        <v>141736.01999999999</v>
      </c>
      <c r="AG365" s="39">
        <v>160</v>
      </c>
      <c r="AH365" s="39">
        <v>150</v>
      </c>
      <c r="AI365" s="39">
        <v>230447</v>
      </c>
      <c r="AJ365" s="39">
        <v>230447</v>
      </c>
      <c r="AK365" s="39">
        <v>6774.418316669733</v>
      </c>
      <c r="AL365" s="39" t="s">
        <v>118</v>
      </c>
      <c r="AM365" s="39" t="s">
        <v>36</v>
      </c>
      <c r="AN365" s="39" t="s">
        <v>119</v>
      </c>
      <c r="AO365" s="39" t="s">
        <v>147</v>
      </c>
      <c r="AP365" s="39">
        <v>3</v>
      </c>
      <c r="AQ365" s="39">
        <v>2</v>
      </c>
      <c r="AR365" s="39">
        <v>5</v>
      </c>
      <c r="AS365" s="39">
        <v>89115</v>
      </c>
      <c r="AT365" s="39">
        <v>161522</v>
      </c>
      <c r="AU365" s="39">
        <v>53841</v>
      </c>
      <c r="AV365" s="39">
        <v>234905</v>
      </c>
      <c r="AW365" s="39">
        <v>3.0722399999999999</v>
      </c>
      <c r="AX365" s="39">
        <v>1.0923499999999999</v>
      </c>
      <c r="AY365" s="39">
        <v>1.9798899999999999</v>
      </c>
      <c r="AZ365" s="39">
        <v>3.0722399950027466</v>
      </c>
      <c r="BA365" s="39">
        <v>1.0923500061035156</v>
      </c>
      <c r="BB365" s="39">
        <v>1.979889988899231</v>
      </c>
      <c r="BC365" s="39" t="s">
        <v>159</v>
      </c>
      <c r="BD365" s="39" t="s">
        <v>126</v>
      </c>
      <c r="BE365" s="39" t="s">
        <v>118</v>
      </c>
      <c r="BF365" s="39"/>
      <c r="BG365" s="39" t="s">
        <v>6285</v>
      </c>
      <c r="BH365" s="39" t="s">
        <v>6259</v>
      </c>
      <c r="BI365" s="39" t="s">
        <v>718</v>
      </c>
      <c r="BJ365" s="39" t="s">
        <v>129</v>
      </c>
      <c r="BK365" s="39" t="s">
        <v>178</v>
      </c>
      <c r="BL365" s="39" t="s">
        <v>320</v>
      </c>
      <c r="BM365" s="39" t="s">
        <v>202</v>
      </c>
      <c r="BN365" s="39" t="s">
        <v>661</v>
      </c>
      <c r="BO365" s="39"/>
      <c r="BP365" s="39" t="s">
        <v>661</v>
      </c>
      <c r="BQ365" s="39">
        <v>2024</v>
      </c>
      <c r="BR365" s="39"/>
      <c r="BS365" s="39"/>
      <c r="BT365" s="39" t="s">
        <v>6251</v>
      </c>
    </row>
    <row r="366" spans="1:72">
      <c r="A366" s="39">
        <v>102402474958</v>
      </c>
      <c r="B366" s="39">
        <v>1</v>
      </c>
      <c r="C366" s="39">
        <v>2024</v>
      </c>
      <c r="D366" s="39">
        <v>7</v>
      </c>
      <c r="E366" s="39" t="s">
        <v>7656</v>
      </c>
      <c r="F366" s="39" t="s">
        <v>7657</v>
      </c>
      <c r="G366" s="39">
        <v>40</v>
      </c>
      <c r="H366" s="39" t="s">
        <v>7658</v>
      </c>
      <c r="I366" s="39">
        <v>20240715</v>
      </c>
      <c r="J366" s="39">
        <v>20240717</v>
      </c>
      <c r="K366" s="39">
        <v>3</v>
      </c>
      <c r="L366" s="39">
        <f t="shared" si="5"/>
        <v>2</v>
      </c>
      <c r="M366" s="39">
        <v>0</v>
      </c>
      <c r="N366" s="39" t="s">
        <v>5746</v>
      </c>
      <c r="O366" s="39" t="s">
        <v>6467</v>
      </c>
      <c r="P366" s="39" t="s">
        <v>118</v>
      </c>
      <c r="Q366" s="39" t="s">
        <v>36</v>
      </c>
      <c r="R366" s="39" t="s">
        <v>119</v>
      </c>
      <c r="S366" s="39" t="s">
        <v>147</v>
      </c>
      <c r="T366" s="39">
        <v>111</v>
      </c>
      <c r="U366" s="39" t="s">
        <v>172</v>
      </c>
      <c r="V366" s="39" t="s">
        <v>6257</v>
      </c>
      <c r="W366" s="39" t="s">
        <v>6258</v>
      </c>
      <c r="X366" s="39" t="s">
        <v>124</v>
      </c>
      <c r="Y366" s="39">
        <v>89681</v>
      </c>
      <c r="Z366" s="39">
        <v>2944</v>
      </c>
      <c r="AA366" s="39">
        <v>0</v>
      </c>
      <c r="AB366" s="39">
        <v>0</v>
      </c>
      <c r="AC366" s="39">
        <v>0</v>
      </c>
      <c r="AD366" s="39">
        <v>0</v>
      </c>
      <c r="AE366" s="39">
        <v>156989.45000000001</v>
      </c>
      <c r="AF366" s="39">
        <v>156989.45000000001</v>
      </c>
      <c r="AG366" s="39">
        <v>160</v>
      </c>
      <c r="AH366" s="39">
        <v>150</v>
      </c>
      <c r="AI366" s="39">
        <v>230447</v>
      </c>
      <c r="AJ366" s="39">
        <v>230447</v>
      </c>
      <c r="AK366" s="39">
        <v>-8479.0116833302891</v>
      </c>
      <c r="AL366" s="39" t="s">
        <v>118</v>
      </c>
      <c r="AM366" s="39" t="s">
        <v>36</v>
      </c>
      <c r="AN366" s="39" t="s">
        <v>119</v>
      </c>
      <c r="AO366" s="39" t="s">
        <v>147</v>
      </c>
      <c r="AP366" s="39">
        <v>3</v>
      </c>
      <c r="AQ366" s="39">
        <v>2</v>
      </c>
      <c r="AR366" s="39">
        <v>5</v>
      </c>
      <c r="AS366" s="39">
        <v>89115</v>
      </c>
      <c r="AT366" s="39">
        <v>161522</v>
      </c>
      <c r="AU366" s="39">
        <v>53841</v>
      </c>
      <c r="AV366" s="39">
        <v>234905</v>
      </c>
      <c r="AW366" s="39">
        <v>3.0722399999999999</v>
      </c>
      <c r="AX366" s="39">
        <v>1.0923499999999999</v>
      </c>
      <c r="AY366" s="39">
        <v>1.9798899999999999</v>
      </c>
      <c r="AZ366" s="39">
        <v>3.0722399950027466</v>
      </c>
      <c r="BA366" s="39">
        <v>1.0923500061035156</v>
      </c>
      <c r="BB366" s="39">
        <v>1.979889988899231</v>
      </c>
      <c r="BC366" s="39" t="s">
        <v>159</v>
      </c>
      <c r="BD366" s="39" t="s">
        <v>126</v>
      </c>
      <c r="BE366" s="39" t="s">
        <v>118</v>
      </c>
      <c r="BF366" s="39"/>
      <c r="BG366" s="39" t="s">
        <v>6285</v>
      </c>
      <c r="BH366" s="39" t="s">
        <v>6259</v>
      </c>
      <c r="BI366" s="39" t="s">
        <v>4694</v>
      </c>
      <c r="BJ366" s="39" t="s">
        <v>129</v>
      </c>
      <c r="BK366" s="39" t="s">
        <v>217</v>
      </c>
      <c r="BL366" s="39" t="s">
        <v>252</v>
      </c>
      <c r="BM366" s="39" t="s">
        <v>202</v>
      </c>
      <c r="BN366" s="39" t="s">
        <v>661</v>
      </c>
      <c r="BO366" s="39"/>
      <c r="BP366" s="39" t="s">
        <v>661</v>
      </c>
      <c r="BQ366" s="39">
        <v>2024</v>
      </c>
      <c r="BR366" s="39"/>
      <c r="BS366" s="39"/>
      <c r="BT366" s="39" t="s">
        <v>6251</v>
      </c>
    </row>
    <row r="367" spans="1:72">
      <c r="A367" s="39">
        <v>102402477088</v>
      </c>
      <c r="B367" s="39">
        <v>1</v>
      </c>
      <c r="C367" s="39">
        <v>2024</v>
      </c>
      <c r="D367" s="39">
        <v>7</v>
      </c>
      <c r="E367" s="39" t="s">
        <v>7659</v>
      </c>
      <c r="F367" s="39" t="s">
        <v>7660</v>
      </c>
      <c r="G367" s="39">
        <v>51</v>
      </c>
      <c r="H367" s="39" t="s">
        <v>7661</v>
      </c>
      <c r="I367" s="39">
        <v>20240715</v>
      </c>
      <c r="J367" s="39">
        <v>20240717</v>
      </c>
      <c r="K367" s="39">
        <v>3</v>
      </c>
      <c r="L367" s="39">
        <f t="shared" si="5"/>
        <v>2</v>
      </c>
      <c r="M367" s="39">
        <v>0</v>
      </c>
      <c r="N367" s="39" t="s">
        <v>5814</v>
      </c>
      <c r="O367" s="39" t="s">
        <v>6300</v>
      </c>
      <c r="P367" s="39" t="s">
        <v>118</v>
      </c>
      <c r="Q367" s="39" t="s">
        <v>36</v>
      </c>
      <c r="R367" s="39" t="s">
        <v>119</v>
      </c>
      <c r="S367" s="39" t="s">
        <v>120</v>
      </c>
      <c r="T367" s="39">
        <v>111</v>
      </c>
      <c r="U367" s="39" t="s">
        <v>172</v>
      </c>
      <c r="V367" s="39" t="s">
        <v>6257</v>
      </c>
      <c r="W367" s="39" t="s">
        <v>6258</v>
      </c>
      <c r="X367" s="39" t="s">
        <v>124</v>
      </c>
      <c r="Y367" s="39">
        <v>88611</v>
      </c>
      <c r="Z367" s="39">
        <v>3008</v>
      </c>
      <c r="AA367" s="39">
        <v>0</v>
      </c>
      <c r="AB367" s="39">
        <v>0</v>
      </c>
      <c r="AC367" s="39">
        <v>666.76</v>
      </c>
      <c r="AD367" s="39">
        <v>0</v>
      </c>
      <c r="AE367" s="39">
        <v>156989.45000000001</v>
      </c>
      <c r="AF367" s="39">
        <v>157656.20000000001</v>
      </c>
      <c r="AG367" s="39">
        <v>160</v>
      </c>
      <c r="AH367" s="39">
        <v>150</v>
      </c>
      <c r="AI367" s="39">
        <v>230447</v>
      </c>
      <c r="AJ367" s="39">
        <v>230447</v>
      </c>
      <c r="AK367" s="39">
        <v>-9145.7616833302891</v>
      </c>
      <c r="AL367" s="39" t="s">
        <v>118</v>
      </c>
      <c r="AM367" s="39" t="s">
        <v>36</v>
      </c>
      <c r="AN367" s="39" t="s">
        <v>119</v>
      </c>
      <c r="AO367" s="39" t="s">
        <v>120</v>
      </c>
      <c r="AP367" s="39">
        <v>3</v>
      </c>
      <c r="AQ367" s="39">
        <v>2</v>
      </c>
      <c r="AR367" s="39">
        <v>5</v>
      </c>
      <c r="AS367" s="39">
        <v>89115</v>
      </c>
      <c r="AT367" s="39">
        <v>161522</v>
      </c>
      <c r="AU367" s="39">
        <v>53841</v>
      </c>
      <c r="AV367" s="39">
        <v>234905</v>
      </c>
      <c r="AW367" s="39">
        <v>3.0722399999999999</v>
      </c>
      <c r="AX367" s="39">
        <v>1.0923499999999999</v>
      </c>
      <c r="AY367" s="39">
        <v>1.9798899999999999</v>
      </c>
      <c r="AZ367" s="39">
        <v>3.0722399950027466</v>
      </c>
      <c r="BA367" s="39">
        <v>1.0923500061035156</v>
      </c>
      <c r="BB367" s="39">
        <v>1.979889988899231</v>
      </c>
      <c r="BC367" s="39" t="s">
        <v>159</v>
      </c>
      <c r="BD367" s="39" t="s">
        <v>126</v>
      </c>
      <c r="BE367" s="39" t="s">
        <v>118</v>
      </c>
      <c r="BF367" s="39"/>
      <c r="BG367" s="39" t="s">
        <v>6285</v>
      </c>
      <c r="BH367" s="39" t="s">
        <v>6259</v>
      </c>
      <c r="BI367" s="39" t="s">
        <v>283</v>
      </c>
      <c r="BJ367" s="39" t="s">
        <v>129</v>
      </c>
      <c r="BK367" s="39" t="s">
        <v>130</v>
      </c>
      <c r="BL367" s="39" t="s">
        <v>284</v>
      </c>
      <c r="BM367" s="39" t="s">
        <v>202</v>
      </c>
      <c r="BN367" s="39" t="s">
        <v>661</v>
      </c>
      <c r="BO367" s="39"/>
      <c r="BP367" s="39" t="s">
        <v>661</v>
      </c>
      <c r="BQ367" s="39">
        <v>2024</v>
      </c>
      <c r="BR367" s="39"/>
      <c r="BS367" s="39"/>
      <c r="BT367" s="39" t="s">
        <v>6251</v>
      </c>
    </row>
    <row r="368" spans="1:72">
      <c r="A368" s="39">
        <v>102402477174</v>
      </c>
      <c r="B368" s="39">
        <v>1</v>
      </c>
      <c r="C368" s="39">
        <v>2024</v>
      </c>
      <c r="D368" s="39">
        <v>7</v>
      </c>
      <c r="E368" s="39" t="s">
        <v>7662</v>
      </c>
      <c r="F368" s="39" t="s">
        <v>3493</v>
      </c>
      <c r="G368" s="39">
        <v>61</v>
      </c>
      <c r="H368" s="39" t="s">
        <v>3494</v>
      </c>
      <c r="I368" s="39">
        <v>20240711</v>
      </c>
      <c r="J368" s="39">
        <v>20240717</v>
      </c>
      <c r="K368" s="39">
        <v>7</v>
      </c>
      <c r="L368" s="39">
        <f t="shared" si="5"/>
        <v>6</v>
      </c>
      <c r="M368" s="39">
        <v>0</v>
      </c>
      <c r="N368" s="39" t="s">
        <v>7663</v>
      </c>
      <c r="O368" s="39" t="s">
        <v>7112</v>
      </c>
      <c r="P368" s="39" t="s">
        <v>118</v>
      </c>
      <c r="Q368" s="39" t="s">
        <v>36</v>
      </c>
      <c r="R368" s="39" t="s">
        <v>119</v>
      </c>
      <c r="S368" s="39" t="s">
        <v>147</v>
      </c>
      <c r="T368" s="39">
        <v>111</v>
      </c>
      <c r="U368" s="39" t="s">
        <v>172</v>
      </c>
      <c r="V368" s="39" t="s">
        <v>6257</v>
      </c>
      <c r="W368" s="39" t="s">
        <v>6258</v>
      </c>
      <c r="X368" s="39" t="s">
        <v>7664</v>
      </c>
      <c r="Y368" s="39">
        <v>112406</v>
      </c>
      <c r="Z368" s="39">
        <v>8410</v>
      </c>
      <c r="AA368" s="39">
        <v>0</v>
      </c>
      <c r="AB368" s="39">
        <v>0</v>
      </c>
      <c r="AC368" s="39">
        <v>2433.9699999999998</v>
      </c>
      <c r="AD368" s="39">
        <v>0</v>
      </c>
      <c r="AE368" s="39">
        <v>0</v>
      </c>
      <c r="AF368" s="39">
        <v>2433.9699999999998</v>
      </c>
      <c r="AG368" s="39">
        <v>480</v>
      </c>
      <c r="AH368" s="39">
        <v>450</v>
      </c>
      <c r="AI368" s="39">
        <v>121425</v>
      </c>
      <c r="AJ368" s="39">
        <v>121425</v>
      </c>
      <c r="AK368" s="39">
        <v>4279.4011332285972</v>
      </c>
      <c r="AL368" s="39" t="s">
        <v>118</v>
      </c>
      <c r="AM368" s="39" t="s">
        <v>36</v>
      </c>
      <c r="AN368" s="39" t="s">
        <v>119</v>
      </c>
      <c r="AO368" s="39" t="s">
        <v>147</v>
      </c>
      <c r="AP368" s="39">
        <v>3</v>
      </c>
      <c r="AQ368" s="39">
        <v>2</v>
      </c>
      <c r="AR368" s="39">
        <v>5</v>
      </c>
      <c r="AS368" s="39">
        <v>89115</v>
      </c>
      <c r="AT368" s="39">
        <v>161522</v>
      </c>
      <c r="AU368" s="39">
        <v>53841</v>
      </c>
      <c r="AV368" s="39">
        <v>234905</v>
      </c>
      <c r="AW368" s="39">
        <v>3.0722399999999999</v>
      </c>
      <c r="AX368" s="39">
        <v>1.0923499999999999</v>
      </c>
      <c r="AY368" s="39">
        <v>1.9798899999999999</v>
      </c>
      <c r="AZ368" s="39">
        <v>1.6187899634242058</v>
      </c>
      <c r="BA368" s="39">
        <v>1.5292899608612061</v>
      </c>
      <c r="BB368" s="39">
        <v>8.9500002562999725E-2</v>
      </c>
      <c r="BC368" s="39" t="s">
        <v>159</v>
      </c>
      <c r="BD368" s="39" t="s">
        <v>126</v>
      </c>
      <c r="BE368" s="39" t="s">
        <v>118</v>
      </c>
      <c r="BF368" s="39"/>
      <c r="BG368" s="39" t="s">
        <v>118</v>
      </c>
      <c r="BH368" s="39" t="s">
        <v>6259</v>
      </c>
      <c r="BI368" s="39" t="s">
        <v>2756</v>
      </c>
      <c r="BJ368" s="39" t="s">
        <v>195</v>
      </c>
      <c r="BK368" s="39" t="s">
        <v>236</v>
      </c>
      <c r="BL368" s="39" t="s">
        <v>236</v>
      </c>
      <c r="BM368" s="39" t="s">
        <v>202</v>
      </c>
      <c r="BN368" s="39" t="s">
        <v>203</v>
      </c>
      <c r="BO368" s="39"/>
      <c r="BP368" s="39" t="s">
        <v>203</v>
      </c>
      <c r="BQ368" s="39">
        <v>2024</v>
      </c>
      <c r="BR368" s="39"/>
      <c r="BS368" s="39"/>
      <c r="BT368" s="39" t="s">
        <v>6251</v>
      </c>
    </row>
    <row r="369" spans="1:72">
      <c r="A369" s="39">
        <v>102402477632</v>
      </c>
      <c r="B369" s="39">
        <v>1</v>
      </c>
      <c r="C369" s="39">
        <v>2024</v>
      </c>
      <c r="D369" s="39">
        <v>7</v>
      </c>
      <c r="E369" s="39" t="s">
        <v>7665</v>
      </c>
      <c r="F369" s="39" t="s">
        <v>7666</v>
      </c>
      <c r="G369" s="39">
        <v>69</v>
      </c>
      <c r="H369" s="39" t="s">
        <v>7667</v>
      </c>
      <c r="I369" s="39">
        <v>20240715</v>
      </c>
      <c r="J369" s="39">
        <v>20240717</v>
      </c>
      <c r="K369" s="39">
        <v>3</v>
      </c>
      <c r="L369" s="39">
        <f t="shared" si="5"/>
        <v>2</v>
      </c>
      <c r="M369" s="39">
        <v>0</v>
      </c>
      <c r="N369" s="39" t="s">
        <v>6322</v>
      </c>
      <c r="O369" s="39" t="s">
        <v>6692</v>
      </c>
      <c r="P369" s="39" t="s">
        <v>118</v>
      </c>
      <c r="Q369" s="39" t="s">
        <v>36</v>
      </c>
      <c r="R369" s="39" t="s">
        <v>119</v>
      </c>
      <c r="S369" s="39" t="s">
        <v>120</v>
      </c>
      <c r="T369" s="39">
        <v>111</v>
      </c>
      <c r="U369" s="39" t="s">
        <v>172</v>
      </c>
      <c r="V369" s="39" t="s">
        <v>6257</v>
      </c>
      <c r="W369" s="39" t="s">
        <v>6258</v>
      </c>
      <c r="X369" s="39" t="s">
        <v>124</v>
      </c>
      <c r="Y369" s="39">
        <v>93712</v>
      </c>
      <c r="Z369" s="39">
        <v>3083</v>
      </c>
      <c r="AA369" s="39">
        <v>0</v>
      </c>
      <c r="AB369" s="39">
        <v>0</v>
      </c>
      <c r="AC369" s="39">
        <v>666.76</v>
      </c>
      <c r="AD369" s="39">
        <v>0</v>
      </c>
      <c r="AE369" s="39">
        <v>156989.45000000001</v>
      </c>
      <c r="AF369" s="39">
        <v>157656.20000000001</v>
      </c>
      <c r="AG369" s="39">
        <v>160</v>
      </c>
      <c r="AH369" s="39">
        <v>225</v>
      </c>
      <c r="AI369" s="39">
        <v>230447</v>
      </c>
      <c r="AJ369" s="39">
        <v>230447</v>
      </c>
      <c r="AK369" s="39">
        <v>-9145.7616833302891</v>
      </c>
      <c r="AL369" s="39" t="s">
        <v>118</v>
      </c>
      <c r="AM369" s="39" t="s">
        <v>36</v>
      </c>
      <c r="AN369" s="39" t="s">
        <v>119</v>
      </c>
      <c r="AO369" s="39" t="s">
        <v>120</v>
      </c>
      <c r="AP369" s="39">
        <v>3</v>
      </c>
      <c r="AQ369" s="39">
        <v>2</v>
      </c>
      <c r="AR369" s="39">
        <v>5</v>
      </c>
      <c r="AS369" s="39">
        <v>89115</v>
      </c>
      <c r="AT369" s="39">
        <v>161522</v>
      </c>
      <c r="AU369" s="39">
        <v>53841</v>
      </c>
      <c r="AV369" s="39">
        <v>234905</v>
      </c>
      <c r="AW369" s="39">
        <v>3.0722399999999999</v>
      </c>
      <c r="AX369" s="39">
        <v>1.0923499999999999</v>
      </c>
      <c r="AY369" s="39">
        <v>1.9798899999999999</v>
      </c>
      <c r="AZ369" s="39">
        <v>3.0722399950027466</v>
      </c>
      <c r="BA369" s="39">
        <v>1.0923500061035156</v>
      </c>
      <c r="BB369" s="39">
        <v>1.979889988899231</v>
      </c>
      <c r="BC369" s="39" t="s">
        <v>159</v>
      </c>
      <c r="BD369" s="39" t="s">
        <v>126</v>
      </c>
      <c r="BE369" s="39" t="s">
        <v>118</v>
      </c>
      <c r="BF369" s="39"/>
      <c r="BG369" s="39" t="s">
        <v>1732</v>
      </c>
      <c r="BH369" s="39" t="s">
        <v>6259</v>
      </c>
      <c r="BI369" s="39" t="s">
        <v>369</v>
      </c>
      <c r="BJ369" s="39" t="s">
        <v>129</v>
      </c>
      <c r="BK369" s="39" t="s">
        <v>130</v>
      </c>
      <c r="BL369" s="39" t="s">
        <v>370</v>
      </c>
      <c r="BM369" s="39" t="s">
        <v>202</v>
      </c>
      <c r="BN369" s="39" t="s">
        <v>203</v>
      </c>
      <c r="BO369" s="39"/>
      <c r="BP369" s="39" t="s">
        <v>203</v>
      </c>
      <c r="BQ369" s="39">
        <v>2024</v>
      </c>
      <c r="BR369" s="39"/>
      <c r="BS369" s="39"/>
      <c r="BT369" s="39" t="s">
        <v>6251</v>
      </c>
    </row>
    <row r="370" spans="1:72">
      <c r="A370" s="39">
        <v>102402622172</v>
      </c>
      <c r="B370" s="39">
        <v>1</v>
      </c>
      <c r="C370" s="39">
        <v>2024</v>
      </c>
      <c r="D370" s="39">
        <v>7</v>
      </c>
      <c r="E370" s="39" t="s">
        <v>7668</v>
      </c>
      <c r="F370" s="39" t="s">
        <v>7669</v>
      </c>
      <c r="G370" s="39">
        <v>53</v>
      </c>
      <c r="H370" s="39" t="s">
        <v>7670</v>
      </c>
      <c r="I370" s="39">
        <v>20240715</v>
      </c>
      <c r="J370" s="39">
        <v>20240716</v>
      </c>
      <c r="K370" s="39">
        <v>2</v>
      </c>
      <c r="L370" s="39">
        <f t="shared" si="5"/>
        <v>1</v>
      </c>
      <c r="M370" s="39">
        <v>0</v>
      </c>
      <c r="N370" s="39" t="s">
        <v>7671</v>
      </c>
      <c r="O370" s="39" t="s">
        <v>6479</v>
      </c>
      <c r="P370" s="39" t="s">
        <v>118</v>
      </c>
      <c r="Q370" s="39" t="s">
        <v>36</v>
      </c>
      <c r="R370" s="39" t="s">
        <v>119</v>
      </c>
      <c r="S370" s="39" t="s">
        <v>147</v>
      </c>
      <c r="T370" s="39">
        <v>205</v>
      </c>
      <c r="U370" s="39" t="s">
        <v>172</v>
      </c>
      <c r="V370" s="39" t="s">
        <v>6257</v>
      </c>
      <c r="W370" s="39" t="s">
        <v>6258</v>
      </c>
      <c r="X370" s="39" t="s">
        <v>124</v>
      </c>
      <c r="Y370" s="39">
        <v>56231</v>
      </c>
      <c r="Z370" s="39">
        <v>1472</v>
      </c>
      <c r="AA370" s="39">
        <v>0</v>
      </c>
      <c r="AB370" s="39">
        <v>0</v>
      </c>
      <c r="AC370" s="39">
        <v>0</v>
      </c>
      <c r="AD370" s="39">
        <v>0</v>
      </c>
      <c r="AE370" s="39">
        <v>83565.33</v>
      </c>
      <c r="AF370" s="39">
        <v>83565.33</v>
      </c>
      <c r="AG370" s="39">
        <v>80</v>
      </c>
      <c r="AH370" s="39">
        <v>75</v>
      </c>
      <c r="AI370" s="39">
        <v>230418</v>
      </c>
      <c r="AJ370" s="39">
        <v>230418</v>
      </c>
      <c r="AK370" s="39">
        <v>64926.419408976464</v>
      </c>
      <c r="AL370" s="39" t="s">
        <v>118</v>
      </c>
      <c r="AM370" s="39" t="s">
        <v>36</v>
      </c>
      <c r="AN370" s="39" t="s">
        <v>119</v>
      </c>
      <c r="AO370" s="39" t="s">
        <v>147</v>
      </c>
      <c r="AP370" s="39">
        <v>3</v>
      </c>
      <c r="AQ370" s="39">
        <v>2</v>
      </c>
      <c r="AR370" s="39">
        <v>5</v>
      </c>
      <c r="AS370" s="39">
        <v>89115</v>
      </c>
      <c r="AT370" s="39">
        <v>161522</v>
      </c>
      <c r="AU370" s="39">
        <v>53841</v>
      </c>
      <c r="AV370" s="39">
        <v>234905</v>
      </c>
      <c r="AW370" s="39">
        <v>3.0722399999999999</v>
      </c>
      <c r="AX370" s="39">
        <v>1.0923499999999999</v>
      </c>
      <c r="AY370" s="39">
        <v>1.9798899999999999</v>
      </c>
      <c r="AZ370" s="39">
        <v>3.0722399950027466</v>
      </c>
      <c r="BA370" s="39">
        <v>1.0923500061035156</v>
      </c>
      <c r="BB370" s="39">
        <v>1.979889988899231</v>
      </c>
      <c r="BC370" s="39" t="s">
        <v>159</v>
      </c>
      <c r="BD370" s="39" t="s">
        <v>126</v>
      </c>
      <c r="BE370" s="39" t="s">
        <v>118</v>
      </c>
      <c r="BF370" s="39"/>
      <c r="BG370" s="39" t="s">
        <v>118</v>
      </c>
      <c r="BH370" s="39" t="s">
        <v>6259</v>
      </c>
      <c r="BI370" s="39" t="s">
        <v>369</v>
      </c>
      <c r="BJ370" s="39" t="s">
        <v>129</v>
      </c>
      <c r="BK370" s="39" t="s">
        <v>130</v>
      </c>
      <c r="BL370" s="39" t="s">
        <v>370</v>
      </c>
      <c r="BM370" s="39" t="s">
        <v>163</v>
      </c>
      <c r="BN370" s="39" t="s">
        <v>1019</v>
      </c>
      <c r="BO370" s="39"/>
      <c r="BP370" s="39" t="s">
        <v>1019</v>
      </c>
      <c r="BQ370" s="39">
        <v>2024</v>
      </c>
      <c r="BR370" s="39"/>
      <c r="BS370" s="39"/>
      <c r="BT370" s="39" t="s">
        <v>6251</v>
      </c>
    </row>
    <row r="371" spans="1:72">
      <c r="A371" s="39">
        <v>102402622174</v>
      </c>
      <c r="B371" s="39">
        <v>1</v>
      </c>
      <c r="C371" s="39">
        <v>2024</v>
      </c>
      <c r="D371" s="39">
        <v>7</v>
      </c>
      <c r="E371" s="39" t="s">
        <v>7672</v>
      </c>
      <c r="F371" s="39" t="s">
        <v>7673</v>
      </c>
      <c r="G371" s="39">
        <v>64</v>
      </c>
      <c r="H371" s="39" t="s">
        <v>7674</v>
      </c>
      <c r="I371" s="39">
        <v>20240715</v>
      </c>
      <c r="J371" s="39">
        <v>20240716</v>
      </c>
      <c r="K371" s="39">
        <v>2</v>
      </c>
      <c r="L371" s="39">
        <f t="shared" si="5"/>
        <v>1</v>
      </c>
      <c r="M371" s="39">
        <v>0</v>
      </c>
      <c r="N371" s="39" t="s">
        <v>7675</v>
      </c>
      <c r="O371" s="39" t="s">
        <v>7676</v>
      </c>
      <c r="P371" s="39" t="s">
        <v>118</v>
      </c>
      <c r="Q371" s="39" t="s">
        <v>36</v>
      </c>
      <c r="R371" s="39" t="s">
        <v>119</v>
      </c>
      <c r="S371" s="39" t="s">
        <v>147</v>
      </c>
      <c r="T371" s="39">
        <v>205</v>
      </c>
      <c r="U371" s="39" t="s">
        <v>172</v>
      </c>
      <c r="V371" s="39" t="s">
        <v>6129</v>
      </c>
      <c r="W371" s="39" t="s">
        <v>6130</v>
      </c>
      <c r="X371" s="39" t="s">
        <v>124</v>
      </c>
      <c r="Y371" s="39">
        <v>35111</v>
      </c>
      <c r="Z371" s="39">
        <v>1472</v>
      </c>
      <c r="AA371" s="39">
        <v>0</v>
      </c>
      <c r="AB371" s="39">
        <v>0</v>
      </c>
      <c r="AC371" s="39">
        <v>0</v>
      </c>
      <c r="AD371" s="39">
        <v>0</v>
      </c>
      <c r="AE371" s="39">
        <v>53603.199999999997</v>
      </c>
      <c r="AF371" s="39">
        <v>53603.199999999997</v>
      </c>
      <c r="AG371" s="39">
        <v>80</v>
      </c>
      <c r="AH371" s="39">
        <v>75</v>
      </c>
      <c r="AI371" s="39">
        <v>129769</v>
      </c>
      <c r="AJ371" s="39">
        <v>129769</v>
      </c>
      <c r="AK371" s="39">
        <v>26835.205223533689</v>
      </c>
      <c r="AL371" s="39" t="s">
        <v>118</v>
      </c>
      <c r="AM371" s="39" t="s">
        <v>36</v>
      </c>
      <c r="AN371" s="39" t="s">
        <v>119</v>
      </c>
      <c r="AO371" s="39" t="s">
        <v>147</v>
      </c>
      <c r="AP371" s="39">
        <v>3</v>
      </c>
      <c r="AQ371" s="39">
        <v>2</v>
      </c>
      <c r="AR371" s="39">
        <v>4</v>
      </c>
      <c r="AS371" s="39">
        <v>53659</v>
      </c>
      <c r="AT371" s="39">
        <v>87497</v>
      </c>
      <c r="AU371" s="39">
        <v>29166</v>
      </c>
      <c r="AV371" s="39">
        <v>134400</v>
      </c>
      <c r="AW371" s="39">
        <v>1.7302500000000001</v>
      </c>
      <c r="AX371" s="39">
        <v>0.65773999999999999</v>
      </c>
      <c r="AY371" s="39">
        <v>1.0725100000000001</v>
      </c>
      <c r="AZ371" s="39">
        <v>1.7302500009536743</v>
      </c>
      <c r="BA371" s="39">
        <v>0.65773999691009521</v>
      </c>
      <c r="BB371" s="39">
        <v>1.0725100040435791</v>
      </c>
      <c r="BC371" s="39" t="s">
        <v>159</v>
      </c>
      <c r="BD371" s="39" t="s">
        <v>126</v>
      </c>
      <c r="BE371" s="39" t="s">
        <v>118</v>
      </c>
      <c r="BF371" s="39"/>
      <c r="BG371" s="39" t="s">
        <v>296</v>
      </c>
      <c r="BH371" s="39" t="s">
        <v>6259</v>
      </c>
      <c r="BI371" s="39" t="s">
        <v>7677</v>
      </c>
      <c r="BJ371" s="39" t="s">
        <v>2279</v>
      </c>
      <c r="BK371" s="39" t="s">
        <v>2279</v>
      </c>
      <c r="BL371" s="39" t="s">
        <v>2279</v>
      </c>
      <c r="BM371" s="39" t="s">
        <v>202</v>
      </c>
      <c r="BN371" s="39" t="s">
        <v>661</v>
      </c>
      <c r="BO371" s="39"/>
      <c r="BP371" s="39" t="s">
        <v>661</v>
      </c>
      <c r="BQ371" s="39">
        <v>2024</v>
      </c>
      <c r="BR371" s="39"/>
      <c r="BS371" s="39"/>
      <c r="BT371" s="39" t="s">
        <v>6251</v>
      </c>
    </row>
    <row r="372" spans="1:72">
      <c r="A372" s="39">
        <v>102402477196</v>
      </c>
      <c r="B372" s="39">
        <v>1</v>
      </c>
      <c r="C372" s="39">
        <v>2024</v>
      </c>
      <c r="D372" s="39">
        <v>7</v>
      </c>
      <c r="E372" s="39" t="s">
        <v>7678</v>
      </c>
      <c r="F372" s="39" t="s">
        <v>7175</v>
      </c>
      <c r="G372" s="39">
        <v>61</v>
      </c>
      <c r="H372" s="39" t="s">
        <v>7176</v>
      </c>
      <c r="I372" s="39">
        <v>20240711</v>
      </c>
      <c r="J372" s="39">
        <v>20240713</v>
      </c>
      <c r="K372" s="39">
        <v>3</v>
      </c>
      <c r="L372" s="39">
        <f t="shared" si="5"/>
        <v>2</v>
      </c>
      <c r="M372" s="39">
        <v>0</v>
      </c>
      <c r="N372" s="39" t="s">
        <v>6506</v>
      </c>
      <c r="O372" s="39" t="s">
        <v>6415</v>
      </c>
      <c r="P372" s="39" t="s">
        <v>118</v>
      </c>
      <c r="Q372" s="39" t="s">
        <v>36</v>
      </c>
      <c r="R372" s="39" t="s">
        <v>119</v>
      </c>
      <c r="S372" s="39" t="s">
        <v>147</v>
      </c>
      <c r="T372" s="39">
        <v>111</v>
      </c>
      <c r="U372" s="39" t="s">
        <v>172</v>
      </c>
      <c r="V372" s="39" t="s">
        <v>6257</v>
      </c>
      <c r="W372" s="39" t="s">
        <v>6258</v>
      </c>
      <c r="X372" s="39" t="s">
        <v>124</v>
      </c>
      <c r="Y372" s="39">
        <v>88365</v>
      </c>
      <c r="Z372" s="39">
        <v>2944</v>
      </c>
      <c r="AA372" s="39">
        <v>0</v>
      </c>
      <c r="AB372" s="39">
        <v>0</v>
      </c>
      <c r="AC372" s="39">
        <v>0</v>
      </c>
      <c r="AD372" s="39">
        <v>0</v>
      </c>
      <c r="AE372" s="39">
        <v>181730.46</v>
      </c>
      <c r="AF372" s="39">
        <v>181730.45</v>
      </c>
      <c r="AG372" s="39">
        <v>160</v>
      </c>
      <c r="AH372" s="39">
        <v>150</v>
      </c>
      <c r="AI372" s="39">
        <v>230447</v>
      </c>
      <c r="AJ372" s="39">
        <v>230447</v>
      </c>
      <c r="AK372" s="39">
        <v>-33220.011683330289</v>
      </c>
      <c r="AL372" s="39" t="s">
        <v>118</v>
      </c>
      <c r="AM372" s="39" t="s">
        <v>36</v>
      </c>
      <c r="AN372" s="39" t="s">
        <v>119</v>
      </c>
      <c r="AO372" s="39" t="s">
        <v>147</v>
      </c>
      <c r="AP372" s="39">
        <v>3</v>
      </c>
      <c r="AQ372" s="39">
        <v>2</v>
      </c>
      <c r="AR372" s="39">
        <v>5</v>
      </c>
      <c r="AS372" s="39">
        <v>89115</v>
      </c>
      <c r="AT372" s="39">
        <v>161522</v>
      </c>
      <c r="AU372" s="39">
        <v>53841</v>
      </c>
      <c r="AV372" s="39">
        <v>234905</v>
      </c>
      <c r="AW372" s="39">
        <v>3.0722399999999999</v>
      </c>
      <c r="AX372" s="39">
        <v>1.0923499999999999</v>
      </c>
      <c r="AY372" s="39">
        <v>1.9798899999999999</v>
      </c>
      <c r="AZ372" s="39">
        <v>3.0722399950027466</v>
      </c>
      <c r="BA372" s="39">
        <v>1.0923500061035156</v>
      </c>
      <c r="BB372" s="39">
        <v>1.979889988899231</v>
      </c>
      <c r="BC372" s="39" t="s">
        <v>159</v>
      </c>
      <c r="BD372" s="39" t="s">
        <v>126</v>
      </c>
      <c r="BE372" s="39" t="s">
        <v>118</v>
      </c>
      <c r="BF372" s="39"/>
      <c r="BG372" s="39" t="s">
        <v>6285</v>
      </c>
      <c r="BH372" s="39" t="s">
        <v>6259</v>
      </c>
      <c r="BI372" s="39" t="s">
        <v>1461</v>
      </c>
      <c r="BJ372" s="39" t="s">
        <v>129</v>
      </c>
      <c r="BK372" s="39" t="s">
        <v>130</v>
      </c>
      <c r="BL372" s="39" t="s">
        <v>131</v>
      </c>
      <c r="BM372" s="39" t="s">
        <v>202</v>
      </c>
      <c r="BN372" s="39" t="s">
        <v>661</v>
      </c>
      <c r="BO372" s="39"/>
      <c r="BP372" s="39" t="s">
        <v>661</v>
      </c>
      <c r="BQ372" s="39">
        <v>2024</v>
      </c>
      <c r="BR372" s="39"/>
      <c r="BS372" s="39"/>
      <c r="BT372" s="39" t="s">
        <v>6251</v>
      </c>
    </row>
    <row r="373" spans="1:72">
      <c r="A373" s="39">
        <v>102402690122</v>
      </c>
      <c r="B373" s="39">
        <v>1</v>
      </c>
      <c r="C373" s="39">
        <v>2024</v>
      </c>
      <c r="D373" s="39">
        <v>7</v>
      </c>
      <c r="E373" s="39" t="s">
        <v>7679</v>
      </c>
      <c r="F373" s="39" t="s">
        <v>7680</v>
      </c>
      <c r="G373" s="39">
        <v>69</v>
      </c>
      <c r="H373" s="39" t="s">
        <v>7681</v>
      </c>
      <c r="I373" s="39">
        <v>20240710</v>
      </c>
      <c r="J373" s="39">
        <v>20240713</v>
      </c>
      <c r="K373" s="39">
        <v>4</v>
      </c>
      <c r="L373" s="39">
        <f t="shared" si="5"/>
        <v>3</v>
      </c>
      <c r="M373" s="39">
        <v>0</v>
      </c>
      <c r="N373" s="39" t="s">
        <v>7682</v>
      </c>
      <c r="O373" s="39" t="s">
        <v>6410</v>
      </c>
      <c r="P373" s="39" t="s">
        <v>118</v>
      </c>
      <c r="Q373" s="39" t="s">
        <v>36</v>
      </c>
      <c r="R373" s="39" t="s">
        <v>119</v>
      </c>
      <c r="S373" s="39" t="s">
        <v>147</v>
      </c>
      <c r="T373" s="39">
        <v>213</v>
      </c>
      <c r="U373" s="39" t="s">
        <v>172</v>
      </c>
      <c r="V373" s="39" t="s">
        <v>6257</v>
      </c>
      <c r="W373" s="39" t="s">
        <v>6258</v>
      </c>
      <c r="X373" s="39" t="s">
        <v>124</v>
      </c>
      <c r="Y373" s="39">
        <v>96438</v>
      </c>
      <c r="Z373" s="39">
        <v>4416</v>
      </c>
      <c r="AA373" s="39">
        <v>0</v>
      </c>
      <c r="AB373" s="39">
        <v>0</v>
      </c>
      <c r="AC373" s="39">
        <v>666.76</v>
      </c>
      <c r="AD373" s="39">
        <v>0</v>
      </c>
      <c r="AE373" s="39">
        <v>169197.45</v>
      </c>
      <c r="AF373" s="39">
        <v>169864.2</v>
      </c>
      <c r="AG373" s="39">
        <v>240</v>
      </c>
      <c r="AH373" s="39">
        <v>225</v>
      </c>
      <c r="AI373" s="39">
        <v>230418</v>
      </c>
      <c r="AJ373" s="39">
        <v>230418</v>
      </c>
      <c r="AK373" s="39">
        <v>-21372.450591023546</v>
      </c>
      <c r="AL373" s="39" t="s">
        <v>118</v>
      </c>
      <c r="AM373" s="39" t="s">
        <v>36</v>
      </c>
      <c r="AN373" s="39" t="s">
        <v>119</v>
      </c>
      <c r="AO373" s="39" t="s">
        <v>147</v>
      </c>
      <c r="AP373" s="39">
        <v>3</v>
      </c>
      <c r="AQ373" s="39">
        <v>2</v>
      </c>
      <c r="AR373" s="39">
        <v>5</v>
      </c>
      <c r="AS373" s="39">
        <v>89115</v>
      </c>
      <c r="AT373" s="39">
        <v>161522</v>
      </c>
      <c r="AU373" s="39">
        <v>53841</v>
      </c>
      <c r="AV373" s="39">
        <v>234905</v>
      </c>
      <c r="AW373" s="39">
        <v>3.0722399999999999</v>
      </c>
      <c r="AX373" s="39">
        <v>1.0923499999999999</v>
      </c>
      <c r="AY373" s="39">
        <v>1.9798899999999999</v>
      </c>
      <c r="AZ373" s="39">
        <v>3.0722399950027466</v>
      </c>
      <c r="BA373" s="39">
        <v>1.0923500061035156</v>
      </c>
      <c r="BB373" s="39">
        <v>1.979889988899231</v>
      </c>
      <c r="BC373" s="39" t="s">
        <v>159</v>
      </c>
      <c r="BD373" s="39" t="s">
        <v>126</v>
      </c>
      <c r="BE373" s="39" t="s">
        <v>118</v>
      </c>
      <c r="BF373" s="39"/>
      <c r="BG373" s="39" t="s">
        <v>6285</v>
      </c>
      <c r="BH373" s="39" t="s">
        <v>6259</v>
      </c>
      <c r="BI373" s="39" t="s">
        <v>7683</v>
      </c>
      <c r="BJ373" s="39" t="s">
        <v>244</v>
      </c>
      <c r="BK373" s="39" t="s">
        <v>245</v>
      </c>
      <c r="BL373" s="39" t="s">
        <v>245</v>
      </c>
      <c r="BM373" s="39" t="s">
        <v>202</v>
      </c>
      <c r="BN373" s="39" t="s">
        <v>203</v>
      </c>
      <c r="BO373" s="39"/>
      <c r="BP373" s="39" t="s">
        <v>203</v>
      </c>
      <c r="BQ373" s="39">
        <v>2024</v>
      </c>
      <c r="BR373" s="39"/>
      <c r="BS373" s="39"/>
      <c r="BT373" s="39" t="s">
        <v>6251</v>
      </c>
    </row>
    <row r="374" spans="1:72">
      <c r="A374" s="39">
        <v>102402680452</v>
      </c>
      <c r="B374" s="39">
        <v>1</v>
      </c>
      <c r="C374" s="39">
        <v>2024</v>
      </c>
      <c r="D374" s="39">
        <v>7</v>
      </c>
      <c r="E374" s="39" t="s">
        <v>7684</v>
      </c>
      <c r="F374" s="39" t="s">
        <v>6874</v>
      </c>
      <c r="G374" s="39">
        <v>59</v>
      </c>
      <c r="H374" s="39" t="s">
        <v>6875</v>
      </c>
      <c r="I374" s="39">
        <v>20240710</v>
      </c>
      <c r="J374" s="39">
        <v>20240712</v>
      </c>
      <c r="K374" s="39">
        <v>3</v>
      </c>
      <c r="L374" s="39">
        <f t="shared" si="5"/>
        <v>2</v>
      </c>
      <c r="M374" s="39">
        <v>0</v>
      </c>
      <c r="N374" s="39" t="s">
        <v>7685</v>
      </c>
      <c r="O374" s="39" t="s">
        <v>6717</v>
      </c>
      <c r="P374" s="39" t="s">
        <v>118</v>
      </c>
      <c r="Q374" s="39" t="s">
        <v>36</v>
      </c>
      <c r="R374" s="39" t="s">
        <v>119</v>
      </c>
      <c r="S374" s="39" t="s">
        <v>120</v>
      </c>
      <c r="T374" s="39">
        <v>211</v>
      </c>
      <c r="U374" s="39" t="s">
        <v>172</v>
      </c>
      <c r="V374" s="39" t="s">
        <v>6257</v>
      </c>
      <c r="W374" s="39" t="s">
        <v>6258</v>
      </c>
      <c r="X374" s="39" t="s">
        <v>124</v>
      </c>
      <c r="Y374" s="39">
        <v>94335</v>
      </c>
      <c r="Z374" s="39">
        <v>3008</v>
      </c>
      <c r="AA374" s="39">
        <v>0</v>
      </c>
      <c r="AB374" s="39">
        <v>0</v>
      </c>
      <c r="AC374" s="39">
        <v>666.76</v>
      </c>
      <c r="AD374" s="39">
        <v>0</v>
      </c>
      <c r="AE374" s="39">
        <v>169197.45</v>
      </c>
      <c r="AF374" s="39">
        <v>169864.2</v>
      </c>
      <c r="AG374" s="39">
        <v>160</v>
      </c>
      <c r="AH374" s="39">
        <v>150</v>
      </c>
      <c r="AI374" s="39">
        <v>230636</v>
      </c>
      <c r="AJ374" s="39">
        <v>230636</v>
      </c>
      <c r="AK374" s="39">
        <v>-21231.961560777825</v>
      </c>
      <c r="AL374" s="39" t="s">
        <v>118</v>
      </c>
      <c r="AM374" s="39" t="s">
        <v>36</v>
      </c>
      <c r="AN374" s="39" t="s">
        <v>119</v>
      </c>
      <c r="AO374" s="39" t="s">
        <v>120</v>
      </c>
      <c r="AP374" s="39">
        <v>3</v>
      </c>
      <c r="AQ374" s="39">
        <v>2</v>
      </c>
      <c r="AR374" s="39">
        <v>5</v>
      </c>
      <c r="AS374" s="39">
        <v>89115</v>
      </c>
      <c r="AT374" s="39">
        <v>161522</v>
      </c>
      <c r="AU374" s="39">
        <v>53841</v>
      </c>
      <c r="AV374" s="39">
        <v>234905</v>
      </c>
      <c r="AW374" s="39">
        <v>3.0722399999999999</v>
      </c>
      <c r="AX374" s="39">
        <v>1.0923499999999999</v>
      </c>
      <c r="AY374" s="39">
        <v>1.9798899999999999</v>
      </c>
      <c r="AZ374" s="39">
        <v>3.0722399950027466</v>
      </c>
      <c r="BA374" s="39">
        <v>1.0923500061035156</v>
      </c>
      <c r="BB374" s="39">
        <v>1.979889988899231</v>
      </c>
      <c r="BC374" s="39" t="s">
        <v>159</v>
      </c>
      <c r="BD374" s="39" t="s">
        <v>126</v>
      </c>
      <c r="BE374" s="39" t="s">
        <v>118</v>
      </c>
      <c r="BF374" s="39"/>
      <c r="BG374" s="39" t="s">
        <v>6285</v>
      </c>
      <c r="BH374" s="39" t="s">
        <v>6259</v>
      </c>
      <c r="BI374" s="39" t="s">
        <v>216</v>
      </c>
      <c r="BJ374" s="39" t="s">
        <v>129</v>
      </c>
      <c r="BK374" s="39" t="s">
        <v>217</v>
      </c>
      <c r="BL374" s="39" t="s">
        <v>218</v>
      </c>
      <c r="BM374" s="39" t="s">
        <v>202</v>
      </c>
      <c r="BN374" s="39" t="s">
        <v>203</v>
      </c>
      <c r="BO374" s="39"/>
      <c r="BP374" s="39" t="s">
        <v>203</v>
      </c>
      <c r="BQ374" s="39">
        <v>2024</v>
      </c>
      <c r="BR374" s="39"/>
      <c r="BS374" s="39"/>
      <c r="BT374" s="39" t="s">
        <v>6251</v>
      </c>
    </row>
    <row r="375" spans="1:72">
      <c r="A375" s="39">
        <v>102402622212</v>
      </c>
      <c r="B375" s="39">
        <v>1</v>
      </c>
      <c r="C375" s="39">
        <v>2024</v>
      </c>
      <c r="D375" s="39">
        <v>7</v>
      </c>
      <c r="E375" s="39" t="s">
        <v>7686</v>
      </c>
      <c r="F375" s="39" t="s">
        <v>7687</v>
      </c>
      <c r="G375" s="39">
        <v>68</v>
      </c>
      <c r="H375" s="39" t="s">
        <v>7688</v>
      </c>
      <c r="I375" s="39">
        <v>20240710</v>
      </c>
      <c r="J375" s="39">
        <v>20240712</v>
      </c>
      <c r="K375" s="39">
        <v>3</v>
      </c>
      <c r="L375" s="39">
        <f t="shared" si="5"/>
        <v>2</v>
      </c>
      <c r="M375" s="39">
        <v>0</v>
      </c>
      <c r="N375" s="39" t="s">
        <v>7689</v>
      </c>
      <c r="O375" s="39" t="s">
        <v>6697</v>
      </c>
      <c r="P375" s="39" t="s">
        <v>118</v>
      </c>
      <c r="Q375" s="39" t="s">
        <v>36</v>
      </c>
      <c r="R375" s="39" t="s">
        <v>119</v>
      </c>
      <c r="S375" s="39" t="s">
        <v>147</v>
      </c>
      <c r="T375" s="39">
        <v>205</v>
      </c>
      <c r="U375" s="39" t="s">
        <v>172</v>
      </c>
      <c r="V375" s="39" t="s">
        <v>6257</v>
      </c>
      <c r="W375" s="39" t="s">
        <v>6258</v>
      </c>
      <c r="X375" s="39" t="s">
        <v>124</v>
      </c>
      <c r="Y375" s="39">
        <v>90363</v>
      </c>
      <c r="Z375" s="39">
        <v>2944</v>
      </c>
      <c r="AA375" s="39">
        <v>0</v>
      </c>
      <c r="AB375" s="39">
        <v>0</v>
      </c>
      <c r="AC375" s="39">
        <v>666.76</v>
      </c>
      <c r="AD375" s="39">
        <v>0</v>
      </c>
      <c r="AE375" s="39">
        <v>169197.45</v>
      </c>
      <c r="AF375" s="39">
        <v>169864.2</v>
      </c>
      <c r="AG375" s="39">
        <v>160</v>
      </c>
      <c r="AH375" s="39">
        <v>150</v>
      </c>
      <c r="AI375" s="39">
        <v>230418</v>
      </c>
      <c r="AJ375" s="39">
        <v>230418</v>
      </c>
      <c r="AK375" s="39">
        <v>-21372.450591023546</v>
      </c>
      <c r="AL375" s="39" t="s">
        <v>118</v>
      </c>
      <c r="AM375" s="39" t="s">
        <v>36</v>
      </c>
      <c r="AN375" s="39" t="s">
        <v>119</v>
      </c>
      <c r="AO375" s="39" t="s">
        <v>147</v>
      </c>
      <c r="AP375" s="39">
        <v>3</v>
      </c>
      <c r="AQ375" s="39">
        <v>2</v>
      </c>
      <c r="AR375" s="39">
        <v>5</v>
      </c>
      <c r="AS375" s="39">
        <v>89115</v>
      </c>
      <c r="AT375" s="39">
        <v>161522</v>
      </c>
      <c r="AU375" s="39">
        <v>53841</v>
      </c>
      <c r="AV375" s="39">
        <v>234905</v>
      </c>
      <c r="AW375" s="39">
        <v>3.0722399999999999</v>
      </c>
      <c r="AX375" s="39">
        <v>1.0923499999999999</v>
      </c>
      <c r="AY375" s="39">
        <v>1.9798899999999999</v>
      </c>
      <c r="AZ375" s="39">
        <v>3.0722399950027466</v>
      </c>
      <c r="BA375" s="39">
        <v>1.0923500061035156</v>
      </c>
      <c r="BB375" s="39">
        <v>1.979889988899231</v>
      </c>
      <c r="BC375" s="39" t="s">
        <v>159</v>
      </c>
      <c r="BD375" s="39" t="s">
        <v>126</v>
      </c>
      <c r="BE375" s="39" t="s">
        <v>118</v>
      </c>
      <c r="BF375" s="39"/>
      <c r="BG375" s="39" t="s">
        <v>6285</v>
      </c>
      <c r="BH375" s="39" t="s">
        <v>6259</v>
      </c>
      <c r="BI375" s="39" t="s">
        <v>799</v>
      </c>
      <c r="BJ375" s="39" t="s">
        <v>129</v>
      </c>
      <c r="BK375" s="39" t="s">
        <v>178</v>
      </c>
      <c r="BL375" s="39" t="s">
        <v>320</v>
      </c>
      <c r="BM375" s="39" t="s">
        <v>202</v>
      </c>
      <c r="BN375" s="39" t="s">
        <v>661</v>
      </c>
      <c r="BO375" s="39"/>
      <c r="BP375" s="39" t="s">
        <v>661</v>
      </c>
      <c r="BQ375" s="39">
        <v>2024</v>
      </c>
      <c r="BR375" s="39"/>
      <c r="BS375" s="39"/>
      <c r="BT375" s="39" t="s">
        <v>6251</v>
      </c>
    </row>
    <row r="376" spans="1:72">
      <c r="A376" s="39">
        <v>102402621538</v>
      </c>
      <c r="B376" s="39">
        <v>1</v>
      </c>
      <c r="C376" s="39">
        <v>2024</v>
      </c>
      <c r="D376" s="39">
        <v>7</v>
      </c>
      <c r="E376" s="39" t="s">
        <v>7690</v>
      </c>
      <c r="F376" s="39" t="s">
        <v>6982</v>
      </c>
      <c r="G376" s="39">
        <v>27</v>
      </c>
      <c r="H376" s="39" t="s">
        <v>6983</v>
      </c>
      <c r="I376" s="39">
        <v>20240710</v>
      </c>
      <c r="J376" s="39">
        <v>20240711</v>
      </c>
      <c r="K376" s="39">
        <v>2</v>
      </c>
      <c r="L376" s="39">
        <f t="shared" si="5"/>
        <v>1</v>
      </c>
      <c r="M376" s="39">
        <v>0</v>
      </c>
      <c r="N376" s="39" t="s">
        <v>6354</v>
      </c>
      <c r="O376" s="39" t="s">
        <v>6310</v>
      </c>
      <c r="P376" s="39" t="s">
        <v>118</v>
      </c>
      <c r="Q376" s="39" t="s">
        <v>36</v>
      </c>
      <c r="R376" s="39" t="s">
        <v>119</v>
      </c>
      <c r="S376" s="39" t="s">
        <v>147</v>
      </c>
      <c r="T376" s="39">
        <v>205</v>
      </c>
      <c r="U376" s="39" t="s">
        <v>172</v>
      </c>
      <c r="V376" s="39" t="s">
        <v>6129</v>
      </c>
      <c r="W376" s="39" t="s">
        <v>6130</v>
      </c>
      <c r="X376" s="39" t="s">
        <v>124</v>
      </c>
      <c r="Y376" s="39">
        <v>34270</v>
      </c>
      <c r="Z376" s="39">
        <v>1472</v>
      </c>
      <c r="AA376" s="39">
        <v>0</v>
      </c>
      <c r="AB376" s="39">
        <v>0</v>
      </c>
      <c r="AC376" s="39">
        <v>0</v>
      </c>
      <c r="AD376" s="39">
        <v>0</v>
      </c>
      <c r="AE376" s="39">
        <v>56595.73</v>
      </c>
      <c r="AF376" s="39">
        <v>56595.73</v>
      </c>
      <c r="AG376" s="39">
        <v>80</v>
      </c>
      <c r="AH376" s="39">
        <v>75</v>
      </c>
      <c r="AI376" s="39">
        <v>129769</v>
      </c>
      <c r="AJ376" s="39">
        <v>129769</v>
      </c>
      <c r="AK376" s="39">
        <v>23842.675223533683</v>
      </c>
      <c r="AL376" s="39" t="s">
        <v>118</v>
      </c>
      <c r="AM376" s="39" t="s">
        <v>36</v>
      </c>
      <c r="AN376" s="39" t="s">
        <v>119</v>
      </c>
      <c r="AO376" s="39" t="s">
        <v>147</v>
      </c>
      <c r="AP376" s="39">
        <v>3</v>
      </c>
      <c r="AQ376" s="39">
        <v>2</v>
      </c>
      <c r="AR376" s="39">
        <v>4</v>
      </c>
      <c r="AS376" s="39">
        <v>53659</v>
      </c>
      <c r="AT376" s="39">
        <v>87497</v>
      </c>
      <c r="AU376" s="39">
        <v>29166</v>
      </c>
      <c r="AV376" s="39">
        <v>134400</v>
      </c>
      <c r="AW376" s="39">
        <v>1.7302500000000001</v>
      </c>
      <c r="AX376" s="39">
        <v>0.65773999999999999</v>
      </c>
      <c r="AY376" s="39">
        <v>1.0725100000000001</v>
      </c>
      <c r="AZ376" s="39">
        <v>1.7302500009536743</v>
      </c>
      <c r="BA376" s="39">
        <v>0.65773999691009521</v>
      </c>
      <c r="BB376" s="39">
        <v>1.0725100040435791</v>
      </c>
      <c r="BC376" s="39" t="s">
        <v>159</v>
      </c>
      <c r="BD376" s="39" t="s">
        <v>126</v>
      </c>
      <c r="BE376" s="39" t="s">
        <v>118</v>
      </c>
      <c r="BF376" s="39"/>
      <c r="BG376" s="39" t="s">
        <v>118</v>
      </c>
      <c r="BH376" s="39" t="s">
        <v>6259</v>
      </c>
      <c r="BI376" s="39" t="s">
        <v>1156</v>
      </c>
      <c r="BJ376" s="39" t="s">
        <v>129</v>
      </c>
      <c r="BK376" s="39" t="s">
        <v>130</v>
      </c>
      <c r="BL376" s="39" t="s">
        <v>162</v>
      </c>
      <c r="BM376" s="39" t="s">
        <v>2051</v>
      </c>
      <c r="BN376" s="39" t="s">
        <v>5752</v>
      </c>
      <c r="BO376" s="39"/>
      <c r="BP376" s="39" t="s">
        <v>5752</v>
      </c>
      <c r="BQ376" s="39">
        <v>2024</v>
      </c>
      <c r="BR376" s="39"/>
      <c r="BS376" s="39"/>
      <c r="BT376" s="39" t="s">
        <v>6251</v>
      </c>
    </row>
    <row r="377" spans="1:72">
      <c r="A377" s="39">
        <v>102402475136</v>
      </c>
      <c r="B377" s="39">
        <v>1</v>
      </c>
      <c r="C377" s="39">
        <v>2024</v>
      </c>
      <c r="D377" s="39">
        <v>7</v>
      </c>
      <c r="E377" s="39" t="s">
        <v>7691</v>
      </c>
      <c r="F377" s="39" t="s">
        <v>7692</v>
      </c>
      <c r="G377" s="39">
        <v>59</v>
      </c>
      <c r="H377" s="39" t="s">
        <v>7693</v>
      </c>
      <c r="I377" s="39">
        <v>20240709</v>
      </c>
      <c r="J377" s="39">
        <v>20240711</v>
      </c>
      <c r="K377" s="39">
        <v>3</v>
      </c>
      <c r="L377" s="39">
        <f t="shared" si="5"/>
        <v>2</v>
      </c>
      <c r="M377" s="39">
        <v>0</v>
      </c>
      <c r="N377" s="39" t="s">
        <v>7061</v>
      </c>
      <c r="O377" s="39" t="s">
        <v>6310</v>
      </c>
      <c r="P377" s="39" t="s">
        <v>118</v>
      </c>
      <c r="Q377" s="39" t="s">
        <v>36</v>
      </c>
      <c r="R377" s="39" t="s">
        <v>119</v>
      </c>
      <c r="S377" s="39" t="s">
        <v>120</v>
      </c>
      <c r="T377" s="39">
        <v>111</v>
      </c>
      <c r="U377" s="39" t="s">
        <v>172</v>
      </c>
      <c r="V377" s="39" t="s">
        <v>6129</v>
      </c>
      <c r="W377" s="39" t="s">
        <v>6130</v>
      </c>
      <c r="X377" s="39" t="s">
        <v>124</v>
      </c>
      <c r="Y377" s="39">
        <v>39265</v>
      </c>
      <c r="Z377" s="39">
        <v>3008</v>
      </c>
      <c r="AA377" s="39">
        <v>0</v>
      </c>
      <c r="AB377" s="39">
        <v>0</v>
      </c>
      <c r="AC377" s="39">
        <v>0</v>
      </c>
      <c r="AD377" s="39">
        <v>0</v>
      </c>
      <c r="AE377" s="39">
        <v>42672</v>
      </c>
      <c r="AF377" s="39">
        <v>42672</v>
      </c>
      <c r="AG377" s="39">
        <v>160</v>
      </c>
      <c r="AH377" s="39">
        <v>150</v>
      </c>
      <c r="AI377" s="39">
        <v>129785</v>
      </c>
      <c r="AJ377" s="39">
        <v>129785</v>
      </c>
      <c r="AK377" s="39">
        <v>37776.32295799705</v>
      </c>
      <c r="AL377" s="39" t="s">
        <v>118</v>
      </c>
      <c r="AM377" s="39" t="s">
        <v>36</v>
      </c>
      <c r="AN377" s="39" t="s">
        <v>119</v>
      </c>
      <c r="AO377" s="39" t="s">
        <v>120</v>
      </c>
      <c r="AP377" s="39">
        <v>3</v>
      </c>
      <c r="AQ377" s="39">
        <v>2</v>
      </c>
      <c r="AR377" s="39">
        <v>4</v>
      </c>
      <c r="AS377" s="39">
        <v>53659</v>
      </c>
      <c r="AT377" s="39">
        <v>87497</v>
      </c>
      <c r="AU377" s="39">
        <v>29166</v>
      </c>
      <c r="AV377" s="39">
        <v>134400</v>
      </c>
      <c r="AW377" s="39">
        <v>1.7302500000000001</v>
      </c>
      <c r="AX377" s="39">
        <v>0.65773999999999999</v>
      </c>
      <c r="AY377" s="39">
        <v>1.0725100000000001</v>
      </c>
      <c r="AZ377" s="39">
        <v>1.7302500009536743</v>
      </c>
      <c r="BA377" s="39">
        <v>0.65773999691009521</v>
      </c>
      <c r="BB377" s="39">
        <v>1.0725100040435791</v>
      </c>
      <c r="BC377" s="39" t="s">
        <v>159</v>
      </c>
      <c r="BD377" s="39" t="s">
        <v>126</v>
      </c>
      <c r="BE377" s="39" t="s">
        <v>118</v>
      </c>
      <c r="BF377" s="39"/>
      <c r="BG377" s="39" t="s">
        <v>118</v>
      </c>
      <c r="BH377" s="39" t="s">
        <v>6259</v>
      </c>
      <c r="BI377" s="39" t="s">
        <v>1372</v>
      </c>
      <c r="BJ377" s="39" t="s">
        <v>129</v>
      </c>
      <c r="BK377" s="39" t="s">
        <v>217</v>
      </c>
      <c r="BL377" s="39" t="s">
        <v>252</v>
      </c>
      <c r="BM377" s="39" t="s">
        <v>2051</v>
      </c>
      <c r="BN377" s="39" t="s">
        <v>5752</v>
      </c>
      <c r="BO377" s="39"/>
      <c r="BP377" s="39" t="s">
        <v>5752</v>
      </c>
      <c r="BQ377" s="39">
        <v>2024</v>
      </c>
      <c r="BR377" s="39"/>
      <c r="BS377" s="39"/>
      <c r="BT377" s="39" t="s">
        <v>6251</v>
      </c>
    </row>
    <row r="378" spans="1:72">
      <c r="A378" s="39">
        <v>102402621572</v>
      </c>
      <c r="B378" s="39">
        <v>1</v>
      </c>
      <c r="C378" s="39">
        <v>2024</v>
      </c>
      <c r="D378" s="39">
        <v>7</v>
      </c>
      <c r="E378" s="39" t="s">
        <v>7694</v>
      </c>
      <c r="F378" s="39" t="s">
        <v>7695</v>
      </c>
      <c r="G378" s="39">
        <v>67</v>
      </c>
      <c r="H378" s="39" t="s">
        <v>7696</v>
      </c>
      <c r="I378" s="39">
        <v>20240710</v>
      </c>
      <c r="J378" s="39">
        <v>20240711</v>
      </c>
      <c r="K378" s="39">
        <v>2</v>
      </c>
      <c r="L378" s="39">
        <f t="shared" si="5"/>
        <v>1</v>
      </c>
      <c r="M378" s="39">
        <v>0</v>
      </c>
      <c r="N378" s="39" t="s">
        <v>6414</v>
      </c>
      <c r="O378" s="39" t="s">
        <v>6405</v>
      </c>
      <c r="P378" s="39" t="s">
        <v>118</v>
      </c>
      <c r="Q378" s="39" t="s">
        <v>36</v>
      </c>
      <c r="R378" s="39" t="s">
        <v>119</v>
      </c>
      <c r="S378" s="39" t="s">
        <v>120</v>
      </c>
      <c r="T378" s="39">
        <v>205</v>
      </c>
      <c r="U378" s="39" t="s">
        <v>172</v>
      </c>
      <c r="V378" s="39" t="s">
        <v>6129</v>
      </c>
      <c r="W378" s="39" t="s">
        <v>6130</v>
      </c>
      <c r="X378" s="39" t="s">
        <v>124</v>
      </c>
      <c r="Y378" s="39">
        <v>41265</v>
      </c>
      <c r="Z378" s="39">
        <v>1504</v>
      </c>
      <c r="AA378" s="39">
        <v>0</v>
      </c>
      <c r="AB378" s="39">
        <v>0</v>
      </c>
      <c r="AC378" s="39">
        <v>0</v>
      </c>
      <c r="AD378" s="39">
        <v>0</v>
      </c>
      <c r="AE378" s="39">
        <v>59410.99</v>
      </c>
      <c r="AF378" s="39">
        <v>59410.99</v>
      </c>
      <c r="AG378" s="39">
        <v>80</v>
      </c>
      <c r="AH378" s="39">
        <v>75</v>
      </c>
      <c r="AI378" s="39">
        <v>129769</v>
      </c>
      <c r="AJ378" s="39">
        <v>129769</v>
      </c>
      <c r="AK378" s="39">
        <v>21027.415223533688</v>
      </c>
      <c r="AL378" s="39" t="s">
        <v>118</v>
      </c>
      <c r="AM378" s="39" t="s">
        <v>36</v>
      </c>
      <c r="AN378" s="39" t="s">
        <v>119</v>
      </c>
      <c r="AO378" s="39" t="s">
        <v>120</v>
      </c>
      <c r="AP378" s="39">
        <v>3</v>
      </c>
      <c r="AQ378" s="39">
        <v>2</v>
      </c>
      <c r="AR378" s="39">
        <v>4</v>
      </c>
      <c r="AS378" s="39">
        <v>53659</v>
      </c>
      <c r="AT378" s="39">
        <v>87497</v>
      </c>
      <c r="AU378" s="39">
        <v>29166</v>
      </c>
      <c r="AV378" s="39">
        <v>134400</v>
      </c>
      <c r="AW378" s="39">
        <v>1.7302500000000001</v>
      </c>
      <c r="AX378" s="39">
        <v>0.65773999999999999</v>
      </c>
      <c r="AY378" s="39">
        <v>1.0725100000000001</v>
      </c>
      <c r="AZ378" s="39">
        <v>1.7302500009536743</v>
      </c>
      <c r="BA378" s="39">
        <v>0.65773999691009521</v>
      </c>
      <c r="BB378" s="39">
        <v>1.0725100040435791</v>
      </c>
      <c r="BC378" s="39" t="s">
        <v>159</v>
      </c>
      <c r="BD378" s="39" t="s">
        <v>126</v>
      </c>
      <c r="BE378" s="39" t="s">
        <v>118</v>
      </c>
      <c r="BF378" s="39"/>
      <c r="BG378" s="39" t="s">
        <v>118</v>
      </c>
      <c r="BH378" s="39" t="s">
        <v>6259</v>
      </c>
      <c r="BI378" s="39" t="s">
        <v>201</v>
      </c>
      <c r="BJ378" s="39" t="s">
        <v>129</v>
      </c>
      <c r="BK378" s="39" t="s">
        <v>130</v>
      </c>
      <c r="BL378" s="39" t="s">
        <v>131</v>
      </c>
      <c r="BM378" s="39" t="s">
        <v>202</v>
      </c>
      <c r="BN378" s="39" t="s">
        <v>203</v>
      </c>
      <c r="BO378" s="39"/>
      <c r="BP378" s="39" t="s">
        <v>203</v>
      </c>
      <c r="BQ378" s="39">
        <v>2024</v>
      </c>
      <c r="BR378" s="39"/>
      <c r="BS378" s="39"/>
      <c r="BT378" s="39" t="s">
        <v>6251</v>
      </c>
    </row>
    <row r="379" spans="1:72">
      <c r="A379" s="39">
        <v>102402680450</v>
      </c>
      <c r="B379" s="39">
        <v>1</v>
      </c>
      <c r="C379" s="39">
        <v>2024</v>
      </c>
      <c r="D379" s="39">
        <v>7</v>
      </c>
      <c r="E379" s="39" t="s">
        <v>7697</v>
      </c>
      <c r="F379" s="39" t="s">
        <v>1214</v>
      </c>
      <c r="G379" s="39">
        <v>73</v>
      </c>
      <c r="H379" s="39" t="s">
        <v>1215</v>
      </c>
      <c r="I379" s="39">
        <v>20240710</v>
      </c>
      <c r="J379" s="39">
        <v>20240711</v>
      </c>
      <c r="K379" s="39">
        <v>2</v>
      </c>
      <c r="L379" s="39">
        <f t="shared" si="5"/>
        <v>1</v>
      </c>
      <c r="M379" s="39">
        <v>0</v>
      </c>
      <c r="N379" s="39" t="s">
        <v>7698</v>
      </c>
      <c r="O379" s="39" t="s">
        <v>6405</v>
      </c>
      <c r="P379" s="39" t="s">
        <v>118</v>
      </c>
      <c r="Q379" s="39" t="s">
        <v>36</v>
      </c>
      <c r="R379" s="39" t="s">
        <v>119</v>
      </c>
      <c r="S379" s="39" t="s">
        <v>120</v>
      </c>
      <c r="T379" s="39">
        <v>211</v>
      </c>
      <c r="U379" s="39" t="s">
        <v>172</v>
      </c>
      <c r="V379" s="39" t="s">
        <v>6129</v>
      </c>
      <c r="W379" s="39" t="s">
        <v>6130</v>
      </c>
      <c r="X379" s="39" t="s">
        <v>124</v>
      </c>
      <c r="Y379" s="39">
        <v>33796</v>
      </c>
      <c r="Z379" s="39">
        <v>1579</v>
      </c>
      <c r="AA379" s="39">
        <v>0</v>
      </c>
      <c r="AB379" s="39">
        <v>0</v>
      </c>
      <c r="AC379" s="39">
        <v>101.23</v>
      </c>
      <c r="AD379" s="39">
        <v>0</v>
      </c>
      <c r="AE379" s="39">
        <v>34534.03</v>
      </c>
      <c r="AF379" s="39">
        <v>34635.26</v>
      </c>
      <c r="AG379" s="39">
        <v>80</v>
      </c>
      <c r="AH379" s="39">
        <v>150</v>
      </c>
      <c r="AI379" s="39">
        <v>129891</v>
      </c>
      <c r="AJ379" s="39">
        <v>129891</v>
      </c>
      <c r="AK379" s="39">
        <v>45878.767948816858</v>
      </c>
      <c r="AL379" s="39" t="s">
        <v>118</v>
      </c>
      <c r="AM379" s="39" t="s">
        <v>36</v>
      </c>
      <c r="AN379" s="39" t="s">
        <v>119</v>
      </c>
      <c r="AO379" s="39" t="s">
        <v>120</v>
      </c>
      <c r="AP379" s="39">
        <v>3</v>
      </c>
      <c r="AQ379" s="39">
        <v>2</v>
      </c>
      <c r="AR379" s="39">
        <v>4</v>
      </c>
      <c r="AS379" s="39">
        <v>53659</v>
      </c>
      <c r="AT379" s="39">
        <v>87497</v>
      </c>
      <c r="AU379" s="39">
        <v>29166</v>
      </c>
      <c r="AV379" s="39">
        <v>134400</v>
      </c>
      <c r="AW379" s="39">
        <v>1.7302500000000001</v>
      </c>
      <c r="AX379" s="39">
        <v>0.65773999999999999</v>
      </c>
      <c r="AY379" s="39">
        <v>1.0725100000000001</v>
      </c>
      <c r="AZ379" s="39">
        <v>1.7302500009536743</v>
      </c>
      <c r="BA379" s="39">
        <v>0.65773999691009521</v>
      </c>
      <c r="BB379" s="39">
        <v>1.0725100040435791</v>
      </c>
      <c r="BC379" s="39" t="s">
        <v>159</v>
      </c>
      <c r="BD379" s="39" t="s">
        <v>126</v>
      </c>
      <c r="BE379" s="39" t="s">
        <v>118</v>
      </c>
      <c r="BF379" s="39"/>
      <c r="BG379" s="39" t="s">
        <v>118</v>
      </c>
      <c r="BH379" s="39" t="s">
        <v>6259</v>
      </c>
      <c r="BI379" s="39" t="s">
        <v>177</v>
      </c>
      <c r="BJ379" s="39" t="s">
        <v>129</v>
      </c>
      <c r="BK379" s="39" t="s">
        <v>178</v>
      </c>
      <c r="BL379" s="39" t="s">
        <v>179</v>
      </c>
      <c r="BM379" s="39" t="s">
        <v>202</v>
      </c>
      <c r="BN379" s="39" t="s">
        <v>297</v>
      </c>
      <c r="BO379" s="39"/>
      <c r="BP379" s="39" t="s">
        <v>297</v>
      </c>
      <c r="BQ379" s="39">
        <v>2024</v>
      </c>
      <c r="BR379" s="39"/>
      <c r="BS379" s="39"/>
      <c r="BT379" s="39" t="s">
        <v>6251</v>
      </c>
    </row>
    <row r="380" spans="1:72">
      <c r="A380" s="39">
        <v>102402475118</v>
      </c>
      <c r="B380" s="39">
        <v>1</v>
      </c>
      <c r="C380" s="39">
        <v>2024</v>
      </c>
      <c r="D380" s="39">
        <v>7</v>
      </c>
      <c r="E380" s="39" t="s">
        <v>7699</v>
      </c>
      <c r="F380" s="39" t="s">
        <v>7700</v>
      </c>
      <c r="G380" s="39">
        <v>48</v>
      </c>
      <c r="H380" s="39" t="s">
        <v>7701</v>
      </c>
      <c r="I380" s="39">
        <v>20240708</v>
      </c>
      <c r="J380" s="39">
        <v>20240710</v>
      </c>
      <c r="K380" s="39">
        <v>3</v>
      </c>
      <c r="L380" s="39">
        <f t="shared" si="5"/>
        <v>2</v>
      </c>
      <c r="M380" s="39">
        <v>0</v>
      </c>
      <c r="N380" s="39" t="s">
        <v>7702</v>
      </c>
      <c r="O380" s="39" t="s">
        <v>6717</v>
      </c>
      <c r="P380" s="39" t="s">
        <v>118</v>
      </c>
      <c r="Q380" s="39" t="s">
        <v>36</v>
      </c>
      <c r="R380" s="39" t="s">
        <v>119</v>
      </c>
      <c r="S380" s="39" t="s">
        <v>120</v>
      </c>
      <c r="T380" s="39">
        <v>111</v>
      </c>
      <c r="U380" s="39" t="s">
        <v>172</v>
      </c>
      <c r="V380" s="39" t="s">
        <v>6257</v>
      </c>
      <c r="W380" s="39" t="s">
        <v>6258</v>
      </c>
      <c r="X380" s="39" t="s">
        <v>124</v>
      </c>
      <c r="Y380" s="39">
        <v>90171</v>
      </c>
      <c r="Z380" s="39">
        <v>3083</v>
      </c>
      <c r="AA380" s="39">
        <v>0</v>
      </c>
      <c r="AB380" s="39">
        <v>0</v>
      </c>
      <c r="AC380" s="39">
        <v>666.76</v>
      </c>
      <c r="AD380" s="39">
        <v>0</v>
      </c>
      <c r="AE380" s="39">
        <v>156989.45000000001</v>
      </c>
      <c r="AF380" s="39">
        <v>157656.20000000001</v>
      </c>
      <c r="AG380" s="39">
        <v>160</v>
      </c>
      <c r="AH380" s="39">
        <v>225</v>
      </c>
      <c r="AI380" s="39">
        <v>230447</v>
      </c>
      <c r="AJ380" s="39">
        <v>230447</v>
      </c>
      <c r="AK380" s="39">
        <v>-9145.7616833302891</v>
      </c>
      <c r="AL380" s="39" t="s">
        <v>118</v>
      </c>
      <c r="AM380" s="39" t="s">
        <v>36</v>
      </c>
      <c r="AN380" s="39" t="s">
        <v>119</v>
      </c>
      <c r="AO380" s="39" t="s">
        <v>120</v>
      </c>
      <c r="AP380" s="39">
        <v>3</v>
      </c>
      <c r="AQ380" s="39">
        <v>2</v>
      </c>
      <c r="AR380" s="39">
        <v>5</v>
      </c>
      <c r="AS380" s="39">
        <v>89115</v>
      </c>
      <c r="AT380" s="39">
        <v>161522</v>
      </c>
      <c r="AU380" s="39">
        <v>53841</v>
      </c>
      <c r="AV380" s="39">
        <v>234905</v>
      </c>
      <c r="AW380" s="39">
        <v>3.0722399999999999</v>
      </c>
      <c r="AX380" s="39">
        <v>1.0923499999999999</v>
      </c>
      <c r="AY380" s="39">
        <v>1.9798899999999999</v>
      </c>
      <c r="AZ380" s="39">
        <v>3.0722399950027466</v>
      </c>
      <c r="BA380" s="39">
        <v>1.0923500061035156</v>
      </c>
      <c r="BB380" s="39">
        <v>1.979889988899231</v>
      </c>
      <c r="BC380" s="39" t="s">
        <v>159</v>
      </c>
      <c r="BD380" s="39" t="s">
        <v>126</v>
      </c>
      <c r="BE380" s="39" t="s">
        <v>118</v>
      </c>
      <c r="BF380" s="39"/>
      <c r="BG380" s="39" t="s">
        <v>6285</v>
      </c>
      <c r="BH380" s="39" t="s">
        <v>6259</v>
      </c>
      <c r="BI380" s="39" t="s">
        <v>903</v>
      </c>
      <c r="BJ380" s="39" t="s">
        <v>195</v>
      </c>
      <c r="BK380" s="39" t="s">
        <v>196</v>
      </c>
      <c r="BL380" s="39" t="s">
        <v>196</v>
      </c>
      <c r="BM380" s="39" t="s">
        <v>202</v>
      </c>
      <c r="BN380" s="39" t="s">
        <v>203</v>
      </c>
      <c r="BO380" s="39"/>
      <c r="BP380" s="39" t="s">
        <v>203</v>
      </c>
      <c r="BQ380" s="39">
        <v>2024</v>
      </c>
      <c r="BR380" s="39"/>
      <c r="BS380" s="39"/>
      <c r="BT380" s="39" t="s">
        <v>6251</v>
      </c>
    </row>
    <row r="381" spans="1:72">
      <c r="A381" s="39">
        <v>102402475122</v>
      </c>
      <c r="B381" s="39">
        <v>1</v>
      </c>
      <c r="C381" s="39">
        <v>2024</v>
      </c>
      <c r="D381" s="39">
        <v>7</v>
      </c>
      <c r="E381" s="39" t="s">
        <v>7703</v>
      </c>
      <c r="F381" s="39" t="s">
        <v>7704</v>
      </c>
      <c r="G381" s="39">
        <v>68</v>
      </c>
      <c r="H381" s="39" t="s">
        <v>7705</v>
      </c>
      <c r="I381" s="39">
        <v>20240708</v>
      </c>
      <c r="J381" s="39">
        <v>20240710</v>
      </c>
      <c r="K381" s="39">
        <v>3</v>
      </c>
      <c r="L381" s="39">
        <f t="shared" si="5"/>
        <v>2</v>
      </c>
      <c r="M381" s="39">
        <v>0</v>
      </c>
      <c r="N381" s="39" t="s">
        <v>7706</v>
      </c>
      <c r="O381" s="39" t="s">
        <v>6415</v>
      </c>
      <c r="P381" s="39" t="s">
        <v>118</v>
      </c>
      <c r="Q381" s="39" t="s">
        <v>36</v>
      </c>
      <c r="R381" s="39" t="s">
        <v>119</v>
      </c>
      <c r="S381" s="39" t="s">
        <v>147</v>
      </c>
      <c r="T381" s="39">
        <v>111</v>
      </c>
      <c r="U381" s="39" t="s">
        <v>172</v>
      </c>
      <c r="V381" s="39" t="s">
        <v>6257</v>
      </c>
      <c r="W381" s="39" t="s">
        <v>6258</v>
      </c>
      <c r="X381" s="39" t="s">
        <v>124</v>
      </c>
      <c r="Y381" s="39">
        <v>90415</v>
      </c>
      <c r="Z381" s="39">
        <v>3019</v>
      </c>
      <c r="AA381" s="39">
        <v>0</v>
      </c>
      <c r="AB381" s="39">
        <v>0</v>
      </c>
      <c r="AC381" s="39">
        <v>0</v>
      </c>
      <c r="AD381" s="39">
        <v>0</v>
      </c>
      <c r="AE381" s="39">
        <v>180128.65</v>
      </c>
      <c r="AF381" s="39">
        <v>180128.66</v>
      </c>
      <c r="AG381" s="39">
        <v>160</v>
      </c>
      <c r="AH381" s="39">
        <v>225</v>
      </c>
      <c r="AI381" s="39">
        <v>230447</v>
      </c>
      <c r="AJ381" s="39">
        <v>230447</v>
      </c>
      <c r="AK381" s="39">
        <v>-31618.221683330281</v>
      </c>
      <c r="AL381" s="39" t="s">
        <v>118</v>
      </c>
      <c r="AM381" s="39" t="s">
        <v>36</v>
      </c>
      <c r="AN381" s="39" t="s">
        <v>119</v>
      </c>
      <c r="AO381" s="39" t="s">
        <v>147</v>
      </c>
      <c r="AP381" s="39">
        <v>3</v>
      </c>
      <c r="AQ381" s="39">
        <v>2</v>
      </c>
      <c r="AR381" s="39">
        <v>5</v>
      </c>
      <c r="AS381" s="39">
        <v>89115</v>
      </c>
      <c r="AT381" s="39">
        <v>161522</v>
      </c>
      <c r="AU381" s="39">
        <v>53841</v>
      </c>
      <c r="AV381" s="39">
        <v>234905</v>
      </c>
      <c r="AW381" s="39">
        <v>3.0722399999999999</v>
      </c>
      <c r="AX381" s="39">
        <v>1.0923499999999999</v>
      </c>
      <c r="AY381" s="39">
        <v>1.9798899999999999</v>
      </c>
      <c r="AZ381" s="39">
        <v>3.0722399950027466</v>
      </c>
      <c r="BA381" s="39">
        <v>1.0923500061035156</v>
      </c>
      <c r="BB381" s="39">
        <v>1.979889988899231</v>
      </c>
      <c r="BC381" s="39" t="s">
        <v>159</v>
      </c>
      <c r="BD381" s="39" t="s">
        <v>126</v>
      </c>
      <c r="BE381" s="39" t="s">
        <v>118</v>
      </c>
      <c r="BF381" s="39"/>
      <c r="BG381" s="39" t="s">
        <v>6285</v>
      </c>
      <c r="BH381" s="39" t="s">
        <v>6259</v>
      </c>
      <c r="BI381" s="39" t="s">
        <v>201</v>
      </c>
      <c r="BJ381" s="39" t="s">
        <v>129</v>
      </c>
      <c r="BK381" s="39" t="s">
        <v>130</v>
      </c>
      <c r="BL381" s="39" t="s">
        <v>131</v>
      </c>
      <c r="BM381" s="39" t="s">
        <v>202</v>
      </c>
      <c r="BN381" s="39" t="s">
        <v>203</v>
      </c>
      <c r="BO381" s="39"/>
      <c r="BP381" s="39" t="s">
        <v>203</v>
      </c>
      <c r="BQ381" s="39">
        <v>2024</v>
      </c>
      <c r="BR381" s="39"/>
      <c r="BS381" s="39"/>
      <c r="BT381" s="39" t="s">
        <v>6251</v>
      </c>
    </row>
    <row r="382" spans="1:72">
      <c r="A382" s="39">
        <v>102402475106</v>
      </c>
      <c r="B382" s="39">
        <v>1</v>
      </c>
      <c r="C382" s="39">
        <v>2024</v>
      </c>
      <c r="D382" s="39">
        <v>7</v>
      </c>
      <c r="E382" s="39" t="s">
        <v>7707</v>
      </c>
      <c r="F382" s="39" t="s">
        <v>7708</v>
      </c>
      <c r="G382" s="39">
        <v>45</v>
      </c>
      <c r="H382" s="39" t="s">
        <v>7709</v>
      </c>
      <c r="I382" s="39">
        <v>20240707</v>
      </c>
      <c r="J382" s="39">
        <v>20240709</v>
      </c>
      <c r="K382" s="39">
        <v>3</v>
      </c>
      <c r="L382" s="39">
        <f t="shared" si="5"/>
        <v>2</v>
      </c>
      <c r="M382" s="39">
        <v>0</v>
      </c>
      <c r="N382" s="39" t="s">
        <v>2252</v>
      </c>
      <c r="O382" s="39" t="s">
        <v>6310</v>
      </c>
      <c r="P382" s="39" t="s">
        <v>118</v>
      </c>
      <c r="Q382" s="39" t="s">
        <v>36</v>
      </c>
      <c r="R382" s="39" t="s">
        <v>119</v>
      </c>
      <c r="S382" s="39" t="s">
        <v>147</v>
      </c>
      <c r="T382" s="39">
        <v>111</v>
      </c>
      <c r="U382" s="39" t="s">
        <v>172</v>
      </c>
      <c r="V382" s="39" t="s">
        <v>6129</v>
      </c>
      <c r="W382" s="39" t="s">
        <v>6130</v>
      </c>
      <c r="X382" s="39" t="s">
        <v>124</v>
      </c>
      <c r="Y382" s="39">
        <v>39239</v>
      </c>
      <c r="Z382" s="39">
        <v>2944</v>
      </c>
      <c r="AA382" s="39">
        <v>0</v>
      </c>
      <c r="AB382" s="39">
        <v>0</v>
      </c>
      <c r="AC382" s="39">
        <v>0</v>
      </c>
      <c r="AD382" s="39">
        <v>0</v>
      </c>
      <c r="AE382" s="39">
        <v>65811.199999999997</v>
      </c>
      <c r="AF382" s="39">
        <v>65811.199999999997</v>
      </c>
      <c r="AG382" s="39">
        <v>160</v>
      </c>
      <c r="AH382" s="39">
        <v>150</v>
      </c>
      <c r="AI382" s="39">
        <v>129785</v>
      </c>
      <c r="AJ382" s="39">
        <v>129785</v>
      </c>
      <c r="AK382" s="39">
        <v>14637.122957997053</v>
      </c>
      <c r="AL382" s="39" t="s">
        <v>118</v>
      </c>
      <c r="AM382" s="39" t="s">
        <v>36</v>
      </c>
      <c r="AN382" s="39" t="s">
        <v>119</v>
      </c>
      <c r="AO382" s="39" t="s">
        <v>147</v>
      </c>
      <c r="AP382" s="39">
        <v>3</v>
      </c>
      <c r="AQ382" s="39">
        <v>2</v>
      </c>
      <c r="AR382" s="39">
        <v>4</v>
      </c>
      <c r="AS382" s="39">
        <v>53659</v>
      </c>
      <c r="AT382" s="39">
        <v>87497</v>
      </c>
      <c r="AU382" s="39">
        <v>29166</v>
      </c>
      <c r="AV382" s="39">
        <v>134400</v>
      </c>
      <c r="AW382" s="39">
        <v>1.7302500000000001</v>
      </c>
      <c r="AX382" s="39">
        <v>0.65773999999999999</v>
      </c>
      <c r="AY382" s="39">
        <v>1.0725100000000001</v>
      </c>
      <c r="AZ382" s="39">
        <v>1.7302500009536743</v>
      </c>
      <c r="BA382" s="39">
        <v>0.65773999691009521</v>
      </c>
      <c r="BB382" s="39">
        <v>1.0725100040435791</v>
      </c>
      <c r="BC382" s="39" t="s">
        <v>148</v>
      </c>
      <c r="BD382" s="39" t="s">
        <v>126</v>
      </c>
      <c r="BE382" s="39" t="s">
        <v>118</v>
      </c>
      <c r="BF382" s="39"/>
      <c r="BG382" s="39" t="s">
        <v>118</v>
      </c>
      <c r="BH382" s="39" t="s">
        <v>6259</v>
      </c>
      <c r="BI382" s="39" t="s">
        <v>7710</v>
      </c>
      <c r="BJ382" s="39" t="s">
        <v>195</v>
      </c>
      <c r="BK382" s="39" t="s">
        <v>327</v>
      </c>
      <c r="BL382" s="39" t="s">
        <v>327</v>
      </c>
      <c r="BM382" s="39" t="s">
        <v>163</v>
      </c>
      <c r="BN382" s="39" t="s">
        <v>341</v>
      </c>
      <c r="BO382" s="39"/>
      <c r="BP382" s="39" t="s">
        <v>341</v>
      </c>
      <c r="BQ382" s="39">
        <v>2024</v>
      </c>
      <c r="BR382" s="39"/>
      <c r="BS382" s="39"/>
      <c r="BT382" s="39" t="s">
        <v>6251</v>
      </c>
    </row>
    <row r="383" spans="1:72">
      <c r="A383" s="39">
        <v>102402475108</v>
      </c>
      <c r="B383" s="39">
        <v>1</v>
      </c>
      <c r="C383" s="39">
        <v>2024</v>
      </c>
      <c r="D383" s="39">
        <v>7</v>
      </c>
      <c r="E383" s="39" t="s">
        <v>7711</v>
      </c>
      <c r="F383" s="39" t="s">
        <v>381</v>
      </c>
      <c r="G383" s="39">
        <v>67</v>
      </c>
      <c r="H383" s="39" t="s">
        <v>382</v>
      </c>
      <c r="I383" s="39">
        <v>20240707</v>
      </c>
      <c r="J383" s="39">
        <v>20240709</v>
      </c>
      <c r="K383" s="39">
        <v>3</v>
      </c>
      <c r="L383" s="39">
        <f t="shared" si="5"/>
        <v>2</v>
      </c>
      <c r="M383" s="39">
        <v>0</v>
      </c>
      <c r="N383" s="39" t="s">
        <v>7712</v>
      </c>
      <c r="O383" s="39" t="s">
        <v>6405</v>
      </c>
      <c r="P383" s="39" t="s">
        <v>118</v>
      </c>
      <c r="Q383" s="39" t="s">
        <v>36</v>
      </c>
      <c r="R383" s="39" t="s">
        <v>119</v>
      </c>
      <c r="S383" s="39" t="s">
        <v>120</v>
      </c>
      <c r="T383" s="39">
        <v>111</v>
      </c>
      <c r="U383" s="39" t="s">
        <v>172</v>
      </c>
      <c r="V383" s="39" t="s">
        <v>6129</v>
      </c>
      <c r="W383" s="39" t="s">
        <v>6130</v>
      </c>
      <c r="X383" s="39" t="s">
        <v>124</v>
      </c>
      <c r="Y383" s="39">
        <v>41844</v>
      </c>
      <c r="Z383" s="39">
        <v>3008</v>
      </c>
      <c r="AA383" s="39">
        <v>0</v>
      </c>
      <c r="AB383" s="39">
        <v>0</v>
      </c>
      <c r="AC383" s="39">
        <v>0</v>
      </c>
      <c r="AD383" s="39">
        <v>0</v>
      </c>
      <c r="AE383" s="39">
        <v>59275.040000000001</v>
      </c>
      <c r="AF383" s="39">
        <v>59275.040000000001</v>
      </c>
      <c r="AG383" s="39">
        <v>160</v>
      </c>
      <c r="AH383" s="39">
        <v>150</v>
      </c>
      <c r="AI383" s="39">
        <v>129785</v>
      </c>
      <c r="AJ383" s="39">
        <v>129785</v>
      </c>
      <c r="AK383" s="39">
        <v>21173.282957997049</v>
      </c>
      <c r="AL383" s="39" t="s">
        <v>118</v>
      </c>
      <c r="AM383" s="39" t="s">
        <v>36</v>
      </c>
      <c r="AN383" s="39" t="s">
        <v>119</v>
      </c>
      <c r="AO383" s="39" t="s">
        <v>120</v>
      </c>
      <c r="AP383" s="39">
        <v>3</v>
      </c>
      <c r="AQ383" s="39">
        <v>2</v>
      </c>
      <c r="AR383" s="39">
        <v>4</v>
      </c>
      <c r="AS383" s="39">
        <v>53659</v>
      </c>
      <c r="AT383" s="39">
        <v>87497</v>
      </c>
      <c r="AU383" s="39">
        <v>29166</v>
      </c>
      <c r="AV383" s="39">
        <v>134400</v>
      </c>
      <c r="AW383" s="39">
        <v>1.7302500000000001</v>
      </c>
      <c r="AX383" s="39">
        <v>0.65773999999999999</v>
      </c>
      <c r="AY383" s="39">
        <v>1.0725100000000001</v>
      </c>
      <c r="AZ383" s="39">
        <v>1.7302500009536743</v>
      </c>
      <c r="BA383" s="39">
        <v>0.65773999691009521</v>
      </c>
      <c r="BB383" s="39">
        <v>1.0725100040435791</v>
      </c>
      <c r="BC383" s="39" t="s">
        <v>159</v>
      </c>
      <c r="BD383" s="39" t="s">
        <v>126</v>
      </c>
      <c r="BE383" s="39" t="s">
        <v>118</v>
      </c>
      <c r="BF383" s="39"/>
      <c r="BG383" s="39" t="s">
        <v>118</v>
      </c>
      <c r="BH383" s="39" t="s">
        <v>6259</v>
      </c>
      <c r="BI383" s="39" t="s">
        <v>388</v>
      </c>
      <c r="BJ383" s="39" t="s">
        <v>389</v>
      </c>
      <c r="BK383" s="39" t="s">
        <v>390</v>
      </c>
      <c r="BL383" s="39" t="s">
        <v>390</v>
      </c>
      <c r="BM383" s="39" t="s">
        <v>202</v>
      </c>
      <c r="BN383" s="39" t="s">
        <v>6328</v>
      </c>
      <c r="BO383" s="39"/>
      <c r="BP383" s="39" t="s">
        <v>6328</v>
      </c>
      <c r="BQ383" s="39">
        <v>2024</v>
      </c>
      <c r="BR383" s="39"/>
      <c r="BS383" s="39"/>
      <c r="BT383" s="39" t="s">
        <v>6251</v>
      </c>
    </row>
    <row r="384" spans="1:72">
      <c r="A384" s="39">
        <v>102402621802</v>
      </c>
      <c r="B384" s="39">
        <v>1</v>
      </c>
      <c r="C384" s="39">
        <v>2024</v>
      </c>
      <c r="D384" s="39">
        <v>7</v>
      </c>
      <c r="E384" s="39" t="s">
        <v>7713</v>
      </c>
      <c r="F384" s="39" t="s">
        <v>7379</v>
      </c>
      <c r="G384" s="39">
        <v>67</v>
      </c>
      <c r="H384" s="39" t="s">
        <v>7380</v>
      </c>
      <c r="I384" s="39">
        <v>20240708</v>
      </c>
      <c r="J384" s="39">
        <v>20240709</v>
      </c>
      <c r="K384" s="39">
        <v>2</v>
      </c>
      <c r="L384" s="39">
        <f t="shared" si="5"/>
        <v>1</v>
      </c>
      <c r="M384" s="39">
        <v>0</v>
      </c>
      <c r="N384" s="39" t="s">
        <v>7714</v>
      </c>
      <c r="O384" s="39" t="s">
        <v>6405</v>
      </c>
      <c r="P384" s="39" t="s">
        <v>118</v>
      </c>
      <c r="Q384" s="39" t="s">
        <v>36</v>
      </c>
      <c r="R384" s="39" t="s">
        <v>119</v>
      </c>
      <c r="S384" s="39" t="s">
        <v>120</v>
      </c>
      <c r="T384" s="39">
        <v>205</v>
      </c>
      <c r="U384" s="39" t="s">
        <v>172</v>
      </c>
      <c r="V384" s="39" t="s">
        <v>6129</v>
      </c>
      <c r="W384" s="39" t="s">
        <v>6130</v>
      </c>
      <c r="X384" s="39" t="s">
        <v>124</v>
      </c>
      <c r="Y384" s="39">
        <v>37578</v>
      </c>
      <c r="Z384" s="39">
        <v>1579</v>
      </c>
      <c r="AA384" s="39">
        <v>0</v>
      </c>
      <c r="AB384" s="39">
        <v>0</v>
      </c>
      <c r="AC384" s="39">
        <v>0</v>
      </c>
      <c r="AD384" s="39">
        <v>0</v>
      </c>
      <c r="AE384" s="39">
        <v>48988.800000000003</v>
      </c>
      <c r="AF384" s="39">
        <v>48988.800000000003</v>
      </c>
      <c r="AG384" s="39">
        <v>80</v>
      </c>
      <c r="AH384" s="39">
        <v>150</v>
      </c>
      <c r="AI384" s="39">
        <v>129769</v>
      </c>
      <c r="AJ384" s="39">
        <v>129769</v>
      </c>
      <c r="AK384" s="39">
        <v>31449.605223533683</v>
      </c>
      <c r="AL384" s="39" t="s">
        <v>118</v>
      </c>
      <c r="AM384" s="39" t="s">
        <v>36</v>
      </c>
      <c r="AN384" s="39" t="s">
        <v>119</v>
      </c>
      <c r="AO384" s="39" t="s">
        <v>120</v>
      </c>
      <c r="AP384" s="39">
        <v>3</v>
      </c>
      <c r="AQ384" s="39">
        <v>2</v>
      </c>
      <c r="AR384" s="39">
        <v>4</v>
      </c>
      <c r="AS384" s="39">
        <v>53659</v>
      </c>
      <c r="AT384" s="39">
        <v>87497</v>
      </c>
      <c r="AU384" s="39">
        <v>29166</v>
      </c>
      <c r="AV384" s="39">
        <v>134400</v>
      </c>
      <c r="AW384" s="39">
        <v>1.7302500000000001</v>
      </c>
      <c r="AX384" s="39">
        <v>0.65773999999999999</v>
      </c>
      <c r="AY384" s="39">
        <v>1.0725100000000001</v>
      </c>
      <c r="AZ384" s="39">
        <v>1.7302500009536743</v>
      </c>
      <c r="BA384" s="39">
        <v>0.65773999691009521</v>
      </c>
      <c r="BB384" s="39">
        <v>1.0725100040435791</v>
      </c>
      <c r="BC384" s="39" t="s">
        <v>159</v>
      </c>
      <c r="BD384" s="39" t="s">
        <v>126</v>
      </c>
      <c r="BE384" s="39" t="s">
        <v>118</v>
      </c>
      <c r="BF384" s="39"/>
      <c r="BG384" s="39" t="s">
        <v>118</v>
      </c>
      <c r="BH384" s="39" t="s">
        <v>6259</v>
      </c>
      <c r="BI384" s="39" t="s">
        <v>450</v>
      </c>
      <c r="BJ384" s="39" t="s">
        <v>129</v>
      </c>
      <c r="BK384" s="39" t="s">
        <v>130</v>
      </c>
      <c r="BL384" s="39" t="s">
        <v>131</v>
      </c>
      <c r="BM384" s="39" t="s">
        <v>202</v>
      </c>
      <c r="BN384" s="39" t="s">
        <v>6328</v>
      </c>
      <c r="BO384" s="39"/>
      <c r="BP384" s="39" t="s">
        <v>6328</v>
      </c>
      <c r="BQ384" s="39">
        <v>2024</v>
      </c>
      <c r="BR384" s="39"/>
      <c r="BS384" s="39"/>
      <c r="BT384" s="39" t="s">
        <v>6251</v>
      </c>
    </row>
    <row r="385" spans="1:72">
      <c r="A385" s="39">
        <v>102402477218</v>
      </c>
      <c r="B385" s="39">
        <v>1</v>
      </c>
      <c r="C385" s="39">
        <v>2024</v>
      </c>
      <c r="D385" s="39">
        <v>7</v>
      </c>
      <c r="E385" s="39" t="s">
        <v>7715</v>
      </c>
      <c r="F385" s="39" t="s">
        <v>7716</v>
      </c>
      <c r="G385" s="39">
        <v>48</v>
      </c>
      <c r="H385" s="39" t="s">
        <v>7717</v>
      </c>
      <c r="I385" s="39">
        <v>20240703</v>
      </c>
      <c r="J385" s="39">
        <v>20240705</v>
      </c>
      <c r="K385" s="39">
        <v>3</v>
      </c>
      <c r="L385" s="39">
        <f t="shared" si="5"/>
        <v>2</v>
      </c>
      <c r="M385" s="39">
        <v>0</v>
      </c>
      <c r="N385" s="39" t="s">
        <v>7718</v>
      </c>
      <c r="O385" s="39" t="s">
        <v>6388</v>
      </c>
      <c r="P385" s="39" t="s">
        <v>118</v>
      </c>
      <c r="Q385" s="39" t="s">
        <v>36</v>
      </c>
      <c r="R385" s="39" t="s">
        <v>119</v>
      </c>
      <c r="S385" s="39" t="s">
        <v>147</v>
      </c>
      <c r="T385" s="39">
        <v>111</v>
      </c>
      <c r="U385" s="39" t="s">
        <v>172</v>
      </c>
      <c r="V385" s="39" t="s">
        <v>6257</v>
      </c>
      <c r="W385" s="39" t="s">
        <v>6258</v>
      </c>
      <c r="X385" s="39" t="s">
        <v>124</v>
      </c>
      <c r="Y385" s="39">
        <v>89326</v>
      </c>
      <c r="Z385" s="39">
        <v>2944</v>
      </c>
      <c r="AA385" s="39">
        <v>0</v>
      </c>
      <c r="AB385" s="39">
        <v>0</v>
      </c>
      <c r="AC385" s="39">
        <v>666.76</v>
      </c>
      <c r="AD385" s="39">
        <v>0</v>
      </c>
      <c r="AE385" s="39">
        <v>156989.45000000001</v>
      </c>
      <c r="AF385" s="39">
        <v>157656.20000000001</v>
      </c>
      <c r="AG385" s="39">
        <v>160</v>
      </c>
      <c r="AH385" s="39">
        <v>150</v>
      </c>
      <c r="AI385" s="39">
        <v>230447</v>
      </c>
      <c r="AJ385" s="39">
        <v>230447</v>
      </c>
      <c r="AK385" s="39">
        <v>-9145.7616833302891</v>
      </c>
      <c r="AL385" s="39" t="s">
        <v>118</v>
      </c>
      <c r="AM385" s="39" t="s">
        <v>36</v>
      </c>
      <c r="AN385" s="39" t="s">
        <v>119</v>
      </c>
      <c r="AO385" s="39" t="s">
        <v>147</v>
      </c>
      <c r="AP385" s="39">
        <v>3</v>
      </c>
      <c r="AQ385" s="39">
        <v>2</v>
      </c>
      <c r="AR385" s="39">
        <v>5</v>
      </c>
      <c r="AS385" s="39">
        <v>89115</v>
      </c>
      <c r="AT385" s="39">
        <v>161522</v>
      </c>
      <c r="AU385" s="39">
        <v>53841</v>
      </c>
      <c r="AV385" s="39">
        <v>234905</v>
      </c>
      <c r="AW385" s="39">
        <v>3.0722399999999999</v>
      </c>
      <c r="AX385" s="39">
        <v>1.0923499999999999</v>
      </c>
      <c r="AY385" s="39">
        <v>1.9798899999999999</v>
      </c>
      <c r="AZ385" s="39">
        <v>3.0722399950027466</v>
      </c>
      <c r="BA385" s="39">
        <v>1.0923500061035156</v>
      </c>
      <c r="BB385" s="39">
        <v>1.979889988899231</v>
      </c>
      <c r="BC385" s="39" t="s">
        <v>159</v>
      </c>
      <c r="BD385" s="39" t="s">
        <v>126</v>
      </c>
      <c r="BE385" s="39" t="s">
        <v>118</v>
      </c>
      <c r="BF385" s="39"/>
      <c r="BG385" s="39" t="s">
        <v>1732</v>
      </c>
      <c r="BH385" s="39" t="s">
        <v>6259</v>
      </c>
      <c r="BI385" s="39" t="s">
        <v>903</v>
      </c>
      <c r="BJ385" s="39" t="s">
        <v>195</v>
      </c>
      <c r="BK385" s="39" t="s">
        <v>196</v>
      </c>
      <c r="BL385" s="39" t="s">
        <v>196</v>
      </c>
      <c r="BM385" s="39" t="s">
        <v>202</v>
      </c>
      <c r="BN385" s="39" t="s">
        <v>661</v>
      </c>
      <c r="BO385" s="39"/>
      <c r="BP385" s="39" t="s">
        <v>661</v>
      </c>
      <c r="BQ385" s="39">
        <v>2024</v>
      </c>
      <c r="BR385" s="39"/>
      <c r="BS385" s="39"/>
      <c r="BT385" s="39" t="s">
        <v>6251</v>
      </c>
    </row>
    <row r="386" spans="1:72">
      <c r="A386" s="39">
        <v>102402477090</v>
      </c>
      <c r="B386" s="39">
        <v>1</v>
      </c>
      <c r="C386" s="39">
        <v>2024</v>
      </c>
      <c r="D386" s="39">
        <v>7</v>
      </c>
      <c r="E386" s="39" t="s">
        <v>7719</v>
      </c>
      <c r="F386" s="39" t="s">
        <v>7720</v>
      </c>
      <c r="G386" s="39">
        <v>69</v>
      </c>
      <c r="H386" s="39" t="s">
        <v>7721</v>
      </c>
      <c r="I386" s="39">
        <v>20240703</v>
      </c>
      <c r="J386" s="39">
        <v>20240705</v>
      </c>
      <c r="K386" s="39">
        <v>3</v>
      </c>
      <c r="L386" s="39">
        <f t="shared" si="5"/>
        <v>2</v>
      </c>
      <c r="M386" s="39">
        <v>0</v>
      </c>
      <c r="N386" s="39" t="s">
        <v>7722</v>
      </c>
      <c r="O386" s="39" t="s">
        <v>6639</v>
      </c>
      <c r="P386" s="39" t="s">
        <v>118</v>
      </c>
      <c r="Q386" s="39" t="s">
        <v>36</v>
      </c>
      <c r="R386" s="39" t="s">
        <v>119</v>
      </c>
      <c r="S386" s="39" t="s">
        <v>147</v>
      </c>
      <c r="T386" s="39">
        <v>111</v>
      </c>
      <c r="U386" s="39" t="s">
        <v>172</v>
      </c>
      <c r="V386" s="39" t="s">
        <v>6257</v>
      </c>
      <c r="W386" s="39" t="s">
        <v>6258</v>
      </c>
      <c r="X386" s="39" t="s">
        <v>124</v>
      </c>
      <c r="Y386" s="39">
        <v>90712</v>
      </c>
      <c r="Z386" s="39">
        <v>2944</v>
      </c>
      <c r="AA386" s="39">
        <v>0</v>
      </c>
      <c r="AB386" s="39">
        <v>0</v>
      </c>
      <c r="AC386" s="39">
        <v>666.76</v>
      </c>
      <c r="AD386" s="39">
        <v>0</v>
      </c>
      <c r="AE386" s="39">
        <v>156989.45000000001</v>
      </c>
      <c r="AF386" s="39">
        <v>157656.20000000001</v>
      </c>
      <c r="AG386" s="39">
        <v>160</v>
      </c>
      <c r="AH386" s="39">
        <v>150</v>
      </c>
      <c r="AI386" s="39">
        <v>230447</v>
      </c>
      <c r="AJ386" s="39">
        <v>230447</v>
      </c>
      <c r="AK386" s="39">
        <v>-9145.7616833302891</v>
      </c>
      <c r="AL386" s="39" t="s">
        <v>118</v>
      </c>
      <c r="AM386" s="39" t="s">
        <v>36</v>
      </c>
      <c r="AN386" s="39" t="s">
        <v>119</v>
      </c>
      <c r="AO386" s="39" t="s">
        <v>147</v>
      </c>
      <c r="AP386" s="39">
        <v>3</v>
      </c>
      <c r="AQ386" s="39">
        <v>2</v>
      </c>
      <c r="AR386" s="39">
        <v>5</v>
      </c>
      <c r="AS386" s="39">
        <v>89115</v>
      </c>
      <c r="AT386" s="39">
        <v>161522</v>
      </c>
      <c r="AU386" s="39">
        <v>53841</v>
      </c>
      <c r="AV386" s="39">
        <v>234905</v>
      </c>
      <c r="AW386" s="39">
        <v>3.0722399999999999</v>
      </c>
      <c r="AX386" s="39">
        <v>1.0923499999999999</v>
      </c>
      <c r="AY386" s="39">
        <v>1.9798899999999999</v>
      </c>
      <c r="AZ386" s="39">
        <v>3.0722399950027466</v>
      </c>
      <c r="BA386" s="39">
        <v>1.0923500061035156</v>
      </c>
      <c r="BB386" s="39">
        <v>1.979889988899231</v>
      </c>
      <c r="BC386" s="39" t="s">
        <v>159</v>
      </c>
      <c r="BD386" s="39" t="s">
        <v>126</v>
      </c>
      <c r="BE386" s="39" t="s">
        <v>118</v>
      </c>
      <c r="BF386" s="39"/>
      <c r="BG386" s="39" t="s">
        <v>6285</v>
      </c>
      <c r="BH386" s="39" t="s">
        <v>6259</v>
      </c>
      <c r="BI386" s="39" t="s">
        <v>4712</v>
      </c>
      <c r="BJ386" s="39" t="s">
        <v>195</v>
      </c>
      <c r="BK386" s="39" t="s">
        <v>196</v>
      </c>
      <c r="BL386" s="39" t="s">
        <v>196</v>
      </c>
      <c r="BM386" s="39" t="s">
        <v>202</v>
      </c>
      <c r="BN386" s="39" t="s">
        <v>661</v>
      </c>
      <c r="BO386" s="39"/>
      <c r="BP386" s="39" t="s">
        <v>661</v>
      </c>
      <c r="BQ386" s="39">
        <v>2024</v>
      </c>
      <c r="BR386" s="39"/>
      <c r="BS386" s="39"/>
      <c r="BT386" s="39" t="s">
        <v>6251</v>
      </c>
    </row>
    <row r="387" spans="1:72">
      <c r="A387" s="39">
        <v>102402477214</v>
      </c>
      <c r="B387" s="39">
        <v>1</v>
      </c>
      <c r="C387" s="39">
        <v>2024</v>
      </c>
      <c r="D387" s="39">
        <v>7</v>
      </c>
      <c r="E387" s="39" t="s">
        <v>7723</v>
      </c>
      <c r="F387" s="39" t="s">
        <v>7724</v>
      </c>
      <c r="G387" s="39">
        <v>76</v>
      </c>
      <c r="H387" s="39" t="s">
        <v>7725</v>
      </c>
      <c r="I387" s="39">
        <v>20240703</v>
      </c>
      <c r="J387" s="39">
        <v>20240705</v>
      </c>
      <c r="K387" s="39">
        <v>3</v>
      </c>
      <c r="L387" s="39">
        <f t="shared" si="5"/>
        <v>2</v>
      </c>
      <c r="M387" s="39">
        <v>0</v>
      </c>
      <c r="N387" s="39" t="s">
        <v>7726</v>
      </c>
      <c r="O387" s="39" t="s">
        <v>7727</v>
      </c>
      <c r="P387" s="39" t="s">
        <v>118</v>
      </c>
      <c r="Q387" s="39" t="s">
        <v>36</v>
      </c>
      <c r="R387" s="39" t="s">
        <v>119</v>
      </c>
      <c r="S387" s="39" t="s">
        <v>120</v>
      </c>
      <c r="T387" s="39">
        <v>111</v>
      </c>
      <c r="U387" s="39" t="s">
        <v>172</v>
      </c>
      <c r="V387" s="39" t="s">
        <v>6257</v>
      </c>
      <c r="W387" s="39" t="s">
        <v>6258</v>
      </c>
      <c r="X387" s="39" t="s">
        <v>124</v>
      </c>
      <c r="Y387" s="39">
        <v>93303</v>
      </c>
      <c r="Z387" s="39">
        <v>3083</v>
      </c>
      <c r="AA387" s="39">
        <v>0</v>
      </c>
      <c r="AB387" s="39">
        <v>0</v>
      </c>
      <c r="AC387" s="39">
        <v>666.76</v>
      </c>
      <c r="AD387" s="39">
        <v>0</v>
      </c>
      <c r="AE387" s="39">
        <v>154816.65</v>
      </c>
      <c r="AF387" s="39">
        <v>155483.41</v>
      </c>
      <c r="AG387" s="39">
        <v>160</v>
      </c>
      <c r="AH387" s="39">
        <v>225</v>
      </c>
      <c r="AI387" s="39">
        <v>230447</v>
      </c>
      <c r="AJ387" s="39">
        <v>230447</v>
      </c>
      <c r="AK387" s="39">
        <v>-6972.9716833302809</v>
      </c>
      <c r="AL387" s="39" t="s">
        <v>118</v>
      </c>
      <c r="AM387" s="39" t="s">
        <v>36</v>
      </c>
      <c r="AN387" s="39" t="s">
        <v>119</v>
      </c>
      <c r="AO387" s="39" t="s">
        <v>120</v>
      </c>
      <c r="AP387" s="39">
        <v>3</v>
      </c>
      <c r="AQ387" s="39">
        <v>2</v>
      </c>
      <c r="AR387" s="39">
        <v>5</v>
      </c>
      <c r="AS387" s="39">
        <v>89115</v>
      </c>
      <c r="AT387" s="39">
        <v>161522</v>
      </c>
      <c r="AU387" s="39">
        <v>53841</v>
      </c>
      <c r="AV387" s="39">
        <v>234905</v>
      </c>
      <c r="AW387" s="39">
        <v>3.0722399999999999</v>
      </c>
      <c r="AX387" s="39">
        <v>1.0923499999999999</v>
      </c>
      <c r="AY387" s="39">
        <v>1.9798899999999999</v>
      </c>
      <c r="AZ387" s="39">
        <v>3.0722399950027466</v>
      </c>
      <c r="BA387" s="39">
        <v>1.0923500061035156</v>
      </c>
      <c r="BB387" s="39">
        <v>1.979889988899231</v>
      </c>
      <c r="BC387" s="39" t="s">
        <v>159</v>
      </c>
      <c r="BD387" s="39" t="s">
        <v>126</v>
      </c>
      <c r="BE387" s="39" t="s">
        <v>118</v>
      </c>
      <c r="BF387" s="39"/>
      <c r="BG387" s="39" t="s">
        <v>6285</v>
      </c>
      <c r="BH387" s="39" t="s">
        <v>6259</v>
      </c>
      <c r="BI387" s="39" t="s">
        <v>908</v>
      </c>
      <c r="BJ387" s="39" t="s">
        <v>129</v>
      </c>
      <c r="BK387" s="39" t="s">
        <v>130</v>
      </c>
      <c r="BL387" s="39" t="s">
        <v>131</v>
      </c>
      <c r="BM387" s="39" t="s">
        <v>202</v>
      </c>
      <c r="BN387" s="39" t="s">
        <v>203</v>
      </c>
      <c r="BO387" s="39"/>
      <c r="BP387" s="39" t="s">
        <v>203</v>
      </c>
      <c r="BQ387" s="39">
        <v>2024</v>
      </c>
      <c r="BR387" s="39"/>
      <c r="BS387" s="39"/>
      <c r="BT387" s="39" t="s">
        <v>6251</v>
      </c>
    </row>
    <row r="388" spans="1:72">
      <c r="A388" s="39">
        <v>102402622198</v>
      </c>
      <c r="B388" s="39">
        <v>1</v>
      </c>
      <c r="C388" s="39">
        <v>2024</v>
      </c>
      <c r="D388" s="39">
        <v>7</v>
      </c>
      <c r="E388" s="39" t="s">
        <v>7728</v>
      </c>
      <c r="F388" s="39" t="s">
        <v>7729</v>
      </c>
      <c r="G388" s="39">
        <v>61</v>
      </c>
      <c r="H388" s="39" t="s">
        <v>7730</v>
      </c>
      <c r="I388" s="39">
        <v>20240702</v>
      </c>
      <c r="J388" s="39">
        <v>20240704</v>
      </c>
      <c r="K388" s="39">
        <v>3</v>
      </c>
      <c r="L388" s="39">
        <f t="shared" si="5"/>
        <v>2</v>
      </c>
      <c r="M388" s="39">
        <v>0</v>
      </c>
      <c r="N388" s="39" t="s">
        <v>6946</v>
      </c>
      <c r="O388" s="39" t="s">
        <v>6511</v>
      </c>
      <c r="P388" s="39" t="s">
        <v>118</v>
      </c>
      <c r="Q388" s="39" t="s">
        <v>36</v>
      </c>
      <c r="R388" s="39" t="s">
        <v>119</v>
      </c>
      <c r="S388" s="39" t="s">
        <v>147</v>
      </c>
      <c r="T388" s="39">
        <v>205</v>
      </c>
      <c r="U388" s="39" t="s">
        <v>172</v>
      </c>
      <c r="V388" s="39" t="s">
        <v>6257</v>
      </c>
      <c r="W388" s="39" t="s">
        <v>6258</v>
      </c>
      <c r="X388" s="39" t="s">
        <v>124</v>
      </c>
      <c r="Y388" s="39">
        <v>93573</v>
      </c>
      <c r="Z388" s="39">
        <v>2944</v>
      </c>
      <c r="AA388" s="39">
        <v>0</v>
      </c>
      <c r="AB388" s="39">
        <v>0</v>
      </c>
      <c r="AC388" s="39">
        <v>700.1</v>
      </c>
      <c r="AD388" s="39">
        <v>0</v>
      </c>
      <c r="AE388" s="39">
        <v>169197.45</v>
      </c>
      <c r="AF388" s="39">
        <v>169897.55</v>
      </c>
      <c r="AG388" s="39">
        <v>160</v>
      </c>
      <c r="AH388" s="39">
        <v>150</v>
      </c>
      <c r="AI388" s="39">
        <v>230418</v>
      </c>
      <c r="AJ388" s="39">
        <v>230418</v>
      </c>
      <c r="AK388" s="39">
        <v>-21405.800591023522</v>
      </c>
      <c r="AL388" s="39" t="s">
        <v>118</v>
      </c>
      <c r="AM388" s="39" t="s">
        <v>36</v>
      </c>
      <c r="AN388" s="39" t="s">
        <v>119</v>
      </c>
      <c r="AO388" s="39" t="s">
        <v>147</v>
      </c>
      <c r="AP388" s="39">
        <v>3</v>
      </c>
      <c r="AQ388" s="39">
        <v>2</v>
      </c>
      <c r="AR388" s="39">
        <v>5</v>
      </c>
      <c r="AS388" s="39">
        <v>89115</v>
      </c>
      <c r="AT388" s="39">
        <v>161522</v>
      </c>
      <c r="AU388" s="39">
        <v>53841</v>
      </c>
      <c r="AV388" s="39">
        <v>234905</v>
      </c>
      <c r="AW388" s="39">
        <v>3.0722399999999999</v>
      </c>
      <c r="AX388" s="39">
        <v>1.0923499999999999</v>
      </c>
      <c r="AY388" s="39">
        <v>1.9798899999999999</v>
      </c>
      <c r="AZ388" s="39">
        <v>3.0722399950027466</v>
      </c>
      <c r="BA388" s="39">
        <v>1.0923500061035156</v>
      </c>
      <c r="BB388" s="39">
        <v>1.979889988899231</v>
      </c>
      <c r="BC388" s="39" t="s">
        <v>159</v>
      </c>
      <c r="BD388" s="39" t="s">
        <v>126</v>
      </c>
      <c r="BE388" s="39" t="s">
        <v>118</v>
      </c>
      <c r="BF388" s="39"/>
      <c r="BG388" s="39" t="s">
        <v>6285</v>
      </c>
      <c r="BH388" s="39" t="s">
        <v>6259</v>
      </c>
      <c r="BI388" s="39" t="s">
        <v>903</v>
      </c>
      <c r="BJ388" s="39" t="s">
        <v>195</v>
      </c>
      <c r="BK388" s="39" t="s">
        <v>196</v>
      </c>
      <c r="BL388" s="39" t="s">
        <v>196</v>
      </c>
      <c r="BM388" s="39" t="s">
        <v>202</v>
      </c>
      <c r="BN388" s="39" t="s">
        <v>203</v>
      </c>
      <c r="BO388" s="39"/>
      <c r="BP388" s="39" t="s">
        <v>203</v>
      </c>
      <c r="BQ388" s="39">
        <v>2024</v>
      </c>
      <c r="BR388" s="39"/>
      <c r="BS388" s="39"/>
      <c r="BT388" s="39" t="s">
        <v>6251</v>
      </c>
    </row>
    <row r="389" spans="1:72">
      <c r="A389" s="39">
        <v>102402680472</v>
      </c>
      <c r="B389" s="39">
        <v>1</v>
      </c>
      <c r="C389" s="39">
        <v>2024</v>
      </c>
      <c r="D389" s="39">
        <v>7</v>
      </c>
      <c r="E389" s="39" t="s">
        <v>7731</v>
      </c>
      <c r="F389" s="39" t="s">
        <v>4259</v>
      </c>
      <c r="G389" s="39">
        <v>64</v>
      </c>
      <c r="H389" s="39" t="s">
        <v>4260</v>
      </c>
      <c r="I389" s="39">
        <v>20240702</v>
      </c>
      <c r="J389" s="39">
        <v>20240704</v>
      </c>
      <c r="K389" s="39">
        <v>3</v>
      </c>
      <c r="L389" s="39">
        <f t="shared" si="5"/>
        <v>2</v>
      </c>
      <c r="M389" s="39">
        <v>0</v>
      </c>
      <c r="N389" s="39" t="s">
        <v>7732</v>
      </c>
      <c r="O389" s="39" t="s">
        <v>6310</v>
      </c>
      <c r="P389" s="39" t="s">
        <v>118</v>
      </c>
      <c r="Q389" s="39" t="s">
        <v>36</v>
      </c>
      <c r="R389" s="39" t="s">
        <v>119</v>
      </c>
      <c r="S389" s="39" t="s">
        <v>120</v>
      </c>
      <c r="T389" s="39">
        <v>211</v>
      </c>
      <c r="U389" s="39" t="s">
        <v>172</v>
      </c>
      <c r="V389" s="39" t="s">
        <v>6129</v>
      </c>
      <c r="W389" s="39" t="s">
        <v>6130</v>
      </c>
      <c r="X389" s="39" t="s">
        <v>124</v>
      </c>
      <c r="Y389" s="39">
        <v>39187</v>
      </c>
      <c r="Z389" s="39">
        <v>3008</v>
      </c>
      <c r="AA389" s="39">
        <v>0</v>
      </c>
      <c r="AB389" s="39">
        <v>0</v>
      </c>
      <c r="AC389" s="39">
        <v>0</v>
      </c>
      <c r="AD389" s="39">
        <v>0</v>
      </c>
      <c r="AE389" s="39">
        <v>34534.03</v>
      </c>
      <c r="AF389" s="39">
        <v>34534.03</v>
      </c>
      <c r="AG389" s="39">
        <v>160</v>
      </c>
      <c r="AH389" s="39">
        <v>150</v>
      </c>
      <c r="AI389" s="39">
        <v>129891</v>
      </c>
      <c r="AJ389" s="39">
        <v>129891</v>
      </c>
      <c r="AK389" s="39">
        <v>45979.997948816861</v>
      </c>
      <c r="AL389" s="39" t="s">
        <v>118</v>
      </c>
      <c r="AM389" s="39" t="s">
        <v>36</v>
      </c>
      <c r="AN389" s="39" t="s">
        <v>119</v>
      </c>
      <c r="AO389" s="39" t="s">
        <v>120</v>
      </c>
      <c r="AP389" s="39">
        <v>3</v>
      </c>
      <c r="AQ389" s="39">
        <v>2</v>
      </c>
      <c r="AR389" s="39">
        <v>4</v>
      </c>
      <c r="AS389" s="39">
        <v>53659</v>
      </c>
      <c r="AT389" s="39">
        <v>87497</v>
      </c>
      <c r="AU389" s="39">
        <v>29166</v>
      </c>
      <c r="AV389" s="39">
        <v>134400</v>
      </c>
      <c r="AW389" s="39">
        <v>1.7302500000000001</v>
      </c>
      <c r="AX389" s="39">
        <v>0.65773999999999999</v>
      </c>
      <c r="AY389" s="39">
        <v>1.0725100000000001</v>
      </c>
      <c r="AZ389" s="39">
        <v>1.7302500009536743</v>
      </c>
      <c r="BA389" s="39">
        <v>0.65773999691009521</v>
      </c>
      <c r="BB389" s="39">
        <v>1.0725100040435791</v>
      </c>
      <c r="BC389" s="39" t="s">
        <v>159</v>
      </c>
      <c r="BD389" s="39" t="s">
        <v>126</v>
      </c>
      <c r="BE389" s="39" t="s">
        <v>118</v>
      </c>
      <c r="BF389" s="39"/>
      <c r="BG389" s="39" t="s">
        <v>118</v>
      </c>
      <c r="BH389" s="39" t="s">
        <v>6259</v>
      </c>
      <c r="BI389" s="39" t="s">
        <v>361</v>
      </c>
      <c r="BJ389" s="39" t="s">
        <v>129</v>
      </c>
      <c r="BK389" s="39" t="s">
        <v>130</v>
      </c>
      <c r="BL389" s="39" t="s">
        <v>131</v>
      </c>
      <c r="BM389" s="39" t="s">
        <v>202</v>
      </c>
      <c r="BN389" s="39" t="s">
        <v>297</v>
      </c>
      <c r="BO389" s="39"/>
      <c r="BP389" s="39" t="s">
        <v>297</v>
      </c>
      <c r="BQ389" s="39">
        <v>2024</v>
      </c>
      <c r="BR389" s="39"/>
      <c r="BS389" s="39"/>
      <c r="BT389" s="39" t="s">
        <v>6251</v>
      </c>
    </row>
    <row r="390" spans="1:72">
      <c r="A390" s="39">
        <v>102402680474</v>
      </c>
      <c r="B390" s="39">
        <v>1</v>
      </c>
      <c r="C390" s="39">
        <v>2024</v>
      </c>
      <c r="D390" s="39">
        <v>7</v>
      </c>
      <c r="E390" s="39" t="s">
        <v>7733</v>
      </c>
      <c r="F390" s="39" t="s">
        <v>7734</v>
      </c>
      <c r="G390" s="39">
        <v>64</v>
      </c>
      <c r="H390" s="39" t="s">
        <v>7735</v>
      </c>
      <c r="I390" s="39">
        <v>20240702</v>
      </c>
      <c r="J390" s="39">
        <v>20240704</v>
      </c>
      <c r="K390" s="39">
        <v>3</v>
      </c>
      <c r="L390" s="39">
        <f t="shared" ref="L390:L453" si="6">K390-1</f>
        <v>2</v>
      </c>
      <c r="M390" s="39">
        <v>0</v>
      </c>
      <c r="N390" s="39" t="s">
        <v>7736</v>
      </c>
      <c r="O390" s="39" t="s">
        <v>7737</v>
      </c>
      <c r="P390" s="39" t="s">
        <v>118</v>
      </c>
      <c r="Q390" s="39" t="s">
        <v>36</v>
      </c>
      <c r="R390" s="39" t="s">
        <v>119</v>
      </c>
      <c r="S390" s="39" t="s">
        <v>147</v>
      </c>
      <c r="T390" s="39">
        <v>211</v>
      </c>
      <c r="U390" s="39" t="s">
        <v>172</v>
      </c>
      <c r="V390" s="39" t="s">
        <v>6257</v>
      </c>
      <c r="W390" s="39" t="s">
        <v>6258</v>
      </c>
      <c r="X390" s="39" t="s">
        <v>124</v>
      </c>
      <c r="Y390" s="39">
        <v>94465</v>
      </c>
      <c r="Z390" s="39">
        <v>3019</v>
      </c>
      <c r="AA390" s="39">
        <v>0</v>
      </c>
      <c r="AB390" s="39">
        <v>0</v>
      </c>
      <c r="AC390" s="39">
        <v>700.1</v>
      </c>
      <c r="AD390" s="39">
        <v>0</v>
      </c>
      <c r="AE390" s="39">
        <v>169197.45</v>
      </c>
      <c r="AF390" s="39">
        <v>169897.55</v>
      </c>
      <c r="AG390" s="39">
        <v>160</v>
      </c>
      <c r="AH390" s="39">
        <v>225</v>
      </c>
      <c r="AI390" s="39">
        <v>230636</v>
      </c>
      <c r="AJ390" s="39">
        <v>230636</v>
      </c>
      <c r="AK390" s="39">
        <v>-21265.311560777802</v>
      </c>
      <c r="AL390" s="39" t="s">
        <v>118</v>
      </c>
      <c r="AM390" s="39" t="s">
        <v>36</v>
      </c>
      <c r="AN390" s="39" t="s">
        <v>119</v>
      </c>
      <c r="AO390" s="39" t="s">
        <v>147</v>
      </c>
      <c r="AP390" s="39">
        <v>3</v>
      </c>
      <c r="AQ390" s="39">
        <v>2</v>
      </c>
      <c r="AR390" s="39">
        <v>5</v>
      </c>
      <c r="AS390" s="39">
        <v>89115</v>
      </c>
      <c r="AT390" s="39">
        <v>161522</v>
      </c>
      <c r="AU390" s="39">
        <v>53841</v>
      </c>
      <c r="AV390" s="39">
        <v>234905</v>
      </c>
      <c r="AW390" s="39">
        <v>3.0722399999999999</v>
      </c>
      <c r="AX390" s="39">
        <v>1.0923499999999999</v>
      </c>
      <c r="AY390" s="39">
        <v>1.9798899999999999</v>
      </c>
      <c r="AZ390" s="39">
        <v>3.0722399950027466</v>
      </c>
      <c r="BA390" s="39">
        <v>1.0923500061035156</v>
      </c>
      <c r="BB390" s="39">
        <v>1.979889988899231</v>
      </c>
      <c r="BC390" s="39" t="s">
        <v>159</v>
      </c>
      <c r="BD390" s="39" t="s">
        <v>126</v>
      </c>
      <c r="BE390" s="39" t="s">
        <v>118</v>
      </c>
      <c r="BF390" s="39"/>
      <c r="BG390" s="39" t="s">
        <v>6285</v>
      </c>
      <c r="BH390" s="39" t="s">
        <v>6259</v>
      </c>
      <c r="BI390" s="39" t="s">
        <v>718</v>
      </c>
      <c r="BJ390" s="39" t="s">
        <v>129</v>
      </c>
      <c r="BK390" s="39" t="s">
        <v>178</v>
      </c>
      <c r="BL390" s="39" t="s">
        <v>320</v>
      </c>
      <c r="BM390" s="39" t="s">
        <v>202</v>
      </c>
      <c r="BN390" s="39" t="s">
        <v>661</v>
      </c>
      <c r="BO390" s="39"/>
      <c r="BP390" s="39" t="s">
        <v>661</v>
      </c>
      <c r="BQ390" s="39">
        <v>2024</v>
      </c>
      <c r="BR390" s="39"/>
      <c r="BS390" s="39"/>
      <c r="BT390" s="39" t="s">
        <v>6251</v>
      </c>
    </row>
    <row r="391" spans="1:72">
      <c r="A391" s="39">
        <v>102402622200</v>
      </c>
      <c r="B391" s="39">
        <v>1</v>
      </c>
      <c r="C391" s="39">
        <v>2024</v>
      </c>
      <c r="D391" s="39">
        <v>7</v>
      </c>
      <c r="E391" s="39" t="s">
        <v>7738</v>
      </c>
      <c r="F391" s="39" t="s">
        <v>7739</v>
      </c>
      <c r="G391" s="39">
        <v>76</v>
      </c>
      <c r="H391" s="39" t="s">
        <v>7740</v>
      </c>
      <c r="I391" s="39">
        <v>20240702</v>
      </c>
      <c r="J391" s="39">
        <v>20240704</v>
      </c>
      <c r="K391" s="39">
        <v>3</v>
      </c>
      <c r="L391" s="39">
        <f t="shared" si="6"/>
        <v>2</v>
      </c>
      <c r="M391" s="39">
        <v>0</v>
      </c>
      <c r="N391" s="39" t="s">
        <v>5953</v>
      </c>
      <c r="O391" s="39" t="s">
        <v>7741</v>
      </c>
      <c r="P391" s="39" t="s">
        <v>118</v>
      </c>
      <c r="Q391" s="39" t="s">
        <v>36</v>
      </c>
      <c r="R391" s="39" t="s">
        <v>119</v>
      </c>
      <c r="S391" s="39" t="s">
        <v>120</v>
      </c>
      <c r="T391" s="39">
        <v>205</v>
      </c>
      <c r="U391" s="39" t="s">
        <v>172</v>
      </c>
      <c r="V391" s="39" t="s">
        <v>6257</v>
      </c>
      <c r="W391" s="39" t="s">
        <v>6258</v>
      </c>
      <c r="X391" s="39" t="s">
        <v>124</v>
      </c>
      <c r="Y391" s="39">
        <v>96152</v>
      </c>
      <c r="Z391" s="39">
        <v>3083</v>
      </c>
      <c r="AA391" s="39">
        <v>0</v>
      </c>
      <c r="AB391" s="39">
        <v>0</v>
      </c>
      <c r="AC391" s="39">
        <v>666.76</v>
      </c>
      <c r="AD391" s="39">
        <v>0</v>
      </c>
      <c r="AE391" s="39">
        <v>169197.45</v>
      </c>
      <c r="AF391" s="39">
        <v>169864.2</v>
      </c>
      <c r="AG391" s="39">
        <v>160</v>
      </c>
      <c r="AH391" s="39">
        <v>225</v>
      </c>
      <c r="AI391" s="39">
        <v>230418</v>
      </c>
      <c r="AJ391" s="39">
        <v>230418</v>
      </c>
      <c r="AK391" s="39">
        <v>-21372.450591023546</v>
      </c>
      <c r="AL391" s="39" t="s">
        <v>118</v>
      </c>
      <c r="AM391" s="39" t="s">
        <v>36</v>
      </c>
      <c r="AN391" s="39" t="s">
        <v>119</v>
      </c>
      <c r="AO391" s="39" t="s">
        <v>120</v>
      </c>
      <c r="AP391" s="39">
        <v>3</v>
      </c>
      <c r="AQ391" s="39">
        <v>2</v>
      </c>
      <c r="AR391" s="39">
        <v>5</v>
      </c>
      <c r="AS391" s="39">
        <v>89115</v>
      </c>
      <c r="AT391" s="39">
        <v>161522</v>
      </c>
      <c r="AU391" s="39">
        <v>53841</v>
      </c>
      <c r="AV391" s="39">
        <v>234905</v>
      </c>
      <c r="AW391" s="39">
        <v>3.0722399999999999</v>
      </c>
      <c r="AX391" s="39">
        <v>1.0923499999999999</v>
      </c>
      <c r="AY391" s="39">
        <v>1.9798899999999999</v>
      </c>
      <c r="AZ391" s="39">
        <v>3.0722399950027466</v>
      </c>
      <c r="BA391" s="39">
        <v>1.0923500061035156</v>
      </c>
      <c r="BB391" s="39">
        <v>1.979889988899231</v>
      </c>
      <c r="BC391" s="39" t="s">
        <v>159</v>
      </c>
      <c r="BD391" s="39" t="s">
        <v>126</v>
      </c>
      <c r="BE391" s="39" t="s">
        <v>118</v>
      </c>
      <c r="BF391" s="39"/>
      <c r="BG391" s="39" t="s">
        <v>6285</v>
      </c>
      <c r="BH391" s="39" t="s">
        <v>6259</v>
      </c>
      <c r="BI391" s="39" t="s">
        <v>3924</v>
      </c>
      <c r="BJ391" s="39" t="s">
        <v>129</v>
      </c>
      <c r="BK391" s="39" t="s">
        <v>224</v>
      </c>
      <c r="BL391" s="39" t="s">
        <v>224</v>
      </c>
      <c r="BM391" s="39" t="s">
        <v>202</v>
      </c>
      <c r="BN391" s="39" t="s">
        <v>203</v>
      </c>
      <c r="BO391" s="39"/>
      <c r="BP391" s="39" t="s">
        <v>203</v>
      </c>
      <c r="BQ391" s="39">
        <v>2024</v>
      </c>
      <c r="BR391" s="39"/>
      <c r="BS391" s="39"/>
      <c r="BT391" s="39" t="s">
        <v>6251</v>
      </c>
    </row>
    <row r="392" spans="1:72">
      <c r="A392" s="39">
        <v>102402477662</v>
      </c>
      <c r="B392" s="39">
        <v>1</v>
      </c>
      <c r="C392" s="39">
        <v>2024</v>
      </c>
      <c r="D392" s="39">
        <v>7</v>
      </c>
      <c r="E392" s="39" t="s">
        <v>7742</v>
      </c>
      <c r="F392" s="39" t="s">
        <v>1499</v>
      </c>
      <c r="G392" s="39">
        <v>87</v>
      </c>
      <c r="H392" s="39" t="s">
        <v>1500</v>
      </c>
      <c r="I392" s="39">
        <v>20240703</v>
      </c>
      <c r="J392" s="39">
        <v>20240704</v>
      </c>
      <c r="K392" s="39">
        <v>2</v>
      </c>
      <c r="L392" s="39">
        <f t="shared" si="6"/>
        <v>1</v>
      </c>
      <c r="M392" s="39">
        <v>0</v>
      </c>
      <c r="N392" s="39" t="s">
        <v>7743</v>
      </c>
      <c r="O392" s="39" t="s">
        <v>6310</v>
      </c>
      <c r="P392" s="39" t="s">
        <v>118</v>
      </c>
      <c r="Q392" s="39" t="s">
        <v>36</v>
      </c>
      <c r="R392" s="39" t="s">
        <v>119</v>
      </c>
      <c r="S392" s="39" t="s">
        <v>120</v>
      </c>
      <c r="T392" s="39">
        <v>111</v>
      </c>
      <c r="U392" s="39" t="s">
        <v>172</v>
      </c>
      <c r="V392" s="39" t="s">
        <v>6129</v>
      </c>
      <c r="W392" s="39" t="s">
        <v>6130</v>
      </c>
      <c r="X392" s="39" t="s">
        <v>124</v>
      </c>
      <c r="Y392" s="39">
        <v>33837</v>
      </c>
      <c r="Z392" s="39">
        <v>1504</v>
      </c>
      <c r="AA392" s="39">
        <v>0</v>
      </c>
      <c r="AB392" s="39">
        <v>0</v>
      </c>
      <c r="AC392" s="39">
        <v>67.489999999999995</v>
      </c>
      <c r="AD392" s="39">
        <v>0</v>
      </c>
      <c r="AE392" s="39">
        <v>34534.03</v>
      </c>
      <c r="AF392" s="39">
        <v>34601.519999999997</v>
      </c>
      <c r="AG392" s="39">
        <v>80</v>
      </c>
      <c r="AH392" s="39">
        <v>75</v>
      </c>
      <c r="AI392" s="39">
        <v>129785</v>
      </c>
      <c r="AJ392" s="39">
        <v>129785</v>
      </c>
      <c r="AK392" s="39">
        <v>45846.802957997053</v>
      </c>
      <c r="AL392" s="39" t="s">
        <v>118</v>
      </c>
      <c r="AM392" s="39" t="s">
        <v>36</v>
      </c>
      <c r="AN392" s="39" t="s">
        <v>119</v>
      </c>
      <c r="AO392" s="39" t="s">
        <v>120</v>
      </c>
      <c r="AP392" s="39">
        <v>3</v>
      </c>
      <c r="AQ392" s="39">
        <v>2</v>
      </c>
      <c r="AR392" s="39">
        <v>4</v>
      </c>
      <c r="AS392" s="39">
        <v>53659</v>
      </c>
      <c r="AT392" s="39">
        <v>87497</v>
      </c>
      <c r="AU392" s="39">
        <v>29166</v>
      </c>
      <c r="AV392" s="39">
        <v>134400</v>
      </c>
      <c r="AW392" s="39">
        <v>1.7302500000000001</v>
      </c>
      <c r="AX392" s="39">
        <v>0.65773999999999999</v>
      </c>
      <c r="AY392" s="39">
        <v>1.0725100000000001</v>
      </c>
      <c r="AZ392" s="39">
        <v>1.7302500009536743</v>
      </c>
      <c r="BA392" s="39">
        <v>0.65773999691009521</v>
      </c>
      <c r="BB392" s="39">
        <v>1.0725100040435791</v>
      </c>
      <c r="BC392" s="39" t="s">
        <v>159</v>
      </c>
      <c r="BD392" s="39" t="s">
        <v>126</v>
      </c>
      <c r="BE392" s="39" t="s">
        <v>118</v>
      </c>
      <c r="BF392" s="39"/>
      <c r="BG392" s="39" t="s">
        <v>118</v>
      </c>
      <c r="BH392" s="39" t="s">
        <v>6259</v>
      </c>
      <c r="BI392" s="39" t="s">
        <v>177</v>
      </c>
      <c r="BJ392" s="39" t="s">
        <v>129</v>
      </c>
      <c r="BK392" s="39" t="s">
        <v>178</v>
      </c>
      <c r="BL392" s="39" t="s">
        <v>179</v>
      </c>
      <c r="BM392" s="39" t="s">
        <v>202</v>
      </c>
      <c r="BN392" s="39" t="s">
        <v>297</v>
      </c>
      <c r="BO392" s="39"/>
      <c r="BP392" s="39" t="s">
        <v>297</v>
      </c>
      <c r="BQ392" s="39">
        <v>2024</v>
      </c>
      <c r="BR392" s="39"/>
      <c r="BS392" s="39"/>
      <c r="BT392" s="39" t="s">
        <v>6251</v>
      </c>
    </row>
    <row r="393" spans="1:72">
      <c r="A393" s="39">
        <v>102402680728</v>
      </c>
      <c r="B393" s="39">
        <v>1</v>
      </c>
      <c r="C393" s="39">
        <v>2024</v>
      </c>
      <c r="D393" s="39">
        <v>7</v>
      </c>
      <c r="E393" s="39" t="s">
        <v>7744</v>
      </c>
      <c r="F393" s="39" t="s">
        <v>7745</v>
      </c>
      <c r="G393" s="39">
        <v>57</v>
      </c>
      <c r="H393" s="39" t="s">
        <v>7746</v>
      </c>
      <c r="I393" s="39">
        <v>20240701</v>
      </c>
      <c r="J393" s="39">
        <v>20240703</v>
      </c>
      <c r="K393" s="39">
        <v>3</v>
      </c>
      <c r="L393" s="39">
        <f t="shared" si="6"/>
        <v>2</v>
      </c>
      <c r="M393" s="39">
        <v>0</v>
      </c>
      <c r="N393" s="39" t="s">
        <v>7747</v>
      </c>
      <c r="O393" s="39" t="s">
        <v>6507</v>
      </c>
      <c r="P393" s="39" t="s">
        <v>118</v>
      </c>
      <c r="Q393" s="39" t="s">
        <v>36</v>
      </c>
      <c r="R393" s="39" t="s">
        <v>119</v>
      </c>
      <c r="S393" s="39" t="s">
        <v>147</v>
      </c>
      <c r="T393" s="39">
        <v>211</v>
      </c>
      <c r="U393" s="39" t="s">
        <v>172</v>
      </c>
      <c r="V393" s="39" t="s">
        <v>6257</v>
      </c>
      <c r="W393" s="39" t="s">
        <v>6258</v>
      </c>
      <c r="X393" s="39" t="s">
        <v>124</v>
      </c>
      <c r="Y393" s="39">
        <v>89177</v>
      </c>
      <c r="Z393" s="39">
        <v>3019</v>
      </c>
      <c r="AA393" s="39">
        <v>0</v>
      </c>
      <c r="AB393" s="39">
        <v>0</v>
      </c>
      <c r="AC393" s="39">
        <v>666.76</v>
      </c>
      <c r="AD393" s="39">
        <v>0</v>
      </c>
      <c r="AE393" s="39">
        <v>156989.45000000001</v>
      </c>
      <c r="AF393" s="39">
        <v>157656.20000000001</v>
      </c>
      <c r="AG393" s="39">
        <v>160</v>
      </c>
      <c r="AH393" s="39">
        <v>225</v>
      </c>
      <c r="AI393" s="39">
        <v>230636</v>
      </c>
      <c r="AJ393" s="39">
        <v>230636</v>
      </c>
      <c r="AK393" s="39">
        <v>-9023.9615607778251</v>
      </c>
      <c r="AL393" s="39" t="s">
        <v>118</v>
      </c>
      <c r="AM393" s="39" t="s">
        <v>36</v>
      </c>
      <c r="AN393" s="39" t="s">
        <v>119</v>
      </c>
      <c r="AO393" s="39" t="s">
        <v>147</v>
      </c>
      <c r="AP393" s="39">
        <v>3</v>
      </c>
      <c r="AQ393" s="39">
        <v>2</v>
      </c>
      <c r="AR393" s="39">
        <v>5</v>
      </c>
      <c r="AS393" s="39">
        <v>89115</v>
      </c>
      <c r="AT393" s="39">
        <v>161522</v>
      </c>
      <c r="AU393" s="39">
        <v>53841</v>
      </c>
      <c r="AV393" s="39">
        <v>234905</v>
      </c>
      <c r="AW393" s="39">
        <v>3.0722399999999999</v>
      </c>
      <c r="AX393" s="39">
        <v>1.0923499999999999</v>
      </c>
      <c r="AY393" s="39">
        <v>1.9798899999999999</v>
      </c>
      <c r="AZ393" s="39">
        <v>3.0722399950027466</v>
      </c>
      <c r="BA393" s="39">
        <v>1.0923500061035156</v>
      </c>
      <c r="BB393" s="39">
        <v>1.979889988899231</v>
      </c>
      <c r="BC393" s="39" t="s">
        <v>159</v>
      </c>
      <c r="BD393" s="39" t="s">
        <v>126</v>
      </c>
      <c r="BE393" s="39" t="s">
        <v>118</v>
      </c>
      <c r="BF393" s="39"/>
      <c r="BG393" s="39" t="s">
        <v>1732</v>
      </c>
      <c r="BH393" s="39" t="s">
        <v>6259</v>
      </c>
      <c r="BI393" s="39" t="s">
        <v>7748</v>
      </c>
      <c r="BJ393" s="39" t="s">
        <v>244</v>
      </c>
      <c r="BK393" s="39" t="s">
        <v>4915</v>
      </c>
      <c r="BL393" s="39" t="s">
        <v>4916</v>
      </c>
      <c r="BM393" s="39" t="s">
        <v>202</v>
      </c>
      <c r="BN393" s="39" t="s">
        <v>661</v>
      </c>
      <c r="BO393" s="39"/>
      <c r="BP393" s="39" t="s">
        <v>661</v>
      </c>
      <c r="BQ393" s="39">
        <v>2024</v>
      </c>
      <c r="BR393" s="39"/>
      <c r="BS393" s="39"/>
      <c r="BT393" s="39" t="s">
        <v>6251</v>
      </c>
    </row>
    <row r="394" spans="1:72">
      <c r="A394" s="39">
        <v>102402622096</v>
      </c>
      <c r="B394" s="39">
        <v>1</v>
      </c>
      <c r="C394" s="39">
        <v>2024</v>
      </c>
      <c r="D394" s="39">
        <v>7</v>
      </c>
      <c r="E394" s="39" t="s">
        <v>7749</v>
      </c>
      <c r="F394" s="39" t="s">
        <v>7750</v>
      </c>
      <c r="G394" s="39">
        <v>68</v>
      </c>
      <c r="H394" s="39" t="s">
        <v>7751</v>
      </c>
      <c r="I394" s="39">
        <v>20240701</v>
      </c>
      <c r="J394" s="39">
        <v>20240703</v>
      </c>
      <c r="K394" s="39">
        <v>3</v>
      </c>
      <c r="L394" s="39">
        <f t="shared" si="6"/>
        <v>2</v>
      </c>
      <c r="M394" s="39">
        <v>0</v>
      </c>
      <c r="N394" s="39" t="s">
        <v>6322</v>
      </c>
      <c r="O394" s="39" t="s">
        <v>6342</v>
      </c>
      <c r="P394" s="39" t="s">
        <v>118</v>
      </c>
      <c r="Q394" s="39" t="s">
        <v>36</v>
      </c>
      <c r="R394" s="39" t="s">
        <v>119</v>
      </c>
      <c r="S394" s="39" t="s">
        <v>120</v>
      </c>
      <c r="T394" s="39">
        <v>205</v>
      </c>
      <c r="U394" s="39" t="s">
        <v>172</v>
      </c>
      <c r="V394" s="39" t="s">
        <v>6257</v>
      </c>
      <c r="W394" s="39" t="s">
        <v>6258</v>
      </c>
      <c r="X394" s="39" t="s">
        <v>124</v>
      </c>
      <c r="Y394" s="39">
        <v>92696</v>
      </c>
      <c r="Z394" s="39">
        <v>3083</v>
      </c>
      <c r="AA394" s="39">
        <v>0</v>
      </c>
      <c r="AB394" s="39">
        <v>0</v>
      </c>
      <c r="AC394" s="39">
        <v>666.76</v>
      </c>
      <c r="AD394" s="39">
        <v>0</v>
      </c>
      <c r="AE394" s="39">
        <v>169197.45</v>
      </c>
      <c r="AF394" s="39">
        <v>169864.2</v>
      </c>
      <c r="AG394" s="39">
        <v>160</v>
      </c>
      <c r="AH394" s="39">
        <v>225</v>
      </c>
      <c r="AI394" s="39">
        <v>230418</v>
      </c>
      <c r="AJ394" s="39">
        <v>230418</v>
      </c>
      <c r="AK394" s="39">
        <v>-21372.450591023546</v>
      </c>
      <c r="AL394" s="39" t="s">
        <v>118</v>
      </c>
      <c r="AM394" s="39" t="s">
        <v>36</v>
      </c>
      <c r="AN394" s="39" t="s">
        <v>119</v>
      </c>
      <c r="AO394" s="39" t="s">
        <v>120</v>
      </c>
      <c r="AP394" s="39">
        <v>3</v>
      </c>
      <c r="AQ394" s="39">
        <v>2</v>
      </c>
      <c r="AR394" s="39">
        <v>5</v>
      </c>
      <c r="AS394" s="39">
        <v>89115</v>
      </c>
      <c r="AT394" s="39">
        <v>161522</v>
      </c>
      <c r="AU394" s="39">
        <v>53841</v>
      </c>
      <c r="AV394" s="39">
        <v>234905</v>
      </c>
      <c r="AW394" s="39">
        <v>3.0722399999999999</v>
      </c>
      <c r="AX394" s="39">
        <v>1.0923499999999999</v>
      </c>
      <c r="AY394" s="39">
        <v>1.9798899999999999</v>
      </c>
      <c r="AZ394" s="39">
        <v>3.0722399950027466</v>
      </c>
      <c r="BA394" s="39">
        <v>1.0923500061035156</v>
      </c>
      <c r="BB394" s="39">
        <v>1.979889988899231</v>
      </c>
      <c r="BC394" s="39" t="s">
        <v>159</v>
      </c>
      <c r="BD394" s="39" t="s">
        <v>126</v>
      </c>
      <c r="BE394" s="39" t="s">
        <v>118</v>
      </c>
      <c r="BF394" s="39"/>
      <c r="BG394" s="39" t="s">
        <v>6285</v>
      </c>
      <c r="BH394" s="39" t="s">
        <v>6259</v>
      </c>
      <c r="BI394" s="39" t="s">
        <v>574</v>
      </c>
      <c r="BJ394" s="39" t="s">
        <v>129</v>
      </c>
      <c r="BK394" s="39" t="s">
        <v>224</v>
      </c>
      <c r="BL394" s="39" t="s">
        <v>224</v>
      </c>
      <c r="BM394" s="39" t="s">
        <v>202</v>
      </c>
      <c r="BN394" s="39" t="s">
        <v>203</v>
      </c>
      <c r="BO394" s="39"/>
      <c r="BP394" s="39" t="s">
        <v>203</v>
      </c>
      <c r="BQ394" s="39">
        <v>2024</v>
      </c>
      <c r="BR394" s="39"/>
      <c r="BS394" s="39"/>
      <c r="BT394" s="39" t="s">
        <v>6251</v>
      </c>
    </row>
    <row r="395" spans="1:72">
      <c r="A395" s="39">
        <v>102402680494</v>
      </c>
      <c r="B395" s="39">
        <v>1</v>
      </c>
      <c r="C395" s="39">
        <v>2024</v>
      </c>
      <c r="D395" s="39">
        <v>7</v>
      </c>
      <c r="E395" s="39" t="s">
        <v>7752</v>
      </c>
      <c r="F395" s="39" t="s">
        <v>7753</v>
      </c>
      <c r="G395" s="39">
        <v>71</v>
      </c>
      <c r="H395" s="39" t="s">
        <v>7754</v>
      </c>
      <c r="I395" s="39">
        <v>20240701</v>
      </c>
      <c r="J395" s="39">
        <v>20240703</v>
      </c>
      <c r="K395" s="39">
        <v>3</v>
      </c>
      <c r="L395" s="39">
        <f t="shared" si="6"/>
        <v>2</v>
      </c>
      <c r="M395" s="39">
        <v>0</v>
      </c>
      <c r="N395" s="39" t="s">
        <v>7755</v>
      </c>
      <c r="O395" s="39" t="s">
        <v>7756</v>
      </c>
      <c r="P395" s="39" t="s">
        <v>118</v>
      </c>
      <c r="Q395" s="39" t="s">
        <v>36</v>
      </c>
      <c r="R395" s="39" t="s">
        <v>119</v>
      </c>
      <c r="S395" s="39" t="s">
        <v>147</v>
      </c>
      <c r="T395" s="39">
        <v>211</v>
      </c>
      <c r="U395" s="39" t="s">
        <v>172</v>
      </c>
      <c r="V395" s="39" t="s">
        <v>6129</v>
      </c>
      <c r="W395" s="39" t="s">
        <v>6130</v>
      </c>
      <c r="X395" s="39" t="s">
        <v>387</v>
      </c>
      <c r="Y395" s="39">
        <v>73289</v>
      </c>
      <c r="Z395" s="39">
        <v>2944</v>
      </c>
      <c r="AA395" s="39">
        <v>0</v>
      </c>
      <c r="AB395" s="39">
        <v>0</v>
      </c>
      <c r="AC395" s="39">
        <v>666.76</v>
      </c>
      <c r="AD395" s="39">
        <v>0</v>
      </c>
      <c r="AE395" s="39">
        <v>169197.45</v>
      </c>
      <c r="AF395" s="39">
        <v>169864.2</v>
      </c>
      <c r="AG395" s="39">
        <v>160</v>
      </c>
      <c r="AH395" s="39">
        <v>150</v>
      </c>
      <c r="AI395" s="39">
        <v>155999</v>
      </c>
      <c r="AJ395" s="39">
        <v>155999</v>
      </c>
      <c r="AK395" s="39">
        <v>-63242.387386367191</v>
      </c>
      <c r="AL395" s="39" t="s">
        <v>118</v>
      </c>
      <c r="AM395" s="39" t="s">
        <v>36</v>
      </c>
      <c r="AN395" s="39" t="s">
        <v>119</v>
      </c>
      <c r="AO395" s="39" t="s">
        <v>147</v>
      </c>
      <c r="AP395" s="39">
        <v>3</v>
      </c>
      <c r="AQ395" s="39">
        <v>2</v>
      </c>
      <c r="AR395" s="39">
        <v>4</v>
      </c>
      <c r="AS395" s="39">
        <v>53659</v>
      </c>
      <c r="AT395" s="39">
        <v>87497</v>
      </c>
      <c r="AU395" s="39">
        <v>29166</v>
      </c>
      <c r="AV395" s="39">
        <v>134400</v>
      </c>
      <c r="AW395" s="39">
        <v>1.7302500000000001</v>
      </c>
      <c r="AX395" s="39">
        <v>0.65773999999999999</v>
      </c>
      <c r="AY395" s="39">
        <v>1.0725100000000001</v>
      </c>
      <c r="AZ395" s="39">
        <v>2.0780199766159058</v>
      </c>
      <c r="BA395" s="39">
        <v>0.65773999691009521</v>
      </c>
      <c r="BB395" s="39">
        <v>1.4202799797058105</v>
      </c>
      <c r="BC395" s="39" t="s">
        <v>159</v>
      </c>
      <c r="BD395" s="39" t="s">
        <v>126</v>
      </c>
      <c r="BE395" s="39" t="s">
        <v>118</v>
      </c>
      <c r="BF395" s="39"/>
      <c r="BG395" s="39" t="s">
        <v>1732</v>
      </c>
      <c r="BH395" s="39" t="s">
        <v>6259</v>
      </c>
      <c r="BI395" s="39" t="s">
        <v>201</v>
      </c>
      <c r="BJ395" s="39" t="s">
        <v>129</v>
      </c>
      <c r="BK395" s="39" t="s">
        <v>130</v>
      </c>
      <c r="BL395" s="39" t="s">
        <v>131</v>
      </c>
      <c r="BM395" s="39" t="s">
        <v>202</v>
      </c>
      <c r="BN395" s="39" t="s">
        <v>661</v>
      </c>
      <c r="BO395" s="39"/>
      <c r="BP395" s="39" t="s">
        <v>661</v>
      </c>
      <c r="BQ395" s="39">
        <v>2024</v>
      </c>
      <c r="BR395" s="39"/>
      <c r="BS395" s="39"/>
      <c r="BT395" s="39" t="s">
        <v>6251</v>
      </c>
    </row>
    <row r="396" spans="1:72">
      <c r="A396" s="39">
        <v>102408043160</v>
      </c>
      <c r="B396" s="39">
        <v>1</v>
      </c>
      <c r="C396" s="39">
        <v>2024</v>
      </c>
      <c r="D396" s="39">
        <v>7</v>
      </c>
      <c r="E396" s="39" t="s">
        <v>7757</v>
      </c>
      <c r="F396" s="39" t="s">
        <v>7758</v>
      </c>
      <c r="G396" s="39">
        <v>45</v>
      </c>
      <c r="H396" s="39" t="s">
        <v>7759</v>
      </c>
      <c r="I396" s="39">
        <v>20240701</v>
      </c>
      <c r="J396" s="39">
        <v>20240702</v>
      </c>
      <c r="K396" s="39">
        <v>2</v>
      </c>
      <c r="L396" s="39">
        <f t="shared" si="6"/>
        <v>1</v>
      </c>
      <c r="M396" s="39">
        <v>0</v>
      </c>
      <c r="N396" s="39" t="s">
        <v>7760</v>
      </c>
      <c r="O396" s="39" t="s">
        <v>6310</v>
      </c>
      <c r="P396" s="39" t="s">
        <v>118</v>
      </c>
      <c r="Q396" s="39" t="s">
        <v>36</v>
      </c>
      <c r="R396" s="39" t="s">
        <v>119</v>
      </c>
      <c r="S396" s="39" t="s">
        <v>147</v>
      </c>
      <c r="T396" s="39">
        <v>201</v>
      </c>
      <c r="U396" s="39" t="s">
        <v>172</v>
      </c>
      <c r="V396" s="39" t="s">
        <v>6129</v>
      </c>
      <c r="W396" s="39" t="s">
        <v>6130</v>
      </c>
      <c r="X396" s="39" t="s">
        <v>124</v>
      </c>
      <c r="Y396" s="39">
        <v>34480</v>
      </c>
      <c r="Z396" s="39">
        <v>1472</v>
      </c>
      <c r="AA396" s="39">
        <v>0</v>
      </c>
      <c r="AB396" s="39">
        <v>0</v>
      </c>
      <c r="AC396" s="39">
        <v>0</v>
      </c>
      <c r="AD396" s="39">
        <v>0</v>
      </c>
      <c r="AE396" s="39">
        <v>42672</v>
      </c>
      <c r="AF396" s="39">
        <v>42672</v>
      </c>
      <c r="AG396" s="39">
        <v>80</v>
      </c>
      <c r="AH396" s="39">
        <v>75</v>
      </c>
      <c r="AI396" s="39">
        <v>129769</v>
      </c>
      <c r="AJ396" s="39">
        <v>129769</v>
      </c>
      <c r="AK396" s="39">
        <v>37766.405223533686</v>
      </c>
      <c r="AL396" s="39" t="s">
        <v>118</v>
      </c>
      <c r="AM396" s="39" t="s">
        <v>36</v>
      </c>
      <c r="AN396" s="39" t="s">
        <v>119</v>
      </c>
      <c r="AO396" s="39" t="s">
        <v>147</v>
      </c>
      <c r="AP396" s="39">
        <v>3</v>
      </c>
      <c r="AQ396" s="39">
        <v>2</v>
      </c>
      <c r="AR396" s="39">
        <v>4</v>
      </c>
      <c r="AS396" s="39">
        <v>53659</v>
      </c>
      <c r="AT396" s="39">
        <v>87497</v>
      </c>
      <c r="AU396" s="39">
        <v>29166</v>
      </c>
      <c r="AV396" s="39">
        <v>134400</v>
      </c>
      <c r="AW396" s="39">
        <v>1.7302500000000001</v>
      </c>
      <c r="AX396" s="39">
        <v>0.65773999999999999</v>
      </c>
      <c r="AY396" s="39">
        <v>1.0725100000000001</v>
      </c>
      <c r="AZ396" s="39">
        <v>1.7302500009536743</v>
      </c>
      <c r="BA396" s="39">
        <v>0.65773999691009521</v>
      </c>
      <c r="BB396" s="39">
        <v>1.0725100040435791</v>
      </c>
      <c r="BC396" s="39" t="s">
        <v>159</v>
      </c>
      <c r="BD396" s="39" t="s">
        <v>126</v>
      </c>
      <c r="BE396" s="39" t="s">
        <v>118</v>
      </c>
      <c r="BF396" s="39"/>
      <c r="BG396" s="39" t="s">
        <v>118</v>
      </c>
      <c r="BH396" s="39" t="s">
        <v>6259</v>
      </c>
      <c r="BI396" s="39" t="s">
        <v>1489</v>
      </c>
      <c r="BJ396" s="39" t="s">
        <v>129</v>
      </c>
      <c r="BK396" s="39" t="s">
        <v>224</v>
      </c>
      <c r="BL396" s="39" t="s">
        <v>224</v>
      </c>
      <c r="BM396" s="39" t="s">
        <v>2051</v>
      </c>
      <c r="BN396" s="39" t="s">
        <v>5752</v>
      </c>
      <c r="BO396" s="39"/>
      <c r="BP396" s="39" t="s">
        <v>5752</v>
      </c>
      <c r="BQ396" s="39">
        <v>2024</v>
      </c>
      <c r="BR396" s="39"/>
      <c r="BS396" s="39"/>
      <c r="BT396" s="39" t="s">
        <v>6251</v>
      </c>
    </row>
    <row r="397" spans="1:72">
      <c r="A397" s="39">
        <v>102402680488</v>
      </c>
      <c r="B397" s="39">
        <v>1</v>
      </c>
      <c r="C397" s="39">
        <v>2024</v>
      </c>
      <c r="D397" s="39">
        <v>7</v>
      </c>
      <c r="E397" s="39" t="s">
        <v>7761</v>
      </c>
      <c r="F397" s="39" t="s">
        <v>7762</v>
      </c>
      <c r="G397" s="39">
        <v>64</v>
      </c>
      <c r="H397" s="39" t="s">
        <v>7763</v>
      </c>
      <c r="I397" s="39">
        <v>20240701</v>
      </c>
      <c r="J397" s="39">
        <v>20240702</v>
      </c>
      <c r="K397" s="39">
        <v>2</v>
      </c>
      <c r="L397" s="39">
        <f t="shared" si="6"/>
        <v>1</v>
      </c>
      <c r="M397" s="39">
        <v>0</v>
      </c>
      <c r="N397" s="39" t="s">
        <v>7061</v>
      </c>
      <c r="O397" s="39" t="s">
        <v>6405</v>
      </c>
      <c r="P397" s="39" t="s">
        <v>118</v>
      </c>
      <c r="Q397" s="39" t="s">
        <v>36</v>
      </c>
      <c r="R397" s="39" t="s">
        <v>119</v>
      </c>
      <c r="S397" s="39" t="s">
        <v>120</v>
      </c>
      <c r="T397" s="39">
        <v>211</v>
      </c>
      <c r="U397" s="39" t="s">
        <v>172</v>
      </c>
      <c r="V397" s="39" t="s">
        <v>6129</v>
      </c>
      <c r="W397" s="39" t="s">
        <v>6130</v>
      </c>
      <c r="X397" s="39" t="s">
        <v>124</v>
      </c>
      <c r="Y397" s="39">
        <v>34396</v>
      </c>
      <c r="Z397" s="39">
        <v>1504</v>
      </c>
      <c r="AA397" s="39">
        <v>0</v>
      </c>
      <c r="AB397" s="39">
        <v>0</v>
      </c>
      <c r="AC397" s="39">
        <v>0</v>
      </c>
      <c r="AD397" s="39">
        <v>0</v>
      </c>
      <c r="AE397" s="39">
        <v>78146.83</v>
      </c>
      <c r="AF397" s="39">
        <v>78146.83</v>
      </c>
      <c r="AG397" s="39">
        <v>80</v>
      </c>
      <c r="AH397" s="39">
        <v>75</v>
      </c>
      <c r="AI397" s="39">
        <v>129891</v>
      </c>
      <c r="AJ397" s="39">
        <v>129891</v>
      </c>
      <c r="AK397" s="39">
        <v>2367.1979488168581</v>
      </c>
      <c r="AL397" s="39" t="s">
        <v>118</v>
      </c>
      <c r="AM397" s="39" t="s">
        <v>36</v>
      </c>
      <c r="AN397" s="39" t="s">
        <v>119</v>
      </c>
      <c r="AO397" s="39" t="s">
        <v>120</v>
      </c>
      <c r="AP397" s="39">
        <v>3</v>
      </c>
      <c r="AQ397" s="39">
        <v>2</v>
      </c>
      <c r="AR397" s="39">
        <v>4</v>
      </c>
      <c r="AS397" s="39">
        <v>53659</v>
      </c>
      <c r="AT397" s="39">
        <v>87497</v>
      </c>
      <c r="AU397" s="39">
        <v>29166</v>
      </c>
      <c r="AV397" s="39">
        <v>134400</v>
      </c>
      <c r="AW397" s="39">
        <v>1.7302500000000001</v>
      </c>
      <c r="AX397" s="39">
        <v>0.65773999999999999</v>
      </c>
      <c r="AY397" s="39">
        <v>1.0725100000000001</v>
      </c>
      <c r="AZ397" s="39">
        <v>1.7302500009536743</v>
      </c>
      <c r="BA397" s="39">
        <v>0.65773999691009521</v>
      </c>
      <c r="BB397" s="39">
        <v>1.0725100040435791</v>
      </c>
      <c r="BC397" s="39" t="s">
        <v>159</v>
      </c>
      <c r="BD397" s="39" t="s">
        <v>126</v>
      </c>
      <c r="BE397" s="39" t="s">
        <v>118</v>
      </c>
      <c r="BF397" s="39"/>
      <c r="BG397" s="39" t="s">
        <v>118</v>
      </c>
      <c r="BH397" s="39" t="s">
        <v>6259</v>
      </c>
      <c r="BI397" s="39" t="s">
        <v>201</v>
      </c>
      <c r="BJ397" s="39" t="s">
        <v>129</v>
      </c>
      <c r="BK397" s="39" t="s">
        <v>130</v>
      </c>
      <c r="BL397" s="39" t="s">
        <v>131</v>
      </c>
      <c r="BM397" s="39" t="s">
        <v>2051</v>
      </c>
      <c r="BN397" s="39" t="s">
        <v>5752</v>
      </c>
      <c r="BO397" s="39"/>
      <c r="BP397" s="39" t="s">
        <v>5752</v>
      </c>
      <c r="BQ397" s="39">
        <v>2024</v>
      </c>
      <c r="BR397" s="39"/>
      <c r="BS397" s="39"/>
      <c r="BT397" s="39" t="s">
        <v>6251</v>
      </c>
    </row>
    <row r="398" spans="1:72">
      <c r="A398" s="39">
        <v>102402680736</v>
      </c>
      <c r="B398" s="39">
        <v>1</v>
      </c>
      <c r="C398" s="39">
        <v>2024</v>
      </c>
      <c r="D398" s="39">
        <v>7</v>
      </c>
      <c r="E398" s="39" t="s">
        <v>7764</v>
      </c>
      <c r="F398" s="39" t="s">
        <v>4268</v>
      </c>
      <c r="G398" s="39">
        <v>75</v>
      </c>
      <c r="H398" s="39" t="s">
        <v>4269</v>
      </c>
      <c r="I398" s="39">
        <v>20240630</v>
      </c>
      <c r="J398" s="39">
        <v>20240702</v>
      </c>
      <c r="K398" s="39">
        <v>3</v>
      </c>
      <c r="L398" s="39">
        <f t="shared" si="6"/>
        <v>2</v>
      </c>
      <c r="M398" s="39">
        <v>0</v>
      </c>
      <c r="N398" s="39" t="s">
        <v>7765</v>
      </c>
      <c r="O398" s="39" t="s">
        <v>6405</v>
      </c>
      <c r="P398" s="39" t="s">
        <v>118</v>
      </c>
      <c r="Q398" s="39" t="s">
        <v>36</v>
      </c>
      <c r="R398" s="39" t="s">
        <v>119</v>
      </c>
      <c r="S398" s="39" t="s">
        <v>147</v>
      </c>
      <c r="T398" s="39">
        <v>211</v>
      </c>
      <c r="U398" s="39" t="s">
        <v>172</v>
      </c>
      <c r="V398" s="39" t="s">
        <v>6129</v>
      </c>
      <c r="W398" s="39" t="s">
        <v>6130</v>
      </c>
      <c r="X398" s="39" t="s">
        <v>124</v>
      </c>
      <c r="Y398" s="39">
        <v>40341</v>
      </c>
      <c r="Z398" s="39">
        <v>2944</v>
      </c>
      <c r="AA398" s="39">
        <v>0</v>
      </c>
      <c r="AB398" s="39">
        <v>0</v>
      </c>
      <c r="AC398" s="39">
        <v>0</v>
      </c>
      <c r="AD398" s="39">
        <v>0</v>
      </c>
      <c r="AE398" s="39">
        <v>34534.03</v>
      </c>
      <c r="AF398" s="39">
        <v>34534.03</v>
      </c>
      <c r="AG398" s="39">
        <v>160</v>
      </c>
      <c r="AH398" s="39">
        <v>150</v>
      </c>
      <c r="AI398" s="39">
        <v>129891</v>
      </c>
      <c r="AJ398" s="39">
        <v>129891</v>
      </c>
      <c r="AK398" s="39">
        <v>45979.997948816861</v>
      </c>
      <c r="AL398" s="39" t="s">
        <v>118</v>
      </c>
      <c r="AM398" s="39" t="s">
        <v>36</v>
      </c>
      <c r="AN398" s="39" t="s">
        <v>119</v>
      </c>
      <c r="AO398" s="39" t="s">
        <v>147</v>
      </c>
      <c r="AP398" s="39">
        <v>3</v>
      </c>
      <c r="AQ398" s="39">
        <v>2</v>
      </c>
      <c r="AR398" s="39">
        <v>4</v>
      </c>
      <c r="AS398" s="39">
        <v>53659</v>
      </c>
      <c r="AT398" s="39">
        <v>87497</v>
      </c>
      <c r="AU398" s="39">
        <v>29166</v>
      </c>
      <c r="AV398" s="39">
        <v>134400</v>
      </c>
      <c r="AW398" s="39">
        <v>1.7302500000000001</v>
      </c>
      <c r="AX398" s="39">
        <v>0.65773999999999999</v>
      </c>
      <c r="AY398" s="39">
        <v>1.0725100000000001</v>
      </c>
      <c r="AZ398" s="39">
        <v>1.7302500009536743</v>
      </c>
      <c r="BA398" s="39">
        <v>0.65773999691009521</v>
      </c>
      <c r="BB398" s="39">
        <v>1.0725100040435791</v>
      </c>
      <c r="BC398" s="39" t="s">
        <v>159</v>
      </c>
      <c r="BD398" s="39" t="s">
        <v>126</v>
      </c>
      <c r="BE398" s="39" t="s">
        <v>118</v>
      </c>
      <c r="BF398" s="39"/>
      <c r="BG398" s="39" t="s">
        <v>118</v>
      </c>
      <c r="BH398" s="39" t="s">
        <v>6259</v>
      </c>
      <c r="BI398" s="39" t="s">
        <v>1033</v>
      </c>
      <c r="BJ398" s="39" t="s">
        <v>129</v>
      </c>
      <c r="BK398" s="39" t="s">
        <v>130</v>
      </c>
      <c r="BL398" s="39" t="s">
        <v>131</v>
      </c>
      <c r="BM398" s="39" t="s">
        <v>202</v>
      </c>
      <c r="BN398" s="39" t="s">
        <v>297</v>
      </c>
      <c r="BO398" s="39"/>
      <c r="BP398" s="39" t="s">
        <v>297</v>
      </c>
      <c r="BQ398" s="39">
        <v>2024</v>
      </c>
      <c r="BR398" s="39"/>
      <c r="BS398" s="39"/>
      <c r="BT398" s="39" t="s">
        <v>6251</v>
      </c>
    </row>
    <row r="399" spans="1:72">
      <c r="A399" s="39">
        <v>102408039468</v>
      </c>
      <c r="B399" s="39">
        <v>1</v>
      </c>
      <c r="C399" s="39">
        <v>2024</v>
      </c>
      <c r="D399" s="39">
        <v>6</v>
      </c>
      <c r="E399" s="39" t="s">
        <v>7766</v>
      </c>
      <c r="F399" s="39" t="s">
        <v>7767</v>
      </c>
      <c r="G399" s="39">
        <v>38</v>
      </c>
      <c r="H399" s="39" t="s">
        <v>7768</v>
      </c>
      <c r="I399" s="39">
        <v>20240626</v>
      </c>
      <c r="J399" s="39">
        <v>20240628</v>
      </c>
      <c r="K399" s="39">
        <v>3</v>
      </c>
      <c r="L399" s="39">
        <f t="shared" si="6"/>
        <v>2</v>
      </c>
      <c r="M399" s="39">
        <v>0</v>
      </c>
      <c r="N399" s="39" t="s">
        <v>5814</v>
      </c>
      <c r="O399" s="39" t="s">
        <v>7769</v>
      </c>
      <c r="P399" s="39" t="s">
        <v>118</v>
      </c>
      <c r="Q399" s="39" t="s">
        <v>36</v>
      </c>
      <c r="R399" s="39" t="s">
        <v>119</v>
      </c>
      <c r="S399" s="39" t="s">
        <v>120</v>
      </c>
      <c r="T399" s="39">
        <v>213</v>
      </c>
      <c r="U399" s="39" t="s">
        <v>172</v>
      </c>
      <c r="V399" s="39" t="s">
        <v>6257</v>
      </c>
      <c r="W399" s="39" t="s">
        <v>6258</v>
      </c>
      <c r="X399" s="39" t="s">
        <v>124</v>
      </c>
      <c r="Y399" s="39">
        <v>88506</v>
      </c>
      <c r="Z399" s="39">
        <v>2944</v>
      </c>
      <c r="AA399" s="39">
        <v>0</v>
      </c>
      <c r="AB399" s="39">
        <v>0</v>
      </c>
      <c r="AC399" s="39">
        <v>648.24</v>
      </c>
      <c r="AD399" s="39">
        <v>0</v>
      </c>
      <c r="AE399" s="39">
        <v>156988.93</v>
      </c>
      <c r="AF399" s="39">
        <v>157637.17000000001</v>
      </c>
      <c r="AG399" s="39">
        <v>160</v>
      </c>
      <c r="AH399" s="39">
        <v>150</v>
      </c>
      <c r="AI399" s="39">
        <v>230418</v>
      </c>
      <c r="AJ399" s="39">
        <v>230418</v>
      </c>
      <c r="AK399" s="39">
        <v>-9145.4205910235469</v>
      </c>
      <c r="AL399" s="39" t="s">
        <v>118</v>
      </c>
      <c r="AM399" s="39" t="s">
        <v>36</v>
      </c>
      <c r="AN399" s="39" t="s">
        <v>119</v>
      </c>
      <c r="AO399" s="39" t="s">
        <v>120</v>
      </c>
      <c r="AP399" s="39">
        <v>3</v>
      </c>
      <c r="AQ399" s="39">
        <v>2</v>
      </c>
      <c r="AR399" s="39">
        <v>5</v>
      </c>
      <c r="AS399" s="39">
        <v>89115</v>
      </c>
      <c r="AT399" s="39">
        <v>161522</v>
      </c>
      <c r="AU399" s="39">
        <v>53841</v>
      </c>
      <c r="AV399" s="39">
        <v>234905</v>
      </c>
      <c r="AW399" s="39">
        <v>3.0722399999999999</v>
      </c>
      <c r="AX399" s="39">
        <v>1.0923499999999999</v>
      </c>
      <c r="AY399" s="39">
        <v>1.9798899999999999</v>
      </c>
      <c r="AZ399" s="39">
        <v>3.0722399950027466</v>
      </c>
      <c r="BA399" s="39">
        <v>1.0923500061035156</v>
      </c>
      <c r="BB399" s="39">
        <v>1.979889988899231</v>
      </c>
      <c r="BC399" s="39" t="s">
        <v>159</v>
      </c>
      <c r="BD399" s="39" t="s">
        <v>126</v>
      </c>
      <c r="BE399" s="39" t="s">
        <v>118</v>
      </c>
      <c r="BF399" s="39"/>
      <c r="BG399" s="39" t="s">
        <v>6285</v>
      </c>
      <c r="BH399" s="39" t="s">
        <v>6259</v>
      </c>
      <c r="BI399" s="39" t="s">
        <v>547</v>
      </c>
      <c r="BJ399" s="39" t="s">
        <v>195</v>
      </c>
      <c r="BK399" s="39" t="s">
        <v>196</v>
      </c>
      <c r="BL399" s="39" t="s">
        <v>196</v>
      </c>
      <c r="BM399" s="39" t="s">
        <v>202</v>
      </c>
      <c r="BN399" s="39" t="s">
        <v>661</v>
      </c>
      <c r="BO399" s="39"/>
      <c r="BP399" s="39" t="s">
        <v>661</v>
      </c>
      <c r="BQ399" s="39">
        <v>2024</v>
      </c>
      <c r="BR399" s="39"/>
      <c r="BS399" s="39"/>
      <c r="BT399" s="39" t="s">
        <v>6251</v>
      </c>
    </row>
    <row r="400" spans="1:72">
      <c r="A400" s="39">
        <v>102402619866</v>
      </c>
      <c r="B400" s="39">
        <v>1</v>
      </c>
      <c r="C400" s="39">
        <v>2024</v>
      </c>
      <c r="D400" s="39">
        <v>6</v>
      </c>
      <c r="E400" s="39" t="s">
        <v>7770</v>
      </c>
      <c r="F400" s="39" t="s">
        <v>7771</v>
      </c>
      <c r="G400" s="39">
        <v>70</v>
      </c>
      <c r="H400" s="39" t="s">
        <v>7772</v>
      </c>
      <c r="I400" s="39">
        <v>20240626</v>
      </c>
      <c r="J400" s="39">
        <v>20240628</v>
      </c>
      <c r="K400" s="39">
        <v>3</v>
      </c>
      <c r="L400" s="39">
        <f t="shared" si="6"/>
        <v>2</v>
      </c>
      <c r="M400" s="39">
        <v>0</v>
      </c>
      <c r="N400" s="39" t="s">
        <v>7773</v>
      </c>
      <c r="O400" s="39" t="s">
        <v>6370</v>
      </c>
      <c r="P400" s="39" t="s">
        <v>118</v>
      </c>
      <c r="Q400" s="39" t="s">
        <v>36</v>
      </c>
      <c r="R400" s="39" t="s">
        <v>119</v>
      </c>
      <c r="S400" s="39" t="s">
        <v>147</v>
      </c>
      <c r="T400" s="39">
        <v>205</v>
      </c>
      <c r="U400" s="39" t="s">
        <v>172</v>
      </c>
      <c r="V400" s="39" t="s">
        <v>6257</v>
      </c>
      <c r="W400" s="39" t="s">
        <v>6258</v>
      </c>
      <c r="X400" s="39" t="s">
        <v>124</v>
      </c>
      <c r="Y400" s="39">
        <v>84397</v>
      </c>
      <c r="Z400" s="39">
        <v>3019</v>
      </c>
      <c r="AA400" s="39">
        <v>0</v>
      </c>
      <c r="AB400" s="39">
        <v>0</v>
      </c>
      <c r="AC400" s="39">
        <v>0</v>
      </c>
      <c r="AD400" s="39">
        <v>0</v>
      </c>
      <c r="AE400" s="39">
        <v>156988.93</v>
      </c>
      <c r="AF400" s="39">
        <v>156988.94</v>
      </c>
      <c r="AG400" s="39">
        <v>160</v>
      </c>
      <c r="AH400" s="39">
        <v>225</v>
      </c>
      <c r="AI400" s="39">
        <v>230418</v>
      </c>
      <c r="AJ400" s="39">
        <v>230418</v>
      </c>
      <c r="AK400" s="39">
        <v>-8497.1905910235364</v>
      </c>
      <c r="AL400" s="39" t="s">
        <v>118</v>
      </c>
      <c r="AM400" s="39" t="s">
        <v>36</v>
      </c>
      <c r="AN400" s="39" t="s">
        <v>119</v>
      </c>
      <c r="AO400" s="39" t="s">
        <v>147</v>
      </c>
      <c r="AP400" s="39">
        <v>3</v>
      </c>
      <c r="AQ400" s="39">
        <v>2</v>
      </c>
      <c r="AR400" s="39">
        <v>5</v>
      </c>
      <c r="AS400" s="39">
        <v>89115</v>
      </c>
      <c r="AT400" s="39">
        <v>161522</v>
      </c>
      <c r="AU400" s="39">
        <v>53841</v>
      </c>
      <c r="AV400" s="39">
        <v>234905</v>
      </c>
      <c r="AW400" s="39">
        <v>3.0722399999999999</v>
      </c>
      <c r="AX400" s="39">
        <v>1.0923499999999999</v>
      </c>
      <c r="AY400" s="39">
        <v>1.9798899999999999</v>
      </c>
      <c r="AZ400" s="39">
        <v>3.0722399950027466</v>
      </c>
      <c r="BA400" s="39">
        <v>1.0923500061035156</v>
      </c>
      <c r="BB400" s="39">
        <v>1.979889988899231</v>
      </c>
      <c r="BC400" s="39" t="s">
        <v>159</v>
      </c>
      <c r="BD400" s="39" t="s">
        <v>126</v>
      </c>
      <c r="BE400" s="39" t="s">
        <v>118</v>
      </c>
      <c r="BF400" s="39"/>
      <c r="BG400" s="39" t="s">
        <v>6285</v>
      </c>
      <c r="BH400" s="39" t="s">
        <v>6259</v>
      </c>
      <c r="BI400" s="39" t="s">
        <v>1461</v>
      </c>
      <c r="BJ400" s="39" t="s">
        <v>129</v>
      </c>
      <c r="BK400" s="39" t="s">
        <v>130</v>
      </c>
      <c r="BL400" s="39" t="s">
        <v>131</v>
      </c>
      <c r="BM400" s="39" t="s">
        <v>202</v>
      </c>
      <c r="BN400" s="39" t="s">
        <v>661</v>
      </c>
      <c r="BO400" s="39"/>
      <c r="BP400" s="39" t="s">
        <v>661</v>
      </c>
      <c r="BQ400" s="39">
        <v>2024</v>
      </c>
      <c r="BR400" s="39"/>
      <c r="BS400" s="39"/>
      <c r="BT400" s="39" t="s">
        <v>6251</v>
      </c>
    </row>
    <row r="401" spans="1:72">
      <c r="A401" s="39">
        <v>102402474124</v>
      </c>
      <c r="B401" s="39">
        <v>1</v>
      </c>
      <c r="C401" s="39">
        <v>2024</v>
      </c>
      <c r="D401" s="39">
        <v>6</v>
      </c>
      <c r="E401" s="39" t="s">
        <v>7774</v>
      </c>
      <c r="F401" s="39" t="s">
        <v>7775</v>
      </c>
      <c r="G401" s="39">
        <v>75</v>
      </c>
      <c r="H401" s="39" t="s">
        <v>7776</v>
      </c>
      <c r="I401" s="39">
        <v>20240626</v>
      </c>
      <c r="J401" s="39">
        <v>20240628</v>
      </c>
      <c r="K401" s="39">
        <v>3</v>
      </c>
      <c r="L401" s="39">
        <f t="shared" si="6"/>
        <v>2</v>
      </c>
      <c r="M401" s="39">
        <v>0</v>
      </c>
      <c r="N401" s="39" t="s">
        <v>275</v>
      </c>
      <c r="O401" s="39" t="s">
        <v>6496</v>
      </c>
      <c r="P401" s="39" t="s">
        <v>118</v>
      </c>
      <c r="Q401" s="39" t="s">
        <v>36</v>
      </c>
      <c r="R401" s="39" t="s">
        <v>119</v>
      </c>
      <c r="S401" s="39" t="s">
        <v>147</v>
      </c>
      <c r="T401" s="39">
        <v>111</v>
      </c>
      <c r="U401" s="39" t="s">
        <v>172</v>
      </c>
      <c r="V401" s="39" t="s">
        <v>6257</v>
      </c>
      <c r="W401" s="39" t="s">
        <v>6258</v>
      </c>
      <c r="X401" s="39" t="s">
        <v>124</v>
      </c>
      <c r="Y401" s="39">
        <v>93373</v>
      </c>
      <c r="Z401" s="39">
        <v>2944</v>
      </c>
      <c r="AA401" s="39">
        <v>0</v>
      </c>
      <c r="AB401" s="39">
        <v>0</v>
      </c>
      <c r="AC401" s="39">
        <v>648.24</v>
      </c>
      <c r="AD401" s="39">
        <v>0</v>
      </c>
      <c r="AE401" s="39">
        <v>169196.93</v>
      </c>
      <c r="AF401" s="39">
        <v>169845.17</v>
      </c>
      <c r="AG401" s="39">
        <v>160</v>
      </c>
      <c r="AH401" s="39">
        <v>150</v>
      </c>
      <c r="AI401" s="39">
        <v>230447</v>
      </c>
      <c r="AJ401" s="39">
        <v>230447</v>
      </c>
      <c r="AK401" s="39">
        <v>-21334.73168333029</v>
      </c>
      <c r="AL401" s="39" t="s">
        <v>118</v>
      </c>
      <c r="AM401" s="39" t="s">
        <v>36</v>
      </c>
      <c r="AN401" s="39" t="s">
        <v>119</v>
      </c>
      <c r="AO401" s="39" t="s">
        <v>147</v>
      </c>
      <c r="AP401" s="39">
        <v>3</v>
      </c>
      <c r="AQ401" s="39">
        <v>2</v>
      </c>
      <c r="AR401" s="39">
        <v>5</v>
      </c>
      <c r="AS401" s="39">
        <v>89115</v>
      </c>
      <c r="AT401" s="39">
        <v>161522</v>
      </c>
      <c r="AU401" s="39">
        <v>53841</v>
      </c>
      <c r="AV401" s="39">
        <v>234905</v>
      </c>
      <c r="AW401" s="39">
        <v>3.0722399999999999</v>
      </c>
      <c r="AX401" s="39">
        <v>1.0923499999999999</v>
      </c>
      <c r="AY401" s="39">
        <v>1.9798899999999999</v>
      </c>
      <c r="AZ401" s="39">
        <v>3.0722399950027466</v>
      </c>
      <c r="BA401" s="39">
        <v>1.0923500061035156</v>
      </c>
      <c r="BB401" s="39">
        <v>1.979889988899231</v>
      </c>
      <c r="BC401" s="39" t="s">
        <v>159</v>
      </c>
      <c r="BD401" s="39" t="s">
        <v>126</v>
      </c>
      <c r="BE401" s="39" t="s">
        <v>118</v>
      </c>
      <c r="BF401" s="39"/>
      <c r="BG401" s="39" t="s">
        <v>1732</v>
      </c>
      <c r="BH401" s="39" t="s">
        <v>6259</v>
      </c>
      <c r="BI401" s="39" t="s">
        <v>903</v>
      </c>
      <c r="BJ401" s="39" t="s">
        <v>195</v>
      </c>
      <c r="BK401" s="39" t="s">
        <v>196</v>
      </c>
      <c r="BL401" s="39" t="s">
        <v>196</v>
      </c>
      <c r="BM401" s="39" t="s">
        <v>202</v>
      </c>
      <c r="BN401" s="39" t="s">
        <v>203</v>
      </c>
      <c r="BO401" s="39"/>
      <c r="BP401" s="39" t="s">
        <v>203</v>
      </c>
      <c r="BQ401" s="39">
        <v>2024</v>
      </c>
      <c r="BR401" s="39"/>
      <c r="BS401" s="39"/>
      <c r="BT401" s="39" t="s">
        <v>6251</v>
      </c>
    </row>
    <row r="402" spans="1:72">
      <c r="A402" s="39">
        <v>102402517862</v>
      </c>
      <c r="B402" s="39">
        <v>1</v>
      </c>
      <c r="C402" s="39">
        <v>2024</v>
      </c>
      <c r="D402" s="39">
        <v>6</v>
      </c>
      <c r="E402" s="39" t="s">
        <v>7777</v>
      </c>
      <c r="F402" s="39" t="s">
        <v>7778</v>
      </c>
      <c r="G402" s="39">
        <v>42</v>
      </c>
      <c r="H402" s="39" t="s">
        <v>7779</v>
      </c>
      <c r="I402" s="39">
        <v>20240626</v>
      </c>
      <c r="J402" s="39">
        <v>20240627</v>
      </c>
      <c r="K402" s="39">
        <v>2</v>
      </c>
      <c r="L402" s="39">
        <f t="shared" si="6"/>
        <v>1</v>
      </c>
      <c r="M402" s="39">
        <v>0</v>
      </c>
      <c r="N402" s="39" t="s">
        <v>7780</v>
      </c>
      <c r="O402" s="39" t="s">
        <v>6310</v>
      </c>
      <c r="P402" s="39" t="s">
        <v>118</v>
      </c>
      <c r="Q402" s="39" t="s">
        <v>36</v>
      </c>
      <c r="R402" s="39" t="s">
        <v>119</v>
      </c>
      <c r="S402" s="39" t="s">
        <v>147</v>
      </c>
      <c r="T402" s="39">
        <v>201</v>
      </c>
      <c r="U402" s="39" t="s">
        <v>172</v>
      </c>
      <c r="V402" s="39" t="s">
        <v>6129</v>
      </c>
      <c r="W402" s="39" t="s">
        <v>6130</v>
      </c>
      <c r="X402" s="39" t="s">
        <v>1852</v>
      </c>
      <c r="Y402" s="39">
        <v>38065</v>
      </c>
      <c r="Z402" s="39">
        <v>1472</v>
      </c>
      <c r="AA402" s="39">
        <v>0</v>
      </c>
      <c r="AB402" s="39">
        <v>0</v>
      </c>
      <c r="AC402" s="39">
        <v>0</v>
      </c>
      <c r="AD402" s="39">
        <v>0</v>
      </c>
      <c r="AE402" s="39">
        <v>13446.43</v>
      </c>
      <c r="AF402" s="39">
        <v>13446.43</v>
      </c>
      <c r="AG402" s="39">
        <v>80</v>
      </c>
      <c r="AH402" s="39">
        <v>75</v>
      </c>
      <c r="AI402" s="39">
        <v>86415</v>
      </c>
      <c r="AJ402" s="39">
        <v>86415</v>
      </c>
      <c r="AK402" s="39">
        <v>23638.069529453343</v>
      </c>
      <c r="AL402" s="39" t="s">
        <v>118</v>
      </c>
      <c r="AM402" s="39" t="s">
        <v>36</v>
      </c>
      <c r="AN402" s="39" t="s">
        <v>119</v>
      </c>
      <c r="AO402" s="39" t="s">
        <v>147</v>
      </c>
      <c r="AP402" s="39">
        <v>3</v>
      </c>
      <c r="AQ402" s="39">
        <v>2</v>
      </c>
      <c r="AR402" s="39">
        <v>4</v>
      </c>
      <c r="AS402" s="39">
        <v>53659</v>
      </c>
      <c r="AT402" s="39">
        <v>87497</v>
      </c>
      <c r="AU402" s="39">
        <v>29166</v>
      </c>
      <c r="AV402" s="39">
        <v>134400</v>
      </c>
      <c r="AW402" s="39">
        <v>1.7302500000000001</v>
      </c>
      <c r="AX402" s="39">
        <v>0.65773999999999999</v>
      </c>
      <c r="AY402" s="39">
        <v>1.0725100000000001</v>
      </c>
      <c r="AZ402" s="39">
        <v>1.1521999835968018</v>
      </c>
      <c r="BA402" s="39">
        <v>0.65773999691009521</v>
      </c>
      <c r="BB402" s="39">
        <v>0.49445998668670654</v>
      </c>
      <c r="BC402" s="39" t="s">
        <v>159</v>
      </c>
      <c r="BD402" s="39" t="s">
        <v>126</v>
      </c>
      <c r="BE402" s="39" t="s">
        <v>118</v>
      </c>
      <c r="BF402" s="39"/>
      <c r="BG402" s="39" t="s">
        <v>118</v>
      </c>
      <c r="BH402" s="39" t="s">
        <v>6259</v>
      </c>
      <c r="BI402" s="39" t="s">
        <v>1372</v>
      </c>
      <c r="BJ402" s="39" t="s">
        <v>129</v>
      </c>
      <c r="BK402" s="39" t="s">
        <v>217</v>
      </c>
      <c r="BL402" s="39" t="s">
        <v>252</v>
      </c>
      <c r="BM402" s="39" t="s">
        <v>2051</v>
      </c>
      <c r="BN402" s="39" t="s">
        <v>5752</v>
      </c>
      <c r="BO402" s="39"/>
      <c r="BP402" s="39" t="s">
        <v>5752</v>
      </c>
      <c r="BQ402" s="39">
        <v>2024</v>
      </c>
      <c r="BR402" s="39"/>
      <c r="BS402" s="39"/>
      <c r="BT402" s="39" t="s">
        <v>6251</v>
      </c>
    </row>
    <row r="403" spans="1:72">
      <c r="A403" s="39">
        <v>102402474162</v>
      </c>
      <c r="B403" s="39">
        <v>1</v>
      </c>
      <c r="C403" s="39">
        <v>2024</v>
      </c>
      <c r="D403" s="39">
        <v>6</v>
      </c>
      <c r="E403" s="39" t="s">
        <v>7781</v>
      </c>
      <c r="F403" s="39" t="s">
        <v>7782</v>
      </c>
      <c r="G403" s="39">
        <v>49</v>
      </c>
      <c r="H403" s="39" t="s">
        <v>7783</v>
      </c>
      <c r="I403" s="39">
        <v>20240625</v>
      </c>
      <c r="J403" s="39">
        <v>20240627</v>
      </c>
      <c r="K403" s="39">
        <v>3</v>
      </c>
      <c r="L403" s="39">
        <f t="shared" si="6"/>
        <v>2</v>
      </c>
      <c r="M403" s="39">
        <v>0</v>
      </c>
      <c r="N403" s="39" t="s">
        <v>7784</v>
      </c>
      <c r="O403" s="39" t="s">
        <v>7785</v>
      </c>
      <c r="P403" s="39" t="s">
        <v>118</v>
      </c>
      <c r="Q403" s="39" t="s">
        <v>36</v>
      </c>
      <c r="R403" s="39" t="s">
        <v>119</v>
      </c>
      <c r="S403" s="39" t="s">
        <v>147</v>
      </c>
      <c r="T403" s="39">
        <v>111</v>
      </c>
      <c r="U403" s="39" t="s">
        <v>172</v>
      </c>
      <c r="V403" s="39" t="s">
        <v>6257</v>
      </c>
      <c r="W403" s="39" t="s">
        <v>6258</v>
      </c>
      <c r="X403" s="39" t="s">
        <v>124</v>
      </c>
      <c r="Y403" s="39">
        <v>93133</v>
      </c>
      <c r="Z403" s="39">
        <v>3019</v>
      </c>
      <c r="AA403" s="39">
        <v>0</v>
      </c>
      <c r="AB403" s="39">
        <v>0</v>
      </c>
      <c r="AC403" s="39">
        <v>648.24</v>
      </c>
      <c r="AD403" s="39">
        <v>0</v>
      </c>
      <c r="AE403" s="39">
        <v>157973.06</v>
      </c>
      <c r="AF403" s="39">
        <v>158621.29999999999</v>
      </c>
      <c r="AG403" s="39">
        <v>160</v>
      </c>
      <c r="AH403" s="39">
        <v>225</v>
      </c>
      <c r="AI403" s="39">
        <v>230447</v>
      </c>
      <c r="AJ403" s="39">
        <v>230447</v>
      </c>
      <c r="AK403" s="39">
        <v>-10110.861683330266</v>
      </c>
      <c r="AL403" s="39" t="s">
        <v>118</v>
      </c>
      <c r="AM403" s="39" t="s">
        <v>36</v>
      </c>
      <c r="AN403" s="39" t="s">
        <v>119</v>
      </c>
      <c r="AO403" s="39" t="s">
        <v>147</v>
      </c>
      <c r="AP403" s="39">
        <v>3</v>
      </c>
      <c r="AQ403" s="39">
        <v>2</v>
      </c>
      <c r="AR403" s="39">
        <v>5</v>
      </c>
      <c r="AS403" s="39">
        <v>89115</v>
      </c>
      <c r="AT403" s="39">
        <v>161522</v>
      </c>
      <c r="AU403" s="39">
        <v>53841</v>
      </c>
      <c r="AV403" s="39">
        <v>234905</v>
      </c>
      <c r="AW403" s="39">
        <v>3.0722399999999999</v>
      </c>
      <c r="AX403" s="39">
        <v>1.0923499999999999</v>
      </c>
      <c r="AY403" s="39">
        <v>1.9798899999999999</v>
      </c>
      <c r="AZ403" s="39">
        <v>3.0722399950027466</v>
      </c>
      <c r="BA403" s="39">
        <v>1.0923500061035156</v>
      </c>
      <c r="BB403" s="39">
        <v>1.979889988899231</v>
      </c>
      <c r="BC403" s="39" t="s">
        <v>159</v>
      </c>
      <c r="BD403" s="39" t="s">
        <v>126</v>
      </c>
      <c r="BE403" s="39" t="s">
        <v>118</v>
      </c>
      <c r="BF403" s="39"/>
      <c r="BG403" s="39" t="s">
        <v>6285</v>
      </c>
      <c r="BH403" s="39" t="s">
        <v>6259</v>
      </c>
      <c r="BI403" s="39" t="s">
        <v>2187</v>
      </c>
      <c r="BJ403" s="39" t="s">
        <v>244</v>
      </c>
      <c r="BK403" s="39" t="s">
        <v>1086</v>
      </c>
      <c r="BL403" s="39" t="s">
        <v>1264</v>
      </c>
      <c r="BM403" s="39" t="s">
        <v>202</v>
      </c>
      <c r="BN403" s="39" t="s">
        <v>203</v>
      </c>
      <c r="BO403" s="39"/>
      <c r="BP403" s="39" t="s">
        <v>203</v>
      </c>
      <c r="BQ403" s="39">
        <v>2024</v>
      </c>
      <c r="BR403" s="39"/>
      <c r="BS403" s="39"/>
      <c r="BT403" s="39" t="s">
        <v>6251</v>
      </c>
    </row>
    <row r="404" spans="1:72">
      <c r="A404" s="39">
        <v>102402474118</v>
      </c>
      <c r="B404" s="39">
        <v>1</v>
      </c>
      <c r="C404" s="39">
        <v>2024</v>
      </c>
      <c r="D404" s="39">
        <v>6</v>
      </c>
      <c r="E404" s="39" t="s">
        <v>7786</v>
      </c>
      <c r="F404" s="39" t="s">
        <v>7787</v>
      </c>
      <c r="G404" s="39">
        <v>69</v>
      </c>
      <c r="H404" s="39" t="s">
        <v>7788</v>
      </c>
      <c r="I404" s="39">
        <v>20240626</v>
      </c>
      <c r="J404" s="39">
        <v>20240627</v>
      </c>
      <c r="K404" s="39">
        <v>2</v>
      </c>
      <c r="L404" s="39">
        <f t="shared" si="6"/>
        <v>1</v>
      </c>
      <c r="M404" s="39">
        <v>0</v>
      </c>
      <c r="N404" s="39" t="s">
        <v>6354</v>
      </c>
      <c r="O404" s="39" t="s">
        <v>7789</v>
      </c>
      <c r="P404" s="39" t="s">
        <v>118</v>
      </c>
      <c r="Q404" s="39" t="s">
        <v>36</v>
      </c>
      <c r="R404" s="39" t="s">
        <v>119</v>
      </c>
      <c r="S404" s="39" t="s">
        <v>120</v>
      </c>
      <c r="T404" s="39">
        <v>111</v>
      </c>
      <c r="U404" s="39" t="s">
        <v>172</v>
      </c>
      <c r="V404" s="39" t="s">
        <v>6129</v>
      </c>
      <c r="W404" s="39" t="s">
        <v>6130</v>
      </c>
      <c r="X404" s="39" t="s">
        <v>124</v>
      </c>
      <c r="Y404" s="39">
        <v>36917</v>
      </c>
      <c r="Z404" s="39">
        <v>1504</v>
      </c>
      <c r="AA404" s="39">
        <v>0</v>
      </c>
      <c r="AB404" s="39">
        <v>0</v>
      </c>
      <c r="AC404" s="39">
        <v>0</v>
      </c>
      <c r="AD404" s="39">
        <v>0</v>
      </c>
      <c r="AE404" s="39">
        <v>126441.64</v>
      </c>
      <c r="AF404" s="39">
        <v>126441.64</v>
      </c>
      <c r="AG404" s="39">
        <v>80</v>
      </c>
      <c r="AH404" s="39">
        <v>75</v>
      </c>
      <c r="AI404" s="39">
        <v>129785</v>
      </c>
      <c r="AJ404" s="39">
        <v>129785</v>
      </c>
      <c r="AK404" s="39">
        <v>-45993.317042002949</v>
      </c>
      <c r="AL404" s="39" t="s">
        <v>118</v>
      </c>
      <c r="AM404" s="39" t="s">
        <v>36</v>
      </c>
      <c r="AN404" s="39" t="s">
        <v>119</v>
      </c>
      <c r="AO404" s="39" t="s">
        <v>120</v>
      </c>
      <c r="AP404" s="39">
        <v>3</v>
      </c>
      <c r="AQ404" s="39">
        <v>2</v>
      </c>
      <c r="AR404" s="39">
        <v>4</v>
      </c>
      <c r="AS404" s="39">
        <v>53659</v>
      </c>
      <c r="AT404" s="39">
        <v>87497</v>
      </c>
      <c r="AU404" s="39">
        <v>29166</v>
      </c>
      <c r="AV404" s="39">
        <v>134400</v>
      </c>
      <c r="AW404" s="39">
        <v>1.7302500000000001</v>
      </c>
      <c r="AX404" s="39">
        <v>0.65773999999999999</v>
      </c>
      <c r="AY404" s="39">
        <v>1.0725100000000001</v>
      </c>
      <c r="AZ404" s="39">
        <v>1.7302500009536743</v>
      </c>
      <c r="BA404" s="39">
        <v>0.65773999691009521</v>
      </c>
      <c r="BB404" s="39">
        <v>1.0725100040435791</v>
      </c>
      <c r="BC404" s="39" t="s">
        <v>159</v>
      </c>
      <c r="BD404" s="39" t="s">
        <v>126</v>
      </c>
      <c r="BE404" s="39" t="s">
        <v>118</v>
      </c>
      <c r="BF404" s="39"/>
      <c r="BG404" s="39" t="s">
        <v>118</v>
      </c>
      <c r="BH404" s="39" t="s">
        <v>6259</v>
      </c>
      <c r="BI404" s="39" t="s">
        <v>201</v>
      </c>
      <c r="BJ404" s="39" t="s">
        <v>129</v>
      </c>
      <c r="BK404" s="39" t="s">
        <v>130</v>
      </c>
      <c r="BL404" s="39" t="s">
        <v>131</v>
      </c>
      <c r="BM404" s="39" t="s">
        <v>2051</v>
      </c>
      <c r="BN404" s="39" t="s">
        <v>5752</v>
      </c>
      <c r="BO404" s="39"/>
      <c r="BP404" s="39" t="s">
        <v>5752</v>
      </c>
      <c r="BQ404" s="39">
        <v>2024</v>
      </c>
      <c r="BR404" s="39"/>
      <c r="BS404" s="39"/>
      <c r="BT404" s="39" t="s">
        <v>6251</v>
      </c>
    </row>
    <row r="405" spans="1:72">
      <c r="A405" s="39">
        <v>102402474026</v>
      </c>
      <c r="B405" s="39">
        <v>1</v>
      </c>
      <c r="C405" s="39">
        <v>2024</v>
      </c>
      <c r="D405" s="39">
        <v>6</v>
      </c>
      <c r="E405" s="39" t="s">
        <v>7790</v>
      </c>
      <c r="F405" s="39" t="s">
        <v>7791</v>
      </c>
      <c r="G405" s="39">
        <v>46</v>
      </c>
      <c r="H405" s="39" t="s">
        <v>7792</v>
      </c>
      <c r="I405" s="39">
        <v>20240624</v>
      </c>
      <c r="J405" s="39">
        <v>20240626</v>
      </c>
      <c r="K405" s="39">
        <v>3</v>
      </c>
      <c r="L405" s="39">
        <f t="shared" si="6"/>
        <v>2</v>
      </c>
      <c r="M405" s="39">
        <v>0</v>
      </c>
      <c r="N405" s="39" t="s">
        <v>7793</v>
      </c>
      <c r="O405" s="39" t="s">
        <v>7794</v>
      </c>
      <c r="P405" s="39" t="s">
        <v>118</v>
      </c>
      <c r="Q405" s="39" t="s">
        <v>36</v>
      </c>
      <c r="R405" s="39" t="s">
        <v>119</v>
      </c>
      <c r="S405" s="39" t="s">
        <v>147</v>
      </c>
      <c r="T405" s="39">
        <v>111</v>
      </c>
      <c r="U405" s="39" t="s">
        <v>172</v>
      </c>
      <c r="V405" s="39" t="s">
        <v>6257</v>
      </c>
      <c r="W405" s="39" t="s">
        <v>6258</v>
      </c>
      <c r="X405" s="39" t="s">
        <v>124</v>
      </c>
      <c r="Y405" s="39">
        <v>90202</v>
      </c>
      <c r="Z405" s="39">
        <v>2944</v>
      </c>
      <c r="AA405" s="39">
        <v>0</v>
      </c>
      <c r="AB405" s="39">
        <v>0</v>
      </c>
      <c r="AC405" s="39">
        <v>648.24</v>
      </c>
      <c r="AD405" s="39">
        <v>0</v>
      </c>
      <c r="AE405" s="39">
        <v>126598.03</v>
      </c>
      <c r="AF405" s="39">
        <v>127246.27</v>
      </c>
      <c r="AG405" s="39">
        <v>160</v>
      </c>
      <c r="AH405" s="39">
        <v>150</v>
      </c>
      <c r="AI405" s="39">
        <v>230447</v>
      </c>
      <c r="AJ405" s="39">
        <v>230447</v>
      </c>
      <c r="AK405" s="39">
        <v>21264.168316669718</v>
      </c>
      <c r="AL405" s="39" t="s">
        <v>118</v>
      </c>
      <c r="AM405" s="39" t="s">
        <v>36</v>
      </c>
      <c r="AN405" s="39" t="s">
        <v>119</v>
      </c>
      <c r="AO405" s="39" t="s">
        <v>147</v>
      </c>
      <c r="AP405" s="39">
        <v>3</v>
      </c>
      <c r="AQ405" s="39">
        <v>2</v>
      </c>
      <c r="AR405" s="39">
        <v>5</v>
      </c>
      <c r="AS405" s="39">
        <v>89115</v>
      </c>
      <c r="AT405" s="39">
        <v>161522</v>
      </c>
      <c r="AU405" s="39">
        <v>53841</v>
      </c>
      <c r="AV405" s="39">
        <v>234905</v>
      </c>
      <c r="AW405" s="39">
        <v>3.0722399999999999</v>
      </c>
      <c r="AX405" s="39">
        <v>1.0923499999999999</v>
      </c>
      <c r="AY405" s="39">
        <v>1.9798899999999999</v>
      </c>
      <c r="AZ405" s="39">
        <v>3.0722399950027466</v>
      </c>
      <c r="BA405" s="39">
        <v>1.0923500061035156</v>
      </c>
      <c r="BB405" s="39">
        <v>1.979889988899231</v>
      </c>
      <c r="BC405" s="39" t="s">
        <v>159</v>
      </c>
      <c r="BD405" s="39" t="s">
        <v>126</v>
      </c>
      <c r="BE405" s="39" t="s">
        <v>118</v>
      </c>
      <c r="BF405" s="39"/>
      <c r="BG405" s="39" t="s">
        <v>1732</v>
      </c>
      <c r="BH405" s="39" t="s">
        <v>6259</v>
      </c>
      <c r="BI405" s="39" t="s">
        <v>6955</v>
      </c>
      <c r="BJ405" s="39" t="s">
        <v>195</v>
      </c>
      <c r="BK405" s="39" t="s">
        <v>236</v>
      </c>
      <c r="BL405" s="39" t="s">
        <v>236</v>
      </c>
      <c r="BM405" s="39" t="s">
        <v>202</v>
      </c>
      <c r="BN405" s="39" t="s">
        <v>6328</v>
      </c>
      <c r="BO405" s="39"/>
      <c r="BP405" s="39" t="s">
        <v>6328</v>
      </c>
      <c r="BQ405" s="39">
        <v>2024</v>
      </c>
      <c r="BR405" s="39"/>
      <c r="BS405" s="39"/>
      <c r="BT405" s="39" t="s">
        <v>6251</v>
      </c>
    </row>
    <row r="406" spans="1:72">
      <c r="A406" s="39">
        <v>102402303804</v>
      </c>
      <c r="B406" s="39">
        <v>1</v>
      </c>
      <c r="C406" s="39">
        <v>2024</v>
      </c>
      <c r="D406" s="39">
        <v>6</v>
      </c>
      <c r="E406" s="39" t="s">
        <v>7795</v>
      </c>
      <c r="F406" s="39" t="s">
        <v>7796</v>
      </c>
      <c r="G406" s="39">
        <v>47</v>
      </c>
      <c r="H406" s="39" t="s">
        <v>7797</v>
      </c>
      <c r="I406" s="39">
        <v>20240624</v>
      </c>
      <c r="J406" s="39">
        <v>20240626</v>
      </c>
      <c r="K406" s="39">
        <v>3</v>
      </c>
      <c r="L406" s="39">
        <f t="shared" si="6"/>
        <v>2</v>
      </c>
      <c r="M406" s="39">
        <v>0</v>
      </c>
      <c r="N406" s="39" t="s">
        <v>7000</v>
      </c>
      <c r="O406" s="39" t="s">
        <v>7798</v>
      </c>
      <c r="P406" s="39" t="s">
        <v>118</v>
      </c>
      <c r="Q406" s="39" t="s">
        <v>36</v>
      </c>
      <c r="R406" s="39" t="s">
        <v>119</v>
      </c>
      <c r="S406" s="39" t="s">
        <v>120</v>
      </c>
      <c r="T406" s="39">
        <v>211</v>
      </c>
      <c r="U406" s="39" t="s">
        <v>172</v>
      </c>
      <c r="V406" s="39" t="s">
        <v>6257</v>
      </c>
      <c r="W406" s="39" t="s">
        <v>6258</v>
      </c>
      <c r="X406" s="39" t="s">
        <v>124</v>
      </c>
      <c r="Y406" s="39">
        <v>92015</v>
      </c>
      <c r="Z406" s="39">
        <v>3083</v>
      </c>
      <c r="AA406" s="39">
        <v>0</v>
      </c>
      <c r="AB406" s="39">
        <v>0</v>
      </c>
      <c r="AC406" s="39">
        <v>1111.27</v>
      </c>
      <c r="AD406" s="39">
        <v>0</v>
      </c>
      <c r="AE406" s="39">
        <v>159075.89000000001</v>
      </c>
      <c r="AF406" s="39">
        <v>160187.16</v>
      </c>
      <c r="AG406" s="39">
        <v>160</v>
      </c>
      <c r="AH406" s="39">
        <v>225</v>
      </c>
      <c r="AI406" s="39">
        <v>230636</v>
      </c>
      <c r="AJ406" s="39">
        <v>230636</v>
      </c>
      <c r="AK406" s="39">
        <v>-11554.921560777817</v>
      </c>
      <c r="AL406" s="39" t="s">
        <v>118</v>
      </c>
      <c r="AM406" s="39" t="s">
        <v>36</v>
      </c>
      <c r="AN406" s="39" t="s">
        <v>119</v>
      </c>
      <c r="AO406" s="39" t="s">
        <v>120</v>
      </c>
      <c r="AP406" s="39">
        <v>3</v>
      </c>
      <c r="AQ406" s="39">
        <v>2</v>
      </c>
      <c r="AR406" s="39">
        <v>5</v>
      </c>
      <c r="AS406" s="39">
        <v>89115</v>
      </c>
      <c r="AT406" s="39">
        <v>161522</v>
      </c>
      <c r="AU406" s="39">
        <v>53841</v>
      </c>
      <c r="AV406" s="39">
        <v>234905</v>
      </c>
      <c r="AW406" s="39">
        <v>3.0722399999999999</v>
      </c>
      <c r="AX406" s="39">
        <v>1.0923499999999999</v>
      </c>
      <c r="AY406" s="39">
        <v>1.9798899999999999</v>
      </c>
      <c r="AZ406" s="39">
        <v>3.0722399950027466</v>
      </c>
      <c r="BA406" s="39">
        <v>1.0923500061035156</v>
      </c>
      <c r="BB406" s="39">
        <v>1.979889988899231</v>
      </c>
      <c r="BC406" s="39" t="s">
        <v>159</v>
      </c>
      <c r="BD406" s="39" t="s">
        <v>126</v>
      </c>
      <c r="BE406" s="39" t="s">
        <v>118</v>
      </c>
      <c r="BF406" s="39"/>
      <c r="BG406" s="39" t="s">
        <v>1732</v>
      </c>
      <c r="BH406" s="39" t="s">
        <v>6259</v>
      </c>
      <c r="BI406" s="39" t="s">
        <v>369</v>
      </c>
      <c r="BJ406" s="39" t="s">
        <v>129</v>
      </c>
      <c r="BK406" s="39" t="s">
        <v>130</v>
      </c>
      <c r="BL406" s="39" t="s">
        <v>370</v>
      </c>
      <c r="BM406" s="39" t="s">
        <v>202</v>
      </c>
      <c r="BN406" s="39" t="s">
        <v>661</v>
      </c>
      <c r="BO406" s="39"/>
      <c r="BP406" s="39" t="s">
        <v>661</v>
      </c>
      <c r="BQ406" s="39">
        <v>2024</v>
      </c>
      <c r="BR406" s="39"/>
      <c r="BS406" s="39"/>
      <c r="BT406" s="39" t="s">
        <v>6251</v>
      </c>
    </row>
    <row r="407" spans="1:72">
      <c r="A407" s="39">
        <v>102402518050</v>
      </c>
      <c r="B407" s="39">
        <v>1</v>
      </c>
      <c r="C407" s="39">
        <v>2024</v>
      </c>
      <c r="D407" s="39">
        <v>6</v>
      </c>
      <c r="E407" s="39" t="s">
        <v>7799</v>
      </c>
      <c r="F407" s="39" t="s">
        <v>7800</v>
      </c>
      <c r="G407" s="39">
        <v>75</v>
      </c>
      <c r="H407" s="39" t="s">
        <v>7801</v>
      </c>
      <c r="I407" s="39">
        <v>20240624</v>
      </c>
      <c r="J407" s="39">
        <v>20240626</v>
      </c>
      <c r="K407" s="39">
        <v>3</v>
      </c>
      <c r="L407" s="39">
        <f t="shared" si="6"/>
        <v>2</v>
      </c>
      <c r="M407" s="39">
        <v>0</v>
      </c>
      <c r="N407" s="39" t="s">
        <v>7802</v>
      </c>
      <c r="O407" s="39" t="s">
        <v>6627</v>
      </c>
      <c r="P407" s="39" t="s">
        <v>118</v>
      </c>
      <c r="Q407" s="39" t="s">
        <v>36</v>
      </c>
      <c r="R407" s="39" t="s">
        <v>119</v>
      </c>
      <c r="S407" s="39" t="s">
        <v>147</v>
      </c>
      <c r="T407" s="39">
        <v>201</v>
      </c>
      <c r="U407" s="39" t="s">
        <v>172</v>
      </c>
      <c r="V407" s="39" t="s">
        <v>6257</v>
      </c>
      <c r="W407" s="39" t="s">
        <v>6258</v>
      </c>
      <c r="X407" s="39" t="s">
        <v>124</v>
      </c>
      <c r="Y407" s="39">
        <v>92240</v>
      </c>
      <c r="Z407" s="39">
        <v>2944</v>
      </c>
      <c r="AA407" s="39">
        <v>0</v>
      </c>
      <c r="AB407" s="39">
        <v>0</v>
      </c>
      <c r="AC407" s="39">
        <v>648.24</v>
      </c>
      <c r="AD407" s="39">
        <v>0</v>
      </c>
      <c r="AE407" s="39">
        <v>161385.62</v>
      </c>
      <c r="AF407" s="39">
        <v>162033.85999999999</v>
      </c>
      <c r="AG407" s="39">
        <v>160</v>
      </c>
      <c r="AH407" s="39">
        <v>150</v>
      </c>
      <c r="AI407" s="39">
        <v>230418</v>
      </c>
      <c r="AJ407" s="39">
        <v>230418</v>
      </c>
      <c r="AK407" s="39">
        <v>-13542.11059102352</v>
      </c>
      <c r="AL407" s="39" t="s">
        <v>118</v>
      </c>
      <c r="AM407" s="39" t="s">
        <v>36</v>
      </c>
      <c r="AN407" s="39" t="s">
        <v>119</v>
      </c>
      <c r="AO407" s="39" t="s">
        <v>147</v>
      </c>
      <c r="AP407" s="39">
        <v>3</v>
      </c>
      <c r="AQ407" s="39">
        <v>2</v>
      </c>
      <c r="AR407" s="39">
        <v>5</v>
      </c>
      <c r="AS407" s="39">
        <v>89115</v>
      </c>
      <c r="AT407" s="39">
        <v>161522</v>
      </c>
      <c r="AU407" s="39">
        <v>53841</v>
      </c>
      <c r="AV407" s="39">
        <v>234905</v>
      </c>
      <c r="AW407" s="39">
        <v>3.0722399999999999</v>
      </c>
      <c r="AX407" s="39">
        <v>1.0923499999999999</v>
      </c>
      <c r="AY407" s="39">
        <v>1.9798899999999999</v>
      </c>
      <c r="AZ407" s="39">
        <v>3.0722399950027466</v>
      </c>
      <c r="BA407" s="39">
        <v>1.0923500061035156</v>
      </c>
      <c r="BB407" s="39">
        <v>1.979889988899231</v>
      </c>
      <c r="BC407" s="39" t="s">
        <v>159</v>
      </c>
      <c r="BD407" s="39" t="s">
        <v>126</v>
      </c>
      <c r="BE407" s="39" t="s">
        <v>118</v>
      </c>
      <c r="BF407" s="39"/>
      <c r="BG407" s="39" t="s">
        <v>1732</v>
      </c>
      <c r="BH407" s="39" t="s">
        <v>6259</v>
      </c>
      <c r="BI407" s="39" t="s">
        <v>283</v>
      </c>
      <c r="BJ407" s="39" t="s">
        <v>129</v>
      </c>
      <c r="BK407" s="39" t="s">
        <v>130</v>
      </c>
      <c r="BL407" s="39" t="s">
        <v>284</v>
      </c>
      <c r="BM407" s="39" t="s">
        <v>202</v>
      </c>
      <c r="BN407" s="39" t="s">
        <v>661</v>
      </c>
      <c r="BO407" s="39"/>
      <c r="BP407" s="39" t="s">
        <v>661</v>
      </c>
      <c r="BQ407" s="39">
        <v>2024</v>
      </c>
      <c r="BR407" s="39"/>
      <c r="BS407" s="39"/>
      <c r="BT407" s="39" t="s">
        <v>6251</v>
      </c>
    </row>
    <row r="408" spans="1:72">
      <c r="A408" s="39">
        <v>102408033026</v>
      </c>
      <c r="B408" s="39">
        <v>1</v>
      </c>
      <c r="C408" s="39">
        <v>2024</v>
      </c>
      <c r="D408" s="39">
        <v>6</v>
      </c>
      <c r="E408" s="39" t="s">
        <v>7803</v>
      </c>
      <c r="F408" s="39" t="s">
        <v>7804</v>
      </c>
      <c r="G408" s="39">
        <v>56</v>
      </c>
      <c r="H408" s="39" t="s">
        <v>7805</v>
      </c>
      <c r="I408" s="39">
        <v>20240623</v>
      </c>
      <c r="J408" s="39">
        <v>20240625</v>
      </c>
      <c r="K408" s="39">
        <v>3</v>
      </c>
      <c r="L408" s="39">
        <f t="shared" si="6"/>
        <v>2</v>
      </c>
      <c r="M408" s="39">
        <v>0</v>
      </c>
      <c r="N408" s="39" t="s">
        <v>7806</v>
      </c>
      <c r="O408" s="39" t="s">
        <v>6310</v>
      </c>
      <c r="P408" s="39" t="s">
        <v>118</v>
      </c>
      <c r="Q408" s="39" t="s">
        <v>36</v>
      </c>
      <c r="R408" s="39" t="s">
        <v>119</v>
      </c>
      <c r="S408" s="39" t="s">
        <v>120</v>
      </c>
      <c r="T408" s="39">
        <v>213</v>
      </c>
      <c r="U408" s="39" t="s">
        <v>172</v>
      </c>
      <c r="V408" s="39" t="s">
        <v>6129</v>
      </c>
      <c r="W408" s="39" t="s">
        <v>6130</v>
      </c>
      <c r="X408" s="39" t="s">
        <v>124</v>
      </c>
      <c r="Y408" s="39">
        <v>40427</v>
      </c>
      <c r="Z408" s="39">
        <v>2944</v>
      </c>
      <c r="AA408" s="39">
        <v>0</v>
      </c>
      <c r="AB408" s="39">
        <v>0</v>
      </c>
      <c r="AC408" s="39">
        <v>0</v>
      </c>
      <c r="AD408" s="39">
        <v>0</v>
      </c>
      <c r="AE408" s="39">
        <v>76032.259999999995</v>
      </c>
      <c r="AF408" s="39">
        <v>76032.259999999995</v>
      </c>
      <c r="AG408" s="39">
        <v>160</v>
      </c>
      <c r="AH408" s="39">
        <v>150</v>
      </c>
      <c r="AI408" s="39">
        <v>129769</v>
      </c>
      <c r="AJ408" s="39">
        <v>129769</v>
      </c>
      <c r="AK408" s="39">
        <v>4406.145223533691</v>
      </c>
      <c r="AL408" s="39" t="s">
        <v>118</v>
      </c>
      <c r="AM408" s="39" t="s">
        <v>36</v>
      </c>
      <c r="AN408" s="39" t="s">
        <v>119</v>
      </c>
      <c r="AO408" s="39" t="s">
        <v>120</v>
      </c>
      <c r="AP408" s="39">
        <v>3</v>
      </c>
      <c r="AQ408" s="39">
        <v>2</v>
      </c>
      <c r="AR408" s="39">
        <v>4</v>
      </c>
      <c r="AS408" s="39">
        <v>53659</v>
      </c>
      <c r="AT408" s="39">
        <v>87497</v>
      </c>
      <c r="AU408" s="39">
        <v>29166</v>
      </c>
      <c r="AV408" s="39">
        <v>134400</v>
      </c>
      <c r="AW408" s="39">
        <v>1.7302500000000001</v>
      </c>
      <c r="AX408" s="39">
        <v>0.65773999999999999</v>
      </c>
      <c r="AY408" s="39">
        <v>1.0725100000000001</v>
      </c>
      <c r="AZ408" s="39">
        <v>1.7302500009536743</v>
      </c>
      <c r="BA408" s="39">
        <v>0.65773999691009521</v>
      </c>
      <c r="BB408" s="39">
        <v>1.0725100040435791</v>
      </c>
      <c r="BC408" s="39" t="s">
        <v>159</v>
      </c>
      <c r="BD408" s="39" t="s">
        <v>126</v>
      </c>
      <c r="BE408" s="39" t="s">
        <v>118</v>
      </c>
      <c r="BF408" s="39"/>
      <c r="BG408" s="39" t="s">
        <v>118</v>
      </c>
      <c r="BH408" s="39" t="s">
        <v>6259</v>
      </c>
      <c r="BI408" s="39" t="s">
        <v>6137</v>
      </c>
      <c r="BJ408" s="39" t="s">
        <v>195</v>
      </c>
      <c r="BK408" s="39" t="s">
        <v>196</v>
      </c>
      <c r="BL408" s="39" t="s">
        <v>196</v>
      </c>
      <c r="BM408" s="39" t="s">
        <v>163</v>
      </c>
      <c r="BN408" s="39" t="s">
        <v>341</v>
      </c>
      <c r="BO408" s="39"/>
      <c r="BP408" s="39" t="s">
        <v>341</v>
      </c>
      <c r="BQ408" s="39">
        <v>2024</v>
      </c>
      <c r="BR408" s="39"/>
      <c r="BS408" s="39"/>
      <c r="BT408" s="39" t="s">
        <v>6251</v>
      </c>
    </row>
    <row r="409" spans="1:72">
      <c r="A409" s="39">
        <v>102402072354</v>
      </c>
      <c r="B409" s="39">
        <v>1</v>
      </c>
      <c r="C409" s="39">
        <v>2024</v>
      </c>
      <c r="D409" s="39">
        <v>6</v>
      </c>
      <c r="E409" s="39" t="s">
        <v>7807</v>
      </c>
      <c r="F409" s="39" t="s">
        <v>7808</v>
      </c>
      <c r="G409" s="39">
        <v>67</v>
      </c>
      <c r="H409" s="39" t="s">
        <v>7809</v>
      </c>
      <c r="I409" s="39">
        <v>20240623</v>
      </c>
      <c r="J409" s="39">
        <v>20240625</v>
      </c>
      <c r="K409" s="39">
        <v>3</v>
      </c>
      <c r="L409" s="39">
        <f t="shared" si="6"/>
        <v>2</v>
      </c>
      <c r="M409" s="39">
        <v>0</v>
      </c>
      <c r="N409" s="39" t="s">
        <v>7810</v>
      </c>
      <c r="O409" s="39" t="s">
        <v>6405</v>
      </c>
      <c r="P409" s="39" t="s">
        <v>118</v>
      </c>
      <c r="Q409" s="39" t="s">
        <v>36</v>
      </c>
      <c r="R409" s="39" t="s">
        <v>119</v>
      </c>
      <c r="S409" s="39" t="s">
        <v>147</v>
      </c>
      <c r="T409" s="39">
        <v>111</v>
      </c>
      <c r="U409" s="39" t="s">
        <v>172</v>
      </c>
      <c r="V409" s="39" t="s">
        <v>6129</v>
      </c>
      <c r="W409" s="39" t="s">
        <v>6130</v>
      </c>
      <c r="X409" s="39" t="s">
        <v>124</v>
      </c>
      <c r="Y409" s="39">
        <v>40642</v>
      </c>
      <c r="Z409" s="39">
        <v>2944</v>
      </c>
      <c r="AA409" s="39">
        <v>0</v>
      </c>
      <c r="AB409" s="39">
        <v>0</v>
      </c>
      <c r="AC409" s="39">
        <v>0</v>
      </c>
      <c r="AD409" s="39">
        <v>0</v>
      </c>
      <c r="AE409" s="39">
        <v>79393.47</v>
      </c>
      <c r="AF409" s="39">
        <v>79393.47</v>
      </c>
      <c r="AG409" s="39">
        <v>160</v>
      </c>
      <c r="AH409" s="39">
        <v>150</v>
      </c>
      <c r="AI409" s="39">
        <v>129785</v>
      </c>
      <c r="AJ409" s="39">
        <v>129785</v>
      </c>
      <c r="AK409" s="39">
        <v>1054.8529579970491</v>
      </c>
      <c r="AL409" s="39" t="s">
        <v>118</v>
      </c>
      <c r="AM409" s="39" t="s">
        <v>36</v>
      </c>
      <c r="AN409" s="39" t="s">
        <v>119</v>
      </c>
      <c r="AO409" s="39" t="s">
        <v>147</v>
      </c>
      <c r="AP409" s="39">
        <v>3</v>
      </c>
      <c r="AQ409" s="39">
        <v>2</v>
      </c>
      <c r="AR409" s="39">
        <v>4</v>
      </c>
      <c r="AS409" s="39">
        <v>53659</v>
      </c>
      <c r="AT409" s="39">
        <v>87497</v>
      </c>
      <c r="AU409" s="39">
        <v>29166</v>
      </c>
      <c r="AV409" s="39">
        <v>134400</v>
      </c>
      <c r="AW409" s="39">
        <v>1.7302500000000001</v>
      </c>
      <c r="AX409" s="39">
        <v>0.65773999999999999</v>
      </c>
      <c r="AY409" s="39">
        <v>1.0725100000000001</v>
      </c>
      <c r="AZ409" s="39">
        <v>1.7302500009536743</v>
      </c>
      <c r="BA409" s="39">
        <v>0.65773999691009521</v>
      </c>
      <c r="BB409" s="39">
        <v>1.0725100040435791</v>
      </c>
      <c r="BC409" s="39" t="s">
        <v>159</v>
      </c>
      <c r="BD409" s="39" t="s">
        <v>126</v>
      </c>
      <c r="BE409" s="39" t="s">
        <v>118</v>
      </c>
      <c r="BF409" s="39"/>
      <c r="BG409" s="39" t="s">
        <v>118</v>
      </c>
      <c r="BH409" s="39" t="s">
        <v>6259</v>
      </c>
      <c r="BI409" s="39" t="s">
        <v>649</v>
      </c>
      <c r="BJ409" s="39" t="s">
        <v>129</v>
      </c>
      <c r="BK409" s="39" t="s">
        <v>217</v>
      </c>
      <c r="BL409" s="39" t="s">
        <v>252</v>
      </c>
      <c r="BM409" s="39" t="s">
        <v>163</v>
      </c>
      <c r="BN409" s="39" t="s">
        <v>341</v>
      </c>
      <c r="BO409" s="39"/>
      <c r="BP409" s="39" t="s">
        <v>341</v>
      </c>
      <c r="BQ409" s="39">
        <v>2024</v>
      </c>
      <c r="BR409" s="39"/>
      <c r="BS409" s="39"/>
      <c r="BT409" s="39" t="s">
        <v>6251</v>
      </c>
    </row>
    <row r="410" spans="1:72">
      <c r="A410" s="39">
        <v>102402072330</v>
      </c>
      <c r="B410" s="39">
        <v>1</v>
      </c>
      <c r="C410" s="39">
        <v>2024</v>
      </c>
      <c r="D410" s="39">
        <v>6</v>
      </c>
      <c r="E410" s="39" t="s">
        <v>7811</v>
      </c>
      <c r="F410" s="39" t="s">
        <v>7812</v>
      </c>
      <c r="G410" s="39">
        <v>58</v>
      </c>
      <c r="H410" s="39" t="s">
        <v>7813</v>
      </c>
      <c r="I410" s="39">
        <v>20240621</v>
      </c>
      <c r="J410" s="39">
        <v>20240623</v>
      </c>
      <c r="K410" s="39">
        <v>3</v>
      </c>
      <c r="L410" s="39">
        <f t="shared" si="6"/>
        <v>2</v>
      </c>
      <c r="M410" s="39">
        <v>0</v>
      </c>
      <c r="N410" s="39" t="s">
        <v>6160</v>
      </c>
      <c r="O410" s="39" t="s">
        <v>6496</v>
      </c>
      <c r="P410" s="39" t="s">
        <v>118</v>
      </c>
      <c r="Q410" s="39" t="s">
        <v>36</v>
      </c>
      <c r="R410" s="39" t="s">
        <v>119</v>
      </c>
      <c r="S410" s="39" t="s">
        <v>147</v>
      </c>
      <c r="T410" s="39">
        <v>111</v>
      </c>
      <c r="U410" s="39" t="s">
        <v>172</v>
      </c>
      <c r="V410" s="39" t="s">
        <v>6257</v>
      </c>
      <c r="W410" s="39" t="s">
        <v>6258</v>
      </c>
      <c r="X410" s="39" t="s">
        <v>124</v>
      </c>
      <c r="Y410" s="39">
        <v>81503</v>
      </c>
      <c r="Z410" s="39">
        <v>2944</v>
      </c>
      <c r="AA410" s="39">
        <v>0</v>
      </c>
      <c r="AB410" s="39">
        <v>0</v>
      </c>
      <c r="AC410" s="39">
        <v>0</v>
      </c>
      <c r="AD410" s="39">
        <v>0</v>
      </c>
      <c r="AE410" s="39">
        <v>159075.89000000001</v>
      </c>
      <c r="AF410" s="39">
        <v>159075.89000000001</v>
      </c>
      <c r="AG410" s="39">
        <v>160</v>
      </c>
      <c r="AH410" s="39">
        <v>150</v>
      </c>
      <c r="AI410" s="39">
        <v>230447</v>
      </c>
      <c r="AJ410" s="39">
        <v>230447</v>
      </c>
      <c r="AK410" s="39">
        <v>-10565.451683330291</v>
      </c>
      <c r="AL410" s="39" t="s">
        <v>118</v>
      </c>
      <c r="AM410" s="39" t="s">
        <v>36</v>
      </c>
      <c r="AN410" s="39" t="s">
        <v>119</v>
      </c>
      <c r="AO410" s="39" t="s">
        <v>147</v>
      </c>
      <c r="AP410" s="39">
        <v>3</v>
      </c>
      <c r="AQ410" s="39">
        <v>2</v>
      </c>
      <c r="AR410" s="39">
        <v>5</v>
      </c>
      <c r="AS410" s="39">
        <v>89115</v>
      </c>
      <c r="AT410" s="39">
        <v>161522</v>
      </c>
      <c r="AU410" s="39">
        <v>53841</v>
      </c>
      <c r="AV410" s="39">
        <v>234905</v>
      </c>
      <c r="AW410" s="39">
        <v>3.0722399999999999</v>
      </c>
      <c r="AX410" s="39">
        <v>1.0923499999999999</v>
      </c>
      <c r="AY410" s="39">
        <v>1.9798899999999999</v>
      </c>
      <c r="AZ410" s="39">
        <v>3.0722399950027466</v>
      </c>
      <c r="BA410" s="39">
        <v>1.0923500061035156</v>
      </c>
      <c r="BB410" s="39">
        <v>1.979889988899231</v>
      </c>
      <c r="BC410" s="39" t="s">
        <v>159</v>
      </c>
      <c r="BD410" s="39" t="s">
        <v>126</v>
      </c>
      <c r="BE410" s="39" t="s">
        <v>118</v>
      </c>
      <c r="BF410" s="39"/>
      <c r="BG410" s="39" t="s">
        <v>6285</v>
      </c>
      <c r="BH410" s="39" t="s">
        <v>6259</v>
      </c>
      <c r="BI410" s="39" t="s">
        <v>1762</v>
      </c>
      <c r="BJ410" s="39" t="s">
        <v>129</v>
      </c>
      <c r="BK410" s="39" t="s">
        <v>130</v>
      </c>
      <c r="BL410" s="39" t="s">
        <v>131</v>
      </c>
      <c r="BM410" s="39" t="s">
        <v>202</v>
      </c>
      <c r="BN410" s="39" t="s">
        <v>203</v>
      </c>
      <c r="BO410" s="39"/>
      <c r="BP410" s="39" t="s">
        <v>203</v>
      </c>
      <c r="BQ410" s="39">
        <v>2024</v>
      </c>
      <c r="BR410" s="39"/>
      <c r="BS410" s="39"/>
      <c r="BT410" s="39" t="s">
        <v>6251</v>
      </c>
    </row>
    <row r="411" spans="1:72">
      <c r="A411" s="39">
        <v>102402072328</v>
      </c>
      <c r="B411" s="39">
        <v>1</v>
      </c>
      <c r="C411" s="39">
        <v>2024</v>
      </c>
      <c r="D411" s="39">
        <v>6</v>
      </c>
      <c r="E411" s="39" t="s">
        <v>7814</v>
      </c>
      <c r="F411" s="39" t="s">
        <v>7815</v>
      </c>
      <c r="G411" s="39">
        <v>67</v>
      </c>
      <c r="H411" s="39" t="s">
        <v>7816</v>
      </c>
      <c r="I411" s="39">
        <v>20240621</v>
      </c>
      <c r="J411" s="39">
        <v>20240622</v>
      </c>
      <c r="K411" s="39">
        <v>2</v>
      </c>
      <c r="L411" s="39">
        <f t="shared" si="6"/>
        <v>1</v>
      </c>
      <c r="M411" s="39">
        <v>0</v>
      </c>
      <c r="N411" s="39" t="s">
        <v>6160</v>
      </c>
      <c r="O411" s="39" t="s">
        <v>6300</v>
      </c>
      <c r="P411" s="39" t="s">
        <v>118</v>
      </c>
      <c r="Q411" s="39" t="s">
        <v>36</v>
      </c>
      <c r="R411" s="39" t="s">
        <v>119</v>
      </c>
      <c r="S411" s="39" t="s">
        <v>120</v>
      </c>
      <c r="T411" s="39">
        <v>111</v>
      </c>
      <c r="U411" s="39" t="s">
        <v>172</v>
      </c>
      <c r="V411" s="39" t="s">
        <v>6257</v>
      </c>
      <c r="W411" s="39" t="s">
        <v>6258</v>
      </c>
      <c r="X411" s="39" t="s">
        <v>124</v>
      </c>
      <c r="Y411" s="39">
        <v>78720</v>
      </c>
      <c r="Z411" s="39">
        <v>1504</v>
      </c>
      <c r="AA411" s="39">
        <v>0</v>
      </c>
      <c r="AB411" s="39">
        <v>0</v>
      </c>
      <c r="AC411" s="39">
        <v>0</v>
      </c>
      <c r="AD411" s="39">
        <v>0</v>
      </c>
      <c r="AE411" s="39">
        <v>166007.85999999999</v>
      </c>
      <c r="AF411" s="39">
        <v>166007.85999999999</v>
      </c>
      <c r="AG411" s="39">
        <v>80</v>
      </c>
      <c r="AH411" s="39">
        <v>75</v>
      </c>
      <c r="AI411" s="39">
        <v>230447</v>
      </c>
      <c r="AJ411" s="39">
        <v>230447</v>
      </c>
      <c r="AK411" s="39">
        <v>-17497.421683330263</v>
      </c>
      <c r="AL411" s="39" t="s">
        <v>118</v>
      </c>
      <c r="AM411" s="39" t="s">
        <v>36</v>
      </c>
      <c r="AN411" s="39" t="s">
        <v>119</v>
      </c>
      <c r="AO411" s="39" t="s">
        <v>120</v>
      </c>
      <c r="AP411" s="39">
        <v>3</v>
      </c>
      <c r="AQ411" s="39">
        <v>2</v>
      </c>
      <c r="AR411" s="39">
        <v>5</v>
      </c>
      <c r="AS411" s="39">
        <v>89115</v>
      </c>
      <c r="AT411" s="39">
        <v>161522</v>
      </c>
      <c r="AU411" s="39">
        <v>53841</v>
      </c>
      <c r="AV411" s="39">
        <v>234905</v>
      </c>
      <c r="AW411" s="39">
        <v>3.0722399999999999</v>
      </c>
      <c r="AX411" s="39">
        <v>1.0923499999999999</v>
      </c>
      <c r="AY411" s="39">
        <v>1.9798899999999999</v>
      </c>
      <c r="AZ411" s="39">
        <v>3.0722399950027466</v>
      </c>
      <c r="BA411" s="39">
        <v>1.0923500061035156</v>
      </c>
      <c r="BB411" s="39">
        <v>1.979889988899231</v>
      </c>
      <c r="BC411" s="39" t="s">
        <v>159</v>
      </c>
      <c r="BD411" s="39" t="s">
        <v>126</v>
      </c>
      <c r="BE411" s="39" t="s">
        <v>118</v>
      </c>
      <c r="BF411" s="39"/>
      <c r="BG411" s="39" t="s">
        <v>1732</v>
      </c>
      <c r="BH411" s="39" t="s">
        <v>6259</v>
      </c>
      <c r="BI411" s="39" t="s">
        <v>201</v>
      </c>
      <c r="BJ411" s="39" t="s">
        <v>129</v>
      </c>
      <c r="BK411" s="39" t="s">
        <v>130</v>
      </c>
      <c r="BL411" s="39" t="s">
        <v>131</v>
      </c>
      <c r="BM411" s="39" t="s">
        <v>202</v>
      </c>
      <c r="BN411" s="39" t="s">
        <v>203</v>
      </c>
      <c r="BO411" s="39"/>
      <c r="BP411" s="39" t="s">
        <v>203</v>
      </c>
      <c r="BQ411" s="39">
        <v>2024</v>
      </c>
      <c r="BR411" s="39"/>
      <c r="BS411" s="39"/>
      <c r="BT411" s="39" t="s">
        <v>6251</v>
      </c>
    </row>
    <row r="412" spans="1:72">
      <c r="A412" s="39">
        <v>102402237602</v>
      </c>
      <c r="B412" s="39">
        <v>1</v>
      </c>
      <c r="C412" s="39">
        <v>2024</v>
      </c>
      <c r="D412" s="39">
        <v>6</v>
      </c>
      <c r="E412" s="39" t="s">
        <v>7817</v>
      </c>
      <c r="F412" s="39" t="s">
        <v>7818</v>
      </c>
      <c r="G412" s="39">
        <v>74</v>
      </c>
      <c r="H412" s="39" t="s">
        <v>7819</v>
      </c>
      <c r="I412" s="39">
        <v>20240620</v>
      </c>
      <c r="J412" s="39">
        <v>20240622</v>
      </c>
      <c r="K412" s="39">
        <v>3</v>
      </c>
      <c r="L412" s="39">
        <f t="shared" si="6"/>
        <v>2</v>
      </c>
      <c r="M412" s="39">
        <v>0</v>
      </c>
      <c r="N412" s="39" t="s">
        <v>7820</v>
      </c>
      <c r="O412" s="39" t="s">
        <v>6769</v>
      </c>
      <c r="P412" s="39" t="s">
        <v>118</v>
      </c>
      <c r="Q412" s="39" t="s">
        <v>36</v>
      </c>
      <c r="R412" s="39" t="s">
        <v>119</v>
      </c>
      <c r="S412" s="39" t="s">
        <v>120</v>
      </c>
      <c r="T412" s="39">
        <v>205</v>
      </c>
      <c r="U412" s="39" t="s">
        <v>172</v>
      </c>
      <c r="V412" s="39" t="s">
        <v>6257</v>
      </c>
      <c r="W412" s="39" t="s">
        <v>6258</v>
      </c>
      <c r="X412" s="39" t="s">
        <v>124</v>
      </c>
      <c r="Y412" s="39">
        <v>93712</v>
      </c>
      <c r="Z412" s="39">
        <v>3083</v>
      </c>
      <c r="AA412" s="39">
        <v>0</v>
      </c>
      <c r="AB412" s="39">
        <v>0</v>
      </c>
      <c r="AC412" s="39">
        <v>666.76</v>
      </c>
      <c r="AD412" s="39">
        <v>0</v>
      </c>
      <c r="AE412" s="39">
        <v>159075.89000000001</v>
      </c>
      <c r="AF412" s="39">
        <v>159742.66</v>
      </c>
      <c r="AG412" s="39">
        <v>160</v>
      </c>
      <c r="AH412" s="39">
        <v>225</v>
      </c>
      <c r="AI412" s="39">
        <v>230418</v>
      </c>
      <c r="AJ412" s="39">
        <v>230418</v>
      </c>
      <c r="AK412" s="39">
        <v>-11250.910591023538</v>
      </c>
      <c r="AL412" s="39" t="s">
        <v>118</v>
      </c>
      <c r="AM412" s="39" t="s">
        <v>36</v>
      </c>
      <c r="AN412" s="39" t="s">
        <v>119</v>
      </c>
      <c r="AO412" s="39" t="s">
        <v>120</v>
      </c>
      <c r="AP412" s="39">
        <v>3</v>
      </c>
      <c r="AQ412" s="39">
        <v>2</v>
      </c>
      <c r="AR412" s="39">
        <v>5</v>
      </c>
      <c r="AS412" s="39">
        <v>89115</v>
      </c>
      <c r="AT412" s="39">
        <v>161522</v>
      </c>
      <c r="AU412" s="39">
        <v>53841</v>
      </c>
      <c r="AV412" s="39">
        <v>234905</v>
      </c>
      <c r="AW412" s="39">
        <v>3.0722399999999999</v>
      </c>
      <c r="AX412" s="39">
        <v>1.0923499999999999</v>
      </c>
      <c r="AY412" s="39">
        <v>1.9798899999999999</v>
      </c>
      <c r="AZ412" s="39">
        <v>3.0722399950027466</v>
      </c>
      <c r="BA412" s="39">
        <v>1.0923500061035156</v>
      </c>
      <c r="BB412" s="39">
        <v>1.979889988899231</v>
      </c>
      <c r="BC412" s="39" t="s">
        <v>159</v>
      </c>
      <c r="BD412" s="39" t="s">
        <v>126</v>
      </c>
      <c r="BE412" s="39" t="s">
        <v>118</v>
      </c>
      <c r="BF412" s="39"/>
      <c r="BG412" s="39" t="s">
        <v>1732</v>
      </c>
      <c r="BH412" s="39" t="s">
        <v>6259</v>
      </c>
      <c r="BI412" s="39" t="s">
        <v>369</v>
      </c>
      <c r="BJ412" s="39" t="s">
        <v>129</v>
      </c>
      <c r="BK412" s="39" t="s">
        <v>130</v>
      </c>
      <c r="BL412" s="39" t="s">
        <v>370</v>
      </c>
      <c r="BM412" s="39" t="s">
        <v>202</v>
      </c>
      <c r="BN412" s="39" t="s">
        <v>203</v>
      </c>
      <c r="BO412" s="39"/>
      <c r="BP412" s="39" t="s">
        <v>203</v>
      </c>
      <c r="BQ412" s="39">
        <v>2024</v>
      </c>
      <c r="BR412" s="39"/>
      <c r="BS412" s="39"/>
      <c r="BT412" s="39" t="s">
        <v>6251</v>
      </c>
    </row>
    <row r="413" spans="1:72">
      <c r="A413" s="39">
        <v>102402303780</v>
      </c>
      <c r="B413" s="39">
        <v>1</v>
      </c>
      <c r="C413" s="39">
        <v>2024</v>
      </c>
      <c r="D413" s="39">
        <v>6</v>
      </c>
      <c r="E413" s="39" t="s">
        <v>7821</v>
      </c>
      <c r="F413" s="39" t="s">
        <v>7822</v>
      </c>
      <c r="G413" s="39">
        <v>47</v>
      </c>
      <c r="H413" s="39" t="s">
        <v>7823</v>
      </c>
      <c r="I413" s="39">
        <v>20240619</v>
      </c>
      <c r="J413" s="39">
        <v>20240621</v>
      </c>
      <c r="K413" s="39">
        <v>3</v>
      </c>
      <c r="L413" s="39">
        <f t="shared" si="6"/>
        <v>2</v>
      </c>
      <c r="M413" s="39">
        <v>0</v>
      </c>
      <c r="N413" s="39" t="s">
        <v>5814</v>
      </c>
      <c r="O413" s="39" t="s">
        <v>6295</v>
      </c>
      <c r="P413" s="39" t="s">
        <v>118</v>
      </c>
      <c r="Q413" s="39" t="s">
        <v>36</v>
      </c>
      <c r="R413" s="39" t="s">
        <v>119</v>
      </c>
      <c r="S413" s="39" t="s">
        <v>147</v>
      </c>
      <c r="T413" s="39">
        <v>211</v>
      </c>
      <c r="U413" s="39" t="s">
        <v>172</v>
      </c>
      <c r="V413" s="39" t="s">
        <v>6257</v>
      </c>
      <c r="W413" s="39" t="s">
        <v>6258</v>
      </c>
      <c r="X413" s="39" t="s">
        <v>124</v>
      </c>
      <c r="Y413" s="39">
        <v>92609</v>
      </c>
      <c r="Z413" s="39">
        <v>2944</v>
      </c>
      <c r="AA413" s="39">
        <v>0</v>
      </c>
      <c r="AB413" s="39">
        <v>0</v>
      </c>
      <c r="AC413" s="39">
        <v>1592.82</v>
      </c>
      <c r="AD413" s="39">
        <v>0</v>
      </c>
      <c r="AE413" s="39">
        <v>159075.89000000001</v>
      </c>
      <c r="AF413" s="39">
        <v>160668.70000000001</v>
      </c>
      <c r="AG413" s="39">
        <v>160</v>
      </c>
      <c r="AH413" s="39">
        <v>150</v>
      </c>
      <c r="AI413" s="39">
        <v>230636</v>
      </c>
      <c r="AJ413" s="39">
        <v>230636</v>
      </c>
      <c r="AK413" s="39">
        <v>-12036.461560777825</v>
      </c>
      <c r="AL413" s="39" t="s">
        <v>118</v>
      </c>
      <c r="AM413" s="39" t="s">
        <v>36</v>
      </c>
      <c r="AN413" s="39" t="s">
        <v>119</v>
      </c>
      <c r="AO413" s="39" t="s">
        <v>147</v>
      </c>
      <c r="AP413" s="39">
        <v>3</v>
      </c>
      <c r="AQ413" s="39">
        <v>2</v>
      </c>
      <c r="AR413" s="39">
        <v>5</v>
      </c>
      <c r="AS413" s="39">
        <v>89115</v>
      </c>
      <c r="AT413" s="39">
        <v>161522</v>
      </c>
      <c r="AU413" s="39">
        <v>53841</v>
      </c>
      <c r="AV413" s="39">
        <v>234905</v>
      </c>
      <c r="AW413" s="39">
        <v>3.0722399999999999</v>
      </c>
      <c r="AX413" s="39">
        <v>1.0923499999999999</v>
      </c>
      <c r="AY413" s="39">
        <v>1.9798899999999999</v>
      </c>
      <c r="AZ413" s="39">
        <v>3.0722399950027466</v>
      </c>
      <c r="BA413" s="39">
        <v>1.0923500061035156</v>
      </c>
      <c r="BB413" s="39">
        <v>1.979889988899231</v>
      </c>
      <c r="BC413" s="39" t="s">
        <v>159</v>
      </c>
      <c r="BD413" s="39" t="s">
        <v>126</v>
      </c>
      <c r="BE413" s="39" t="s">
        <v>118</v>
      </c>
      <c r="BF413" s="39"/>
      <c r="BG413" s="39" t="s">
        <v>6285</v>
      </c>
      <c r="BH413" s="39" t="s">
        <v>6259</v>
      </c>
      <c r="BI413" s="39" t="s">
        <v>2853</v>
      </c>
      <c r="BJ413" s="39" t="s">
        <v>129</v>
      </c>
      <c r="BK413" s="39" t="s">
        <v>178</v>
      </c>
      <c r="BL413" s="39" t="s">
        <v>320</v>
      </c>
      <c r="BM413" s="39" t="s">
        <v>202</v>
      </c>
      <c r="BN413" s="39" t="s">
        <v>661</v>
      </c>
      <c r="BO413" s="39"/>
      <c r="BP413" s="39" t="s">
        <v>661</v>
      </c>
      <c r="BQ413" s="39">
        <v>2024</v>
      </c>
      <c r="BR413" s="39"/>
      <c r="BS413" s="39"/>
      <c r="BT413" s="39" t="s">
        <v>6251</v>
      </c>
    </row>
    <row r="414" spans="1:72">
      <c r="A414" s="39">
        <v>102402303782</v>
      </c>
      <c r="B414" s="39">
        <v>1</v>
      </c>
      <c r="C414" s="39">
        <v>2024</v>
      </c>
      <c r="D414" s="39">
        <v>6</v>
      </c>
      <c r="E414" s="39" t="s">
        <v>7824</v>
      </c>
      <c r="F414" s="39" t="s">
        <v>7825</v>
      </c>
      <c r="G414" s="39">
        <v>48</v>
      </c>
      <c r="H414" s="39" t="s">
        <v>7826</v>
      </c>
      <c r="I414" s="39">
        <v>20240619</v>
      </c>
      <c r="J414" s="39">
        <v>20240621</v>
      </c>
      <c r="K414" s="39">
        <v>3</v>
      </c>
      <c r="L414" s="39">
        <f t="shared" si="6"/>
        <v>2</v>
      </c>
      <c r="M414" s="39">
        <v>0</v>
      </c>
      <c r="N414" s="39" t="s">
        <v>7827</v>
      </c>
      <c r="O414" s="39" t="s">
        <v>6337</v>
      </c>
      <c r="P414" s="39" t="s">
        <v>118</v>
      </c>
      <c r="Q414" s="39" t="s">
        <v>36</v>
      </c>
      <c r="R414" s="39" t="s">
        <v>119</v>
      </c>
      <c r="S414" s="39" t="s">
        <v>147</v>
      </c>
      <c r="T414" s="39">
        <v>211</v>
      </c>
      <c r="U414" s="39" t="s">
        <v>172</v>
      </c>
      <c r="V414" s="39" t="s">
        <v>6257</v>
      </c>
      <c r="W414" s="39" t="s">
        <v>6258</v>
      </c>
      <c r="X414" s="39" t="s">
        <v>124</v>
      </c>
      <c r="Y414" s="39">
        <v>94462</v>
      </c>
      <c r="Z414" s="39">
        <v>3019</v>
      </c>
      <c r="AA414" s="39">
        <v>0</v>
      </c>
      <c r="AB414" s="39">
        <v>0</v>
      </c>
      <c r="AC414" s="39">
        <v>666.76</v>
      </c>
      <c r="AD414" s="39">
        <v>0</v>
      </c>
      <c r="AE414" s="39">
        <v>171767.15</v>
      </c>
      <c r="AF414" s="39">
        <v>172433.91</v>
      </c>
      <c r="AG414" s="39">
        <v>160</v>
      </c>
      <c r="AH414" s="39">
        <v>225</v>
      </c>
      <c r="AI414" s="39">
        <v>230636</v>
      </c>
      <c r="AJ414" s="39">
        <v>230636</v>
      </c>
      <c r="AK414" s="39">
        <v>-23801.671560777817</v>
      </c>
      <c r="AL414" s="39" t="s">
        <v>118</v>
      </c>
      <c r="AM414" s="39" t="s">
        <v>36</v>
      </c>
      <c r="AN414" s="39" t="s">
        <v>119</v>
      </c>
      <c r="AO414" s="39" t="s">
        <v>147</v>
      </c>
      <c r="AP414" s="39">
        <v>3</v>
      </c>
      <c r="AQ414" s="39">
        <v>2</v>
      </c>
      <c r="AR414" s="39">
        <v>5</v>
      </c>
      <c r="AS414" s="39">
        <v>89115</v>
      </c>
      <c r="AT414" s="39">
        <v>161522</v>
      </c>
      <c r="AU414" s="39">
        <v>53841</v>
      </c>
      <c r="AV414" s="39">
        <v>234905</v>
      </c>
      <c r="AW414" s="39">
        <v>3.0722399999999999</v>
      </c>
      <c r="AX414" s="39">
        <v>1.0923499999999999</v>
      </c>
      <c r="AY414" s="39">
        <v>1.9798899999999999</v>
      </c>
      <c r="AZ414" s="39">
        <v>3.0722399950027466</v>
      </c>
      <c r="BA414" s="39">
        <v>1.0923500061035156</v>
      </c>
      <c r="BB414" s="39">
        <v>1.979889988899231</v>
      </c>
      <c r="BC414" s="39" t="s">
        <v>159</v>
      </c>
      <c r="BD414" s="39" t="s">
        <v>126</v>
      </c>
      <c r="BE414" s="39" t="s">
        <v>118</v>
      </c>
      <c r="BF414" s="39"/>
      <c r="BG414" s="39" t="s">
        <v>6285</v>
      </c>
      <c r="BH414" s="39" t="s">
        <v>6259</v>
      </c>
      <c r="BI414" s="39" t="s">
        <v>7828</v>
      </c>
      <c r="BJ414" s="39" t="s">
        <v>389</v>
      </c>
      <c r="BK414" s="39" t="s">
        <v>490</v>
      </c>
      <c r="BL414" s="39" t="s">
        <v>490</v>
      </c>
      <c r="BM414" s="39" t="s">
        <v>202</v>
      </c>
      <c r="BN414" s="39" t="s">
        <v>203</v>
      </c>
      <c r="BO414" s="39"/>
      <c r="BP414" s="39" t="s">
        <v>203</v>
      </c>
      <c r="BQ414" s="39">
        <v>2024</v>
      </c>
      <c r="BR414" s="39"/>
      <c r="BS414" s="39"/>
      <c r="BT414" s="39" t="s">
        <v>6251</v>
      </c>
    </row>
    <row r="415" spans="1:72">
      <c r="A415" s="39">
        <v>102402237590</v>
      </c>
      <c r="B415" s="39">
        <v>1</v>
      </c>
      <c r="C415" s="39">
        <v>2024</v>
      </c>
      <c r="D415" s="39">
        <v>6</v>
      </c>
      <c r="E415" s="39" t="s">
        <v>7829</v>
      </c>
      <c r="F415" s="39" t="s">
        <v>7830</v>
      </c>
      <c r="G415" s="39">
        <v>80</v>
      </c>
      <c r="H415" s="39" t="s">
        <v>7831</v>
      </c>
      <c r="I415" s="39">
        <v>20240619</v>
      </c>
      <c r="J415" s="39">
        <v>20240621</v>
      </c>
      <c r="K415" s="39">
        <v>3</v>
      </c>
      <c r="L415" s="39">
        <f t="shared" si="6"/>
        <v>2</v>
      </c>
      <c r="M415" s="39">
        <v>0</v>
      </c>
      <c r="N415" s="39" t="s">
        <v>7832</v>
      </c>
      <c r="O415" s="39" t="s">
        <v>6313</v>
      </c>
      <c r="P415" s="39" t="s">
        <v>118</v>
      </c>
      <c r="Q415" s="39" t="s">
        <v>36</v>
      </c>
      <c r="R415" s="39" t="s">
        <v>119</v>
      </c>
      <c r="S415" s="39" t="s">
        <v>147</v>
      </c>
      <c r="T415" s="39">
        <v>205</v>
      </c>
      <c r="U415" s="39" t="s">
        <v>172</v>
      </c>
      <c r="V415" s="39" t="s">
        <v>6257</v>
      </c>
      <c r="W415" s="39" t="s">
        <v>6258</v>
      </c>
      <c r="X415" s="39" t="s">
        <v>124</v>
      </c>
      <c r="Y415" s="39">
        <v>90309</v>
      </c>
      <c r="Z415" s="39">
        <v>3019</v>
      </c>
      <c r="AA415" s="39">
        <v>0</v>
      </c>
      <c r="AB415" s="39">
        <v>0</v>
      </c>
      <c r="AC415" s="39">
        <v>666.76</v>
      </c>
      <c r="AD415" s="39">
        <v>0</v>
      </c>
      <c r="AE415" s="39">
        <v>171767.15</v>
      </c>
      <c r="AF415" s="39">
        <v>172433.91</v>
      </c>
      <c r="AG415" s="39">
        <v>160</v>
      </c>
      <c r="AH415" s="39">
        <v>225</v>
      </c>
      <c r="AI415" s="39">
        <v>230418</v>
      </c>
      <c r="AJ415" s="39">
        <v>230418</v>
      </c>
      <c r="AK415" s="39">
        <v>-23942.160591023538</v>
      </c>
      <c r="AL415" s="39" t="s">
        <v>118</v>
      </c>
      <c r="AM415" s="39" t="s">
        <v>36</v>
      </c>
      <c r="AN415" s="39" t="s">
        <v>119</v>
      </c>
      <c r="AO415" s="39" t="s">
        <v>147</v>
      </c>
      <c r="AP415" s="39">
        <v>3</v>
      </c>
      <c r="AQ415" s="39">
        <v>2</v>
      </c>
      <c r="AR415" s="39">
        <v>5</v>
      </c>
      <c r="AS415" s="39">
        <v>89115</v>
      </c>
      <c r="AT415" s="39">
        <v>161522</v>
      </c>
      <c r="AU415" s="39">
        <v>53841</v>
      </c>
      <c r="AV415" s="39">
        <v>234905</v>
      </c>
      <c r="AW415" s="39">
        <v>3.0722399999999999</v>
      </c>
      <c r="AX415" s="39">
        <v>1.0923499999999999</v>
      </c>
      <c r="AY415" s="39">
        <v>1.9798899999999999</v>
      </c>
      <c r="AZ415" s="39">
        <v>3.0722399950027466</v>
      </c>
      <c r="BA415" s="39">
        <v>1.0923500061035156</v>
      </c>
      <c r="BB415" s="39">
        <v>1.979889988899231</v>
      </c>
      <c r="BC415" s="39" t="s">
        <v>159</v>
      </c>
      <c r="BD415" s="39" t="s">
        <v>126</v>
      </c>
      <c r="BE415" s="39" t="s">
        <v>118</v>
      </c>
      <c r="BF415" s="39"/>
      <c r="BG415" s="39" t="s">
        <v>6285</v>
      </c>
      <c r="BH415" s="39" t="s">
        <v>6259</v>
      </c>
      <c r="BI415" s="39" t="s">
        <v>903</v>
      </c>
      <c r="BJ415" s="39" t="s">
        <v>195</v>
      </c>
      <c r="BK415" s="39" t="s">
        <v>196</v>
      </c>
      <c r="BL415" s="39" t="s">
        <v>196</v>
      </c>
      <c r="BM415" s="39" t="s">
        <v>202</v>
      </c>
      <c r="BN415" s="39" t="s">
        <v>661</v>
      </c>
      <c r="BO415" s="39"/>
      <c r="BP415" s="39" t="s">
        <v>661</v>
      </c>
      <c r="BQ415" s="39">
        <v>2024</v>
      </c>
      <c r="BR415" s="39"/>
      <c r="BS415" s="39"/>
      <c r="BT415" s="39" t="s">
        <v>6251</v>
      </c>
    </row>
    <row r="416" spans="1:72">
      <c r="A416" s="39">
        <v>102402237582</v>
      </c>
      <c r="B416" s="39">
        <v>1</v>
      </c>
      <c r="C416" s="39">
        <v>2024</v>
      </c>
      <c r="D416" s="39">
        <v>6</v>
      </c>
      <c r="E416" s="39" t="s">
        <v>7833</v>
      </c>
      <c r="F416" s="39" t="s">
        <v>7834</v>
      </c>
      <c r="G416" s="39">
        <v>54</v>
      </c>
      <c r="H416" s="39" t="s">
        <v>7835</v>
      </c>
      <c r="I416" s="39">
        <v>20240619</v>
      </c>
      <c r="J416" s="39">
        <v>20240620</v>
      </c>
      <c r="K416" s="39">
        <v>2</v>
      </c>
      <c r="L416" s="39">
        <f t="shared" si="6"/>
        <v>1</v>
      </c>
      <c r="M416" s="39">
        <v>0</v>
      </c>
      <c r="N416" s="39" t="s">
        <v>6354</v>
      </c>
      <c r="O416" s="39" t="s">
        <v>6405</v>
      </c>
      <c r="P416" s="39" t="s">
        <v>118</v>
      </c>
      <c r="Q416" s="39" t="s">
        <v>36</v>
      </c>
      <c r="R416" s="39" t="s">
        <v>119</v>
      </c>
      <c r="S416" s="39" t="s">
        <v>147</v>
      </c>
      <c r="T416" s="39">
        <v>205</v>
      </c>
      <c r="U416" s="39" t="s">
        <v>172</v>
      </c>
      <c r="V416" s="39" t="s">
        <v>6129</v>
      </c>
      <c r="W416" s="39" t="s">
        <v>6130</v>
      </c>
      <c r="X416" s="39" t="s">
        <v>124</v>
      </c>
      <c r="Y416" s="39">
        <v>34270</v>
      </c>
      <c r="Z416" s="39">
        <v>1472</v>
      </c>
      <c r="AA416" s="39">
        <v>0</v>
      </c>
      <c r="AB416" s="39">
        <v>0</v>
      </c>
      <c r="AC416" s="39">
        <v>0</v>
      </c>
      <c r="AD416" s="39">
        <v>0</v>
      </c>
      <c r="AE416" s="39">
        <v>72819.520000000004</v>
      </c>
      <c r="AF416" s="39">
        <v>72819.520000000004</v>
      </c>
      <c r="AG416" s="39">
        <v>80</v>
      </c>
      <c r="AH416" s="39">
        <v>75</v>
      </c>
      <c r="AI416" s="39">
        <v>129769</v>
      </c>
      <c r="AJ416" s="39">
        <v>129769</v>
      </c>
      <c r="AK416" s="39">
        <v>7618.8852235336817</v>
      </c>
      <c r="AL416" s="39" t="s">
        <v>118</v>
      </c>
      <c r="AM416" s="39" t="s">
        <v>36</v>
      </c>
      <c r="AN416" s="39" t="s">
        <v>119</v>
      </c>
      <c r="AO416" s="39" t="s">
        <v>147</v>
      </c>
      <c r="AP416" s="39">
        <v>3</v>
      </c>
      <c r="AQ416" s="39">
        <v>2</v>
      </c>
      <c r="AR416" s="39">
        <v>4</v>
      </c>
      <c r="AS416" s="39">
        <v>53659</v>
      </c>
      <c r="AT416" s="39">
        <v>87497</v>
      </c>
      <c r="AU416" s="39">
        <v>29166</v>
      </c>
      <c r="AV416" s="39">
        <v>134400</v>
      </c>
      <c r="AW416" s="39">
        <v>1.7302500000000001</v>
      </c>
      <c r="AX416" s="39">
        <v>0.65773999999999999</v>
      </c>
      <c r="AY416" s="39">
        <v>1.0725100000000001</v>
      </c>
      <c r="AZ416" s="39">
        <v>1.7302500009536743</v>
      </c>
      <c r="BA416" s="39">
        <v>0.65773999691009521</v>
      </c>
      <c r="BB416" s="39">
        <v>1.0725100040435791</v>
      </c>
      <c r="BC416" s="39" t="s">
        <v>159</v>
      </c>
      <c r="BD416" s="39" t="s">
        <v>126</v>
      </c>
      <c r="BE416" s="39" t="s">
        <v>118</v>
      </c>
      <c r="BF416" s="39"/>
      <c r="BG416" s="39" t="s">
        <v>118</v>
      </c>
      <c r="BH416" s="39" t="s">
        <v>6259</v>
      </c>
      <c r="BI416" s="39" t="s">
        <v>990</v>
      </c>
      <c r="BJ416" s="39" t="s">
        <v>129</v>
      </c>
      <c r="BK416" s="39" t="s">
        <v>130</v>
      </c>
      <c r="BL416" s="39" t="s">
        <v>131</v>
      </c>
      <c r="BM416" s="39" t="s">
        <v>2051</v>
      </c>
      <c r="BN416" s="39" t="s">
        <v>5752</v>
      </c>
      <c r="BO416" s="39"/>
      <c r="BP416" s="39" t="s">
        <v>5752</v>
      </c>
      <c r="BQ416" s="39">
        <v>2024</v>
      </c>
      <c r="BR416" s="39"/>
      <c r="BS416" s="39"/>
      <c r="BT416" s="39" t="s">
        <v>6251</v>
      </c>
    </row>
    <row r="417" spans="1:72">
      <c r="A417" s="39">
        <v>102402237580</v>
      </c>
      <c r="B417" s="39">
        <v>1</v>
      </c>
      <c r="C417" s="39">
        <v>2024</v>
      </c>
      <c r="D417" s="39">
        <v>6</v>
      </c>
      <c r="E417" s="39" t="s">
        <v>7836</v>
      </c>
      <c r="F417" s="39" t="s">
        <v>7837</v>
      </c>
      <c r="G417" s="39">
        <v>62</v>
      </c>
      <c r="H417" s="39" t="s">
        <v>7838</v>
      </c>
      <c r="I417" s="39">
        <v>20240618</v>
      </c>
      <c r="J417" s="39">
        <v>20240620</v>
      </c>
      <c r="K417" s="39">
        <v>3</v>
      </c>
      <c r="L417" s="39">
        <f t="shared" si="6"/>
        <v>2</v>
      </c>
      <c r="M417" s="39">
        <v>0</v>
      </c>
      <c r="N417" s="39" t="s">
        <v>7544</v>
      </c>
      <c r="O417" s="39" t="s">
        <v>7453</v>
      </c>
      <c r="P417" s="39" t="s">
        <v>118</v>
      </c>
      <c r="Q417" s="39" t="s">
        <v>36</v>
      </c>
      <c r="R417" s="39" t="s">
        <v>119</v>
      </c>
      <c r="S417" s="39" t="s">
        <v>147</v>
      </c>
      <c r="T417" s="39">
        <v>205</v>
      </c>
      <c r="U417" s="39" t="s">
        <v>172</v>
      </c>
      <c r="V417" s="39" t="s">
        <v>6257</v>
      </c>
      <c r="W417" s="39" t="s">
        <v>6258</v>
      </c>
      <c r="X417" s="39" t="s">
        <v>124</v>
      </c>
      <c r="Y417" s="39">
        <v>93164</v>
      </c>
      <c r="Z417" s="39">
        <v>2944</v>
      </c>
      <c r="AA417" s="39">
        <v>0</v>
      </c>
      <c r="AB417" s="39">
        <v>0</v>
      </c>
      <c r="AC417" s="39">
        <v>666.76</v>
      </c>
      <c r="AD417" s="39">
        <v>0</v>
      </c>
      <c r="AE417" s="39">
        <v>171767.15</v>
      </c>
      <c r="AF417" s="39">
        <v>172433.91</v>
      </c>
      <c r="AG417" s="39">
        <v>160</v>
      </c>
      <c r="AH417" s="39">
        <v>150</v>
      </c>
      <c r="AI417" s="39">
        <v>230418</v>
      </c>
      <c r="AJ417" s="39">
        <v>230418</v>
      </c>
      <c r="AK417" s="39">
        <v>-23942.160591023538</v>
      </c>
      <c r="AL417" s="39" t="s">
        <v>118</v>
      </c>
      <c r="AM417" s="39" t="s">
        <v>36</v>
      </c>
      <c r="AN417" s="39" t="s">
        <v>119</v>
      </c>
      <c r="AO417" s="39" t="s">
        <v>147</v>
      </c>
      <c r="AP417" s="39">
        <v>3</v>
      </c>
      <c r="AQ417" s="39">
        <v>2</v>
      </c>
      <c r="AR417" s="39">
        <v>5</v>
      </c>
      <c r="AS417" s="39">
        <v>89115</v>
      </c>
      <c r="AT417" s="39">
        <v>161522</v>
      </c>
      <c r="AU417" s="39">
        <v>53841</v>
      </c>
      <c r="AV417" s="39">
        <v>234905</v>
      </c>
      <c r="AW417" s="39">
        <v>3.0722399999999999</v>
      </c>
      <c r="AX417" s="39">
        <v>1.0923499999999999</v>
      </c>
      <c r="AY417" s="39">
        <v>1.9798899999999999</v>
      </c>
      <c r="AZ417" s="39">
        <v>3.0722399950027466</v>
      </c>
      <c r="BA417" s="39">
        <v>1.0923500061035156</v>
      </c>
      <c r="BB417" s="39">
        <v>1.979889988899231</v>
      </c>
      <c r="BC417" s="39" t="s">
        <v>159</v>
      </c>
      <c r="BD417" s="39" t="s">
        <v>126</v>
      </c>
      <c r="BE417" s="39" t="s">
        <v>118</v>
      </c>
      <c r="BF417" s="39"/>
      <c r="BG417" s="39" t="s">
        <v>6285</v>
      </c>
      <c r="BH417" s="39" t="s">
        <v>6259</v>
      </c>
      <c r="BI417" s="39" t="s">
        <v>418</v>
      </c>
      <c r="BJ417" s="39" t="s">
        <v>129</v>
      </c>
      <c r="BK417" s="39" t="s">
        <v>224</v>
      </c>
      <c r="BL417" s="39" t="s">
        <v>224</v>
      </c>
      <c r="BM417" s="39" t="s">
        <v>202</v>
      </c>
      <c r="BN417" s="39" t="s">
        <v>661</v>
      </c>
      <c r="BO417" s="39"/>
      <c r="BP417" s="39" t="s">
        <v>661</v>
      </c>
      <c r="BQ417" s="39">
        <v>2024</v>
      </c>
      <c r="BR417" s="39"/>
      <c r="BS417" s="39"/>
      <c r="BT417" s="39" t="s">
        <v>6251</v>
      </c>
    </row>
    <row r="418" spans="1:72">
      <c r="A418" s="39">
        <v>102402074756</v>
      </c>
      <c r="B418" s="39">
        <v>1</v>
      </c>
      <c r="C418" s="39">
        <v>2024</v>
      </c>
      <c r="D418" s="39">
        <v>6</v>
      </c>
      <c r="E418" s="39" t="s">
        <v>7839</v>
      </c>
      <c r="F418" s="39" t="s">
        <v>7840</v>
      </c>
      <c r="G418" s="39">
        <v>67</v>
      </c>
      <c r="H418" s="39" t="s">
        <v>7841</v>
      </c>
      <c r="I418" s="39">
        <v>20240618</v>
      </c>
      <c r="J418" s="39">
        <v>20240620</v>
      </c>
      <c r="K418" s="39">
        <v>3</v>
      </c>
      <c r="L418" s="39">
        <f t="shared" si="6"/>
        <v>2</v>
      </c>
      <c r="M418" s="39">
        <v>0</v>
      </c>
      <c r="N418" s="39" t="s">
        <v>7000</v>
      </c>
      <c r="O418" s="39" t="s">
        <v>7842</v>
      </c>
      <c r="P418" s="39" t="s">
        <v>118</v>
      </c>
      <c r="Q418" s="39" t="s">
        <v>36</v>
      </c>
      <c r="R418" s="39" t="s">
        <v>119</v>
      </c>
      <c r="S418" s="39" t="s">
        <v>120</v>
      </c>
      <c r="T418" s="39">
        <v>111</v>
      </c>
      <c r="U418" s="39" t="s">
        <v>172</v>
      </c>
      <c r="V418" s="39" t="s">
        <v>6257</v>
      </c>
      <c r="W418" s="39" t="s">
        <v>6258</v>
      </c>
      <c r="X418" s="39" t="s">
        <v>124</v>
      </c>
      <c r="Y418" s="39">
        <v>95600</v>
      </c>
      <c r="Z418" s="39">
        <v>3008</v>
      </c>
      <c r="AA418" s="39">
        <v>0</v>
      </c>
      <c r="AB418" s="39">
        <v>0</v>
      </c>
      <c r="AC418" s="39">
        <v>666.76</v>
      </c>
      <c r="AD418" s="39">
        <v>0</v>
      </c>
      <c r="AE418" s="39">
        <v>171767.15</v>
      </c>
      <c r="AF418" s="39">
        <v>172433.91</v>
      </c>
      <c r="AG418" s="39">
        <v>160</v>
      </c>
      <c r="AH418" s="39">
        <v>150</v>
      </c>
      <c r="AI418" s="39">
        <v>230447</v>
      </c>
      <c r="AJ418" s="39">
        <v>230447</v>
      </c>
      <c r="AK418" s="39">
        <v>-23923.471683330281</v>
      </c>
      <c r="AL418" s="39" t="s">
        <v>118</v>
      </c>
      <c r="AM418" s="39" t="s">
        <v>36</v>
      </c>
      <c r="AN418" s="39" t="s">
        <v>119</v>
      </c>
      <c r="AO418" s="39" t="s">
        <v>120</v>
      </c>
      <c r="AP418" s="39">
        <v>3</v>
      </c>
      <c r="AQ418" s="39">
        <v>2</v>
      </c>
      <c r="AR418" s="39">
        <v>5</v>
      </c>
      <c r="AS418" s="39">
        <v>89115</v>
      </c>
      <c r="AT418" s="39">
        <v>161522</v>
      </c>
      <c r="AU418" s="39">
        <v>53841</v>
      </c>
      <c r="AV418" s="39">
        <v>234905</v>
      </c>
      <c r="AW418" s="39">
        <v>3.0722399999999999</v>
      </c>
      <c r="AX418" s="39">
        <v>1.0923499999999999</v>
      </c>
      <c r="AY418" s="39">
        <v>1.9798899999999999</v>
      </c>
      <c r="AZ418" s="39">
        <v>3.0722399950027466</v>
      </c>
      <c r="BA418" s="39">
        <v>1.0923500061035156</v>
      </c>
      <c r="BB418" s="39">
        <v>1.979889988899231</v>
      </c>
      <c r="BC418" s="39" t="s">
        <v>159</v>
      </c>
      <c r="BD418" s="39" t="s">
        <v>126</v>
      </c>
      <c r="BE418" s="39" t="s">
        <v>118</v>
      </c>
      <c r="BF418" s="39"/>
      <c r="BG418" s="39" t="s">
        <v>1732</v>
      </c>
      <c r="BH418" s="39" t="s">
        <v>6259</v>
      </c>
      <c r="BI418" s="39" t="s">
        <v>7843</v>
      </c>
      <c r="BJ418" s="39" t="s">
        <v>129</v>
      </c>
      <c r="BK418" s="39" t="s">
        <v>217</v>
      </c>
      <c r="BL418" s="39" t="s">
        <v>218</v>
      </c>
      <c r="BM418" s="39" t="s">
        <v>202</v>
      </c>
      <c r="BN418" s="39" t="s">
        <v>661</v>
      </c>
      <c r="BO418" s="39"/>
      <c r="BP418" s="39" t="s">
        <v>661</v>
      </c>
      <c r="BQ418" s="39">
        <v>2024</v>
      </c>
      <c r="BR418" s="39"/>
      <c r="BS418" s="39"/>
      <c r="BT418" s="39" t="s">
        <v>6251</v>
      </c>
    </row>
    <row r="419" spans="1:72">
      <c r="A419" s="39">
        <v>102402237578</v>
      </c>
      <c r="B419" s="39">
        <v>1</v>
      </c>
      <c r="C419" s="39">
        <v>2024</v>
      </c>
      <c r="D419" s="39">
        <v>6</v>
      </c>
      <c r="E419" s="39" t="s">
        <v>7844</v>
      </c>
      <c r="F419" s="39" t="s">
        <v>7845</v>
      </c>
      <c r="G419" s="39">
        <v>72</v>
      </c>
      <c r="H419" s="39" t="s">
        <v>7846</v>
      </c>
      <c r="I419" s="39">
        <v>20240618</v>
      </c>
      <c r="J419" s="39">
        <v>20240620</v>
      </c>
      <c r="K419" s="39">
        <v>3</v>
      </c>
      <c r="L419" s="39">
        <f t="shared" si="6"/>
        <v>2</v>
      </c>
      <c r="M419" s="39">
        <v>0</v>
      </c>
      <c r="N419" s="39" t="s">
        <v>7847</v>
      </c>
      <c r="O419" s="39" t="s">
        <v>6310</v>
      </c>
      <c r="P419" s="39" t="s">
        <v>118</v>
      </c>
      <c r="Q419" s="39" t="s">
        <v>36</v>
      </c>
      <c r="R419" s="39" t="s">
        <v>119</v>
      </c>
      <c r="S419" s="39" t="s">
        <v>120</v>
      </c>
      <c r="T419" s="39">
        <v>205</v>
      </c>
      <c r="U419" s="39" t="s">
        <v>172</v>
      </c>
      <c r="V419" s="39" t="s">
        <v>6129</v>
      </c>
      <c r="W419" s="39" t="s">
        <v>6130</v>
      </c>
      <c r="X419" s="39" t="s">
        <v>124</v>
      </c>
      <c r="Y419" s="39">
        <v>42224</v>
      </c>
      <c r="Z419" s="39">
        <v>3083</v>
      </c>
      <c r="AA419" s="39">
        <v>0</v>
      </c>
      <c r="AB419" s="39">
        <v>0</v>
      </c>
      <c r="AC419" s="39">
        <v>0</v>
      </c>
      <c r="AD419" s="39">
        <v>0</v>
      </c>
      <c r="AE419" s="39">
        <v>76180.73</v>
      </c>
      <c r="AF419" s="39">
        <v>76180.73</v>
      </c>
      <c r="AG419" s="39">
        <v>160</v>
      </c>
      <c r="AH419" s="39">
        <v>225</v>
      </c>
      <c r="AI419" s="39">
        <v>129769</v>
      </c>
      <c r="AJ419" s="39">
        <v>129769</v>
      </c>
      <c r="AK419" s="39">
        <v>4257.6752235336899</v>
      </c>
      <c r="AL419" s="39" t="s">
        <v>118</v>
      </c>
      <c r="AM419" s="39" t="s">
        <v>36</v>
      </c>
      <c r="AN419" s="39" t="s">
        <v>119</v>
      </c>
      <c r="AO419" s="39" t="s">
        <v>120</v>
      </c>
      <c r="AP419" s="39">
        <v>3</v>
      </c>
      <c r="AQ419" s="39">
        <v>2</v>
      </c>
      <c r="AR419" s="39">
        <v>4</v>
      </c>
      <c r="AS419" s="39">
        <v>53659</v>
      </c>
      <c r="AT419" s="39">
        <v>87497</v>
      </c>
      <c r="AU419" s="39">
        <v>29166</v>
      </c>
      <c r="AV419" s="39">
        <v>134400</v>
      </c>
      <c r="AW419" s="39">
        <v>1.7302500000000001</v>
      </c>
      <c r="AX419" s="39">
        <v>0.65773999999999999</v>
      </c>
      <c r="AY419" s="39">
        <v>1.0725100000000001</v>
      </c>
      <c r="AZ419" s="39">
        <v>1.7302500009536743</v>
      </c>
      <c r="BA419" s="39">
        <v>0.65773999691009521</v>
      </c>
      <c r="BB419" s="39">
        <v>1.0725100040435791</v>
      </c>
      <c r="BC419" s="39" t="s">
        <v>159</v>
      </c>
      <c r="BD419" s="39" t="s">
        <v>126</v>
      </c>
      <c r="BE419" s="39" t="s">
        <v>118</v>
      </c>
      <c r="BF419" s="39"/>
      <c r="BG419" s="39" t="s">
        <v>118</v>
      </c>
      <c r="BH419" s="39" t="s">
        <v>6259</v>
      </c>
      <c r="BI419" s="39" t="s">
        <v>2881</v>
      </c>
      <c r="BJ419" s="39" t="s">
        <v>129</v>
      </c>
      <c r="BK419" s="39" t="s">
        <v>224</v>
      </c>
      <c r="BL419" s="39" t="s">
        <v>224</v>
      </c>
      <c r="BM419" s="39" t="s">
        <v>2051</v>
      </c>
      <c r="BN419" s="39" t="s">
        <v>5752</v>
      </c>
      <c r="BO419" s="39"/>
      <c r="BP419" s="39" t="s">
        <v>5752</v>
      </c>
      <c r="BQ419" s="39">
        <v>2024</v>
      </c>
      <c r="BR419" s="39"/>
      <c r="BS419" s="39"/>
      <c r="BT419" s="39" t="s">
        <v>6251</v>
      </c>
    </row>
    <row r="420" spans="1:72">
      <c r="A420" s="39">
        <v>102402074112</v>
      </c>
      <c r="B420" s="39">
        <v>1</v>
      </c>
      <c r="C420" s="39">
        <v>2024</v>
      </c>
      <c r="D420" s="39">
        <v>6</v>
      </c>
      <c r="E420" s="39" t="s">
        <v>7848</v>
      </c>
      <c r="F420" s="39" t="s">
        <v>7849</v>
      </c>
      <c r="G420" s="39">
        <v>24</v>
      </c>
      <c r="H420" s="39" t="s">
        <v>7850</v>
      </c>
      <c r="I420" s="39">
        <v>20240619</v>
      </c>
      <c r="J420" s="39">
        <v>20240620</v>
      </c>
      <c r="K420" s="39">
        <v>2</v>
      </c>
      <c r="L420" s="39">
        <f t="shared" si="6"/>
        <v>1</v>
      </c>
      <c r="M420" s="39">
        <v>0</v>
      </c>
      <c r="N420" s="39" t="s">
        <v>6354</v>
      </c>
      <c r="O420" s="39" t="s">
        <v>6405</v>
      </c>
      <c r="P420" s="39" t="s">
        <v>118</v>
      </c>
      <c r="Q420" s="39" t="s">
        <v>36</v>
      </c>
      <c r="R420" s="39" t="s">
        <v>119</v>
      </c>
      <c r="S420" s="39" t="s">
        <v>120</v>
      </c>
      <c r="T420" s="39">
        <v>111</v>
      </c>
      <c r="U420" s="39" t="s">
        <v>172</v>
      </c>
      <c r="V420" s="39" t="s">
        <v>6129</v>
      </c>
      <c r="W420" s="39" t="s">
        <v>6130</v>
      </c>
      <c r="X420" s="39" t="s">
        <v>124</v>
      </c>
      <c r="Y420" s="39">
        <v>38201</v>
      </c>
      <c r="Z420" s="39">
        <v>1579</v>
      </c>
      <c r="AA420" s="39">
        <v>0</v>
      </c>
      <c r="AB420" s="39">
        <v>0</v>
      </c>
      <c r="AC420" s="39">
        <v>0</v>
      </c>
      <c r="AD420" s="39">
        <v>0</v>
      </c>
      <c r="AE420" s="39">
        <v>102796.14</v>
      </c>
      <c r="AF420" s="39">
        <v>102796.14</v>
      </c>
      <c r="AG420" s="39">
        <v>80</v>
      </c>
      <c r="AH420" s="39">
        <v>150</v>
      </c>
      <c r="AI420" s="39">
        <v>129785</v>
      </c>
      <c r="AJ420" s="39">
        <v>129785</v>
      </c>
      <c r="AK420" s="39">
        <v>-22347.817042002949</v>
      </c>
      <c r="AL420" s="39" t="s">
        <v>118</v>
      </c>
      <c r="AM420" s="39" t="s">
        <v>36</v>
      </c>
      <c r="AN420" s="39" t="s">
        <v>119</v>
      </c>
      <c r="AO420" s="39" t="s">
        <v>120</v>
      </c>
      <c r="AP420" s="39">
        <v>3</v>
      </c>
      <c r="AQ420" s="39">
        <v>2</v>
      </c>
      <c r="AR420" s="39">
        <v>4</v>
      </c>
      <c r="AS420" s="39">
        <v>53659</v>
      </c>
      <c r="AT420" s="39">
        <v>87497</v>
      </c>
      <c r="AU420" s="39">
        <v>29166</v>
      </c>
      <c r="AV420" s="39">
        <v>134400</v>
      </c>
      <c r="AW420" s="39">
        <v>1.7302500000000001</v>
      </c>
      <c r="AX420" s="39">
        <v>0.65773999999999999</v>
      </c>
      <c r="AY420" s="39">
        <v>1.0725100000000001</v>
      </c>
      <c r="AZ420" s="39">
        <v>1.7302500009536743</v>
      </c>
      <c r="BA420" s="39">
        <v>0.65773999691009521</v>
      </c>
      <c r="BB420" s="39">
        <v>1.0725100040435791</v>
      </c>
      <c r="BC420" s="39" t="s">
        <v>159</v>
      </c>
      <c r="BD420" s="39" t="s">
        <v>126</v>
      </c>
      <c r="BE420" s="39" t="s">
        <v>118</v>
      </c>
      <c r="BF420" s="39"/>
      <c r="BG420" s="39" t="s">
        <v>118</v>
      </c>
      <c r="BH420" s="39" t="s">
        <v>6259</v>
      </c>
      <c r="BI420" s="39" t="s">
        <v>7851</v>
      </c>
      <c r="BJ420" s="39" t="s">
        <v>195</v>
      </c>
      <c r="BK420" s="39" t="s">
        <v>327</v>
      </c>
      <c r="BL420" s="39" t="s">
        <v>327</v>
      </c>
      <c r="BM420" s="39" t="s">
        <v>2051</v>
      </c>
      <c r="BN420" s="39" t="s">
        <v>5752</v>
      </c>
      <c r="BO420" s="39"/>
      <c r="BP420" s="39" t="s">
        <v>5752</v>
      </c>
      <c r="BQ420" s="39">
        <v>2024</v>
      </c>
      <c r="BR420" s="39"/>
      <c r="BS420" s="39"/>
      <c r="BT420" s="39" t="s">
        <v>6251</v>
      </c>
    </row>
    <row r="421" spans="1:72">
      <c r="A421" s="39">
        <v>102402074708</v>
      </c>
      <c r="B421" s="39">
        <v>1</v>
      </c>
      <c r="C421" s="39">
        <v>2024</v>
      </c>
      <c r="D421" s="39">
        <v>6</v>
      </c>
      <c r="E421" s="39" t="s">
        <v>7852</v>
      </c>
      <c r="F421" s="39" t="s">
        <v>7853</v>
      </c>
      <c r="G421" s="39">
        <v>63</v>
      </c>
      <c r="H421" s="39" t="s">
        <v>7854</v>
      </c>
      <c r="I421" s="39">
        <v>20240617</v>
      </c>
      <c r="J421" s="39">
        <v>20240619</v>
      </c>
      <c r="K421" s="39">
        <v>3</v>
      </c>
      <c r="L421" s="39">
        <f t="shared" si="6"/>
        <v>2</v>
      </c>
      <c r="M421" s="39">
        <v>0</v>
      </c>
      <c r="N421" s="39" t="s">
        <v>7855</v>
      </c>
      <c r="O421" s="39" t="s">
        <v>7856</v>
      </c>
      <c r="P421" s="39" t="s">
        <v>118</v>
      </c>
      <c r="Q421" s="39" t="s">
        <v>36</v>
      </c>
      <c r="R421" s="39" t="s">
        <v>119</v>
      </c>
      <c r="S421" s="39" t="s">
        <v>120</v>
      </c>
      <c r="T421" s="39">
        <v>111</v>
      </c>
      <c r="U421" s="39" t="s">
        <v>172</v>
      </c>
      <c r="V421" s="39" t="s">
        <v>6257</v>
      </c>
      <c r="W421" s="39" t="s">
        <v>6258</v>
      </c>
      <c r="X421" s="39" t="s">
        <v>124</v>
      </c>
      <c r="Y421" s="39">
        <v>75842</v>
      </c>
      <c r="Z421" s="39">
        <v>3083</v>
      </c>
      <c r="AA421" s="39">
        <v>0</v>
      </c>
      <c r="AB421" s="39">
        <v>0</v>
      </c>
      <c r="AC421" s="39">
        <v>666.76</v>
      </c>
      <c r="AD421" s="39">
        <v>0</v>
      </c>
      <c r="AE421" s="39">
        <v>158151.89000000001</v>
      </c>
      <c r="AF421" s="39">
        <v>158818.66</v>
      </c>
      <c r="AG421" s="39">
        <v>160</v>
      </c>
      <c r="AH421" s="39">
        <v>225</v>
      </c>
      <c r="AI421" s="39">
        <v>230447</v>
      </c>
      <c r="AJ421" s="39">
        <v>230447</v>
      </c>
      <c r="AK421" s="39">
        <v>-10308.221683330281</v>
      </c>
      <c r="AL421" s="39" t="s">
        <v>118</v>
      </c>
      <c r="AM421" s="39" t="s">
        <v>36</v>
      </c>
      <c r="AN421" s="39" t="s">
        <v>119</v>
      </c>
      <c r="AO421" s="39" t="s">
        <v>120</v>
      </c>
      <c r="AP421" s="39">
        <v>3</v>
      </c>
      <c r="AQ421" s="39">
        <v>2</v>
      </c>
      <c r="AR421" s="39">
        <v>5</v>
      </c>
      <c r="AS421" s="39">
        <v>89115</v>
      </c>
      <c r="AT421" s="39">
        <v>161522</v>
      </c>
      <c r="AU421" s="39">
        <v>53841</v>
      </c>
      <c r="AV421" s="39">
        <v>234905</v>
      </c>
      <c r="AW421" s="39">
        <v>3.0722399999999999</v>
      </c>
      <c r="AX421" s="39">
        <v>1.0923499999999999</v>
      </c>
      <c r="AY421" s="39">
        <v>1.9798899999999999</v>
      </c>
      <c r="AZ421" s="39">
        <v>3.0722399950027466</v>
      </c>
      <c r="BA421" s="39">
        <v>1.0923500061035156</v>
      </c>
      <c r="BB421" s="39">
        <v>1.979889988899231</v>
      </c>
      <c r="BC421" s="39" t="s">
        <v>159</v>
      </c>
      <c r="BD421" s="39" t="s">
        <v>126</v>
      </c>
      <c r="BE421" s="39" t="s">
        <v>118</v>
      </c>
      <c r="BF421" s="39"/>
      <c r="BG421" s="39" t="s">
        <v>6285</v>
      </c>
      <c r="BH421" s="39" t="s">
        <v>6259</v>
      </c>
      <c r="BI421" s="39" t="s">
        <v>847</v>
      </c>
      <c r="BJ421" s="39" t="s">
        <v>195</v>
      </c>
      <c r="BK421" s="39" t="s">
        <v>236</v>
      </c>
      <c r="BL421" s="39" t="s">
        <v>236</v>
      </c>
      <c r="BM421" s="39" t="s">
        <v>202</v>
      </c>
      <c r="BN421" s="39" t="s">
        <v>203</v>
      </c>
      <c r="BO421" s="39"/>
      <c r="BP421" s="39" t="s">
        <v>203</v>
      </c>
      <c r="BQ421" s="39">
        <v>2024</v>
      </c>
      <c r="BR421" s="39"/>
      <c r="BS421" s="39"/>
      <c r="BT421" s="39" t="s">
        <v>6251</v>
      </c>
    </row>
    <row r="422" spans="1:72">
      <c r="A422" s="39">
        <v>102402074712</v>
      </c>
      <c r="B422" s="39">
        <v>1</v>
      </c>
      <c r="C422" s="39">
        <v>2024</v>
      </c>
      <c r="D422" s="39">
        <v>6</v>
      </c>
      <c r="E422" s="39" t="s">
        <v>7857</v>
      </c>
      <c r="F422" s="39" t="s">
        <v>7858</v>
      </c>
      <c r="G422" s="39">
        <v>75</v>
      </c>
      <c r="H422" s="39" t="s">
        <v>7859</v>
      </c>
      <c r="I422" s="39">
        <v>20240617</v>
      </c>
      <c r="J422" s="39">
        <v>20240619</v>
      </c>
      <c r="K422" s="39">
        <v>3</v>
      </c>
      <c r="L422" s="39">
        <f t="shared" si="6"/>
        <v>2</v>
      </c>
      <c r="M422" s="39">
        <v>0</v>
      </c>
      <c r="N422" s="39" t="s">
        <v>7000</v>
      </c>
      <c r="O422" s="39" t="s">
        <v>6797</v>
      </c>
      <c r="P422" s="39" t="s">
        <v>118</v>
      </c>
      <c r="Q422" s="39" t="s">
        <v>36</v>
      </c>
      <c r="R422" s="39" t="s">
        <v>119</v>
      </c>
      <c r="S422" s="39" t="s">
        <v>147</v>
      </c>
      <c r="T422" s="39">
        <v>111</v>
      </c>
      <c r="U422" s="39" t="s">
        <v>172</v>
      </c>
      <c r="V422" s="39" t="s">
        <v>6257</v>
      </c>
      <c r="W422" s="39" t="s">
        <v>6258</v>
      </c>
      <c r="X422" s="39" t="s">
        <v>124</v>
      </c>
      <c r="Y422" s="39">
        <v>90738</v>
      </c>
      <c r="Z422" s="39">
        <v>2944</v>
      </c>
      <c r="AA422" s="39">
        <v>0</v>
      </c>
      <c r="AB422" s="39">
        <v>0</v>
      </c>
      <c r="AC422" s="39">
        <v>666.76</v>
      </c>
      <c r="AD422" s="39">
        <v>0</v>
      </c>
      <c r="AE422" s="39">
        <v>159075.89000000001</v>
      </c>
      <c r="AF422" s="39">
        <v>159742.66</v>
      </c>
      <c r="AG422" s="39">
        <v>160</v>
      </c>
      <c r="AH422" s="39">
        <v>150</v>
      </c>
      <c r="AI422" s="39">
        <v>230447</v>
      </c>
      <c r="AJ422" s="39">
        <v>230447</v>
      </c>
      <c r="AK422" s="39">
        <v>-11232.221683330281</v>
      </c>
      <c r="AL422" s="39" t="s">
        <v>118</v>
      </c>
      <c r="AM422" s="39" t="s">
        <v>36</v>
      </c>
      <c r="AN422" s="39" t="s">
        <v>119</v>
      </c>
      <c r="AO422" s="39" t="s">
        <v>147</v>
      </c>
      <c r="AP422" s="39">
        <v>3</v>
      </c>
      <c r="AQ422" s="39">
        <v>2</v>
      </c>
      <c r="AR422" s="39">
        <v>5</v>
      </c>
      <c r="AS422" s="39">
        <v>89115</v>
      </c>
      <c r="AT422" s="39">
        <v>161522</v>
      </c>
      <c r="AU422" s="39">
        <v>53841</v>
      </c>
      <c r="AV422" s="39">
        <v>234905</v>
      </c>
      <c r="AW422" s="39">
        <v>3.0722399999999999</v>
      </c>
      <c r="AX422" s="39">
        <v>1.0923499999999999</v>
      </c>
      <c r="AY422" s="39">
        <v>1.9798899999999999</v>
      </c>
      <c r="AZ422" s="39">
        <v>3.0722399950027466</v>
      </c>
      <c r="BA422" s="39">
        <v>1.0923500061035156</v>
      </c>
      <c r="BB422" s="39">
        <v>1.979889988899231</v>
      </c>
      <c r="BC422" s="39" t="s">
        <v>159</v>
      </c>
      <c r="BD422" s="39" t="s">
        <v>126</v>
      </c>
      <c r="BE422" s="39" t="s">
        <v>118</v>
      </c>
      <c r="BF422" s="39"/>
      <c r="BG422" s="39" t="s">
        <v>6285</v>
      </c>
      <c r="BH422" s="39" t="s">
        <v>6259</v>
      </c>
      <c r="BI422" s="39" t="s">
        <v>903</v>
      </c>
      <c r="BJ422" s="39" t="s">
        <v>195</v>
      </c>
      <c r="BK422" s="39" t="s">
        <v>196</v>
      </c>
      <c r="BL422" s="39" t="s">
        <v>196</v>
      </c>
      <c r="BM422" s="39" t="s">
        <v>202</v>
      </c>
      <c r="BN422" s="39" t="s">
        <v>661</v>
      </c>
      <c r="BO422" s="39"/>
      <c r="BP422" s="39" t="s">
        <v>661</v>
      </c>
      <c r="BQ422" s="39">
        <v>2024</v>
      </c>
      <c r="BR422" s="39"/>
      <c r="BS422" s="39"/>
      <c r="BT422" s="39" t="s">
        <v>6251</v>
      </c>
    </row>
    <row r="423" spans="1:72">
      <c r="A423" s="39">
        <v>102408028952</v>
      </c>
      <c r="B423" s="39">
        <v>1</v>
      </c>
      <c r="C423" s="39">
        <v>2024</v>
      </c>
      <c r="D423" s="39">
        <v>6</v>
      </c>
      <c r="E423" s="39" t="s">
        <v>7860</v>
      </c>
      <c r="F423" s="39" t="s">
        <v>7861</v>
      </c>
      <c r="G423" s="39">
        <v>20</v>
      </c>
      <c r="H423" s="39" t="s">
        <v>7862</v>
      </c>
      <c r="I423" s="39">
        <v>20240618</v>
      </c>
      <c r="J423" s="39">
        <v>20240619</v>
      </c>
      <c r="K423" s="39">
        <v>2</v>
      </c>
      <c r="L423" s="39">
        <f t="shared" si="6"/>
        <v>1</v>
      </c>
      <c r="M423" s="39">
        <v>0</v>
      </c>
      <c r="N423" s="39" t="s">
        <v>7863</v>
      </c>
      <c r="O423" s="39" t="s">
        <v>6607</v>
      </c>
      <c r="P423" s="39" t="s">
        <v>118</v>
      </c>
      <c r="Q423" s="39" t="s">
        <v>36</v>
      </c>
      <c r="R423" s="39" t="s">
        <v>119</v>
      </c>
      <c r="S423" s="39" t="s">
        <v>147</v>
      </c>
      <c r="T423" s="39">
        <v>205</v>
      </c>
      <c r="U423" s="39" t="s">
        <v>172</v>
      </c>
      <c r="V423" s="39" t="s">
        <v>6257</v>
      </c>
      <c r="W423" s="39" t="s">
        <v>6258</v>
      </c>
      <c r="X423" s="39" t="s">
        <v>124</v>
      </c>
      <c r="Y423" s="39">
        <v>57635</v>
      </c>
      <c r="Z423" s="39">
        <v>1472</v>
      </c>
      <c r="AA423" s="39">
        <v>0</v>
      </c>
      <c r="AB423" s="39">
        <v>0</v>
      </c>
      <c r="AC423" s="39">
        <v>0</v>
      </c>
      <c r="AD423" s="39">
        <v>0</v>
      </c>
      <c r="AE423" s="39">
        <v>127581.46</v>
      </c>
      <c r="AF423" s="39">
        <v>127581.46</v>
      </c>
      <c r="AG423" s="39">
        <v>80</v>
      </c>
      <c r="AH423" s="39">
        <v>75</v>
      </c>
      <c r="AI423" s="39">
        <v>230418</v>
      </c>
      <c r="AJ423" s="39">
        <v>230418</v>
      </c>
      <c r="AK423" s="39">
        <v>20910.28940897646</v>
      </c>
      <c r="AL423" s="39" t="s">
        <v>118</v>
      </c>
      <c r="AM423" s="39" t="s">
        <v>36</v>
      </c>
      <c r="AN423" s="39" t="s">
        <v>119</v>
      </c>
      <c r="AO423" s="39" t="s">
        <v>147</v>
      </c>
      <c r="AP423" s="39">
        <v>3</v>
      </c>
      <c r="AQ423" s="39">
        <v>2</v>
      </c>
      <c r="AR423" s="39">
        <v>5</v>
      </c>
      <c r="AS423" s="39">
        <v>89115</v>
      </c>
      <c r="AT423" s="39">
        <v>161522</v>
      </c>
      <c r="AU423" s="39">
        <v>53841</v>
      </c>
      <c r="AV423" s="39">
        <v>234905</v>
      </c>
      <c r="AW423" s="39">
        <v>3.0722399999999999</v>
      </c>
      <c r="AX423" s="39">
        <v>1.0923499999999999</v>
      </c>
      <c r="AY423" s="39">
        <v>1.9798899999999999</v>
      </c>
      <c r="AZ423" s="39">
        <v>3.0722399950027466</v>
      </c>
      <c r="BA423" s="39">
        <v>1.0923500061035156</v>
      </c>
      <c r="BB423" s="39">
        <v>1.979889988899231</v>
      </c>
      <c r="BC423" s="39" t="s">
        <v>159</v>
      </c>
      <c r="BD423" s="39" t="s">
        <v>126</v>
      </c>
      <c r="BE423" s="39" t="s">
        <v>118</v>
      </c>
      <c r="BF423" s="39"/>
      <c r="BG423" s="39" t="s">
        <v>118</v>
      </c>
      <c r="BH423" s="39" t="s">
        <v>6259</v>
      </c>
      <c r="BI423" s="39" t="s">
        <v>1484</v>
      </c>
      <c r="BJ423" s="39" t="s">
        <v>129</v>
      </c>
      <c r="BK423" s="39" t="s">
        <v>224</v>
      </c>
      <c r="BL423" s="39" t="s">
        <v>224</v>
      </c>
      <c r="BM423" s="39" t="s">
        <v>2051</v>
      </c>
      <c r="BN423" s="39" t="s">
        <v>5752</v>
      </c>
      <c r="BO423" s="39"/>
      <c r="BP423" s="39" t="s">
        <v>5752</v>
      </c>
      <c r="BQ423" s="39">
        <v>2024</v>
      </c>
      <c r="BR423" s="39"/>
      <c r="BS423" s="39"/>
      <c r="BT423" s="39" t="s">
        <v>6251</v>
      </c>
    </row>
    <row r="424" spans="1:72">
      <c r="A424" s="39">
        <v>102402074700</v>
      </c>
      <c r="B424" s="39">
        <v>1</v>
      </c>
      <c r="C424" s="39">
        <v>2024</v>
      </c>
      <c r="D424" s="39">
        <v>6</v>
      </c>
      <c r="E424" s="39" t="s">
        <v>7864</v>
      </c>
      <c r="F424" s="39" t="s">
        <v>7865</v>
      </c>
      <c r="G424" s="39">
        <v>41</v>
      </c>
      <c r="H424" s="39" t="s">
        <v>7866</v>
      </c>
      <c r="I424" s="39">
        <v>20240616</v>
      </c>
      <c r="J424" s="39">
        <v>20240618</v>
      </c>
      <c r="K424" s="39">
        <v>3</v>
      </c>
      <c r="L424" s="39">
        <f t="shared" si="6"/>
        <v>2</v>
      </c>
      <c r="M424" s="39">
        <v>0</v>
      </c>
      <c r="N424" s="39" t="s">
        <v>7867</v>
      </c>
      <c r="O424" s="39" t="s">
        <v>7594</v>
      </c>
      <c r="P424" s="39" t="s">
        <v>118</v>
      </c>
      <c r="Q424" s="39" t="s">
        <v>36</v>
      </c>
      <c r="R424" s="39" t="s">
        <v>119</v>
      </c>
      <c r="S424" s="39" t="s">
        <v>147</v>
      </c>
      <c r="T424" s="39">
        <v>111</v>
      </c>
      <c r="U424" s="39" t="s">
        <v>172</v>
      </c>
      <c r="V424" s="39" t="s">
        <v>6257</v>
      </c>
      <c r="W424" s="39" t="s">
        <v>6258</v>
      </c>
      <c r="X424" s="39" t="s">
        <v>124</v>
      </c>
      <c r="Y424" s="39">
        <v>61323</v>
      </c>
      <c r="Z424" s="39">
        <v>2944</v>
      </c>
      <c r="AA424" s="39">
        <v>0</v>
      </c>
      <c r="AB424" s="39">
        <v>0</v>
      </c>
      <c r="AC424" s="39">
        <v>0</v>
      </c>
      <c r="AD424" s="39">
        <v>0</v>
      </c>
      <c r="AE424" s="39">
        <v>96480.93</v>
      </c>
      <c r="AF424" s="39">
        <v>96480.93</v>
      </c>
      <c r="AG424" s="39">
        <v>160</v>
      </c>
      <c r="AH424" s="39">
        <v>150</v>
      </c>
      <c r="AI424" s="39">
        <v>230447</v>
      </c>
      <c r="AJ424" s="39">
        <v>230447</v>
      </c>
      <c r="AK424" s="39">
        <v>52029.50831666973</v>
      </c>
      <c r="AL424" s="39" t="s">
        <v>118</v>
      </c>
      <c r="AM424" s="39" t="s">
        <v>36</v>
      </c>
      <c r="AN424" s="39" t="s">
        <v>119</v>
      </c>
      <c r="AO424" s="39" t="s">
        <v>147</v>
      </c>
      <c r="AP424" s="39">
        <v>3</v>
      </c>
      <c r="AQ424" s="39">
        <v>2</v>
      </c>
      <c r="AR424" s="39">
        <v>5</v>
      </c>
      <c r="AS424" s="39">
        <v>89115</v>
      </c>
      <c r="AT424" s="39">
        <v>161522</v>
      </c>
      <c r="AU424" s="39">
        <v>53841</v>
      </c>
      <c r="AV424" s="39">
        <v>234905</v>
      </c>
      <c r="AW424" s="39">
        <v>3.0722399999999999</v>
      </c>
      <c r="AX424" s="39">
        <v>1.0923499999999999</v>
      </c>
      <c r="AY424" s="39">
        <v>1.9798899999999999</v>
      </c>
      <c r="AZ424" s="39">
        <v>3.0722399950027466</v>
      </c>
      <c r="BA424" s="39">
        <v>1.0923500061035156</v>
      </c>
      <c r="BB424" s="39">
        <v>1.979889988899231</v>
      </c>
      <c r="BC424" s="39" t="s">
        <v>159</v>
      </c>
      <c r="BD424" s="39" t="s">
        <v>126</v>
      </c>
      <c r="BE424" s="39" t="s">
        <v>118</v>
      </c>
      <c r="BF424" s="39"/>
      <c r="BG424" s="39" t="s">
        <v>118</v>
      </c>
      <c r="BH424" s="39" t="s">
        <v>6259</v>
      </c>
      <c r="BI424" s="39" t="s">
        <v>283</v>
      </c>
      <c r="BJ424" s="39" t="s">
        <v>129</v>
      </c>
      <c r="BK424" s="39" t="s">
        <v>130</v>
      </c>
      <c r="BL424" s="39" t="s">
        <v>284</v>
      </c>
      <c r="BM424" s="39" t="s">
        <v>163</v>
      </c>
      <c r="BN424" s="39" t="s">
        <v>1019</v>
      </c>
      <c r="BO424" s="39"/>
      <c r="BP424" s="39" t="s">
        <v>1019</v>
      </c>
      <c r="BQ424" s="39">
        <v>2024</v>
      </c>
      <c r="BR424" s="39"/>
      <c r="BS424" s="39"/>
      <c r="BT424" s="39" t="s">
        <v>6251</v>
      </c>
    </row>
    <row r="425" spans="1:72">
      <c r="A425" s="39">
        <v>102402237564</v>
      </c>
      <c r="B425" s="39">
        <v>1</v>
      </c>
      <c r="C425" s="39">
        <v>2024</v>
      </c>
      <c r="D425" s="39">
        <v>6</v>
      </c>
      <c r="E425" s="39" t="s">
        <v>7868</v>
      </c>
      <c r="F425" s="39" t="s">
        <v>7869</v>
      </c>
      <c r="G425" s="39">
        <v>57</v>
      </c>
      <c r="H425" s="39" t="s">
        <v>7870</v>
      </c>
      <c r="I425" s="39">
        <v>20240617</v>
      </c>
      <c r="J425" s="39">
        <v>20240618</v>
      </c>
      <c r="K425" s="39">
        <v>2</v>
      </c>
      <c r="L425" s="39">
        <f t="shared" si="6"/>
        <v>1</v>
      </c>
      <c r="M425" s="39">
        <v>0</v>
      </c>
      <c r="N425" s="39" t="s">
        <v>7871</v>
      </c>
      <c r="O425" s="39" t="s">
        <v>6310</v>
      </c>
      <c r="P425" s="39" t="s">
        <v>118</v>
      </c>
      <c r="Q425" s="39" t="s">
        <v>36</v>
      </c>
      <c r="R425" s="39" t="s">
        <v>119</v>
      </c>
      <c r="S425" s="39" t="s">
        <v>120</v>
      </c>
      <c r="T425" s="39">
        <v>205</v>
      </c>
      <c r="U425" s="39" t="s">
        <v>172</v>
      </c>
      <c r="V425" s="39" t="s">
        <v>6129</v>
      </c>
      <c r="W425" s="39" t="s">
        <v>6130</v>
      </c>
      <c r="X425" s="39" t="s">
        <v>124</v>
      </c>
      <c r="Y425" s="39">
        <v>34164</v>
      </c>
      <c r="Z425" s="39">
        <v>1504</v>
      </c>
      <c r="AA425" s="39">
        <v>0</v>
      </c>
      <c r="AB425" s="39">
        <v>0</v>
      </c>
      <c r="AC425" s="39">
        <v>0</v>
      </c>
      <c r="AD425" s="39">
        <v>0</v>
      </c>
      <c r="AE425" s="39">
        <v>124914.69</v>
      </c>
      <c r="AF425" s="39">
        <v>124914.69</v>
      </c>
      <c r="AG425" s="39">
        <v>80</v>
      </c>
      <c r="AH425" s="39">
        <v>75</v>
      </c>
      <c r="AI425" s="39">
        <v>129769</v>
      </c>
      <c r="AJ425" s="39">
        <v>129769</v>
      </c>
      <c r="AK425" s="39">
        <v>-44476.284776466317</v>
      </c>
      <c r="AL425" s="39" t="s">
        <v>118</v>
      </c>
      <c r="AM425" s="39" t="s">
        <v>36</v>
      </c>
      <c r="AN425" s="39" t="s">
        <v>119</v>
      </c>
      <c r="AO425" s="39" t="s">
        <v>120</v>
      </c>
      <c r="AP425" s="39">
        <v>3</v>
      </c>
      <c r="AQ425" s="39">
        <v>2</v>
      </c>
      <c r="AR425" s="39">
        <v>4</v>
      </c>
      <c r="AS425" s="39">
        <v>53659</v>
      </c>
      <c r="AT425" s="39">
        <v>87497</v>
      </c>
      <c r="AU425" s="39">
        <v>29166</v>
      </c>
      <c r="AV425" s="39">
        <v>134400</v>
      </c>
      <c r="AW425" s="39">
        <v>1.7302500000000001</v>
      </c>
      <c r="AX425" s="39">
        <v>0.65773999999999999</v>
      </c>
      <c r="AY425" s="39">
        <v>1.0725100000000001</v>
      </c>
      <c r="AZ425" s="39">
        <v>1.7302500009536743</v>
      </c>
      <c r="BA425" s="39">
        <v>0.65773999691009521</v>
      </c>
      <c r="BB425" s="39">
        <v>1.0725100040435791</v>
      </c>
      <c r="BC425" s="39" t="s">
        <v>159</v>
      </c>
      <c r="BD425" s="39" t="s">
        <v>126</v>
      </c>
      <c r="BE425" s="39" t="s">
        <v>118</v>
      </c>
      <c r="BF425" s="39"/>
      <c r="BG425" s="39" t="s">
        <v>118</v>
      </c>
      <c r="BH425" s="39" t="s">
        <v>6259</v>
      </c>
      <c r="BI425" s="39" t="s">
        <v>1104</v>
      </c>
      <c r="BJ425" s="39" t="s">
        <v>129</v>
      </c>
      <c r="BK425" s="39" t="s">
        <v>217</v>
      </c>
      <c r="BL425" s="39" t="s">
        <v>218</v>
      </c>
      <c r="BM425" s="39" t="s">
        <v>2051</v>
      </c>
      <c r="BN425" s="39" t="s">
        <v>4190</v>
      </c>
      <c r="BO425" s="39"/>
      <c r="BP425" s="39" t="s">
        <v>4190</v>
      </c>
      <c r="BQ425" s="39">
        <v>2024</v>
      </c>
      <c r="BR425" s="39"/>
      <c r="BS425" s="39"/>
      <c r="BT425" s="39" t="s">
        <v>6251</v>
      </c>
    </row>
    <row r="426" spans="1:72">
      <c r="A426" s="39">
        <v>102402237562</v>
      </c>
      <c r="B426" s="39">
        <v>1</v>
      </c>
      <c r="C426" s="39">
        <v>2024</v>
      </c>
      <c r="D426" s="39">
        <v>6</v>
      </c>
      <c r="E426" s="39" t="s">
        <v>7872</v>
      </c>
      <c r="F426" s="39" t="s">
        <v>7873</v>
      </c>
      <c r="G426" s="39">
        <v>70</v>
      </c>
      <c r="H426" s="39" t="s">
        <v>7874</v>
      </c>
      <c r="I426" s="39">
        <v>20240617</v>
      </c>
      <c r="J426" s="39">
        <v>20240618</v>
      </c>
      <c r="K426" s="39">
        <v>2</v>
      </c>
      <c r="L426" s="39">
        <f t="shared" si="6"/>
        <v>1</v>
      </c>
      <c r="M426" s="39">
        <v>0</v>
      </c>
      <c r="N426" s="39" t="s">
        <v>7875</v>
      </c>
      <c r="O426" s="39" t="s">
        <v>6405</v>
      </c>
      <c r="P426" s="39" t="s">
        <v>118</v>
      </c>
      <c r="Q426" s="39" t="s">
        <v>36</v>
      </c>
      <c r="R426" s="39" t="s">
        <v>119</v>
      </c>
      <c r="S426" s="39" t="s">
        <v>147</v>
      </c>
      <c r="T426" s="39">
        <v>205</v>
      </c>
      <c r="U426" s="39" t="s">
        <v>172</v>
      </c>
      <c r="V426" s="39" t="s">
        <v>6129</v>
      </c>
      <c r="W426" s="39" t="s">
        <v>6130</v>
      </c>
      <c r="X426" s="39" t="s">
        <v>124</v>
      </c>
      <c r="Y426" s="39">
        <v>38552</v>
      </c>
      <c r="Z426" s="39">
        <v>1472</v>
      </c>
      <c r="AA426" s="39">
        <v>0</v>
      </c>
      <c r="AB426" s="39">
        <v>0</v>
      </c>
      <c r="AC426" s="39">
        <v>0</v>
      </c>
      <c r="AD426" s="39">
        <v>0</v>
      </c>
      <c r="AE426" s="39">
        <v>85595.99</v>
      </c>
      <c r="AF426" s="39">
        <v>85595.99</v>
      </c>
      <c r="AG426" s="39">
        <v>80</v>
      </c>
      <c r="AH426" s="39">
        <v>75</v>
      </c>
      <c r="AI426" s="39">
        <v>129769</v>
      </c>
      <c r="AJ426" s="39">
        <v>129769</v>
      </c>
      <c r="AK426" s="39">
        <v>-5157.5847764663195</v>
      </c>
      <c r="AL426" s="39" t="s">
        <v>118</v>
      </c>
      <c r="AM426" s="39" t="s">
        <v>36</v>
      </c>
      <c r="AN426" s="39" t="s">
        <v>119</v>
      </c>
      <c r="AO426" s="39" t="s">
        <v>147</v>
      </c>
      <c r="AP426" s="39">
        <v>3</v>
      </c>
      <c r="AQ426" s="39">
        <v>2</v>
      </c>
      <c r="AR426" s="39">
        <v>4</v>
      </c>
      <c r="AS426" s="39">
        <v>53659</v>
      </c>
      <c r="AT426" s="39">
        <v>87497</v>
      </c>
      <c r="AU426" s="39">
        <v>29166</v>
      </c>
      <c r="AV426" s="39">
        <v>134400</v>
      </c>
      <c r="AW426" s="39">
        <v>1.7302500000000001</v>
      </c>
      <c r="AX426" s="39">
        <v>0.65773999999999999</v>
      </c>
      <c r="AY426" s="39">
        <v>1.0725100000000001</v>
      </c>
      <c r="AZ426" s="39">
        <v>1.7302500009536743</v>
      </c>
      <c r="BA426" s="39">
        <v>0.65773999691009521</v>
      </c>
      <c r="BB426" s="39">
        <v>1.0725100040435791</v>
      </c>
      <c r="BC426" s="39" t="s">
        <v>159</v>
      </c>
      <c r="BD426" s="39" t="s">
        <v>126</v>
      </c>
      <c r="BE426" s="39" t="s">
        <v>118</v>
      </c>
      <c r="BF426" s="39"/>
      <c r="BG426" s="39" t="s">
        <v>118</v>
      </c>
      <c r="BH426" s="39" t="s">
        <v>6259</v>
      </c>
      <c r="BI426" s="39" t="s">
        <v>418</v>
      </c>
      <c r="BJ426" s="39" t="s">
        <v>129</v>
      </c>
      <c r="BK426" s="39" t="s">
        <v>224</v>
      </c>
      <c r="BL426" s="39" t="s">
        <v>224</v>
      </c>
      <c r="BM426" s="39" t="s">
        <v>163</v>
      </c>
      <c r="BN426" s="39" t="s">
        <v>1019</v>
      </c>
      <c r="BO426" s="39"/>
      <c r="BP426" s="39" t="s">
        <v>1019</v>
      </c>
      <c r="BQ426" s="39">
        <v>2024</v>
      </c>
      <c r="BR426" s="39"/>
      <c r="BS426" s="39"/>
      <c r="BT426" s="39" t="s">
        <v>6251</v>
      </c>
    </row>
    <row r="427" spans="1:72">
      <c r="A427" s="39">
        <v>102408028992</v>
      </c>
      <c r="B427" s="39">
        <v>1</v>
      </c>
      <c r="C427" s="39">
        <v>2024</v>
      </c>
      <c r="D427" s="39">
        <v>6</v>
      </c>
      <c r="E427" s="39" t="s">
        <v>7876</v>
      </c>
      <c r="F427" s="39" t="s">
        <v>7877</v>
      </c>
      <c r="G427" s="39">
        <v>45</v>
      </c>
      <c r="H427" s="39" t="s">
        <v>7878</v>
      </c>
      <c r="I427" s="39">
        <v>20240616</v>
      </c>
      <c r="J427" s="39">
        <v>20240617</v>
      </c>
      <c r="K427" s="39">
        <v>2</v>
      </c>
      <c r="L427" s="39">
        <f t="shared" si="6"/>
        <v>1</v>
      </c>
      <c r="M427" s="39">
        <v>0</v>
      </c>
      <c r="N427" s="39" t="s">
        <v>7564</v>
      </c>
      <c r="O427" s="39" t="s">
        <v>6607</v>
      </c>
      <c r="P427" s="39" t="s">
        <v>118</v>
      </c>
      <c r="Q427" s="39" t="s">
        <v>36</v>
      </c>
      <c r="R427" s="39" t="s">
        <v>119</v>
      </c>
      <c r="S427" s="39" t="s">
        <v>120</v>
      </c>
      <c r="T427" s="39">
        <v>205</v>
      </c>
      <c r="U427" s="39" t="s">
        <v>172</v>
      </c>
      <c r="V427" s="39" t="s">
        <v>6257</v>
      </c>
      <c r="W427" s="39" t="s">
        <v>6258</v>
      </c>
      <c r="X427" s="39" t="s">
        <v>1852</v>
      </c>
      <c r="Y427" s="39">
        <v>60862</v>
      </c>
      <c r="Z427" s="39">
        <v>1504</v>
      </c>
      <c r="AA427" s="39">
        <v>0</v>
      </c>
      <c r="AB427" s="39">
        <v>0</v>
      </c>
      <c r="AC427" s="39">
        <v>0</v>
      </c>
      <c r="AD427" s="39">
        <v>0</v>
      </c>
      <c r="AE427" s="39">
        <v>0</v>
      </c>
      <c r="AF427" s="39">
        <v>0</v>
      </c>
      <c r="AG427" s="39">
        <v>80</v>
      </c>
      <c r="AH427" s="39">
        <v>75</v>
      </c>
      <c r="AI427" s="39">
        <v>81926</v>
      </c>
      <c r="AJ427" s="39">
        <v>81926</v>
      </c>
      <c r="AK427" s="39">
        <v>0</v>
      </c>
      <c r="AL427" s="39" t="s">
        <v>118</v>
      </c>
      <c r="AM427" s="39" t="s">
        <v>36</v>
      </c>
      <c r="AN427" s="39" t="s">
        <v>119</v>
      </c>
      <c r="AO427" s="39" t="s">
        <v>120</v>
      </c>
      <c r="AP427" s="39">
        <v>3</v>
      </c>
      <c r="AQ427" s="39">
        <v>2</v>
      </c>
      <c r="AR427" s="39">
        <v>5</v>
      </c>
      <c r="AS427" s="39">
        <v>89115</v>
      </c>
      <c r="AT427" s="39">
        <v>161522</v>
      </c>
      <c r="AU427" s="39">
        <v>53841</v>
      </c>
      <c r="AV427" s="39">
        <v>234905</v>
      </c>
      <c r="AW427" s="39">
        <v>3.0722399999999999</v>
      </c>
      <c r="AX427" s="39">
        <v>1.0923499999999999</v>
      </c>
      <c r="AY427" s="39">
        <v>1.9798899999999999</v>
      </c>
      <c r="AZ427" s="39">
        <v>1.0923500061035156</v>
      </c>
      <c r="BA427" s="39">
        <v>1.0923500061035156</v>
      </c>
      <c r="BB427" s="39">
        <v>0</v>
      </c>
      <c r="BC427" s="39" t="s">
        <v>159</v>
      </c>
      <c r="BD427" s="39" t="s">
        <v>126</v>
      </c>
      <c r="BE427" s="39" t="s">
        <v>118</v>
      </c>
      <c r="BF427" s="39"/>
      <c r="BG427" s="39" t="s">
        <v>118</v>
      </c>
      <c r="BH427" s="39" t="s">
        <v>6259</v>
      </c>
      <c r="BI427" s="39" t="s">
        <v>574</v>
      </c>
      <c r="BJ427" s="39" t="s">
        <v>129</v>
      </c>
      <c r="BK427" s="39" t="s">
        <v>224</v>
      </c>
      <c r="BL427" s="39" t="s">
        <v>224</v>
      </c>
      <c r="BM427" s="39" t="s">
        <v>163</v>
      </c>
      <c r="BN427" s="39" t="s">
        <v>1019</v>
      </c>
      <c r="BO427" s="39"/>
      <c r="BP427" s="39" t="s">
        <v>1019</v>
      </c>
      <c r="BQ427" s="39">
        <v>2024</v>
      </c>
      <c r="BR427" s="39"/>
      <c r="BS427" s="39"/>
      <c r="BT427" s="39" t="s">
        <v>6251</v>
      </c>
    </row>
    <row r="428" spans="1:72">
      <c r="A428" s="39">
        <v>102402235368</v>
      </c>
      <c r="B428" s="39">
        <v>1</v>
      </c>
      <c r="C428" s="39">
        <v>2024</v>
      </c>
      <c r="D428" s="39">
        <v>6</v>
      </c>
      <c r="E428" s="39" t="s">
        <v>7879</v>
      </c>
      <c r="F428" s="39" t="s">
        <v>7880</v>
      </c>
      <c r="G428" s="39">
        <v>61</v>
      </c>
      <c r="H428" s="39" t="s">
        <v>7881</v>
      </c>
      <c r="I428" s="39">
        <v>20240606</v>
      </c>
      <c r="J428" s="39">
        <v>20240617</v>
      </c>
      <c r="K428" s="39">
        <v>12</v>
      </c>
      <c r="L428" s="39">
        <f t="shared" si="6"/>
        <v>11</v>
      </c>
      <c r="M428" s="39">
        <v>0</v>
      </c>
      <c r="N428" s="39" t="s">
        <v>7882</v>
      </c>
      <c r="O428" s="39" t="s">
        <v>6921</v>
      </c>
      <c r="P428" s="39" t="s">
        <v>118</v>
      </c>
      <c r="Q428" s="39" t="s">
        <v>36</v>
      </c>
      <c r="R428" s="39" t="s">
        <v>119</v>
      </c>
      <c r="S428" s="39" t="s">
        <v>120</v>
      </c>
      <c r="T428" s="39">
        <v>205</v>
      </c>
      <c r="U428" s="39" t="s">
        <v>172</v>
      </c>
      <c r="V428" s="39" t="s">
        <v>6257</v>
      </c>
      <c r="W428" s="39" t="s">
        <v>6258</v>
      </c>
      <c r="X428" s="39" t="s">
        <v>7664</v>
      </c>
      <c r="Y428" s="39">
        <v>123694</v>
      </c>
      <c r="Z428" s="39">
        <v>13522</v>
      </c>
      <c r="AA428" s="39">
        <v>0</v>
      </c>
      <c r="AB428" s="39">
        <v>0</v>
      </c>
      <c r="AC428" s="39">
        <v>1111.27</v>
      </c>
      <c r="AD428" s="39">
        <v>7924.9</v>
      </c>
      <c r="AE428" s="39">
        <v>0</v>
      </c>
      <c r="AF428" s="39">
        <v>9036.17</v>
      </c>
      <c r="AG428" s="39">
        <v>880</v>
      </c>
      <c r="AH428" s="39">
        <v>825</v>
      </c>
      <c r="AI428" s="39">
        <v>221545</v>
      </c>
      <c r="AJ428" s="39">
        <v>221545</v>
      </c>
      <c r="AK428" s="39">
        <v>15885.607986259974</v>
      </c>
      <c r="AL428" s="39" t="s">
        <v>118</v>
      </c>
      <c r="AM428" s="39" t="s">
        <v>36</v>
      </c>
      <c r="AN428" s="39" t="s">
        <v>119</v>
      </c>
      <c r="AO428" s="39" t="s">
        <v>120</v>
      </c>
      <c r="AP428" s="39">
        <v>3</v>
      </c>
      <c r="AQ428" s="39">
        <v>2</v>
      </c>
      <c r="AR428" s="39">
        <v>5</v>
      </c>
      <c r="AS428" s="39">
        <v>89115</v>
      </c>
      <c r="AT428" s="39">
        <v>161522</v>
      </c>
      <c r="AU428" s="39">
        <v>53841</v>
      </c>
      <c r="AV428" s="39">
        <v>234905</v>
      </c>
      <c r="AW428" s="39">
        <v>3.0722399999999999</v>
      </c>
      <c r="AX428" s="39">
        <v>1.0923499999999999</v>
      </c>
      <c r="AY428" s="39">
        <v>1.9798899999999999</v>
      </c>
      <c r="AZ428" s="39">
        <v>2.9539299607276917</v>
      </c>
      <c r="BA428" s="39">
        <v>2.6216399669647217</v>
      </c>
      <c r="BB428" s="39">
        <v>0.33228999376296997</v>
      </c>
      <c r="BC428" s="39" t="s">
        <v>159</v>
      </c>
      <c r="BD428" s="39" t="s">
        <v>148</v>
      </c>
      <c r="BE428" s="39" t="s">
        <v>118</v>
      </c>
      <c r="BF428" s="39"/>
      <c r="BG428" s="39" t="s">
        <v>118</v>
      </c>
      <c r="BH428" s="39" t="s">
        <v>7883</v>
      </c>
      <c r="BI428" s="39" t="s">
        <v>680</v>
      </c>
      <c r="BJ428" s="39" t="s">
        <v>129</v>
      </c>
      <c r="BK428" s="39" t="s">
        <v>178</v>
      </c>
      <c r="BL428" s="39" t="s">
        <v>320</v>
      </c>
      <c r="BM428" s="39" t="s">
        <v>202</v>
      </c>
      <c r="BN428" s="39" t="s">
        <v>661</v>
      </c>
      <c r="BO428" s="39"/>
      <c r="BP428" s="39" t="s">
        <v>661</v>
      </c>
      <c r="BQ428" s="39">
        <v>2024</v>
      </c>
      <c r="BR428" s="39"/>
      <c r="BS428" s="39"/>
      <c r="BT428" s="39" t="s">
        <v>6251</v>
      </c>
    </row>
    <row r="429" spans="1:72">
      <c r="A429" s="39">
        <v>102402074678</v>
      </c>
      <c r="B429" s="39">
        <v>1</v>
      </c>
      <c r="C429" s="39">
        <v>2024</v>
      </c>
      <c r="D429" s="39">
        <v>6</v>
      </c>
      <c r="E429" s="39" t="s">
        <v>7884</v>
      </c>
      <c r="F429" s="39" t="s">
        <v>7885</v>
      </c>
      <c r="G429" s="39">
        <v>63</v>
      </c>
      <c r="H429" s="39" t="s">
        <v>7886</v>
      </c>
      <c r="I429" s="39">
        <v>20240614</v>
      </c>
      <c r="J429" s="39">
        <v>20240615</v>
      </c>
      <c r="K429" s="39">
        <v>2</v>
      </c>
      <c r="L429" s="39">
        <f t="shared" si="6"/>
        <v>1</v>
      </c>
      <c r="M429" s="39">
        <v>0</v>
      </c>
      <c r="N429" s="39" t="s">
        <v>7784</v>
      </c>
      <c r="O429" s="39" t="s">
        <v>6517</v>
      </c>
      <c r="P429" s="39" t="s">
        <v>118</v>
      </c>
      <c r="Q429" s="39" t="s">
        <v>36</v>
      </c>
      <c r="R429" s="39" t="s">
        <v>119</v>
      </c>
      <c r="S429" s="39" t="s">
        <v>120</v>
      </c>
      <c r="T429" s="39">
        <v>111</v>
      </c>
      <c r="U429" s="39" t="s">
        <v>172</v>
      </c>
      <c r="V429" s="39" t="s">
        <v>6257</v>
      </c>
      <c r="W429" s="39" t="s">
        <v>6258</v>
      </c>
      <c r="X429" s="39" t="s">
        <v>124</v>
      </c>
      <c r="Y429" s="39">
        <v>80800</v>
      </c>
      <c r="Z429" s="39">
        <v>1504</v>
      </c>
      <c r="AA429" s="39">
        <v>0</v>
      </c>
      <c r="AB429" s="39">
        <v>0</v>
      </c>
      <c r="AC429" s="39">
        <v>0</v>
      </c>
      <c r="AD429" s="39">
        <v>0</v>
      </c>
      <c r="AE429" s="39">
        <v>183327.13</v>
      </c>
      <c r="AF429" s="39">
        <v>183327.12</v>
      </c>
      <c r="AG429" s="39">
        <v>80</v>
      </c>
      <c r="AH429" s="39">
        <v>75</v>
      </c>
      <c r="AI429" s="39">
        <v>230447</v>
      </c>
      <c r="AJ429" s="39">
        <v>230447</v>
      </c>
      <c r="AK429" s="39">
        <v>-34816.681683330273</v>
      </c>
      <c r="AL429" s="39" t="s">
        <v>118</v>
      </c>
      <c r="AM429" s="39" t="s">
        <v>36</v>
      </c>
      <c r="AN429" s="39" t="s">
        <v>119</v>
      </c>
      <c r="AO429" s="39" t="s">
        <v>120</v>
      </c>
      <c r="AP429" s="39">
        <v>3</v>
      </c>
      <c r="AQ429" s="39">
        <v>2</v>
      </c>
      <c r="AR429" s="39">
        <v>5</v>
      </c>
      <c r="AS429" s="39">
        <v>89115</v>
      </c>
      <c r="AT429" s="39">
        <v>161522</v>
      </c>
      <c r="AU429" s="39">
        <v>53841</v>
      </c>
      <c r="AV429" s="39">
        <v>234905</v>
      </c>
      <c r="AW429" s="39">
        <v>3.0722399999999999</v>
      </c>
      <c r="AX429" s="39">
        <v>1.0923499999999999</v>
      </c>
      <c r="AY429" s="39">
        <v>1.9798899999999999</v>
      </c>
      <c r="AZ429" s="39">
        <v>3.0722399950027466</v>
      </c>
      <c r="BA429" s="39">
        <v>1.0923500061035156</v>
      </c>
      <c r="BB429" s="39">
        <v>1.979889988899231</v>
      </c>
      <c r="BC429" s="39" t="s">
        <v>159</v>
      </c>
      <c r="BD429" s="39" t="s">
        <v>126</v>
      </c>
      <c r="BE429" s="39" t="s">
        <v>118</v>
      </c>
      <c r="BF429" s="39"/>
      <c r="BG429" s="39" t="s">
        <v>6285</v>
      </c>
      <c r="BH429" s="39" t="s">
        <v>6259</v>
      </c>
      <c r="BI429" s="39" t="s">
        <v>7887</v>
      </c>
      <c r="BJ429" s="39" t="s">
        <v>244</v>
      </c>
      <c r="BK429" s="39" t="s">
        <v>1086</v>
      </c>
      <c r="BL429" s="39" t="s">
        <v>1087</v>
      </c>
      <c r="BM429" s="39" t="s">
        <v>202</v>
      </c>
      <c r="BN429" s="39" t="s">
        <v>203</v>
      </c>
      <c r="BO429" s="39"/>
      <c r="BP429" s="39" t="s">
        <v>203</v>
      </c>
      <c r="BQ429" s="39">
        <v>2024</v>
      </c>
      <c r="BR429" s="39"/>
      <c r="BS429" s="39"/>
      <c r="BT429" s="39" t="s">
        <v>6251</v>
      </c>
    </row>
    <row r="430" spans="1:72">
      <c r="A430" s="39">
        <v>102402303756</v>
      </c>
      <c r="B430" s="39">
        <v>1</v>
      </c>
      <c r="C430" s="39">
        <v>2024</v>
      </c>
      <c r="D430" s="39">
        <v>6</v>
      </c>
      <c r="E430" s="39" t="s">
        <v>7888</v>
      </c>
      <c r="F430" s="39" t="s">
        <v>7889</v>
      </c>
      <c r="G430" s="39">
        <v>65</v>
      </c>
      <c r="H430" s="39" t="s">
        <v>7890</v>
      </c>
      <c r="I430" s="39">
        <v>20240613</v>
      </c>
      <c r="J430" s="39">
        <v>20240615</v>
      </c>
      <c r="K430" s="39">
        <v>3</v>
      </c>
      <c r="L430" s="39">
        <f t="shared" si="6"/>
        <v>2</v>
      </c>
      <c r="M430" s="39">
        <v>0</v>
      </c>
      <c r="N430" s="39" t="s">
        <v>6322</v>
      </c>
      <c r="O430" s="39" t="s">
        <v>6313</v>
      </c>
      <c r="P430" s="39" t="s">
        <v>118</v>
      </c>
      <c r="Q430" s="39" t="s">
        <v>36</v>
      </c>
      <c r="R430" s="39" t="s">
        <v>119</v>
      </c>
      <c r="S430" s="39" t="s">
        <v>147</v>
      </c>
      <c r="T430" s="39">
        <v>211</v>
      </c>
      <c r="U430" s="39" t="s">
        <v>172</v>
      </c>
      <c r="V430" s="39" t="s">
        <v>6257</v>
      </c>
      <c r="W430" s="39" t="s">
        <v>6258</v>
      </c>
      <c r="X430" s="39" t="s">
        <v>124</v>
      </c>
      <c r="Y430" s="39">
        <v>94589</v>
      </c>
      <c r="Z430" s="39">
        <v>2944</v>
      </c>
      <c r="AA430" s="39">
        <v>0</v>
      </c>
      <c r="AB430" s="39">
        <v>0</v>
      </c>
      <c r="AC430" s="39">
        <v>666.76</v>
      </c>
      <c r="AD430" s="39">
        <v>0</v>
      </c>
      <c r="AE430" s="39">
        <v>171767.15</v>
      </c>
      <c r="AF430" s="39">
        <v>172433.91</v>
      </c>
      <c r="AG430" s="39">
        <v>160</v>
      </c>
      <c r="AH430" s="39">
        <v>150</v>
      </c>
      <c r="AI430" s="39">
        <v>230636</v>
      </c>
      <c r="AJ430" s="39">
        <v>230636</v>
      </c>
      <c r="AK430" s="39">
        <v>-23801.671560777817</v>
      </c>
      <c r="AL430" s="39" t="s">
        <v>118</v>
      </c>
      <c r="AM430" s="39" t="s">
        <v>36</v>
      </c>
      <c r="AN430" s="39" t="s">
        <v>119</v>
      </c>
      <c r="AO430" s="39" t="s">
        <v>147</v>
      </c>
      <c r="AP430" s="39">
        <v>3</v>
      </c>
      <c r="AQ430" s="39">
        <v>2</v>
      </c>
      <c r="AR430" s="39">
        <v>5</v>
      </c>
      <c r="AS430" s="39">
        <v>89115</v>
      </c>
      <c r="AT430" s="39">
        <v>161522</v>
      </c>
      <c r="AU430" s="39">
        <v>53841</v>
      </c>
      <c r="AV430" s="39">
        <v>234905</v>
      </c>
      <c r="AW430" s="39">
        <v>3.0722399999999999</v>
      </c>
      <c r="AX430" s="39">
        <v>1.0923499999999999</v>
      </c>
      <c r="AY430" s="39">
        <v>1.9798899999999999</v>
      </c>
      <c r="AZ430" s="39">
        <v>3.0722399950027466</v>
      </c>
      <c r="BA430" s="39">
        <v>1.0923500061035156</v>
      </c>
      <c r="BB430" s="39">
        <v>1.979889988899231</v>
      </c>
      <c r="BC430" s="39" t="s">
        <v>159</v>
      </c>
      <c r="BD430" s="39" t="s">
        <v>126</v>
      </c>
      <c r="BE430" s="39" t="s">
        <v>118</v>
      </c>
      <c r="BF430" s="39"/>
      <c r="BG430" s="39" t="s">
        <v>6285</v>
      </c>
      <c r="BH430" s="39" t="s">
        <v>6259</v>
      </c>
      <c r="BI430" s="39" t="s">
        <v>536</v>
      </c>
      <c r="BJ430" s="39" t="s">
        <v>195</v>
      </c>
      <c r="BK430" s="39" t="s">
        <v>196</v>
      </c>
      <c r="BL430" s="39" t="s">
        <v>196</v>
      </c>
      <c r="BM430" s="39" t="s">
        <v>202</v>
      </c>
      <c r="BN430" s="39" t="s">
        <v>203</v>
      </c>
      <c r="BO430" s="39"/>
      <c r="BP430" s="39" t="s">
        <v>203</v>
      </c>
      <c r="BQ430" s="39">
        <v>2024</v>
      </c>
      <c r="BR430" s="39"/>
      <c r="BS430" s="39"/>
      <c r="BT430" s="39" t="s">
        <v>6251</v>
      </c>
    </row>
    <row r="431" spans="1:72">
      <c r="A431" s="39">
        <v>102402118446</v>
      </c>
      <c r="B431" s="39">
        <v>1</v>
      </c>
      <c r="C431" s="39">
        <v>2024</v>
      </c>
      <c r="D431" s="39">
        <v>6</v>
      </c>
      <c r="E431" s="39" t="s">
        <v>7891</v>
      </c>
      <c r="F431" s="39" t="s">
        <v>1035</v>
      </c>
      <c r="G431" s="39">
        <v>59</v>
      </c>
      <c r="H431" s="39" t="s">
        <v>1036</v>
      </c>
      <c r="I431" s="39">
        <v>20240613</v>
      </c>
      <c r="J431" s="39">
        <v>20240614</v>
      </c>
      <c r="K431" s="39">
        <v>2</v>
      </c>
      <c r="L431" s="39">
        <f t="shared" si="6"/>
        <v>1</v>
      </c>
      <c r="M431" s="39">
        <v>0</v>
      </c>
      <c r="N431" s="39" t="s">
        <v>7892</v>
      </c>
      <c r="O431" s="39" t="s">
        <v>7893</v>
      </c>
      <c r="P431" s="39" t="s">
        <v>118</v>
      </c>
      <c r="Q431" s="39" t="s">
        <v>36</v>
      </c>
      <c r="R431" s="39" t="s">
        <v>119</v>
      </c>
      <c r="S431" s="39" t="s">
        <v>147</v>
      </c>
      <c r="T431" s="39">
        <v>201</v>
      </c>
      <c r="U431" s="39" t="s">
        <v>172</v>
      </c>
      <c r="V431" s="39" t="s">
        <v>6257</v>
      </c>
      <c r="W431" s="39" t="s">
        <v>6258</v>
      </c>
      <c r="X431" s="39" t="s">
        <v>124</v>
      </c>
      <c r="Y431" s="39">
        <v>86952</v>
      </c>
      <c r="Z431" s="39">
        <v>1472</v>
      </c>
      <c r="AA431" s="39">
        <v>0</v>
      </c>
      <c r="AB431" s="39">
        <v>0</v>
      </c>
      <c r="AC431" s="39">
        <v>666.76</v>
      </c>
      <c r="AD431" s="39">
        <v>0</v>
      </c>
      <c r="AE431" s="39">
        <v>60798.239999999998</v>
      </c>
      <c r="AF431" s="39">
        <v>61465</v>
      </c>
      <c r="AG431" s="39">
        <v>80</v>
      </c>
      <c r="AH431" s="39">
        <v>75</v>
      </c>
      <c r="AI431" s="39">
        <v>230418</v>
      </c>
      <c r="AJ431" s="39">
        <v>230418</v>
      </c>
      <c r="AK431" s="39">
        <v>87026.749408976466</v>
      </c>
      <c r="AL431" s="39" t="s">
        <v>118</v>
      </c>
      <c r="AM431" s="39" t="s">
        <v>36</v>
      </c>
      <c r="AN431" s="39" t="s">
        <v>119</v>
      </c>
      <c r="AO431" s="39" t="s">
        <v>147</v>
      </c>
      <c r="AP431" s="39">
        <v>3</v>
      </c>
      <c r="AQ431" s="39">
        <v>2</v>
      </c>
      <c r="AR431" s="39">
        <v>5</v>
      </c>
      <c r="AS431" s="39">
        <v>89115</v>
      </c>
      <c r="AT431" s="39">
        <v>161522</v>
      </c>
      <c r="AU431" s="39">
        <v>53841</v>
      </c>
      <c r="AV431" s="39">
        <v>234905</v>
      </c>
      <c r="AW431" s="39">
        <v>3.0722399999999999</v>
      </c>
      <c r="AX431" s="39">
        <v>1.0923499999999999</v>
      </c>
      <c r="AY431" s="39">
        <v>1.9798899999999999</v>
      </c>
      <c r="AZ431" s="39">
        <v>3.0722399950027466</v>
      </c>
      <c r="BA431" s="39">
        <v>1.0923500061035156</v>
      </c>
      <c r="BB431" s="39">
        <v>1.979889988899231</v>
      </c>
      <c r="BC431" s="39" t="s">
        <v>159</v>
      </c>
      <c r="BD431" s="39" t="s">
        <v>126</v>
      </c>
      <c r="BE431" s="39" t="s">
        <v>118</v>
      </c>
      <c r="BF431" s="39"/>
      <c r="BG431" s="39" t="s">
        <v>6285</v>
      </c>
      <c r="BH431" s="39" t="s">
        <v>6259</v>
      </c>
      <c r="BI431" s="39" t="s">
        <v>283</v>
      </c>
      <c r="BJ431" s="39" t="s">
        <v>129</v>
      </c>
      <c r="BK431" s="39" t="s">
        <v>130</v>
      </c>
      <c r="BL431" s="39" t="s">
        <v>284</v>
      </c>
      <c r="BM431" s="39" t="s">
        <v>202</v>
      </c>
      <c r="BN431" s="39" t="s">
        <v>391</v>
      </c>
      <c r="BO431" s="39"/>
      <c r="BP431" s="39" t="s">
        <v>391</v>
      </c>
      <c r="BQ431" s="39">
        <v>2024</v>
      </c>
      <c r="BR431" s="39"/>
      <c r="BS431" s="39"/>
      <c r="BT431" s="39" t="s">
        <v>6251</v>
      </c>
    </row>
    <row r="432" spans="1:72">
      <c r="A432" s="39">
        <v>102402074640</v>
      </c>
      <c r="B432" s="39">
        <v>1</v>
      </c>
      <c r="C432" s="39">
        <v>2024</v>
      </c>
      <c r="D432" s="39">
        <v>6</v>
      </c>
      <c r="E432" s="39" t="s">
        <v>7894</v>
      </c>
      <c r="F432" s="39" t="s">
        <v>7895</v>
      </c>
      <c r="G432" s="39">
        <v>60</v>
      </c>
      <c r="H432" s="39" t="s">
        <v>7896</v>
      </c>
      <c r="I432" s="39">
        <v>20240612</v>
      </c>
      <c r="J432" s="39">
        <v>20240614</v>
      </c>
      <c r="K432" s="39">
        <v>3</v>
      </c>
      <c r="L432" s="39">
        <f t="shared" si="6"/>
        <v>2</v>
      </c>
      <c r="M432" s="39">
        <v>0</v>
      </c>
      <c r="N432" s="39" t="s">
        <v>7897</v>
      </c>
      <c r="O432" s="39" t="s">
        <v>6511</v>
      </c>
      <c r="P432" s="39" t="s">
        <v>118</v>
      </c>
      <c r="Q432" s="39" t="s">
        <v>36</v>
      </c>
      <c r="R432" s="39" t="s">
        <v>119</v>
      </c>
      <c r="S432" s="39" t="s">
        <v>147</v>
      </c>
      <c r="T432" s="39">
        <v>111</v>
      </c>
      <c r="U432" s="39" t="s">
        <v>172</v>
      </c>
      <c r="V432" s="39" t="s">
        <v>6257</v>
      </c>
      <c r="W432" s="39" t="s">
        <v>6258</v>
      </c>
      <c r="X432" s="39" t="s">
        <v>124</v>
      </c>
      <c r="Y432" s="39">
        <v>91123</v>
      </c>
      <c r="Z432" s="39">
        <v>3019</v>
      </c>
      <c r="AA432" s="39">
        <v>0</v>
      </c>
      <c r="AB432" s="39">
        <v>0</v>
      </c>
      <c r="AC432" s="39">
        <v>648.24</v>
      </c>
      <c r="AD432" s="39">
        <v>0</v>
      </c>
      <c r="AE432" s="39">
        <v>159075.89000000001</v>
      </c>
      <c r="AF432" s="39">
        <v>159724.12</v>
      </c>
      <c r="AG432" s="39">
        <v>160</v>
      </c>
      <c r="AH432" s="39">
        <v>225</v>
      </c>
      <c r="AI432" s="39">
        <v>230447</v>
      </c>
      <c r="AJ432" s="39">
        <v>230447</v>
      </c>
      <c r="AK432" s="39">
        <v>-11213.681683330273</v>
      </c>
      <c r="AL432" s="39" t="s">
        <v>118</v>
      </c>
      <c r="AM432" s="39" t="s">
        <v>36</v>
      </c>
      <c r="AN432" s="39" t="s">
        <v>119</v>
      </c>
      <c r="AO432" s="39" t="s">
        <v>147</v>
      </c>
      <c r="AP432" s="39">
        <v>3</v>
      </c>
      <c r="AQ432" s="39">
        <v>2</v>
      </c>
      <c r="AR432" s="39">
        <v>5</v>
      </c>
      <c r="AS432" s="39">
        <v>89115</v>
      </c>
      <c r="AT432" s="39">
        <v>161522</v>
      </c>
      <c r="AU432" s="39">
        <v>53841</v>
      </c>
      <c r="AV432" s="39">
        <v>234905</v>
      </c>
      <c r="AW432" s="39">
        <v>3.0722399999999999</v>
      </c>
      <c r="AX432" s="39">
        <v>1.0923499999999999</v>
      </c>
      <c r="AY432" s="39">
        <v>1.9798899999999999</v>
      </c>
      <c r="AZ432" s="39">
        <v>3.0722399950027466</v>
      </c>
      <c r="BA432" s="39">
        <v>1.0923500061035156</v>
      </c>
      <c r="BB432" s="39">
        <v>1.979889988899231</v>
      </c>
      <c r="BC432" s="39" t="s">
        <v>159</v>
      </c>
      <c r="BD432" s="39" t="s">
        <v>126</v>
      </c>
      <c r="BE432" s="39" t="s">
        <v>118</v>
      </c>
      <c r="BF432" s="39"/>
      <c r="BG432" s="39" t="s">
        <v>6285</v>
      </c>
      <c r="BH432" s="39" t="s">
        <v>6259</v>
      </c>
      <c r="BI432" s="39" t="s">
        <v>506</v>
      </c>
      <c r="BJ432" s="39" t="s">
        <v>129</v>
      </c>
      <c r="BK432" s="39" t="s">
        <v>224</v>
      </c>
      <c r="BL432" s="39" t="s">
        <v>224</v>
      </c>
      <c r="BM432" s="39" t="s">
        <v>202</v>
      </c>
      <c r="BN432" s="39" t="s">
        <v>661</v>
      </c>
      <c r="BO432" s="39"/>
      <c r="BP432" s="39" t="s">
        <v>661</v>
      </c>
      <c r="BQ432" s="39">
        <v>2024</v>
      </c>
      <c r="BR432" s="39"/>
      <c r="BS432" s="39"/>
      <c r="BT432" s="39" t="s">
        <v>6251</v>
      </c>
    </row>
    <row r="433" spans="1:72">
      <c r="A433" s="39">
        <v>102402237516</v>
      </c>
      <c r="B433" s="39">
        <v>1</v>
      </c>
      <c r="C433" s="39">
        <v>2024</v>
      </c>
      <c r="D433" s="39">
        <v>6</v>
      </c>
      <c r="E433" s="39" t="s">
        <v>7898</v>
      </c>
      <c r="F433" s="39" t="s">
        <v>7899</v>
      </c>
      <c r="G433" s="39">
        <v>68</v>
      </c>
      <c r="H433" s="39" t="s">
        <v>7900</v>
      </c>
      <c r="I433" s="39">
        <v>20240612</v>
      </c>
      <c r="J433" s="39">
        <v>20240614</v>
      </c>
      <c r="K433" s="39">
        <v>3</v>
      </c>
      <c r="L433" s="39">
        <f t="shared" si="6"/>
        <v>2</v>
      </c>
      <c r="M433" s="39">
        <v>0</v>
      </c>
      <c r="N433" s="39" t="s">
        <v>5746</v>
      </c>
      <c r="O433" s="39" t="s">
        <v>7327</v>
      </c>
      <c r="P433" s="39" t="s">
        <v>118</v>
      </c>
      <c r="Q433" s="39" t="s">
        <v>36</v>
      </c>
      <c r="R433" s="39" t="s">
        <v>119</v>
      </c>
      <c r="S433" s="39" t="s">
        <v>120</v>
      </c>
      <c r="T433" s="39">
        <v>205</v>
      </c>
      <c r="U433" s="39" t="s">
        <v>172</v>
      </c>
      <c r="V433" s="39" t="s">
        <v>6257</v>
      </c>
      <c r="W433" s="39" t="s">
        <v>6258</v>
      </c>
      <c r="X433" s="39" t="s">
        <v>124</v>
      </c>
      <c r="Y433" s="39">
        <v>92078</v>
      </c>
      <c r="Z433" s="39">
        <v>3083</v>
      </c>
      <c r="AA433" s="39">
        <v>0</v>
      </c>
      <c r="AB433" s="39">
        <v>0</v>
      </c>
      <c r="AC433" s="39">
        <v>648.24</v>
      </c>
      <c r="AD433" s="39">
        <v>0</v>
      </c>
      <c r="AE433" s="39">
        <v>168189.03</v>
      </c>
      <c r="AF433" s="39">
        <v>168837.27</v>
      </c>
      <c r="AG433" s="39">
        <v>160</v>
      </c>
      <c r="AH433" s="39">
        <v>225</v>
      </c>
      <c r="AI433" s="39">
        <v>230418</v>
      </c>
      <c r="AJ433" s="39">
        <v>230418</v>
      </c>
      <c r="AK433" s="39">
        <v>-20345.520591023524</v>
      </c>
      <c r="AL433" s="39" t="s">
        <v>118</v>
      </c>
      <c r="AM433" s="39" t="s">
        <v>36</v>
      </c>
      <c r="AN433" s="39" t="s">
        <v>119</v>
      </c>
      <c r="AO433" s="39" t="s">
        <v>120</v>
      </c>
      <c r="AP433" s="39">
        <v>3</v>
      </c>
      <c r="AQ433" s="39">
        <v>2</v>
      </c>
      <c r="AR433" s="39">
        <v>5</v>
      </c>
      <c r="AS433" s="39">
        <v>89115</v>
      </c>
      <c r="AT433" s="39">
        <v>161522</v>
      </c>
      <c r="AU433" s="39">
        <v>53841</v>
      </c>
      <c r="AV433" s="39">
        <v>234905</v>
      </c>
      <c r="AW433" s="39">
        <v>3.0722399999999999</v>
      </c>
      <c r="AX433" s="39">
        <v>1.0923499999999999</v>
      </c>
      <c r="AY433" s="39">
        <v>1.9798899999999999</v>
      </c>
      <c r="AZ433" s="39">
        <v>3.0722399950027466</v>
      </c>
      <c r="BA433" s="39">
        <v>1.0923500061035156</v>
      </c>
      <c r="BB433" s="39">
        <v>1.979889988899231</v>
      </c>
      <c r="BC433" s="39" t="s">
        <v>159</v>
      </c>
      <c r="BD433" s="39" t="s">
        <v>126</v>
      </c>
      <c r="BE433" s="39" t="s">
        <v>118</v>
      </c>
      <c r="BF433" s="39"/>
      <c r="BG433" s="39" t="s">
        <v>6285</v>
      </c>
      <c r="BH433" s="39" t="s">
        <v>6259</v>
      </c>
      <c r="BI433" s="39" t="s">
        <v>201</v>
      </c>
      <c r="BJ433" s="39" t="s">
        <v>129</v>
      </c>
      <c r="BK433" s="39" t="s">
        <v>130</v>
      </c>
      <c r="BL433" s="39" t="s">
        <v>131</v>
      </c>
      <c r="BM433" s="39" t="s">
        <v>202</v>
      </c>
      <c r="BN433" s="39" t="s">
        <v>661</v>
      </c>
      <c r="BO433" s="39"/>
      <c r="BP433" s="39" t="s">
        <v>661</v>
      </c>
      <c r="BQ433" s="39">
        <v>2024</v>
      </c>
      <c r="BR433" s="39"/>
      <c r="BS433" s="39"/>
      <c r="BT433" s="39" t="s">
        <v>6251</v>
      </c>
    </row>
    <row r="434" spans="1:72">
      <c r="A434" s="39">
        <v>102402074618</v>
      </c>
      <c r="B434" s="39">
        <v>1</v>
      </c>
      <c r="C434" s="39">
        <v>2024</v>
      </c>
      <c r="D434" s="39">
        <v>6</v>
      </c>
      <c r="E434" s="39" t="s">
        <v>7901</v>
      </c>
      <c r="F434" s="39" t="s">
        <v>7902</v>
      </c>
      <c r="G434" s="39">
        <v>44</v>
      </c>
      <c r="H434" s="39" t="s">
        <v>7903</v>
      </c>
      <c r="I434" s="39">
        <v>20240612</v>
      </c>
      <c r="J434" s="39">
        <v>20240613</v>
      </c>
      <c r="K434" s="39">
        <v>2</v>
      </c>
      <c r="L434" s="39">
        <f t="shared" si="6"/>
        <v>1</v>
      </c>
      <c r="M434" s="39">
        <v>0</v>
      </c>
      <c r="N434" s="39" t="s">
        <v>6354</v>
      </c>
      <c r="O434" s="39" t="s">
        <v>6405</v>
      </c>
      <c r="P434" s="39" t="s">
        <v>118</v>
      </c>
      <c r="Q434" s="39" t="s">
        <v>36</v>
      </c>
      <c r="R434" s="39" t="s">
        <v>119</v>
      </c>
      <c r="S434" s="39" t="s">
        <v>147</v>
      </c>
      <c r="T434" s="39">
        <v>111</v>
      </c>
      <c r="U434" s="39" t="s">
        <v>172</v>
      </c>
      <c r="V434" s="39" t="s">
        <v>6129</v>
      </c>
      <c r="W434" s="39" t="s">
        <v>6130</v>
      </c>
      <c r="X434" s="39" t="s">
        <v>124</v>
      </c>
      <c r="Y434" s="39">
        <v>33822</v>
      </c>
      <c r="Z434" s="39">
        <v>1472</v>
      </c>
      <c r="AA434" s="39">
        <v>0</v>
      </c>
      <c r="AB434" s="39">
        <v>0</v>
      </c>
      <c r="AC434" s="39">
        <v>0</v>
      </c>
      <c r="AD434" s="39">
        <v>0</v>
      </c>
      <c r="AE434" s="39">
        <v>48568.28</v>
      </c>
      <c r="AF434" s="39">
        <v>48568.28</v>
      </c>
      <c r="AG434" s="39">
        <v>80</v>
      </c>
      <c r="AH434" s="39">
        <v>75</v>
      </c>
      <c r="AI434" s="39">
        <v>129785</v>
      </c>
      <c r="AJ434" s="39">
        <v>129785</v>
      </c>
      <c r="AK434" s="39">
        <v>31880.042957997051</v>
      </c>
      <c r="AL434" s="39" t="s">
        <v>118</v>
      </c>
      <c r="AM434" s="39" t="s">
        <v>36</v>
      </c>
      <c r="AN434" s="39" t="s">
        <v>119</v>
      </c>
      <c r="AO434" s="39" t="s">
        <v>147</v>
      </c>
      <c r="AP434" s="39">
        <v>3</v>
      </c>
      <c r="AQ434" s="39">
        <v>2</v>
      </c>
      <c r="AR434" s="39">
        <v>4</v>
      </c>
      <c r="AS434" s="39">
        <v>53659</v>
      </c>
      <c r="AT434" s="39">
        <v>87497</v>
      </c>
      <c r="AU434" s="39">
        <v>29166</v>
      </c>
      <c r="AV434" s="39">
        <v>134400</v>
      </c>
      <c r="AW434" s="39">
        <v>1.7302500000000001</v>
      </c>
      <c r="AX434" s="39">
        <v>0.65773999999999999</v>
      </c>
      <c r="AY434" s="39">
        <v>1.0725100000000001</v>
      </c>
      <c r="AZ434" s="39">
        <v>1.7302500009536743</v>
      </c>
      <c r="BA434" s="39">
        <v>0.65773999691009521</v>
      </c>
      <c r="BB434" s="39">
        <v>1.0725100040435791</v>
      </c>
      <c r="BC434" s="39" t="s">
        <v>159</v>
      </c>
      <c r="BD434" s="39" t="s">
        <v>126</v>
      </c>
      <c r="BE434" s="39" t="s">
        <v>118</v>
      </c>
      <c r="BF434" s="39"/>
      <c r="BG434" s="39" t="s">
        <v>118</v>
      </c>
      <c r="BH434" s="39" t="s">
        <v>6259</v>
      </c>
      <c r="BI434" s="39" t="s">
        <v>410</v>
      </c>
      <c r="BJ434" s="39" t="s">
        <v>195</v>
      </c>
      <c r="BK434" s="39" t="s">
        <v>411</v>
      </c>
      <c r="BL434" s="39" t="s">
        <v>411</v>
      </c>
      <c r="BM434" s="39" t="s">
        <v>2051</v>
      </c>
      <c r="BN434" s="39" t="s">
        <v>5752</v>
      </c>
      <c r="BO434" s="39"/>
      <c r="BP434" s="39" t="s">
        <v>5752</v>
      </c>
      <c r="BQ434" s="39">
        <v>2024</v>
      </c>
      <c r="BR434" s="39"/>
      <c r="BS434" s="39"/>
      <c r="BT434" s="39" t="s">
        <v>6251</v>
      </c>
    </row>
    <row r="435" spans="1:72">
      <c r="A435" s="39">
        <v>102402074482</v>
      </c>
      <c r="B435" s="39">
        <v>1</v>
      </c>
      <c r="C435" s="39">
        <v>2024</v>
      </c>
      <c r="D435" s="39">
        <v>6</v>
      </c>
      <c r="E435" s="39" t="s">
        <v>7904</v>
      </c>
      <c r="F435" s="39" t="s">
        <v>7905</v>
      </c>
      <c r="G435" s="39">
        <v>54</v>
      </c>
      <c r="H435" s="39" t="s">
        <v>7906</v>
      </c>
      <c r="I435" s="39">
        <v>20240611</v>
      </c>
      <c r="J435" s="39">
        <v>20240613</v>
      </c>
      <c r="K435" s="39">
        <v>3</v>
      </c>
      <c r="L435" s="39">
        <f t="shared" si="6"/>
        <v>2</v>
      </c>
      <c r="M435" s="39">
        <v>0</v>
      </c>
      <c r="N435" s="39" t="s">
        <v>7907</v>
      </c>
      <c r="O435" s="39" t="s">
        <v>6511</v>
      </c>
      <c r="P435" s="39" t="s">
        <v>118</v>
      </c>
      <c r="Q435" s="39" t="s">
        <v>36</v>
      </c>
      <c r="R435" s="39" t="s">
        <v>119</v>
      </c>
      <c r="S435" s="39" t="s">
        <v>147</v>
      </c>
      <c r="T435" s="39">
        <v>111</v>
      </c>
      <c r="U435" s="39" t="s">
        <v>172</v>
      </c>
      <c r="V435" s="39" t="s">
        <v>6257</v>
      </c>
      <c r="W435" s="39" t="s">
        <v>6258</v>
      </c>
      <c r="X435" s="39" t="s">
        <v>124</v>
      </c>
      <c r="Y435" s="39">
        <v>93594</v>
      </c>
      <c r="Z435" s="39">
        <v>2944</v>
      </c>
      <c r="AA435" s="39">
        <v>0</v>
      </c>
      <c r="AB435" s="39">
        <v>0</v>
      </c>
      <c r="AC435" s="39">
        <v>666.76</v>
      </c>
      <c r="AD435" s="39">
        <v>0</v>
      </c>
      <c r="AE435" s="39">
        <v>171767.15</v>
      </c>
      <c r="AF435" s="39">
        <v>172433.91</v>
      </c>
      <c r="AG435" s="39">
        <v>160</v>
      </c>
      <c r="AH435" s="39">
        <v>150</v>
      </c>
      <c r="AI435" s="39">
        <v>230447</v>
      </c>
      <c r="AJ435" s="39">
        <v>230447</v>
      </c>
      <c r="AK435" s="39">
        <v>-23923.471683330281</v>
      </c>
      <c r="AL435" s="39" t="s">
        <v>118</v>
      </c>
      <c r="AM435" s="39" t="s">
        <v>36</v>
      </c>
      <c r="AN435" s="39" t="s">
        <v>119</v>
      </c>
      <c r="AO435" s="39" t="s">
        <v>147</v>
      </c>
      <c r="AP435" s="39">
        <v>3</v>
      </c>
      <c r="AQ435" s="39">
        <v>2</v>
      </c>
      <c r="AR435" s="39">
        <v>5</v>
      </c>
      <c r="AS435" s="39">
        <v>89115</v>
      </c>
      <c r="AT435" s="39">
        <v>161522</v>
      </c>
      <c r="AU435" s="39">
        <v>53841</v>
      </c>
      <c r="AV435" s="39">
        <v>234905</v>
      </c>
      <c r="AW435" s="39">
        <v>3.0722399999999999</v>
      </c>
      <c r="AX435" s="39">
        <v>1.0923499999999999</v>
      </c>
      <c r="AY435" s="39">
        <v>1.9798899999999999</v>
      </c>
      <c r="AZ435" s="39">
        <v>3.0722399950027466</v>
      </c>
      <c r="BA435" s="39">
        <v>1.0923500061035156</v>
      </c>
      <c r="BB435" s="39">
        <v>1.979889988899231</v>
      </c>
      <c r="BC435" s="39" t="s">
        <v>159</v>
      </c>
      <c r="BD435" s="39" t="s">
        <v>126</v>
      </c>
      <c r="BE435" s="39" t="s">
        <v>118</v>
      </c>
      <c r="BF435" s="39"/>
      <c r="BG435" s="39" t="s">
        <v>1732</v>
      </c>
      <c r="BH435" s="39" t="s">
        <v>6259</v>
      </c>
      <c r="BI435" s="39" t="s">
        <v>290</v>
      </c>
      <c r="BJ435" s="39" t="s">
        <v>129</v>
      </c>
      <c r="BK435" s="39" t="s">
        <v>217</v>
      </c>
      <c r="BL435" s="39" t="s">
        <v>252</v>
      </c>
      <c r="BM435" s="39" t="s">
        <v>202</v>
      </c>
      <c r="BN435" s="39" t="s">
        <v>203</v>
      </c>
      <c r="BO435" s="39"/>
      <c r="BP435" s="39" t="s">
        <v>203</v>
      </c>
      <c r="BQ435" s="39">
        <v>2024</v>
      </c>
      <c r="BR435" s="39"/>
      <c r="BS435" s="39"/>
      <c r="BT435" s="39" t="s">
        <v>6251</v>
      </c>
    </row>
    <row r="436" spans="1:72">
      <c r="A436" s="39">
        <v>102402074612</v>
      </c>
      <c r="B436" s="39">
        <v>1</v>
      </c>
      <c r="C436" s="39">
        <v>2024</v>
      </c>
      <c r="D436" s="39">
        <v>6</v>
      </c>
      <c r="E436" s="39" t="s">
        <v>7908</v>
      </c>
      <c r="F436" s="39" t="s">
        <v>7909</v>
      </c>
      <c r="G436" s="39">
        <v>59</v>
      </c>
      <c r="H436" s="39" t="s">
        <v>7910</v>
      </c>
      <c r="I436" s="39">
        <v>20240611</v>
      </c>
      <c r="J436" s="39">
        <v>20240613</v>
      </c>
      <c r="K436" s="39">
        <v>3</v>
      </c>
      <c r="L436" s="39">
        <f t="shared" si="6"/>
        <v>2</v>
      </c>
      <c r="M436" s="39">
        <v>0</v>
      </c>
      <c r="N436" s="39" t="s">
        <v>5746</v>
      </c>
      <c r="O436" s="39" t="s">
        <v>7911</v>
      </c>
      <c r="P436" s="39" t="s">
        <v>118</v>
      </c>
      <c r="Q436" s="39" t="s">
        <v>36</v>
      </c>
      <c r="R436" s="39" t="s">
        <v>119</v>
      </c>
      <c r="S436" s="39" t="s">
        <v>120</v>
      </c>
      <c r="T436" s="39">
        <v>111</v>
      </c>
      <c r="U436" s="39" t="s">
        <v>172</v>
      </c>
      <c r="V436" s="39" t="s">
        <v>6257</v>
      </c>
      <c r="W436" s="39" t="s">
        <v>6258</v>
      </c>
      <c r="X436" s="39" t="s">
        <v>124</v>
      </c>
      <c r="Y436" s="39">
        <v>93510</v>
      </c>
      <c r="Z436" s="39">
        <v>3083</v>
      </c>
      <c r="AA436" s="39">
        <v>0</v>
      </c>
      <c r="AB436" s="39">
        <v>0</v>
      </c>
      <c r="AC436" s="39">
        <v>666.76</v>
      </c>
      <c r="AD436" s="39">
        <v>0</v>
      </c>
      <c r="AE436" s="39">
        <v>171767.15</v>
      </c>
      <c r="AF436" s="39">
        <v>172433.91</v>
      </c>
      <c r="AG436" s="39">
        <v>160</v>
      </c>
      <c r="AH436" s="39">
        <v>225</v>
      </c>
      <c r="AI436" s="39">
        <v>230447</v>
      </c>
      <c r="AJ436" s="39">
        <v>230447</v>
      </c>
      <c r="AK436" s="39">
        <v>-23923.471683330281</v>
      </c>
      <c r="AL436" s="39" t="s">
        <v>118</v>
      </c>
      <c r="AM436" s="39" t="s">
        <v>36</v>
      </c>
      <c r="AN436" s="39" t="s">
        <v>119</v>
      </c>
      <c r="AO436" s="39" t="s">
        <v>120</v>
      </c>
      <c r="AP436" s="39">
        <v>3</v>
      </c>
      <c r="AQ436" s="39">
        <v>2</v>
      </c>
      <c r="AR436" s="39">
        <v>5</v>
      </c>
      <c r="AS436" s="39">
        <v>89115</v>
      </c>
      <c r="AT436" s="39">
        <v>161522</v>
      </c>
      <c r="AU436" s="39">
        <v>53841</v>
      </c>
      <c r="AV436" s="39">
        <v>234905</v>
      </c>
      <c r="AW436" s="39">
        <v>3.0722399999999999</v>
      </c>
      <c r="AX436" s="39">
        <v>1.0923499999999999</v>
      </c>
      <c r="AY436" s="39">
        <v>1.9798899999999999</v>
      </c>
      <c r="AZ436" s="39">
        <v>3.0722399950027466</v>
      </c>
      <c r="BA436" s="39">
        <v>1.0923500061035156</v>
      </c>
      <c r="BB436" s="39">
        <v>1.979889988899231</v>
      </c>
      <c r="BC436" s="39" t="s">
        <v>159</v>
      </c>
      <c r="BD436" s="39" t="s">
        <v>126</v>
      </c>
      <c r="BE436" s="39" t="s">
        <v>118</v>
      </c>
      <c r="BF436" s="39"/>
      <c r="BG436" s="39" t="s">
        <v>6285</v>
      </c>
      <c r="BH436" s="39" t="s">
        <v>6259</v>
      </c>
      <c r="BI436" s="39" t="s">
        <v>7912</v>
      </c>
      <c r="BJ436" s="39" t="s">
        <v>195</v>
      </c>
      <c r="BK436" s="39" t="s">
        <v>196</v>
      </c>
      <c r="BL436" s="39" t="s">
        <v>196</v>
      </c>
      <c r="BM436" s="39" t="s">
        <v>202</v>
      </c>
      <c r="BN436" s="39" t="s">
        <v>661</v>
      </c>
      <c r="BO436" s="39"/>
      <c r="BP436" s="39" t="s">
        <v>661</v>
      </c>
      <c r="BQ436" s="39">
        <v>2024</v>
      </c>
      <c r="BR436" s="39"/>
      <c r="BS436" s="39"/>
      <c r="BT436" s="39" t="s">
        <v>6251</v>
      </c>
    </row>
    <row r="437" spans="1:72">
      <c r="A437" s="39">
        <v>102402074610</v>
      </c>
      <c r="B437" s="39">
        <v>1</v>
      </c>
      <c r="C437" s="39">
        <v>2024</v>
      </c>
      <c r="D437" s="39">
        <v>6</v>
      </c>
      <c r="E437" s="39" t="s">
        <v>7913</v>
      </c>
      <c r="F437" s="39" t="s">
        <v>7914</v>
      </c>
      <c r="G437" s="39">
        <v>70</v>
      </c>
      <c r="H437" s="39" t="s">
        <v>7915</v>
      </c>
      <c r="I437" s="39">
        <v>20240611</v>
      </c>
      <c r="J437" s="39">
        <v>20240613</v>
      </c>
      <c r="K437" s="39">
        <v>3</v>
      </c>
      <c r="L437" s="39">
        <f t="shared" si="6"/>
        <v>2</v>
      </c>
      <c r="M437" s="39">
        <v>0</v>
      </c>
      <c r="N437" s="39" t="s">
        <v>7916</v>
      </c>
      <c r="O437" s="39" t="s">
        <v>6305</v>
      </c>
      <c r="P437" s="39" t="s">
        <v>118</v>
      </c>
      <c r="Q437" s="39" t="s">
        <v>36</v>
      </c>
      <c r="R437" s="39" t="s">
        <v>119</v>
      </c>
      <c r="S437" s="39" t="s">
        <v>147</v>
      </c>
      <c r="T437" s="39">
        <v>111</v>
      </c>
      <c r="U437" s="39" t="s">
        <v>172</v>
      </c>
      <c r="V437" s="39" t="s">
        <v>6257</v>
      </c>
      <c r="W437" s="39" t="s">
        <v>6258</v>
      </c>
      <c r="X437" s="39" t="s">
        <v>124</v>
      </c>
      <c r="Y437" s="39">
        <v>94154</v>
      </c>
      <c r="Z437" s="39">
        <v>2944</v>
      </c>
      <c r="AA437" s="39">
        <v>0</v>
      </c>
      <c r="AB437" s="39">
        <v>0</v>
      </c>
      <c r="AC437" s="39">
        <v>666.76</v>
      </c>
      <c r="AD437" s="39">
        <v>0</v>
      </c>
      <c r="AE437" s="39">
        <v>183327.13</v>
      </c>
      <c r="AF437" s="39">
        <v>183993.89</v>
      </c>
      <c r="AG437" s="39">
        <v>160</v>
      </c>
      <c r="AH437" s="39">
        <v>150</v>
      </c>
      <c r="AI437" s="39">
        <v>230447</v>
      </c>
      <c r="AJ437" s="39">
        <v>230447</v>
      </c>
      <c r="AK437" s="39">
        <v>-35483.451683330291</v>
      </c>
      <c r="AL437" s="39" t="s">
        <v>118</v>
      </c>
      <c r="AM437" s="39" t="s">
        <v>36</v>
      </c>
      <c r="AN437" s="39" t="s">
        <v>119</v>
      </c>
      <c r="AO437" s="39" t="s">
        <v>147</v>
      </c>
      <c r="AP437" s="39">
        <v>3</v>
      </c>
      <c r="AQ437" s="39">
        <v>2</v>
      </c>
      <c r="AR437" s="39">
        <v>5</v>
      </c>
      <c r="AS437" s="39">
        <v>89115</v>
      </c>
      <c r="AT437" s="39">
        <v>161522</v>
      </c>
      <c r="AU437" s="39">
        <v>53841</v>
      </c>
      <c r="AV437" s="39">
        <v>234905</v>
      </c>
      <c r="AW437" s="39">
        <v>3.0722399999999999</v>
      </c>
      <c r="AX437" s="39">
        <v>1.0923499999999999</v>
      </c>
      <c r="AY437" s="39">
        <v>1.9798899999999999</v>
      </c>
      <c r="AZ437" s="39">
        <v>3.0722399950027466</v>
      </c>
      <c r="BA437" s="39">
        <v>1.0923500061035156</v>
      </c>
      <c r="BB437" s="39">
        <v>1.979889988899231</v>
      </c>
      <c r="BC437" s="39" t="s">
        <v>159</v>
      </c>
      <c r="BD437" s="39" t="s">
        <v>126</v>
      </c>
      <c r="BE437" s="39" t="s">
        <v>118</v>
      </c>
      <c r="BF437" s="39"/>
      <c r="BG437" s="39" t="s">
        <v>1732</v>
      </c>
      <c r="BH437" s="39" t="s">
        <v>6259</v>
      </c>
      <c r="BI437" s="39" t="s">
        <v>718</v>
      </c>
      <c r="BJ437" s="39" t="s">
        <v>129</v>
      </c>
      <c r="BK437" s="39" t="s">
        <v>178</v>
      </c>
      <c r="BL437" s="39" t="s">
        <v>320</v>
      </c>
      <c r="BM437" s="39" t="s">
        <v>202</v>
      </c>
      <c r="BN437" s="39" t="s">
        <v>203</v>
      </c>
      <c r="BO437" s="39"/>
      <c r="BP437" s="39" t="s">
        <v>203</v>
      </c>
      <c r="BQ437" s="39">
        <v>2024</v>
      </c>
      <c r="BR437" s="39"/>
      <c r="BS437" s="39"/>
      <c r="BT437" s="39" t="s">
        <v>6251</v>
      </c>
    </row>
    <row r="438" spans="1:72">
      <c r="A438" s="39">
        <v>102402303750</v>
      </c>
      <c r="B438" s="39">
        <v>1</v>
      </c>
      <c r="C438" s="39">
        <v>2024</v>
      </c>
      <c r="D438" s="39">
        <v>6</v>
      </c>
      <c r="E438" s="39" t="s">
        <v>7917</v>
      </c>
      <c r="F438" s="39" t="s">
        <v>7918</v>
      </c>
      <c r="G438" s="39">
        <v>75</v>
      </c>
      <c r="H438" s="39" t="s">
        <v>7919</v>
      </c>
      <c r="I438" s="39">
        <v>20240612</v>
      </c>
      <c r="J438" s="39">
        <v>20240613</v>
      </c>
      <c r="K438" s="39">
        <v>2</v>
      </c>
      <c r="L438" s="39">
        <f t="shared" si="6"/>
        <v>1</v>
      </c>
      <c r="M438" s="39">
        <v>0</v>
      </c>
      <c r="N438" s="39" t="s">
        <v>7920</v>
      </c>
      <c r="O438" s="39" t="s">
        <v>6405</v>
      </c>
      <c r="P438" s="39" t="s">
        <v>118</v>
      </c>
      <c r="Q438" s="39" t="s">
        <v>36</v>
      </c>
      <c r="R438" s="39" t="s">
        <v>119</v>
      </c>
      <c r="S438" s="39" t="s">
        <v>120</v>
      </c>
      <c r="T438" s="39">
        <v>211</v>
      </c>
      <c r="U438" s="39" t="s">
        <v>172</v>
      </c>
      <c r="V438" s="39" t="s">
        <v>6129</v>
      </c>
      <c r="W438" s="39" t="s">
        <v>6130</v>
      </c>
      <c r="X438" s="39" t="s">
        <v>124</v>
      </c>
      <c r="Y438" s="39">
        <v>37641</v>
      </c>
      <c r="Z438" s="39">
        <v>1504</v>
      </c>
      <c r="AA438" s="39">
        <v>0</v>
      </c>
      <c r="AB438" s="39">
        <v>0</v>
      </c>
      <c r="AC438" s="39">
        <v>0</v>
      </c>
      <c r="AD438" s="39">
        <v>0</v>
      </c>
      <c r="AE438" s="39">
        <v>61526.86</v>
      </c>
      <c r="AF438" s="39">
        <v>61526.86</v>
      </c>
      <c r="AG438" s="39">
        <v>80</v>
      </c>
      <c r="AH438" s="39">
        <v>75</v>
      </c>
      <c r="AI438" s="39">
        <v>129891</v>
      </c>
      <c r="AJ438" s="39">
        <v>129891</v>
      </c>
      <c r="AK438" s="39">
        <v>18987.167948816859</v>
      </c>
      <c r="AL438" s="39" t="s">
        <v>118</v>
      </c>
      <c r="AM438" s="39" t="s">
        <v>36</v>
      </c>
      <c r="AN438" s="39" t="s">
        <v>119</v>
      </c>
      <c r="AO438" s="39" t="s">
        <v>120</v>
      </c>
      <c r="AP438" s="39">
        <v>3</v>
      </c>
      <c r="AQ438" s="39">
        <v>2</v>
      </c>
      <c r="AR438" s="39">
        <v>4</v>
      </c>
      <c r="AS438" s="39">
        <v>53659</v>
      </c>
      <c r="AT438" s="39">
        <v>87497</v>
      </c>
      <c r="AU438" s="39">
        <v>29166</v>
      </c>
      <c r="AV438" s="39">
        <v>134400</v>
      </c>
      <c r="AW438" s="39">
        <v>1.7302500000000001</v>
      </c>
      <c r="AX438" s="39">
        <v>0.65773999999999999</v>
      </c>
      <c r="AY438" s="39">
        <v>1.0725100000000001</v>
      </c>
      <c r="AZ438" s="39">
        <v>1.7302500009536743</v>
      </c>
      <c r="BA438" s="39">
        <v>0.65773999691009521</v>
      </c>
      <c r="BB438" s="39">
        <v>1.0725100040435791</v>
      </c>
      <c r="BC438" s="39" t="s">
        <v>159</v>
      </c>
      <c r="BD438" s="39" t="s">
        <v>126</v>
      </c>
      <c r="BE438" s="39" t="s">
        <v>118</v>
      </c>
      <c r="BF438" s="39"/>
      <c r="BG438" s="39" t="s">
        <v>118</v>
      </c>
      <c r="BH438" s="39" t="s">
        <v>6259</v>
      </c>
      <c r="BI438" s="39" t="s">
        <v>201</v>
      </c>
      <c r="BJ438" s="39" t="s">
        <v>129</v>
      </c>
      <c r="BK438" s="39" t="s">
        <v>130</v>
      </c>
      <c r="BL438" s="39" t="s">
        <v>131</v>
      </c>
      <c r="BM438" s="39" t="s">
        <v>202</v>
      </c>
      <c r="BN438" s="39" t="s">
        <v>661</v>
      </c>
      <c r="BO438" s="39"/>
      <c r="BP438" s="39" t="s">
        <v>661</v>
      </c>
      <c r="BQ438" s="39">
        <v>2024</v>
      </c>
      <c r="BR438" s="39"/>
      <c r="BS438" s="39"/>
      <c r="BT438" s="39" t="s">
        <v>6251</v>
      </c>
    </row>
    <row r="439" spans="1:72">
      <c r="A439" s="39">
        <v>102402074616</v>
      </c>
      <c r="B439" s="39">
        <v>1</v>
      </c>
      <c r="C439" s="39">
        <v>2024</v>
      </c>
      <c r="D439" s="39">
        <v>6</v>
      </c>
      <c r="E439" s="39" t="s">
        <v>7921</v>
      </c>
      <c r="F439" s="39" t="s">
        <v>7922</v>
      </c>
      <c r="G439" s="39">
        <v>77</v>
      </c>
      <c r="H439" s="39" t="s">
        <v>7923</v>
      </c>
      <c r="I439" s="39">
        <v>20240612</v>
      </c>
      <c r="J439" s="39">
        <v>20240613</v>
      </c>
      <c r="K439" s="39">
        <v>2</v>
      </c>
      <c r="L439" s="39">
        <f t="shared" si="6"/>
        <v>1</v>
      </c>
      <c r="M439" s="39">
        <v>0</v>
      </c>
      <c r="N439" s="39" t="s">
        <v>6650</v>
      </c>
      <c r="O439" s="39" t="s">
        <v>6405</v>
      </c>
      <c r="P439" s="39" t="s">
        <v>118</v>
      </c>
      <c r="Q439" s="39" t="s">
        <v>36</v>
      </c>
      <c r="R439" s="39" t="s">
        <v>119</v>
      </c>
      <c r="S439" s="39" t="s">
        <v>147</v>
      </c>
      <c r="T439" s="39">
        <v>111</v>
      </c>
      <c r="U439" s="39" t="s">
        <v>172</v>
      </c>
      <c r="V439" s="39" t="s">
        <v>6129</v>
      </c>
      <c r="W439" s="39" t="s">
        <v>6130</v>
      </c>
      <c r="X439" s="39" t="s">
        <v>124</v>
      </c>
      <c r="Y439" s="39">
        <v>37915</v>
      </c>
      <c r="Z439" s="39">
        <v>1472</v>
      </c>
      <c r="AA439" s="39">
        <v>0</v>
      </c>
      <c r="AB439" s="39">
        <v>0</v>
      </c>
      <c r="AC439" s="39">
        <v>0</v>
      </c>
      <c r="AD439" s="39">
        <v>0</v>
      </c>
      <c r="AE439" s="39">
        <v>48568.28</v>
      </c>
      <c r="AF439" s="39">
        <v>48568.28</v>
      </c>
      <c r="AG439" s="39">
        <v>80</v>
      </c>
      <c r="AH439" s="39">
        <v>75</v>
      </c>
      <c r="AI439" s="39">
        <v>129785</v>
      </c>
      <c r="AJ439" s="39">
        <v>129785</v>
      </c>
      <c r="AK439" s="39">
        <v>31880.042957997051</v>
      </c>
      <c r="AL439" s="39" t="s">
        <v>118</v>
      </c>
      <c r="AM439" s="39" t="s">
        <v>36</v>
      </c>
      <c r="AN439" s="39" t="s">
        <v>119</v>
      </c>
      <c r="AO439" s="39" t="s">
        <v>147</v>
      </c>
      <c r="AP439" s="39">
        <v>3</v>
      </c>
      <c r="AQ439" s="39">
        <v>2</v>
      </c>
      <c r="AR439" s="39">
        <v>4</v>
      </c>
      <c r="AS439" s="39">
        <v>53659</v>
      </c>
      <c r="AT439" s="39">
        <v>87497</v>
      </c>
      <c r="AU439" s="39">
        <v>29166</v>
      </c>
      <c r="AV439" s="39">
        <v>134400</v>
      </c>
      <c r="AW439" s="39">
        <v>1.7302500000000001</v>
      </c>
      <c r="AX439" s="39">
        <v>0.65773999999999999</v>
      </c>
      <c r="AY439" s="39">
        <v>1.0725100000000001</v>
      </c>
      <c r="AZ439" s="39">
        <v>1.7302500009536743</v>
      </c>
      <c r="BA439" s="39">
        <v>0.65773999691009521</v>
      </c>
      <c r="BB439" s="39">
        <v>1.0725100040435791</v>
      </c>
      <c r="BC439" s="39" t="s">
        <v>159</v>
      </c>
      <c r="BD439" s="39" t="s">
        <v>126</v>
      </c>
      <c r="BE439" s="39" t="s">
        <v>118</v>
      </c>
      <c r="BF439" s="39"/>
      <c r="BG439" s="39" t="s">
        <v>118</v>
      </c>
      <c r="BH439" s="39" t="s">
        <v>6259</v>
      </c>
      <c r="BI439" s="39" t="s">
        <v>251</v>
      </c>
      <c r="BJ439" s="39" t="s">
        <v>129</v>
      </c>
      <c r="BK439" s="39" t="s">
        <v>217</v>
      </c>
      <c r="BL439" s="39" t="s">
        <v>252</v>
      </c>
      <c r="BM439" s="39" t="s">
        <v>2051</v>
      </c>
      <c r="BN439" s="39" t="s">
        <v>5752</v>
      </c>
      <c r="BO439" s="39"/>
      <c r="BP439" s="39" t="s">
        <v>5752</v>
      </c>
      <c r="BQ439" s="39">
        <v>2024</v>
      </c>
      <c r="BR439" s="39"/>
      <c r="BS439" s="39"/>
      <c r="BT439" s="39" t="s">
        <v>6251</v>
      </c>
    </row>
    <row r="440" spans="1:72">
      <c r="A440" s="39">
        <v>102402074594</v>
      </c>
      <c r="B440" s="39">
        <v>1</v>
      </c>
      <c r="C440" s="39">
        <v>2024</v>
      </c>
      <c r="D440" s="39">
        <v>6</v>
      </c>
      <c r="E440" s="39" t="s">
        <v>7924</v>
      </c>
      <c r="F440" s="39" t="s">
        <v>7925</v>
      </c>
      <c r="G440" s="39">
        <v>59</v>
      </c>
      <c r="H440" s="39" t="s">
        <v>7926</v>
      </c>
      <c r="I440" s="39">
        <v>20240610</v>
      </c>
      <c r="J440" s="39">
        <v>20240612</v>
      </c>
      <c r="K440" s="39">
        <v>3</v>
      </c>
      <c r="L440" s="39">
        <f t="shared" si="6"/>
        <v>2</v>
      </c>
      <c r="M440" s="39">
        <v>0</v>
      </c>
      <c r="N440" s="39" t="s">
        <v>7927</v>
      </c>
      <c r="O440" s="39" t="s">
        <v>6810</v>
      </c>
      <c r="P440" s="39" t="s">
        <v>118</v>
      </c>
      <c r="Q440" s="39" t="s">
        <v>36</v>
      </c>
      <c r="R440" s="39" t="s">
        <v>119</v>
      </c>
      <c r="S440" s="39" t="s">
        <v>120</v>
      </c>
      <c r="T440" s="39">
        <v>111</v>
      </c>
      <c r="U440" s="39" t="s">
        <v>172</v>
      </c>
      <c r="V440" s="39" t="s">
        <v>6257</v>
      </c>
      <c r="W440" s="39" t="s">
        <v>6258</v>
      </c>
      <c r="X440" s="39" t="s">
        <v>124</v>
      </c>
      <c r="Y440" s="39">
        <v>89964</v>
      </c>
      <c r="Z440" s="39">
        <v>3083</v>
      </c>
      <c r="AA440" s="39">
        <v>0</v>
      </c>
      <c r="AB440" s="39">
        <v>0</v>
      </c>
      <c r="AC440" s="39">
        <v>666.76</v>
      </c>
      <c r="AD440" s="39">
        <v>0</v>
      </c>
      <c r="AE440" s="39">
        <v>160163.75</v>
      </c>
      <c r="AF440" s="39">
        <v>160830.51999999999</v>
      </c>
      <c r="AG440" s="39">
        <v>160</v>
      </c>
      <c r="AH440" s="39">
        <v>225</v>
      </c>
      <c r="AI440" s="39">
        <v>230447</v>
      </c>
      <c r="AJ440" s="39">
        <v>230447</v>
      </c>
      <c r="AK440" s="39">
        <v>-12320.081683330267</v>
      </c>
      <c r="AL440" s="39" t="s">
        <v>118</v>
      </c>
      <c r="AM440" s="39" t="s">
        <v>36</v>
      </c>
      <c r="AN440" s="39" t="s">
        <v>119</v>
      </c>
      <c r="AO440" s="39" t="s">
        <v>120</v>
      </c>
      <c r="AP440" s="39">
        <v>3</v>
      </c>
      <c r="AQ440" s="39">
        <v>2</v>
      </c>
      <c r="AR440" s="39">
        <v>5</v>
      </c>
      <c r="AS440" s="39">
        <v>89115</v>
      </c>
      <c r="AT440" s="39">
        <v>161522</v>
      </c>
      <c r="AU440" s="39">
        <v>53841</v>
      </c>
      <c r="AV440" s="39">
        <v>234905</v>
      </c>
      <c r="AW440" s="39">
        <v>3.0722399999999999</v>
      </c>
      <c r="AX440" s="39">
        <v>1.0923499999999999</v>
      </c>
      <c r="AY440" s="39">
        <v>1.9798899999999999</v>
      </c>
      <c r="AZ440" s="39">
        <v>3.0722399950027466</v>
      </c>
      <c r="BA440" s="39">
        <v>1.0923500061035156</v>
      </c>
      <c r="BB440" s="39">
        <v>1.979889988899231</v>
      </c>
      <c r="BC440" s="39" t="s">
        <v>159</v>
      </c>
      <c r="BD440" s="39" t="s">
        <v>126</v>
      </c>
      <c r="BE440" s="39" t="s">
        <v>118</v>
      </c>
      <c r="BF440" s="39"/>
      <c r="BG440" s="39" t="s">
        <v>6285</v>
      </c>
      <c r="BH440" s="39" t="s">
        <v>6259</v>
      </c>
      <c r="BI440" s="39" t="s">
        <v>589</v>
      </c>
      <c r="BJ440" s="39" t="s">
        <v>129</v>
      </c>
      <c r="BK440" s="39" t="s">
        <v>217</v>
      </c>
      <c r="BL440" s="39" t="s">
        <v>252</v>
      </c>
      <c r="BM440" s="39" t="s">
        <v>202</v>
      </c>
      <c r="BN440" s="39" t="s">
        <v>661</v>
      </c>
      <c r="BO440" s="39"/>
      <c r="BP440" s="39" t="s">
        <v>661</v>
      </c>
      <c r="BQ440" s="39">
        <v>2024</v>
      </c>
      <c r="BR440" s="39"/>
      <c r="BS440" s="39"/>
      <c r="BT440" s="39" t="s">
        <v>6251</v>
      </c>
    </row>
    <row r="441" spans="1:72">
      <c r="A441" s="39">
        <v>102402118500</v>
      </c>
      <c r="B441" s="39">
        <v>1</v>
      </c>
      <c r="C441" s="39">
        <v>2024</v>
      </c>
      <c r="D441" s="39">
        <v>6</v>
      </c>
      <c r="E441" s="39" t="s">
        <v>7928</v>
      </c>
      <c r="F441" s="39" t="s">
        <v>7929</v>
      </c>
      <c r="G441" s="39">
        <v>64</v>
      </c>
      <c r="H441" s="39" t="s">
        <v>7930</v>
      </c>
      <c r="I441" s="39">
        <v>20240610</v>
      </c>
      <c r="J441" s="39">
        <v>20240612</v>
      </c>
      <c r="K441" s="39">
        <v>3</v>
      </c>
      <c r="L441" s="39">
        <f t="shared" si="6"/>
        <v>2</v>
      </c>
      <c r="M441" s="39">
        <v>0</v>
      </c>
      <c r="N441" s="39" t="s">
        <v>6382</v>
      </c>
      <c r="O441" s="39" t="s">
        <v>6589</v>
      </c>
      <c r="P441" s="39" t="s">
        <v>118</v>
      </c>
      <c r="Q441" s="39" t="s">
        <v>36</v>
      </c>
      <c r="R441" s="39" t="s">
        <v>119</v>
      </c>
      <c r="S441" s="39" t="s">
        <v>147</v>
      </c>
      <c r="T441" s="39">
        <v>201</v>
      </c>
      <c r="U441" s="39" t="s">
        <v>172</v>
      </c>
      <c r="V441" s="39" t="s">
        <v>6257</v>
      </c>
      <c r="W441" s="39" t="s">
        <v>6258</v>
      </c>
      <c r="X441" s="39" t="s">
        <v>124</v>
      </c>
      <c r="Y441" s="39">
        <v>89526</v>
      </c>
      <c r="Z441" s="39">
        <v>2944</v>
      </c>
      <c r="AA441" s="39">
        <v>0</v>
      </c>
      <c r="AB441" s="39">
        <v>0</v>
      </c>
      <c r="AC441" s="39">
        <v>666.76</v>
      </c>
      <c r="AD441" s="39">
        <v>0</v>
      </c>
      <c r="AE441" s="39">
        <v>159075.89000000001</v>
      </c>
      <c r="AF441" s="39">
        <v>159742.66</v>
      </c>
      <c r="AG441" s="39">
        <v>160</v>
      </c>
      <c r="AH441" s="39">
        <v>150</v>
      </c>
      <c r="AI441" s="39">
        <v>230418</v>
      </c>
      <c r="AJ441" s="39">
        <v>230418</v>
      </c>
      <c r="AK441" s="39">
        <v>-11250.910591023538</v>
      </c>
      <c r="AL441" s="39" t="s">
        <v>118</v>
      </c>
      <c r="AM441" s="39" t="s">
        <v>36</v>
      </c>
      <c r="AN441" s="39" t="s">
        <v>119</v>
      </c>
      <c r="AO441" s="39" t="s">
        <v>147</v>
      </c>
      <c r="AP441" s="39">
        <v>3</v>
      </c>
      <c r="AQ441" s="39">
        <v>2</v>
      </c>
      <c r="AR441" s="39">
        <v>5</v>
      </c>
      <c r="AS441" s="39">
        <v>89115</v>
      </c>
      <c r="AT441" s="39">
        <v>161522</v>
      </c>
      <c r="AU441" s="39">
        <v>53841</v>
      </c>
      <c r="AV441" s="39">
        <v>234905</v>
      </c>
      <c r="AW441" s="39">
        <v>3.0722399999999999</v>
      </c>
      <c r="AX441" s="39">
        <v>1.0923499999999999</v>
      </c>
      <c r="AY441" s="39">
        <v>1.9798899999999999</v>
      </c>
      <c r="AZ441" s="39">
        <v>3.0722399950027466</v>
      </c>
      <c r="BA441" s="39">
        <v>1.0923500061035156</v>
      </c>
      <c r="BB441" s="39">
        <v>1.979889988899231</v>
      </c>
      <c r="BC441" s="39" t="s">
        <v>159</v>
      </c>
      <c r="BD441" s="39" t="s">
        <v>126</v>
      </c>
      <c r="BE441" s="39" t="s">
        <v>118</v>
      </c>
      <c r="BF441" s="39"/>
      <c r="BG441" s="39" t="s">
        <v>6285</v>
      </c>
      <c r="BH441" s="39" t="s">
        <v>6259</v>
      </c>
      <c r="BI441" s="39" t="s">
        <v>418</v>
      </c>
      <c r="BJ441" s="39" t="s">
        <v>129</v>
      </c>
      <c r="BK441" s="39" t="s">
        <v>224</v>
      </c>
      <c r="BL441" s="39" t="s">
        <v>224</v>
      </c>
      <c r="BM441" s="39" t="s">
        <v>202</v>
      </c>
      <c r="BN441" s="39" t="s">
        <v>661</v>
      </c>
      <c r="BO441" s="39"/>
      <c r="BP441" s="39" t="s">
        <v>661</v>
      </c>
      <c r="BQ441" s="39">
        <v>2024</v>
      </c>
      <c r="BR441" s="39"/>
      <c r="BS441" s="39"/>
      <c r="BT441" s="39" t="s">
        <v>6251</v>
      </c>
    </row>
    <row r="442" spans="1:72">
      <c r="A442" s="39">
        <v>102402074596</v>
      </c>
      <c r="B442" s="39">
        <v>1</v>
      </c>
      <c r="C442" s="39">
        <v>2024</v>
      </c>
      <c r="D442" s="39">
        <v>6</v>
      </c>
      <c r="E442" s="39" t="s">
        <v>7931</v>
      </c>
      <c r="F442" s="39" t="s">
        <v>7932</v>
      </c>
      <c r="G442" s="39">
        <v>68</v>
      </c>
      <c r="H442" s="39" t="s">
        <v>7933</v>
      </c>
      <c r="I442" s="39">
        <v>20240610</v>
      </c>
      <c r="J442" s="39">
        <v>20240612</v>
      </c>
      <c r="K442" s="39">
        <v>3</v>
      </c>
      <c r="L442" s="39">
        <f t="shared" si="6"/>
        <v>2</v>
      </c>
      <c r="M442" s="39">
        <v>0</v>
      </c>
      <c r="N442" s="39" t="s">
        <v>7934</v>
      </c>
      <c r="O442" s="39" t="s">
        <v>7727</v>
      </c>
      <c r="P442" s="39" t="s">
        <v>118</v>
      </c>
      <c r="Q442" s="39" t="s">
        <v>36</v>
      </c>
      <c r="R442" s="39" t="s">
        <v>119</v>
      </c>
      <c r="S442" s="39" t="s">
        <v>147</v>
      </c>
      <c r="T442" s="39">
        <v>111</v>
      </c>
      <c r="U442" s="39" t="s">
        <v>172</v>
      </c>
      <c r="V442" s="39" t="s">
        <v>6257</v>
      </c>
      <c r="W442" s="39" t="s">
        <v>6258</v>
      </c>
      <c r="X442" s="39" t="s">
        <v>124</v>
      </c>
      <c r="Y442" s="39">
        <v>95439</v>
      </c>
      <c r="Z442" s="39">
        <v>2944</v>
      </c>
      <c r="AA442" s="39">
        <v>0</v>
      </c>
      <c r="AB442" s="39">
        <v>0</v>
      </c>
      <c r="AC442" s="39">
        <v>666.76</v>
      </c>
      <c r="AD442" s="39">
        <v>0</v>
      </c>
      <c r="AE442" s="39">
        <v>159075.89000000001</v>
      </c>
      <c r="AF442" s="39">
        <v>159742.66</v>
      </c>
      <c r="AG442" s="39">
        <v>160</v>
      </c>
      <c r="AH442" s="39">
        <v>150</v>
      </c>
      <c r="AI442" s="39">
        <v>230447</v>
      </c>
      <c r="AJ442" s="39">
        <v>230447</v>
      </c>
      <c r="AK442" s="39">
        <v>-11232.221683330281</v>
      </c>
      <c r="AL442" s="39" t="s">
        <v>118</v>
      </c>
      <c r="AM442" s="39" t="s">
        <v>36</v>
      </c>
      <c r="AN442" s="39" t="s">
        <v>119</v>
      </c>
      <c r="AO442" s="39" t="s">
        <v>147</v>
      </c>
      <c r="AP442" s="39">
        <v>3</v>
      </c>
      <c r="AQ442" s="39">
        <v>2</v>
      </c>
      <c r="AR442" s="39">
        <v>5</v>
      </c>
      <c r="AS442" s="39">
        <v>89115</v>
      </c>
      <c r="AT442" s="39">
        <v>161522</v>
      </c>
      <c r="AU442" s="39">
        <v>53841</v>
      </c>
      <c r="AV442" s="39">
        <v>234905</v>
      </c>
      <c r="AW442" s="39">
        <v>3.0722399999999999</v>
      </c>
      <c r="AX442" s="39">
        <v>1.0923499999999999</v>
      </c>
      <c r="AY442" s="39">
        <v>1.9798899999999999</v>
      </c>
      <c r="AZ442" s="39">
        <v>3.0722399950027466</v>
      </c>
      <c r="BA442" s="39">
        <v>1.0923500061035156</v>
      </c>
      <c r="BB442" s="39">
        <v>1.979889988899231</v>
      </c>
      <c r="BC442" s="39" t="s">
        <v>159</v>
      </c>
      <c r="BD442" s="39" t="s">
        <v>126</v>
      </c>
      <c r="BE442" s="39" t="s">
        <v>118</v>
      </c>
      <c r="BF442" s="39"/>
      <c r="BG442" s="39" t="s">
        <v>1732</v>
      </c>
      <c r="BH442" s="39" t="s">
        <v>6259</v>
      </c>
      <c r="BI442" s="39" t="s">
        <v>1033</v>
      </c>
      <c r="BJ442" s="39" t="s">
        <v>129</v>
      </c>
      <c r="BK442" s="39" t="s">
        <v>130</v>
      </c>
      <c r="BL442" s="39" t="s">
        <v>131</v>
      </c>
      <c r="BM442" s="39" t="s">
        <v>202</v>
      </c>
      <c r="BN442" s="39" t="s">
        <v>661</v>
      </c>
      <c r="BO442" s="39"/>
      <c r="BP442" s="39" t="s">
        <v>661</v>
      </c>
      <c r="BQ442" s="39">
        <v>2024</v>
      </c>
      <c r="BR442" s="39"/>
      <c r="BS442" s="39"/>
      <c r="BT442" s="39" t="s">
        <v>6251</v>
      </c>
    </row>
    <row r="443" spans="1:72">
      <c r="A443" s="39">
        <v>102402074592</v>
      </c>
      <c r="B443" s="39">
        <v>1</v>
      </c>
      <c r="C443" s="39">
        <v>2024</v>
      </c>
      <c r="D443" s="39">
        <v>6</v>
      </c>
      <c r="E443" s="39" t="s">
        <v>7935</v>
      </c>
      <c r="F443" s="39" t="s">
        <v>7936</v>
      </c>
      <c r="G443" s="39">
        <v>72</v>
      </c>
      <c r="H443" s="39" t="s">
        <v>7937</v>
      </c>
      <c r="I443" s="39">
        <v>20240609</v>
      </c>
      <c r="J443" s="39">
        <v>20240612</v>
      </c>
      <c r="K443" s="39">
        <v>4</v>
      </c>
      <c r="L443" s="39">
        <f t="shared" si="6"/>
        <v>3</v>
      </c>
      <c r="M443" s="39">
        <v>0</v>
      </c>
      <c r="N443" s="39" t="s">
        <v>7938</v>
      </c>
      <c r="O443" s="39" t="s">
        <v>7939</v>
      </c>
      <c r="P443" s="39" t="s">
        <v>118</v>
      </c>
      <c r="Q443" s="39" t="s">
        <v>36</v>
      </c>
      <c r="R443" s="39" t="s">
        <v>119</v>
      </c>
      <c r="S443" s="39" t="s">
        <v>147</v>
      </c>
      <c r="T443" s="39">
        <v>111</v>
      </c>
      <c r="U443" s="39" t="s">
        <v>172</v>
      </c>
      <c r="V443" s="39" t="s">
        <v>6257</v>
      </c>
      <c r="W443" s="39" t="s">
        <v>6258</v>
      </c>
      <c r="X443" s="39" t="s">
        <v>124</v>
      </c>
      <c r="Y443" s="39">
        <v>93172</v>
      </c>
      <c r="Z443" s="39">
        <v>4566</v>
      </c>
      <c r="AA443" s="39">
        <v>0</v>
      </c>
      <c r="AB443" s="39">
        <v>0</v>
      </c>
      <c r="AC443" s="39">
        <v>0</v>
      </c>
      <c r="AD443" s="39">
        <v>0</v>
      </c>
      <c r="AE443" s="39">
        <v>157988.03</v>
      </c>
      <c r="AF443" s="39">
        <v>157988.03</v>
      </c>
      <c r="AG443" s="39">
        <v>240</v>
      </c>
      <c r="AH443" s="39">
        <v>375</v>
      </c>
      <c r="AI443" s="39">
        <v>230447</v>
      </c>
      <c r="AJ443" s="39">
        <v>230447</v>
      </c>
      <c r="AK443" s="39">
        <v>-9477.5916833302763</v>
      </c>
      <c r="AL443" s="39" t="s">
        <v>118</v>
      </c>
      <c r="AM443" s="39" t="s">
        <v>36</v>
      </c>
      <c r="AN443" s="39" t="s">
        <v>119</v>
      </c>
      <c r="AO443" s="39" t="s">
        <v>147</v>
      </c>
      <c r="AP443" s="39">
        <v>3</v>
      </c>
      <c r="AQ443" s="39">
        <v>2</v>
      </c>
      <c r="AR443" s="39">
        <v>5</v>
      </c>
      <c r="AS443" s="39">
        <v>89115</v>
      </c>
      <c r="AT443" s="39">
        <v>161522</v>
      </c>
      <c r="AU443" s="39">
        <v>53841</v>
      </c>
      <c r="AV443" s="39">
        <v>234905</v>
      </c>
      <c r="AW443" s="39">
        <v>3.0722399999999999</v>
      </c>
      <c r="AX443" s="39">
        <v>1.0923499999999999</v>
      </c>
      <c r="AY443" s="39">
        <v>1.9798899999999999</v>
      </c>
      <c r="AZ443" s="39">
        <v>3.0722399950027466</v>
      </c>
      <c r="BA443" s="39">
        <v>1.0923500061035156</v>
      </c>
      <c r="BB443" s="39">
        <v>1.979889988899231</v>
      </c>
      <c r="BC443" s="39" t="s">
        <v>159</v>
      </c>
      <c r="BD443" s="39" t="s">
        <v>126</v>
      </c>
      <c r="BE443" s="39" t="s">
        <v>118</v>
      </c>
      <c r="BF443" s="39"/>
      <c r="BG443" s="39" t="s">
        <v>6285</v>
      </c>
      <c r="BH443" s="39" t="s">
        <v>6259</v>
      </c>
      <c r="BI443" s="39" t="s">
        <v>7940</v>
      </c>
      <c r="BJ443" s="39" t="s">
        <v>3290</v>
      </c>
      <c r="BK443" s="39" t="s">
        <v>6207</v>
      </c>
      <c r="BL443" s="39" t="s">
        <v>6207</v>
      </c>
      <c r="BM443" s="39" t="s">
        <v>202</v>
      </c>
      <c r="BN443" s="39" t="s">
        <v>622</v>
      </c>
      <c r="BO443" s="39"/>
      <c r="BP443" s="39" t="s">
        <v>622</v>
      </c>
      <c r="BQ443" s="39">
        <v>2024</v>
      </c>
      <c r="BR443" s="39"/>
      <c r="BS443" s="39"/>
      <c r="BT443" s="39" t="s">
        <v>6251</v>
      </c>
    </row>
    <row r="444" spans="1:72">
      <c r="A444" s="39">
        <v>102408033022</v>
      </c>
      <c r="B444" s="39">
        <v>1</v>
      </c>
      <c r="C444" s="39">
        <v>2024</v>
      </c>
      <c r="D444" s="39">
        <v>6</v>
      </c>
      <c r="E444" s="39" t="s">
        <v>7941</v>
      </c>
      <c r="F444" s="39" t="s">
        <v>7942</v>
      </c>
      <c r="G444" s="39">
        <v>39</v>
      </c>
      <c r="H444" s="39" t="s">
        <v>7943</v>
      </c>
      <c r="I444" s="39">
        <v>20240610</v>
      </c>
      <c r="J444" s="39">
        <v>20240611</v>
      </c>
      <c r="K444" s="39">
        <v>2</v>
      </c>
      <c r="L444" s="39">
        <f t="shared" si="6"/>
        <v>1</v>
      </c>
      <c r="M444" s="39">
        <v>0</v>
      </c>
      <c r="N444" s="39" t="s">
        <v>7863</v>
      </c>
      <c r="O444" s="39" t="s">
        <v>6405</v>
      </c>
      <c r="P444" s="39" t="s">
        <v>118</v>
      </c>
      <c r="Q444" s="39" t="s">
        <v>36</v>
      </c>
      <c r="R444" s="39" t="s">
        <v>119</v>
      </c>
      <c r="S444" s="39" t="s">
        <v>120</v>
      </c>
      <c r="T444" s="39">
        <v>213</v>
      </c>
      <c r="U444" s="39" t="s">
        <v>172</v>
      </c>
      <c r="V444" s="39" t="s">
        <v>6129</v>
      </c>
      <c r="W444" s="39" t="s">
        <v>6130</v>
      </c>
      <c r="X444" s="39" t="s">
        <v>124</v>
      </c>
      <c r="Y444" s="39">
        <v>34132</v>
      </c>
      <c r="Z444" s="39">
        <v>1472</v>
      </c>
      <c r="AA444" s="39">
        <v>0</v>
      </c>
      <c r="AB444" s="39">
        <v>0</v>
      </c>
      <c r="AC444" s="39">
        <v>0</v>
      </c>
      <c r="AD444" s="39">
        <v>0</v>
      </c>
      <c r="AE444" s="39">
        <v>60128.26</v>
      </c>
      <c r="AF444" s="39">
        <v>60128.26</v>
      </c>
      <c r="AG444" s="39">
        <v>80</v>
      </c>
      <c r="AH444" s="39">
        <v>75</v>
      </c>
      <c r="AI444" s="39">
        <v>129769</v>
      </c>
      <c r="AJ444" s="39">
        <v>129769</v>
      </c>
      <c r="AK444" s="39">
        <v>20310.145223533684</v>
      </c>
      <c r="AL444" s="39" t="s">
        <v>118</v>
      </c>
      <c r="AM444" s="39" t="s">
        <v>36</v>
      </c>
      <c r="AN444" s="39" t="s">
        <v>119</v>
      </c>
      <c r="AO444" s="39" t="s">
        <v>120</v>
      </c>
      <c r="AP444" s="39">
        <v>3</v>
      </c>
      <c r="AQ444" s="39">
        <v>2</v>
      </c>
      <c r="AR444" s="39">
        <v>4</v>
      </c>
      <c r="AS444" s="39">
        <v>53659</v>
      </c>
      <c r="AT444" s="39">
        <v>87497</v>
      </c>
      <c r="AU444" s="39">
        <v>29166</v>
      </c>
      <c r="AV444" s="39">
        <v>134400</v>
      </c>
      <c r="AW444" s="39">
        <v>1.7302500000000001</v>
      </c>
      <c r="AX444" s="39">
        <v>0.65773999999999999</v>
      </c>
      <c r="AY444" s="39">
        <v>1.0725100000000001</v>
      </c>
      <c r="AZ444" s="39">
        <v>1.7302500009536743</v>
      </c>
      <c r="BA444" s="39">
        <v>0.65773999691009521</v>
      </c>
      <c r="BB444" s="39">
        <v>1.0725100040435791</v>
      </c>
      <c r="BC444" s="39" t="s">
        <v>159</v>
      </c>
      <c r="BD444" s="39" t="s">
        <v>126</v>
      </c>
      <c r="BE444" s="39" t="s">
        <v>118</v>
      </c>
      <c r="BF444" s="39"/>
      <c r="BG444" s="39" t="s">
        <v>118</v>
      </c>
      <c r="BH444" s="39" t="s">
        <v>6259</v>
      </c>
      <c r="BI444" s="39" t="s">
        <v>547</v>
      </c>
      <c r="BJ444" s="39" t="s">
        <v>195</v>
      </c>
      <c r="BK444" s="39" t="s">
        <v>196</v>
      </c>
      <c r="BL444" s="39" t="s">
        <v>196</v>
      </c>
      <c r="BM444" s="39" t="s">
        <v>2051</v>
      </c>
      <c r="BN444" s="39" t="s">
        <v>5752</v>
      </c>
      <c r="BO444" s="39"/>
      <c r="BP444" s="39" t="s">
        <v>5752</v>
      </c>
      <c r="BQ444" s="39">
        <v>2024</v>
      </c>
      <c r="BR444" s="39"/>
      <c r="BS444" s="39"/>
      <c r="BT444" s="39" t="s">
        <v>6251</v>
      </c>
    </row>
    <row r="445" spans="1:72">
      <c r="A445" s="39">
        <v>102402236842</v>
      </c>
      <c r="B445" s="39">
        <v>1</v>
      </c>
      <c r="C445" s="39">
        <v>2024</v>
      </c>
      <c r="D445" s="39">
        <v>6</v>
      </c>
      <c r="E445" s="39" t="s">
        <v>7944</v>
      </c>
      <c r="F445" s="39" t="s">
        <v>7945</v>
      </c>
      <c r="G445" s="39">
        <v>49</v>
      </c>
      <c r="H445" s="39" t="s">
        <v>7946</v>
      </c>
      <c r="I445" s="39">
        <v>20240609</v>
      </c>
      <c r="J445" s="39">
        <v>20240611</v>
      </c>
      <c r="K445" s="39">
        <v>3</v>
      </c>
      <c r="L445" s="39">
        <f t="shared" si="6"/>
        <v>2</v>
      </c>
      <c r="M445" s="39">
        <v>0</v>
      </c>
      <c r="N445" s="39" t="s">
        <v>7316</v>
      </c>
      <c r="O445" s="39" t="s">
        <v>6310</v>
      </c>
      <c r="P445" s="39" t="s">
        <v>118</v>
      </c>
      <c r="Q445" s="39" t="s">
        <v>36</v>
      </c>
      <c r="R445" s="39" t="s">
        <v>119</v>
      </c>
      <c r="S445" s="39" t="s">
        <v>147</v>
      </c>
      <c r="T445" s="39">
        <v>205</v>
      </c>
      <c r="U445" s="39" t="s">
        <v>172</v>
      </c>
      <c r="V445" s="39" t="s">
        <v>6129</v>
      </c>
      <c r="W445" s="39" t="s">
        <v>6130</v>
      </c>
      <c r="X445" s="39" t="s">
        <v>124</v>
      </c>
      <c r="Y445" s="39">
        <v>40635</v>
      </c>
      <c r="Z445" s="39">
        <v>3019</v>
      </c>
      <c r="AA445" s="39">
        <v>0</v>
      </c>
      <c r="AB445" s="39">
        <v>0</v>
      </c>
      <c r="AC445" s="39">
        <v>0</v>
      </c>
      <c r="AD445" s="39">
        <v>0</v>
      </c>
      <c r="AE445" s="39">
        <v>60128.26</v>
      </c>
      <c r="AF445" s="39">
        <v>60128.26</v>
      </c>
      <c r="AG445" s="39">
        <v>160</v>
      </c>
      <c r="AH445" s="39">
        <v>225</v>
      </c>
      <c r="AI445" s="39">
        <v>129769</v>
      </c>
      <c r="AJ445" s="39">
        <v>129769</v>
      </c>
      <c r="AK445" s="39">
        <v>20310.145223533684</v>
      </c>
      <c r="AL445" s="39" t="s">
        <v>118</v>
      </c>
      <c r="AM445" s="39" t="s">
        <v>36</v>
      </c>
      <c r="AN445" s="39" t="s">
        <v>119</v>
      </c>
      <c r="AO445" s="39" t="s">
        <v>147</v>
      </c>
      <c r="AP445" s="39">
        <v>3</v>
      </c>
      <c r="AQ445" s="39">
        <v>2</v>
      </c>
      <c r="AR445" s="39">
        <v>4</v>
      </c>
      <c r="AS445" s="39">
        <v>53659</v>
      </c>
      <c r="AT445" s="39">
        <v>87497</v>
      </c>
      <c r="AU445" s="39">
        <v>29166</v>
      </c>
      <c r="AV445" s="39">
        <v>134400</v>
      </c>
      <c r="AW445" s="39">
        <v>1.7302500000000001</v>
      </c>
      <c r="AX445" s="39">
        <v>0.65773999999999999</v>
      </c>
      <c r="AY445" s="39">
        <v>1.0725100000000001</v>
      </c>
      <c r="AZ445" s="39">
        <v>1.7302500009536743</v>
      </c>
      <c r="BA445" s="39">
        <v>0.65773999691009521</v>
      </c>
      <c r="BB445" s="39">
        <v>1.0725100040435791</v>
      </c>
      <c r="BC445" s="39" t="s">
        <v>159</v>
      </c>
      <c r="BD445" s="39" t="s">
        <v>126</v>
      </c>
      <c r="BE445" s="39" t="s">
        <v>118</v>
      </c>
      <c r="BF445" s="39"/>
      <c r="BG445" s="39" t="s">
        <v>118</v>
      </c>
      <c r="BH445" s="39" t="s">
        <v>6259</v>
      </c>
      <c r="BI445" s="39" t="s">
        <v>290</v>
      </c>
      <c r="BJ445" s="39" t="s">
        <v>129</v>
      </c>
      <c r="BK445" s="39" t="s">
        <v>217</v>
      </c>
      <c r="BL445" s="39" t="s">
        <v>252</v>
      </c>
      <c r="BM445" s="39" t="s">
        <v>2051</v>
      </c>
      <c r="BN445" s="39" t="s">
        <v>5752</v>
      </c>
      <c r="BO445" s="39"/>
      <c r="BP445" s="39" t="s">
        <v>5752</v>
      </c>
      <c r="BQ445" s="39">
        <v>2024</v>
      </c>
      <c r="BR445" s="39"/>
      <c r="BS445" s="39"/>
      <c r="BT445" s="39" t="s">
        <v>6251</v>
      </c>
    </row>
    <row r="446" spans="1:72">
      <c r="A446" s="39">
        <v>102402074586</v>
      </c>
      <c r="B446" s="39">
        <v>1</v>
      </c>
      <c r="C446" s="39">
        <v>2024</v>
      </c>
      <c r="D446" s="39">
        <v>6</v>
      </c>
      <c r="E446" s="39" t="s">
        <v>7947</v>
      </c>
      <c r="F446" s="39" t="s">
        <v>7948</v>
      </c>
      <c r="G446" s="39">
        <v>67</v>
      </c>
      <c r="H446" s="39" t="s">
        <v>7949</v>
      </c>
      <c r="I446" s="39">
        <v>20240610</v>
      </c>
      <c r="J446" s="39">
        <v>20240611</v>
      </c>
      <c r="K446" s="39">
        <v>2</v>
      </c>
      <c r="L446" s="39">
        <f t="shared" si="6"/>
        <v>1</v>
      </c>
      <c r="M446" s="39">
        <v>0</v>
      </c>
      <c r="N446" s="39" t="s">
        <v>7950</v>
      </c>
      <c r="O446" s="39" t="s">
        <v>7951</v>
      </c>
      <c r="P446" s="39" t="s">
        <v>118</v>
      </c>
      <c r="Q446" s="39" t="s">
        <v>36</v>
      </c>
      <c r="R446" s="39" t="s">
        <v>119</v>
      </c>
      <c r="S446" s="39" t="s">
        <v>120</v>
      </c>
      <c r="T446" s="39">
        <v>111</v>
      </c>
      <c r="U446" s="39" t="s">
        <v>172</v>
      </c>
      <c r="V446" s="39" t="s">
        <v>6257</v>
      </c>
      <c r="W446" s="39" t="s">
        <v>6258</v>
      </c>
      <c r="X446" s="39" t="s">
        <v>124</v>
      </c>
      <c r="Y446" s="39">
        <v>76546</v>
      </c>
      <c r="Z446" s="39">
        <v>1504</v>
      </c>
      <c r="AA446" s="39">
        <v>0</v>
      </c>
      <c r="AB446" s="39">
        <v>0</v>
      </c>
      <c r="AC446" s="39">
        <v>0</v>
      </c>
      <c r="AD446" s="39">
        <v>0</v>
      </c>
      <c r="AE446" s="39">
        <v>86056.63</v>
      </c>
      <c r="AF446" s="39">
        <v>86056.63</v>
      </c>
      <c r="AG446" s="39">
        <v>80</v>
      </c>
      <c r="AH446" s="39">
        <v>75</v>
      </c>
      <c r="AI446" s="39">
        <v>230447</v>
      </c>
      <c r="AJ446" s="39">
        <v>230447</v>
      </c>
      <c r="AK446" s="39">
        <v>62453.808316669718</v>
      </c>
      <c r="AL446" s="39" t="s">
        <v>118</v>
      </c>
      <c r="AM446" s="39" t="s">
        <v>36</v>
      </c>
      <c r="AN446" s="39" t="s">
        <v>119</v>
      </c>
      <c r="AO446" s="39" t="s">
        <v>120</v>
      </c>
      <c r="AP446" s="39">
        <v>3</v>
      </c>
      <c r="AQ446" s="39">
        <v>2</v>
      </c>
      <c r="AR446" s="39">
        <v>5</v>
      </c>
      <c r="AS446" s="39">
        <v>89115</v>
      </c>
      <c r="AT446" s="39">
        <v>161522</v>
      </c>
      <c r="AU446" s="39">
        <v>53841</v>
      </c>
      <c r="AV446" s="39">
        <v>234905</v>
      </c>
      <c r="AW446" s="39">
        <v>3.0722399999999999</v>
      </c>
      <c r="AX446" s="39">
        <v>1.0923499999999999</v>
      </c>
      <c r="AY446" s="39">
        <v>1.9798899999999999</v>
      </c>
      <c r="AZ446" s="39">
        <v>3.0722399950027466</v>
      </c>
      <c r="BA446" s="39">
        <v>1.0923500061035156</v>
      </c>
      <c r="BB446" s="39">
        <v>1.979889988899231</v>
      </c>
      <c r="BC446" s="39" t="s">
        <v>159</v>
      </c>
      <c r="BD446" s="39" t="s">
        <v>126</v>
      </c>
      <c r="BE446" s="39" t="s">
        <v>118</v>
      </c>
      <c r="BF446" s="39"/>
      <c r="BG446" s="39" t="s">
        <v>118</v>
      </c>
      <c r="BH446" s="39" t="s">
        <v>6259</v>
      </c>
      <c r="BI446" s="39" t="s">
        <v>574</v>
      </c>
      <c r="BJ446" s="39" t="s">
        <v>129</v>
      </c>
      <c r="BK446" s="39" t="s">
        <v>224</v>
      </c>
      <c r="BL446" s="39" t="s">
        <v>224</v>
      </c>
      <c r="BM446" s="39" t="s">
        <v>163</v>
      </c>
      <c r="BN446" s="39" t="s">
        <v>1019</v>
      </c>
      <c r="BO446" s="39"/>
      <c r="BP446" s="39" t="s">
        <v>1019</v>
      </c>
      <c r="BQ446" s="39">
        <v>2024</v>
      </c>
      <c r="BR446" s="39"/>
      <c r="BS446" s="39"/>
      <c r="BT446" s="39" t="s">
        <v>6251</v>
      </c>
    </row>
    <row r="447" spans="1:72">
      <c r="A447" s="39">
        <v>102408032486</v>
      </c>
      <c r="B447" s="39">
        <v>1</v>
      </c>
      <c r="C447" s="39">
        <v>2024</v>
      </c>
      <c r="D447" s="39">
        <v>6</v>
      </c>
      <c r="E447" s="39" t="s">
        <v>7952</v>
      </c>
      <c r="F447" s="39" t="s">
        <v>7953</v>
      </c>
      <c r="G447" s="39">
        <v>78</v>
      </c>
      <c r="H447" s="39" t="s">
        <v>7954</v>
      </c>
      <c r="I447" s="39">
        <v>20240610</v>
      </c>
      <c r="J447" s="39">
        <v>20240611</v>
      </c>
      <c r="K447" s="39">
        <v>2</v>
      </c>
      <c r="L447" s="39">
        <f t="shared" si="6"/>
        <v>1</v>
      </c>
      <c r="M447" s="39">
        <v>0</v>
      </c>
      <c r="N447" s="39" t="s">
        <v>7955</v>
      </c>
      <c r="O447" s="39" t="s">
        <v>6824</v>
      </c>
      <c r="P447" s="39" t="s">
        <v>118</v>
      </c>
      <c r="Q447" s="39" t="s">
        <v>36</v>
      </c>
      <c r="R447" s="39" t="s">
        <v>119</v>
      </c>
      <c r="S447" s="39" t="s">
        <v>147</v>
      </c>
      <c r="T447" s="39">
        <v>211</v>
      </c>
      <c r="U447" s="39" t="s">
        <v>172</v>
      </c>
      <c r="V447" s="39" t="s">
        <v>6257</v>
      </c>
      <c r="W447" s="39" t="s">
        <v>6258</v>
      </c>
      <c r="X447" s="39" t="s">
        <v>124</v>
      </c>
      <c r="Y447" s="39">
        <v>60714</v>
      </c>
      <c r="Z447" s="39">
        <v>1472</v>
      </c>
      <c r="AA447" s="39">
        <v>0</v>
      </c>
      <c r="AB447" s="39">
        <v>0</v>
      </c>
      <c r="AC447" s="39">
        <v>0</v>
      </c>
      <c r="AD447" s="39">
        <v>0</v>
      </c>
      <c r="AE447" s="39">
        <v>85228.7</v>
      </c>
      <c r="AF447" s="39">
        <v>85228.7</v>
      </c>
      <c r="AG447" s="39">
        <v>80</v>
      </c>
      <c r="AH447" s="39">
        <v>75</v>
      </c>
      <c r="AI447" s="39">
        <v>230636</v>
      </c>
      <c r="AJ447" s="39">
        <v>230636</v>
      </c>
      <c r="AK447" s="39">
        <v>63403.538439222189</v>
      </c>
      <c r="AL447" s="39" t="s">
        <v>118</v>
      </c>
      <c r="AM447" s="39" t="s">
        <v>36</v>
      </c>
      <c r="AN447" s="39" t="s">
        <v>119</v>
      </c>
      <c r="AO447" s="39" t="s">
        <v>147</v>
      </c>
      <c r="AP447" s="39">
        <v>3</v>
      </c>
      <c r="AQ447" s="39">
        <v>2</v>
      </c>
      <c r="AR447" s="39">
        <v>5</v>
      </c>
      <c r="AS447" s="39">
        <v>89115</v>
      </c>
      <c r="AT447" s="39">
        <v>161522</v>
      </c>
      <c r="AU447" s="39">
        <v>53841</v>
      </c>
      <c r="AV447" s="39">
        <v>234905</v>
      </c>
      <c r="AW447" s="39">
        <v>3.0722399999999999</v>
      </c>
      <c r="AX447" s="39">
        <v>1.0923499999999999</v>
      </c>
      <c r="AY447" s="39">
        <v>1.9798899999999999</v>
      </c>
      <c r="AZ447" s="39">
        <v>3.0722399950027466</v>
      </c>
      <c r="BA447" s="39">
        <v>1.0923500061035156</v>
      </c>
      <c r="BB447" s="39">
        <v>1.979889988899231</v>
      </c>
      <c r="BC447" s="39" t="s">
        <v>159</v>
      </c>
      <c r="BD447" s="39" t="s">
        <v>126</v>
      </c>
      <c r="BE447" s="39" t="s">
        <v>118</v>
      </c>
      <c r="BF447" s="39"/>
      <c r="BG447" s="39" t="s">
        <v>118</v>
      </c>
      <c r="BH447" s="39" t="s">
        <v>6259</v>
      </c>
      <c r="BI447" s="39" t="s">
        <v>128</v>
      </c>
      <c r="BJ447" s="39" t="s">
        <v>129</v>
      </c>
      <c r="BK447" s="39" t="s">
        <v>130</v>
      </c>
      <c r="BL447" s="39" t="s">
        <v>131</v>
      </c>
      <c r="BM447" s="39" t="s">
        <v>163</v>
      </c>
      <c r="BN447" s="39" t="s">
        <v>1019</v>
      </c>
      <c r="BO447" s="39"/>
      <c r="BP447" s="39" t="s">
        <v>1019</v>
      </c>
      <c r="BQ447" s="39">
        <v>2024</v>
      </c>
      <c r="BR447" s="39"/>
      <c r="BS447" s="39"/>
      <c r="BT447" s="39" t="s">
        <v>6251</v>
      </c>
    </row>
    <row r="448" spans="1:72">
      <c r="A448" s="39">
        <v>102402238004</v>
      </c>
      <c r="B448" s="39">
        <v>1</v>
      </c>
      <c r="C448" s="39">
        <v>2024</v>
      </c>
      <c r="D448" s="39">
        <v>6</v>
      </c>
      <c r="E448" s="39" t="s">
        <v>7956</v>
      </c>
      <c r="F448" s="39" t="s">
        <v>7957</v>
      </c>
      <c r="G448" s="39">
        <v>57</v>
      </c>
      <c r="H448" s="39" t="s">
        <v>7958</v>
      </c>
      <c r="I448" s="39">
        <v>20240606</v>
      </c>
      <c r="J448" s="39">
        <v>20240608</v>
      </c>
      <c r="K448" s="39">
        <v>3</v>
      </c>
      <c r="L448" s="39">
        <f t="shared" si="6"/>
        <v>2</v>
      </c>
      <c r="M448" s="39">
        <v>0</v>
      </c>
      <c r="N448" s="39" t="s">
        <v>5814</v>
      </c>
      <c r="O448" s="39" t="s">
        <v>7057</v>
      </c>
      <c r="P448" s="39" t="s">
        <v>118</v>
      </c>
      <c r="Q448" s="39" t="s">
        <v>36</v>
      </c>
      <c r="R448" s="39" t="s">
        <v>119</v>
      </c>
      <c r="S448" s="39" t="s">
        <v>147</v>
      </c>
      <c r="T448" s="39">
        <v>205</v>
      </c>
      <c r="U448" s="39" t="s">
        <v>172</v>
      </c>
      <c r="V448" s="39" t="s">
        <v>6257</v>
      </c>
      <c r="W448" s="39" t="s">
        <v>6258</v>
      </c>
      <c r="X448" s="39" t="s">
        <v>124</v>
      </c>
      <c r="Y448" s="39">
        <v>94664</v>
      </c>
      <c r="Z448" s="39">
        <v>3019</v>
      </c>
      <c r="AA448" s="39">
        <v>0</v>
      </c>
      <c r="AB448" s="39">
        <v>0</v>
      </c>
      <c r="AC448" s="39">
        <v>666.76</v>
      </c>
      <c r="AD448" s="39">
        <v>0</v>
      </c>
      <c r="AE448" s="39">
        <v>171767.15</v>
      </c>
      <c r="AF448" s="39">
        <v>172433.91</v>
      </c>
      <c r="AG448" s="39">
        <v>160</v>
      </c>
      <c r="AH448" s="39">
        <v>225</v>
      </c>
      <c r="AI448" s="39">
        <v>230418</v>
      </c>
      <c r="AJ448" s="39">
        <v>230418</v>
      </c>
      <c r="AK448" s="39">
        <v>-23942.160591023538</v>
      </c>
      <c r="AL448" s="39" t="s">
        <v>118</v>
      </c>
      <c r="AM448" s="39" t="s">
        <v>36</v>
      </c>
      <c r="AN448" s="39" t="s">
        <v>119</v>
      </c>
      <c r="AO448" s="39" t="s">
        <v>147</v>
      </c>
      <c r="AP448" s="39">
        <v>3</v>
      </c>
      <c r="AQ448" s="39">
        <v>2</v>
      </c>
      <c r="AR448" s="39">
        <v>5</v>
      </c>
      <c r="AS448" s="39">
        <v>89115</v>
      </c>
      <c r="AT448" s="39">
        <v>161522</v>
      </c>
      <c r="AU448" s="39">
        <v>53841</v>
      </c>
      <c r="AV448" s="39">
        <v>234905</v>
      </c>
      <c r="AW448" s="39">
        <v>3.0722399999999999</v>
      </c>
      <c r="AX448" s="39">
        <v>1.0923499999999999</v>
      </c>
      <c r="AY448" s="39">
        <v>1.9798899999999999</v>
      </c>
      <c r="AZ448" s="39">
        <v>3.0722399950027466</v>
      </c>
      <c r="BA448" s="39">
        <v>1.0923500061035156</v>
      </c>
      <c r="BB448" s="39">
        <v>1.979889988899231</v>
      </c>
      <c r="BC448" s="39" t="s">
        <v>159</v>
      </c>
      <c r="BD448" s="39" t="s">
        <v>126</v>
      </c>
      <c r="BE448" s="39" t="s">
        <v>118</v>
      </c>
      <c r="BF448" s="39"/>
      <c r="BG448" s="39" t="s">
        <v>6285</v>
      </c>
      <c r="BH448" s="39" t="s">
        <v>6259</v>
      </c>
      <c r="BI448" s="39" t="s">
        <v>201</v>
      </c>
      <c r="BJ448" s="39" t="s">
        <v>129</v>
      </c>
      <c r="BK448" s="39" t="s">
        <v>130</v>
      </c>
      <c r="BL448" s="39" t="s">
        <v>131</v>
      </c>
      <c r="BM448" s="39" t="s">
        <v>202</v>
      </c>
      <c r="BN448" s="39" t="s">
        <v>661</v>
      </c>
      <c r="BO448" s="39"/>
      <c r="BP448" s="39" t="s">
        <v>661</v>
      </c>
      <c r="BQ448" s="39">
        <v>2024</v>
      </c>
      <c r="BR448" s="39"/>
      <c r="BS448" s="39"/>
      <c r="BT448" s="39" t="s">
        <v>6251</v>
      </c>
    </row>
    <row r="449" spans="1:72">
      <c r="A449" s="39">
        <v>102402237474</v>
      </c>
      <c r="B449" s="39">
        <v>1</v>
      </c>
      <c r="C449" s="39">
        <v>2024</v>
      </c>
      <c r="D449" s="39">
        <v>6</v>
      </c>
      <c r="E449" s="39" t="s">
        <v>7959</v>
      </c>
      <c r="F449" s="39" t="s">
        <v>7960</v>
      </c>
      <c r="G449" s="39">
        <v>77</v>
      </c>
      <c r="H449" s="39" t="s">
        <v>7961</v>
      </c>
      <c r="I449" s="39">
        <v>20240606</v>
      </c>
      <c r="J449" s="39">
        <v>20240608</v>
      </c>
      <c r="K449" s="39">
        <v>3</v>
      </c>
      <c r="L449" s="39">
        <f t="shared" si="6"/>
        <v>2</v>
      </c>
      <c r="M449" s="39">
        <v>0</v>
      </c>
      <c r="N449" s="39" t="s">
        <v>7702</v>
      </c>
      <c r="O449" s="39" t="s">
        <v>6410</v>
      </c>
      <c r="P449" s="39" t="s">
        <v>118</v>
      </c>
      <c r="Q449" s="39" t="s">
        <v>36</v>
      </c>
      <c r="R449" s="39" t="s">
        <v>119</v>
      </c>
      <c r="S449" s="39" t="s">
        <v>120</v>
      </c>
      <c r="T449" s="39">
        <v>205</v>
      </c>
      <c r="U449" s="39" t="s">
        <v>172</v>
      </c>
      <c r="V449" s="39" t="s">
        <v>6257</v>
      </c>
      <c r="W449" s="39" t="s">
        <v>6258</v>
      </c>
      <c r="X449" s="39" t="s">
        <v>124</v>
      </c>
      <c r="Y449" s="39">
        <v>94728</v>
      </c>
      <c r="Z449" s="39">
        <v>3083</v>
      </c>
      <c r="AA449" s="39">
        <v>0</v>
      </c>
      <c r="AB449" s="39">
        <v>0</v>
      </c>
      <c r="AC449" s="39">
        <v>666.76</v>
      </c>
      <c r="AD449" s="39">
        <v>0</v>
      </c>
      <c r="AE449" s="39">
        <v>171767.15</v>
      </c>
      <c r="AF449" s="39">
        <v>172433.91</v>
      </c>
      <c r="AG449" s="39">
        <v>160</v>
      </c>
      <c r="AH449" s="39">
        <v>225</v>
      </c>
      <c r="AI449" s="39">
        <v>230418</v>
      </c>
      <c r="AJ449" s="39">
        <v>230418</v>
      </c>
      <c r="AK449" s="39">
        <v>-23942.160591023538</v>
      </c>
      <c r="AL449" s="39" t="s">
        <v>118</v>
      </c>
      <c r="AM449" s="39" t="s">
        <v>36</v>
      </c>
      <c r="AN449" s="39" t="s">
        <v>119</v>
      </c>
      <c r="AO449" s="39" t="s">
        <v>120</v>
      </c>
      <c r="AP449" s="39">
        <v>3</v>
      </c>
      <c r="AQ449" s="39">
        <v>2</v>
      </c>
      <c r="AR449" s="39">
        <v>5</v>
      </c>
      <c r="AS449" s="39">
        <v>89115</v>
      </c>
      <c r="AT449" s="39">
        <v>161522</v>
      </c>
      <c r="AU449" s="39">
        <v>53841</v>
      </c>
      <c r="AV449" s="39">
        <v>234905</v>
      </c>
      <c r="AW449" s="39">
        <v>3.0722399999999999</v>
      </c>
      <c r="AX449" s="39">
        <v>1.0923499999999999</v>
      </c>
      <c r="AY449" s="39">
        <v>1.9798899999999999</v>
      </c>
      <c r="AZ449" s="39">
        <v>3.0722399950027466</v>
      </c>
      <c r="BA449" s="39">
        <v>1.0923500061035156</v>
      </c>
      <c r="BB449" s="39">
        <v>1.979889988899231</v>
      </c>
      <c r="BC449" s="39" t="s">
        <v>159</v>
      </c>
      <c r="BD449" s="39" t="s">
        <v>126</v>
      </c>
      <c r="BE449" s="39" t="s">
        <v>118</v>
      </c>
      <c r="BF449" s="39"/>
      <c r="BG449" s="39" t="s">
        <v>6285</v>
      </c>
      <c r="BH449" s="39" t="s">
        <v>6259</v>
      </c>
      <c r="BI449" s="39" t="s">
        <v>1713</v>
      </c>
      <c r="BJ449" s="39" t="s">
        <v>129</v>
      </c>
      <c r="BK449" s="39" t="s">
        <v>130</v>
      </c>
      <c r="BL449" s="39" t="s">
        <v>1714</v>
      </c>
      <c r="BM449" s="39" t="s">
        <v>202</v>
      </c>
      <c r="BN449" s="39" t="s">
        <v>203</v>
      </c>
      <c r="BO449" s="39"/>
      <c r="BP449" s="39" t="s">
        <v>203</v>
      </c>
      <c r="BQ449" s="39">
        <v>2024</v>
      </c>
      <c r="BR449" s="39"/>
      <c r="BS449" s="39"/>
      <c r="BT449" s="39" t="s">
        <v>6251</v>
      </c>
    </row>
    <row r="450" spans="1:72">
      <c r="A450" s="39">
        <v>102402303722</v>
      </c>
      <c r="B450" s="39">
        <v>1</v>
      </c>
      <c r="C450" s="39">
        <v>2024</v>
      </c>
      <c r="D450" s="39">
        <v>6</v>
      </c>
      <c r="E450" s="39" t="s">
        <v>7962</v>
      </c>
      <c r="F450" s="39" t="s">
        <v>7963</v>
      </c>
      <c r="G450" s="39">
        <v>59</v>
      </c>
      <c r="H450" s="39" t="s">
        <v>7964</v>
      </c>
      <c r="I450" s="39">
        <v>20240605</v>
      </c>
      <c r="J450" s="39">
        <v>20240607</v>
      </c>
      <c r="K450" s="39">
        <v>3</v>
      </c>
      <c r="L450" s="39">
        <f t="shared" si="6"/>
        <v>2</v>
      </c>
      <c r="M450" s="39">
        <v>0</v>
      </c>
      <c r="N450" s="39" t="s">
        <v>5746</v>
      </c>
      <c r="O450" s="39" t="s">
        <v>6426</v>
      </c>
      <c r="P450" s="39" t="s">
        <v>118</v>
      </c>
      <c r="Q450" s="39" t="s">
        <v>36</v>
      </c>
      <c r="R450" s="39" t="s">
        <v>119</v>
      </c>
      <c r="S450" s="39" t="s">
        <v>147</v>
      </c>
      <c r="T450" s="39">
        <v>211</v>
      </c>
      <c r="U450" s="39" t="s">
        <v>172</v>
      </c>
      <c r="V450" s="39" t="s">
        <v>6257</v>
      </c>
      <c r="W450" s="39" t="s">
        <v>6258</v>
      </c>
      <c r="X450" s="39" t="s">
        <v>124</v>
      </c>
      <c r="Y450" s="39">
        <v>89218</v>
      </c>
      <c r="Z450" s="39">
        <v>2944</v>
      </c>
      <c r="AA450" s="39">
        <v>0</v>
      </c>
      <c r="AB450" s="39">
        <v>0</v>
      </c>
      <c r="AC450" s="39">
        <v>666.76</v>
      </c>
      <c r="AD450" s="39">
        <v>0</v>
      </c>
      <c r="AE450" s="39">
        <v>159075.89000000001</v>
      </c>
      <c r="AF450" s="39">
        <v>159742.66</v>
      </c>
      <c r="AG450" s="39">
        <v>160</v>
      </c>
      <c r="AH450" s="39">
        <v>150</v>
      </c>
      <c r="AI450" s="39">
        <v>230636</v>
      </c>
      <c r="AJ450" s="39">
        <v>230636</v>
      </c>
      <c r="AK450" s="39">
        <v>-11110.421560777817</v>
      </c>
      <c r="AL450" s="39" t="s">
        <v>118</v>
      </c>
      <c r="AM450" s="39" t="s">
        <v>36</v>
      </c>
      <c r="AN450" s="39" t="s">
        <v>119</v>
      </c>
      <c r="AO450" s="39" t="s">
        <v>147</v>
      </c>
      <c r="AP450" s="39">
        <v>3</v>
      </c>
      <c r="AQ450" s="39">
        <v>2</v>
      </c>
      <c r="AR450" s="39">
        <v>5</v>
      </c>
      <c r="AS450" s="39">
        <v>89115</v>
      </c>
      <c r="AT450" s="39">
        <v>161522</v>
      </c>
      <c r="AU450" s="39">
        <v>53841</v>
      </c>
      <c r="AV450" s="39">
        <v>234905</v>
      </c>
      <c r="AW450" s="39">
        <v>3.0722399999999999</v>
      </c>
      <c r="AX450" s="39">
        <v>1.0923499999999999</v>
      </c>
      <c r="AY450" s="39">
        <v>1.9798899999999999</v>
      </c>
      <c r="AZ450" s="39">
        <v>3.0722399950027466</v>
      </c>
      <c r="BA450" s="39">
        <v>1.0923500061035156</v>
      </c>
      <c r="BB450" s="39">
        <v>1.979889988899231</v>
      </c>
      <c r="BC450" s="39" t="s">
        <v>159</v>
      </c>
      <c r="BD450" s="39" t="s">
        <v>126</v>
      </c>
      <c r="BE450" s="39" t="s">
        <v>118</v>
      </c>
      <c r="BF450" s="39"/>
      <c r="BG450" s="39" t="s">
        <v>6285</v>
      </c>
      <c r="BH450" s="39" t="s">
        <v>6259</v>
      </c>
      <c r="BI450" s="39" t="s">
        <v>7197</v>
      </c>
      <c r="BJ450" s="39" t="s">
        <v>2279</v>
      </c>
      <c r="BK450" s="39" t="s">
        <v>2279</v>
      </c>
      <c r="BL450" s="39" t="s">
        <v>2279</v>
      </c>
      <c r="BM450" s="39" t="s">
        <v>202</v>
      </c>
      <c r="BN450" s="39" t="s">
        <v>661</v>
      </c>
      <c r="BO450" s="39"/>
      <c r="BP450" s="39" t="s">
        <v>661</v>
      </c>
      <c r="BQ450" s="39">
        <v>2024</v>
      </c>
      <c r="BR450" s="39"/>
      <c r="BS450" s="39"/>
      <c r="BT450" s="39" t="s">
        <v>6251</v>
      </c>
    </row>
    <row r="451" spans="1:72">
      <c r="A451" s="39">
        <v>102402237460</v>
      </c>
      <c r="B451" s="39">
        <v>1</v>
      </c>
      <c r="C451" s="39">
        <v>2024</v>
      </c>
      <c r="D451" s="39">
        <v>6</v>
      </c>
      <c r="E451" s="39" t="s">
        <v>7965</v>
      </c>
      <c r="F451" s="39" t="s">
        <v>7966</v>
      </c>
      <c r="G451" s="39">
        <v>63</v>
      </c>
      <c r="H451" s="39" t="s">
        <v>7967</v>
      </c>
      <c r="I451" s="39">
        <v>20240605</v>
      </c>
      <c r="J451" s="39">
        <v>20240607</v>
      </c>
      <c r="K451" s="39">
        <v>3</v>
      </c>
      <c r="L451" s="39">
        <f t="shared" si="6"/>
        <v>2</v>
      </c>
      <c r="M451" s="39">
        <v>0</v>
      </c>
      <c r="N451" s="39" t="s">
        <v>7078</v>
      </c>
      <c r="O451" s="39" t="s">
        <v>6426</v>
      </c>
      <c r="P451" s="39" t="s">
        <v>118</v>
      </c>
      <c r="Q451" s="39" t="s">
        <v>36</v>
      </c>
      <c r="R451" s="39" t="s">
        <v>119</v>
      </c>
      <c r="S451" s="39" t="s">
        <v>120</v>
      </c>
      <c r="T451" s="39">
        <v>205</v>
      </c>
      <c r="U451" s="39" t="s">
        <v>172</v>
      </c>
      <c r="V451" s="39" t="s">
        <v>6257</v>
      </c>
      <c r="W451" s="39" t="s">
        <v>6258</v>
      </c>
      <c r="X451" s="39" t="s">
        <v>124</v>
      </c>
      <c r="Y451" s="39">
        <v>89693</v>
      </c>
      <c r="Z451" s="39">
        <v>3083</v>
      </c>
      <c r="AA451" s="39">
        <v>0</v>
      </c>
      <c r="AB451" s="39">
        <v>0</v>
      </c>
      <c r="AC451" s="39">
        <v>666.76</v>
      </c>
      <c r="AD451" s="39">
        <v>0</v>
      </c>
      <c r="AE451" s="39">
        <v>157988.03</v>
      </c>
      <c r="AF451" s="39">
        <v>158654.79999999999</v>
      </c>
      <c r="AG451" s="39">
        <v>160</v>
      </c>
      <c r="AH451" s="39">
        <v>225</v>
      </c>
      <c r="AI451" s="39">
        <v>230418</v>
      </c>
      <c r="AJ451" s="39">
        <v>230418</v>
      </c>
      <c r="AK451" s="39">
        <v>-10163.050591023522</v>
      </c>
      <c r="AL451" s="39" t="s">
        <v>118</v>
      </c>
      <c r="AM451" s="39" t="s">
        <v>36</v>
      </c>
      <c r="AN451" s="39" t="s">
        <v>119</v>
      </c>
      <c r="AO451" s="39" t="s">
        <v>120</v>
      </c>
      <c r="AP451" s="39">
        <v>3</v>
      </c>
      <c r="AQ451" s="39">
        <v>2</v>
      </c>
      <c r="AR451" s="39">
        <v>5</v>
      </c>
      <c r="AS451" s="39">
        <v>89115</v>
      </c>
      <c r="AT451" s="39">
        <v>161522</v>
      </c>
      <c r="AU451" s="39">
        <v>53841</v>
      </c>
      <c r="AV451" s="39">
        <v>234905</v>
      </c>
      <c r="AW451" s="39">
        <v>3.0722399999999999</v>
      </c>
      <c r="AX451" s="39">
        <v>1.0923499999999999</v>
      </c>
      <c r="AY451" s="39">
        <v>1.9798899999999999</v>
      </c>
      <c r="AZ451" s="39">
        <v>3.0722399950027466</v>
      </c>
      <c r="BA451" s="39">
        <v>1.0923500061035156</v>
      </c>
      <c r="BB451" s="39">
        <v>1.979889988899231</v>
      </c>
      <c r="BC451" s="39" t="s">
        <v>159</v>
      </c>
      <c r="BD451" s="39" t="s">
        <v>126</v>
      </c>
      <c r="BE451" s="39" t="s">
        <v>118</v>
      </c>
      <c r="BF451" s="39"/>
      <c r="BG451" s="39" t="s">
        <v>6285</v>
      </c>
      <c r="BH451" s="39" t="s">
        <v>6259</v>
      </c>
      <c r="BI451" s="39" t="s">
        <v>1013</v>
      </c>
      <c r="BJ451" s="39" t="s">
        <v>129</v>
      </c>
      <c r="BK451" s="39" t="s">
        <v>224</v>
      </c>
      <c r="BL451" s="39" t="s">
        <v>224</v>
      </c>
      <c r="BM451" s="39" t="s">
        <v>202</v>
      </c>
      <c r="BN451" s="39" t="s">
        <v>661</v>
      </c>
      <c r="BO451" s="39"/>
      <c r="BP451" s="39" t="s">
        <v>661</v>
      </c>
      <c r="BQ451" s="39">
        <v>2024</v>
      </c>
      <c r="BR451" s="39"/>
      <c r="BS451" s="39"/>
      <c r="BT451" s="39" t="s">
        <v>6251</v>
      </c>
    </row>
    <row r="452" spans="1:72">
      <c r="A452" s="39">
        <v>102402237462</v>
      </c>
      <c r="B452" s="39">
        <v>1</v>
      </c>
      <c r="C452" s="39">
        <v>2024</v>
      </c>
      <c r="D452" s="39">
        <v>6</v>
      </c>
      <c r="E452" s="39" t="s">
        <v>7968</v>
      </c>
      <c r="F452" s="39" t="s">
        <v>7969</v>
      </c>
      <c r="G452" s="39">
        <v>67</v>
      </c>
      <c r="H452" s="39" t="s">
        <v>7970</v>
      </c>
      <c r="I452" s="39">
        <v>20240605</v>
      </c>
      <c r="J452" s="39">
        <v>20240607</v>
      </c>
      <c r="K452" s="39">
        <v>3</v>
      </c>
      <c r="L452" s="39">
        <f t="shared" si="6"/>
        <v>2</v>
      </c>
      <c r="M452" s="39">
        <v>0</v>
      </c>
      <c r="N452" s="39" t="s">
        <v>7971</v>
      </c>
      <c r="O452" s="39" t="s">
        <v>7911</v>
      </c>
      <c r="P452" s="39" t="s">
        <v>118</v>
      </c>
      <c r="Q452" s="39" t="s">
        <v>36</v>
      </c>
      <c r="R452" s="39" t="s">
        <v>119</v>
      </c>
      <c r="S452" s="39" t="s">
        <v>120</v>
      </c>
      <c r="T452" s="39">
        <v>205</v>
      </c>
      <c r="U452" s="39" t="s">
        <v>172</v>
      </c>
      <c r="V452" s="39" t="s">
        <v>6257</v>
      </c>
      <c r="W452" s="39" t="s">
        <v>6258</v>
      </c>
      <c r="X452" s="39" t="s">
        <v>124</v>
      </c>
      <c r="Y452" s="39">
        <v>88873</v>
      </c>
      <c r="Z452" s="39">
        <v>3083</v>
      </c>
      <c r="AA452" s="39">
        <v>0</v>
      </c>
      <c r="AB452" s="39">
        <v>0</v>
      </c>
      <c r="AC452" s="39">
        <v>0</v>
      </c>
      <c r="AD452" s="39">
        <v>0</v>
      </c>
      <c r="AE452" s="39">
        <v>174979.89</v>
      </c>
      <c r="AF452" s="39">
        <v>174979.89</v>
      </c>
      <c r="AG452" s="39">
        <v>160</v>
      </c>
      <c r="AH452" s="39">
        <v>225</v>
      </c>
      <c r="AI452" s="39">
        <v>230418</v>
      </c>
      <c r="AJ452" s="39">
        <v>230418</v>
      </c>
      <c r="AK452" s="39">
        <v>-26488.140591023548</v>
      </c>
      <c r="AL452" s="39" t="s">
        <v>118</v>
      </c>
      <c r="AM452" s="39" t="s">
        <v>36</v>
      </c>
      <c r="AN452" s="39" t="s">
        <v>119</v>
      </c>
      <c r="AO452" s="39" t="s">
        <v>120</v>
      </c>
      <c r="AP452" s="39">
        <v>3</v>
      </c>
      <c r="AQ452" s="39">
        <v>2</v>
      </c>
      <c r="AR452" s="39">
        <v>5</v>
      </c>
      <c r="AS452" s="39">
        <v>89115</v>
      </c>
      <c r="AT452" s="39">
        <v>161522</v>
      </c>
      <c r="AU452" s="39">
        <v>53841</v>
      </c>
      <c r="AV452" s="39">
        <v>234905</v>
      </c>
      <c r="AW452" s="39">
        <v>3.0722399999999999</v>
      </c>
      <c r="AX452" s="39">
        <v>1.0923499999999999</v>
      </c>
      <c r="AY452" s="39">
        <v>1.9798899999999999</v>
      </c>
      <c r="AZ452" s="39">
        <v>3.0722399950027466</v>
      </c>
      <c r="BA452" s="39">
        <v>1.0923500061035156</v>
      </c>
      <c r="BB452" s="39">
        <v>1.979889988899231</v>
      </c>
      <c r="BC452" s="39" t="s">
        <v>159</v>
      </c>
      <c r="BD452" s="39" t="s">
        <v>126</v>
      </c>
      <c r="BE452" s="39" t="s">
        <v>118</v>
      </c>
      <c r="BF452" s="39"/>
      <c r="BG452" s="39" t="s">
        <v>6285</v>
      </c>
      <c r="BH452" s="39" t="s">
        <v>6259</v>
      </c>
      <c r="BI452" s="39" t="s">
        <v>201</v>
      </c>
      <c r="BJ452" s="39" t="s">
        <v>129</v>
      </c>
      <c r="BK452" s="39" t="s">
        <v>130</v>
      </c>
      <c r="BL452" s="39" t="s">
        <v>131</v>
      </c>
      <c r="BM452" s="39" t="s">
        <v>202</v>
      </c>
      <c r="BN452" s="39" t="s">
        <v>203</v>
      </c>
      <c r="BO452" s="39"/>
      <c r="BP452" s="39" t="s">
        <v>203</v>
      </c>
      <c r="BQ452" s="39">
        <v>2024</v>
      </c>
      <c r="BR452" s="39"/>
      <c r="BS452" s="39"/>
      <c r="BT452" s="39" t="s">
        <v>6251</v>
      </c>
    </row>
    <row r="453" spans="1:72">
      <c r="A453" s="39">
        <v>102402237468</v>
      </c>
      <c r="B453" s="39">
        <v>1</v>
      </c>
      <c r="C453" s="39">
        <v>2024</v>
      </c>
      <c r="D453" s="39">
        <v>6</v>
      </c>
      <c r="E453" s="39" t="s">
        <v>7972</v>
      </c>
      <c r="F453" s="39" t="s">
        <v>7973</v>
      </c>
      <c r="G453" s="39">
        <v>71</v>
      </c>
      <c r="H453" s="39" t="s">
        <v>7974</v>
      </c>
      <c r="I453" s="39">
        <v>20240605</v>
      </c>
      <c r="J453" s="39">
        <v>20240607</v>
      </c>
      <c r="K453" s="39">
        <v>3</v>
      </c>
      <c r="L453" s="39">
        <f t="shared" si="6"/>
        <v>2</v>
      </c>
      <c r="M453" s="39">
        <v>0</v>
      </c>
      <c r="N453" s="39" t="s">
        <v>6172</v>
      </c>
      <c r="O453" s="39" t="s">
        <v>6415</v>
      </c>
      <c r="P453" s="39" t="s">
        <v>118</v>
      </c>
      <c r="Q453" s="39" t="s">
        <v>36</v>
      </c>
      <c r="R453" s="39" t="s">
        <v>119</v>
      </c>
      <c r="S453" s="39" t="s">
        <v>147</v>
      </c>
      <c r="T453" s="39">
        <v>205</v>
      </c>
      <c r="U453" s="39" t="s">
        <v>172</v>
      </c>
      <c r="V453" s="39" t="s">
        <v>6257</v>
      </c>
      <c r="W453" s="39" t="s">
        <v>6258</v>
      </c>
      <c r="X453" s="39" t="s">
        <v>1852</v>
      </c>
      <c r="Y453" s="39">
        <v>90309</v>
      </c>
      <c r="Z453" s="39">
        <v>3019</v>
      </c>
      <c r="AA453" s="39">
        <v>0</v>
      </c>
      <c r="AB453" s="39">
        <v>0</v>
      </c>
      <c r="AC453" s="39">
        <v>666.76</v>
      </c>
      <c r="AD453" s="39">
        <v>0</v>
      </c>
      <c r="AE453" s="39">
        <v>43795.75</v>
      </c>
      <c r="AF453" s="39">
        <v>44462.51</v>
      </c>
      <c r="AG453" s="39">
        <v>160</v>
      </c>
      <c r="AH453" s="39">
        <v>225</v>
      </c>
      <c r="AI453" s="39">
        <v>204553</v>
      </c>
      <c r="AJ453" s="39">
        <v>204553</v>
      </c>
      <c r="AK453" s="39">
        <v>78164.140126461862</v>
      </c>
      <c r="AL453" s="39" t="s">
        <v>118</v>
      </c>
      <c r="AM453" s="39" t="s">
        <v>36</v>
      </c>
      <c r="AN453" s="39" t="s">
        <v>119</v>
      </c>
      <c r="AO453" s="39" t="s">
        <v>147</v>
      </c>
      <c r="AP453" s="39">
        <v>3</v>
      </c>
      <c r="AQ453" s="39">
        <v>2</v>
      </c>
      <c r="AR453" s="39">
        <v>5</v>
      </c>
      <c r="AS453" s="39">
        <v>89115</v>
      </c>
      <c r="AT453" s="39">
        <v>161522</v>
      </c>
      <c r="AU453" s="39">
        <v>53841</v>
      </c>
      <c r="AV453" s="39">
        <v>234905</v>
      </c>
      <c r="AW453" s="39">
        <v>3.0722399999999999</v>
      </c>
      <c r="AX453" s="39">
        <v>1.0923499999999999</v>
      </c>
      <c r="AY453" s="39">
        <v>1.9798899999999999</v>
      </c>
      <c r="AZ453" s="39">
        <v>2.727370023727417</v>
      </c>
      <c r="BA453" s="39">
        <v>1.0923500061035156</v>
      </c>
      <c r="BB453" s="39">
        <v>1.6350200176239014</v>
      </c>
      <c r="BC453" s="39" t="s">
        <v>159</v>
      </c>
      <c r="BD453" s="39" t="s">
        <v>126</v>
      </c>
      <c r="BE453" s="39" t="s">
        <v>118</v>
      </c>
      <c r="BF453" s="39"/>
      <c r="BG453" s="39" t="s">
        <v>6285</v>
      </c>
      <c r="BH453" s="39" t="s">
        <v>6259</v>
      </c>
      <c r="BI453" s="39" t="s">
        <v>4712</v>
      </c>
      <c r="BJ453" s="39" t="s">
        <v>195</v>
      </c>
      <c r="BK453" s="39" t="s">
        <v>196</v>
      </c>
      <c r="BL453" s="39" t="s">
        <v>196</v>
      </c>
      <c r="BM453" s="39" t="s">
        <v>202</v>
      </c>
      <c r="BN453" s="39" t="s">
        <v>661</v>
      </c>
      <c r="BO453" s="39"/>
      <c r="BP453" s="39" t="s">
        <v>661</v>
      </c>
      <c r="BQ453" s="39">
        <v>2024</v>
      </c>
      <c r="BR453" s="39"/>
      <c r="BS453" s="39"/>
      <c r="BT453" s="39" t="s">
        <v>6251</v>
      </c>
    </row>
    <row r="454" spans="1:72">
      <c r="A454" s="39">
        <v>102402303720</v>
      </c>
      <c r="B454" s="39">
        <v>1</v>
      </c>
      <c r="C454" s="39">
        <v>2024</v>
      </c>
      <c r="D454" s="39">
        <v>6</v>
      </c>
      <c r="E454" s="39" t="s">
        <v>7975</v>
      </c>
      <c r="F454" s="39" t="s">
        <v>7976</v>
      </c>
      <c r="G454" s="39">
        <v>48</v>
      </c>
      <c r="H454" s="39" t="s">
        <v>7977</v>
      </c>
      <c r="I454" s="39">
        <v>20240605</v>
      </c>
      <c r="J454" s="39">
        <v>20240606</v>
      </c>
      <c r="K454" s="39">
        <v>2</v>
      </c>
      <c r="L454" s="39">
        <f t="shared" ref="L454:L517" si="7">K454-1</f>
        <v>1</v>
      </c>
      <c r="M454" s="39">
        <v>0</v>
      </c>
      <c r="N454" s="39" t="s">
        <v>5750</v>
      </c>
      <c r="O454" s="39" t="s">
        <v>6405</v>
      </c>
      <c r="P454" s="39" t="s">
        <v>118</v>
      </c>
      <c r="Q454" s="39" t="s">
        <v>36</v>
      </c>
      <c r="R454" s="39" t="s">
        <v>119</v>
      </c>
      <c r="S454" s="39" t="s">
        <v>147</v>
      </c>
      <c r="T454" s="39">
        <v>211</v>
      </c>
      <c r="U454" s="39" t="s">
        <v>172</v>
      </c>
      <c r="V454" s="39" t="s">
        <v>6129</v>
      </c>
      <c r="W454" s="39" t="s">
        <v>6130</v>
      </c>
      <c r="X454" s="39" t="s">
        <v>124</v>
      </c>
      <c r="Y454" s="39">
        <v>34132</v>
      </c>
      <c r="Z454" s="39">
        <v>1472</v>
      </c>
      <c r="AA454" s="39">
        <v>0</v>
      </c>
      <c r="AB454" s="39">
        <v>0</v>
      </c>
      <c r="AC454" s="39">
        <v>0</v>
      </c>
      <c r="AD454" s="39">
        <v>0</v>
      </c>
      <c r="AE454" s="39">
        <v>46237.23</v>
      </c>
      <c r="AF454" s="39">
        <v>46237.23</v>
      </c>
      <c r="AG454" s="39">
        <v>80</v>
      </c>
      <c r="AH454" s="39">
        <v>75</v>
      </c>
      <c r="AI454" s="39">
        <v>129891</v>
      </c>
      <c r="AJ454" s="39">
        <v>129891</v>
      </c>
      <c r="AK454" s="39">
        <v>34276.797948816857</v>
      </c>
      <c r="AL454" s="39" t="s">
        <v>118</v>
      </c>
      <c r="AM454" s="39" t="s">
        <v>36</v>
      </c>
      <c r="AN454" s="39" t="s">
        <v>119</v>
      </c>
      <c r="AO454" s="39" t="s">
        <v>147</v>
      </c>
      <c r="AP454" s="39">
        <v>3</v>
      </c>
      <c r="AQ454" s="39">
        <v>2</v>
      </c>
      <c r="AR454" s="39">
        <v>4</v>
      </c>
      <c r="AS454" s="39">
        <v>53659</v>
      </c>
      <c r="AT454" s="39">
        <v>87497</v>
      </c>
      <c r="AU454" s="39">
        <v>29166</v>
      </c>
      <c r="AV454" s="39">
        <v>134400</v>
      </c>
      <c r="AW454" s="39">
        <v>1.7302500000000001</v>
      </c>
      <c r="AX454" s="39">
        <v>0.65773999999999999</v>
      </c>
      <c r="AY454" s="39">
        <v>1.0725100000000001</v>
      </c>
      <c r="AZ454" s="39">
        <v>1.7302500009536743</v>
      </c>
      <c r="BA454" s="39">
        <v>0.65773999691009521</v>
      </c>
      <c r="BB454" s="39">
        <v>1.0725100040435791</v>
      </c>
      <c r="BC454" s="39" t="s">
        <v>159</v>
      </c>
      <c r="BD454" s="39" t="s">
        <v>126</v>
      </c>
      <c r="BE454" s="39" t="s">
        <v>118</v>
      </c>
      <c r="BF454" s="39"/>
      <c r="BG454" s="39" t="s">
        <v>118</v>
      </c>
      <c r="BH454" s="39" t="s">
        <v>6259</v>
      </c>
      <c r="BI454" s="39" t="s">
        <v>852</v>
      </c>
      <c r="BJ454" s="39" t="s">
        <v>244</v>
      </c>
      <c r="BK454" s="39" t="s">
        <v>245</v>
      </c>
      <c r="BL454" s="39" t="s">
        <v>245</v>
      </c>
      <c r="BM454" s="39" t="s">
        <v>2051</v>
      </c>
      <c r="BN454" s="39" t="s">
        <v>5752</v>
      </c>
      <c r="BO454" s="39"/>
      <c r="BP454" s="39" t="s">
        <v>5752</v>
      </c>
      <c r="BQ454" s="39">
        <v>2024</v>
      </c>
      <c r="BR454" s="39"/>
      <c r="BS454" s="39"/>
      <c r="BT454" s="39" t="s">
        <v>6251</v>
      </c>
    </row>
    <row r="455" spans="1:72">
      <c r="A455" s="39">
        <v>102402074550</v>
      </c>
      <c r="B455" s="39">
        <v>1</v>
      </c>
      <c r="C455" s="39">
        <v>2024</v>
      </c>
      <c r="D455" s="39">
        <v>6</v>
      </c>
      <c r="E455" s="39" t="s">
        <v>7978</v>
      </c>
      <c r="F455" s="39" t="s">
        <v>7979</v>
      </c>
      <c r="G455" s="39">
        <v>64</v>
      </c>
      <c r="H455" s="39" t="s">
        <v>7980</v>
      </c>
      <c r="I455" s="39">
        <v>20240604</v>
      </c>
      <c r="J455" s="39">
        <v>20240606</v>
      </c>
      <c r="K455" s="39">
        <v>3</v>
      </c>
      <c r="L455" s="39">
        <f t="shared" si="7"/>
        <v>2</v>
      </c>
      <c r="M455" s="39">
        <v>0</v>
      </c>
      <c r="N455" s="39" t="s">
        <v>6160</v>
      </c>
      <c r="O455" s="39" t="s">
        <v>6342</v>
      </c>
      <c r="P455" s="39" t="s">
        <v>118</v>
      </c>
      <c r="Q455" s="39" t="s">
        <v>36</v>
      </c>
      <c r="R455" s="39" t="s">
        <v>119</v>
      </c>
      <c r="S455" s="39" t="s">
        <v>147</v>
      </c>
      <c r="T455" s="39">
        <v>111</v>
      </c>
      <c r="U455" s="39" t="s">
        <v>172</v>
      </c>
      <c r="V455" s="39" t="s">
        <v>6257</v>
      </c>
      <c r="W455" s="39" t="s">
        <v>6258</v>
      </c>
      <c r="X455" s="39" t="s">
        <v>124</v>
      </c>
      <c r="Y455" s="39">
        <v>95680</v>
      </c>
      <c r="Z455" s="39">
        <v>3019</v>
      </c>
      <c r="AA455" s="39">
        <v>0</v>
      </c>
      <c r="AB455" s="39">
        <v>0</v>
      </c>
      <c r="AC455" s="39">
        <v>666.76</v>
      </c>
      <c r="AD455" s="39">
        <v>0</v>
      </c>
      <c r="AE455" s="39">
        <v>183327.13</v>
      </c>
      <c r="AF455" s="39">
        <v>183993.89</v>
      </c>
      <c r="AG455" s="39">
        <v>160</v>
      </c>
      <c r="AH455" s="39">
        <v>225</v>
      </c>
      <c r="AI455" s="39">
        <v>230447</v>
      </c>
      <c r="AJ455" s="39">
        <v>230447</v>
      </c>
      <c r="AK455" s="39">
        <v>-35483.451683330291</v>
      </c>
      <c r="AL455" s="39" t="s">
        <v>118</v>
      </c>
      <c r="AM455" s="39" t="s">
        <v>36</v>
      </c>
      <c r="AN455" s="39" t="s">
        <v>119</v>
      </c>
      <c r="AO455" s="39" t="s">
        <v>147</v>
      </c>
      <c r="AP455" s="39">
        <v>3</v>
      </c>
      <c r="AQ455" s="39">
        <v>2</v>
      </c>
      <c r="AR455" s="39">
        <v>5</v>
      </c>
      <c r="AS455" s="39">
        <v>89115</v>
      </c>
      <c r="AT455" s="39">
        <v>161522</v>
      </c>
      <c r="AU455" s="39">
        <v>53841</v>
      </c>
      <c r="AV455" s="39">
        <v>234905</v>
      </c>
      <c r="AW455" s="39">
        <v>3.0722399999999999</v>
      </c>
      <c r="AX455" s="39">
        <v>1.0923499999999999</v>
      </c>
      <c r="AY455" s="39">
        <v>1.9798899999999999</v>
      </c>
      <c r="AZ455" s="39">
        <v>3.0722399950027466</v>
      </c>
      <c r="BA455" s="39">
        <v>1.0923500061035156</v>
      </c>
      <c r="BB455" s="39">
        <v>1.979889988899231</v>
      </c>
      <c r="BC455" s="39" t="s">
        <v>159</v>
      </c>
      <c r="BD455" s="39" t="s">
        <v>126</v>
      </c>
      <c r="BE455" s="39" t="s">
        <v>118</v>
      </c>
      <c r="BF455" s="39"/>
      <c r="BG455" s="39" t="s">
        <v>6285</v>
      </c>
      <c r="BH455" s="39" t="s">
        <v>6259</v>
      </c>
      <c r="BI455" s="39" t="s">
        <v>4694</v>
      </c>
      <c r="BJ455" s="39" t="s">
        <v>129</v>
      </c>
      <c r="BK455" s="39" t="s">
        <v>217</v>
      </c>
      <c r="BL455" s="39" t="s">
        <v>252</v>
      </c>
      <c r="BM455" s="39" t="s">
        <v>202</v>
      </c>
      <c r="BN455" s="39" t="s">
        <v>203</v>
      </c>
      <c r="BO455" s="39"/>
      <c r="BP455" s="39" t="s">
        <v>203</v>
      </c>
      <c r="BQ455" s="39">
        <v>2024</v>
      </c>
      <c r="BR455" s="39"/>
      <c r="BS455" s="39"/>
      <c r="BT455" s="39" t="s">
        <v>6251</v>
      </c>
    </row>
    <row r="456" spans="1:72">
      <c r="A456" s="39">
        <v>102402118466</v>
      </c>
      <c r="B456" s="39">
        <v>1</v>
      </c>
      <c r="C456" s="39">
        <v>2024</v>
      </c>
      <c r="D456" s="39">
        <v>6</v>
      </c>
      <c r="E456" s="39" t="s">
        <v>7981</v>
      </c>
      <c r="F456" s="39" t="s">
        <v>7982</v>
      </c>
      <c r="G456" s="39">
        <v>73</v>
      </c>
      <c r="H456" s="39" t="s">
        <v>7983</v>
      </c>
      <c r="I456" s="39">
        <v>20240604</v>
      </c>
      <c r="J456" s="39">
        <v>20240606</v>
      </c>
      <c r="K456" s="39">
        <v>3</v>
      </c>
      <c r="L456" s="39">
        <f t="shared" si="7"/>
        <v>2</v>
      </c>
      <c r="M456" s="39">
        <v>0</v>
      </c>
      <c r="N456" s="39" t="s">
        <v>6506</v>
      </c>
      <c r="O456" s="39" t="s">
        <v>6596</v>
      </c>
      <c r="P456" s="39" t="s">
        <v>118</v>
      </c>
      <c r="Q456" s="39" t="s">
        <v>36</v>
      </c>
      <c r="R456" s="39" t="s">
        <v>119</v>
      </c>
      <c r="S456" s="39" t="s">
        <v>120</v>
      </c>
      <c r="T456" s="39">
        <v>201</v>
      </c>
      <c r="U456" s="39" t="s">
        <v>172</v>
      </c>
      <c r="V456" s="39" t="s">
        <v>6257</v>
      </c>
      <c r="W456" s="39" t="s">
        <v>6258</v>
      </c>
      <c r="X456" s="39" t="s">
        <v>124</v>
      </c>
      <c r="Y456" s="39">
        <v>85148</v>
      </c>
      <c r="Z456" s="39">
        <v>3083</v>
      </c>
      <c r="AA456" s="39">
        <v>0</v>
      </c>
      <c r="AB456" s="39">
        <v>0</v>
      </c>
      <c r="AC456" s="39">
        <v>0</v>
      </c>
      <c r="AD456" s="39">
        <v>0</v>
      </c>
      <c r="AE456" s="39">
        <v>159075.89000000001</v>
      </c>
      <c r="AF456" s="39">
        <v>159075.89000000001</v>
      </c>
      <c r="AG456" s="39">
        <v>160</v>
      </c>
      <c r="AH456" s="39">
        <v>225</v>
      </c>
      <c r="AI456" s="39">
        <v>230418</v>
      </c>
      <c r="AJ456" s="39">
        <v>230418</v>
      </c>
      <c r="AK456" s="39">
        <v>-10584.140591023548</v>
      </c>
      <c r="AL456" s="39" t="s">
        <v>118</v>
      </c>
      <c r="AM456" s="39" t="s">
        <v>36</v>
      </c>
      <c r="AN456" s="39" t="s">
        <v>119</v>
      </c>
      <c r="AO456" s="39" t="s">
        <v>120</v>
      </c>
      <c r="AP456" s="39">
        <v>3</v>
      </c>
      <c r="AQ456" s="39">
        <v>2</v>
      </c>
      <c r="AR456" s="39">
        <v>5</v>
      </c>
      <c r="AS456" s="39">
        <v>89115</v>
      </c>
      <c r="AT456" s="39">
        <v>161522</v>
      </c>
      <c r="AU456" s="39">
        <v>53841</v>
      </c>
      <c r="AV456" s="39">
        <v>234905</v>
      </c>
      <c r="AW456" s="39">
        <v>3.0722399999999999</v>
      </c>
      <c r="AX456" s="39">
        <v>1.0923499999999999</v>
      </c>
      <c r="AY456" s="39">
        <v>1.9798899999999999</v>
      </c>
      <c r="AZ456" s="39">
        <v>3.0722399950027466</v>
      </c>
      <c r="BA456" s="39">
        <v>1.0923500061035156</v>
      </c>
      <c r="BB456" s="39">
        <v>1.979889988899231</v>
      </c>
      <c r="BC456" s="39" t="s">
        <v>159</v>
      </c>
      <c r="BD456" s="39" t="s">
        <v>126</v>
      </c>
      <c r="BE456" s="39" t="s">
        <v>118</v>
      </c>
      <c r="BF456" s="39"/>
      <c r="BG456" s="39" t="s">
        <v>1732</v>
      </c>
      <c r="BH456" s="39" t="s">
        <v>6259</v>
      </c>
      <c r="BI456" s="39" t="s">
        <v>201</v>
      </c>
      <c r="BJ456" s="39" t="s">
        <v>129</v>
      </c>
      <c r="BK456" s="39" t="s">
        <v>130</v>
      </c>
      <c r="BL456" s="39" t="s">
        <v>131</v>
      </c>
      <c r="BM456" s="39" t="s">
        <v>202</v>
      </c>
      <c r="BN456" s="39" t="s">
        <v>661</v>
      </c>
      <c r="BO456" s="39"/>
      <c r="BP456" s="39" t="s">
        <v>661</v>
      </c>
      <c r="BQ456" s="39">
        <v>2024</v>
      </c>
      <c r="BR456" s="39"/>
      <c r="BS456" s="39"/>
      <c r="BT456" s="39" t="s">
        <v>6251</v>
      </c>
    </row>
    <row r="457" spans="1:72">
      <c r="A457" s="39">
        <v>102402237454</v>
      </c>
      <c r="B457" s="39">
        <v>1</v>
      </c>
      <c r="C457" s="39">
        <v>2024</v>
      </c>
      <c r="D457" s="39">
        <v>6</v>
      </c>
      <c r="E457" s="39" t="s">
        <v>7984</v>
      </c>
      <c r="F457" s="39" t="s">
        <v>3999</v>
      </c>
      <c r="G457" s="39">
        <v>74</v>
      </c>
      <c r="H457" s="39" t="s">
        <v>4000</v>
      </c>
      <c r="I457" s="39">
        <v>20240605</v>
      </c>
      <c r="J457" s="39">
        <v>20240606</v>
      </c>
      <c r="K457" s="39">
        <v>2</v>
      </c>
      <c r="L457" s="39">
        <f t="shared" si="7"/>
        <v>1</v>
      </c>
      <c r="M457" s="39">
        <v>0</v>
      </c>
      <c r="N457" s="39" t="s">
        <v>7985</v>
      </c>
      <c r="O457" s="39" t="s">
        <v>6310</v>
      </c>
      <c r="P457" s="39" t="s">
        <v>118</v>
      </c>
      <c r="Q457" s="39" t="s">
        <v>36</v>
      </c>
      <c r="R457" s="39" t="s">
        <v>119</v>
      </c>
      <c r="S457" s="39" t="s">
        <v>120</v>
      </c>
      <c r="T457" s="39">
        <v>205</v>
      </c>
      <c r="U457" s="39" t="s">
        <v>172</v>
      </c>
      <c r="V457" s="39" t="s">
        <v>6129</v>
      </c>
      <c r="W457" s="39" t="s">
        <v>6130</v>
      </c>
      <c r="X457" s="39" t="s">
        <v>1852</v>
      </c>
      <c r="Y457" s="39">
        <v>37926</v>
      </c>
      <c r="Z457" s="39">
        <v>1504</v>
      </c>
      <c r="AA457" s="39">
        <v>0</v>
      </c>
      <c r="AB457" s="39">
        <v>0</v>
      </c>
      <c r="AC457" s="39">
        <v>0</v>
      </c>
      <c r="AD457" s="39">
        <v>0</v>
      </c>
      <c r="AE457" s="39">
        <v>21804.400000000001</v>
      </c>
      <c r="AF457" s="39">
        <v>21804.400000000001</v>
      </c>
      <c r="AG457" s="39">
        <v>80</v>
      </c>
      <c r="AH457" s="39">
        <v>75</v>
      </c>
      <c r="AI457" s="39">
        <v>109466</v>
      </c>
      <c r="AJ457" s="39">
        <v>109466</v>
      </c>
      <c r="AK457" s="39">
        <v>38330.875228367942</v>
      </c>
      <c r="AL457" s="39" t="s">
        <v>118</v>
      </c>
      <c r="AM457" s="39" t="s">
        <v>36</v>
      </c>
      <c r="AN457" s="39" t="s">
        <v>119</v>
      </c>
      <c r="AO457" s="39" t="s">
        <v>120</v>
      </c>
      <c r="AP457" s="39">
        <v>3</v>
      </c>
      <c r="AQ457" s="39">
        <v>2</v>
      </c>
      <c r="AR457" s="39">
        <v>4</v>
      </c>
      <c r="AS457" s="39">
        <v>53659</v>
      </c>
      <c r="AT457" s="39">
        <v>87497</v>
      </c>
      <c r="AU457" s="39">
        <v>29166</v>
      </c>
      <c r="AV457" s="39">
        <v>134400</v>
      </c>
      <c r="AW457" s="39">
        <v>1.7302500000000001</v>
      </c>
      <c r="AX457" s="39">
        <v>0.65773999999999999</v>
      </c>
      <c r="AY457" s="39">
        <v>1.0725100000000001</v>
      </c>
      <c r="AZ457" s="39">
        <v>1.4595400094985962</v>
      </c>
      <c r="BA457" s="39">
        <v>0.65773999691009521</v>
      </c>
      <c r="BB457" s="39">
        <v>0.80180001258850098</v>
      </c>
      <c r="BC457" s="39" t="s">
        <v>159</v>
      </c>
      <c r="BD457" s="39" t="s">
        <v>126</v>
      </c>
      <c r="BE457" s="39" t="s">
        <v>118</v>
      </c>
      <c r="BF457" s="39"/>
      <c r="BG457" s="39" t="s">
        <v>118</v>
      </c>
      <c r="BH457" s="39" t="s">
        <v>6259</v>
      </c>
      <c r="BI457" s="39" t="s">
        <v>177</v>
      </c>
      <c r="BJ457" s="39" t="s">
        <v>129</v>
      </c>
      <c r="BK457" s="39" t="s">
        <v>178</v>
      </c>
      <c r="BL457" s="39" t="s">
        <v>179</v>
      </c>
      <c r="BM457" s="39" t="s">
        <v>2051</v>
      </c>
      <c r="BN457" s="39" t="s">
        <v>2052</v>
      </c>
      <c r="BO457" s="39"/>
      <c r="BP457" s="39" t="s">
        <v>2052</v>
      </c>
      <c r="BQ457" s="39">
        <v>2024</v>
      </c>
      <c r="BR457" s="39"/>
      <c r="BS457" s="39"/>
      <c r="BT457" s="39" t="s">
        <v>6251</v>
      </c>
    </row>
    <row r="458" spans="1:72">
      <c r="A458" s="39">
        <v>102402237448</v>
      </c>
      <c r="B458" s="39">
        <v>1</v>
      </c>
      <c r="C458" s="39">
        <v>2024</v>
      </c>
      <c r="D458" s="39">
        <v>6</v>
      </c>
      <c r="E458" s="39" t="s">
        <v>7986</v>
      </c>
      <c r="F458" s="39" t="s">
        <v>7987</v>
      </c>
      <c r="G458" s="39">
        <v>74</v>
      </c>
      <c r="H458" s="39" t="s">
        <v>7988</v>
      </c>
      <c r="I458" s="39">
        <v>20240604</v>
      </c>
      <c r="J458" s="39">
        <v>20240606</v>
      </c>
      <c r="K458" s="39">
        <v>3</v>
      </c>
      <c r="L458" s="39">
        <f t="shared" si="7"/>
        <v>2</v>
      </c>
      <c r="M458" s="39">
        <v>0</v>
      </c>
      <c r="N458" s="39" t="s">
        <v>7989</v>
      </c>
      <c r="O458" s="39" t="s">
        <v>6496</v>
      </c>
      <c r="P458" s="39" t="s">
        <v>118</v>
      </c>
      <c r="Q458" s="39" t="s">
        <v>36</v>
      </c>
      <c r="R458" s="39" t="s">
        <v>119</v>
      </c>
      <c r="S458" s="39" t="s">
        <v>147</v>
      </c>
      <c r="T458" s="39">
        <v>205</v>
      </c>
      <c r="U458" s="39" t="s">
        <v>172</v>
      </c>
      <c r="V458" s="39" t="s">
        <v>6257</v>
      </c>
      <c r="W458" s="39" t="s">
        <v>6258</v>
      </c>
      <c r="X458" s="39" t="s">
        <v>124</v>
      </c>
      <c r="Y458" s="39">
        <v>95403</v>
      </c>
      <c r="Z458" s="39">
        <v>2944</v>
      </c>
      <c r="AA458" s="39">
        <v>0</v>
      </c>
      <c r="AB458" s="39">
        <v>0</v>
      </c>
      <c r="AC458" s="39">
        <v>666.76</v>
      </c>
      <c r="AD458" s="39">
        <v>0</v>
      </c>
      <c r="AE458" s="39">
        <v>171767.15</v>
      </c>
      <c r="AF458" s="39">
        <v>172433.91</v>
      </c>
      <c r="AG458" s="39">
        <v>160</v>
      </c>
      <c r="AH458" s="39">
        <v>150</v>
      </c>
      <c r="AI458" s="39">
        <v>230418</v>
      </c>
      <c r="AJ458" s="39">
        <v>230418</v>
      </c>
      <c r="AK458" s="39">
        <v>-23942.160591023538</v>
      </c>
      <c r="AL458" s="39" t="s">
        <v>118</v>
      </c>
      <c r="AM458" s="39" t="s">
        <v>36</v>
      </c>
      <c r="AN458" s="39" t="s">
        <v>119</v>
      </c>
      <c r="AO458" s="39" t="s">
        <v>147</v>
      </c>
      <c r="AP458" s="39">
        <v>3</v>
      </c>
      <c r="AQ458" s="39">
        <v>2</v>
      </c>
      <c r="AR458" s="39">
        <v>5</v>
      </c>
      <c r="AS458" s="39">
        <v>89115</v>
      </c>
      <c r="AT458" s="39">
        <v>161522</v>
      </c>
      <c r="AU458" s="39">
        <v>53841</v>
      </c>
      <c r="AV458" s="39">
        <v>234905</v>
      </c>
      <c r="AW458" s="39">
        <v>3.0722399999999999</v>
      </c>
      <c r="AX458" s="39">
        <v>1.0923499999999999</v>
      </c>
      <c r="AY458" s="39">
        <v>1.9798899999999999</v>
      </c>
      <c r="AZ458" s="39">
        <v>3.0722399950027466</v>
      </c>
      <c r="BA458" s="39">
        <v>1.0923500061035156</v>
      </c>
      <c r="BB458" s="39">
        <v>1.979889988899231</v>
      </c>
      <c r="BC458" s="39" t="s">
        <v>159</v>
      </c>
      <c r="BD458" s="39" t="s">
        <v>126</v>
      </c>
      <c r="BE458" s="39" t="s">
        <v>118</v>
      </c>
      <c r="BF458" s="39"/>
      <c r="BG458" s="39" t="s">
        <v>6285</v>
      </c>
      <c r="BH458" s="39" t="s">
        <v>6259</v>
      </c>
      <c r="BI458" s="39" t="s">
        <v>418</v>
      </c>
      <c r="BJ458" s="39" t="s">
        <v>129</v>
      </c>
      <c r="BK458" s="39" t="s">
        <v>224</v>
      </c>
      <c r="BL458" s="39" t="s">
        <v>224</v>
      </c>
      <c r="BM458" s="39" t="s">
        <v>202</v>
      </c>
      <c r="BN458" s="39" t="s">
        <v>391</v>
      </c>
      <c r="BO458" s="39"/>
      <c r="BP458" s="39" t="s">
        <v>391</v>
      </c>
      <c r="BQ458" s="39">
        <v>2024</v>
      </c>
      <c r="BR458" s="39"/>
      <c r="BS458" s="39"/>
      <c r="BT458" s="39" t="s">
        <v>6251</v>
      </c>
    </row>
    <row r="459" spans="1:72">
      <c r="A459" s="39">
        <v>102402074546</v>
      </c>
      <c r="B459" s="39">
        <v>1</v>
      </c>
      <c r="C459" s="39">
        <v>2024</v>
      </c>
      <c r="D459" s="39">
        <v>6</v>
      </c>
      <c r="E459" s="39" t="s">
        <v>7990</v>
      </c>
      <c r="F459" s="39" t="s">
        <v>4497</v>
      </c>
      <c r="G459" s="39">
        <v>80</v>
      </c>
      <c r="H459" s="39" t="s">
        <v>4498</v>
      </c>
      <c r="I459" s="39">
        <v>20240604</v>
      </c>
      <c r="J459" s="39">
        <v>20240606</v>
      </c>
      <c r="K459" s="39">
        <v>3</v>
      </c>
      <c r="L459" s="39">
        <f t="shared" si="7"/>
        <v>2</v>
      </c>
      <c r="M459" s="39">
        <v>0</v>
      </c>
      <c r="N459" s="39" t="s">
        <v>7991</v>
      </c>
      <c r="O459" s="39" t="s">
        <v>6405</v>
      </c>
      <c r="P459" s="39" t="s">
        <v>118</v>
      </c>
      <c r="Q459" s="39" t="s">
        <v>36</v>
      </c>
      <c r="R459" s="39" t="s">
        <v>119</v>
      </c>
      <c r="S459" s="39" t="s">
        <v>147</v>
      </c>
      <c r="T459" s="39">
        <v>111</v>
      </c>
      <c r="U459" s="39" t="s">
        <v>172</v>
      </c>
      <c r="V459" s="39" t="s">
        <v>6129</v>
      </c>
      <c r="W459" s="39" t="s">
        <v>6130</v>
      </c>
      <c r="X459" s="39" t="s">
        <v>124</v>
      </c>
      <c r="Y459" s="39">
        <v>38949</v>
      </c>
      <c r="Z459" s="39">
        <v>3019</v>
      </c>
      <c r="AA459" s="39">
        <v>0</v>
      </c>
      <c r="AB459" s="39">
        <v>0</v>
      </c>
      <c r="AC459" s="39">
        <v>0</v>
      </c>
      <c r="AD459" s="39">
        <v>0</v>
      </c>
      <c r="AE459" s="39">
        <v>34534.03</v>
      </c>
      <c r="AF459" s="39">
        <v>34534.03</v>
      </c>
      <c r="AG459" s="39">
        <v>160</v>
      </c>
      <c r="AH459" s="39">
        <v>225</v>
      </c>
      <c r="AI459" s="39">
        <v>129785</v>
      </c>
      <c r="AJ459" s="39">
        <v>129785</v>
      </c>
      <c r="AK459" s="39">
        <v>45914.292957997051</v>
      </c>
      <c r="AL459" s="39" t="s">
        <v>118</v>
      </c>
      <c r="AM459" s="39" t="s">
        <v>36</v>
      </c>
      <c r="AN459" s="39" t="s">
        <v>119</v>
      </c>
      <c r="AO459" s="39" t="s">
        <v>147</v>
      </c>
      <c r="AP459" s="39">
        <v>3</v>
      </c>
      <c r="AQ459" s="39">
        <v>2</v>
      </c>
      <c r="AR459" s="39">
        <v>4</v>
      </c>
      <c r="AS459" s="39">
        <v>53659</v>
      </c>
      <c r="AT459" s="39">
        <v>87497</v>
      </c>
      <c r="AU459" s="39">
        <v>29166</v>
      </c>
      <c r="AV459" s="39">
        <v>134400</v>
      </c>
      <c r="AW459" s="39">
        <v>1.7302500000000001</v>
      </c>
      <c r="AX459" s="39">
        <v>0.65773999999999999</v>
      </c>
      <c r="AY459" s="39">
        <v>1.0725100000000001</v>
      </c>
      <c r="AZ459" s="39">
        <v>1.7302500009536743</v>
      </c>
      <c r="BA459" s="39">
        <v>0.65773999691009521</v>
      </c>
      <c r="BB459" s="39">
        <v>1.0725100040435791</v>
      </c>
      <c r="BC459" s="39" t="s">
        <v>159</v>
      </c>
      <c r="BD459" s="39" t="s">
        <v>126</v>
      </c>
      <c r="BE459" s="39" t="s">
        <v>118</v>
      </c>
      <c r="BF459" s="39"/>
      <c r="BG459" s="39" t="s">
        <v>118</v>
      </c>
      <c r="BH459" s="39" t="s">
        <v>6259</v>
      </c>
      <c r="BI459" s="39" t="s">
        <v>1461</v>
      </c>
      <c r="BJ459" s="39" t="s">
        <v>129</v>
      </c>
      <c r="BK459" s="39" t="s">
        <v>130</v>
      </c>
      <c r="BL459" s="39" t="s">
        <v>131</v>
      </c>
      <c r="BM459" s="39" t="s">
        <v>202</v>
      </c>
      <c r="BN459" s="39" t="s">
        <v>297</v>
      </c>
      <c r="BO459" s="39"/>
      <c r="BP459" s="39" t="s">
        <v>297</v>
      </c>
      <c r="BQ459" s="39">
        <v>2024</v>
      </c>
      <c r="BR459" s="39"/>
      <c r="BS459" s="39"/>
      <c r="BT459" s="39" t="s">
        <v>6251</v>
      </c>
    </row>
    <row r="460" spans="1:72">
      <c r="A460" s="39">
        <v>102402303712</v>
      </c>
      <c r="B460" s="39">
        <v>1</v>
      </c>
      <c r="C460" s="39">
        <v>2024</v>
      </c>
      <c r="D460" s="39">
        <v>6</v>
      </c>
      <c r="E460" s="39" t="s">
        <v>7992</v>
      </c>
      <c r="F460" s="39" t="s">
        <v>7993</v>
      </c>
      <c r="G460" s="39">
        <v>51</v>
      </c>
      <c r="H460" s="39" t="s">
        <v>7994</v>
      </c>
      <c r="I460" s="39">
        <v>20240603</v>
      </c>
      <c r="J460" s="39">
        <v>20240605</v>
      </c>
      <c r="K460" s="39">
        <v>3</v>
      </c>
      <c r="L460" s="39">
        <f t="shared" si="7"/>
        <v>2</v>
      </c>
      <c r="M460" s="39">
        <v>0</v>
      </c>
      <c r="N460" s="39" t="s">
        <v>7995</v>
      </c>
      <c r="O460" s="39" t="s">
        <v>6517</v>
      </c>
      <c r="P460" s="39" t="s">
        <v>118</v>
      </c>
      <c r="Q460" s="39" t="s">
        <v>36</v>
      </c>
      <c r="R460" s="39" t="s">
        <v>119</v>
      </c>
      <c r="S460" s="39" t="s">
        <v>147</v>
      </c>
      <c r="T460" s="39">
        <v>211</v>
      </c>
      <c r="U460" s="39" t="s">
        <v>172</v>
      </c>
      <c r="V460" s="39" t="s">
        <v>6257</v>
      </c>
      <c r="W460" s="39" t="s">
        <v>6258</v>
      </c>
      <c r="X460" s="39" t="s">
        <v>124</v>
      </c>
      <c r="Y460" s="39">
        <v>88908</v>
      </c>
      <c r="Z460" s="39">
        <v>2944</v>
      </c>
      <c r="AA460" s="39">
        <v>0</v>
      </c>
      <c r="AB460" s="39">
        <v>0</v>
      </c>
      <c r="AC460" s="39">
        <v>666.76</v>
      </c>
      <c r="AD460" s="39">
        <v>0</v>
      </c>
      <c r="AE460" s="39">
        <v>158590.75</v>
      </c>
      <c r="AF460" s="39">
        <v>159257.51999999999</v>
      </c>
      <c r="AG460" s="39">
        <v>160</v>
      </c>
      <c r="AH460" s="39">
        <v>150</v>
      </c>
      <c r="AI460" s="39">
        <v>230636</v>
      </c>
      <c r="AJ460" s="39">
        <v>230636</v>
      </c>
      <c r="AK460" s="39">
        <v>-10625.281560777803</v>
      </c>
      <c r="AL460" s="39" t="s">
        <v>118</v>
      </c>
      <c r="AM460" s="39" t="s">
        <v>36</v>
      </c>
      <c r="AN460" s="39" t="s">
        <v>119</v>
      </c>
      <c r="AO460" s="39" t="s">
        <v>147</v>
      </c>
      <c r="AP460" s="39">
        <v>3</v>
      </c>
      <c r="AQ460" s="39">
        <v>2</v>
      </c>
      <c r="AR460" s="39">
        <v>5</v>
      </c>
      <c r="AS460" s="39">
        <v>89115</v>
      </c>
      <c r="AT460" s="39">
        <v>161522</v>
      </c>
      <c r="AU460" s="39">
        <v>53841</v>
      </c>
      <c r="AV460" s="39">
        <v>234905</v>
      </c>
      <c r="AW460" s="39">
        <v>3.0722399999999999</v>
      </c>
      <c r="AX460" s="39">
        <v>1.0923499999999999</v>
      </c>
      <c r="AY460" s="39">
        <v>1.9798899999999999</v>
      </c>
      <c r="AZ460" s="39">
        <v>3.0722399950027466</v>
      </c>
      <c r="BA460" s="39">
        <v>1.0923500061035156</v>
      </c>
      <c r="BB460" s="39">
        <v>1.979889988899231</v>
      </c>
      <c r="BC460" s="39" t="s">
        <v>159</v>
      </c>
      <c r="BD460" s="39" t="s">
        <v>126</v>
      </c>
      <c r="BE460" s="39" t="s">
        <v>118</v>
      </c>
      <c r="BF460" s="39"/>
      <c r="BG460" s="39" t="s">
        <v>6285</v>
      </c>
      <c r="BH460" s="39" t="s">
        <v>6259</v>
      </c>
      <c r="BI460" s="39" t="s">
        <v>4576</v>
      </c>
      <c r="BJ460" s="39" t="s">
        <v>195</v>
      </c>
      <c r="BK460" s="39" t="s">
        <v>236</v>
      </c>
      <c r="BL460" s="39" t="s">
        <v>236</v>
      </c>
      <c r="BM460" s="39" t="s">
        <v>202</v>
      </c>
      <c r="BN460" s="39" t="s">
        <v>661</v>
      </c>
      <c r="BO460" s="39"/>
      <c r="BP460" s="39" t="s">
        <v>661</v>
      </c>
      <c r="BQ460" s="39">
        <v>2024</v>
      </c>
      <c r="BR460" s="39"/>
      <c r="BS460" s="39"/>
      <c r="BT460" s="39" t="s">
        <v>6251</v>
      </c>
    </row>
    <row r="461" spans="1:72">
      <c r="A461" s="39">
        <v>102402074524</v>
      </c>
      <c r="B461" s="39">
        <v>1</v>
      </c>
      <c r="C461" s="39">
        <v>2024</v>
      </c>
      <c r="D461" s="39">
        <v>6</v>
      </c>
      <c r="E461" s="39" t="s">
        <v>7996</v>
      </c>
      <c r="F461" s="39" t="s">
        <v>7997</v>
      </c>
      <c r="G461" s="39">
        <v>53</v>
      </c>
      <c r="H461" s="39" t="s">
        <v>7998</v>
      </c>
      <c r="I461" s="39">
        <v>20240603</v>
      </c>
      <c r="J461" s="39">
        <v>20240605</v>
      </c>
      <c r="K461" s="39">
        <v>3</v>
      </c>
      <c r="L461" s="39">
        <f t="shared" si="7"/>
        <v>2</v>
      </c>
      <c r="M461" s="39">
        <v>0</v>
      </c>
      <c r="N461" s="39" t="s">
        <v>6172</v>
      </c>
      <c r="O461" s="39" t="s">
        <v>7209</v>
      </c>
      <c r="P461" s="39" t="s">
        <v>118</v>
      </c>
      <c r="Q461" s="39" t="s">
        <v>36</v>
      </c>
      <c r="R461" s="39" t="s">
        <v>119</v>
      </c>
      <c r="S461" s="39" t="s">
        <v>120</v>
      </c>
      <c r="T461" s="39">
        <v>111</v>
      </c>
      <c r="U461" s="39" t="s">
        <v>172</v>
      </c>
      <c r="V461" s="39" t="s">
        <v>6257</v>
      </c>
      <c r="W461" s="39" t="s">
        <v>6258</v>
      </c>
      <c r="X461" s="39" t="s">
        <v>124</v>
      </c>
      <c r="Y461" s="39">
        <v>87252</v>
      </c>
      <c r="Z461" s="39">
        <v>3083</v>
      </c>
      <c r="AA461" s="39">
        <v>0</v>
      </c>
      <c r="AB461" s="39">
        <v>0</v>
      </c>
      <c r="AC461" s="39">
        <v>666.76</v>
      </c>
      <c r="AD461" s="39">
        <v>0</v>
      </c>
      <c r="AE461" s="39">
        <v>159075.89000000001</v>
      </c>
      <c r="AF461" s="39">
        <v>159742.66</v>
      </c>
      <c r="AG461" s="39">
        <v>160</v>
      </c>
      <c r="AH461" s="39">
        <v>225</v>
      </c>
      <c r="AI461" s="39">
        <v>230447</v>
      </c>
      <c r="AJ461" s="39">
        <v>230447</v>
      </c>
      <c r="AK461" s="39">
        <v>-11232.221683330281</v>
      </c>
      <c r="AL461" s="39" t="s">
        <v>118</v>
      </c>
      <c r="AM461" s="39" t="s">
        <v>36</v>
      </c>
      <c r="AN461" s="39" t="s">
        <v>119</v>
      </c>
      <c r="AO461" s="39" t="s">
        <v>120</v>
      </c>
      <c r="AP461" s="39">
        <v>3</v>
      </c>
      <c r="AQ461" s="39">
        <v>2</v>
      </c>
      <c r="AR461" s="39">
        <v>5</v>
      </c>
      <c r="AS461" s="39">
        <v>89115</v>
      </c>
      <c r="AT461" s="39">
        <v>161522</v>
      </c>
      <c r="AU461" s="39">
        <v>53841</v>
      </c>
      <c r="AV461" s="39">
        <v>234905</v>
      </c>
      <c r="AW461" s="39">
        <v>3.0722399999999999</v>
      </c>
      <c r="AX461" s="39">
        <v>1.0923499999999999</v>
      </c>
      <c r="AY461" s="39">
        <v>1.9798899999999999</v>
      </c>
      <c r="AZ461" s="39">
        <v>3.0722399950027466</v>
      </c>
      <c r="BA461" s="39">
        <v>1.0923500061035156</v>
      </c>
      <c r="BB461" s="39">
        <v>1.979889988899231</v>
      </c>
      <c r="BC461" s="39" t="s">
        <v>159</v>
      </c>
      <c r="BD461" s="39" t="s">
        <v>126</v>
      </c>
      <c r="BE461" s="39" t="s">
        <v>118</v>
      </c>
      <c r="BF461" s="39"/>
      <c r="BG461" s="39" t="s">
        <v>1732</v>
      </c>
      <c r="BH461" s="39" t="s">
        <v>6259</v>
      </c>
      <c r="BI461" s="39" t="s">
        <v>3343</v>
      </c>
      <c r="BJ461" s="39" t="s">
        <v>244</v>
      </c>
      <c r="BK461" s="39" t="s">
        <v>245</v>
      </c>
      <c r="BL461" s="39" t="s">
        <v>245</v>
      </c>
      <c r="BM461" s="39" t="s">
        <v>202</v>
      </c>
      <c r="BN461" s="39" t="s">
        <v>661</v>
      </c>
      <c r="BO461" s="39"/>
      <c r="BP461" s="39" t="s">
        <v>661</v>
      </c>
      <c r="BQ461" s="39">
        <v>2024</v>
      </c>
      <c r="BR461" s="39"/>
      <c r="BS461" s="39"/>
      <c r="BT461" s="39" t="s">
        <v>6251</v>
      </c>
    </row>
    <row r="462" spans="1:72">
      <c r="A462" s="39">
        <v>102402303714</v>
      </c>
      <c r="B462" s="39">
        <v>1</v>
      </c>
      <c r="C462" s="39">
        <v>2024</v>
      </c>
      <c r="D462" s="39">
        <v>6</v>
      </c>
      <c r="E462" s="39" t="s">
        <v>7999</v>
      </c>
      <c r="F462" s="39" t="s">
        <v>8000</v>
      </c>
      <c r="G462" s="39">
        <v>64</v>
      </c>
      <c r="H462" s="39" t="s">
        <v>8001</v>
      </c>
      <c r="I462" s="39">
        <v>20240603</v>
      </c>
      <c r="J462" s="39">
        <v>20240605</v>
      </c>
      <c r="K462" s="39">
        <v>3</v>
      </c>
      <c r="L462" s="39">
        <f t="shared" si="7"/>
        <v>2</v>
      </c>
      <c r="M462" s="39">
        <v>0</v>
      </c>
      <c r="N462" s="39" t="s">
        <v>8002</v>
      </c>
      <c r="O462" s="39" t="s">
        <v>6392</v>
      </c>
      <c r="P462" s="39" t="s">
        <v>118</v>
      </c>
      <c r="Q462" s="39" t="s">
        <v>36</v>
      </c>
      <c r="R462" s="39" t="s">
        <v>119</v>
      </c>
      <c r="S462" s="39" t="s">
        <v>147</v>
      </c>
      <c r="T462" s="39">
        <v>211</v>
      </c>
      <c r="U462" s="39" t="s">
        <v>172</v>
      </c>
      <c r="V462" s="39" t="s">
        <v>6257</v>
      </c>
      <c r="W462" s="39" t="s">
        <v>6258</v>
      </c>
      <c r="X462" s="39" t="s">
        <v>124</v>
      </c>
      <c r="Y462" s="39">
        <v>88677</v>
      </c>
      <c r="Z462" s="39">
        <v>2944</v>
      </c>
      <c r="AA462" s="39">
        <v>0</v>
      </c>
      <c r="AB462" s="39">
        <v>0</v>
      </c>
      <c r="AC462" s="39">
        <v>0</v>
      </c>
      <c r="AD462" s="39">
        <v>0</v>
      </c>
      <c r="AE462" s="39">
        <v>171767.15</v>
      </c>
      <c r="AF462" s="39">
        <v>171767.16</v>
      </c>
      <c r="AG462" s="39">
        <v>160</v>
      </c>
      <c r="AH462" s="39">
        <v>150</v>
      </c>
      <c r="AI462" s="39">
        <v>230636</v>
      </c>
      <c r="AJ462" s="39">
        <v>230636</v>
      </c>
      <c r="AK462" s="39">
        <v>-23134.921560777817</v>
      </c>
      <c r="AL462" s="39" t="s">
        <v>118</v>
      </c>
      <c r="AM462" s="39" t="s">
        <v>36</v>
      </c>
      <c r="AN462" s="39" t="s">
        <v>119</v>
      </c>
      <c r="AO462" s="39" t="s">
        <v>147</v>
      </c>
      <c r="AP462" s="39">
        <v>3</v>
      </c>
      <c r="AQ462" s="39">
        <v>2</v>
      </c>
      <c r="AR462" s="39">
        <v>5</v>
      </c>
      <c r="AS462" s="39">
        <v>89115</v>
      </c>
      <c r="AT462" s="39">
        <v>161522</v>
      </c>
      <c r="AU462" s="39">
        <v>53841</v>
      </c>
      <c r="AV462" s="39">
        <v>234905</v>
      </c>
      <c r="AW462" s="39">
        <v>3.0722399999999999</v>
      </c>
      <c r="AX462" s="39">
        <v>1.0923499999999999</v>
      </c>
      <c r="AY462" s="39">
        <v>1.9798899999999999</v>
      </c>
      <c r="AZ462" s="39">
        <v>3.0722399950027466</v>
      </c>
      <c r="BA462" s="39">
        <v>1.0923500061035156</v>
      </c>
      <c r="BB462" s="39">
        <v>1.979889988899231</v>
      </c>
      <c r="BC462" s="39" t="s">
        <v>159</v>
      </c>
      <c r="BD462" s="39" t="s">
        <v>126</v>
      </c>
      <c r="BE462" s="39" t="s">
        <v>118</v>
      </c>
      <c r="BF462" s="39"/>
      <c r="BG462" s="39" t="s">
        <v>6285</v>
      </c>
      <c r="BH462" s="39" t="s">
        <v>6259</v>
      </c>
      <c r="BI462" s="39" t="s">
        <v>128</v>
      </c>
      <c r="BJ462" s="39" t="s">
        <v>129</v>
      </c>
      <c r="BK462" s="39" t="s">
        <v>130</v>
      </c>
      <c r="BL462" s="39" t="s">
        <v>131</v>
      </c>
      <c r="BM462" s="39" t="s">
        <v>202</v>
      </c>
      <c r="BN462" s="39" t="s">
        <v>203</v>
      </c>
      <c r="BO462" s="39"/>
      <c r="BP462" s="39" t="s">
        <v>203</v>
      </c>
      <c r="BQ462" s="39">
        <v>2024</v>
      </c>
      <c r="BR462" s="39"/>
      <c r="BS462" s="39"/>
      <c r="BT462" s="39" t="s">
        <v>6251</v>
      </c>
    </row>
    <row r="463" spans="1:72">
      <c r="A463" s="39">
        <v>102402303716</v>
      </c>
      <c r="B463" s="39">
        <v>1</v>
      </c>
      <c r="C463" s="39">
        <v>2024</v>
      </c>
      <c r="D463" s="39">
        <v>6</v>
      </c>
      <c r="E463" s="39" t="s">
        <v>8003</v>
      </c>
      <c r="F463" s="39" t="s">
        <v>8004</v>
      </c>
      <c r="G463" s="39">
        <v>79</v>
      </c>
      <c r="H463" s="39" t="s">
        <v>8005</v>
      </c>
      <c r="I463" s="39">
        <v>20240603</v>
      </c>
      <c r="J463" s="39">
        <v>20240605</v>
      </c>
      <c r="K463" s="39">
        <v>3</v>
      </c>
      <c r="L463" s="39">
        <f t="shared" si="7"/>
        <v>2</v>
      </c>
      <c r="M463" s="39">
        <v>0</v>
      </c>
      <c r="N463" s="39" t="s">
        <v>8006</v>
      </c>
      <c r="O463" s="39" t="s">
        <v>6392</v>
      </c>
      <c r="P463" s="39" t="s">
        <v>118</v>
      </c>
      <c r="Q463" s="39" t="s">
        <v>36</v>
      </c>
      <c r="R463" s="39" t="s">
        <v>119</v>
      </c>
      <c r="S463" s="39" t="s">
        <v>120</v>
      </c>
      <c r="T463" s="39">
        <v>211</v>
      </c>
      <c r="U463" s="39" t="s">
        <v>172</v>
      </c>
      <c r="V463" s="39" t="s">
        <v>6257</v>
      </c>
      <c r="W463" s="39" t="s">
        <v>6258</v>
      </c>
      <c r="X463" s="39" t="s">
        <v>124</v>
      </c>
      <c r="Y463" s="39">
        <v>89409</v>
      </c>
      <c r="Z463" s="39">
        <v>3083</v>
      </c>
      <c r="AA463" s="39">
        <v>0</v>
      </c>
      <c r="AB463" s="39">
        <v>0</v>
      </c>
      <c r="AC463" s="39">
        <v>666.76</v>
      </c>
      <c r="AD463" s="39">
        <v>0</v>
      </c>
      <c r="AE463" s="39">
        <v>180739.18</v>
      </c>
      <c r="AF463" s="39">
        <v>181405.94</v>
      </c>
      <c r="AG463" s="39">
        <v>160</v>
      </c>
      <c r="AH463" s="39">
        <v>225</v>
      </c>
      <c r="AI463" s="39">
        <v>230636</v>
      </c>
      <c r="AJ463" s="39">
        <v>230636</v>
      </c>
      <c r="AK463" s="39">
        <v>-32773.701560777816</v>
      </c>
      <c r="AL463" s="39" t="s">
        <v>118</v>
      </c>
      <c r="AM463" s="39" t="s">
        <v>36</v>
      </c>
      <c r="AN463" s="39" t="s">
        <v>119</v>
      </c>
      <c r="AO463" s="39" t="s">
        <v>120</v>
      </c>
      <c r="AP463" s="39">
        <v>3</v>
      </c>
      <c r="AQ463" s="39">
        <v>2</v>
      </c>
      <c r="AR463" s="39">
        <v>5</v>
      </c>
      <c r="AS463" s="39">
        <v>89115</v>
      </c>
      <c r="AT463" s="39">
        <v>161522</v>
      </c>
      <c r="AU463" s="39">
        <v>53841</v>
      </c>
      <c r="AV463" s="39">
        <v>234905</v>
      </c>
      <c r="AW463" s="39">
        <v>3.0722399999999999</v>
      </c>
      <c r="AX463" s="39">
        <v>1.0923499999999999</v>
      </c>
      <c r="AY463" s="39">
        <v>1.9798899999999999</v>
      </c>
      <c r="AZ463" s="39">
        <v>3.0722399950027466</v>
      </c>
      <c r="BA463" s="39">
        <v>1.0923500061035156</v>
      </c>
      <c r="BB463" s="39">
        <v>1.979889988899231</v>
      </c>
      <c r="BC463" s="39" t="s">
        <v>159</v>
      </c>
      <c r="BD463" s="39" t="s">
        <v>126</v>
      </c>
      <c r="BE463" s="39" t="s">
        <v>118</v>
      </c>
      <c r="BF463" s="39"/>
      <c r="BG463" s="39" t="s">
        <v>6285</v>
      </c>
      <c r="BH463" s="39" t="s">
        <v>6259</v>
      </c>
      <c r="BI463" s="39" t="s">
        <v>852</v>
      </c>
      <c r="BJ463" s="39" t="s">
        <v>244</v>
      </c>
      <c r="BK463" s="39" t="s">
        <v>245</v>
      </c>
      <c r="BL463" s="39" t="s">
        <v>245</v>
      </c>
      <c r="BM463" s="39" t="s">
        <v>202</v>
      </c>
      <c r="BN463" s="39" t="s">
        <v>203</v>
      </c>
      <c r="BO463" s="39"/>
      <c r="BP463" s="39" t="s">
        <v>203</v>
      </c>
      <c r="BQ463" s="39">
        <v>2024</v>
      </c>
      <c r="BR463" s="39"/>
      <c r="BS463" s="39"/>
      <c r="BT463" s="39" t="s">
        <v>6251</v>
      </c>
    </row>
    <row r="464" spans="1:72">
      <c r="A464" s="39">
        <v>102402074514</v>
      </c>
      <c r="B464" s="39">
        <v>1</v>
      </c>
      <c r="C464" s="39">
        <v>2024</v>
      </c>
      <c r="D464" s="39">
        <v>6</v>
      </c>
      <c r="E464" s="39" t="s">
        <v>8007</v>
      </c>
      <c r="F464" s="39" t="s">
        <v>8008</v>
      </c>
      <c r="G464" s="39">
        <v>43</v>
      </c>
      <c r="H464" s="39" t="s">
        <v>8009</v>
      </c>
      <c r="I464" s="39">
        <v>20240603</v>
      </c>
      <c r="J464" s="39">
        <v>20240604</v>
      </c>
      <c r="K464" s="39">
        <v>2</v>
      </c>
      <c r="L464" s="39">
        <f t="shared" si="7"/>
        <v>1</v>
      </c>
      <c r="M464" s="39">
        <v>0</v>
      </c>
      <c r="N464" s="39" t="s">
        <v>6354</v>
      </c>
      <c r="O464" s="39" t="s">
        <v>6405</v>
      </c>
      <c r="P464" s="39" t="s">
        <v>118</v>
      </c>
      <c r="Q464" s="39" t="s">
        <v>36</v>
      </c>
      <c r="R464" s="39" t="s">
        <v>119</v>
      </c>
      <c r="S464" s="39" t="s">
        <v>120</v>
      </c>
      <c r="T464" s="39">
        <v>111</v>
      </c>
      <c r="U464" s="39" t="s">
        <v>172</v>
      </c>
      <c r="V464" s="39" t="s">
        <v>6129</v>
      </c>
      <c r="W464" s="39" t="s">
        <v>6130</v>
      </c>
      <c r="X464" s="39" t="s">
        <v>124</v>
      </c>
      <c r="Y464" s="39">
        <v>34164</v>
      </c>
      <c r="Z464" s="39">
        <v>1504</v>
      </c>
      <c r="AA464" s="39">
        <v>0</v>
      </c>
      <c r="AB464" s="39">
        <v>0</v>
      </c>
      <c r="AC464" s="39">
        <v>0</v>
      </c>
      <c r="AD464" s="39">
        <v>0</v>
      </c>
      <c r="AE464" s="39">
        <v>118285.33</v>
      </c>
      <c r="AF464" s="39">
        <v>118285.33</v>
      </c>
      <c r="AG464" s="39">
        <v>80</v>
      </c>
      <c r="AH464" s="39">
        <v>75</v>
      </c>
      <c r="AI464" s="39">
        <v>129785</v>
      </c>
      <c r="AJ464" s="39">
        <v>129785</v>
      </c>
      <c r="AK464" s="39">
        <v>-37837.007042002951</v>
      </c>
      <c r="AL464" s="39" t="s">
        <v>118</v>
      </c>
      <c r="AM464" s="39" t="s">
        <v>36</v>
      </c>
      <c r="AN464" s="39" t="s">
        <v>119</v>
      </c>
      <c r="AO464" s="39" t="s">
        <v>120</v>
      </c>
      <c r="AP464" s="39">
        <v>3</v>
      </c>
      <c r="AQ464" s="39">
        <v>2</v>
      </c>
      <c r="AR464" s="39">
        <v>4</v>
      </c>
      <c r="AS464" s="39">
        <v>53659</v>
      </c>
      <c r="AT464" s="39">
        <v>87497</v>
      </c>
      <c r="AU464" s="39">
        <v>29166</v>
      </c>
      <c r="AV464" s="39">
        <v>134400</v>
      </c>
      <c r="AW464" s="39">
        <v>1.7302500000000001</v>
      </c>
      <c r="AX464" s="39">
        <v>0.65773999999999999</v>
      </c>
      <c r="AY464" s="39">
        <v>1.0725100000000001</v>
      </c>
      <c r="AZ464" s="39">
        <v>1.7302500009536743</v>
      </c>
      <c r="BA464" s="39">
        <v>0.65773999691009521</v>
      </c>
      <c r="BB464" s="39">
        <v>1.0725100040435791</v>
      </c>
      <c r="BC464" s="39" t="s">
        <v>159</v>
      </c>
      <c r="BD464" s="39" t="s">
        <v>126</v>
      </c>
      <c r="BE464" s="39" t="s">
        <v>118</v>
      </c>
      <c r="BF464" s="39"/>
      <c r="BG464" s="39" t="s">
        <v>118</v>
      </c>
      <c r="BH464" s="39" t="s">
        <v>6259</v>
      </c>
      <c r="BI464" s="39" t="s">
        <v>201</v>
      </c>
      <c r="BJ464" s="39" t="s">
        <v>129</v>
      </c>
      <c r="BK464" s="39" t="s">
        <v>130</v>
      </c>
      <c r="BL464" s="39" t="s">
        <v>131</v>
      </c>
      <c r="BM464" s="39" t="s">
        <v>2051</v>
      </c>
      <c r="BN464" s="39" t="s">
        <v>5752</v>
      </c>
      <c r="BO464" s="39"/>
      <c r="BP464" s="39" t="s">
        <v>5752</v>
      </c>
      <c r="BQ464" s="39">
        <v>2024</v>
      </c>
      <c r="BR464" s="39"/>
      <c r="BS464" s="39"/>
      <c r="BT464" s="39" t="s">
        <v>6251</v>
      </c>
    </row>
    <row r="465" spans="1:72">
      <c r="A465" s="39">
        <v>102408032484</v>
      </c>
      <c r="B465" s="39">
        <v>1</v>
      </c>
      <c r="C465" s="39">
        <v>2024</v>
      </c>
      <c r="D465" s="39">
        <v>6</v>
      </c>
      <c r="E465" s="39" t="s">
        <v>8010</v>
      </c>
      <c r="F465" s="39" t="s">
        <v>4078</v>
      </c>
      <c r="G465" s="39">
        <v>56</v>
      </c>
      <c r="H465" s="39" t="s">
        <v>4079</v>
      </c>
      <c r="I465" s="39">
        <v>20240602</v>
      </c>
      <c r="J465" s="39">
        <v>20240604</v>
      </c>
      <c r="K465" s="39">
        <v>3</v>
      </c>
      <c r="L465" s="39">
        <f t="shared" si="7"/>
        <v>2</v>
      </c>
      <c r="M465" s="39">
        <v>0</v>
      </c>
      <c r="N465" s="39" t="s">
        <v>8011</v>
      </c>
      <c r="O465" s="39" t="s">
        <v>6350</v>
      </c>
      <c r="P465" s="39" t="s">
        <v>118</v>
      </c>
      <c r="Q465" s="39" t="s">
        <v>36</v>
      </c>
      <c r="R465" s="39" t="s">
        <v>119</v>
      </c>
      <c r="S465" s="39" t="s">
        <v>147</v>
      </c>
      <c r="T465" s="39">
        <v>211</v>
      </c>
      <c r="U465" s="39" t="s">
        <v>172</v>
      </c>
      <c r="V465" s="39" t="s">
        <v>6257</v>
      </c>
      <c r="W465" s="39" t="s">
        <v>6258</v>
      </c>
      <c r="X465" s="39" t="s">
        <v>124</v>
      </c>
      <c r="Y465" s="39">
        <v>62186</v>
      </c>
      <c r="Z465" s="39">
        <v>2944</v>
      </c>
      <c r="AA465" s="39">
        <v>0</v>
      </c>
      <c r="AB465" s="39">
        <v>0</v>
      </c>
      <c r="AC465" s="39">
        <v>0</v>
      </c>
      <c r="AD465" s="39">
        <v>0</v>
      </c>
      <c r="AE465" s="39">
        <v>85228.7</v>
      </c>
      <c r="AF465" s="39">
        <v>85228.7</v>
      </c>
      <c r="AG465" s="39">
        <v>160</v>
      </c>
      <c r="AH465" s="39">
        <v>150</v>
      </c>
      <c r="AI465" s="39">
        <v>230636</v>
      </c>
      <c r="AJ465" s="39">
        <v>230636</v>
      </c>
      <c r="AK465" s="39">
        <v>63403.538439222189</v>
      </c>
      <c r="AL465" s="39" t="s">
        <v>118</v>
      </c>
      <c r="AM465" s="39" t="s">
        <v>36</v>
      </c>
      <c r="AN465" s="39" t="s">
        <v>119</v>
      </c>
      <c r="AO465" s="39" t="s">
        <v>147</v>
      </c>
      <c r="AP465" s="39">
        <v>3</v>
      </c>
      <c r="AQ465" s="39">
        <v>2</v>
      </c>
      <c r="AR465" s="39">
        <v>5</v>
      </c>
      <c r="AS465" s="39">
        <v>89115</v>
      </c>
      <c r="AT465" s="39">
        <v>161522</v>
      </c>
      <c r="AU465" s="39">
        <v>53841</v>
      </c>
      <c r="AV465" s="39">
        <v>234905</v>
      </c>
      <c r="AW465" s="39">
        <v>3.0722399999999999</v>
      </c>
      <c r="AX465" s="39">
        <v>1.0923499999999999</v>
      </c>
      <c r="AY465" s="39">
        <v>1.9798899999999999</v>
      </c>
      <c r="AZ465" s="39">
        <v>3.0722399950027466</v>
      </c>
      <c r="BA465" s="39">
        <v>1.0923500061035156</v>
      </c>
      <c r="BB465" s="39">
        <v>1.979889988899231</v>
      </c>
      <c r="BC465" s="39" t="s">
        <v>159</v>
      </c>
      <c r="BD465" s="39" t="s">
        <v>126</v>
      </c>
      <c r="BE465" s="39" t="s">
        <v>118</v>
      </c>
      <c r="BF465" s="39"/>
      <c r="BG465" s="39" t="s">
        <v>118</v>
      </c>
      <c r="BH465" s="39" t="s">
        <v>6259</v>
      </c>
      <c r="BI465" s="39" t="s">
        <v>4081</v>
      </c>
      <c r="BJ465" s="39" t="s">
        <v>129</v>
      </c>
      <c r="BK465" s="39" t="s">
        <v>660</v>
      </c>
      <c r="BL465" s="39" t="s">
        <v>660</v>
      </c>
      <c r="BM465" s="39" t="s">
        <v>163</v>
      </c>
      <c r="BN465" s="39" t="s">
        <v>1019</v>
      </c>
      <c r="BO465" s="39"/>
      <c r="BP465" s="39" t="s">
        <v>1019</v>
      </c>
      <c r="BQ465" s="39">
        <v>2024</v>
      </c>
      <c r="BR465" s="39"/>
      <c r="BS465" s="39"/>
      <c r="BT465" s="39" t="s">
        <v>6251</v>
      </c>
    </row>
    <row r="466" spans="1:72">
      <c r="A466" s="39">
        <v>102402118460</v>
      </c>
      <c r="B466" s="39">
        <v>1</v>
      </c>
      <c r="C466" s="39">
        <v>2024</v>
      </c>
      <c r="D466" s="39">
        <v>6</v>
      </c>
      <c r="E466" s="39" t="s">
        <v>8012</v>
      </c>
      <c r="F466" s="39" t="s">
        <v>8013</v>
      </c>
      <c r="G466" s="39">
        <v>78</v>
      </c>
      <c r="H466" s="39" t="s">
        <v>8014</v>
      </c>
      <c r="I466" s="39">
        <v>20240603</v>
      </c>
      <c r="J466" s="39">
        <v>20240604</v>
      </c>
      <c r="K466" s="39">
        <v>2</v>
      </c>
      <c r="L466" s="39">
        <f t="shared" si="7"/>
        <v>1</v>
      </c>
      <c r="M466" s="39">
        <v>0</v>
      </c>
      <c r="N466" s="39" t="s">
        <v>8015</v>
      </c>
      <c r="O466" s="39" t="s">
        <v>6310</v>
      </c>
      <c r="P466" s="39" t="s">
        <v>118</v>
      </c>
      <c r="Q466" s="39" t="s">
        <v>36</v>
      </c>
      <c r="R466" s="39" t="s">
        <v>119</v>
      </c>
      <c r="S466" s="39" t="s">
        <v>147</v>
      </c>
      <c r="T466" s="39">
        <v>201</v>
      </c>
      <c r="U466" s="39" t="s">
        <v>172</v>
      </c>
      <c r="V466" s="39" t="s">
        <v>6129</v>
      </c>
      <c r="W466" s="39" t="s">
        <v>6130</v>
      </c>
      <c r="X466" s="39" t="s">
        <v>124</v>
      </c>
      <c r="Y466" s="39">
        <v>38094</v>
      </c>
      <c r="Z466" s="39">
        <v>1472</v>
      </c>
      <c r="AA466" s="39">
        <v>0</v>
      </c>
      <c r="AB466" s="39">
        <v>0</v>
      </c>
      <c r="AC466" s="39">
        <v>0</v>
      </c>
      <c r="AD466" s="39">
        <v>0</v>
      </c>
      <c r="AE466" s="39">
        <v>48568.28</v>
      </c>
      <c r="AF466" s="39">
        <v>48568.28</v>
      </c>
      <c r="AG466" s="39">
        <v>80</v>
      </c>
      <c r="AH466" s="39">
        <v>75</v>
      </c>
      <c r="AI466" s="39">
        <v>129769</v>
      </c>
      <c r="AJ466" s="39">
        <v>129769</v>
      </c>
      <c r="AK466" s="39">
        <v>31870.125223533687</v>
      </c>
      <c r="AL466" s="39" t="s">
        <v>118</v>
      </c>
      <c r="AM466" s="39" t="s">
        <v>36</v>
      </c>
      <c r="AN466" s="39" t="s">
        <v>119</v>
      </c>
      <c r="AO466" s="39" t="s">
        <v>147</v>
      </c>
      <c r="AP466" s="39">
        <v>3</v>
      </c>
      <c r="AQ466" s="39">
        <v>2</v>
      </c>
      <c r="AR466" s="39">
        <v>4</v>
      </c>
      <c r="AS466" s="39">
        <v>53659</v>
      </c>
      <c r="AT466" s="39">
        <v>87497</v>
      </c>
      <c r="AU466" s="39">
        <v>29166</v>
      </c>
      <c r="AV466" s="39">
        <v>134400</v>
      </c>
      <c r="AW466" s="39">
        <v>1.7302500000000001</v>
      </c>
      <c r="AX466" s="39">
        <v>0.65773999999999999</v>
      </c>
      <c r="AY466" s="39">
        <v>1.0725100000000001</v>
      </c>
      <c r="AZ466" s="39">
        <v>1.7302500009536743</v>
      </c>
      <c r="BA466" s="39">
        <v>0.65773999691009521</v>
      </c>
      <c r="BB466" s="39">
        <v>1.0725100040435791</v>
      </c>
      <c r="BC466" s="39" t="s">
        <v>159</v>
      </c>
      <c r="BD466" s="39" t="s">
        <v>126</v>
      </c>
      <c r="BE466" s="39" t="s">
        <v>118</v>
      </c>
      <c r="BF466" s="39"/>
      <c r="BG466" s="39" t="s">
        <v>118</v>
      </c>
      <c r="BH466" s="39" t="s">
        <v>6259</v>
      </c>
      <c r="BI466" s="39" t="s">
        <v>201</v>
      </c>
      <c r="BJ466" s="39" t="s">
        <v>129</v>
      </c>
      <c r="BK466" s="39" t="s">
        <v>130</v>
      </c>
      <c r="BL466" s="39" t="s">
        <v>131</v>
      </c>
      <c r="BM466" s="39" t="s">
        <v>2051</v>
      </c>
      <c r="BN466" s="39" t="s">
        <v>5752</v>
      </c>
      <c r="BO466" s="39"/>
      <c r="BP466" s="39" t="s">
        <v>5752</v>
      </c>
      <c r="BQ466" s="39">
        <v>2024</v>
      </c>
      <c r="BR466" s="39"/>
      <c r="BS466" s="39"/>
      <c r="BT466" s="39" t="s">
        <v>6251</v>
      </c>
    </row>
    <row r="467" spans="1:72">
      <c r="A467" s="39">
        <v>102402074486</v>
      </c>
      <c r="B467" s="39">
        <v>1</v>
      </c>
      <c r="C467" s="39">
        <v>2024</v>
      </c>
      <c r="D467" s="39">
        <v>6</v>
      </c>
      <c r="E467" s="39" t="s">
        <v>8016</v>
      </c>
      <c r="F467" s="39" t="s">
        <v>8017</v>
      </c>
      <c r="G467" s="39">
        <v>50</v>
      </c>
      <c r="H467" s="39" t="s">
        <v>8018</v>
      </c>
      <c r="I467" s="39">
        <v>20240530</v>
      </c>
      <c r="J467" s="39">
        <v>20240601</v>
      </c>
      <c r="K467" s="39">
        <v>3</v>
      </c>
      <c r="L467" s="39">
        <f t="shared" si="7"/>
        <v>2</v>
      </c>
      <c r="M467" s="39">
        <v>0</v>
      </c>
      <c r="N467" s="39" t="s">
        <v>6430</v>
      </c>
      <c r="O467" s="39" t="s">
        <v>8019</v>
      </c>
      <c r="P467" s="39" t="s">
        <v>118</v>
      </c>
      <c r="Q467" s="39" t="s">
        <v>36</v>
      </c>
      <c r="R467" s="39" t="s">
        <v>119</v>
      </c>
      <c r="S467" s="39" t="s">
        <v>147</v>
      </c>
      <c r="T467" s="39">
        <v>111</v>
      </c>
      <c r="U467" s="39" t="s">
        <v>172</v>
      </c>
      <c r="V467" s="39" t="s">
        <v>6257</v>
      </c>
      <c r="W467" s="39" t="s">
        <v>6258</v>
      </c>
      <c r="X467" s="39" t="s">
        <v>124</v>
      </c>
      <c r="Y467" s="39">
        <v>96188</v>
      </c>
      <c r="Z467" s="39">
        <v>3019</v>
      </c>
      <c r="AA467" s="39">
        <v>0</v>
      </c>
      <c r="AB467" s="39">
        <v>0</v>
      </c>
      <c r="AC467" s="39">
        <v>666.76</v>
      </c>
      <c r="AD467" s="39">
        <v>0</v>
      </c>
      <c r="AE467" s="39">
        <v>169185.41</v>
      </c>
      <c r="AF467" s="39">
        <v>169852.17</v>
      </c>
      <c r="AG467" s="39">
        <v>160</v>
      </c>
      <c r="AH467" s="39">
        <v>225</v>
      </c>
      <c r="AI467" s="39">
        <v>230447</v>
      </c>
      <c r="AJ467" s="39">
        <v>230447</v>
      </c>
      <c r="AK467" s="39">
        <v>-21341.73168333029</v>
      </c>
      <c r="AL467" s="39" t="s">
        <v>118</v>
      </c>
      <c r="AM467" s="39" t="s">
        <v>36</v>
      </c>
      <c r="AN467" s="39" t="s">
        <v>119</v>
      </c>
      <c r="AO467" s="39" t="s">
        <v>147</v>
      </c>
      <c r="AP467" s="39">
        <v>3</v>
      </c>
      <c r="AQ467" s="39">
        <v>2</v>
      </c>
      <c r="AR467" s="39">
        <v>5</v>
      </c>
      <c r="AS467" s="39">
        <v>89115</v>
      </c>
      <c r="AT467" s="39">
        <v>161522</v>
      </c>
      <c r="AU467" s="39">
        <v>53841</v>
      </c>
      <c r="AV467" s="39">
        <v>234905</v>
      </c>
      <c r="AW467" s="39">
        <v>3.0722399999999999</v>
      </c>
      <c r="AX467" s="39">
        <v>1.0923499999999999</v>
      </c>
      <c r="AY467" s="39">
        <v>1.9798899999999999</v>
      </c>
      <c r="AZ467" s="39">
        <v>3.0722399950027466</v>
      </c>
      <c r="BA467" s="39">
        <v>1.0923500061035156</v>
      </c>
      <c r="BB467" s="39">
        <v>1.979889988899231</v>
      </c>
      <c r="BC467" s="39" t="s">
        <v>159</v>
      </c>
      <c r="BD467" s="39" t="s">
        <v>126</v>
      </c>
      <c r="BE467" s="39" t="s">
        <v>118</v>
      </c>
      <c r="BF467" s="39"/>
      <c r="BG467" s="39" t="s">
        <v>1732</v>
      </c>
      <c r="BH467" s="39" t="s">
        <v>6259</v>
      </c>
      <c r="BI467" s="39" t="s">
        <v>8020</v>
      </c>
      <c r="BJ467" s="39" t="s">
        <v>5718</v>
      </c>
      <c r="BK467" s="39" t="s">
        <v>8021</v>
      </c>
      <c r="BL467" s="39" t="s">
        <v>8021</v>
      </c>
      <c r="BM467" s="39" t="s">
        <v>202</v>
      </c>
      <c r="BN467" s="39" t="s">
        <v>203</v>
      </c>
      <c r="BO467" s="39"/>
      <c r="BP467" s="39" t="s">
        <v>203</v>
      </c>
      <c r="BQ467" s="39">
        <v>2024</v>
      </c>
      <c r="BR467" s="39"/>
      <c r="BS467" s="39"/>
      <c r="BT467" s="39" t="s">
        <v>6251</v>
      </c>
    </row>
    <row r="468" spans="1:72">
      <c r="A468" s="39">
        <v>102402074484</v>
      </c>
      <c r="B468" s="39">
        <v>1</v>
      </c>
      <c r="C468" s="39">
        <v>2024</v>
      </c>
      <c r="D468" s="39">
        <v>6</v>
      </c>
      <c r="E468" s="39" t="s">
        <v>8022</v>
      </c>
      <c r="F468" s="39" t="s">
        <v>8023</v>
      </c>
      <c r="G468" s="39">
        <v>54</v>
      </c>
      <c r="H468" s="39" t="s">
        <v>8024</v>
      </c>
      <c r="I468" s="39">
        <v>20240529</v>
      </c>
      <c r="J468" s="39">
        <v>20240601</v>
      </c>
      <c r="K468" s="39">
        <v>4</v>
      </c>
      <c r="L468" s="39">
        <f t="shared" si="7"/>
        <v>3</v>
      </c>
      <c r="M468" s="39">
        <v>0</v>
      </c>
      <c r="N468" s="39" t="s">
        <v>8025</v>
      </c>
      <c r="O468" s="39" t="s">
        <v>8026</v>
      </c>
      <c r="P468" s="39" t="s">
        <v>118</v>
      </c>
      <c r="Q468" s="39" t="s">
        <v>36</v>
      </c>
      <c r="R468" s="39" t="s">
        <v>119</v>
      </c>
      <c r="S468" s="39" t="s">
        <v>120</v>
      </c>
      <c r="T468" s="39">
        <v>111</v>
      </c>
      <c r="U468" s="39" t="s">
        <v>172</v>
      </c>
      <c r="V468" s="39" t="s">
        <v>6257</v>
      </c>
      <c r="W468" s="39" t="s">
        <v>6258</v>
      </c>
      <c r="X468" s="39" t="s">
        <v>124</v>
      </c>
      <c r="Y468" s="39">
        <v>90859</v>
      </c>
      <c r="Z468" s="39">
        <v>4587</v>
      </c>
      <c r="AA468" s="39">
        <v>0</v>
      </c>
      <c r="AB468" s="39">
        <v>0</v>
      </c>
      <c r="AC468" s="39">
        <v>703.8</v>
      </c>
      <c r="AD468" s="39">
        <v>0</v>
      </c>
      <c r="AE468" s="39">
        <v>156977.41</v>
      </c>
      <c r="AF468" s="39">
        <v>157681.20000000001</v>
      </c>
      <c r="AG468" s="39">
        <v>240</v>
      </c>
      <c r="AH468" s="39">
        <v>300</v>
      </c>
      <c r="AI468" s="39">
        <v>230447</v>
      </c>
      <c r="AJ468" s="39">
        <v>230447</v>
      </c>
      <c r="AK468" s="39">
        <v>-9170.7616833302891</v>
      </c>
      <c r="AL468" s="39" t="s">
        <v>118</v>
      </c>
      <c r="AM468" s="39" t="s">
        <v>36</v>
      </c>
      <c r="AN468" s="39" t="s">
        <v>119</v>
      </c>
      <c r="AO468" s="39" t="s">
        <v>120</v>
      </c>
      <c r="AP468" s="39">
        <v>3</v>
      </c>
      <c r="AQ468" s="39">
        <v>2</v>
      </c>
      <c r="AR468" s="39">
        <v>5</v>
      </c>
      <c r="AS468" s="39">
        <v>89115</v>
      </c>
      <c r="AT468" s="39">
        <v>161522</v>
      </c>
      <c r="AU468" s="39">
        <v>53841</v>
      </c>
      <c r="AV468" s="39">
        <v>234905</v>
      </c>
      <c r="AW468" s="39">
        <v>3.0722399999999999</v>
      </c>
      <c r="AX468" s="39">
        <v>1.0923499999999999</v>
      </c>
      <c r="AY468" s="39">
        <v>1.9798899999999999</v>
      </c>
      <c r="AZ468" s="39">
        <v>3.0722399950027466</v>
      </c>
      <c r="BA468" s="39">
        <v>1.0923500061035156</v>
      </c>
      <c r="BB468" s="39">
        <v>1.979889988899231</v>
      </c>
      <c r="BC468" s="39" t="s">
        <v>159</v>
      </c>
      <c r="BD468" s="39" t="s">
        <v>126</v>
      </c>
      <c r="BE468" s="39" t="s">
        <v>118</v>
      </c>
      <c r="BF468" s="39"/>
      <c r="BG468" s="39" t="s">
        <v>6285</v>
      </c>
      <c r="BH468" s="39" t="s">
        <v>6259</v>
      </c>
      <c r="BI468" s="39" t="s">
        <v>784</v>
      </c>
      <c r="BJ468" s="39" t="s">
        <v>129</v>
      </c>
      <c r="BK468" s="39" t="s">
        <v>660</v>
      </c>
      <c r="BL468" s="39" t="s">
        <v>660</v>
      </c>
      <c r="BM468" s="39" t="s">
        <v>202</v>
      </c>
      <c r="BN468" s="39" t="s">
        <v>661</v>
      </c>
      <c r="BO468" s="39"/>
      <c r="BP468" s="39" t="s">
        <v>661</v>
      </c>
      <c r="BQ468" s="39">
        <v>2024</v>
      </c>
      <c r="BR468" s="39"/>
      <c r="BS468" s="39"/>
      <c r="BT468" s="39" t="s">
        <v>6251</v>
      </c>
    </row>
    <row r="469" spans="1:72">
      <c r="A469" s="39">
        <v>102402118476</v>
      </c>
      <c r="B469" s="39">
        <v>1</v>
      </c>
      <c r="C469" s="39">
        <v>2024</v>
      </c>
      <c r="D469" s="39">
        <v>6</v>
      </c>
      <c r="E469" s="39" t="s">
        <v>8027</v>
      </c>
      <c r="F469" s="39" t="s">
        <v>8028</v>
      </c>
      <c r="G469" s="39">
        <v>75</v>
      </c>
      <c r="H469" s="39" t="s">
        <v>8029</v>
      </c>
      <c r="I469" s="39">
        <v>20240530</v>
      </c>
      <c r="J469" s="39">
        <v>20240601</v>
      </c>
      <c r="K469" s="39">
        <v>3</v>
      </c>
      <c r="L469" s="39">
        <f t="shared" si="7"/>
        <v>2</v>
      </c>
      <c r="M469" s="39">
        <v>0</v>
      </c>
      <c r="N469" s="39" t="s">
        <v>8030</v>
      </c>
      <c r="O469" s="39" t="s">
        <v>8031</v>
      </c>
      <c r="P469" s="39" t="s">
        <v>118</v>
      </c>
      <c r="Q469" s="39" t="s">
        <v>36</v>
      </c>
      <c r="R469" s="39" t="s">
        <v>119</v>
      </c>
      <c r="S469" s="39" t="s">
        <v>120</v>
      </c>
      <c r="T469" s="39">
        <v>201</v>
      </c>
      <c r="U469" s="39" t="s">
        <v>172</v>
      </c>
      <c r="V469" s="39" t="s">
        <v>6257</v>
      </c>
      <c r="W469" s="39" t="s">
        <v>6258</v>
      </c>
      <c r="X469" s="39" t="s">
        <v>124</v>
      </c>
      <c r="Y469" s="39">
        <v>98549</v>
      </c>
      <c r="Z469" s="39">
        <v>3008</v>
      </c>
      <c r="AA469" s="39">
        <v>0</v>
      </c>
      <c r="AB469" s="39">
        <v>0</v>
      </c>
      <c r="AC469" s="39">
        <v>666.76</v>
      </c>
      <c r="AD469" s="39">
        <v>0</v>
      </c>
      <c r="AE469" s="39">
        <v>156977.41</v>
      </c>
      <c r="AF469" s="39">
        <v>157644.17000000001</v>
      </c>
      <c r="AG469" s="39">
        <v>160</v>
      </c>
      <c r="AH469" s="39">
        <v>150</v>
      </c>
      <c r="AI469" s="39">
        <v>230418</v>
      </c>
      <c r="AJ469" s="39">
        <v>230418</v>
      </c>
      <c r="AK469" s="39">
        <v>-9152.4205910235469</v>
      </c>
      <c r="AL469" s="39" t="s">
        <v>118</v>
      </c>
      <c r="AM469" s="39" t="s">
        <v>36</v>
      </c>
      <c r="AN469" s="39" t="s">
        <v>119</v>
      </c>
      <c r="AO469" s="39" t="s">
        <v>120</v>
      </c>
      <c r="AP469" s="39">
        <v>3</v>
      </c>
      <c r="AQ469" s="39">
        <v>2</v>
      </c>
      <c r="AR469" s="39">
        <v>5</v>
      </c>
      <c r="AS469" s="39">
        <v>89115</v>
      </c>
      <c r="AT469" s="39">
        <v>161522</v>
      </c>
      <c r="AU469" s="39">
        <v>53841</v>
      </c>
      <c r="AV469" s="39">
        <v>234905</v>
      </c>
      <c r="AW469" s="39">
        <v>3.0722399999999999</v>
      </c>
      <c r="AX469" s="39">
        <v>1.0923499999999999</v>
      </c>
      <c r="AY469" s="39">
        <v>1.9798899999999999</v>
      </c>
      <c r="AZ469" s="39">
        <v>3.0722399950027466</v>
      </c>
      <c r="BA469" s="39">
        <v>1.0923500061035156</v>
      </c>
      <c r="BB469" s="39">
        <v>1.979889988899231</v>
      </c>
      <c r="BC469" s="39" t="s">
        <v>159</v>
      </c>
      <c r="BD469" s="39" t="s">
        <v>126</v>
      </c>
      <c r="BE469" s="39" t="s">
        <v>118</v>
      </c>
      <c r="BF469" s="39"/>
      <c r="BG469" s="39" t="s">
        <v>6285</v>
      </c>
      <c r="BH469" s="39" t="s">
        <v>6259</v>
      </c>
      <c r="BI469" s="39" t="s">
        <v>201</v>
      </c>
      <c r="BJ469" s="39" t="s">
        <v>129</v>
      </c>
      <c r="BK469" s="39" t="s">
        <v>130</v>
      </c>
      <c r="BL469" s="39" t="s">
        <v>131</v>
      </c>
      <c r="BM469" s="39" t="s">
        <v>202</v>
      </c>
      <c r="BN469" s="39" t="s">
        <v>203</v>
      </c>
      <c r="BO469" s="39"/>
      <c r="BP469" s="39" t="s">
        <v>203</v>
      </c>
      <c r="BQ469" s="39">
        <v>2024</v>
      </c>
      <c r="BR469" s="39"/>
      <c r="BS469" s="39"/>
      <c r="BT469" s="39" t="s">
        <v>6251</v>
      </c>
    </row>
    <row r="470" spans="1:72">
      <c r="A470" s="39">
        <v>102402314872</v>
      </c>
      <c r="B470" s="39">
        <v>1</v>
      </c>
      <c r="C470" s="39">
        <v>2024</v>
      </c>
      <c r="D470" s="39">
        <v>5</v>
      </c>
      <c r="E470" s="39" t="s">
        <v>8032</v>
      </c>
      <c r="F470" s="39" t="s">
        <v>8033</v>
      </c>
      <c r="G470" s="39">
        <v>61</v>
      </c>
      <c r="H470" s="39" t="s">
        <v>8034</v>
      </c>
      <c r="I470" s="39">
        <v>20240529</v>
      </c>
      <c r="J470" s="39">
        <v>20240531</v>
      </c>
      <c r="K470" s="39">
        <v>3</v>
      </c>
      <c r="L470" s="39">
        <f t="shared" si="7"/>
        <v>2</v>
      </c>
      <c r="M470" s="39">
        <v>0</v>
      </c>
      <c r="N470" s="39" t="s">
        <v>6341</v>
      </c>
      <c r="O470" s="39" t="s">
        <v>7737</v>
      </c>
      <c r="P470" s="39" t="s">
        <v>118</v>
      </c>
      <c r="Q470" s="39" t="s">
        <v>36</v>
      </c>
      <c r="R470" s="39" t="s">
        <v>119</v>
      </c>
      <c r="S470" s="39" t="s">
        <v>147</v>
      </c>
      <c r="T470" s="39">
        <v>213</v>
      </c>
      <c r="U470" s="39" t="s">
        <v>172</v>
      </c>
      <c r="V470" s="39" t="s">
        <v>6257</v>
      </c>
      <c r="W470" s="39" t="s">
        <v>6258</v>
      </c>
      <c r="X470" s="39" t="s">
        <v>124</v>
      </c>
      <c r="Y470" s="39">
        <v>90869</v>
      </c>
      <c r="Z470" s="39">
        <v>2944</v>
      </c>
      <c r="AA470" s="39">
        <v>0</v>
      </c>
      <c r="AB470" s="39">
        <v>0</v>
      </c>
      <c r="AC470" s="39">
        <v>1333.52</v>
      </c>
      <c r="AD470" s="39">
        <v>0</v>
      </c>
      <c r="AE470" s="39">
        <v>156977.41</v>
      </c>
      <c r="AF470" s="39">
        <v>158310.94</v>
      </c>
      <c r="AG470" s="39">
        <v>160</v>
      </c>
      <c r="AH470" s="39">
        <v>150</v>
      </c>
      <c r="AI470" s="39">
        <v>230418</v>
      </c>
      <c r="AJ470" s="39">
        <v>230418</v>
      </c>
      <c r="AK470" s="39">
        <v>-9819.1905910235364</v>
      </c>
      <c r="AL470" s="39" t="s">
        <v>118</v>
      </c>
      <c r="AM470" s="39" t="s">
        <v>36</v>
      </c>
      <c r="AN470" s="39" t="s">
        <v>119</v>
      </c>
      <c r="AO470" s="39" t="s">
        <v>147</v>
      </c>
      <c r="AP470" s="39">
        <v>3</v>
      </c>
      <c r="AQ470" s="39">
        <v>2</v>
      </c>
      <c r="AR470" s="39">
        <v>5</v>
      </c>
      <c r="AS470" s="39">
        <v>89115</v>
      </c>
      <c r="AT470" s="39">
        <v>161522</v>
      </c>
      <c r="AU470" s="39">
        <v>53841</v>
      </c>
      <c r="AV470" s="39">
        <v>234905</v>
      </c>
      <c r="AW470" s="39">
        <v>3.0722399999999999</v>
      </c>
      <c r="AX470" s="39">
        <v>1.0923499999999999</v>
      </c>
      <c r="AY470" s="39">
        <v>1.9798899999999999</v>
      </c>
      <c r="AZ470" s="39">
        <v>3.0722399950027466</v>
      </c>
      <c r="BA470" s="39">
        <v>1.0923500061035156</v>
      </c>
      <c r="BB470" s="39">
        <v>1.979889988899231</v>
      </c>
      <c r="BC470" s="39" t="s">
        <v>159</v>
      </c>
      <c r="BD470" s="39" t="s">
        <v>126</v>
      </c>
      <c r="BE470" s="39" t="s">
        <v>118</v>
      </c>
      <c r="BF470" s="39"/>
      <c r="BG470" s="39" t="s">
        <v>6285</v>
      </c>
      <c r="BH470" s="39" t="s">
        <v>6259</v>
      </c>
      <c r="BI470" s="39" t="s">
        <v>194</v>
      </c>
      <c r="BJ470" s="39" t="s">
        <v>195</v>
      </c>
      <c r="BK470" s="39" t="s">
        <v>196</v>
      </c>
      <c r="BL470" s="39" t="s">
        <v>196</v>
      </c>
      <c r="BM470" s="39" t="s">
        <v>202</v>
      </c>
      <c r="BN470" s="39" t="s">
        <v>661</v>
      </c>
      <c r="BO470" s="39"/>
      <c r="BP470" s="39" t="s">
        <v>661</v>
      </c>
      <c r="BQ470" s="39">
        <v>2024</v>
      </c>
      <c r="BR470" s="39"/>
      <c r="BS470" s="39"/>
      <c r="BT470" s="39" t="s">
        <v>6251</v>
      </c>
    </row>
    <row r="471" spans="1:72">
      <c r="A471" s="39">
        <v>102402234754</v>
      </c>
      <c r="B471" s="39">
        <v>1</v>
      </c>
      <c r="C471" s="39">
        <v>2024</v>
      </c>
      <c r="D471" s="39">
        <v>5</v>
      </c>
      <c r="E471" s="39" t="s">
        <v>8035</v>
      </c>
      <c r="F471" s="39" t="s">
        <v>8036</v>
      </c>
      <c r="G471" s="39">
        <v>62</v>
      </c>
      <c r="H471" s="39" t="s">
        <v>8037</v>
      </c>
      <c r="I471" s="39">
        <v>20240529</v>
      </c>
      <c r="J471" s="39">
        <v>20240531</v>
      </c>
      <c r="K471" s="39">
        <v>3</v>
      </c>
      <c r="L471" s="39">
        <f t="shared" si="7"/>
        <v>2</v>
      </c>
      <c r="M471" s="39">
        <v>0</v>
      </c>
      <c r="N471" s="39" t="s">
        <v>8038</v>
      </c>
      <c r="O471" s="39" t="s">
        <v>6295</v>
      </c>
      <c r="P471" s="39" t="s">
        <v>118</v>
      </c>
      <c r="Q471" s="39" t="s">
        <v>36</v>
      </c>
      <c r="R471" s="39" t="s">
        <v>119</v>
      </c>
      <c r="S471" s="39" t="s">
        <v>147</v>
      </c>
      <c r="T471" s="39">
        <v>205</v>
      </c>
      <c r="U471" s="39" t="s">
        <v>172</v>
      </c>
      <c r="V471" s="39" t="s">
        <v>6257</v>
      </c>
      <c r="W471" s="39" t="s">
        <v>6258</v>
      </c>
      <c r="X471" s="39" t="s">
        <v>124</v>
      </c>
      <c r="Y471" s="39">
        <v>89583</v>
      </c>
      <c r="Z471" s="39">
        <v>2944</v>
      </c>
      <c r="AA471" s="39">
        <v>0</v>
      </c>
      <c r="AB471" s="39">
        <v>0</v>
      </c>
      <c r="AC471" s="39">
        <v>0</v>
      </c>
      <c r="AD471" s="39">
        <v>0</v>
      </c>
      <c r="AE471" s="39">
        <v>180116.61</v>
      </c>
      <c r="AF471" s="39">
        <v>180116.61</v>
      </c>
      <c r="AG471" s="39">
        <v>160</v>
      </c>
      <c r="AH471" s="39">
        <v>150</v>
      </c>
      <c r="AI471" s="39">
        <v>230418</v>
      </c>
      <c r="AJ471" s="39">
        <v>230418</v>
      </c>
      <c r="AK471" s="39">
        <v>-31624.86059102352</v>
      </c>
      <c r="AL471" s="39" t="s">
        <v>118</v>
      </c>
      <c r="AM471" s="39" t="s">
        <v>36</v>
      </c>
      <c r="AN471" s="39" t="s">
        <v>119</v>
      </c>
      <c r="AO471" s="39" t="s">
        <v>147</v>
      </c>
      <c r="AP471" s="39">
        <v>3</v>
      </c>
      <c r="AQ471" s="39">
        <v>2</v>
      </c>
      <c r="AR471" s="39">
        <v>5</v>
      </c>
      <c r="AS471" s="39">
        <v>89115</v>
      </c>
      <c r="AT471" s="39">
        <v>161522</v>
      </c>
      <c r="AU471" s="39">
        <v>53841</v>
      </c>
      <c r="AV471" s="39">
        <v>234905</v>
      </c>
      <c r="AW471" s="39">
        <v>3.0722399999999999</v>
      </c>
      <c r="AX471" s="39">
        <v>1.0923499999999999</v>
      </c>
      <c r="AY471" s="39">
        <v>1.9798899999999999</v>
      </c>
      <c r="AZ471" s="39">
        <v>3.0722399950027466</v>
      </c>
      <c r="BA471" s="39">
        <v>1.0923500061035156</v>
      </c>
      <c r="BB471" s="39">
        <v>1.979889988899231</v>
      </c>
      <c r="BC471" s="39" t="s">
        <v>159</v>
      </c>
      <c r="BD471" s="39" t="s">
        <v>126</v>
      </c>
      <c r="BE471" s="39" t="s">
        <v>118</v>
      </c>
      <c r="BF471" s="39"/>
      <c r="BG471" s="39" t="s">
        <v>6285</v>
      </c>
      <c r="BH471" s="39" t="s">
        <v>6259</v>
      </c>
      <c r="BI471" s="39" t="s">
        <v>201</v>
      </c>
      <c r="BJ471" s="39" t="s">
        <v>129</v>
      </c>
      <c r="BK471" s="39" t="s">
        <v>130</v>
      </c>
      <c r="BL471" s="39" t="s">
        <v>131</v>
      </c>
      <c r="BM471" s="39" t="s">
        <v>202</v>
      </c>
      <c r="BN471" s="39" t="s">
        <v>203</v>
      </c>
      <c r="BO471" s="39"/>
      <c r="BP471" s="39" t="s">
        <v>203</v>
      </c>
      <c r="BQ471" s="39">
        <v>2024</v>
      </c>
      <c r="BR471" s="39"/>
      <c r="BS471" s="39"/>
      <c r="BT471" s="39" t="s">
        <v>6251</v>
      </c>
    </row>
    <row r="472" spans="1:72">
      <c r="A472" s="39">
        <v>102402234752</v>
      </c>
      <c r="B472" s="39">
        <v>1</v>
      </c>
      <c r="C472" s="39">
        <v>2024</v>
      </c>
      <c r="D472" s="39">
        <v>5</v>
      </c>
      <c r="E472" s="39" t="s">
        <v>8039</v>
      </c>
      <c r="F472" s="39" t="s">
        <v>8040</v>
      </c>
      <c r="G472" s="39">
        <v>65</v>
      </c>
      <c r="H472" s="39" t="s">
        <v>8041</v>
      </c>
      <c r="I472" s="39">
        <v>20240529</v>
      </c>
      <c r="J472" s="39">
        <v>20240531</v>
      </c>
      <c r="K472" s="39">
        <v>3</v>
      </c>
      <c r="L472" s="39">
        <f t="shared" si="7"/>
        <v>2</v>
      </c>
      <c r="M472" s="39">
        <v>0</v>
      </c>
      <c r="N472" s="39" t="s">
        <v>8042</v>
      </c>
      <c r="O472" s="39" t="s">
        <v>7116</v>
      </c>
      <c r="P472" s="39" t="s">
        <v>118</v>
      </c>
      <c r="Q472" s="39" t="s">
        <v>36</v>
      </c>
      <c r="R472" s="39" t="s">
        <v>119</v>
      </c>
      <c r="S472" s="39" t="s">
        <v>120</v>
      </c>
      <c r="T472" s="39">
        <v>205</v>
      </c>
      <c r="U472" s="39" t="s">
        <v>172</v>
      </c>
      <c r="V472" s="39" t="s">
        <v>6257</v>
      </c>
      <c r="W472" s="39" t="s">
        <v>6258</v>
      </c>
      <c r="X472" s="39" t="s">
        <v>124</v>
      </c>
      <c r="Y472" s="39">
        <v>94627</v>
      </c>
      <c r="Z472" s="39">
        <v>3008</v>
      </c>
      <c r="AA472" s="39">
        <v>0</v>
      </c>
      <c r="AB472" s="39">
        <v>0</v>
      </c>
      <c r="AC472" s="39">
        <v>1333.52</v>
      </c>
      <c r="AD472" s="39">
        <v>0</v>
      </c>
      <c r="AE472" s="39">
        <v>169185.41</v>
      </c>
      <c r="AF472" s="39">
        <v>170518.94</v>
      </c>
      <c r="AG472" s="39">
        <v>160</v>
      </c>
      <c r="AH472" s="39">
        <v>150</v>
      </c>
      <c r="AI472" s="39">
        <v>230418</v>
      </c>
      <c r="AJ472" s="39">
        <v>230418</v>
      </c>
      <c r="AK472" s="39">
        <v>-22027.190591023536</v>
      </c>
      <c r="AL472" s="39" t="s">
        <v>118</v>
      </c>
      <c r="AM472" s="39" t="s">
        <v>36</v>
      </c>
      <c r="AN472" s="39" t="s">
        <v>119</v>
      </c>
      <c r="AO472" s="39" t="s">
        <v>120</v>
      </c>
      <c r="AP472" s="39">
        <v>3</v>
      </c>
      <c r="AQ472" s="39">
        <v>2</v>
      </c>
      <c r="AR472" s="39">
        <v>5</v>
      </c>
      <c r="AS472" s="39">
        <v>89115</v>
      </c>
      <c r="AT472" s="39">
        <v>161522</v>
      </c>
      <c r="AU472" s="39">
        <v>53841</v>
      </c>
      <c r="AV472" s="39">
        <v>234905</v>
      </c>
      <c r="AW472" s="39">
        <v>3.0722399999999999</v>
      </c>
      <c r="AX472" s="39">
        <v>1.0923499999999999</v>
      </c>
      <c r="AY472" s="39">
        <v>1.9798899999999999</v>
      </c>
      <c r="AZ472" s="39">
        <v>3.0722399950027466</v>
      </c>
      <c r="BA472" s="39">
        <v>1.0923500061035156</v>
      </c>
      <c r="BB472" s="39">
        <v>1.979889988899231</v>
      </c>
      <c r="BC472" s="39" t="s">
        <v>159</v>
      </c>
      <c r="BD472" s="39" t="s">
        <v>126</v>
      </c>
      <c r="BE472" s="39" t="s">
        <v>118</v>
      </c>
      <c r="BF472" s="39"/>
      <c r="BG472" s="39" t="s">
        <v>6285</v>
      </c>
      <c r="BH472" s="39" t="s">
        <v>6259</v>
      </c>
      <c r="BI472" s="39" t="s">
        <v>194</v>
      </c>
      <c r="BJ472" s="39" t="s">
        <v>195</v>
      </c>
      <c r="BK472" s="39" t="s">
        <v>196</v>
      </c>
      <c r="BL472" s="39" t="s">
        <v>196</v>
      </c>
      <c r="BM472" s="39" t="s">
        <v>202</v>
      </c>
      <c r="BN472" s="39" t="s">
        <v>661</v>
      </c>
      <c r="BO472" s="39"/>
      <c r="BP472" s="39" t="s">
        <v>661</v>
      </c>
      <c r="BQ472" s="39">
        <v>2024</v>
      </c>
      <c r="BR472" s="39"/>
      <c r="BS472" s="39"/>
      <c r="BT472" s="39" t="s">
        <v>6251</v>
      </c>
    </row>
    <row r="473" spans="1:72">
      <c r="A473" s="39">
        <v>102402119168</v>
      </c>
      <c r="B473" s="39">
        <v>1</v>
      </c>
      <c r="C473" s="39">
        <v>2024</v>
      </c>
      <c r="D473" s="39">
        <v>5</v>
      </c>
      <c r="E473" s="39" t="s">
        <v>8043</v>
      </c>
      <c r="F473" s="39" t="s">
        <v>8044</v>
      </c>
      <c r="G473" s="39">
        <v>33</v>
      </c>
      <c r="H473" s="39" t="s">
        <v>8045</v>
      </c>
      <c r="I473" s="39">
        <v>20240529</v>
      </c>
      <c r="J473" s="39">
        <v>20240530</v>
      </c>
      <c r="K473" s="39">
        <v>2</v>
      </c>
      <c r="L473" s="39">
        <f t="shared" si="7"/>
        <v>1</v>
      </c>
      <c r="M473" s="39">
        <v>0</v>
      </c>
      <c r="N473" s="39" t="s">
        <v>6354</v>
      </c>
      <c r="O473" s="39" t="s">
        <v>6405</v>
      </c>
      <c r="P473" s="39" t="s">
        <v>118</v>
      </c>
      <c r="Q473" s="39" t="s">
        <v>36</v>
      </c>
      <c r="R473" s="39" t="s">
        <v>119</v>
      </c>
      <c r="S473" s="39" t="s">
        <v>147</v>
      </c>
      <c r="T473" s="39">
        <v>201</v>
      </c>
      <c r="U473" s="39" t="s">
        <v>172</v>
      </c>
      <c r="V473" s="39" t="s">
        <v>6129</v>
      </c>
      <c r="W473" s="39" t="s">
        <v>6130</v>
      </c>
      <c r="X473" s="39" t="s">
        <v>124</v>
      </c>
      <c r="Y473" s="39">
        <v>34132</v>
      </c>
      <c r="Z473" s="39">
        <v>1472</v>
      </c>
      <c r="AA473" s="39">
        <v>0</v>
      </c>
      <c r="AB473" s="39">
        <v>0</v>
      </c>
      <c r="AC473" s="39">
        <v>0</v>
      </c>
      <c r="AD473" s="39">
        <v>0</v>
      </c>
      <c r="AE473" s="39">
        <v>51184.42</v>
      </c>
      <c r="AF473" s="39">
        <v>51184.42</v>
      </c>
      <c r="AG473" s="39">
        <v>80</v>
      </c>
      <c r="AH473" s="39">
        <v>75</v>
      </c>
      <c r="AI473" s="39">
        <v>129769</v>
      </c>
      <c r="AJ473" s="39">
        <v>129769</v>
      </c>
      <c r="AK473" s="39">
        <v>29253.985223533688</v>
      </c>
      <c r="AL473" s="39" t="s">
        <v>118</v>
      </c>
      <c r="AM473" s="39" t="s">
        <v>36</v>
      </c>
      <c r="AN473" s="39" t="s">
        <v>119</v>
      </c>
      <c r="AO473" s="39" t="s">
        <v>147</v>
      </c>
      <c r="AP473" s="39">
        <v>3</v>
      </c>
      <c r="AQ473" s="39">
        <v>2</v>
      </c>
      <c r="AR473" s="39">
        <v>4</v>
      </c>
      <c r="AS473" s="39">
        <v>53659</v>
      </c>
      <c r="AT473" s="39">
        <v>87497</v>
      </c>
      <c r="AU473" s="39">
        <v>29166</v>
      </c>
      <c r="AV473" s="39">
        <v>134400</v>
      </c>
      <c r="AW473" s="39">
        <v>1.7302500000000001</v>
      </c>
      <c r="AX473" s="39">
        <v>0.65773999999999999</v>
      </c>
      <c r="AY473" s="39">
        <v>1.0725100000000001</v>
      </c>
      <c r="AZ473" s="39">
        <v>1.7302500009536743</v>
      </c>
      <c r="BA473" s="39">
        <v>0.65773999691009521</v>
      </c>
      <c r="BB473" s="39">
        <v>1.0725100040435791</v>
      </c>
      <c r="BC473" s="39" t="s">
        <v>159</v>
      </c>
      <c r="BD473" s="39" t="s">
        <v>126</v>
      </c>
      <c r="BE473" s="39" t="s">
        <v>118</v>
      </c>
      <c r="BF473" s="39"/>
      <c r="BG473" s="39" t="s">
        <v>118</v>
      </c>
      <c r="BH473" s="39" t="s">
        <v>6259</v>
      </c>
      <c r="BI473" s="39" t="s">
        <v>8046</v>
      </c>
      <c r="BJ473" s="39" t="s">
        <v>377</v>
      </c>
      <c r="BK473" s="39" t="s">
        <v>3015</v>
      </c>
      <c r="BL473" s="39" t="s">
        <v>3015</v>
      </c>
      <c r="BM473" s="39" t="s">
        <v>2051</v>
      </c>
      <c r="BN473" s="39" t="s">
        <v>5752</v>
      </c>
      <c r="BO473" s="39"/>
      <c r="BP473" s="39" t="s">
        <v>5752</v>
      </c>
      <c r="BQ473" s="39">
        <v>2024</v>
      </c>
      <c r="BR473" s="39"/>
      <c r="BS473" s="39"/>
      <c r="BT473" s="39" t="s">
        <v>6251</v>
      </c>
    </row>
    <row r="474" spans="1:72">
      <c r="A474" s="39">
        <v>102402234744</v>
      </c>
      <c r="B474" s="39">
        <v>1</v>
      </c>
      <c r="C474" s="39">
        <v>2024</v>
      </c>
      <c r="D474" s="39">
        <v>5</v>
      </c>
      <c r="E474" s="39" t="s">
        <v>8047</v>
      </c>
      <c r="F474" s="39" t="s">
        <v>8048</v>
      </c>
      <c r="G474" s="39">
        <v>63</v>
      </c>
      <c r="H474" s="39" t="s">
        <v>8049</v>
      </c>
      <c r="I474" s="39">
        <v>20240528</v>
      </c>
      <c r="J474" s="39">
        <v>20240530</v>
      </c>
      <c r="K474" s="39">
        <v>3</v>
      </c>
      <c r="L474" s="39">
        <f t="shared" si="7"/>
        <v>2</v>
      </c>
      <c r="M474" s="39">
        <v>0</v>
      </c>
      <c r="N474" s="39" t="s">
        <v>6172</v>
      </c>
      <c r="O474" s="39" t="s">
        <v>7911</v>
      </c>
      <c r="P474" s="39" t="s">
        <v>118</v>
      </c>
      <c r="Q474" s="39" t="s">
        <v>36</v>
      </c>
      <c r="R474" s="39" t="s">
        <v>119</v>
      </c>
      <c r="S474" s="39" t="s">
        <v>120</v>
      </c>
      <c r="T474" s="39">
        <v>205</v>
      </c>
      <c r="U474" s="39" t="s">
        <v>172</v>
      </c>
      <c r="V474" s="39" t="s">
        <v>6257</v>
      </c>
      <c r="W474" s="39" t="s">
        <v>6258</v>
      </c>
      <c r="X474" s="39" t="s">
        <v>124</v>
      </c>
      <c r="Y474" s="39">
        <v>93481</v>
      </c>
      <c r="Z474" s="39">
        <v>3083</v>
      </c>
      <c r="AA474" s="39">
        <v>0</v>
      </c>
      <c r="AB474" s="39">
        <v>0</v>
      </c>
      <c r="AC474" s="39">
        <v>666.76</v>
      </c>
      <c r="AD474" s="39">
        <v>0</v>
      </c>
      <c r="AE474" s="39">
        <v>169185.41</v>
      </c>
      <c r="AF474" s="39">
        <v>169852.17</v>
      </c>
      <c r="AG474" s="39">
        <v>160</v>
      </c>
      <c r="AH474" s="39">
        <v>225</v>
      </c>
      <c r="AI474" s="39">
        <v>230418</v>
      </c>
      <c r="AJ474" s="39">
        <v>230418</v>
      </c>
      <c r="AK474" s="39">
        <v>-21360.420591023547</v>
      </c>
      <c r="AL474" s="39" t="s">
        <v>118</v>
      </c>
      <c r="AM474" s="39" t="s">
        <v>36</v>
      </c>
      <c r="AN474" s="39" t="s">
        <v>119</v>
      </c>
      <c r="AO474" s="39" t="s">
        <v>120</v>
      </c>
      <c r="AP474" s="39">
        <v>3</v>
      </c>
      <c r="AQ474" s="39">
        <v>2</v>
      </c>
      <c r="AR474" s="39">
        <v>5</v>
      </c>
      <c r="AS474" s="39">
        <v>89115</v>
      </c>
      <c r="AT474" s="39">
        <v>161522</v>
      </c>
      <c r="AU474" s="39">
        <v>53841</v>
      </c>
      <c r="AV474" s="39">
        <v>234905</v>
      </c>
      <c r="AW474" s="39">
        <v>3.0722399999999999</v>
      </c>
      <c r="AX474" s="39">
        <v>1.0923499999999999</v>
      </c>
      <c r="AY474" s="39">
        <v>1.9798899999999999</v>
      </c>
      <c r="AZ474" s="39">
        <v>3.0722399950027466</v>
      </c>
      <c r="BA474" s="39">
        <v>1.0923500061035156</v>
      </c>
      <c r="BB474" s="39">
        <v>1.979889988899231</v>
      </c>
      <c r="BC474" s="39" t="s">
        <v>159</v>
      </c>
      <c r="BD474" s="39" t="s">
        <v>126</v>
      </c>
      <c r="BE474" s="39" t="s">
        <v>118</v>
      </c>
      <c r="BF474" s="39"/>
      <c r="BG474" s="39" t="s">
        <v>6285</v>
      </c>
      <c r="BH474" s="39" t="s">
        <v>6259</v>
      </c>
      <c r="BI474" s="39" t="s">
        <v>1361</v>
      </c>
      <c r="BJ474" s="39" t="s">
        <v>129</v>
      </c>
      <c r="BK474" s="39" t="s">
        <v>178</v>
      </c>
      <c r="BL474" s="39" t="s">
        <v>320</v>
      </c>
      <c r="BM474" s="39" t="s">
        <v>202</v>
      </c>
      <c r="BN474" s="39" t="s">
        <v>661</v>
      </c>
      <c r="BO474" s="39"/>
      <c r="BP474" s="39" t="s">
        <v>661</v>
      </c>
      <c r="BQ474" s="39">
        <v>2024</v>
      </c>
      <c r="BR474" s="39"/>
      <c r="BS474" s="39"/>
      <c r="BT474" s="39" t="s">
        <v>6251</v>
      </c>
    </row>
    <row r="475" spans="1:72">
      <c r="A475" s="39">
        <v>102402073236</v>
      </c>
      <c r="B475" s="39">
        <v>1</v>
      </c>
      <c r="C475" s="39">
        <v>2024</v>
      </c>
      <c r="D475" s="39">
        <v>5</v>
      </c>
      <c r="E475" s="39" t="s">
        <v>8050</v>
      </c>
      <c r="F475" s="39" t="s">
        <v>8051</v>
      </c>
      <c r="G475" s="39">
        <v>62</v>
      </c>
      <c r="H475" s="39" t="s">
        <v>8052</v>
      </c>
      <c r="I475" s="39">
        <v>20240528</v>
      </c>
      <c r="J475" s="39">
        <v>20240530</v>
      </c>
      <c r="K475" s="39">
        <v>3</v>
      </c>
      <c r="L475" s="39">
        <f t="shared" si="7"/>
        <v>2</v>
      </c>
      <c r="M475" s="39">
        <v>0</v>
      </c>
      <c r="N475" s="39" t="s">
        <v>8053</v>
      </c>
      <c r="O475" s="39" t="s">
        <v>8054</v>
      </c>
      <c r="P475" s="39" t="s">
        <v>118</v>
      </c>
      <c r="Q475" s="39" t="s">
        <v>36</v>
      </c>
      <c r="R475" s="39" t="s">
        <v>119</v>
      </c>
      <c r="S475" s="39" t="s">
        <v>120</v>
      </c>
      <c r="T475" s="39">
        <v>111</v>
      </c>
      <c r="U475" s="39" t="s">
        <v>172</v>
      </c>
      <c r="V475" s="39" t="s">
        <v>6257</v>
      </c>
      <c r="W475" s="39" t="s">
        <v>6258</v>
      </c>
      <c r="X475" s="39" t="s">
        <v>124</v>
      </c>
      <c r="Y475" s="39">
        <v>95655</v>
      </c>
      <c r="Z475" s="39">
        <v>3083</v>
      </c>
      <c r="AA475" s="39">
        <v>0</v>
      </c>
      <c r="AB475" s="39">
        <v>0</v>
      </c>
      <c r="AC475" s="39">
        <v>666.76</v>
      </c>
      <c r="AD475" s="39">
        <v>0</v>
      </c>
      <c r="AE475" s="39">
        <v>169185.41</v>
      </c>
      <c r="AF475" s="39">
        <v>169852.17</v>
      </c>
      <c r="AG475" s="39">
        <v>160</v>
      </c>
      <c r="AH475" s="39">
        <v>225</v>
      </c>
      <c r="AI475" s="39">
        <v>230447</v>
      </c>
      <c r="AJ475" s="39">
        <v>230447</v>
      </c>
      <c r="AK475" s="39">
        <v>-21341.73168333029</v>
      </c>
      <c r="AL475" s="39" t="s">
        <v>118</v>
      </c>
      <c r="AM475" s="39" t="s">
        <v>36</v>
      </c>
      <c r="AN475" s="39" t="s">
        <v>119</v>
      </c>
      <c r="AO475" s="39" t="s">
        <v>120</v>
      </c>
      <c r="AP475" s="39">
        <v>3</v>
      </c>
      <c r="AQ475" s="39">
        <v>2</v>
      </c>
      <c r="AR475" s="39">
        <v>5</v>
      </c>
      <c r="AS475" s="39">
        <v>89115</v>
      </c>
      <c r="AT475" s="39">
        <v>161522</v>
      </c>
      <c r="AU475" s="39">
        <v>53841</v>
      </c>
      <c r="AV475" s="39">
        <v>234905</v>
      </c>
      <c r="AW475" s="39">
        <v>3.0722399999999999</v>
      </c>
      <c r="AX475" s="39">
        <v>1.0923499999999999</v>
      </c>
      <c r="AY475" s="39">
        <v>1.9798899999999999</v>
      </c>
      <c r="AZ475" s="39">
        <v>3.0722399950027466</v>
      </c>
      <c r="BA475" s="39">
        <v>1.0923500061035156</v>
      </c>
      <c r="BB475" s="39">
        <v>1.979889988899231</v>
      </c>
      <c r="BC475" s="39" t="s">
        <v>159</v>
      </c>
      <c r="BD475" s="39" t="s">
        <v>126</v>
      </c>
      <c r="BE475" s="39" t="s">
        <v>118</v>
      </c>
      <c r="BF475" s="39"/>
      <c r="BG475" s="39" t="s">
        <v>1732</v>
      </c>
      <c r="BH475" s="39" t="s">
        <v>6259</v>
      </c>
      <c r="BI475" s="39" t="s">
        <v>779</v>
      </c>
      <c r="BJ475" s="39" t="s">
        <v>129</v>
      </c>
      <c r="BK475" s="39" t="s">
        <v>130</v>
      </c>
      <c r="BL475" s="39" t="s">
        <v>131</v>
      </c>
      <c r="BM475" s="39" t="s">
        <v>202</v>
      </c>
      <c r="BN475" s="39" t="s">
        <v>661</v>
      </c>
      <c r="BO475" s="39"/>
      <c r="BP475" s="39" t="s">
        <v>661</v>
      </c>
      <c r="BQ475" s="39">
        <v>2024</v>
      </c>
      <c r="BR475" s="39"/>
      <c r="BS475" s="39"/>
      <c r="BT475" s="39" t="s">
        <v>6251</v>
      </c>
    </row>
    <row r="476" spans="1:72">
      <c r="A476" s="39">
        <v>102402073238</v>
      </c>
      <c r="B476" s="39">
        <v>1</v>
      </c>
      <c r="C476" s="39">
        <v>2024</v>
      </c>
      <c r="D476" s="39">
        <v>5</v>
      </c>
      <c r="E476" s="39" t="s">
        <v>8055</v>
      </c>
      <c r="F476" s="39" t="s">
        <v>8056</v>
      </c>
      <c r="G476" s="39">
        <v>63</v>
      </c>
      <c r="H476" s="39" t="s">
        <v>8057</v>
      </c>
      <c r="I476" s="39">
        <v>20240529</v>
      </c>
      <c r="J476" s="39">
        <v>20240530</v>
      </c>
      <c r="K476" s="39">
        <v>2</v>
      </c>
      <c r="L476" s="39">
        <f t="shared" si="7"/>
        <v>1</v>
      </c>
      <c r="M476" s="39">
        <v>0</v>
      </c>
      <c r="N476" s="39" t="s">
        <v>8058</v>
      </c>
      <c r="O476" s="39" t="s">
        <v>6405</v>
      </c>
      <c r="P476" s="39" t="s">
        <v>118</v>
      </c>
      <c r="Q476" s="39" t="s">
        <v>36</v>
      </c>
      <c r="R476" s="39" t="s">
        <v>119</v>
      </c>
      <c r="S476" s="39" t="s">
        <v>120</v>
      </c>
      <c r="T476" s="39">
        <v>111</v>
      </c>
      <c r="U476" s="39" t="s">
        <v>172</v>
      </c>
      <c r="V476" s="39" t="s">
        <v>6129</v>
      </c>
      <c r="W476" s="39" t="s">
        <v>6130</v>
      </c>
      <c r="X476" s="39" t="s">
        <v>124</v>
      </c>
      <c r="Y476" s="39">
        <v>34164</v>
      </c>
      <c r="Z476" s="39">
        <v>1504</v>
      </c>
      <c r="AA476" s="39">
        <v>0</v>
      </c>
      <c r="AB476" s="39">
        <v>0</v>
      </c>
      <c r="AC476" s="39">
        <v>0</v>
      </c>
      <c r="AD476" s="39">
        <v>0</v>
      </c>
      <c r="AE476" s="39">
        <v>45920</v>
      </c>
      <c r="AF476" s="39">
        <v>45920</v>
      </c>
      <c r="AG476" s="39">
        <v>80</v>
      </c>
      <c r="AH476" s="39">
        <v>75</v>
      </c>
      <c r="AI476" s="39">
        <v>129785</v>
      </c>
      <c r="AJ476" s="39">
        <v>129785</v>
      </c>
      <c r="AK476" s="39">
        <v>34528.32295799705</v>
      </c>
      <c r="AL476" s="39" t="s">
        <v>118</v>
      </c>
      <c r="AM476" s="39" t="s">
        <v>36</v>
      </c>
      <c r="AN476" s="39" t="s">
        <v>119</v>
      </c>
      <c r="AO476" s="39" t="s">
        <v>120</v>
      </c>
      <c r="AP476" s="39">
        <v>3</v>
      </c>
      <c r="AQ476" s="39">
        <v>2</v>
      </c>
      <c r="AR476" s="39">
        <v>4</v>
      </c>
      <c r="AS476" s="39">
        <v>53659</v>
      </c>
      <c r="AT476" s="39">
        <v>87497</v>
      </c>
      <c r="AU476" s="39">
        <v>29166</v>
      </c>
      <c r="AV476" s="39">
        <v>134400</v>
      </c>
      <c r="AW476" s="39">
        <v>1.7302500000000001</v>
      </c>
      <c r="AX476" s="39">
        <v>0.65773999999999999</v>
      </c>
      <c r="AY476" s="39">
        <v>1.0725100000000001</v>
      </c>
      <c r="AZ476" s="39">
        <v>1.7302500009536743</v>
      </c>
      <c r="BA476" s="39">
        <v>0.65773999691009521</v>
      </c>
      <c r="BB476" s="39">
        <v>1.0725100040435791</v>
      </c>
      <c r="BC476" s="39" t="s">
        <v>159</v>
      </c>
      <c r="BD476" s="39" t="s">
        <v>126</v>
      </c>
      <c r="BE476" s="39" t="s">
        <v>118</v>
      </c>
      <c r="BF476" s="39"/>
      <c r="BG476" s="39" t="s">
        <v>118</v>
      </c>
      <c r="BH476" s="39" t="s">
        <v>6259</v>
      </c>
      <c r="BI476" s="39" t="s">
        <v>718</v>
      </c>
      <c r="BJ476" s="39" t="s">
        <v>129</v>
      </c>
      <c r="BK476" s="39" t="s">
        <v>178</v>
      </c>
      <c r="BL476" s="39" t="s">
        <v>320</v>
      </c>
      <c r="BM476" s="39" t="s">
        <v>2051</v>
      </c>
      <c r="BN476" s="39" t="s">
        <v>5752</v>
      </c>
      <c r="BO476" s="39"/>
      <c r="BP476" s="39" t="s">
        <v>5752</v>
      </c>
      <c r="BQ476" s="39">
        <v>2024</v>
      </c>
      <c r="BR476" s="39"/>
      <c r="BS476" s="39"/>
      <c r="BT476" s="39" t="s">
        <v>6251</v>
      </c>
    </row>
    <row r="477" spans="1:72">
      <c r="A477" s="39">
        <v>102402234742</v>
      </c>
      <c r="B477" s="39">
        <v>1</v>
      </c>
      <c r="C477" s="39">
        <v>2024</v>
      </c>
      <c r="D477" s="39">
        <v>5</v>
      </c>
      <c r="E477" s="39" t="s">
        <v>8059</v>
      </c>
      <c r="F477" s="39" t="s">
        <v>8060</v>
      </c>
      <c r="G477" s="39">
        <v>70</v>
      </c>
      <c r="H477" s="39" t="s">
        <v>8061</v>
      </c>
      <c r="I477" s="39">
        <v>20240528</v>
      </c>
      <c r="J477" s="39">
        <v>20240530</v>
      </c>
      <c r="K477" s="39">
        <v>3</v>
      </c>
      <c r="L477" s="39">
        <f t="shared" si="7"/>
        <v>2</v>
      </c>
      <c r="M477" s="39">
        <v>0</v>
      </c>
      <c r="N477" s="39" t="s">
        <v>5746</v>
      </c>
      <c r="O477" s="39" t="s">
        <v>6692</v>
      </c>
      <c r="P477" s="39" t="s">
        <v>118</v>
      </c>
      <c r="Q477" s="39" t="s">
        <v>36</v>
      </c>
      <c r="R477" s="39" t="s">
        <v>119</v>
      </c>
      <c r="S477" s="39" t="s">
        <v>147</v>
      </c>
      <c r="T477" s="39">
        <v>205</v>
      </c>
      <c r="U477" s="39" t="s">
        <v>172</v>
      </c>
      <c r="V477" s="39" t="s">
        <v>6257</v>
      </c>
      <c r="W477" s="39" t="s">
        <v>6258</v>
      </c>
      <c r="X477" s="39" t="s">
        <v>124</v>
      </c>
      <c r="Y477" s="39">
        <v>84291</v>
      </c>
      <c r="Z477" s="39">
        <v>2944</v>
      </c>
      <c r="AA477" s="39">
        <v>0</v>
      </c>
      <c r="AB477" s="39">
        <v>0</v>
      </c>
      <c r="AC477" s="39">
        <v>0</v>
      </c>
      <c r="AD477" s="39">
        <v>0</v>
      </c>
      <c r="AE477" s="39">
        <v>141057.21</v>
      </c>
      <c r="AF477" s="39">
        <v>141057.20000000001</v>
      </c>
      <c r="AG477" s="39">
        <v>160</v>
      </c>
      <c r="AH477" s="39">
        <v>150</v>
      </c>
      <c r="AI477" s="39">
        <v>230418</v>
      </c>
      <c r="AJ477" s="39">
        <v>230418</v>
      </c>
      <c r="AK477" s="39">
        <v>7434.5494089764543</v>
      </c>
      <c r="AL477" s="39" t="s">
        <v>118</v>
      </c>
      <c r="AM477" s="39" t="s">
        <v>36</v>
      </c>
      <c r="AN477" s="39" t="s">
        <v>119</v>
      </c>
      <c r="AO477" s="39" t="s">
        <v>147</v>
      </c>
      <c r="AP477" s="39">
        <v>3</v>
      </c>
      <c r="AQ477" s="39">
        <v>2</v>
      </c>
      <c r="AR477" s="39">
        <v>5</v>
      </c>
      <c r="AS477" s="39">
        <v>89115</v>
      </c>
      <c r="AT477" s="39">
        <v>161522</v>
      </c>
      <c r="AU477" s="39">
        <v>53841</v>
      </c>
      <c r="AV477" s="39">
        <v>234905</v>
      </c>
      <c r="AW477" s="39">
        <v>3.0722399999999999</v>
      </c>
      <c r="AX477" s="39">
        <v>1.0923499999999999</v>
      </c>
      <c r="AY477" s="39">
        <v>1.9798899999999999</v>
      </c>
      <c r="AZ477" s="39">
        <v>3.0722399950027466</v>
      </c>
      <c r="BA477" s="39">
        <v>1.0923500061035156</v>
      </c>
      <c r="BB477" s="39">
        <v>1.979889988899231</v>
      </c>
      <c r="BC477" s="39" t="s">
        <v>159</v>
      </c>
      <c r="BD477" s="39" t="s">
        <v>126</v>
      </c>
      <c r="BE477" s="39" t="s">
        <v>118</v>
      </c>
      <c r="BF477" s="39"/>
      <c r="BG477" s="39" t="s">
        <v>6285</v>
      </c>
      <c r="BH477" s="39" t="s">
        <v>6259</v>
      </c>
      <c r="BI477" s="39" t="s">
        <v>283</v>
      </c>
      <c r="BJ477" s="39" t="s">
        <v>129</v>
      </c>
      <c r="BK477" s="39" t="s">
        <v>130</v>
      </c>
      <c r="BL477" s="39" t="s">
        <v>284</v>
      </c>
      <c r="BM477" s="39" t="s">
        <v>202</v>
      </c>
      <c r="BN477" s="39" t="s">
        <v>661</v>
      </c>
      <c r="BO477" s="39"/>
      <c r="BP477" s="39" t="s">
        <v>661</v>
      </c>
      <c r="BQ477" s="39">
        <v>2024</v>
      </c>
      <c r="BR477" s="39"/>
      <c r="BS477" s="39"/>
      <c r="BT477" s="39" t="s">
        <v>6251</v>
      </c>
    </row>
    <row r="478" spans="1:72">
      <c r="A478" s="39">
        <v>102402314868</v>
      </c>
      <c r="B478" s="39">
        <v>1</v>
      </c>
      <c r="C478" s="39">
        <v>2024</v>
      </c>
      <c r="D478" s="39">
        <v>5</v>
      </c>
      <c r="E478" s="39" t="s">
        <v>8062</v>
      </c>
      <c r="F478" s="39" t="s">
        <v>8063</v>
      </c>
      <c r="G478" s="39">
        <v>77</v>
      </c>
      <c r="H478" s="39" t="s">
        <v>8064</v>
      </c>
      <c r="I478" s="39">
        <v>20240528</v>
      </c>
      <c r="J478" s="39">
        <v>20240530</v>
      </c>
      <c r="K478" s="39">
        <v>3</v>
      </c>
      <c r="L478" s="39">
        <f t="shared" si="7"/>
        <v>2</v>
      </c>
      <c r="M478" s="39">
        <v>0</v>
      </c>
      <c r="N478" s="39" t="s">
        <v>8065</v>
      </c>
      <c r="O478" s="39" t="s">
        <v>8066</v>
      </c>
      <c r="P478" s="39" t="s">
        <v>118</v>
      </c>
      <c r="Q478" s="39" t="s">
        <v>36</v>
      </c>
      <c r="R478" s="39" t="s">
        <v>119</v>
      </c>
      <c r="S478" s="39" t="s">
        <v>147</v>
      </c>
      <c r="T478" s="39">
        <v>213</v>
      </c>
      <c r="U478" s="39" t="s">
        <v>172</v>
      </c>
      <c r="V478" s="39" t="s">
        <v>6129</v>
      </c>
      <c r="W478" s="39" t="s">
        <v>6130</v>
      </c>
      <c r="X478" s="39" t="s">
        <v>124</v>
      </c>
      <c r="Y478" s="39">
        <v>51167</v>
      </c>
      <c r="Z478" s="39">
        <v>2944</v>
      </c>
      <c r="AA478" s="39">
        <v>0</v>
      </c>
      <c r="AB478" s="39">
        <v>0</v>
      </c>
      <c r="AC478" s="39">
        <v>734.25</v>
      </c>
      <c r="AD478" s="39">
        <v>0</v>
      </c>
      <c r="AE478" s="39">
        <v>57500.800000000003</v>
      </c>
      <c r="AF478" s="39">
        <v>58235.05</v>
      </c>
      <c r="AG478" s="39">
        <v>160</v>
      </c>
      <c r="AH478" s="39">
        <v>150</v>
      </c>
      <c r="AI478" s="39">
        <v>129769</v>
      </c>
      <c r="AJ478" s="39">
        <v>129769</v>
      </c>
      <c r="AK478" s="39">
        <v>22203.355223533683</v>
      </c>
      <c r="AL478" s="39" t="s">
        <v>118</v>
      </c>
      <c r="AM478" s="39" t="s">
        <v>36</v>
      </c>
      <c r="AN478" s="39" t="s">
        <v>119</v>
      </c>
      <c r="AO478" s="39" t="s">
        <v>147</v>
      </c>
      <c r="AP478" s="39">
        <v>3</v>
      </c>
      <c r="AQ478" s="39">
        <v>2</v>
      </c>
      <c r="AR478" s="39">
        <v>4</v>
      </c>
      <c r="AS478" s="39">
        <v>53659</v>
      </c>
      <c r="AT478" s="39">
        <v>87497</v>
      </c>
      <c r="AU478" s="39">
        <v>29166</v>
      </c>
      <c r="AV478" s="39">
        <v>134400</v>
      </c>
      <c r="AW478" s="39">
        <v>1.7302500000000001</v>
      </c>
      <c r="AX478" s="39">
        <v>0.65773999999999999</v>
      </c>
      <c r="AY478" s="39">
        <v>1.0725100000000001</v>
      </c>
      <c r="AZ478" s="39">
        <v>1.7302500009536743</v>
      </c>
      <c r="BA478" s="39">
        <v>0.65773999691009521</v>
      </c>
      <c r="BB478" s="39">
        <v>1.0725100040435791</v>
      </c>
      <c r="BC478" s="39" t="s">
        <v>159</v>
      </c>
      <c r="BD478" s="39" t="s">
        <v>126</v>
      </c>
      <c r="BE478" s="39" t="s">
        <v>118</v>
      </c>
      <c r="BF478" s="39"/>
      <c r="BG478" s="39" t="s">
        <v>6285</v>
      </c>
      <c r="BH478" s="39" t="s">
        <v>6259</v>
      </c>
      <c r="BI478" s="39" t="s">
        <v>1956</v>
      </c>
      <c r="BJ478" s="39" t="s">
        <v>195</v>
      </c>
      <c r="BK478" s="39" t="s">
        <v>196</v>
      </c>
      <c r="BL478" s="39" t="s">
        <v>196</v>
      </c>
      <c r="BM478" s="39" t="s">
        <v>202</v>
      </c>
      <c r="BN478" s="39" t="s">
        <v>6328</v>
      </c>
      <c r="BO478" s="39"/>
      <c r="BP478" s="39" t="s">
        <v>6328</v>
      </c>
      <c r="BQ478" s="39">
        <v>2024</v>
      </c>
      <c r="BR478" s="39"/>
      <c r="BS478" s="39"/>
      <c r="BT478" s="39" t="s">
        <v>6251</v>
      </c>
    </row>
    <row r="479" spans="1:72">
      <c r="A479" s="39">
        <v>102408032510</v>
      </c>
      <c r="B479" s="39">
        <v>1</v>
      </c>
      <c r="C479" s="39">
        <v>2024</v>
      </c>
      <c r="D479" s="39">
        <v>5</v>
      </c>
      <c r="E479" s="39" t="s">
        <v>8067</v>
      </c>
      <c r="F479" s="39" t="s">
        <v>6957</v>
      </c>
      <c r="G479" s="39">
        <v>51</v>
      </c>
      <c r="H479" s="39" t="s">
        <v>6958</v>
      </c>
      <c r="I479" s="39">
        <v>20240528</v>
      </c>
      <c r="J479" s="39">
        <v>20240529</v>
      </c>
      <c r="K479" s="39">
        <v>2</v>
      </c>
      <c r="L479" s="39">
        <f t="shared" si="7"/>
        <v>1</v>
      </c>
      <c r="M479" s="39">
        <v>0</v>
      </c>
      <c r="N479" s="39" t="s">
        <v>8068</v>
      </c>
      <c r="O479" s="39" t="s">
        <v>6607</v>
      </c>
      <c r="P479" s="39" t="s">
        <v>118</v>
      </c>
      <c r="Q479" s="39" t="s">
        <v>36</v>
      </c>
      <c r="R479" s="39" t="s">
        <v>119</v>
      </c>
      <c r="S479" s="39" t="s">
        <v>120</v>
      </c>
      <c r="T479" s="39">
        <v>211</v>
      </c>
      <c r="U479" s="39" t="s">
        <v>172</v>
      </c>
      <c r="V479" s="39" t="s">
        <v>6257</v>
      </c>
      <c r="W479" s="39" t="s">
        <v>6258</v>
      </c>
      <c r="X479" s="39" t="s">
        <v>124</v>
      </c>
      <c r="Y479" s="39">
        <v>45276</v>
      </c>
      <c r="Z479" s="39">
        <v>1504</v>
      </c>
      <c r="AA479" s="39">
        <v>0</v>
      </c>
      <c r="AB479" s="39">
        <v>0</v>
      </c>
      <c r="AC479" s="39">
        <v>0</v>
      </c>
      <c r="AD479" s="39">
        <v>0</v>
      </c>
      <c r="AE479" s="39">
        <v>69184.53</v>
      </c>
      <c r="AF479" s="39">
        <v>69184.53</v>
      </c>
      <c r="AG479" s="39">
        <v>80</v>
      </c>
      <c r="AH479" s="39">
        <v>75</v>
      </c>
      <c r="AI479" s="39">
        <v>230636</v>
      </c>
      <c r="AJ479" s="39">
        <v>230636</v>
      </c>
      <c r="AK479" s="39">
        <v>79447.708439222188</v>
      </c>
      <c r="AL479" s="39" t="s">
        <v>118</v>
      </c>
      <c r="AM479" s="39" t="s">
        <v>36</v>
      </c>
      <c r="AN479" s="39" t="s">
        <v>119</v>
      </c>
      <c r="AO479" s="39" t="s">
        <v>120</v>
      </c>
      <c r="AP479" s="39">
        <v>3</v>
      </c>
      <c r="AQ479" s="39">
        <v>2</v>
      </c>
      <c r="AR479" s="39">
        <v>5</v>
      </c>
      <c r="AS479" s="39">
        <v>89115</v>
      </c>
      <c r="AT479" s="39">
        <v>161522</v>
      </c>
      <c r="AU479" s="39">
        <v>53841</v>
      </c>
      <c r="AV479" s="39">
        <v>234905</v>
      </c>
      <c r="AW479" s="39">
        <v>3.0722399999999999</v>
      </c>
      <c r="AX479" s="39">
        <v>1.0923499999999999</v>
      </c>
      <c r="AY479" s="39">
        <v>1.9798899999999999</v>
      </c>
      <c r="AZ479" s="39">
        <v>3.0722399950027466</v>
      </c>
      <c r="BA479" s="39">
        <v>1.0923500061035156</v>
      </c>
      <c r="BB479" s="39">
        <v>1.979889988899231</v>
      </c>
      <c r="BC479" s="39" t="s">
        <v>159</v>
      </c>
      <c r="BD479" s="39" t="s">
        <v>126</v>
      </c>
      <c r="BE479" s="39" t="s">
        <v>118</v>
      </c>
      <c r="BF479" s="39"/>
      <c r="BG479" s="39" t="s">
        <v>118</v>
      </c>
      <c r="BH479" s="39" t="s">
        <v>6259</v>
      </c>
      <c r="BI479" s="39" t="s">
        <v>771</v>
      </c>
      <c r="BJ479" s="39" t="s">
        <v>129</v>
      </c>
      <c r="BK479" s="39" t="s">
        <v>130</v>
      </c>
      <c r="BL479" s="39" t="s">
        <v>131</v>
      </c>
      <c r="BM479" s="39" t="s">
        <v>163</v>
      </c>
      <c r="BN479" s="39" t="s">
        <v>1019</v>
      </c>
      <c r="BO479" s="39"/>
      <c r="BP479" s="39" t="s">
        <v>1019</v>
      </c>
      <c r="BQ479" s="39">
        <v>2024</v>
      </c>
      <c r="BR479" s="39"/>
      <c r="BS479" s="39"/>
      <c r="BT479" s="39" t="s">
        <v>6251</v>
      </c>
    </row>
    <row r="480" spans="1:72">
      <c r="A480" s="39">
        <v>102408033034</v>
      </c>
      <c r="B480" s="39">
        <v>1</v>
      </c>
      <c r="C480" s="39">
        <v>2024</v>
      </c>
      <c r="D480" s="39">
        <v>5</v>
      </c>
      <c r="E480" s="39" t="s">
        <v>8069</v>
      </c>
      <c r="F480" s="39" t="s">
        <v>8070</v>
      </c>
      <c r="G480" s="39">
        <v>57</v>
      </c>
      <c r="H480" s="39" t="s">
        <v>8071</v>
      </c>
      <c r="I480" s="39">
        <v>20240527</v>
      </c>
      <c r="J480" s="39">
        <v>20240529</v>
      </c>
      <c r="K480" s="39">
        <v>3</v>
      </c>
      <c r="L480" s="39">
        <f t="shared" si="7"/>
        <v>2</v>
      </c>
      <c r="M480" s="39">
        <v>0</v>
      </c>
      <c r="N480" s="39" t="s">
        <v>8072</v>
      </c>
      <c r="O480" s="39" t="s">
        <v>6530</v>
      </c>
      <c r="P480" s="39" t="s">
        <v>118</v>
      </c>
      <c r="Q480" s="39" t="s">
        <v>36</v>
      </c>
      <c r="R480" s="39" t="s">
        <v>119</v>
      </c>
      <c r="S480" s="39" t="s">
        <v>120</v>
      </c>
      <c r="T480" s="39">
        <v>213</v>
      </c>
      <c r="U480" s="39" t="s">
        <v>172</v>
      </c>
      <c r="V480" s="39" t="s">
        <v>6257</v>
      </c>
      <c r="W480" s="39" t="s">
        <v>6258</v>
      </c>
      <c r="X480" s="39" t="s">
        <v>124</v>
      </c>
      <c r="Y480" s="39">
        <v>62824</v>
      </c>
      <c r="Z480" s="39">
        <v>2944</v>
      </c>
      <c r="AA480" s="39">
        <v>0</v>
      </c>
      <c r="AB480" s="39">
        <v>0</v>
      </c>
      <c r="AC480" s="39">
        <v>0</v>
      </c>
      <c r="AD480" s="39">
        <v>0</v>
      </c>
      <c r="AE480" s="39">
        <v>73581.22</v>
      </c>
      <c r="AF480" s="39">
        <v>73581.22</v>
      </c>
      <c r="AG480" s="39">
        <v>160</v>
      </c>
      <c r="AH480" s="39">
        <v>150</v>
      </c>
      <c r="AI480" s="39">
        <v>230418</v>
      </c>
      <c r="AJ480" s="39">
        <v>230418</v>
      </c>
      <c r="AK480" s="39">
        <v>74910.529408976465</v>
      </c>
      <c r="AL480" s="39" t="s">
        <v>118</v>
      </c>
      <c r="AM480" s="39" t="s">
        <v>36</v>
      </c>
      <c r="AN480" s="39" t="s">
        <v>119</v>
      </c>
      <c r="AO480" s="39" t="s">
        <v>120</v>
      </c>
      <c r="AP480" s="39">
        <v>3</v>
      </c>
      <c r="AQ480" s="39">
        <v>2</v>
      </c>
      <c r="AR480" s="39">
        <v>5</v>
      </c>
      <c r="AS480" s="39">
        <v>89115</v>
      </c>
      <c r="AT480" s="39">
        <v>161522</v>
      </c>
      <c r="AU480" s="39">
        <v>53841</v>
      </c>
      <c r="AV480" s="39">
        <v>234905</v>
      </c>
      <c r="AW480" s="39">
        <v>3.0722399999999999</v>
      </c>
      <c r="AX480" s="39">
        <v>1.0923499999999999</v>
      </c>
      <c r="AY480" s="39">
        <v>1.9798899999999999</v>
      </c>
      <c r="AZ480" s="39">
        <v>3.0722399950027466</v>
      </c>
      <c r="BA480" s="39">
        <v>1.0923500061035156</v>
      </c>
      <c r="BB480" s="39">
        <v>1.979889988899231</v>
      </c>
      <c r="BC480" s="39" t="s">
        <v>159</v>
      </c>
      <c r="BD480" s="39" t="s">
        <v>126</v>
      </c>
      <c r="BE480" s="39" t="s">
        <v>118</v>
      </c>
      <c r="BF480" s="39"/>
      <c r="BG480" s="39" t="s">
        <v>118</v>
      </c>
      <c r="BH480" s="39" t="s">
        <v>6259</v>
      </c>
      <c r="BI480" s="39" t="s">
        <v>194</v>
      </c>
      <c r="BJ480" s="39" t="s">
        <v>195</v>
      </c>
      <c r="BK480" s="39" t="s">
        <v>196</v>
      </c>
      <c r="BL480" s="39" t="s">
        <v>196</v>
      </c>
      <c r="BM480" s="39" t="s">
        <v>163</v>
      </c>
      <c r="BN480" s="39" t="s">
        <v>1019</v>
      </c>
      <c r="BO480" s="39"/>
      <c r="BP480" s="39" t="s">
        <v>1019</v>
      </c>
      <c r="BQ480" s="39">
        <v>2024</v>
      </c>
      <c r="BR480" s="39"/>
      <c r="BS480" s="39"/>
      <c r="BT480" s="39" t="s">
        <v>6251</v>
      </c>
    </row>
    <row r="481" spans="1:72">
      <c r="A481" s="39">
        <v>102402073206</v>
      </c>
      <c r="B481" s="39">
        <v>1</v>
      </c>
      <c r="C481" s="39">
        <v>2024</v>
      </c>
      <c r="D481" s="39">
        <v>5</v>
      </c>
      <c r="E481" s="39" t="s">
        <v>8073</v>
      </c>
      <c r="F481" s="39" t="s">
        <v>8074</v>
      </c>
      <c r="G481" s="39">
        <v>73</v>
      </c>
      <c r="H481" s="39" t="s">
        <v>8075</v>
      </c>
      <c r="I481" s="39">
        <v>20240527</v>
      </c>
      <c r="J481" s="39">
        <v>20240529</v>
      </c>
      <c r="K481" s="39">
        <v>3</v>
      </c>
      <c r="L481" s="39">
        <f t="shared" si="7"/>
        <v>2</v>
      </c>
      <c r="M481" s="39">
        <v>0</v>
      </c>
      <c r="N481" s="39" t="s">
        <v>8076</v>
      </c>
      <c r="O481" s="39" t="s">
        <v>8077</v>
      </c>
      <c r="P481" s="39" t="s">
        <v>118</v>
      </c>
      <c r="Q481" s="39" t="s">
        <v>36</v>
      </c>
      <c r="R481" s="39" t="s">
        <v>119</v>
      </c>
      <c r="S481" s="39" t="s">
        <v>147</v>
      </c>
      <c r="T481" s="39">
        <v>111</v>
      </c>
      <c r="U481" s="39" t="s">
        <v>172</v>
      </c>
      <c r="V481" s="39" t="s">
        <v>6257</v>
      </c>
      <c r="W481" s="39" t="s">
        <v>6258</v>
      </c>
      <c r="X481" s="39" t="s">
        <v>124</v>
      </c>
      <c r="Y481" s="39">
        <v>79126</v>
      </c>
      <c r="Z481" s="39">
        <v>2944</v>
      </c>
      <c r="AA481" s="39">
        <v>0</v>
      </c>
      <c r="AB481" s="39">
        <v>0</v>
      </c>
      <c r="AC481" s="39">
        <v>0</v>
      </c>
      <c r="AD481" s="39">
        <v>0</v>
      </c>
      <c r="AE481" s="39">
        <v>142596.60999999999</v>
      </c>
      <c r="AF481" s="39">
        <v>142596.60999999999</v>
      </c>
      <c r="AG481" s="39">
        <v>160</v>
      </c>
      <c r="AH481" s="39">
        <v>150</v>
      </c>
      <c r="AI481" s="39">
        <v>230447</v>
      </c>
      <c r="AJ481" s="39">
        <v>230447</v>
      </c>
      <c r="AK481" s="39">
        <v>5913.8283166697365</v>
      </c>
      <c r="AL481" s="39" t="s">
        <v>118</v>
      </c>
      <c r="AM481" s="39" t="s">
        <v>36</v>
      </c>
      <c r="AN481" s="39" t="s">
        <v>119</v>
      </c>
      <c r="AO481" s="39" t="s">
        <v>147</v>
      </c>
      <c r="AP481" s="39">
        <v>3</v>
      </c>
      <c r="AQ481" s="39">
        <v>2</v>
      </c>
      <c r="AR481" s="39">
        <v>5</v>
      </c>
      <c r="AS481" s="39">
        <v>89115</v>
      </c>
      <c r="AT481" s="39">
        <v>161522</v>
      </c>
      <c r="AU481" s="39">
        <v>53841</v>
      </c>
      <c r="AV481" s="39">
        <v>234905</v>
      </c>
      <c r="AW481" s="39">
        <v>3.0722399999999999</v>
      </c>
      <c r="AX481" s="39">
        <v>1.0923499999999999</v>
      </c>
      <c r="AY481" s="39">
        <v>1.9798899999999999</v>
      </c>
      <c r="AZ481" s="39">
        <v>3.0722399950027466</v>
      </c>
      <c r="BA481" s="39">
        <v>1.0923500061035156</v>
      </c>
      <c r="BB481" s="39">
        <v>1.979889988899231</v>
      </c>
      <c r="BC481" s="39" t="s">
        <v>159</v>
      </c>
      <c r="BD481" s="39" t="s">
        <v>126</v>
      </c>
      <c r="BE481" s="39" t="s">
        <v>118</v>
      </c>
      <c r="BF481" s="39"/>
      <c r="BG481" s="39" t="s">
        <v>1732</v>
      </c>
      <c r="BH481" s="39" t="s">
        <v>6259</v>
      </c>
      <c r="BI481" s="39" t="s">
        <v>201</v>
      </c>
      <c r="BJ481" s="39" t="s">
        <v>129</v>
      </c>
      <c r="BK481" s="39" t="s">
        <v>130</v>
      </c>
      <c r="BL481" s="39" t="s">
        <v>131</v>
      </c>
      <c r="BM481" s="39" t="s">
        <v>202</v>
      </c>
      <c r="BN481" s="39" t="s">
        <v>661</v>
      </c>
      <c r="BO481" s="39"/>
      <c r="BP481" s="39" t="s">
        <v>661</v>
      </c>
      <c r="BQ481" s="39">
        <v>2024</v>
      </c>
      <c r="BR481" s="39"/>
      <c r="BS481" s="39"/>
      <c r="BT481" s="39" t="s">
        <v>6251</v>
      </c>
    </row>
    <row r="482" spans="1:72">
      <c r="A482" s="39">
        <v>102402234720</v>
      </c>
      <c r="B482" s="39">
        <v>1</v>
      </c>
      <c r="C482" s="39">
        <v>2024</v>
      </c>
      <c r="D482" s="39">
        <v>5</v>
      </c>
      <c r="E482" s="39" t="s">
        <v>8078</v>
      </c>
      <c r="F482" s="39" t="s">
        <v>8079</v>
      </c>
      <c r="G482" s="39">
        <v>39</v>
      </c>
      <c r="H482" s="39" t="s">
        <v>8080</v>
      </c>
      <c r="I482" s="39">
        <v>20240527</v>
      </c>
      <c r="J482" s="39">
        <v>20240528</v>
      </c>
      <c r="K482" s="39">
        <v>2</v>
      </c>
      <c r="L482" s="39">
        <f t="shared" si="7"/>
        <v>1</v>
      </c>
      <c r="M482" s="39">
        <v>0</v>
      </c>
      <c r="N482" s="39" t="s">
        <v>7307</v>
      </c>
      <c r="O482" s="39" t="s">
        <v>6310</v>
      </c>
      <c r="P482" s="39" t="s">
        <v>118</v>
      </c>
      <c r="Q482" s="39" t="s">
        <v>36</v>
      </c>
      <c r="R482" s="39" t="s">
        <v>119</v>
      </c>
      <c r="S482" s="39" t="s">
        <v>147</v>
      </c>
      <c r="T482" s="39">
        <v>205</v>
      </c>
      <c r="U482" s="39" t="s">
        <v>172</v>
      </c>
      <c r="V482" s="39" t="s">
        <v>6129</v>
      </c>
      <c r="W482" s="39" t="s">
        <v>6130</v>
      </c>
      <c r="X482" s="39" t="s">
        <v>124</v>
      </c>
      <c r="Y482" s="39">
        <v>37894</v>
      </c>
      <c r="Z482" s="39">
        <v>1472</v>
      </c>
      <c r="AA482" s="39">
        <v>0</v>
      </c>
      <c r="AB482" s="39">
        <v>0</v>
      </c>
      <c r="AC482" s="39">
        <v>0</v>
      </c>
      <c r="AD482" s="39">
        <v>0</v>
      </c>
      <c r="AE482" s="39">
        <v>53603.199999999997</v>
      </c>
      <c r="AF482" s="39">
        <v>53603.199999999997</v>
      </c>
      <c r="AG482" s="39">
        <v>80</v>
      </c>
      <c r="AH482" s="39">
        <v>75</v>
      </c>
      <c r="AI482" s="39">
        <v>129769</v>
      </c>
      <c r="AJ482" s="39">
        <v>129769</v>
      </c>
      <c r="AK482" s="39">
        <v>26835.205223533689</v>
      </c>
      <c r="AL482" s="39" t="s">
        <v>118</v>
      </c>
      <c r="AM482" s="39" t="s">
        <v>36</v>
      </c>
      <c r="AN482" s="39" t="s">
        <v>119</v>
      </c>
      <c r="AO482" s="39" t="s">
        <v>147</v>
      </c>
      <c r="AP482" s="39">
        <v>3</v>
      </c>
      <c r="AQ482" s="39">
        <v>2</v>
      </c>
      <c r="AR482" s="39">
        <v>4</v>
      </c>
      <c r="AS482" s="39">
        <v>53659</v>
      </c>
      <c r="AT482" s="39">
        <v>87497</v>
      </c>
      <c r="AU482" s="39">
        <v>29166</v>
      </c>
      <c r="AV482" s="39">
        <v>134400</v>
      </c>
      <c r="AW482" s="39">
        <v>1.7302500000000001</v>
      </c>
      <c r="AX482" s="39">
        <v>0.65773999999999999</v>
      </c>
      <c r="AY482" s="39">
        <v>1.0725100000000001</v>
      </c>
      <c r="AZ482" s="39">
        <v>1.7302500009536743</v>
      </c>
      <c r="BA482" s="39">
        <v>0.65773999691009521</v>
      </c>
      <c r="BB482" s="39">
        <v>1.0725100040435791</v>
      </c>
      <c r="BC482" s="39" t="s">
        <v>159</v>
      </c>
      <c r="BD482" s="39" t="s">
        <v>126</v>
      </c>
      <c r="BE482" s="39" t="s">
        <v>118</v>
      </c>
      <c r="BF482" s="39"/>
      <c r="BG482" s="39" t="s">
        <v>118</v>
      </c>
      <c r="BH482" s="39" t="s">
        <v>6259</v>
      </c>
      <c r="BI482" s="39" t="s">
        <v>201</v>
      </c>
      <c r="BJ482" s="39" t="s">
        <v>129</v>
      </c>
      <c r="BK482" s="39" t="s">
        <v>130</v>
      </c>
      <c r="BL482" s="39" t="s">
        <v>131</v>
      </c>
      <c r="BM482" s="39" t="s">
        <v>2051</v>
      </c>
      <c r="BN482" s="39" t="s">
        <v>5752</v>
      </c>
      <c r="BO482" s="39"/>
      <c r="BP482" s="39" t="s">
        <v>5752</v>
      </c>
      <c r="BQ482" s="39">
        <v>2024</v>
      </c>
      <c r="BR482" s="39"/>
      <c r="BS482" s="39"/>
      <c r="BT482" s="39" t="s">
        <v>6251</v>
      </c>
    </row>
    <row r="483" spans="1:72">
      <c r="A483" s="39">
        <v>102402073182</v>
      </c>
      <c r="B483" s="39">
        <v>1</v>
      </c>
      <c r="C483" s="39">
        <v>2024</v>
      </c>
      <c r="D483" s="39">
        <v>5</v>
      </c>
      <c r="E483" s="39" t="s">
        <v>8081</v>
      </c>
      <c r="F483" s="39" t="s">
        <v>8082</v>
      </c>
      <c r="G483" s="39">
        <v>47</v>
      </c>
      <c r="H483" s="39" t="s">
        <v>8083</v>
      </c>
      <c r="I483" s="39">
        <v>20240526</v>
      </c>
      <c r="J483" s="39">
        <v>20240528</v>
      </c>
      <c r="K483" s="39">
        <v>3</v>
      </c>
      <c r="L483" s="39">
        <f t="shared" si="7"/>
        <v>2</v>
      </c>
      <c r="M483" s="39">
        <v>0</v>
      </c>
      <c r="N483" s="39" t="s">
        <v>8084</v>
      </c>
      <c r="O483" s="39" t="s">
        <v>8085</v>
      </c>
      <c r="P483" s="39" t="s">
        <v>118</v>
      </c>
      <c r="Q483" s="39" t="s">
        <v>36</v>
      </c>
      <c r="R483" s="39" t="s">
        <v>119</v>
      </c>
      <c r="S483" s="39" t="s">
        <v>120</v>
      </c>
      <c r="T483" s="39">
        <v>111</v>
      </c>
      <c r="U483" s="39" t="s">
        <v>172</v>
      </c>
      <c r="V483" s="39" t="s">
        <v>6257</v>
      </c>
      <c r="W483" s="39" t="s">
        <v>6258</v>
      </c>
      <c r="X483" s="39" t="s">
        <v>124</v>
      </c>
      <c r="Y483" s="39">
        <v>55020</v>
      </c>
      <c r="Z483" s="39">
        <v>3008</v>
      </c>
      <c r="AA483" s="39">
        <v>0</v>
      </c>
      <c r="AB483" s="39">
        <v>0</v>
      </c>
      <c r="AC483" s="39">
        <v>0</v>
      </c>
      <c r="AD483" s="39">
        <v>0</v>
      </c>
      <c r="AE483" s="39">
        <v>83565.33</v>
      </c>
      <c r="AF483" s="39">
        <v>83565.33</v>
      </c>
      <c r="AG483" s="39">
        <v>160</v>
      </c>
      <c r="AH483" s="39">
        <v>150</v>
      </c>
      <c r="AI483" s="39">
        <v>230447</v>
      </c>
      <c r="AJ483" s="39">
        <v>230447</v>
      </c>
      <c r="AK483" s="39">
        <v>64945.108316669721</v>
      </c>
      <c r="AL483" s="39" t="s">
        <v>118</v>
      </c>
      <c r="AM483" s="39" t="s">
        <v>36</v>
      </c>
      <c r="AN483" s="39" t="s">
        <v>119</v>
      </c>
      <c r="AO483" s="39" t="s">
        <v>120</v>
      </c>
      <c r="AP483" s="39">
        <v>3</v>
      </c>
      <c r="AQ483" s="39">
        <v>2</v>
      </c>
      <c r="AR483" s="39">
        <v>5</v>
      </c>
      <c r="AS483" s="39">
        <v>89115</v>
      </c>
      <c r="AT483" s="39">
        <v>161522</v>
      </c>
      <c r="AU483" s="39">
        <v>53841</v>
      </c>
      <c r="AV483" s="39">
        <v>234905</v>
      </c>
      <c r="AW483" s="39">
        <v>3.0722399999999999</v>
      </c>
      <c r="AX483" s="39">
        <v>1.0923499999999999</v>
      </c>
      <c r="AY483" s="39">
        <v>1.9798899999999999</v>
      </c>
      <c r="AZ483" s="39">
        <v>3.0722399950027466</v>
      </c>
      <c r="BA483" s="39">
        <v>1.0923500061035156</v>
      </c>
      <c r="BB483" s="39">
        <v>1.979889988899231</v>
      </c>
      <c r="BC483" s="39" t="s">
        <v>159</v>
      </c>
      <c r="BD483" s="39" t="s">
        <v>126</v>
      </c>
      <c r="BE483" s="39" t="s">
        <v>118</v>
      </c>
      <c r="BF483" s="39"/>
      <c r="BG483" s="39" t="s">
        <v>118</v>
      </c>
      <c r="BH483" s="39" t="s">
        <v>6259</v>
      </c>
      <c r="BI483" s="39" t="s">
        <v>2536</v>
      </c>
      <c r="BJ483" s="39" t="s">
        <v>129</v>
      </c>
      <c r="BK483" s="39" t="s">
        <v>224</v>
      </c>
      <c r="BL483" s="39" t="s">
        <v>224</v>
      </c>
      <c r="BM483" s="39" t="s">
        <v>163</v>
      </c>
      <c r="BN483" s="39" t="s">
        <v>1019</v>
      </c>
      <c r="BO483" s="39"/>
      <c r="BP483" s="39" t="s">
        <v>1019</v>
      </c>
      <c r="BQ483" s="39">
        <v>2024</v>
      </c>
      <c r="BR483" s="39"/>
      <c r="BS483" s="39"/>
      <c r="BT483" s="39" t="s">
        <v>6251</v>
      </c>
    </row>
    <row r="484" spans="1:72">
      <c r="A484" s="39">
        <v>102402304578</v>
      </c>
      <c r="B484" s="39">
        <v>1</v>
      </c>
      <c r="C484" s="39">
        <v>2024</v>
      </c>
      <c r="D484" s="39">
        <v>5</v>
      </c>
      <c r="E484" s="39" t="s">
        <v>4176</v>
      </c>
      <c r="F484" s="39" t="s">
        <v>4177</v>
      </c>
      <c r="G484" s="39">
        <v>49</v>
      </c>
      <c r="H484" s="39" t="s">
        <v>4178</v>
      </c>
      <c r="I484" s="39">
        <v>20240520</v>
      </c>
      <c r="J484" s="39">
        <v>20240528</v>
      </c>
      <c r="K484" s="39">
        <v>9</v>
      </c>
      <c r="L484" s="39">
        <f t="shared" si="7"/>
        <v>8</v>
      </c>
      <c r="M484" s="39">
        <v>0</v>
      </c>
      <c r="N484" s="39" t="s">
        <v>4179</v>
      </c>
      <c r="O484" s="39" t="s">
        <v>4180</v>
      </c>
      <c r="P484" s="39" t="s">
        <v>118</v>
      </c>
      <c r="Q484" s="39" t="s">
        <v>36</v>
      </c>
      <c r="R484" s="39" t="s">
        <v>119</v>
      </c>
      <c r="S484" s="39" t="s">
        <v>147</v>
      </c>
      <c r="T484" s="39">
        <v>211</v>
      </c>
      <c r="U484" s="39" t="s">
        <v>407</v>
      </c>
      <c r="V484" s="39" t="s">
        <v>2048</v>
      </c>
      <c r="W484" s="39" t="s">
        <v>2049</v>
      </c>
      <c r="X484" s="39" t="s">
        <v>387</v>
      </c>
      <c r="Y484" s="39">
        <v>119450</v>
      </c>
      <c r="Z484" s="39">
        <v>11175</v>
      </c>
      <c r="AA484" s="39">
        <v>0</v>
      </c>
      <c r="AB484" s="39">
        <v>0</v>
      </c>
      <c r="AC484" s="39">
        <v>1987.1</v>
      </c>
      <c r="AD484" s="39">
        <v>0</v>
      </c>
      <c r="AE484" s="39">
        <v>562685.23</v>
      </c>
      <c r="AF484" s="39">
        <v>564672.31000000006</v>
      </c>
      <c r="AG484" s="39">
        <v>640</v>
      </c>
      <c r="AH484" s="39">
        <v>600</v>
      </c>
      <c r="AI484" s="39">
        <v>717261</v>
      </c>
      <c r="AJ484" s="39">
        <v>716511</v>
      </c>
      <c r="AK484" s="39">
        <v>-131630.16139768466</v>
      </c>
      <c r="AL484" s="39" t="s">
        <v>118</v>
      </c>
      <c r="AM484" s="39" t="s">
        <v>36</v>
      </c>
      <c r="AN484" s="39" t="s">
        <v>119</v>
      </c>
      <c r="AO484" s="39" t="s">
        <v>120</v>
      </c>
      <c r="AP484" s="39">
        <v>12</v>
      </c>
      <c r="AQ484" s="39">
        <v>4</v>
      </c>
      <c r="AR484" s="39">
        <v>23</v>
      </c>
      <c r="AS484" s="39">
        <v>267164</v>
      </c>
      <c r="AT484" s="39">
        <v>396077</v>
      </c>
      <c r="AU484" s="39">
        <v>132026</v>
      </c>
      <c r="AV484" s="39">
        <v>549601</v>
      </c>
      <c r="AW484" s="39">
        <v>8.1298200000000005</v>
      </c>
      <c r="AX484" s="39">
        <v>3.2748200000000001</v>
      </c>
      <c r="AY484" s="39">
        <v>4.8550000000000004</v>
      </c>
      <c r="AZ484" s="39">
        <v>8.2776100635528564</v>
      </c>
      <c r="BA484" s="39">
        <v>3.27482008934021</v>
      </c>
      <c r="BB484" s="39">
        <v>5.0027899742126465</v>
      </c>
      <c r="BC484" s="39" t="s">
        <v>159</v>
      </c>
      <c r="BD484" s="39" t="s">
        <v>126</v>
      </c>
      <c r="BE484" s="39" t="s">
        <v>118</v>
      </c>
      <c r="BF484" s="39"/>
      <c r="BG484" s="39" t="s">
        <v>118</v>
      </c>
      <c r="BH484" s="39" t="s">
        <v>4181</v>
      </c>
      <c r="BI484" s="39" t="s">
        <v>201</v>
      </c>
      <c r="BJ484" s="39" t="s">
        <v>129</v>
      </c>
      <c r="BK484" s="39" t="s">
        <v>130</v>
      </c>
      <c r="BL484" s="39" t="s">
        <v>131</v>
      </c>
      <c r="BM484" s="39" t="s">
        <v>312</v>
      </c>
      <c r="BN484" s="39" t="s">
        <v>2531</v>
      </c>
      <c r="BO484" s="39"/>
      <c r="BP484" s="39" t="s">
        <v>2531</v>
      </c>
      <c r="BQ484" s="39">
        <v>2024</v>
      </c>
      <c r="BR484" s="39"/>
      <c r="BS484" s="39"/>
      <c r="BT484" s="39" t="s">
        <v>6251</v>
      </c>
    </row>
    <row r="485" spans="1:72">
      <c r="A485" s="39">
        <v>102402234724</v>
      </c>
      <c r="B485" s="39">
        <v>1</v>
      </c>
      <c r="C485" s="39">
        <v>2024</v>
      </c>
      <c r="D485" s="39">
        <v>5</v>
      </c>
      <c r="E485" s="39" t="s">
        <v>8086</v>
      </c>
      <c r="F485" s="39" t="s">
        <v>8087</v>
      </c>
      <c r="G485" s="39">
        <v>73</v>
      </c>
      <c r="H485" s="39" t="s">
        <v>8088</v>
      </c>
      <c r="I485" s="39">
        <v>20240527</v>
      </c>
      <c r="J485" s="39">
        <v>20240528</v>
      </c>
      <c r="K485" s="39">
        <v>2</v>
      </c>
      <c r="L485" s="39">
        <f t="shared" si="7"/>
        <v>1</v>
      </c>
      <c r="M485" s="39">
        <v>0</v>
      </c>
      <c r="N485" s="39" t="s">
        <v>8089</v>
      </c>
      <c r="O485" s="39" t="s">
        <v>6310</v>
      </c>
      <c r="P485" s="39" t="s">
        <v>118</v>
      </c>
      <c r="Q485" s="39" t="s">
        <v>36</v>
      </c>
      <c r="R485" s="39" t="s">
        <v>119</v>
      </c>
      <c r="S485" s="39" t="s">
        <v>120</v>
      </c>
      <c r="T485" s="39">
        <v>205</v>
      </c>
      <c r="U485" s="39" t="s">
        <v>172</v>
      </c>
      <c r="V485" s="39" t="s">
        <v>6129</v>
      </c>
      <c r="W485" s="39" t="s">
        <v>6130</v>
      </c>
      <c r="X485" s="39" t="s">
        <v>124</v>
      </c>
      <c r="Y485" s="39">
        <v>37172</v>
      </c>
      <c r="Z485" s="39">
        <v>1504</v>
      </c>
      <c r="AA485" s="39">
        <v>0</v>
      </c>
      <c r="AB485" s="39">
        <v>0</v>
      </c>
      <c r="AC485" s="39">
        <v>0</v>
      </c>
      <c r="AD485" s="39">
        <v>0</v>
      </c>
      <c r="AE485" s="39">
        <v>47141.01</v>
      </c>
      <c r="AF485" s="39">
        <v>47141.01</v>
      </c>
      <c r="AG485" s="39">
        <v>80</v>
      </c>
      <c r="AH485" s="39">
        <v>75</v>
      </c>
      <c r="AI485" s="39">
        <v>129769</v>
      </c>
      <c r="AJ485" s="39">
        <v>129769</v>
      </c>
      <c r="AK485" s="39">
        <v>33297.395223533684</v>
      </c>
      <c r="AL485" s="39" t="s">
        <v>118</v>
      </c>
      <c r="AM485" s="39" t="s">
        <v>36</v>
      </c>
      <c r="AN485" s="39" t="s">
        <v>119</v>
      </c>
      <c r="AO485" s="39" t="s">
        <v>120</v>
      </c>
      <c r="AP485" s="39">
        <v>3</v>
      </c>
      <c r="AQ485" s="39">
        <v>2</v>
      </c>
      <c r="AR485" s="39">
        <v>4</v>
      </c>
      <c r="AS485" s="39">
        <v>53659</v>
      </c>
      <c r="AT485" s="39">
        <v>87497</v>
      </c>
      <c r="AU485" s="39">
        <v>29166</v>
      </c>
      <c r="AV485" s="39">
        <v>134400</v>
      </c>
      <c r="AW485" s="39">
        <v>1.7302500000000001</v>
      </c>
      <c r="AX485" s="39">
        <v>0.65773999999999999</v>
      </c>
      <c r="AY485" s="39">
        <v>1.0725100000000001</v>
      </c>
      <c r="AZ485" s="39">
        <v>1.7302500009536743</v>
      </c>
      <c r="BA485" s="39">
        <v>0.65773999691009521</v>
      </c>
      <c r="BB485" s="39">
        <v>1.0725100040435791</v>
      </c>
      <c r="BC485" s="39" t="s">
        <v>159</v>
      </c>
      <c r="BD485" s="39" t="s">
        <v>126</v>
      </c>
      <c r="BE485" s="39" t="s">
        <v>118</v>
      </c>
      <c r="BF485" s="39"/>
      <c r="BG485" s="39" t="s">
        <v>118</v>
      </c>
      <c r="BH485" s="39" t="s">
        <v>6259</v>
      </c>
      <c r="BI485" s="39" t="s">
        <v>6785</v>
      </c>
      <c r="BJ485" s="39" t="s">
        <v>244</v>
      </c>
      <c r="BK485" s="39" t="s">
        <v>6786</v>
      </c>
      <c r="BL485" s="39" t="s">
        <v>6786</v>
      </c>
      <c r="BM485" s="39" t="s">
        <v>202</v>
      </c>
      <c r="BN485" s="39" t="s">
        <v>6328</v>
      </c>
      <c r="BO485" s="39"/>
      <c r="BP485" s="39" t="s">
        <v>6328</v>
      </c>
      <c r="BQ485" s="39">
        <v>2024</v>
      </c>
      <c r="BR485" s="39"/>
      <c r="BS485" s="39"/>
      <c r="BT485" s="39" t="s">
        <v>6251</v>
      </c>
    </row>
    <row r="486" spans="1:72">
      <c r="A486" s="39">
        <v>102401721190</v>
      </c>
      <c r="B486" s="39">
        <v>1</v>
      </c>
      <c r="C486" s="39">
        <v>2024</v>
      </c>
      <c r="D486" s="39">
        <v>5</v>
      </c>
      <c r="E486" s="39" t="s">
        <v>8090</v>
      </c>
      <c r="F486" s="39" t="s">
        <v>8091</v>
      </c>
      <c r="G486" s="39">
        <v>56</v>
      </c>
      <c r="H486" s="39" t="s">
        <v>8092</v>
      </c>
      <c r="I486" s="39">
        <v>20240523</v>
      </c>
      <c r="J486" s="39">
        <v>20240527</v>
      </c>
      <c r="K486" s="39">
        <v>5</v>
      </c>
      <c r="L486" s="39">
        <f t="shared" si="7"/>
        <v>4</v>
      </c>
      <c r="M486" s="39">
        <v>0</v>
      </c>
      <c r="N486" s="39" t="s">
        <v>8093</v>
      </c>
      <c r="O486" s="39" t="s">
        <v>6375</v>
      </c>
      <c r="P486" s="39" t="s">
        <v>118</v>
      </c>
      <c r="Q486" s="39" t="s">
        <v>36</v>
      </c>
      <c r="R486" s="39" t="s">
        <v>119</v>
      </c>
      <c r="S486" s="39" t="s">
        <v>120</v>
      </c>
      <c r="T486" s="39">
        <v>201</v>
      </c>
      <c r="U486" s="39" t="s">
        <v>172</v>
      </c>
      <c r="V486" s="39" t="s">
        <v>603</v>
      </c>
      <c r="W486" s="39" t="s">
        <v>604</v>
      </c>
      <c r="X486" s="39" t="s">
        <v>387</v>
      </c>
      <c r="Y486" s="39">
        <v>174680</v>
      </c>
      <c r="Z486" s="39">
        <v>6091</v>
      </c>
      <c r="AA486" s="39">
        <v>0</v>
      </c>
      <c r="AB486" s="39">
        <v>0</v>
      </c>
      <c r="AC486" s="39">
        <v>666.76</v>
      </c>
      <c r="AD486" s="39">
        <v>0</v>
      </c>
      <c r="AE486" s="39">
        <v>338872.2</v>
      </c>
      <c r="AF486" s="39">
        <v>339538.97</v>
      </c>
      <c r="AG486" s="39">
        <v>320</v>
      </c>
      <c r="AH486" s="39">
        <v>375</v>
      </c>
      <c r="AI486" s="39">
        <v>384379</v>
      </c>
      <c r="AJ486" s="39">
        <v>384379</v>
      </c>
      <c r="AK486" s="39">
        <v>-153848.60099680276</v>
      </c>
      <c r="AL486" s="39" t="s">
        <v>118</v>
      </c>
      <c r="AM486" s="39" t="s">
        <v>36</v>
      </c>
      <c r="AN486" s="39" t="s">
        <v>119</v>
      </c>
      <c r="AO486" s="39" t="s">
        <v>120</v>
      </c>
      <c r="AP486" s="39">
        <v>8</v>
      </c>
      <c r="AQ486" s="39">
        <v>3</v>
      </c>
      <c r="AR486" s="39">
        <v>17</v>
      </c>
      <c r="AS486" s="39">
        <v>216123</v>
      </c>
      <c r="AT486" s="39">
        <v>201553</v>
      </c>
      <c r="AU486" s="39">
        <v>67184</v>
      </c>
      <c r="AV486" s="39">
        <v>338999</v>
      </c>
      <c r="AW486" s="39">
        <v>5.1197600000000003</v>
      </c>
      <c r="AX486" s="39">
        <v>2.6491799999999999</v>
      </c>
      <c r="AY486" s="39">
        <v>2.47058</v>
      </c>
      <c r="AZ486" s="39">
        <v>5.1250498294830322</v>
      </c>
      <c r="BA486" s="39">
        <v>2.6491799354553223</v>
      </c>
      <c r="BB486" s="39">
        <v>2.47586989402771</v>
      </c>
      <c r="BC486" s="39" t="s">
        <v>159</v>
      </c>
      <c r="BD486" s="39" t="s">
        <v>126</v>
      </c>
      <c r="BE486" s="39" t="s">
        <v>118</v>
      </c>
      <c r="BF486" s="39"/>
      <c r="BG486" s="39" t="s">
        <v>1732</v>
      </c>
      <c r="BH486" s="39" t="s">
        <v>6259</v>
      </c>
      <c r="BI486" s="39" t="s">
        <v>3715</v>
      </c>
      <c r="BJ486" s="39" t="s">
        <v>129</v>
      </c>
      <c r="BK486" s="39" t="s">
        <v>224</v>
      </c>
      <c r="BL486" s="39" t="s">
        <v>224</v>
      </c>
      <c r="BM486" s="39" t="s">
        <v>202</v>
      </c>
      <c r="BN486" s="39" t="s">
        <v>622</v>
      </c>
      <c r="BO486" s="39"/>
      <c r="BP486" s="39" t="s">
        <v>622</v>
      </c>
      <c r="BQ486" s="39">
        <v>2024</v>
      </c>
      <c r="BR486" s="39"/>
      <c r="BS486" s="39"/>
      <c r="BT486" s="39" t="s">
        <v>6251</v>
      </c>
    </row>
    <row r="487" spans="1:72">
      <c r="A487" s="39">
        <v>102401721194</v>
      </c>
      <c r="B487" s="39">
        <v>1</v>
      </c>
      <c r="C487" s="39">
        <v>2024</v>
      </c>
      <c r="D487" s="39">
        <v>5</v>
      </c>
      <c r="E487" s="39" t="s">
        <v>8090</v>
      </c>
      <c r="F487" s="39" t="s">
        <v>8091</v>
      </c>
      <c r="G487" s="39">
        <v>56</v>
      </c>
      <c r="H487" s="39" t="s">
        <v>8092</v>
      </c>
      <c r="I487" s="39">
        <v>20240523</v>
      </c>
      <c r="J487" s="39">
        <v>20240527</v>
      </c>
      <c r="K487" s="39">
        <v>5</v>
      </c>
      <c r="L487" s="39">
        <f t="shared" si="7"/>
        <v>4</v>
      </c>
      <c r="M487" s="39">
        <v>0</v>
      </c>
      <c r="N487" s="39" t="s">
        <v>8093</v>
      </c>
      <c r="O487" s="39" t="s">
        <v>6375</v>
      </c>
      <c r="P487" s="39" t="s">
        <v>118</v>
      </c>
      <c r="Q487" s="39" t="s">
        <v>36</v>
      </c>
      <c r="R487" s="39" t="s">
        <v>119</v>
      </c>
      <c r="S487" s="39" t="s">
        <v>120</v>
      </c>
      <c r="T487" s="39">
        <v>201</v>
      </c>
      <c r="U487" s="39" t="s">
        <v>172</v>
      </c>
      <c r="V487" s="39" t="s">
        <v>603</v>
      </c>
      <c r="W487" s="39" t="s">
        <v>604</v>
      </c>
      <c r="X487" s="39" t="s">
        <v>387</v>
      </c>
      <c r="Y487" s="39">
        <v>174680</v>
      </c>
      <c r="Z487" s="39">
        <v>6091</v>
      </c>
      <c r="AA487" s="39">
        <v>0</v>
      </c>
      <c r="AB487" s="39">
        <v>0</v>
      </c>
      <c r="AC487" s="39">
        <v>666.76</v>
      </c>
      <c r="AD487" s="39">
        <v>0</v>
      </c>
      <c r="AE487" s="39">
        <v>338872.2</v>
      </c>
      <c r="AF487" s="39">
        <v>339538.97</v>
      </c>
      <c r="AG487" s="39">
        <v>320</v>
      </c>
      <c r="AH487" s="39">
        <v>375</v>
      </c>
      <c r="AI487" s="39">
        <v>384379</v>
      </c>
      <c r="AJ487" s="39">
        <v>384379</v>
      </c>
      <c r="AK487" s="39">
        <v>-153848.60099680276</v>
      </c>
      <c r="AL487" s="39" t="s">
        <v>118</v>
      </c>
      <c r="AM487" s="39" t="s">
        <v>36</v>
      </c>
      <c r="AN487" s="39" t="s">
        <v>119</v>
      </c>
      <c r="AO487" s="39" t="s">
        <v>120</v>
      </c>
      <c r="AP487" s="39">
        <v>8</v>
      </c>
      <c r="AQ487" s="39">
        <v>3</v>
      </c>
      <c r="AR487" s="39">
        <v>17</v>
      </c>
      <c r="AS487" s="39">
        <v>216123</v>
      </c>
      <c r="AT487" s="39">
        <v>201553</v>
      </c>
      <c r="AU487" s="39">
        <v>67184</v>
      </c>
      <c r="AV487" s="39">
        <v>338999</v>
      </c>
      <c r="AW487" s="39">
        <v>5.1197600000000003</v>
      </c>
      <c r="AX487" s="39">
        <v>2.6491799999999999</v>
      </c>
      <c r="AY487" s="39">
        <v>2.47058</v>
      </c>
      <c r="AZ487" s="39">
        <v>5.1250498294830322</v>
      </c>
      <c r="BA487" s="39">
        <v>2.6491799354553223</v>
      </c>
      <c r="BB487" s="39">
        <v>2.47586989402771</v>
      </c>
      <c r="BC487" s="39" t="s">
        <v>159</v>
      </c>
      <c r="BD487" s="39" t="s">
        <v>126</v>
      </c>
      <c r="BE487" s="39" t="s">
        <v>118</v>
      </c>
      <c r="BF487" s="39"/>
      <c r="BG487" s="39" t="s">
        <v>1732</v>
      </c>
      <c r="BH487" s="39" t="s">
        <v>6259</v>
      </c>
      <c r="BI487" s="39" t="s">
        <v>3715</v>
      </c>
      <c r="BJ487" s="39" t="s">
        <v>129</v>
      </c>
      <c r="BK487" s="39" t="s">
        <v>224</v>
      </c>
      <c r="BL487" s="39" t="s">
        <v>224</v>
      </c>
      <c r="BM487" s="39" t="s">
        <v>202</v>
      </c>
      <c r="BN487" s="39" t="s">
        <v>622</v>
      </c>
      <c r="BO487" s="39"/>
      <c r="BP487" s="39" t="s">
        <v>622</v>
      </c>
      <c r="BQ487" s="39">
        <v>2024</v>
      </c>
      <c r="BR487" s="39"/>
      <c r="BS487" s="39"/>
      <c r="BT487" s="39" t="s">
        <v>6251</v>
      </c>
    </row>
    <row r="488" spans="1:72">
      <c r="A488" s="39">
        <v>102401678742</v>
      </c>
      <c r="B488" s="39">
        <v>1</v>
      </c>
      <c r="C488" s="39">
        <v>2024</v>
      </c>
      <c r="D488" s="39">
        <v>5</v>
      </c>
      <c r="E488" s="39" t="s">
        <v>8094</v>
      </c>
      <c r="F488" s="39" t="s">
        <v>8095</v>
      </c>
      <c r="G488" s="39">
        <v>66</v>
      </c>
      <c r="H488" s="39" t="s">
        <v>8096</v>
      </c>
      <c r="I488" s="39">
        <v>20240521</v>
      </c>
      <c r="J488" s="39">
        <v>20240527</v>
      </c>
      <c r="K488" s="39">
        <v>7</v>
      </c>
      <c r="L488" s="39">
        <f t="shared" si="7"/>
        <v>6</v>
      </c>
      <c r="M488" s="39">
        <v>3</v>
      </c>
      <c r="N488" s="39" t="s">
        <v>8097</v>
      </c>
      <c r="O488" s="39" t="s">
        <v>8098</v>
      </c>
      <c r="P488" s="39" t="s">
        <v>118</v>
      </c>
      <c r="Q488" s="39" t="s">
        <v>36</v>
      </c>
      <c r="R488" s="39" t="s">
        <v>119</v>
      </c>
      <c r="S488" s="39" t="s">
        <v>147</v>
      </c>
      <c r="T488" s="39">
        <v>111</v>
      </c>
      <c r="U488" s="39" t="s">
        <v>172</v>
      </c>
      <c r="V488" s="39" t="s">
        <v>6257</v>
      </c>
      <c r="W488" s="39" t="s">
        <v>6258</v>
      </c>
      <c r="X488" s="39" t="s">
        <v>146</v>
      </c>
      <c r="Y488" s="39">
        <v>158727</v>
      </c>
      <c r="Z488" s="39">
        <v>4416</v>
      </c>
      <c r="AA488" s="39">
        <v>47874</v>
      </c>
      <c r="AB488" s="39">
        <v>0</v>
      </c>
      <c r="AC488" s="39">
        <v>774.66</v>
      </c>
      <c r="AD488" s="39">
        <v>0</v>
      </c>
      <c r="AE488" s="39">
        <v>169436.1</v>
      </c>
      <c r="AF488" s="39">
        <v>170210.77</v>
      </c>
      <c r="AG488" s="39">
        <v>240</v>
      </c>
      <c r="AH488" s="39">
        <v>225</v>
      </c>
      <c r="AI488" s="39">
        <v>263222</v>
      </c>
      <c r="AJ488" s="39">
        <v>263222</v>
      </c>
      <c r="AK488" s="39">
        <v>-21700.117904882733</v>
      </c>
      <c r="AL488" s="39" t="s">
        <v>118</v>
      </c>
      <c r="AM488" s="39" t="s">
        <v>36</v>
      </c>
      <c r="AN488" s="39" t="s">
        <v>119</v>
      </c>
      <c r="AO488" s="39" t="s">
        <v>147</v>
      </c>
      <c r="AP488" s="39">
        <v>3</v>
      </c>
      <c r="AQ488" s="39">
        <v>2</v>
      </c>
      <c r="AR488" s="39">
        <v>5</v>
      </c>
      <c r="AS488" s="39">
        <v>89115</v>
      </c>
      <c r="AT488" s="39">
        <v>161522</v>
      </c>
      <c r="AU488" s="39">
        <v>53841</v>
      </c>
      <c r="AV488" s="39">
        <v>234905</v>
      </c>
      <c r="AW488" s="39">
        <v>3.0722399999999999</v>
      </c>
      <c r="AX488" s="39">
        <v>1.0923499999999999</v>
      </c>
      <c r="AY488" s="39">
        <v>1.9798899999999999</v>
      </c>
      <c r="AZ488" s="39">
        <v>3.509179949760437</v>
      </c>
      <c r="BA488" s="39">
        <v>1.5292899608612061</v>
      </c>
      <c r="BB488" s="39">
        <v>1.979889988899231</v>
      </c>
      <c r="BC488" s="39" t="s">
        <v>159</v>
      </c>
      <c r="BD488" s="39" t="s">
        <v>126</v>
      </c>
      <c r="BE488" s="39" t="s">
        <v>118</v>
      </c>
      <c r="BF488" s="39"/>
      <c r="BG488" s="39" t="s">
        <v>8099</v>
      </c>
      <c r="BH488" s="39" t="s">
        <v>6259</v>
      </c>
      <c r="BI488" s="39" t="s">
        <v>903</v>
      </c>
      <c r="BJ488" s="39" t="s">
        <v>195</v>
      </c>
      <c r="BK488" s="39" t="s">
        <v>196</v>
      </c>
      <c r="BL488" s="39" t="s">
        <v>196</v>
      </c>
      <c r="BM488" s="39" t="s">
        <v>202</v>
      </c>
      <c r="BN488" s="39" t="s">
        <v>391</v>
      </c>
      <c r="BO488" s="39"/>
      <c r="BP488" s="39" t="s">
        <v>391</v>
      </c>
      <c r="BQ488" s="39">
        <v>2024</v>
      </c>
      <c r="BR488" s="39"/>
      <c r="BS488" s="39"/>
      <c r="BT488" s="39" t="s">
        <v>6251</v>
      </c>
    </row>
    <row r="489" spans="1:72">
      <c r="A489" s="39">
        <v>102401678790</v>
      </c>
      <c r="B489" s="39">
        <v>1</v>
      </c>
      <c r="C489" s="39">
        <v>2024</v>
      </c>
      <c r="D489" s="39">
        <v>5</v>
      </c>
      <c r="E489" s="39" t="s">
        <v>8100</v>
      </c>
      <c r="F489" s="39" t="s">
        <v>4709</v>
      </c>
      <c r="G489" s="39">
        <v>59</v>
      </c>
      <c r="H489" s="39" t="s">
        <v>4710</v>
      </c>
      <c r="I489" s="39">
        <v>20240523</v>
      </c>
      <c r="J489" s="39">
        <v>20240525</v>
      </c>
      <c r="K489" s="39">
        <v>3</v>
      </c>
      <c r="L489" s="39">
        <f t="shared" si="7"/>
        <v>2</v>
      </c>
      <c r="M489" s="39">
        <v>0</v>
      </c>
      <c r="N489" s="39" t="s">
        <v>8101</v>
      </c>
      <c r="O489" s="39" t="s">
        <v>6697</v>
      </c>
      <c r="P489" s="39" t="s">
        <v>118</v>
      </c>
      <c r="Q489" s="39" t="s">
        <v>36</v>
      </c>
      <c r="R489" s="39" t="s">
        <v>119</v>
      </c>
      <c r="S489" s="39" t="s">
        <v>147</v>
      </c>
      <c r="T489" s="39">
        <v>111</v>
      </c>
      <c r="U489" s="39" t="s">
        <v>172</v>
      </c>
      <c r="V489" s="39" t="s">
        <v>6257</v>
      </c>
      <c r="W489" s="39" t="s">
        <v>6258</v>
      </c>
      <c r="X489" s="39" t="s">
        <v>124</v>
      </c>
      <c r="Y489" s="39">
        <v>94354</v>
      </c>
      <c r="Z489" s="39">
        <v>3019</v>
      </c>
      <c r="AA489" s="39">
        <v>0</v>
      </c>
      <c r="AB489" s="39">
        <v>0</v>
      </c>
      <c r="AC489" s="39">
        <v>666.76</v>
      </c>
      <c r="AD489" s="39">
        <v>0</v>
      </c>
      <c r="AE489" s="39">
        <v>169436.1</v>
      </c>
      <c r="AF489" s="39">
        <v>170102.86</v>
      </c>
      <c r="AG489" s="39">
        <v>160</v>
      </c>
      <c r="AH489" s="39">
        <v>225</v>
      </c>
      <c r="AI489" s="39">
        <v>230447</v>
      </c>
      <c r="AJ489" s="39">
        <v>230447</v>
      </c>
      <c r="AK489" s="39">
        <v>-21592.421683330263</v>
      </c>
      <c r="AL489" s="39" t="s">
        <v>118</v>
      </c>
      <c r="AM489" s="39" t="s">
        <v>36</v>
      </c>
      <c r="AN489" s="39" t="s">
        <v>119</v>
      </c>
      <c r="AO489" s="39" t="s">
        <v>147</v>
      </c>
      <c r="AP489" s="39">
        <v>3</v>
      </c>
      <c r="AQ489" s="39">
        <v>2</v>
      </c>
      <c r="AR489" s="39">
        <v>5</v>
      </c>
      <c r="AS489" s="39">
        <v>89115</v>
      </c>
      <c r="AT489" s="39">
        <v>161522</v>
      </c>
      <c r="AU489" s="39">
        <v>53841</v>
      </c>
      <c r="AV489" s="39">
        <v>234905</v>
      </c>
      <c r="AW489" s="39">
        <v>3.0722399999999999</v>
      </c>
      <c r="AX489" s="39">
        <v>1.0923499999999999</v>
      </c>
      <c r="AY489" s="39">
        <v>1.9798899999999999</v>
      </c>
      <c r="AZ489" s="39">
        <v>3.0722399950027466</v>
      </c>
      <c r="BA489" s="39">
        <v>1.0923500061035156</v>
      </c>
      <c r="BB489" s="39">
        <v>1.979889988899231</v>
      </c>
      <c r="BC489" s="39" t="s">
        <v>159</v>
      </c>
      <c r="BD489" s="39" t="s">
        <v>126</v>
      </c>
      <c r="BE489" s="39" t="s">
        <v>118</v>
      </c>
      <c r="BF489" s="39"/>
      <c r="BG489" s="39" t="s">
        <v>6285</v>
      </c>
      <c r="BH489" s="39" t="s">
        <v>6259</v>
      </c>
      <c r="BI489" s="39" t="s">
        <v>4712</v>
      </c>
      <c r="BJ489" s="39" t="s">
        <v>195</v>
      </c>
      <c r="BK489" s="39" t="s">
        <v>196</v>
      </c>
      <c r="BL489" s="39" t="s">
        <v>196</v>
      </c>
      <c r="BM489" s="39" t="s">
        <v>202</v>
      </c>
      <c r="BN489" s="39" t="s">
        <v>391</v>
      </c>
      <c r="BO489" s="39"/>
      <c r="BP489" s="39" t="s">
        <v>391</v>
      </c>
      <c r="BQ489" s="39">
        <v>2024</v>
      </c>
      <c r="BR489" s="39"/>
      <c r="BS489" s="39"/>
      <c r="BT489" s="39" t="s">
        <v>6251</v>
      </c>
    </row>
    <row r="490" spans="1:72">
      <c r="A490" s="39">
        <v>102401909106</v>
      </c>
      <c r="B490" s="39">
        <v>1</v>
      </c>
      <c r="C490" s="39">
        <v>2024</v>
      </c>
      <c r="D490" s="39">
        <v>5</v>
      </c>
      <c r="E490" s="39" t="s">
        <v>8102</v>
      </c>
      <c r="F490" s="39" t="s">
        <v>8103</v>
      </c>
      <c r="G490" s="39">
        <v>72</v>
      </c>
      <c r="H490" s="39" t="s">
        <v>8104</v>
      </c>
      <c r="I490" s="39">
        <v>20240523</v>
      </c>
      <c r="J490" s="39">
        <v>20240525</v>
      </c>
      <c r="K490" s="39">
        <v>3</v>
      </c>
      <c r="L490" s="39">
        <f t="shared" si="7"/>
        <v>2</v>
      </c>
      <c r="M490" s="39">
        <v>0</v>
      </c>
      <c r="N490" s="39" t="s">
        <v>8105</v>
      </c>
      <c r="O490" s="39" t="s">
        <v>8106</v>
      </c>
      <c r="P490" s="39" t="s">
        <v>118</v>
      </c>
      <c r="Q490" s="39" t="s">
        <v>36</v>
      </c>
      <c r="R490" s="39" t="s">
        <v>119</v>
      </c>
      <c r="S490" s="39" t="s">
        <v>147</v>
      </c>
      <c r="T490" s="39">
        <v>213</v>
      </c>
      <c r="U490" s="39" t="s">
        <v>172</v>
      </c>
      <c r="V490" s="39" t="s">
        <v>6257</v>
      </c>
      <c r="W490" s="39" t="s">
        <v>6258</v>
      </c>
      <c r="X490" s="39" t="s">
        <v>124</v>
      </c>
      <c r="Y490" s="39">
        <v>89924</v>
      </c>
      <c r="Z490" s="39">
        <v>2944</v>
      </c>
      <c r="AA490" s="39">
        <v>0</v>
      </c>
      <c r="AB490" s="39">
        <v>0</v>
      </c>
      <c r="AC490" s="39">
        <v>666.76</v>
      </c>
      <c r="AD490" s="39">
        <v>0</v>
      </c>
      <c r="AE490" s="39">
        <v>142084.03</v>
      </c>
      <c r="AF490" s="39">
        <v>142750.79999999999</v>
      </c>
      <c r="AG490" s="39">
        <v>160</v>
      </c>
      <c r="AH490" s="39">
        <v>150</v>
      </c>
      <c r="AI490" s="39">
        <v>230418</v>
      </c>
      <c r="AJ490" s="39">
        <v>230418</v>
      </c>
      <c r="AK490" s="39">
        <v>5740.9494089764776</v>
      </c>
      <c r="AL490" s="39" t="s">
        <v>118</v>
      </c>
      <c r="AM490" s="39" t="s">
        <v>36</v>
      </c>
      <c r="AN490" s="39" t="s">
        <v>119</v>
      </c>
      <c r="AO490" s="39" t="s">
        <v>147</v>
      </c>
      <c r="AP490" s="39">
        <v>3</v>
      </c>
      <c r="AQ490" s="39">
        <v>2</v>
      </c>
      <c r="AR490" s="39">
        <v>5</v>
      </c>
      <c r="AS490" s="39">
        <v>89115</v>
      </c>
      <c r="AT490" s="39">
        <v>161522</v>
      </c>
      <c r="AU490" s="39">
        <v>53841</v>
      </c>
      <c r="AV490" s="39">
        <v>234905</v>
      </c>
      <c r="AW490" s="39">
        <v>3.0722399999999999</v>
      </c>
      <c r="AX490" s="39">
        <v>1.0923499999999999</v>
      </c>
      <c r="AY490" s="39">
        <v>1.9798899999999999</v>
      </c>
      <c r="AZ490" s="39">
        <v>3.0722399950027466</v>
      </c>
      <c r="BA490" s="39">
        <v>1.0923500061035156</v>
      </c>
      <c r="BB490" s="39">
        <v>1.979889988899231</v>
      </c>
      <c r="BC490" s="39" t="s">
        <v>159</v>
      </c>
      <c r="BD490" s="39" t="s">
        <v>126</v>
      </c>
      <c r="BE490" s="39" t="s">
        <v>118</v>
      </c>
      <c r="BF490" s="39"/>
      <c r="BG490" s="39" t="s">
        <v>6285</v>
      </c>
      <c r="BH490" s="39" t="s">
        <v>6259</v>
      </c>
      <c r="BI490" s="39" t="s">
        <v>194</v>
      </c>
      <c r="BJ490" s="39" t="s">
        <v>195</v>
      </c>
      <c r="BK490" s="39" t="s">
        <v>196</v>
      </c>
      <c r="BL490" s="39" t="s">
        <v>196</v>
      </c>
      <c r="BM490" s="39" t="s">
        <v>202</v>
      </c>
      <c r="BN490" s="39" t="s">
        <v>661</v>
      </c>
      <c r="BO490" s="39"/>
      <c r="BP490" s="39" t="s">
        <v>661</v>
      </c>
      <c r="BQ490" s="39">
        <v>2024</v>
      </c>
      <c r="BR490" s="39"/>
      <c r="BS490" s="39"/>
      <c r="BT490" s="39" t="s">
        <v>6251</v>
      </c>
    </row>
    <row r="491" spans="1:72">
      <c r="A491" s="39">
        <v>102401834942</v>
      </c>
      <c r="B491" s="39">
        <v>1</v>
      </c>
      <c r="C491" s="39">
        <v>2024</v>
      </c>
      <c r="D491" s="39">
        <v>5</v>
      </c>
      <c r="E491" s="39" t="s">
        <v>8107</v>
      </c>
      <c r="F491" s="39" t="s">
        <v>8108</v>
      </c>
      <c r="G491" s="39">
        <v>50</v>
      </c>
      <c r="H491" s="39" t="s">
        <v>8109</v>
      </c>
      <c r="I491" s="39">
        <v>20240522</v>
      </c>
      <c r="J491" s="39">
        <v>20240524</v>
      </c>
      <c r="K491" s="39">
        <v>3</v>
      </c>
      <c r="L491" s="39">
        <f t="shared" si="7"/>
        <v>2</v>
      </c>
      <c r="M491" s="39">
        <v>0</v>
      </c>
      <c r="N491" s="39" t="s">
        <v>6289</v>
      </c>
      <c r="O491" s="39" t="s">
        <v>6797</v>
      </c>
      <c r="P491" s="39" t="s">
        <v>118</v>
      </c>
      <c r="Q491" s="39" t="s">
        <v>36</v>
      </c>
      <c r="R491" s="39" t="s">
        <v>119</v>
      </c>
      <c r="S491" s="39" t="s">
        <v>147</v>
      </c>
      <c r="T491" s="39">
        <v>205</v>
      </c>
      <c r="U491" s="39" t="s">
        <v>172</v>
      </c>
      <c r="V491" s="39" t="s">
        <v>6257</v>
      </c>
      <c r="W491" s="39" t="s">
        <v>6258</v>
      </c>
      <c r="X491" s="39" t="s">
        <v>124</v>
      </c>
      <c r="Y491" s="39">
        <v>91250</v>
      </c>
      <c r="Z491" s="39">
        <v>2944</v>
      </c>
      <c r="AA491" s="39">
        <v>0</v>
      </c>
      <c r="AB491" s="39">
        <v>0</v>
      </c>
      <c r="AC491" s="39">
        <v>666.76</v>
      </c>
      <c r="AD491" s="39">
        <v>0</v>
      </c>
      <c r="AE491" s="39">
        <v>233065.06</v>
      </c>
      <c r="AF491" s="39">
        <v>233731.81</v>
      </c>
      <c r="AG491" s="39">
        <v>160</v>
      </c>
      <c r="AH491" s="39">
        <v>150</v>
      </c>
      <c r="AI491" s="39">
        <v>230418</v>
      </c>
      <c r="AJ491" s="39">
        <v>230418</v>
      </c>
      <c r="AK491" s="39">
        <v>-85240.060591023532</v>
      </c>
      <c r="AL491" s="39" t="s">
        <v>118</v>
      </c>
      <c r="AM491" s="39" t="s">
        <v>36</v>
      </c>
      <c r="AN491" s="39" t="s">
        <v>119</v>
      </c>
      <c r="AO491" s="39" t="s">
        <v>147</v>
      </c>
      <c r="AP491" s="39">
        <v>3</v>
      </c>
      <c r="AQ491" s="39">
        <v>2</v>
      </c>
      <c r="AR491" s="39">
        <v>5</v>
      </c>
      <c r="AS491" s="39">
        <v>89115</v>
      </c>
      <c r="AT491" s="39">
        <v>161522</v>
      </c>
      <c r="AU491" s="39">
        <v>53841</v>
      </c>
      <c r="AV491" s="39">
        <v>234905</v>
      </c>
      <c r="AW491" s="39">
        <v>3.0722399999999999</v>
      </c>
      <c r="AX491" s="39">
        <v>1.0923499999999999</v>
      </c>
      <c r="AY491" s="39">
        <v>1.9798899999999999</v>
      </c>
      <c r="AZ491" s="39">
        <v>3.0722399950027466</v>
      </c>
      <c r="BA491" s="39">
        <v>1.0923500061035156</v>
      </c>
      <c r="BB491" s="39">
        <v>1.979889988899231</v>
      </c>
      <c r="BC491" s="39" t="s">
        <v>159</v>
      </c>
      <c r="BD491" s="39" t="s">
        <v>126</v>
      </c>
      <c r="BE491" s="39" t="s">
        <v>118</v>
      </c>
      <c r="BF491" s="39"/>
      <c r="BG491" s="39" t="s">
        <v>6285</v>
      </c>
      <c r="BH491" s="39" t="s">
        <v>6259</v>
      </c>
      <c r="BI491" s="39" t="s">
        <v>290</v>
      </c>
      <c r="BJ491" s="39" t="s">
        <v>129</v>
      </c>
      <c r="BK491" s="39" t="s">
        <v>217</v>
      </c>
      <c r="BL491" s="39" t="s">
        <v>252</v>
      </c>
      <c r="BM491" s="39" t="s">
        <v>202</v>
      </c>
      <c r="BN491" s="39" t="s">
        <v>661</v>
      </c>
      <c r="BO491" s="39"/>
      <c r="BP491" s="39" t="s">
        <v>661</v>
      </c>
      <c r="BQ491" s="39">
        <v>2024</v>
      </c>
      <c r="BR491" s="39"/>
      <c r="BS491" s="39"/>
      <c r="BT491" s="39" t="s">
        <v>6251</v>
      </c>
    </row>
    <row r="492" spans="1:72">
      <c r="A492" s="39">
        <v>102401898404</v>
      </c>
      <c r="B492" s="39">
        <v>1</v>
      </c>
      <c r="C492" s="39">
        <v>2024</v>
      </c>
      <c r="D492" s="39">
        <v>5</v>
      </c>
      <c r="E492" s="39" t="s">
        <v>8110</v>
      </c>
      <c r="F492" s="39" t="s">
        <v>8111</v>
      </c>
      <c r="G492" s="39">
        <v>59</v>
      </c>
      <c r="H492" s="39" t="s">
        <v>8112</v>
      </c>
      <c r="I492" s="39">
        <v>20240522</v>
      </c>
      <c r="J492" s="39">
        <v>20240524</v>
      </c>
      <c r="K492" s="39">
        <v>3</v>
      </c>
      <c r="L492" s="39">
        <f t="shared" si="7"/>
        <v>2</v>
      </c>
      <c r="M492" s="39">
        <v>0</v>
      </c>
      <c r="N492" s="39" t="s">
        <v>6289</v>
      </c>
      <c r="O492" s="39" t="s">
        <v>6692</v>
      </c>
      <c r="P492" s="39" t="s">
        <v>118</v>
      </c>
      <c r="Q492" s="39" t="s">
        <v>36</v>
      </c>
      <c r="R492" s="39" t="s">
        <v>119</v>
      </c>
      <c r="S492" s="39" t="s">
        <v>120</v>
      </c>
      <c r="T492" s="39">
        <v>211</v>
      </c>
      <c r="U492" s="39" t="s">
        <v>172</v>
      </c>
      <c r="V492" s="39" t="s">
        <v>6257</v>
      </c>
      <c r="W492" s="39" t="s">
        <v>6258</v>
      </c>
      <c r="X492" s="39" t="s">
        <v>124</v>
      </c>
      <c r="Y492" s="39">
        <v>91187</v>
      </c>
      <c r="Z492" s="39">
        <v>3083</v>
      </c>
      <c r="AA492" s="39">
        <v>0</v>
      </c>
      <c r="AB492" s="39">
        <v>0</v>
      </c>
      <c r="AC492" s="39">
        <v>666.76</v>
      </c>
      <c r="AD492" s="39">
        <v>0</v>
      </c>
      <c r="AE492" s="39">
        <v>157988.03</v>
      </c>
      <c r="AF492" s="39">
        <v>158654.79999999999</v>
      </c>
      <c r="AG492" s="39">
        <v>160</v>
      </c>
      <c r="AH492" s="39">
        <v>225</v>
      </c>
      <c r="AI492" s="39">
        <v>230636</v>
      </c>
      <c r="AJ492" s="39">
        <v>230636</v>
      </c>
      <c r="AK492" s="39">
        <v>-10022.561560777802</v>
      </c>
      <c r="AL492" s="39" t="s">
        <v>118</v>
      </c>
      <c r="AM492" s="39" t="s">
        <v>36</v>
      </c>
      <c r="AN492" s="39" t="s">
        <v>119</v>
      </c>
      <c r="AO492" s="39" t="s">
        <v>120</v>
      </c>
      <c r="AP492" s="39">
        <v>3</v>
      </c>
      <c r="AQ492" s="39">
        <v>2</v>
      </c>
      <c r="AR492" s="39">
        <v>5</v>
      </c>
      <c r="AS492" s="39">
        <v>89115</v>
      </c>
      <c r="AT492" s="39">
        <v>161522</v>
      </c>
      <c r="AU492" s="39">
        <v>53841</v>
      </c>
      <c r="AV492" s="39">
        <v>234905</v>
      </c>
      <c r="AW492" s="39">
        <v>3.0722399999999999</v>
      </c>
      <c r="AX492" s="39">
        <v>1.0923499999999999</v>
      </c>
      <c r="AY492" s="39">
        <v>1.9798899999999999</v>
      </c>
      <c r="AZ492" s="39">
        <v>3.0722399950027466</v>
      </c>
      <c r="BA492" s="39">
        <v>1.0923500061035156</v>
      </c>
      <c r="BB492" s="39">
        <v>1.979889988899231</v>
      </c>
      <c r="BC492" s="39" t="s">
        <v>159</v>
      </c>
      <c r="BD492" s="39" t="s">
        <v>126</v>
      </c>
      <c r="BE492" s="39" t="s">
        <v>118</v>
      </c>
      <c r="BF492" s="39"/>
      <c r="BG492" s="39" t="s">
        <v>6285</v>
      </c>
      <c r="BH492" s="39" t="s">
        <v>6259</v>
      </c>
      <c r="BI492" s="39" t="s">
        <v>201</v>
      </c>
      <c r="BJ492" s="39" t="s">
        <v>129</v>
      </c>
      <c r="BK492" s="39" t="s">
        <v>130</v>
      </c>
      <c r="BL492" s="39" t="s">
        <v>131</v>
      </c>
      <c r="BM492" s="39" t="s">
        <v>202</v>
      </c>
      <c r="BN492" s="39" t="s">
        <v>661</v>
      </c>
      <c r="BO492" s="39"/>
      <c r="BP492" s="39" t="s">
        <v>661</v>
      </c>
      <c r="BQ492" s="39">
        <v>2024</v>
      </c>
      <c r="BR492" s="39"/>
      <c r="BS492" s="39"/>
      <c r="BT492" s="39" t="s">
        <v>6251</v>
      </c>
    </row>
    <row r="493" spans="1:72">
      <c r="A493" s="39">
        <v>102402234712</v>
      </c>
      <c r="B493" s="39">
        <v>1</v>
      </c>
      <c r="C493" s="39">
        <v>2024</v>
      </c>
      <c r="D493" s="39">
        <v>5</v>
      </c>
      <c r="E493" s="39" t="s">
        <v>8113</v>
      </c>
      <c r="F493" s="39" t="s">
        <v>8114</v>
      </c>
      <c r="G493" s="39">
        <v>69</v>
      </c>
      <c r="H493" s="39" t="s">
        <v>8115</v>
      </c>
      <c r="I493" s="39">
        <v>20240522</v>
      </c>
      <c r="J493" s="39">
        <v>20240524</v>
      </c>
      <c r="K493" s="39">
        <v>3</v>
      </c>
      <c r="L493" s="39">
        <f t="shared" si="7"/>
        <v>2</v>
      </c>
      <c r="M493" s="39">
        <v>0</v>
      </c>
      <c r="N493" s="39" t="s">
        <v>8116</v>
      </c>
      <c r="O493" s="39" t="s">
        <v>7911</v>
      </c>
      <c r="P493" s="39" t="s">
        <v>118</v>
      </c>
      <c r="Q493" s="39" t="s">
        <v>36</v>
      </c>
      <c r="R493" s="39" t="s">
        <v>119</v>
      </c>
      <c r="S493" s="39" t="s">
        <v>120</v>
      </c>
      <c r="T493" s="39">
        <v>205</v>
      </c>
      <c r="U493" s="39" t="s">
        <v>172</v>
      </c>
      <c r="V493" s="39" t="s">
        <v>6257</v>
      </c>
      <c r="W493" s="39" t="s">
        <v>6258</v>
      </c>
      <c r="X493" s="39" t="s">
        <v>124</v>
      </c>
      <c r="Y493" s="39">
        <v>94526</v>
      </c>
      <c r="Z493" s="39">
        <v>3083</v>
      </c>
      <c r="AA493" s="39">
        <v>0</v>
      </c>
      <c r="AB493" s="39">
        <v>0</v>
      </c>
      <c r="AC493" s="39">
        <v>666.76</v>
      </c>
      <c r="AD493" s="39">
        <v>0</v>
      </c>
      <c r="AE493" s="39">
        <v>169185.41</v>
      </c>
      <c r="AF493" s="39">
        <v>169852.17</v>
      </c>
      <c r="AG493" s="39">
        <v>160</v>
      </c>
      <c r="AH493" s="39">
        <v>225</v>
      </c>
      <c r="AI493" s="39">
        <v>230418</v>
      </c>
      <c r="AJ493" s="39">
        <v>230418</v>
      </c>
      <c r="AK493" s="39">
        <v>-21360.420591023547</v>
      </c>
      <c r="AL493" s="39" t="s">
        <v>118</v>
      </c>
      <c r="AM493" s="39" t="s">
        <v>36</v>
      </c>
      <c r="AN493" s="39" t="s">
        <v>119</v>
      </c>
      <c r="AO493" s="39" t="s">
        <v>120</v>
      </c>
      <c r="AP493" s="39">
        <v>3</v>
      </c>
      <c r="AQ493" s="39">
        <v>2</v>
      </c>
      <c r="AR493" s="39">
        <v>5</v>
      </c>
      <c r="AS493" s="39">
        <v>89115</v>
      </c>
      <c r="AT493" s="39">
        <v>161522</v>
      </c>
      <c r="AU493" s="39">
        <v>53841</v>
      </c>
      <c r="AV493" s="39">
        <v>234905</v>
      </c>
      <c r="AW493" s="39">
        <v>3.0722399999999999</v>
      </c>
      <c r="AX493" s="39">
        <v>1.0923499999999999</v>
      </c>
      <c r="AY493" s="39">
        <v>1.9798899999999999</v>
      </c>
      <c r="AZ493" s="39">
        <v>3.0722399950027466</v>
      </c>
      <c r="BA493" s="39">
        <v>1.0923500061035156</v>
      </c>
      <c r="BB493" s="39">
        <v>1.979889988899231</v>
      </c>
      <c r="BC493" s="39" t="s">
        <v>159</v>
      </c>
      <c r="BD493" s="39" t="s">
        <v>126</v>
      </c>
      <c r="BE493" s="39" t="s">
        <v>118</v>
      </c>
      <c r="BF493" s="39"/>
      <c r="BG493" s="39" t="s">
        <v>6285</v>
      </c>
      <c r="BH493" s="39" t="s">
        <v>6259</v>
      </c>
      <c r="BI493" s="39" t="s">
        <v>418</v>
      </c>
      <c r="BJ493" s="39" t="s">
        <v>129</v>
      </c>
      <c r="BK493" s="39" t="s">
        <v>224</v>
      </c>
      <c r="BL493" s="39" t="s">
        <v>224</v>
      </c>
      <c r="BM493" s="39" t="s">
        <v>202</v>
      </c>
      <c r="BN493" s="39" t="s">
        <v>203</v>
      </c>
      <c r="BO493" s="39"/>
      <c r="BP493" s="39" t="s">
        <v>203</v>
      </c>
      <c r="BQ493" s="39">
        <v>2024</v>
      </c>
      <c r="BR493" s="39"/>
      <c r="BS493" s="39"/>
      <c r="BT493" s="39" t="s">
        <v>6251</v>
      </c>
    </row>
    <row r="494" spans="1:72">
      <c r="A494" s="39">
        <v>102401678770</v>
      </c>
      <c r="B494" s="39">
        <v>1</v>
      </c>
      <c r="C494" s="39">
        <v>2024</v>
      </c>
      <c r="D494" s="39">
        <v>5</v>
      </c>
      <c r="E494" s="39" t="s">
        <v>8117</v>
      </c>
      <c r="F494" s="39" t="s">
        <v>8118</v>
      </c>
      <c r="G494" s="39">
        <v>45</v>
      </c>
      <c r="H494" s="39" t="s">
        <v>8119</v>
      </c>
      <c r="I494" s="39">
        <v>20240522</v>
      </c>
      <c r="J494" s="39">
        <v>20240523</v>
      </c>
      <c r="K494" s="39">
        <v>2</v>
      </c>
      <c r="L494" s="39">
        <f t="shared" si="7"/>
        <v>1</v>
      </c>
      <c r="M494" s="39">
        <v>0</v>
      </c>
      <c r="N494" s="39" t="s">
        <v>8120</v>
      </c>
      <c r="O494" s="39" t="s">
        <v>6405</v>
      </c>
      <c r="P494" s="39" t="s">
        <v>118</v>
      </c>
      <c r="Q494" s="39" t="s">
        <v>36</v>
      </c>
      <c r="R494" s="39" t="s">
        <v>119</v>
      </c>
      <c r="S494" s="39" t="s">
        <v>147</v>
      </c>
      <c r="T494" s="39">
        <v>111</v>
      </c>
      <c r="U494" s="39" t="s">
        <v>172</v>
      </c>
      <c r="V494" s="39" t="s">
        <v>6129</v>
      </c>
      <c r="W494" s="39" t="s">
        <v>6130</v>
      </c>
      <c r="X494" s="39" t="s">
        <v>124</v>
      </c>
      <c r="Y494" s="39">
        <v>34132</v>
      </c>
      <c r="Z494" s="39">
        <v>1472</v>
      </c>
      <c r="AA494" s="39">
        <v>0</v>
      </c>
      <c r="AB494" s="39">
        <v>0</v>
      </c>
      <c r="AC494" s="39">
        <v>0</v>
      </c>
      <c r="AD494" s="39">
        <v>0</v>
      </c>
      <c r="AE494" s="39">
        <v>46237.23</v>
      </c>
      <c r="AF494" s="39">
        <v>46237.23</v>
      </c>
      <c r="AG494" s="39">
        <v>80</v>
      </c>
      <c r="AH494" s="39">
        <v>75</v>
      </c>
      <c r="AI494" s="39">
        <v>129785</v>
      </c>
      <c r="AJ494" s="39">
        <v>129785</v>
      </c>
      <c r="AK494" s="39">
        <v>34211.092957997047</v>
      </c>
      <c r="AL494" s="39" t="s">
        <v>118</v>
      </c>
      <c r="AM494" s="39" t="s">
        <v>36</v>
      </c>
      <c r="AN494" s="39" t="s">
        <v>119</v>
      </c>
      <c r="AO494" s="39" t="s">
        <v>147</v>
      </c>
      <c r="AP494" s="39">
        <v>3</v>
      </c>
      <c r="AQ494" s="39">
        <v>2</v>
      </c>
      <c r="AR494" s="39">
        <v>4</v>
      </c>
      <c r="AS494" s="39">
        <v>53659</v>
      </c>
      <c r="AT494" s="39">
        <v>87497</v>
      </c>
      <c r="AU494" s="39">
        <v>29166</v>
      </c>
      <c r="AV494" s="39">
        <v>134400</v>
      </c>
      <c r="AW494" s="39">
        <v>1.7302500000000001</v>
      </c>
      <c r="AX494" s="39">
        <v>0.65773999999999999</v>
      </c>
      <c r="AY494" s="39">
        <v>1.0725100000000001</v>
      </c>
      <c r="AZ494" s="39">
        <v>1.7302500009536743</v>
      </c>
      <c r="BA494" s="39">
        <v>0.65773999691009521</v>
      </c>
      <c r="BB494" s="39">
        <v>1.0725100040435791</v>
      </c>
      <c r="BC494" s="39" t="s">
        <v>159</v>
      </c>
      <c r="BD494" s="39" t="s">
        <v>126</v>
      </c>
      <c r="BE494" s="39" t="s">
        <v>118</v>
      </c>
      <c r="BF494" s="39"/>
      <c r="BG494" s="39" t="s">
        <v>118</v>
      </c>
      <c r="BH494" s="39" t="s">
        <v>6259</v>
      </c>
      <c r="BI494" s="39" t="s">
        <v>718</v>
      </c>
      <c r="BJ494" s="39" t="s">
        <v>129</v>
      </c>
      <c r="BK494" s="39" t="s">
        <v>178</v>
      </c>
      <c r="BL494" s="39" t="s">
        <v>320</v>
      </c>
      <c r="BM494" s="39" t="s">
        <v>2051</v>
      </c>
      <c r="BN494" s="39" t="s">
        <v>5752</v>
      </c>
      <c r="BO494" s="39"/>
      <c r="BP494" s="39" t="s">
        <v>5752</v>
      </c>
      <c r="BQ494" s="39">
        <v>2024</v>
      </c>
      <c r="BR494" s="39"/>
      <c r="BS494" s="39"/>
      <c r="BT494" s="39" t="s">
        <v>6251</v>
      </c>
    </row>
    <row r="495" spans="1:72">
      <c r="A495" s="39">
        <v>102401678758</v>
      </c>
      <c r="B495" s="39">
        <v>1</v>
      </c>
      <c r="C495" s="39">
        <v>2024</v>
      </c>
      <c r="D495" s="39">
        <v>5</v>
      </c>
      <c r="E495" s="39" t="s">
        <v>8121</v>
      </c>
      <c r="F495" s="39" t="s">
        <v>8122</v>
      </c>
      <c r="G495" s="39">
        <v>62</v>
      </c>
      <c r="H495" s="39" t="s">
        <v>8123</v>
      </c>
      <c r="I495" s="39">
        <v>20240521</v>
      </c>
      <c r="J495" s="39">
        <v>20240523</v>
      </c>
      <c r="K495" s="39">
        <v>3</v>
      </c>
      <c r="L495" s="39">
        <f t="shared" si="7"/>
        <v>2</v>
      </c>
      <c r="M495" s="39">
        <v>0</v>
      </c>
      <c r="N495" s="39" t="s">
        <v>6322</v>
      </c>
      <c r="O495" s="39" t="s">
        <v>6507</v>
      </c>
      <c r="P495" s="39" t="s">
        <v>118</v>
      </c>
      <c r="Q495" s="39" t="s">
        <v>36</v>
      </c>
      <c r="R495" s="39" t="s">
        <v>119</v>
      </c>
      <c r="S495" s="39" t="s">
        <v>147</v>
      </c>
      <c r="T495" s="39">
        <v>111</v>
      </c>
      <c r="U495" s="39" t="s">
        <v>172</v>
      </c>
      <c r="V495" s="39" t="s">
        <v>6257</v>
      </c>
      <c r="W495" s="39" t="s">
        <v>6258</v>
      </c>
      <c r="X495" s="39" t="s">
        <v>124</v>
      </c>
      <c r="Y495" s="39">
        <v>94664</v>
      </c>
      <c r="Z495" s="39">
        <v>3019</v>
      </c>
      <c r="AA495" s="39">
        <v>0</v>
      </c>
      <c r="AB495" s="39">
        <v>0</v>
      </c>
      <c r="AC495" s="39">
        <v>666.76</v>
      </c>
      <c r="AD495" s="39">
        <v>0</v>
      </c>
      <c r="AE495" s="39">
        <v>167423.13</v>
      </c>
      <c r="AF495" s="39">
        <v>168089.89</v>
      </c>
      <c r="AG495" s="39">
        <v>160</v>
      </c>
      <c r="AH495" s="39">
        <v>225</v>
      </c>
      <c r="AI495" s="39">
        <v>230447</v>
      </c>
      <c r="AJ495" s="39">
        <v>230447</v>
      </c>
      <c r="AK495" s="39">
        <v>-19579.451683330291</v>
      </c>
      <c r="AL495" s="39" t="s">
        <v>118</v>
      </c>
      <c r="AM495" s="39" t="s">
        <v>36</v>
      </c>
      <c r="AN495" s="39" t="s">
        <v>119</v>
      </c>
      <c r="AO495" s="39" t="s">
        <v>147</v>
      </c>
      <c r="AP495" s="39">
        <v>3</v>
      </c>
      <c r="AQ495" s="39">
        <v>2</v>
      </c>
      <c r="AR495" s="39">
        <v>5</v>
      </c>
      <c r="AS495" s="39">
        <v>89115</v>
      </c>
      <c r="AT495" s="39">
        <v>161522</v>
      </c>
      <c r="AU495" s="39">
        <v>53841</v>
      </c>
      <c r="AV495" s="39">
        <v>234905</v>
      </c>
      <c r="AW495" s="39">
        <v>3.0722399999999999</v>
      </c>
      <c r="AX495" s="39">
        <v>1.0923499999999999</v>
      </c>
      <c r="AY495" s="39">
        <v>1.9798899999999999</v>
      </c>
      <c r="AZ495" s="39">
        <v>3.0722399950027466</v>
      </c>
      <c r="BA495" s="39">
        <v>1.0923500061035156</v>
      </c>
      <c r="BB495" s="39">
        <v>1.979889988899231</v>
      </c>
      <c r="BC495" s="39" t="s">
        <v>159</v>
      </c>
      <c r="BD495" s="39" t="s">
        <v>126</v>
      </c>
      <c r="BE495" s="39" t="s">
        <v>118</v>
      </c>
      <c r="BF495" s="39"/>
      <c r="BG495" s="39" t="s">
        <v>1732</v>
      </c>
      <c r="BH495" s="39" t="s">
        <v>6259</v>
      </c>
      <c r="BI495" s="39" t="s">
        <v>2881</v>
      </c>
      <c r="BJ495" s="39" t="s">
        <v>129</v>
      </c>
      <c r="BK495" s="39" t="s">
        <v>224</v>
      </c>
      <c r="BL495" s="39" t="s">
        <v>224</v>
      </c>
      <c r="BM495" s="39" t="s">
        <v>202</v>
      </c>
      <c r="BN495" s="39" t="s">
        <v>203</v>
      </c>
      <c r="BO495" s="39"/>
      <c r="BP495" s="39" t="s">
        <v>203</v>
      </c>
      <c r="BQ495" s="39">
        <v>2024</v>
      </c>
      <c r="BR495" s="39"/>
      <c r="BS495" s="39"/>
      <c r="BT495" s="39" t="s">
        <v>6251</v>
      </c>
    </row>
    <row r="496" spans="1:72">
      <c r="A496" s="39">
        <v>102401834936</v>
      </c>
      <c r="B496" s="39">
        <v>1</v>
      </c>
      <c r="C496" s="39">
        <v>2024</v>
      </c>
      <c r="D496" s="39">
        <v>5</v>
      </c>
      <c r="E496" s="39" t="s">
        <v>8124</v>
      </c>
      <c r="F496" s="39" t="s">
        <v>7899</v>
      </c>
      <c r="G496" s="39">
        <v>68</v>
      </c>
      <c r="H496" s="39" t="s">
        <v>7900</v>
      </c>
      <c r="I496" s="39">
        <v>20240522</v>
      </c>
      <c r="J496" s="39">
        <v>20240523</v>
      </c>
      <c r="K496" s="39">
        <v>2</v>
      </c>
      <c r="L496" s="39">
        <f t="shared" si="7"/>
        <v>1</v>
      </c>
      <c r="M496" s="39">
        <v>0</v>
      </c>
      <c r="N496" s="39" t="s">
        <v>6556</v>
      </c>
      <c r="O496" s="39" t="s">
        <v>6405</v>
      </c>
      <c r="P496" s="39" t="s">
        <v>118</v>
      </c>
      <c r="Q496" s="39" t="s">
        <v>36</v>
      </c>
      <c r="R496" s="39" t="s">
        <v>119</v>
      </c>
      <c r="S496" s="39" t="s">
        <v>147</v>
      </c>
      <c r="T496" s="39">
        <v>205</v>
      </c>
      <c r="U496" s="39" t="s">
        <v>172</v>
      </c>
      <c r="V496" s="39" t="s">
        <v>6129</v>
      </c>
      <c r="W496" s="39" t="s">
        <v>6130</v>
      </c>
      <c r="X496" s="39" t="s">
        <v>124</v>
      </c>
      <c r="Y496" s="39">
        <v>39258</v>
      </c>
      <c r="Z496" s="39">
        <v>1472</v>
      </c>
      <c r="AA496" s="39">
        <v>0</v>
      </c>
      <c r="AB496" s="39">
        <v>0</v>
      </c>
      <c r="AC496" s="39">
        <v>0</v>
      </c>
      <c r="AD496" s="39">
        <v>0</v>
      </c>
      <c r="AE496" s="39">
        <v>57563.199999999997</v>
      </c>
      <c r="AF496" s="39">
        <v>57563.199999999997</v>
      </c>
      <c r="AG496" s="39">
        <v>80</v>
      </c>
      <c r="AH496" s="39">
        <v>75</v>
      </c>
      <c r="AI496" s="39">
        <v>129769</v>
      </c>
      <c r="AJ496" s="39">
        <v>129769</v>
      </c>
      <c r="AK496" s="39">
        <v>22875.205223533689</v>
      </c>
      <c r="AL496" s="39" t="s">
        <v>118</v>
      </c>
      <c r="AM496" s="39" t="s">
        <v>36</v>
      </c>
      <c r="AN496" s="39" t="s">
        <v>119</v>
      </c>
      <c r="AO496" s="39" t="s">
        <v>147</v>
      </c>
      <c r="AP496" s="39">
        <v>3</v>
      </c>
      <c r="AQ496" s="39">
        <v>2</v>
      </c>
      <c r="AR496" s="39">
        <v>4</v>
      </c>
      <c r="AS496" s="39">
        <v>53659</v>
      </c>
      <c r="AT496" s="39">
        <v>87497</v>
      </c>
      <c r="AU496" s="39">
        <v>29166</v>
      </c>
      <c r="AV496" s="39">
        <v>134400</v>
      </c>
      <c r="AW496" s="39">
        <v>1.7302500000000001</v>
      </c>
      <c r="AX496" s="39">
        <v>0.65773999999999999</v>
      </c>
      <c r="AY496" s="39">
        <v>1.0725100000000001</v>
      </c>
      <c r="AZ496" s="39">
        <v>1.7302500009536743</v>
      </c>
      <c r="BA496" s="39">
        <v>0.65773999691009521</v>
      </c>
      <c r="BB496" s="39">
        <v>1.0725100040435791</v>
      </c>
      <c r="BC496" s="39" t="s">
        <v>159</v>
      </c>
      <c r="BD496" s="39" t="s">
        <v>126</v>
      </c>
      <c r="BE496" s="39" t="s">
        <v>118</v>
      </c>
      <c r="BF496" s="39"/>
      <c r="BG496" s="39" t="s">
        <v>118</v>
      </c>
      <c r="BH496" s="39" t="s">
        <v>6259</v>
      </c>
      <c r="BI496" s="39" t="s">
        <v>201</v>
      </c>
      <c r="BJ496" s="39" t="s">
        <v>129</v>
      </c>
      <c r="BK496" s="39" t="s">
        <v>130</v>
      </c>
      <c r="BL496" s="39" t="s">
        <v>131</v>
      </c>
      <c r="BM496" s="39" t="s">
        <v>202</v>
      </c>
      <c r="BN496" s="39" t="s">
        <v>661</v>
      </c>
      <c r="BO496" s="39"/>
      <c r="BP496" s="39" t="s">
        <v>661</v>
      </c>
      <c r="BQ496" s="39">
        <v>2024</v>
      </c>
      <c r="BR496" s="39"/>
      <c r="BS496" s="39"/>
      <c r="BT496" s="39" t="s">
        <v>6251</v>
      </c>
    </row>
    <row r="497" spans="1:72">
      <c r="A497" s="39">
        <v>102401678764</v>
      </c>
      <c r="B497" s="39">
        <v>1</v>
      </c>
      <c r="C497" s="39">
        <v>2024</v>
      </c>
      <c r="D497" s="39">
        <v>5</v>
      </c>
      <c r="E497" s="39" t="s">
        <v>8125</v>
      </c>
      <c r="F497" s="39" t="s">
        <v>8126</v>
      </c>
      <c r="G497" s="39">
        <v>70</v>
      </c>
      <c r="H497" s="39" t="s">
        <v>8127</v>
      </c>
      <c r="I497" s="39">
        <v>20240521</v>
      </c>
      <c r="J497" s="39">
        <v>20240523</v>
      </c>
      <c r="K497" s="39">
        <v>3</v>
      </c>
      <c r="L497" s="39">
        <f t="shared" si="7"/>
        <v>2</v>
      </c>
      <c r="M497" s="39">
        <v>0</v>
      </c>
      <c r="N497" s="39" t="s">
        <v>6934</v>
      </c>
      <c r="O497" s="39" t="s">
        <v>8054</v>
      </c>
      <c r="P497" s="39" t="s">
        <v>118</v>
      </c>
      <c r="Q497" s="39" t="s">
        <v>36</v>
      </c>
      <c r="R497" s="39" t="s">
        <v>119</v>
      </c>
      <c r="S497" s="39" t="s">
        <v>120</v>
      </c>
      <c r="T497" s="39">
        <v>111</v>
      </c>
      <c r="U497" s="39" t="s">
        <v>172</v>
      </c>
      <c r="V497" s="39" t="s">
        <v>6257</v>
      </c>
      <c r="W497" s="39" t="s">
        <v>6258</v>
      </c>
      <c r="X497" s="39" t="s">
        <v>124</v>
      </c>
      <c r="Y497" s="39">
        <v>95542</v>
      </c>
      <c r="Z497" s="39">
        <v>3083</v>
      </c>
      <c r="AA497" s="39">
        <v>0</v>
      </c>
      <c r="AB497" s="39">
        <v>0</v>
      </c>
      <c r="AC497" s="39">
        <v>666.76</v>
      </c>
      <c r="AD497" s="39">
        <v>0</v>
      </c>
      <c r="AE497" s="39">
        <v>190727.13</v>
      </c>
      <c r="AF497" s="39">
        <v>191393.89</v>
      </c>
      <c r="AG497" s="39">
        <v>160</v>
      </c>
      <c r="AH497" s="39">
        <v>225</v>
      </c>
      <c r="AI497" s="39">
        <v>230447</v>
      </c>
      <c r="AJ497" s="39">
        <v>230447</v>
      </c>
      <c r="AK497" s="39">
        <v>-42883.451683330291</v>
      </c>
      <c r="AL497" s="39" t="s">
        <v>118</v>
      </c>
      <c r="AM497" s="39" t="s">
        <v>36</v>
      </c>
      <c r="AN497" s="39" t="s">
        <v>119</v>
      </c>
      <c r="AO497" s="39" t="s">
        <v>120</v>
      </c>
      <c r="AP497" s="39">
        <v>3</v>
      </c>
      <c r="AQ497" s="39">
        <v>2</v>
      </c>
      <c r="AR497" s="39">
        <v>5</v>
      </c>
      <c r="AS497" s="39">
        <v>89115</v>
      </c>
      <c r="AT497" s="39">
        <v>161522</v>
      </c>
      <c r="AU497" s="39">
        <v>53841</v>
      </c>
      <c r="AV497" s="39">
        <v>234905</v>
      </c>
      <c r="AW497" s="39">
        <v>3.0722399999999999</v>
      </c>
      <c r="AX497" s="39">
        <v>1.0923499999999999</v>
      </c>
      <c r="AY497" s="39">
        <v>1.9798899999999999</v>
      </c>
      <c r="AZ497" s="39">
        <v>3.0722399950027466</v>
      </c>
      <c r="BA497" s="39">
        <v>1.0923500061035156</v>
      </c>
      <c r="BB497" s="39">
        <v>1.979889988899231</v>
      </c>
      <c r="BC497" s="39" t="s">
        <v>159</v>
      </c>
      <c r="BD497" s="39" t="s">
        <v>126</v>
      </c>
      <c r="BE497" s="39" t="s">
        <v>118</v>
      </c>
      <c r="BF497" s="39"/>
      <c r="BG497" s="39" t="s">
        <v>1732</v>
      </c>
      <c r="BH497" s="39" t="s">
        <v>6259</v>
      </c>
      <c r="BI497" s="39" t="s">
        <v>6531</v>
      </c>
      <c r="BJ497" s="39" t="s">
        <v>129</v>
      </c>
      <c r="BK497" s="39" t="s">
        <v>224</v>
      </c>
      <c r="BL497" s="39" t="s">
        <v>224</v>
      </c>
      <c r="BM497" s="39" t="s">
        <v>202</v>
      </c>
      <c r="BN497" s="39" t="s">
        <v>203</v>
      </c>
      <c r="BO497" s="39"/>
      <c r="BP497" s="39" t="s">
        <v>203</v>
      </c>
      <c r="BQ497" s="39">
        <v>2024</v>
      </c>
      <c r="BR497" s="39"/>
      <c r="BS497" s="39"/>
      <c r="BT497" s="39" t="s">
        <v>6251</v>
      </c>
    </row>
    <row r="498" spans="1:72">
      <c r="A498" s="39">
        <v>102401678760</v>
      </c>
      <c r="B498" s="39">
        <v>1</v>
      </c>
      <c r="C498" s="39">
        <v>2024</v>
      </c>
      <c r="D498" s="39">
        <v>5</v>
      </c>
      <c r="E498" s="39" t="s">
        <v>8128</v>
      </c>
      <c r="F498" s="39" t="s">
        <v>8129</v>
      </c>
      <c r="G498" s="39">
        <v>71</v>
      </c>
      <c r="H498" s="39" t="s">
        <v>8130</v>
      </c>
      <c r="I498" s="39">
        <v>20240521</v>
      </c>
      <c r="J498" s="39">
        <v>20240523</v>
      </c>
      <c r="K498" s="39">
        <v>3</v>
      </c>
      <c r="L498" s="39">
        <f t="shared" si="7"/>
        <v>2</v>
      </c>
      <c r="M498" s="39">
        <v>0</v>
      </c>
      <c r="N498" s="39" t="s">
        <v>6946</v>
      </c>
      <c r="O498" s="39" t="s">
        <v>6797</v>
      </c>
      <c r="P498" s="39" t="s">
        <v>118</v>
      </c>
      <c r="Q498" s="39" t="s">
        <v>36</v>
      </c>
      <c r="R498" s="39" t="s">
        <v>119</v>
      </c>
      <c r="S498" s="39" t="s">
        <v>147</v>
      </c>
      <c r="T498" s="39">
        <v>111</v>
      </c>
      <c r="U498" s="39" t="s">
        <v>172</v>
      </c>
      <c r="V498" s="39" t="s">
        <v>6257</v>
      </c>
      <c r="W498" s="39" t="s">
        <v>6258</v>
      </c>
      <c r="X498" s="39" t="s">
        <v>124</v>
      </c>
      <c r="Y498" s="39">
        <v>94664</v>
      </c>
      <c r="Z498" s="39">
        <v>3019</v>
      </c>
      <c r="AA498" s="39">
        <v>0</v>
      </c>
      <c r="AB498" s="39">
        <v>0</v>
      </c>
      <c r="AC498" s="39">
        <v>666.76</v>
      </c>
      <c r="AD498" s="39">
        <v>0</v>
      </c>
      <c r="AE498" s="39">
        <v>169436.1</v>
      </c>
      <c r="AF498" s="39">
        <v>170102.86</v>
      </c>
      <c r="AG498" s="39">
        <v>160</v>
      </c>
      <c r="AH498" s="39">
        <v>225</v>
      </c>
      <c r="AI498" s="39">
        <v>230447</v>
      </c>
      <c r="AJ498" s="39">
        <v>230447</v>
      </c>
      <c r="AK498" s="39">
        <v>-21592.421683330263</v>
      </c>
      <c r="AL498" s="39" t="s">
        <v>118</v>
      </c>
      <c r="AM498" s="39" t="s">
        <v>36</v>
      </c>
      <c r="AN498" s="39" t="s">
        <v>119</v>
      </c>
      <c r="AO498" s="39" t="s">
        <v>147</v>
      </c>
      <c r="AP498" s="39">
        <v>3</v>
      </c>
      <c r="AQ498" s="39">
        <v>2</v>
      </c>
      <c r="AR498" s="39">
        <v>5</v>
      </c>
      <c r="AS498" s="39">
        <v>89115</v>
      </c>
      <c r="AT498" s="39">
        <v>161522</v>
      </c>
      <c r="AU498" s="39">
        <v>53841</v>
      </c>
      <c r="AV498" s="39">
        <v>234905</v>
      </c>
      <c r="AW498" s="39">
        <v>3.0722399999999999</v>
      </c>
      <c r="AX498" s="39">
        <v>1.0923499999999999</v>
      </c>
      <c r="AY498" s="39">
        <v>1.9798899999999999</v>
      </c>
      <c r="AZ498" s="39">
        <v>3.0722399950027466</v>
      </c>
      <c r="BA498" s="39">
        <v>1.0923500061035156</v>
      </c>
      <c r="BB498" s="39">
        <v>1.979889988899231</v>
      </c>
      <c r="BC498" s="39" t="s">
        <v>159</v>
      </c>
      <c r="BD498" s="39" t="s">
        <v>126</v>
      </c>
      <c r="BE498" s="39" t="s">
        <v>118</v>
      </c>
      <c r="BF498" s="39"/>
      <c r="BG498" s="39" t="s">
        <v>6285</v>
      </c>
      <c r="BH498" s="39" t="s">
        <v>6259</v>
      </c>
      <c r="BI498" s="39" t="s">
        <v>903</v>
      </c>
      <c r="BJ498" s="39" t="s">
        <v>195</v>
      </c>
      <c r="BK498" s="39" t="s">
        <v>196</v>
      </c>
      <c r="BL498" s="39" t="s">
        <v>196</v>
      </c>
      <c r="BM498" s="39" t="s">
        <v>202</v>
      </c>
      <c r="BN498" s="39" t="s">
        <v>203</v>
      </c>
      <c r="BO498" s="39"/>
      <c r="BP498" s="39" t="s">
        <v>203</v>
      </c>
      <c r="BQ498" s="39">
        <v>2024</v>
      </c>
      <c r="BR498" s="39"/>
      <c r="BS498" s="39"/>
      <c r="BT498" s="39" t="s">
        <v>6251</v>
      </c>
    </row>
    <row r="499" spans="1:72">
      <c r="A499" s="39">
        <v>102401834922</v>
      </c>
      <c r="B499" s="39">
        <v>1</v>
      </c>
      <c r="C499" s="39">
        <v>2024</v>
      </c>
      <c r="D499" s="39">
        <v>5</v>
      </c>
      <c r="E499" s="39" t="s">
        <v>8131</v>
      </c>
      <c r="F499" s="39" t="s">
        <v>8132</v>
      </c>
      <c r="G499" s="39">
        <v>49</v>
      </c>
      <c r="H499" s="39" t="s">
        <v>8133</v>
      </c>
      <c r="I499" s="39">
        <v>20240521</v>
      </c>
      <c r="J499" s="39">
        <v>20240522</v>
      </c>
      <c r="K499" s="39">
        <v>2</v>
      </c>
      <c r="L499" s="39">
        <f t="shared" si="7"/>
        <v>1</v>
      </c>
      <c r="M499" s="39">
        <v>0</v>
      </c>
      <c r="N499" s="39" t="s">
        <v>3003</v>
      </c>
      <c r="O499" s="39" t="s">
        <v>6310</v>
      </c>
      <c r="P499" s="39" t="s">
        <v>118</v>
      </c>
      <c r="Q499" s="39" t="s">
        <v>36</v>
      </c>
      <c r="R499" s="39" t="s">
        <v>119</v>
      </c>
      <c r="S499" s="39" t="s">
        <v>120</v>
      </c>
      <c r="T499" s="39">
        <v>205</v>
      </c>
      <c r="U499" s="39" t="s">
        <v>172</v>
      </c>
      <c r="V499" s="39" t="s">
        <v>6129</v>
      </c>
      <c r="W499" s="39" t="s">
        <v>6130</v>
      </c>
      <c r="X499" s="39" t="s">
        <v>124</v>
      </c>
      <c r="Y499" s="39">
        <v>37926</v>
      </c>
      <c r="Z499" s="39">
        <v>1504</v>
      </c>
      <c r="AA499" s="39">
        <v>0</v>
      </c>
      <c r="AB499" s="39">
        <v>0</v>
      </c>
      <c r="AC499" s="39">
        <v>0</v>
      </c>
      <c r="AD499" s="39">
        <v>0</v>
      </c>
      <c r="AE499" s="39">
        <v>36725.589999999997</v>
      </c>
      <c r="AF499" s="39">
        <v>36725.589999999997</v>
      </c>
      <c r="AG499" s="39">
        <v>80</v>
      </c>
      <c r="AH499" s="39">
        <v>75</v>
      </c>
      <c r="AI499" s="39">
        <v>129769</v>
      </c>
      <c r="AJ499" s="39">
        <v>129769</v>
      </c>
      <c r="AK499" s="39">
        <v>43712.815223533689</v>
      </c>
      <c r="AL499" s="39" t="s">
        <v>118</v>
      </c>
      <c r="AM499" s="39" t="s">
        <v>36</v>
      </c>
      <c r="AN499" s="39" t="s">
        <v>119</v>
      </c>
      <c r="AO499" s="39" t="s">
        <v>120</v>
      </c>
      <c r="AP499" s="39">
        <v>3</v>
      </c>
      <c r="AQ499" s="39">
        <v>2</v>
      </c>
      <c r="AR499" s="39">
        <v>4</v>
      </c>
      <c r="AS499" s="39">
        <v>53659</v>
      </c>
      <c r="AT499" s="39">
        <v>87497</v>
      </c>
      <c r="AU499" s="39">
        <v>29166</v>
      </c>
      <c r="AV499" s="39">
        <v>134400</v>
      </c>
      <c r="AW499" s="39">
        <v>1.7302500000000001</v>
      </c>
      <c r="AX499" s="39">
        <v>0.65773999999999999</v>
      </c>
      <c r="AY499" s="39">
        <v>1.0725100000000001</v>
      </c>
      <c r="AZ499" s="39">
        <v>1.7302500009536743</v>
      </c>
      <c r="BA499" s="39">
        <v>0.65773999691009521</v>
      </c>
      <c r="BB499" s="39">
        <v>1.0725100040435791</v>
      </c>
      <c r="BC499" s="39" t="s">
        <v>159</v>
      </c>
      <c r="BD499" s="39" t="s">
        <v>126</v>
      </c>
      <c r="BE499" s="39" t="s">
        <v>118</v>
      </c>
      <c r="BF499" s="39"/>
      <c r="BG499" s="39" t="s">
        <v>118</v>
      </c>
      <c r="BH499" s="39" t="s">
        <v>6259</v>
      </c>
      <c r="BI499" s="39" t="s">
        <v>1558</v>
      </c>
      <c r="BJ499" s="39" t="s">
        <v>244</v>
      </c>
      <c r="BK499" s="39" t="s">
        <v>1180</v>
      </c>
      <c r="BL499" s="39" t="s">
        <v>1180</v>
      </c>
      <c r="BM499" s="39" t="s">
        <v>163</v>
      </c>
      <c r="BN499" s="39" t="s">
        <v>3004</v>
      </c>
      <c r="BO499" s="39"/>
      <c r="BP499" s="39" t="s">
        <v>3004</v>
      </c>
      <c r="BQ499" s="39">
        <v>2024</v>
      </c>
      <c r="BR499" s="39"/>
      <c r="BS499" s="39"/>
      <c r="BT499" s="39" t="s">
        <v>6251</v>
      </c>
    </row>
    <row r="500" spans="1:72">
      <c r="A500" s="39">
        <v>102401834916</v>
      </c>
      <c r="B500" s="39">
        <v>1</v>
      </c>
      <c r="C500" s="39">
        <v>2024</v>
      </c>
      <c r="D500" s="39">
        <v>5</v>
      </c>
      <c r="E500" s="39" t="s">
        <v>8134</v>
      </c>
      <c r="F500" s="39" t="s">
        <v>8135</v>
      </c>
      <c r="G500" s="39">
        <v>68</v>
      </c>
      <c r="H500" s="39" t="s">
        <v>8136</v>
      </c>
      <c r="I500" s="39">
        <v>20240520</v>
      </c>
      <c r="J500" s="39">
        <v>20240522</v>
      </c>
      <c r="K500" s="39">
        <v>3</v>
      </c>
      <c r="L500" s="39">
        <f t="shared" si="7"/>
        <v>2</v>
      </c>
      <c r="M500" s="39">
        <v>0</v>
      </c>
      <c r="N500" s="39" t="s">
        <v>8137</v>
      </c>
      <c r="O500" s="39" t="s">
        <v>8138</v>
      </c>
      <c r="P500" s="39" t="s">
        <v>118</v>
      </c>
      <c r="Q500" s="39" t="s">
        <v>36</v>
      </c>
      <c r="R500" s="39" t="s">
        <v>119</v>
      </c>
      <c r="S500" s="39" t="s">
        <v>120</v>
      </c>
      <c r="T500" s="39">
        <v>205</v>
      </c>
      <c r="U500" s="39" t="s">
        <v>172</v>
      </c>
      <c r="V500" s="39" t="s">
        <v>6257</v>
      </c>
      <c r="W500" s="39" t="s">
        <v>6258</v>
      </c>
      <c r="X500" s="39" t="s">
        <v>124</v>
      </c>
      <c r="Y500" s="39">
        <v>88928</v>
      </c>
      <c r="Z500" s="39">
        <v>3083</v>
      </c>
      <c r="AA500" s="39">
        <v>0</v>
      </c>
      <c r="AB500" s="39">
        <v>0</v>
      </c>
      <c r="AC500" s="39">
        <v>666.76</v>
      </c>
      <c r="AD500" s="39">
        <v>0</v>
      </c>
      <c r="AE500" s="39">
        <v>159075.89000000001</v>
      </c>
      <c r="AF500" s="39">
        <v>159742.66</v>
      </c>
      <c r="AG500" s="39">
        <v>160</v>
      </c>
      <c r="AH500" s="39">
        <v>225</v>
      </c>
      <c r="AI500" s="39">
        <v>230418</v>
      </c>
      <c r="AJ500" s="39">
        <v>230418</v>
      </c>
      <c r="AK500" s="39">
        <v>-11250.910591023538</v>
      </c>
      <c r="AL500" s="39" t="s">
        <v>118</v>
      </c>
      <c r="AM500" s="39" t="s">
        <v>36</v>
      </c>
      <c r="AN500" s="39" t="s">
        <v>119</v>
      </c>
      <c r="AO500" s="39" t="s">
        <v>120</v>
      </c>
      <c r="AP500" s="39">
        <v>3</v>
      </c>
      <c r="AQ500" s="39">
        <v>2</v>
      </c>
      <c r="AR500" s="39">
        <v>5</v>
      </c>
      <c r="AS500" s="39">
        <v>89115</v>
      </c>
      <c r="AT500" s="39">
        <v>161522</v>
      </c>
      <c r="AU500" s="39">
        <v>53841</v>
      </c>
      <c r="AV500" s="39">
        <v>234905</v>
      </c>
      <c r="AW500" s="39">
        <v>3.0722399999999999</v>
      </c>
      <c r="AX500" s="39">
        <v>1.0923499999999999</v>
      </c>
      <c r="AY500" s="39">
        <v>1.9798899999999999</v>
      </c>
      <c r="AZ500" s="39">
        <v>3.0722399950027466</v>
      </c>
      <c r="BA500" s="39">
        <v>1.0923500061035156</v>
      </c>
      <c r="BB500" s="39">
        <v>1.979889988899231</v>
      </c>
      <c r="BC500" s="39" t="s">
        <v>159</v>
      </c>
      <c r="BD500" s="39" t="s">
        <v>126</v>
      </c>
      <c r="BE500" s="39" t="s">
        <v>118</v>
      </c>
      <c r="BF500" s="39"/>
      <c r="BG500" s="39" t="s">
        <v>6285</v>
      </c>
      <c r="BH500" s="39" t="s">
        <v>6259</v>
      </c>
      <c r="BI500" s="39" t="s">
        <v>718</v>
      </c>
      <c r="BJ500" s="39" t="s">
        <v>129</v>
      </c>
      <c r="BK500" s="39" t="s">
        <v>178</v>
      </c>
      <c r="BL500" s="39" t="s">
        <v>320</v>
      </c>
      <c r="BM500" s="39" t="s">
        <v>202</v>
      </c>
      <c r="BN500" s="39" t="s">
        <v>661</v>
      </c>
      <c r="BO500" s="39"/>
      <c r="BP500" s="39" t="s">
        <v>661</v>
      </c>
      <c r="BQ500" s="39">
        <v>2024</v>
      </c>
      <c r="BR500" s="39"/>
      <c r="BS500" s="39"/>
      <c r="BT500" s="39" t="s">
        <v>6251</v>
      </c>
    </row>
    <row r="501" spans="1:72">
      <c r="A501" s="39">
        <v>102408022844</v>
      </c>
      <c r="B501" s="39">
        <v>1</v>
      </c>
      <c r="C501" s="39">
        <v>2024</v>
      </c>
      <c r="D501" s="39">
        <v>5</v>
      </c>
      <c r="E501" s="39" t="s">
        <v>8139</v>
      </c>
      <c r="F501" s="39" t="s">
        <v>6277</v>
      </c>
      <c r="G501" s="39">
        <v>67</v>
      </c>
      <c r="H501" s="39" t="s">
        <v>6278</v>
      </c>
      <c r="I501" s="39">
        <v>20240519</v>
      </c>
      <c r="J501" s="39">
        <v>20240521</v>
      </c>
      <c r="K501" s="39">
        <v>3</v>
      </c>
      <c r="L501" s="39">
        <f t="shared" si="7"/>
        <v>2</v>
      </c>
      <c r="M501" s="39">
        <v>0</v>
      </c>
      <c r="N501" s="39" t="s">
        <v>8140</v>
      </c>
      <c r="O501" s="39" t="s">
        <v>6824</v>
      </c>
      <c r="P501" s="39" t="s">
        <v>118</v>
      </c>
      <c r="Q501" s="39" t="s">
        <v>36</v>
      </c>
      <c r="R501" s="39" t="s">
        <v>119</v>
      </c>
      <c r="S501" s="39" t="s">
        <v>120</v>
      </c>
      <c r="T501" s="39">
        <v>205</v>
      </c>
      <c r="U501" s="39" t="s">
        <v>172</v>
      </c>
      <c r="V501" s="39" t="s">
        <v>6257</v>
      </c>
      <c r="W501" s="39" t="s">
        <v>6258</v>
      </c>
      <c r="X501" s="39" t="s">
        <v>124</v>
      </c>
      <c r="Y501" s="39">
        <v>63253</v>
      </c>
      <c r="Z501" s="39">
        <v>3008</v>
      </c>
      <c r="AA501" s="39">
        <v>0</v>
      </c>
      <c r="AB501" s="39">
        <v>0</v>
      </c>
      <c r="AC501" s="39">
        <v>0</v>
      </c>
      <c r="AD501" s="39">
        <v>0</v>
      </c>
      <c r="AE501" s="39">
        <v>85228.7</v>
      </c>
      <c r="AF501" s="39">
        <v>85228.7</v>
      </c>
      <c r="AG501" s="39">
        <v>160</v>
      </c>
      <c r="AH501" s="39">
        <v>150</v>
      </c>
      <c r="AI501" s="39">
        <v>230418</v>
      </c>
      <c r="AJ501" s="39">
        <v>230418</v>
      </c>
      <c r="AK501" s="39">
        <v>63263.049408976469</v>
      </c>
      <c r="AL501" s="39" t="s">
        <v>118</v>
      </c>
      <c r="AM501" s="39" t="s">
        <v>36</v>
      </c>
      <c r="AN501" s="39" t="s">
        <v>119</v>
      </c>
      <c r="AO501" s="39" t="s">
        <v>120</v>
      </c>
      <c r="AP501" s="39">
        <v>3</v>
      </c>
      <c r="AQ501" s="39">
        <v>2</v>
      </c>
      <c r="AR501" s="39">
        <v>5</v>
      </c>
      <c r="AS501" s="39">
        <v>89115</v>
      </c>
      <c r="AT501" s="39">
        <v>161522</v>
      </c>
      <c r="AU501" s="39">
        <v>53841</v>
      </c>
      <c r="AV501" s="39">
        <v>234905</v>
      </c>
      <c r="AW501" s="39">
        <v>3.0722399999999999</v>
      </c>
      <c r="AX501" s="39">
        <v>1.0923499999999999</v>
      </c>
      <c r="AY501" s="39">
        <v>1.9798899999999999</v>
      </c>
      <c r="AZ501" s="39">
        <v>3.0722399950027466</v>
      </c>
      <c r="BA501" s="39">
        <v>1.0923500061035156</v>
      </c>
      <c r="BB501" s="39">
        <v>1.979889988899231</v>
      </c>
      <c r="BC501" s="39" t="s">
        <v>159</v>
      </c>
      <c r="BD501" s="39" t="s">
        <v>126</v>
      </c>
      <c r="BE501" s="39" t="s">
        <v>118</v>
      </c>
      <c r="BF501" s="39"/>
      <c r="BG501" s="39" t="s">
        <v>118</v>
      </c>
      <c r="BH501" s="39" t="s">
        <v>6259</v>
      </c>
      <c r="BI501" s="39" t="s">
        <v>766</v>
      </c>
      <c r="BJ501" s="39" t="s">
        <v>129</v>
      </c>
      <c r="BK501" s="39" t="s">
        <v>130</v>
      </c>
      <c r="BL501" s="39" t="s">
        <v>162</v>
      </c>
      <c r="BM501" s="39" t="s">
        <v>163</v>
      </c>
      <c r="BN501" s="39" t="s">
        <v>2273</v>
      </c>
      <c r="BO501" s="39"/>
      <c r="BP501" s="39" t="s">
        <v>2273</v>
      </c>
      <c r="BQ501" s="39">
        <v>2024</v>
      </c>
      <c r="BR501" s="39"/>
      <c r="BS501" s="39"/>
      <c r="BT501" s="39" t="s">
        <v>6251</v>
      </c>
    </row>
    <row r="502" spans="1:72">
      <c r="A502" s="39">
        <v>102401678738</v>
      </c>
      <c r="B502" s="39">
        <v>1</v>
      </c>
      <c r="C502" s="39">
        <v>2024</v>
      </c>
      <c r="D502" s="39">
        <v>5</v>
      </c>
      <c r="E502" s="39" t="s">
        <v>8141</v>
      </c>
      <c r="F502" s="39" t="s">
        <v>8142</v>
      </c>
      <c r="G502" s="39">
        <v>17</v>
      </c>
      <c r="H502" s="39" t="s">
        <v>8143</v>
      </c>
      <c r="I502" s="39">
        <v>20240520</v>
      </c>
      <c r="J502" s="39">
        <v>20240521</v>
      </c>
      <c r="K502" s="39">
        <v>2</v>
      </c>
      <c r="L502" s="39">
        <f t="shared" si="7"/>
        <v>1</v>
      </c>
      <c r="M502" s="39">
        <v>0</v>
      </c>
      <c r="N502" s="39" t="s">
        <v>8144</v>
      </c>
      <c r="O502" s="39" t="s">
        <v>6405</v>
      </c>
      <c r="P502" s="39" t="s">
        <v>118</v>
      </c>
      <c r="Q502" s="39" t="s">
        <v>36</v>
      </c>
      <c r="R502" s="39" t="s">
        <v>119</v>
      </c>
      <c r="S502" s="39" t="s">
        <v>147</v>
      </c>
      <c r="T502" s="39">
        <v>111</v>
      </c>
      <c r="U502" s="39" t="s">
        <v>172</v>
      </c>
      <c r="V502" s="39" t="s">
        <v>6129</v>
      </c>
      <c r="W502" s="39" t="s">
        <v>6130</v>
      </c>
      <c r="X502" s="39" t="s">
        <v>124</v>
      </c>
      <c r="Y502" s="39">
        <v>38094</v>
      </c>
      <c r="Z502" s="39">
        <v>1472</v>
      </c>
      <c r="AA502" s="39">
        <v>0</v>
      </c>
      <c r="AB502" s="39">
        <v>0</v>
      </c>
      <c r="AC502" s="39">
        <v>0</v>
      </c>
      <c r="AD502" s="39">
        <v>0</v>
      </c>
      <c r="AE502" s="39">
        <v>118530.41</v>
      </c>
      <c r="AF502" s="39">
        <v>118530.41</v>
      </c>
      <c r="AG502" s="39">
        <v>80</v>
      </c>
      <c r="AH502" s="39">
        <v>75</v>
      </c>
      <c r="AI502" s="39">
        <v>129785</v>
      </c>
      <c r="AJ502" s="39">
        <v>129785</v>
      </c>
      <c r="AK502" s="39">
        <v>-38082.087042002953</v>
      </c>
      <c r="AL502" s="39" t="s">
        <v>118</v>
      </c>
      <c r="AM502" s="39" t="s">
        <v>36</v>
      </c>
      <c r="AN502" s="39" t="s">
        <v>119</v>
      </c>
      <c r="AO502" s="39" t="s">
        <v>147</v>
      </c>
      <c r="AP502" s="39">
        <v>3</v>
      </c>
      <c r="AQ502" s="39">
        <v>2</v>
      </c>
      <c r="AR502" s="39">
        <v>4</v>
      </c>
      <c r="AS502" s="39">
        <v>53659</v>
      </c>
      <c r="AT502" s="39">
        <v>87497</v>
      </c>
      <c r="AU502" s="39">
        <v>29166</v>
      </c>
      <c r="AV502" s="39">
        <v>134400</v>
      </c>
      <c r="AW502" s="39">
        <v>1.7302500000000001</v>
      </c>
      <c r="AX502" s="39">
        <v>0.65773999999999999</v>
      </c>
      <c r="AY502" s="39">
        <v>1.0725100000000001</v>
      </c>
      <c r="AZ502" s="39">
        <v>1.7302500009536743</v>
      </c>
      <c r="BA502" s="39">
        <v>0.65773999691009521</v>
      </c>
      <c r="BB502" s="39">
        <v>1.0725100040435791</v>
      </c>
      <c r="BC502" s="39" t="s">
        <v>159</v>
      </c>
      <c r="BD502" s="39" t="s">
        <v>126</v>
      </c>
      <c r="BE502" s="39" t="s">
        <v>118</v>
      </c>
      <c r="BF502" s="39"/>
      <c r="BG502" s="39" t="s">
        <v>118</v>
      </c>
      <c r="BH502" s="39" t="s">
        <v>6259</v>
      </c>
      <c r="BI502" s="39" t="s">
        <v>8145</v>
      </c>
      <c r="BJ502" s="39" t="s">
        <v>244</v>
      </c>
      <c r="BK502" s="39" t="s">
        <v>1086</v>
      </c>
      <c r="BL502" s="39" t="s">
        <v>1087</v>
      </c>
      <c r="BM502" s="39" t="s">
        <v>2051</v>
      </c>
      <c r="BN502" s="39" t="s">
        <v>5752</v>
      </c>
      <c r="BO502" s="39"/>
      <c r="BP502" s="39" t="s">
        <v>5752</v>
      </c>
      <c r="BQ502" s="39">
        <v>2024</v>
      </c>
      <c r="BR502" s="39"/>
      <c r="BS502" s="39"/>
      <c r="BT502" s="39" t="s">
        <v>6251</v>
      </c>
    </row>
    <row r="503" spans="1:72">
      <c r="A503" s="39">
        <v>102401678690</v>
      </c>
      <c r="B503" s="39">
        <v>1</v>
      </c>
      <c r="C503" s="39">
        <v>2024</v>
      </c>
      <c r="D503" s="39">
        <v>5</v>
      </c>
      <c r="E503" s="39" t="s">
        <v>8146</v>
      </c>
      <c r="F503" s="39" t="s">
        <v>8147</v>
      </c>
      <c r="G503" s="39">
        <v>48</v>
      </c>
      <c r="H503" s="39" t="s">
        <v>8148</v>
      </c>
      <c r="I503" s="39">
        <v>20240516</v>
      </c>
      <c r="J503" s="39">
        <v>20240518</v>
      </c>
      <c r="K503" s="39">
        <v>3</v>
      </c>
      <c r="L503" s="39">
        <f t="shared" si="7"/>
        <v>2</v>
      </c>
      <c r="M503" s="39">
        <v>0</v>
      </c>
      <c r="N503" s="39" t="s">
        <v>6172</v>
      </c>
      <c r="O503" s="39" t="s">
        <v>6337</v>
      </c>
      <c r="P503" s="39" t="s">
        <v>118</v>
      </c>
      <c r="Q503" s="39" t="s">
        <v>36</v>
      </c>
      <c r="R503" s="39" t="s">
        <v>119</v>
      </c>
      <c r="S503" s="39" t="s">
        <v>147</v>
      </c>
      <c r="T503" s="39">
        <v>111</v>
      </c>
      <c r="U503" s="39" t="s">
        <v>172</v>
      </c>
      <c r="V503" s="39" t="s">
        <v>6257</v>
      </c>
      <c r="W503" s="39" t="s">
        <v>6258</v>
      </c>
      <c r="X503" s="39" t="s">
        <v>1852</v>
      </c>
      <c r="Y503" s="39">
        <v>90984</v>
      </c>
      <c r="Z503" s="39">
        <v>3019</v>
      </c>
      <c r="AA503" s="39">
        <v>0</v>
      </c>
      <c r="AB503" s="39">
        <v>0</v>
      </c>
      <c r="AC503" s="39">
        <v>0</v>
      </c>
      <c r="AD503" s="39">
        <v>0</v>
      </c>
      <c r="AE503" s="39">
        <v>50215.13</v>
      </c>
      <c r="AF503" s="39">
        <v>50215.13</v>
      </c>
      <c r="AG503" s="39">
        <v>160</v>
      </c>
      <c r="AH503" s="39">
        <v>225</v>
      </c>
      <c r="AI503" s="39">
        <v>220446</v>
      </c>
      <c r="AJ503" s="39">
        <v>220446</v>
      </c>
      <c r="AK503" s="39">
        <v>88294.305480204639</v>
      </c>
      <c r="AL503" s="39" t="s">
        <v>118</v>
      </c>
      <c r="AM503" s="39" t="s">
        <v>36</v>
      </c>
      <c r="AN503" s="39" t="s">
        <v>119</v>
      </c>
      <c r="AO503" s="39" t="s">
        <v>147</v>
      </c>
      <c r="AP503" s="39">
        <v>3</v>
      </c>
      <c r="AQ503" s="39">
        <v>2</v>
      </c>
      <c r="AR503" s="39">
        <v>5</v>
      </c>
      <c r="AS503" s="39">
        <v>89115</v>
      </c>
      <c r="AT503" s="39">
        <v>161522</v>
      </c>
      <c r="AU503" s="39">
        <v>53841</v>
      </c>
      <c r="AV503" s="39">
        <v>234905</v>
      </c>
      <c r="AW503" s="39">
        <v>3.0722399999999999</v>
      </c>
      <c r="AX503" s="39">
        <v>1.0923499999999999</v>
      </c>
      <c r="AY503" s="39">
        <v>1.9798899999999999</v>
      </c>
      <c r="AZ503" s="39">
        <v>2.9389100074768066</v>
      </c>
      <c r="BA503" s="39">
        <v>1.0923500061035156</v>
      </c>
      <c r="BB503" s="39">
        <v>1.846560001373291</v>
      </c>
      <c r="BC503" s="39" t="s">
        <v>159</v>
      </c>
      <c r="BD503" s="39" t="s">
        <v>126</v>
      </c>
      <c r="BE503" s="39" t="s">
        <v>118</v>
      </c>
      <c r="BF503" s="39"/>
      <c r="BG503" s="39" t="s">
        <v>1732</v>
      </c>
      <c r="BH503" s="39" t="s">
        <v>6259</v>
      </c>
      <c r="BI503" s="39" t="s">
        <v>177</v>
      </c>
      <c r="BJ503" s="39" t="s">
        <v>129</v>
      </c>
      <c r="BK503" s="39" t="s">
        <v>178</v>
      </c>
      <c r="BL503" s="39" t="s">
        <v>179</v>
      </c>
      <c r="BM503" s="39" t="s">
        <v>202</v>
      </c>
      <c r="BN503" s="39" t="s">
        <v>661</v>
      </c>
      <c r="BO503" s="39"/>
      <c r="BP503" s="39" t="s">
        <v>661</v>
      </c>
      <c r="BQ503" s="39">
        <v>2024</v>
      </c>
      <c r="BR503" s="39"/>
      <c r="BS503" s="39"/>
      <c r="BT503" s="39" t="s">
        <v>6251</v>
      </c>
    </row>
    <row r="504" spans="1:72">
      <c r="A504" s="39">
        <v>102401720704</v>
      </c>
      <c r="B504" s="39">
        <v>1</v>
      </c>
      <c r="C504" s="39">
        <v>2024</v>
      </c>
      <c r="D504" s="39">
        <v>5</v>
      </c>
      <c r="E504" s="39" t="s">
        <v>8149</v>
      </c>
      <c r="F504" s="39" t="s">
        <v>8150</v>
      </c>
      <c r="G504" s="39">
        <v>66</v>
      </c>
      <c r="H504" s="39" t="s">
        <v>8151</v>
      </c>
      <c r="I504" s="39">
        <v>20240516</v>
      </c>
      <c r="J504" s="39">
        <v>20240518</v>
      </c>
      <c r="K504" s="39">
        <v>3</v>
      </c>
      <c r="L504" s="39">
        <f t="shared" si="7"/>
        <v>2</v>
      </c>
      <c r="M504" s="39">
        <v>0</v>
      </c>
      <c r="N504" s="39" t="s">
        <v>8152</v>
      </c>
      <c r="O504" s="39" t="s">
        <v>6295</v>
      </c>
      <c r="P504" s="39" t="s">
        <v>118</v>
      </c>
      <c r="Q504" s="39" t="s">
        <v>36</v>
      </c>
      <c r="R504" s="39" t="s">
        <v>119</v>
      </c>
      <c r="S504" s="39" t="s">
        <v>120</v>
      </c>
      <c r="T504" s="39">
        <v>201</v>
      </c>
      <c r="U504" s="39" t="s">
        <v>172</v>
      </c>
      <c r="V504" s="39" t="s">
        <v>6257</v>
      </c>
      <c r="W504" s="39" t="s">
        <v>6258</v>
      </c>
      <c r="X504" s="39" t="s">
        <v>124</v>
      </c>
      <c r="Y504" s="39">
        <v>84838</v>
      </c>
      <c r="Z504" s="39">
        <v>3083</v>
      </c>
      <c r="AA504" s="39">
        <v>0</v>
      </c>
      <c r="AB504" s="39">
        <v>0</v>
      </c>
      <c r="AC504" s="39">
        <v>0</v>
      </c>
      <c r="AD504" s="39">
        <v>0</v>
      </c>
      <c r="AE504" s="39">
        <v>159075.89000000001</v>
      </c>
      <c r="AF504" s="39">
        <v>159075.89000000001</v>
      </c>
      <c r="AG504" s="39">
        <v>160</v>
      </c>
      <c r="AH504" s="39">
        <v>225</v>
      </c>
      <c r="AI504" s="39">
        <v>230418</v>
      </c>
      <c r="AJ504" s="39">
        <v>230418</v>
      </c>
      <c r="AK504" s="39">
        <v>-10584.140591023548</v>
      </c>
      <c r="AL504" s="39" t="s">
        <v>118</v>
      </c>
      <c r="AM504" s="39" t="s">
        <v>36</v>
      </c>
      <c r="AN504" s="39" t="s">
        <v>119</v>
      </c>
      <c r="AO504" s="39" t="s">
        <v>120</v>
      </c>
      <c r="AP504" s="39">
        <v>3</v>
      </c>
      <c r="AQ504" s="39">
        <v>2</v>
      </c>
      <c r="AR504" s="39">
        <v>5</v>
      </c>
      <c r="AS504" s="39">
        <v>89115</v>
      </c>
      <c r="AT504" s="39">
        <v>161522</v>
      </c>
      <c r="AU504" s="39">
        <v>53841</v>
      </c>
      <c r="AV504" s="39">
        <v>234905</v>
      </c>
      <c r="AW504" s="39">
        <v>3.0722399999999999</v>
      </c>
      <c r="AX504" s="39">
        <v>1.0923499999999999</v>
      </c>
      <c r="AY504" s="39">
        <v>1.9798899999999999</v>
      </c>
      <c r="AZ504" s="39">
        <v>3.0722399950027466</v>
      </c>
      <c r="BA504" s="39">
        <v>1.0923500061035156</v>
      </c>
      <c r="BB504" s="39">
        <v>1.979889988899231</v>
      </c>
      <c r="BC504" s="39" t="s">
        <v>159</v>
      </c>
      <c r="BD504" s="39" t="s">
        <v>126</v>
      </c>
      <c r="BE504" s="39" t="s">
        <v>118</v>
      </c>
      <c r="BF504" s="39"/>
      <c r="BG504" s="39" t="s">
        <v>6285</v>
      </c>
      <c r="BH504" s="39" t="s">
        <v>6259</v>
      </c>
      <c r="BI504" s="39" t="s">
        <v>789</v>
      </c>
      <c r="BJ504" s="39" t="s">
        <v>129</v>
      </c>
      <c r="BK504" s="39" t="s">
        <v>130</v>
      </c>
      <c r="BL504" s="39" t="s">
        <v>131</v>
      </c>
      <c r="BM504" s="39" t="s">
        <v>202</v>
      </c>
      <c r="BN504" s="39" t="s">
        <v>661</v>
      </c>
      <c r="BO504" s="39"/>
      <c r="BP504" s="39" t="s">
        <v>661</v>
      </c>
      <c r="BQ504" s="39">
        <v>2024</v>
      </c>
      <c r="BR504" s="39"/>
      <c r="BS504" s="39"/>
      <c r="BT504" s="39" t="s">
        <v>6251</v>
      </c>
    </row>
    <row r="505" spans="1:72">
      <c r="A505" s="39">
        <v>102401678694</v>
      </c>
      <c r="B505" s="39">
        <v>1</v>
      </c>
      <c r="C505" s="39">
        <v>2024</v>
      </c>
      <c r="D505" s="39">
        <v>5</v>
      </c>
      <c r="E505" s="39" t="s">
        <v>8153</v>
      </c>
      <c r="F505" s="39" t="s">
        <v>8154</v>
      </c>
      <c r="G505" s="39">
        <v>76</v>
      </c>
      <c r="H505" s="39" t="s">
        <v>8155</v>
      </c>
      <c r="I505" s="39">
        <v>20240516</v>
      </c>
      <c r="J505" s="39">
        <v>20240518</v>
      </c>
      <c r="K505" s="39">
        <v>3</v>
      </c>
      <c r="L505" s="39">
        <f t="shared" si="7"/>
        <v>2</v>
      </c>
      <c r="M505" s="39">
        <v>0</v>
      </c>
      <c r="N505" s="39" t="s">
        <v>8156</v>
      </c>
      <c r="O505" s="39" t="s">
        <v>6692</v>
      </c>
      <c r="P505" s="39" t="s">
        <v>118</v>
      </c>
      <c r="Q505" s="39" t="s">
        <v>36</v>
      </c>
      <c r="R505" s="39" t="s">
        <v>119</v>
      </c>
      <c r="S505" s="39" t="s">
        <v>120</v>
      </c>
      <c r="T505" s="39">
        <v>111</v>
      </c>
      <c r="U505" s="39" t="s">
        <v>172</v>
      </c>
      <c r="V505" s="39" t="s">
        <v>6257</v>
      </c>
      <c r="W505" s="39" t="s">
        <v>6258</v>
      </c>
      <c r="X505" s="39" t="s">
        <v>124</v>
      </c>
      <c r="Y505" s="39">
        <v>96096</v>
      </c>
      <c r="Z505" s="39">
        <v>3083</v>
      </c>
      <c r="AA505" s="39">
        <v>0</v>
      </c>
      <c r="AB505" s="39">
        <v>0</v>
      </c>
      <c r="AC505" s="39">
        <v>666.76</v>
      </c>
      <c r="AD505" s="39">
        <v>0</v>
      </c>
      <c r="AE505" s="39">
        <v>171767.15</v>
      </c>
      <c r="AF505" s="39">
        <v>172433.91</v>
      </c>
      <c r="AG505" s="39">
        <v>160</v>
      </c>
      <c r="AH505" s="39">
        <v>225</v>
      </c>
      <c r="AI505" s="39">
        <v>230447</v>
      </c>
      <c r="AJ505" s="39">
        <v>230447</v>
      </c>
      <c r="AK505" s="39">
        <v>-23923.471683330281</v>
      </c>
      <c r="AL505" s="39" t="s">
        <v>118</v>
      </c>
      <c r="AM505" s="39" t="s">
        <v>36</v>
      </c>
      <c r="AN505" s="39" t="s">
        <v>119</v>
      </c>
      <c r="AO505" s="39" t="s">
        <v>120</v>
      </c>
      <c r="AP505" s="39">
        <v>3</v>
      </c>
      <c r="AQ505" s="39">
        <v>2</v>
      </c>
      <c r="AR505" s="39">
        <v>5</v>
      </c>
      <c r="AS505" s="39">
        <v>89115</v>
      </c>
      <c r="AT505" s="39">
        <v>161522</v>
      </c>
      <c r="AU505" s="39">
        <v>53841</v>
      </c>
      <c r="AV505" s="39">
        <v>234905</v>
      </c>
      <c r="AW505" s="39">
        <v>3.0722399999999999</v>
      </c>
      <c r="AX505" s="39">
        <v>1.0923499999999999</v>
      </c>
      <c r="AY505" s="39">
        <v>1.9798899999999999</v>
      </c>
      <c r="AZ505" s="39">
        <v>3.0722399950027466</v>
      </c>
      <c r="BA505" s="39">
        <v>1.0923500061035156</v>
      </c>
      <c r="BB505" s="39">
        <v>1.979889988899231</v>
      </c>
      <c r="BC505" s="39" t="s">
        <v>159</v>
      </c>
      <c r="BD505" s="39" t="s">
        <v>126</v>
      </c>
      <c r="BE505" s="39" t="s">
        <v>118</v>
      </c>
      <c r="BF505" s="39"/>
      <c r="BG505" s="39" t="s">
        <v>6285</v>
      </c>
      <c r="BH505" s="39" t="s">
        <v>6259</v>
      </c>
      <c r="BI505" s="39" t="s">
        <v>903</v>
      </c>
      <c r="BJ505" s="39" t="s">
        <v>195</v>
      </c>
      <c r="BK505" s="39" t="s">
        <v>196</v>
      </c>
      <c r="BL505" s="39" t="s">
        <v>196</v>
      </c>
      <c r="BM505" s="39" t="s">
        <v>202</v>
      </c>
      <c r="BN505" s="39" t="s">
        <v>203</v>
      </c>
      <c r="BO505" s="39"/>
      <c r="BP505" s="39" t="s">
        <v>203</v>
      </c>
      <c r="BQ505" s="39">
        <v>2024</v>
      </c>
      <c r="BR505" s="39"/>
      <c r="BS505" s="39"/>
      <c r="BT505" s="39" t="s">
        <v>6251</v>
      </c>
    </row>
    <row r="506" spans="1:72">
      <c r="A506" s="39">
        <v>102401720692</v>
      </c>
      <c r="B506" s="39">
        <v>1</v>
      </c>
      <c r="C506" s="39">
        <v>2024</v>
      </c>
      <c r="D506" s="39">
        <v>5</v>
      </c>
      <c r="E506" s="39" t="s">
        <v>8157</v>
      </c>
      <c r="F506" s="39" t="s">
        <v>8158</v>
      </c>
      <c r="G506" s="39">
        <v>55</v>
      </c>
      <c r="H506" s="39" t="s">
        <v>8159</v>
      </c>
      <c r="I506" s="39">
        <v>20240515</v>
      </c>
      <c r="J506" s="39">
        <v>20240517</v>
      </c>
      <c r="K506" s="39">
        <v>3</v>
      </c>
      <c r="L506" s="39">
        <f t="shared" si="7"/>
        <v>2</v>
      </c>
      <c r="M506" s="39">
        <v>0</v>
      </c>
      <c r="N506" s="39" t="s">
        <v>6946</v>
      </c>
      <c r="O506" s="39" t="s">
        <v>7156</v>
      </c>
      <c r="P506" s="39" t="s">
        <v>118</v>
      </c>
      <c r="Q506" s="39" t="s">
        <v>36</v>
      </c>
      <c r="R506" s="39" t="s">
        <v>119</v>
      </c>
      <c r="S506" s="39" t="s">
        <v>120</v>
      </c>
      <c r="T506" s="39">
        <v>201</v>
      </c>
      <c r="U506" s="39" t="s">
        <v>172</v>
      </c>
      <c r="V506" s="39" t="s">
        <v>6257</v>
      </c>
      <c r="W506" s="39" t="s">
        <v>6258</v>
      </c>
      <c r="X506" s="39" t="s">
        <v>124</v>
      </c>
      <c r="Y506" s="39">
        <v>93637</v>
      </c>
      <c r="Z506" s="39">
        <v>3008</v>
      </c>
      <c r="AA506" s="39">
        <v>0</v>
      </c>
      <c r="AB506" s="39">
        <v>0</v>
      </c>
      <c r="AC506" s="39">
        <v>666.76</v>
      </c>
      <c r="AD506" s="39">
        <v>0</v>
      </c>
      <c r="AE506" s="39">
        <v>183327.13</v>
      </c>
      <c r="AF506" s="39">
        <v>183993.89</v>
      </c>
      <c r="AG506" s="39">
        <v>160</v>
      </c>
      <c r="AH506" s="39">
        <v>150</v>
      </c>
      <c r="AI506" s="39">
        <v>230418</v>
      </c>
      <c r="AJ506" s="39">
        <v>230418</v>
      </c>
      <c r="AK506" s="39">
        <v>-35502.140591023548</v>
      </c>
      <c r="AL506" s="39" t="s">
        <v>118</v>
      </c>
      <c r="AM506" s="39" t="s">
        <v>36</v>
      </c>
      <c r="AN506" s="39" t="s">
        <v>119</v>
      </c>
      <c r="AO506" s="39" t="s">
        <v>120</v>
      </c>
      <c r="AP506" s="39">
        <v>3</v>
      </c>
      <c r="AQ506" s="39">
        <v>2</v>
      </c>
      <c r="AR506" s="39">
        <v>5</v>
      </c>
      <c r="AS506" s="39">
        <v>89115</v>
      </c>
      <c r="AT506" s="39">
        <v>161522</v>
      </c>
      <c r="AU506" s="39">
        <v>53841</v>
      </c>
      <c r="AV506" s="39">
        <v>234905</v>
      </c>
      <c r="AW506" s="39">
        <v>3.0722399999999999</v>
      </c>
      <c r="AX506" s="39">
        <v>1.0923499999999999</v>
      </c>
      <c r="AY506" s="39">
        <v>1.9798899999999999</v>
      </c>
      <c r="AZ506" s="39">
        <v>3.0722399950027466</v>
      </c>
      <c r="BA506" s="39">
        <v>1.0923500061035156</v>
      </c>
      <c r="BB506" s="39">
        <v>1.979889988899231</v>
      </c>
      <c r="BC506" s="39" t="s">
        <v>159</v>
      </c>
      <c r="BD506" s="39" t="s">
        <v>126</v>
      </c>
      <c r="BE506" s="39" t="s">
        <v>118</v>
      </c>
      <c r="BF506" s="39"/>
      <c r="BG506" s="39" t="s">
        <v>1732</v>
      </c>
      <c r="BH506" s="39" t="s">
        <v>6259</v>
      </c>
      <c r="BI506" s="39" t="s">
        <v>201</v>
      </c>
      <c r="BJ506" s="39" t="s">
        <v>129</v>
      </c>
      <c r="BK506" s="39" t="s">
        <v>130</v>
      </c>
      <c r="BL506" s="39" t="s">
        <v>131</v>
      </c>
      <c r="BM506" s="39" t="s">
        <v>202</v>
      </c>
      <c r="BN506" s="39" t="s">
        <v>203</v>
      </c>
      <c r="BO506" s="39"/>
      <c r="BP506" s="39" t="s">
        <v>203</v>
      </c>
      <c r="BQ506" s="39">
        <v>2024</v>
      </c>
      <c r="BR506" s="39"/>
      <c r="BS506" s="39"/>
      <c r="BT506" s="39" t="s">
        <v>6251</v>
      </c>
    </row>
    <row r="507" spans="1:72">
      <c r="A507" s="39">
        <v>102401678670</v>
      </c>
      <c r="B507" s="39">
        <v>1</v>
      </c>
      <c r="C507" s="39">
        <v>2024</v>
      </c>
      <c r="D507" s="39">
        <v>5</v>
      </c>
      <c r="E507" s="39" t="s">
        <v>8160</v>
      </c>
      <c r="F507" s="39" t="s">
        <v>6766</v>
      </c>
      <c r="G507" s="39">
        <v>58</v>
      </c>
      <c r="H507" s="39" t="s">
        <v>6767</v>
      </c>
      <c r="I507" s="39">
        <v>20240515</v>
      </c>
      <c r="J507" s="39">
        <v>20240517</v>
      </c>
      <c r="K507" s="39">
        <v>3</v>
      </c>
      <c r="L507" s="39">
        <f t="shared" si="7"/>
        <v>2</v>
      </c>
      <c r="M507" s="39">
        <v>0</v>
      </c>
      <c r="N507" s="39" t="s">
        <v>6322</v>
      </c>
      <c r="O507" s="39" t="s">
        <v>6692</v>
      </c>
      <c r="P507" s="39" t="s">
        <v>118</v>
      </c>
      <c r="Q507" s="39" t="s">
        <v>36</v>
      </c>
      <c r="R507" s="39" t="s">
        <v>119</v>
      </c>
      <c r="S507" s="39" t="s">
        <v>147</v>
      </c>
      <c r="T507" s="39">
        <v>111</v>
      </c>
      <c r="U507" s="39" t="s">
        <v>172</v>
      </c>
      <c r="V507" s="39" t="s">
        <v>6257</v>
      </c>
      <c r="W507" s="39" t="s">
        <v>6258</v>
      </c>
      <c r="X507" s="39" t="s">
        <v>124</v>
      </c>
      <c r="Y507" s="39">
        <v>92941</v>
      </c>
      <c r="Z507" s="39">
        <v>2944</v>
      </c>
      <c r="AA507" s="39">
        <v>0</v>
      </c>
      <c r="AB507" s="39">
        <v>0</v>
      </c>
      <c r="AC507" s="39">
        <v>0</v>
      </c>
      <c r="AD507" s="39">
        <v>0</v>
      </c>
      <c r="AE507" s="39">
        <v>159075.89000000001</v>
      </c>
      <c r="AF507" s="39">
        <v>159075.89000000001</v>
      </c>
      <c r="AG507" s="39">
        <v>160</v>
      </c>
      <c r="AH507" s="39">
        <v>150</v>
      </c>
      <c r="AI507" s="39">
        <v>230447</v>
      </c>
      <c r="AJ507" s="39">
        <v>230447</v>
      </c>
      <c r="AK507" s="39">
        <v>-10565.451683330291</v>
      </c>
      <c r="AL507" s="39" t="s">
        <v>118</v>
      </c>
      <c r="AM507" s="39" t="s">
        <v>36</v>
      </c>
      <c r="AN507" s="39" t="s">
        <v>119</v>
      </c>
      <c r="AO507" s="39" t="s">
        <v>147</v>
      </c>
      <c r="AP507" s="39">
        <v>3</v>
      </c>
      <c r="AQ507" s="39">
        <v>2</v>
      </c>
      <c r="AR507" s="39">
        <v>5</v>
      </c>
      <c r="AS507" s="39">
        <v>89115</v>
      </c>
      <c r="AT507" s="39">
        <v>161522</v>
      </c>
      <c r="AU507" s="39">
        <v>53841</v>
      </c>
      <c r="AV507" s="39">
        <v>234905</v>
      </c>
      <c r="AW507" s="39">
        <v>3.0722399999999999</v>
      </c>
      <c r="AX507" s="39">
        <v>1.0923499999999999</v>
      </c>
      <c r="AY507" s="39">
        <v>1.9798899999999999</v>
      </c>
      <c r="AZ507" s="39">
        <v>3.0722399950027466</v>
      </c>
      <c r="BA507" s="39">
        <v>1.0923500061035156</v>
      </c>
      <c r="BB507" s="39">
        <v>1.979889988899231</v>
      </c>
      <c r="BC507" s="39" t="s">
        <v>159</v>
      </c>
      <c r="BD507" s="39" t="s">
        <v>126</v>
      </c>
      <c r="BE507" s="39" t="s">
        <v>118</v>
      </c>
      <c r="BF507" s="39"/>
      <c r="BG507" s="39" t="s">
        <v>6285</v>
      </c>
      <c r="BH507" s="39" t="s">
        <v>6259</v>
      </c>
      <c r="BI507" s="39" t="s">
        <v>718</v>
      </c>
      <c r="BJ507" s="39" t="s">
        <v>129</v>
      </c>
      <c r="BK507" s="39" t="s">
        <v>178</v>
      </c>
      <c r="BL507" s="39" t="s">
        <v>320</v>
      </c>
      <c r="BM507" s="39" t="s">
        <v>202</v>
      </c>
      <c r="BN507" s="39" t="s">
        <v>203</v>
      </c>
      <c r="BO507" s="39"/>
      <c r="BP507" s="39" t="s">
        <v>203</v>
      </c>
      <c r="BQ507" s="39">
        <v>2024</v>
      </c>
      <c r="BR507" s="39"/>
      <c r="BS507" s="39"/>
      <c r="BT507" s="39" t="s">
        <v>6251</v>
      </c>
    </row>
    <row r="508" spans="1:72">
      <c r="A508" s="39">
        <v>102401898052</v>
      </c>
      <c r="B508" s="39">
        <v>1</v>
      </c>
      <c r="C508" s="39">
        <v>2024</v>
      </c>
      <c r="D508" s="39">
        <v>5</v>
      </c>
      <c r="E508" s="39" t="s">
        <v>8161</v>
      </c>
      <c r="F508" s="39" t="s">
        <v>8162</v>
      </c>
      <c r="G508" s="39">
        <v>78</v>
      </c>
      <c r="H508" s="39" t="s">
        <v>8163</v>
      </c>
      <c r="I508" s="39">
        <v>20240515</v>
      </c>
      <c r="J508" s="39">
        <v>20240517</v>
      </c>
      <c r="K508" s="39">
        <v>3</v>
      </c>
      <c r="L508" s="39">
        <f t="shared" si="7"/>
        <v>2</v>
      </c>
      <c r="M508" s="39">
        <v>0</v>
      </c>
      <c r="N508" s="39" t="s">
        <v>8164</v>
      </c>
      <c r="O508" s="39" t="s">
        <v>6346</v>
      </c>
      <c r="P508" s="39" t="s">
        <v>118</v>
      </c>
      <c r="Q508" s="39" t="s">
        <v>36</v>
      </c>
      <c r="R508" s="39" t="s">
        <v>119</v>
      </c>
      <c r="S508" s="39" t="s">
        <v>147</v>
      </c>
      <c r="T508" s="39">
        <v>211</v>
      </c>
      <c r="U508" s="39" t="s">
        <v>172</v>
      </c>
      <c r="V508" s="39" t="s">
        <v>6257</v>
      </c>
      <c r="W508" s="39" t="s">
        <v>6258</v>
      </c>
      <c r="X508" s="39" t="s">
        <v>124</v>
      </c>
      <c r="Y508" s="39">
        <v>90107</v>
      </c>
      <c r="Z508" s="39">
        <v>3019</v>
      </c>
      <c r="AA508" s="39">
        <v>0</v>
      </c>
      <c r="AB508" s="39">
        <v>0</v>
      </c>
      <c r="AC508" s="39">
        <v>666.76</v>
      </c>
      <c r="AD508" s="39">
        <v>0</v>
      </c>
      <c r="AE508" s="39">
        <v>159075.89000000001</v>
      </c>
      <c r="AF508" s="39">
        <v>159742.66</v>
      </c>
      <c r="AG508" s="39">
        <v>160</v>
      </c>
      <c r="AH508" s="39">
        <v>225</v>
      </c>
      <c r="AI508" s="39">
        <v>230636</v>
      </c>
      <c r="AJ508" s="39">
        <v>230636</v>
      </c>
      <c r="AK508" s="39">
        <v>-11110.421560777817</v>
      </c>
      <c r="AL508" s="39" t="s">
        <v>118</v>
      </c>
      <c r="AM508" s="39" t="s">
        <v>36</v>
      </c>
      <c r="AN508" s="39" t="s">
        <v>119</v>
      </c>
      <c r="AO508" s="39" t="s">
        <v>147</v>
      </c>
      <c r="AP508" s="39">
        <v>3</v>
      </c>
      <c r="AQ508" s="39">
        <v>2</v>
      </c>
      <c r="AR508" s="39">
        <v>5</v>
      </c>
      <c r="AS508" s="39">
        <v>89115</v>
      </c>
      <c r="AT508" s="39">
        <v>161522</v>
      </c>
      <c r="AU508" s="39">
        <v>53841</v>
      </c>
      <c r="AV508" s="39">
        <v>234905</v>
      </c>
      <c r="AW508" s="39">
        <v>3.0722399999999999</v>
      </c>
      <c r="AX508" s="39">
        <v>1.0923499999999999</v>
      </c>
      <c r="AY508" s="39">
        <v>1.9798899999999999</v>
      </c>
      <c r="AZ508" s="39">
        <v>3.0722399950027466</v>
      </c>
      <c r="BA508" s="39">
        <v>1.0923500061035156</v>
      </c>
      <c r="BB508" s="39">
        <v>1.979889988899231</v>
      </c>
      <c r="BC508" s="39" t="s">
        <v>159</v>
      </c>
      <c r="BD508" s="39" t="s">
        <v>126</v>
      </c>
      <c r="BE508" s="39" t="s">
        <v>118</v>
      </c>
      <c r="BF508" s="39"/>
      <c r="BG508" s="39" t="s">
        <v>6285</v>
      </c>
      <c r="BH508" s="39" t="s">
        <v>6259</v>
      </c>
      <c r="BI508" s="39" t="s">
        <v>194</v>
      </c>
      <c r="BJ508" s="39" t="s">
        <v>195</v>
      </c>
      <c r="BK508" s="39" t="s">
        <v>196</v>
      </c>
      <c r="BL508" s="39" t="s">
        <v>196</v>
      </c>
      <c r="BM508" s="39" t="s">
        <v>202</v>
      </c>
      <c r="BN508" s="39" t="s">
        <v>661</v>
      </c>
      <c r="BO508" s="39"/>
      <c r="BP508" s="39" t="s">
        <v>661</v>
      </c>
      <c r="BQ508" s="39">
        <v>2024</v>
      </c>
      <c r="BR508" s="39"/>
      <c r="BS508" s="39"/>
      <c r="BT508" s="39" t="s">
        <v>6251</v>
      </c>
    </row>
    <row r="509" spans="1:72">
      <c r="A509" s="39">
        <v>102401678614</v>
      </c>
      <c r="B509" s="39">
        <v>1</v>
      </c>
      <c r="C509" s="39">
        <v>2024</v>
      </c>
      <c r="D509" s="39">
        <v>5</v>
      </c>
      <c r="E509" s="39" t="s">
        <v>8165</v>
      </c>
      <c r="F509" s="39" t="s">
        <v>8166</v>
      </c>
      <c r="G509" s="39">
        <v>53</v>
      </c>
      <c r="H509" s="39" t="s">
        <v>8167</v>
      </c>
      <c r="I509" s="39">
        <v>20240515</v>
      </c>
      <c r="J509" s="39">
        <v>20240516</v>
      </c>
      <c r="K509" s="39">
        <v>2</v>
      </c>
      <c r="L509" s="39">
        <f t="shared" si="7"/>
        <v>1</v>
      </c>
      <c r="M509" s="39">
        <v>0</v>
      </c>
      <c r="N509" s="39" t="s">
        <v>5750</v>
      </c>
      <c r="O509" s="39" t="s">
        <v>6310</v>
      </c>
      <c r="P509" s="39" t="s">
        <v>118</v>
      </c>
      <c r="Q509" s="39" t="s">
        <v>36</v>
      </c>
      <c r="R509" s="39" t="s">
        <v>119</v>
      </c>
      <c r="S509" s="39" t="s">
        <v>120</v>
      </c>
      <c r="T509" s="39">
        <v>111</v>
      </c>
      <c r="U509" s="39" t="s">
        <v>172</v>
      </c>
      <c r="V509" s="39" t="s">
        <v>6129</v>
      </c>
      <c r="W509" s="39" t="s">
        <v>6130</v>
      </c>
      <c r="X509" s="39" t="s">
        <v>124</v>
      </c>
      <c r="Y509" s="39">
        <v>34302</v>
      </c>
      <c r="Z509" s="39">
        <v>1504</v>
      </c>
      <c r="AA509" s="39">
        <v>0</v>
      </c>
      <c r="AB509" s="39">
        <v>0</v>
      </c>
      <c r="AC509" s="39">
        <v>0</v>
      </c>
      <c r="AD509" s="39">
        <v>0</v>
      </c>
      <c r="AE509" s="39">
        <v>46237.23</v>
      </c>
      <c r="AF509" s="39">
        <v>46237.23</v>
      </c>
      <c r="AG509" s="39">
        <v>80</v>
      </c>
      <c r="AH509" s="39">
        <v>75</v>
      </c>
      <c r="AI509" s="39">
        <v>129785</v>
      </c>
      <c r="AJ509" s="39">
        <v>129785</v>
      </c>
      <c r="AK509" s="39">
        <v>34211.092957997047</v>
      </c>
      <c r="AL509" s="39" t="s">
        <v>118</v>
      </c>
      <c r="AM509" s="39" t="s">
        <v>36</v>
      </c>
      <c r="AN509" s="39" t="s">
        <v>119</v>
      </c>
      <c r="AO509" s="39" t="s">
        <v>120</v>
      </c>
      <c r="AP509" s="39">
        <v>3</v>
      </c>
      <c r="AQ509" s="39">
        <v>2</v>
      </c>
      <c r="AR509" s="39">
        <v>4</v>
      </c>
      <c r="AS509" s="39">
        <v>53659</v>
      </c>
      <c r="AT509" s="39">
        <v>87497</v>
      </c>
      <c r="AU509" s="39">
        <v>29166</v>
      </c>
      <c r="AV509" s="39">
        <v>134400</v>
      </c>
      <c r="AW509" s="39">
        <v>1.7302500000000001</v>
      </c>
      <c r="AX509" s="39">
        <v>0.65773999999999999</v>
      </c>
      <c r="AY509" s="39">
        <v>1.0725100000000001</v>
      </c>
      <c r="AZ509" s="39">
        <v>1.7302500009536743</v>
      </c>
      <c r="BA509" s="39">
        <v>0.65773999691009521</v>
      </c>
      <c r="BB509" s="39">
        <v>1.0725100040435791</v>
      </c>
      <c r="BC509" s="39" t="s">
        <v>159</v>
      </c>
      <c r="BD509" s="39" t="s">
        <v>126</v>
      </c>
      <c r="BE509" s="39" t="s">
        <v>118</v>
      </c>
      <c r="BF509" s="39"/>
      <c r="BG509" s="39" t="s">
        <v>118</v>
      </c>
      <c r="BH509" s="39" t="s">
        <v>6259</v>
      </c>
      <c r="BI509" s="39" t="s">
        <v>903</v>
      </c>
      <c r="BJ509" s="39" t="s">
        <v>195</v>
      </c>
      <c r="BK509" s="39" t="s">
        <v>196</v>
      </c>
      <c r="BL509" s="39" t="s">
        <v>196</v>
      </c>
      <c r="BM509" s="39" t="s">
        <v>2051</v>
      </c>
      <c r="BN509" s="39" t="s">
        <v>5752</v>
      </c>
      <c r="BO509" s="39"/>
      <c r="BP509" s="39" t="s">
        <v>5752</v>
      </c>
      <c r="BQ509" s="39">
        <v>2024</v>
      </c>
      <c r="BR509" s="39"/>
      <c r="BS509" s="39"/>
      <c r="BT509" s="39" t="s">
        <v>6251</v>
      </c>
    </row>
    <row r="510" spans="1:72">
      <c r="A510" s="39">
        <v>102401678608</v>
      </c>
      <c r="B510" s="39">
        <v>1</v>
      </c>
      <c r="C510" s="39">
        <v>2024</v>
      </c>
      <c r="D510" s="39">
        <v>5</v>
      </c>
      <c r="E510" s="39" t="s">
        <v>8168</v>
      </c>
      <c r="F510" s="39" t="s">
        <v>8169</v>
      </c>
      <c r="G510" s="39">
        <v>60</v>
      </c>
      <c r="H510" s="39" t="s">
        <v>8170</v>
      </c>
      <c r="I510" s="39">
        <v>20240515</v>
      </c>
      <c r="J510" s="39">
        <v>20240516</v>
      </c>
      <c r="K510" s="39">
        <v>2</v>
      </c>
      <c r="L510" s="39">
        <f t="shared" si="7"/>
        <v>1</v>
      </c>
      <c r="M510" s="39">
        <v>0</v>
      </c>
      <c r="N510" s="39" t="s">
        <v>7037</v>
      </c>
      <c r="O510" s="39" t="s">
        <v>6405</v>
      </c>
      <c r="P510" s="39" t="s">
        <v>118</v>
      </c>
      <c r="Q510" s="39" t="s">
        <v>36</v>
      </c>
      <c r="R510" s="39" t="s">
        <v>119</v>
      </c>
      <c r="S510" s="39" t="s">
        <v>147</v>
      </c>
      <c r="T510" s="39">
        <v>111</v>
      </c>
      <c r="U510" s="39" t="s">
        <v>172</v>
      </c>
      <c r="V510" s="39" t="s">
        <v>6129</v>
      </c>
      <c r="W510" s="39" t="s">
        <v>6130</v>
      </c>
      <c r="X510" s="39" t="s">
        <v>124</v>
      </c>
      <c r="Y510" s="39">
        <v>34132</v>
      </c>
      <c r="Z510" s="39">
        <v>1472</v>
      </c>
      <c r="AA510" s="39">
        <v>0</v>
      </c>
      <c r="AB510" s="39">
        <v>0</v>
      </c>
      <c r="AC510" s="39">
        <v>0</v>
      </c>
      <c r="AD510" s="39">
        <v>0</v>
      </c>
      <c r="AE510" s="39">
        <v>46237.23</v>
      </c>
      <c r="AF510" s="39">
        <v>46237.23</v>
      </c>
      <c r="AG510" s="39">
        <v>80</v>
      </c>
      <c r="AH510" s="39">
        <v>75</v>
      </c>
      <c r="AI510" s="39">
        <v>129785</v>
      </c>
      <c r="AJ510" s="39">
        <v>129785</v>
      </c>
      <c r="AK510" s="39">
        <v>34211.092957997047</v>
      </c>
      <c r="AL510" s="39" t="s">
        <v>118</v>
      </c>
      <c r="AM510" s="39" t="s">
        <v>36</v>
      </c>
      <c r="AN510" s="39" t="s">
        <v>119</v>
      </c>
      <c r="AO510" s="39" t="s">
        <v>147</v>
      </c>
      <c r="AP510" s="39">
        <v>3</v>
      </c>
      <c r="AQ510" s="39">
        <v>2</v>
      </c>
      <c r="AR510" s="39">
        <v>4</v>
      </c>
      <c r="AS510" s="39">
        <v>53659</v>
      </c>
      <c r="AT510" s="39">
        <v>87497</v>
      </c>
      <c r="AU510" s="39">
        <v>29166</v>
      </c>
      <c r="AV510" s="39">
        <v>134400</v>
      </c>
      <c r="AW510" s="39">
        <v>1.7302500000000001</v>
      </c>
      <c r="AX510" s="39">
        <v>0.65773999999999999</v>
      </c>
      <c r="AY510" s="39">
        <v>1.0725100000000001</v>
      </c>
      <c r="AZ510" s="39">
        <v>1.7302500009536743</v>
      </c>
      <c r="BA510" s="39">
        <v>0.65773999691009521</v>
      </c>
      <c r="BB510" s="39">
        <v>1.0725100040435791</v>
      </c>
      <c r="BC510" s="39" t="s">
        <v>159</v>
      </c>
      <c r="BD510" s="39" t="s">
        <v>126</v>
      </c>
      <c r="BE510" s="39" t="s">
        <v>118</v>
      </c>
      <c r="BF510" s="39"/>
      <c r="BG510" s="39" t="s">
        <v>118</v>
      </c>
      <c r="BH510" s="39" t="s">
        <v>6259</v>
      </c>
      <c r="BI510" s="39" t="s">
        <v>1554</v>
      </c>
      <c r="BJ510" s="39" t="s">
        <v>129</v>
      </c>
      <c r="BK510" s="39" t="s">
        <v>130</v>
      </c>
      <c r="BL510" s="39" t="s">
        <v>131</v>
      </c>
      <c r="BM510" s="39" t="s">
        <v>2051</v>
      </c>
      <c r="BN510" s="39" t="s">
        <v>5752</v>
      </c>
      <c r="BO510" s="39"/>
      <c r="BP510" s="39" t="s">
        <v>5752</v>
      </c>
      <c r="BQ510" s="39">
        <v>2024</v>
      </c>
      <c r="BR510" s="39"/>
      <c r="BS510" s="39"/>
      <c r="BT510" s="39" t="s">
        <v>6251</v>
      </c>
    </row>
    <row r="511" spans="1:72">
      <c r="A511" s="39">
        <v>102401678604</v>
      </c>
      <c r="B511" s="39">
        <v>1</v>
      </c>
      <c r="C511" s="39">
        <v>2024</v>
      </c>
      <c r="D511" s="39">
        <v>5</v>
      </c>
      <c r="E511" s="39" t="s">
        <v>8171</v>
      </c>
      <c r="F511" s="39" t="s">
        <v>8172</v>
      </c>
      <c r="G511" s="39">
        <v>66</v>
      </c>
      <c r="H511" s="39" t="s">
        <v>8173</v>
      </c>
      <c r="I511" s="39">
        <v>20240514</v>
      </c>
      <c r="J511" s="39">
        <v>20240516</v>
      </c>
      <c r="K511" s="39">
        <v>3</v>
      </c>
      <c r="L511" s="39">
        <f t="shared" si="7"/>
        <v>2</v>
      </c>
      <c r="M511" s="39">
        <v>0</v>
      </c>
      <c r="N511" s="39" t="s">
        <v>8174</v>
      </c>
      <c r="O511" s="39" t="s">
        <v>6342</v>
      </c>
      <c r="P511" s="39" t="s">
        <v>118</v>
      </c>
      <c r="Q511" s="39" t="s">
        <v>36</v>
      </c>
      <c r="R511" s="39" t="s">
        <v>119</v>
      </c>
      <c r="S511" s="39" t="s">
        <v>147</v>
      </c>
      <c r="T511" s="39">
        <v>111</v>
      </c>
      <c r="U511" s="39" t="s">
        <v>172</v>
      </c>
      <c r="V511" s="39" t="s">
        <v>6257</v>
      </c>
      <c r="W511" s="39" t="s">
        <v>6258</v>
      </c>
      <c r="X511" s="39" t="s">
        <v>124</v>
      </c>
      <c r="Y511" s="39">
        <v>95680</v>
      </c>
      <c r="Z511" s="39">
        <v>3019</v>
      </c>
      <c r="AA511" s="39">
        <v>0</v>
      </c>
      <c r="AB511" s="39">
        <v>0</v>
      </c>
      <c r="AC511" s="39">
        <v>666.76</v>
      </c>
      <c r="AD511" s="39">
        <v>0</v>
      </c>
      <c r="AE511" s="39">
        <v>169436.1</v>
      </c>
      <c r="AF511" s="39">
        <v>170102.86</v>
      </c>
      <c r="AG511" s="39">
        <v>160</v>
      </c>
      <c r="AH511" s="39">
        <v>225</v>
      </c>
      <c r="AI511" s="39">
        <v>230447</v>
      </c>
      <c r="AJ511" s="39">
        <v>230447</v>
      </c>
      <c r="AK511" s="39">
        <v>-21592.421683330263</v>
      </c>
      <c r="AL511" s="39" t="s">
        <v>118</v>
      </c>
      <c r="AM511" s="39" t="s">
        <v>36</v>
      </c>
      <c r="AN511" s="39" t="s">
        <v>119</v>
      </c>
      <c r="AO511" s="39" t="s">
        <v>147</v>
      </c>
      <c r="AP511" s="39">
        <v>3</v>
      </c>
      <c r="AQ511" s="39">
        <v>2</v>
      </c>
      <c r="AR511" s="39">
        <v>5</v>
      </c>
      <c r="AS511" s="39">
        <v>89115</v>
      </c>
      <c r="AT511" s="39">
        <v>161522</v>
      </c>
      <c r="AU511" s="39">
        <v>53841</v>
      </c>
      <c r="AV511" s="39">
        <v>234905</v>
      </c>
      <c r="AW511" s="39">
        <v>3.0722399999999999</v>
      </c>
      <c r="AX511" s="39">
        <v>1.0923499999999999</v>
      </c>
      <c r="AY511" s="39">
        <v>1.9798899999999999</v>
      </c>
      <c r="AZ511" s="39">
        <v>3.0722399950027466</v>
      </c>
      <c r="BA511" s="39">
        <v>1.0923500061035156</v>
      </c>
      <c r="BB511" s="39">
        <v>1.979889988899231</v>
      </c>
      <c r="BC511" s="39" t="s">
        <v>159</v>
      </c>
      <c r="BD511" s="39" t="s">
        <v>126</v>
      </c>
      <c r="BE511" s="39" t="s">
        <v>118</v>
      </c>
      <c r="BF511" s="39"/>
      <c r="BG511" s="39" t="s">
        <v>1732</v>
      </c>
      <c r="BH511" s="39" t="s">
        <v>6259</v>
      </c>
      <c r="BI511" s="39" t="s">
        <v>5949</v>
      </c>
      <c r="BJ511" s="39" t="s">
        <v>129</v>
      </c>
      <c r="BK511" s="39" t="s">
        <v>217</v>
      </c>
      <c r="BL511" s="39" t="s">
        <v>252</v>
      </c>
      <c r="BM511" s="39" t="s">
        <v>202</v>
      </c>
      <c r="BN511" s="39" t="s">
        <v>203</v>
      </c>
      <c r="BO511" s="39"/>
      <c r="BP511" s="39" t="s">
        <v>203</v>
      </c>
      <c r="BQ511" s="39">
        <v>2024</v>
      </c>
      <c r="BR511" s="39"/>
      <c r="BS511" s="39"/>
      <c r="BT511" s="39" t="s">
        <v>6251</v>
      </c>
    </row>
    <row r="512" spans="1:72">
      <c r="A512" s="39">
        <v>102401834704</v>
      </c>
      <c r="B512" s="39">
        <v>1</v>
      </c>
      <c r="C512" s="39">
        <v>2024</v>
      </c>
      <c r="D512" s="39">
        <v>5</v>
      </c>
      <c r="E512" s="39" t="s">
        <v>8175</v>
      </c>
      <c r="F512" s="39" t="s">
        <v>8176</v>
      </c>
      <c r="G512" s="39">
        <v>70</v>
      </c>
      <c r="H512" s="39" t="s">
        <v>8177</v>
      </c>
      <c r="I512" s="39">
        <v>20240514</v>
      </c>
      <c r="J512" s="39">
        <v>20240516</v>
      </c>
      <c r="K512" s="39">
        <v>3</v>
      </c>
      <c r="L512" s="39">
        <f t="shared" si="7"/>
        <v>2</v>
      </c>
      <c r="M512" s="39">
        <v>0</v>
      </c>
      <c r="N512" s="39" t="s">
        <v>6946</v>
      </c>
      <c r="O512" s="39" t="s">
        <v>6290</v>
      </c>
      <c r="P512" s="39" t="s">
        <v>118</v>
      </c>
      <c r="Q512" s="39" t="s">
        <v>36</v>
      </c>
      <c r="R512" s="39" t="s">
        <v>119</v>
      </c>
      <c r="S512" s="39" t="s">
        <v>120</v>
      </c>
      <c r="T512" s="39">
        <v>205</v>
      </c>
      <c r="U512" s="39" t="s">
        <v>172</v>
      </c>
      <c r="V512" s="39" t="s">
        <v>6257</v>
      </c>
      <c r="W512" s="39" t="s">
        <v>6258</v>
      </c>
      <c r="X512" s="39" t="s">
        <v>124</v>
      </c>
      <c r="Y512" s="39">
        <v>93200</v>
      </c>
      <c r="Z512" s="39">
        <v>3083</v>
      </c>
      <c r="AA512" s="39">
        <v>0</v>
      </c>
      <c r="AB512" s="39">
        <v>0</v>
      </c>
      <c r="AC512" s="39">
        <v>666.76</v>
      </c>
      <c r="AD512" s="39">
        <v>0</v>
      </c>
      <c r="AE512" s="39">
        <v>169436.1</v>
      </c>
      <c r="AF512" s="39">
        <v>170102.86</v>
      </c>
      <c r="AG512" s="39">
        <v>160</v>
      </c>
      <c r="AH512" s="39">
        <v>225</v>
      </c>
      <c r="AI512" s="39">
        <v>230418</v>
      </c>
      <c r="AJ512" s="39">
        <v>230418</v>
      </c>
      <c r="AK512" s="39">
        <v>-21611.11059102352</v>
      </c>
      <c r="AL512" s="39" t="s">
        <v>118</v>
      </c>
      <c r="AM512" s="39" t="s">
        <v>36</v>
      </c>
      <c r="AN512" s="39" t="s">
        <v>119</v>
      </c>
      <c r="AO512" s="39" t="s">
        <v>120</v>
      </c>
      <c r="AP512" s="39">
        <v>3</v>
      </c>
      <c r="AQ512" s="39">
        <v>2</v>
      </c>
      <c r="AR512" s="39">
        <v>5</v>
      </c>
      <c r="AS512" s="39">
        <v>89115</v>
      </c>
      <c r="AT512" s="39">
        <v>161522</v>
      </c>
      <c r="AU512" s="39">
        <v>53841</v>
      </c>
      <c r="AV512" s="39">
        <v>234905</v>
      </c>
      <c r="AW512" s="39">
        <v>3.0722399999999999</v>
      </c>
      <c r="AX512" s="39">
        <v>1.0923499999999999</v>
      </c>
      <c r="AY512" s="39">
        <v>1.9798899999999999</v>
      </c>
      <c r="AZ512" s="39">
        <v>3.0722399950027466</v>
      </c>
      <c r="BA512" s="39">
        <v>1.0923500061035156</v>
      </c>
      <c r="BB512" s="39">
        <v>1.979889988899231</v>
      </c>
      <c r="BC512" s="39" t="s">
        <v>159</v>
      </c>
      <c r="BD512" s="39" t="s">
        <v>126</v>
      </c>
      <c r="BE512" s="39" t="s">
        <v>118</v>
      </c>
      <c r="BF512" s="39"/>
      <c r="BG512" s="39" t="s">
        <v>6285</v>
      </c>
      <c r="BH512" s="39" t="s">
        <v>6259</v>
      </c>
      <c r="BI512" s="39" t="s">
        <v>201</v>
      </c>
      <c r="BJ512" s="39" t="s">
        <v>129</v>
      </c>
      <c r="BK512" s="39" t="s">
        <v>130</v>
      </c>
      <c r="BL512" s="39" t="s">
        <v>131</v>
      </c>
      <c r="BM512" s="39" t="s">
        <v>202</v>
      </c>
      <c r="BN512" s="39" t="s">
        <v>203</v>
      </c>
      <c r="BO512" s="39"/>
      <c r="BP512" s="39" t="s">
        <v>203</v>
      </c>
      <c r="BQ512" s="39">
        <v>2024</v>
      </c>
      <c r="BR512" s="39"/>
      <c r="BS512" s="39"/>
      <c r="BT512" s="39" t="s">
        <v>6251</v>
      </c>
    </row>
    <row r="513" spans="1:72">
      <c r="A513" s="39">
        <v>102401678596</v>
      </c>
      <c r="B513" s="39">
        <v>1</v>
      </c>
      <c r="C513" s="39">
        <v>2024</v>
      </c>
      <c r="D513" s="39">
        <v>5</v>
      </c>
      <c r="E513" s="39" t="s">
        <v>8178</v>
      </c>
      <c r="F513" s="39" t="s">
        <v>8179</v>
      </c>
      <c r="G513" s="39">
        <v>43</v>
      </c>
      <c r="H513" s="39" t="s">
        <v>8180</v>
      </c>
      <c r="I513" s="39">
        <v>20240514</v>
      </c>
      <c r="J513" s="39">
        <v>20240515</v>
      </c>
      <c r="K513" s="39">
        <v>2</v>
      </c>
      <c r="L513" s="39">
        <f t="shared" si="7"/>
        <v>1</v>
      </c>
      <c r="M513" s="39">
        <v>0</v>
      </c>
      <c r="N513" s="39" t="s">
        <v>8181</v>
      </c>
      <c r="O513" s="39" t="s">
        <v>7253</v>
      </c>
      <c r="P513" s="39" t="s">
        <v>118</v>
      </c>
      <c r="Q513" s="39" t="s">
        <v>36</v>
      </c>
      <c r="R513" s="39" t="s">
        <v>119</v>
      </c>
      <c r="S513" s="39" t="s">
        <v>147</v>
      </c>
      <c r="T513" s="39">
        <v>111</v>
      </c>
      <c r="U513" s="39" t="s">
        <v>172</v>
      </c>
      <c r="V513" s="39" t="s">
        <v>6257</v>
      </c>
      <c r="W513" s="39" t="s">
        <v>6258</v>
      </c>
      <c r="X513" s="39" t="s">
        <v>124</v>
      </c>
      <c r="Y513" s="39">
        <v>79366</v>
      </c>
      <c r="Z513" s="39">
        <v>1472</v>
      </c>
      <c r="AA513" s="39">
        <v>0</v>
      </c>
      <c r="AB513" s="39">
        <v>0</v>
      </c>
      <c r="AC513" s="39">
        <v>0</v>
      </c>
      <c r="AD513" s="39">
        <v>0</v>
      </c>
      <c r="AE513" s="39">
        <v>159075.89000000001</v>
      </c>
      <c r="AF513" s="39">
        <v>159075.89000000001</v>
      </c>
      <c r="AG513" s="39">
        <v>80</v>
      </c>
      <c r="AH513" s="39">
        <v>75</v>
      </c>
      <c r="AI513" s="39">
        <v>230447</v>
      </c>
      <c r="AJ513" s="39">
        <v>230447</v>
      </c>
      <c r="AK513" s="39">
        <v>-10565.451683330291</v>
      </c>
      <c r="AL513" s="39" t="s">
        <v>118</v>
      </c>
      <c r="AM513" s="39" t="s">
        <v>36</v>
      </c>
      <c r="AN513" s="39" t="s">
        <v>119</v>
      </c>
      <c r="AO513" s="39" t="s">
        <v>147</v>
      </c>
      <c r="AP513" s="39">
        <v>3</v>
      </c>
      <c r="AQ513" s="39">
        <v>2</v>
      </c>
      <c r="AR513" s="39">
        <v>5</v>
      </c>
      <c r="AS513" s="39">
        <v>89115</v>
      </c>
      <c r="AT513" s="39">
        <v>161522</v>
      </c>
      <c r="AU513" s="39">
        <v>53841</v>
      </c>
      <c r="AV513" s="39">
        <v>234905</v>
      </c>
      <c r="AW513" s="39">
        <v>3.0722399999999999</v>
      </c>
      <c r="AX513" s="39">
        <v>1.0923499999999999</v>
      </c>
      <c r="AY513" s="39">
        <v>1.9798899999999999</v>
      </c>
      <c r="AZ513" s="39">
        <v>3.0722399950027466</v>
      </c>
      <c r="BA513" s="39">
        <v>1.0923500061035156</v>
      </c>
      <c r="BB513" s="39">
        <v>1.979889988899231</v>
      </c>
      <c r="BC513" s="39" t="s">
        <v>159</v>
      </c>
      <c r="BD513" s="39" t="s">
        <v>126</v>
      </c>
      <c r="BE513" s="39" t="s">
        <v>118</v>
      </c>
      <c r="BF513" s="39"/>
      <c r="BG513" s="39" t="s">
        <v>1732</v>
      </c>
      <c r="BH513" s="39" t="s">
        <v>6259</v>
      </c>
      <c r="BI513" s="39" t="s">
        <v>547</v>
      </c>
      <c r="BJ513" s="39" t="s">
        <v>195</v>
      </c>
      <c r="BK513" s="39" t="s">
        <v>196</v>
      </c>
      <c r="BL513" s="39" t="s">
        <v>196</v>
      </c>
      <c r="BM513" s="39" t="s">
        <v>202</v>
      </c>
      <c r="BN513" s="39" t="s">
        <v>661</v>
      </c>
      <c r="BO513" s="39"/>
      <c r="BP513" s="39" t="s">
        <v>661</v>
      </c>
      <c r="BQ513" s="39">
        <v>2024</v>
      </c>
      <c r="BR513" s="39"/>
      <c r="BS513" s="39"/>
      <c r="BT513" s="39" t="s">
        <v>6251</v>
      </c>
    </row>
    <row r="514" spans="1:72">
      <c r="A514" s="39">
        <v>102401834694</v>
      </c>
      <c r="B514" s="39">
        <v>1</v>
      </c>
      <c r="C514" s="39">
        <v>2024</v>
      </c>
      <c r="D514" s="39">
        <v>5</v>
      </c>
      <c r="E514" s="39" t="s">
        <v>8182</v>
      </c>
      <c r="F514" s="39" t="s">
        <v>7536</v>
      </c>
      <c r="G514" s="39">
        <v>57</v>
      </c>
      <c r="H514" s="39" t="s">
        <v>7537</v>
      </c>
      <c r="I514" s="39">
        <v>20240514</v>
      </c>
      <c r="J514" s="39">
        <v>20240515</v>
      </c>
      <c r="K514" s="39">
        <v>2</v>
      </c>
      <c r="L514" s="39">
        <f t="shared" si="7"/>
        <v>1</v>
      </c>
      <c r="M514" s="39">
        <v>0</v>
      </c>
      <c r="N514" s="39" t="s">
        <v>8183</v>
      </c>
      <c r="O514" s="39" t="s">
        <v>8184</v>
      </c>
      <c r="P514" s="39" t="s">
        <v>118</v>
      </c>
      <c r="Q514" s="39" t="s">
        <v>36</v>
      </c>
      <c r="R514" s="39" t="s">
        <v>119</v>
      </c>
      <c r="S514" s="39" t="s">
        <v>147</v>
      </c>
      <c r="T514" s="39">
        <v>205</v>
      </c>
      <c r="U514" s="39" t="s">
        <v>172</v>
      </c>
      <c r="V514" s="39" t="s">
        <v>6257</v>
      </c>
      <c r="W514" s="39" t="s">
        <v>6258</v>
      </c>
      <c r="X514" s="39" t="s">
        <v>124</v>
      </c>
      <c r="Y514" s="39">
        <v>78783</v>
      </c>
      <c r="Z514" s="39">
        <v>1472</v>
      </c>
      <c r="AA514" s="39">
        <v>0</v>
      </c>
      <c r="AB514" s="39">
        <v>0</v>
      </c>
      <c r="AC514" s="39">
        <v>0</v>
      </c>
      <c r="AD514" s="39">
        <v>0</v>
      </c>
      <c r="AE514" s="39">
        <v>171767.15</v>
      </c>
      <c r="AF514" s="39">
        <v>171767.16</v>
      </c>
      <c r="AG514" s="39">
        <v>80</v>
      </c>
      <c r="AH514" s="39">
        <v>75</v>
      </c>
      <c r="AI514" s="39">
        <v>230418</v>
      </c>
      <c r="AJ514" s="39">
        <v>230418</v>
      </c>
      <c r="AK514" s="39">
        <v>-23275.410591023538</v>
      </c>
      <c r="AL514" s="39" t="s">
        <v>118</v>
      </c>
      <c r="AM514" s="39" t="s">
        <v>36</v>
      </c>
      <c r="AN514" s="39" t="s">
        <v>119</v>
      </c>
      <c r="AO514" s="39" t="s">
        <v>147</v>
      </c>
      <c r="AP514" s="39">
        <v>3</v>
      </c>
      <c r="AQ514" s="39">
        <v>2</v>
      </c>
      <c r="AR514" s="39">
        <v>5</v>
      </c>
      <c r="AS514" s="39">
        <v>89115</v>
      </c>
      <c r="AT514" s="39">
        <v>161522</v>
      </c>
      <c r="AU514" s="39">
        <v>53841</v>
      </c>
      <c r="AV514" s="39">
        <v>234905</v>
      </c>
      <c r="AW514" s="39">
        <v>3.0722399999999999</v>
      </c>
      <c r="AX514" s="39">
        <v>1.0923499999999999</v>
      </c>
      <c r="AY514" s="39">
        <v>1.9798899999999999</v>
      </c>
      <c r="AZ514" s="39">
        <v>3.0722399950027466</v>
      </c>
      <c r="BA514" s="39">
        <v>1.0923500061035156</v>
      </c>
      <c r="BB514" s="39">
        <v>1.979889988899231</v>
      </c>
      <c r="BC514" s="39" t="s">
        <v>159</v>
      </c>
      <c r="BD514" s="39" t="s">
        <v>126</v>
      </c>
      <c r="BE514" s="39" t="s">
        <v>118</v>
      </c>
      <c r="BF514" s="39"/>
      <c r="BG514" s="39" t="s">
        <v>6285</v>
      </c>
      <c r="BH514" s="39" t="s">
        <v>6259</v>
      </c>
      <c r="BI514" s="39" t="s">
        <v>1913</v>
      </c>
      <c r="BJ514" s="39" t="s">
        <v>129</v>
      </c>
      <c r="BK514" s="39" t="s">
        <v>130</v>
      </c>
      <c r="BL514" s="39" t="s">
        <v>370</v>
      </c>
      <c r="BM514" s="39" t="s">
        <v>202</v>
      </c>
      <c r="BN514" s="39" t="s">
        <v>661</v>
      </c>
      <c r="BO514" s="39"/>
      <c r="BP514" s="39" t="s">
        <v>661</v>
      </c>
      <c r="BQ514" s="39">
        <v>2024</v>
      </c>
      <c r="BR514" s="39"/>
      <c r="BS514" s="39"/>
      <c r="BT514" s="39" t="s">
        <v>6251</v>
      </c>
    </row>
    <row r="515" spans="1:72">
      <c r="A515" s="39">
        <v>102401834696</v>
      </c>
      <c r="B515" s="39">
        <v>1</v>
      </c>
      <c r="C515" s="39">
        <v>2024</v>
      </c>
      <c r="D515" s="39">
        <v>5</v>
      </c>
      <c r="E515" s="39" t="s">
        <v>8185</v>
      </c>
      <c r="F515" s="39" t="s">
        <v>8186</v>
      </c>
      <c r="G515" s="39">
        <v>61</v>
      </c>
      <c r="H515" s="39" t="s">
        <v>8187</v>
      </c>
      <c r="I515" s="39">
        <v>20240514</v>
      </c>
      <c r="J515" s="39">
        <v>20240515</v>
      </c>
      <c r="K515" s="39">
        <v>2</v>
      </c>
      <c r="L515" s="39">
        <f t="shared" si="7"/>
        <v>1</v>
      </c>
      <c r="M515" s="39">
        <v>0</v>
      </c>
      <c r="N515" s="39" t="s">
        <v>7000</v>
      </c>
      <c r="O515" s="39" t="s">
        <v>8188</v>
      </c>
      <c r="P515" s="39" t="s">
        <v>118</v>
      </c>
      <c r="Q515" s="39" t="s">
        <v>36</v>
      </c>
      <c r="R515" s="39" t="s">
        <v>119</v>
      </c>
      <c r="S515" s="39" t="s">
        <v>120</v>
      </c>
      <c r="T515" s="39">
        <v>205</v>
      </c>
      <c r="U515" s="39" t="s">
        <v>172</v>
      </c>
      <c r="V515" s="39" t="s">
        <v>6257</v>
      </c>
      <c r="W515" s="39" t="s">
        <v>6258</v>
      </c>
      <c r="X515" s="39" t="s">
        <v>124</v>
      </c>
      <c r="Y515" s="39">
        <v>78561</v>
      </c>
      <c r="Z515" s="39">
        <v>1504</v>
      </c>
      <c r="AA515" s="39">
        <v>0</v>
      </c>
      <c r="AB515" s="39">
        <v>0</v>
      </c>
      <c r="AC515" s="39">
        <v>0</v>
      </c>
      <c r="AD515" s="39">
        <v>0</v>
      </c>
      <c r="AE515" s="39">
        <v>159075.89000000001</v>
      </c>
      <c r="AF515" s="39">
        <v>159075.89000000001</v>
      </c>
      <c r="AG515" s="39">
        <v>80</v>
      </c>
      <c r="AH515" s="39">
        <v>75</v>
      </c>
      <c r="AI515" s="39">
        <v>230418</v>
      </c>
      <c r="AJ515" s="39">
        <v>230418</v>
      </c>
      <c r="AK515" s="39">
        <v>-10584.140591023548</v>
      </c>
      <c r="AL515" s="39" t="s">
        <v>118</v>
      </c>
      <c r="AM515" s="39" t="s">
        <v>36</v>
      </c>
      <c r="AN515" s="39" t="s">
        <v>119</v>
      </c>
      <c r="AO515" s="39" t="s">
        <v>120</v>
      </c>
      <c r="AP515" s="39">
        <v>3</v>
      </c>
      <c r="AQ515" s="39">
        <v>2</v>
      </c>
      <c r="AR515" s="39">
        <v>5</v>
      </c>
      <c r="AS515" s="39">
        <v>89115</v>
      </c>
      <c r="AT515" s="39">
        <v>161522</v>
      </c>
      <c r="AU515" s="39">
        <v>53841</v>
      </c>
      <c r="AV515" s="39">
        <v>234905</v>
      </c>
      <c r="AW515" s="39">
        <v>3.0722399999999999</v>
      </c>
      <c r="AX515" s="39">
        <v>1.0923499999999999</v>
      </c>
      <c r="AY515" s="39">
        <v>1.9798899999999999</v>
      </c>
      <c r="AZ515" s="39">
        <v>3.0722399950027466</v>
      </c>
      <c r="BA515" s="39">
        <v>1.0923500061035156</v>
      </c>
      <c r="BB515" s="39">
        <v>1.979889988899231</v>
      </c>
      <c r="BC515" s="39" t="s">
        <v>159</v>
      </c>
      <c r="BD515" s="39" t="s">
        <v>126</v>
      </c>
      <c r="BE515" s="39" t="s">
        <v>118</v>
      </c>
      <c r="BF515" s="39"/>
      <c r="BG515" s="39" t="s">
        <v>6285</v>
      </c>
      <c r="BH515" s="39" t="s">
        <v>6259</v>
      </c>
      <c r="BI515" s="39" t="s">
        <v>283</v>
      </c>
      <c r="BJ515" s="39" t="s">
        <v>129</v>
      </c>
      <c r="BK515" s="39" t="s">
        <v>130</v>
      </c>
      <c r="BL515" s="39" t="s">
        <v>284</v>
      </c>
      <c r="BM515" s="39" t="s">
        <v>202</v>
      </c>
      <c r="BN515" s="39" t="s">
        <v>661</v>
      </c>
      <c r="BO515" s="39"/>
      <c r="BP515" s="39" t="s">
        <v>661</v>
      </c>
      <c r="BQ515" s="39">
        <v>2024</v>
      </c>
      <c r="BR515" s="39"/>
      <c r="BS515" s="39"/>
      <c r="BT515" s="39" t="s">
        <v>6251</v>
      </c>
    </row>
    <row r="516" spans="1:72">
      <c r="A516" s="39">
        <v>102401678588</v>
      </c>
      <c r="B516" s="39">
        <v>1</v>
      </c>
      <c r="C516" s="39">
        <v>2024</v>
      </c>
      <c r="D516" s="39">
        <v>5</v>
      </c>
      <c r="E516" s="39" t="s">
        <v>8189</v>
      </c>
      <c r="F516" s="39" t="s">
        <v>8190</v>
      </c>
      <c r="G516" s="39">
        <v>73</v>
      </c>
      <c r="H516" s="39" t="s">
        <v>8191</v>
      </c>
      <c r="I516" s="39">
        <v>20240513</v>
      </c>
      <c r="J516" s="39">
        <v>20240515</v>
      </c>
      <c r="K516" s="39">
        <v>3</v>
      </c>
      <c r="L516" s="39">
        <f t="shared" si="7"/>
        <v>2</v>
      </c>
      <c r="M516" s="39">
        <v>0</v>
      </c>
      <c r="N516" s="39" t="s">
        <v>8192</v>
      </c>
      <c r="O516" s="39" t="s">
        <v>8188</v>
      </c>
      <c r="P516" s="39" t="s">
        <v>118</v>
      </c>
      <c r="Q516" s="39" t="s">
        <v>36</v>
      </c>
      <c r="R516" s="39" t="s">
        <v>119</v>
      </c>
      <c r="S516" s="39" t="s">
        <v>120</v>
      </c>
      <c r="T516" s="39">
        <v>111</v>
      </c>
      <c r="U516" s="39" t="s">
        <v>172</v>
      </c>
      <c r="V516" s="39" t="s">
        <v>6257</v>
      </c>
      <c r="W516" s="39" t="s">
        <v>6258</v>
      </c>
      <c r="X516" s="39" t="s">
        <v>124</v>
      </c>
      <c r="Y516" s="39">
        <v>84989</v>
      </c>
      <c r="Z516" s="39">
        <v>3083</v>
      </c>
      <c r="AA516" s="39">
        <v>0</v>
      </c>
      <c r="AB516" s="39">
        <v>0</v>
      </c>
      <c r="AC516" s="39">
        <v>0</v>
      </c>
      <c r="AD516" s="39">
        <v>0</v>
      </c>
      <c r="AE516" s="39">
        <v>159075.89000000001</v>
      </c>
      <c r="AF516" s="39">
        <v>159075.89000000001</v>
      </c>
      <c r="AG516" s="39">
        <v>160</v>
      </c>
      <c r="AH516" s="39">
        <v>225</v>
      </c>
      <c r="AI516" s="39">
        <v>230447</v>
      </c>
      <c r="AJ516" s="39">
        <v>230447</v>
      </c>
      <c r="AK516" s="39">
        <v>-10565.451683330291</v>
      </c>
      <c r="AL516" s="39" t="s">
        <v>118</v>
      </c>
      <c r="AM516" s="39" t="s">
        <v>36</v>
      </c>
      <c r="AN516" s="39" t="s">
        <v>119</v>
      </c>
      <c r="AO516" s="39" t="s">
        <v>120</v>
      </c>
      <c r="AP516" s="39">
        <v>3</v>
      </c>
      <c r="AQ516" s="39">
        <v>2</v>
      </c>
      <c r="AR516" s="39">
        <v>5</v>
      </c>
      <c r="AS516" s="39">
        <v>89115</v>
      </c>
      <c r="AT516" s="39">
        <v>161522</v>
      </c>
      <c r="AU516" s="39">
        <v>53841</v>
      </c>
      <c r="AV516" s="39">
        <v>234905</v>
      </c>
      <c r="AW516" s="39">
        <v>3.0722399999999999</v>
      </c>
      <c r="AX516" s="39">
        <v>1.0923499999999999</v>
      </c>
      <c r="AY516" s="39">
        <v>1.9798899999999999</v>
      </c>
      <c r="AZ516" s="39">
        <v>3.0722399950027466</v>
      </c>
      <c r="BA516" s="39">
        <v>1.0923500061035156</v>
      </c>
      <c r="BB516" s="39">
        <v>1.979889988899231</v>
      </c>
      <c r="BC516" s="39" t="s">
        <v>159</v>
      </c>
      <c r="BD516" s="39" t="s">
        <v>126</v>
      </c>
      <c r="BE516" s="39" t="s">
        <v>118</v>
      </c>
      <c r="BF516" s="39"/>
      <c r="BG516" s="39" t="s">
        <v>6285</v>
      </c>
      <c r="BH516" s="39" t="s">
        <v>6259</v>
      </c>
      <c r="BI516" s="39" t="s">
        <v>2853</v>
      </c>
      <c r="BJ516" s="39" t="s">
        <v>129</v>
      </c>
      <c r="BK516" s="39" t="s">
        <v>178</v>
      </c>
      <c r="BL516" s="39" t="s">
        <v>320</v>
      </c>
      <c r="BM516" s="39" t="s">
        <v>202</v>
      </c>
      <c r="BN516" s="39" t="s">
        <v>661</v>
      </c>
      <c r="BO516" s="39"/>
      <c r="BP516" s="39" t="s">
        <v>661</v>
      </c>
      <c r="BQ516" s="39">
        <v>2024</v>
      </c>
      <c r="BR516" s="39"/>
      <c r="BS516" s="39"/>
      <c r="BT516" s="39" t="s">
        <v>6251</v>
      </c>
    </row>
    <row r="517" spans="1:72">
      <c r="A517" s="39">
        <v>102401834972</v>
      </c>
      <c r="B517" s="39">
        <v>1</v>
      </c>
      <c r="C517" s="39">
        <v>2024</v>
      </c>
      <c r="D517" s="39">
        <v>5</v>
      </c>
      <c r="E517" s="39" t="s">
        <v>8193</v>
      </c>
      <c r="F517" s="39" t="s">
        <v>8194</v>
      </c>
      <c r="G517" s="39">
        <v>42</v>
      </c>
      <c r="H517" s="39" t="s">
        <v>8195</v>
      </c>
      <c r="I517" s="39">
        <v>20240513</v>
      </c>
      <c r="J517" s="39">
        <v>20240514</v>
      </c>
      <c r="K517" s="39">
        <v>2</v>
      </c>
      <c r="L517" s="39">
        <f t="shared" si="7"/>
        <v>1</v>
      </c>
      <c r="M517" s="39">
        <v>0</v>
      </c>
      <c r="N517" s="39" t="s">
        <v>8196</v>
      </c>
      <c r="O517" s="39" t="s">
        <v>6405</v>
      </c>
      <c r="P517" s="39" t="s">
        <v>118</v>
      </c>
      <c r="Q517" s="39" t="s">
        <v>36</v>
      </c>
      <c r="R517" s="39" t="s">
        <v>119</v>
      </c>
      <c r="S517" s="39" t="s">
        <v>147</v>
      </c>
      <c r="T517" s="39">
        <v>205</v>
      </c>
      <c r="U517" s="39" t="s">
        <v>172</v>
      </c>
      <c r="V517" s="39" t="s">
        <v>6129</v>
      </c>
      <c r="W517" s="39" t="s">
        <v>6130</v>
      </c>
      <c r="X517" s="39" t="s">
        <v>1852</v>
      </c>
      <c r="Y517" s="39">
        <v>35322</v>
      </c>
      <c r="Z517" s="39">
        <v>1472</v>
      </c>
      <c r="AA517" s="39">
        <v>0</v>
      </c>
      <c r="AB517" s="39">
        <v>0</v>
      </c>
      <c r="AC517" s="39">
        <v>0</v>
      </c>
      <c r="AD517" s="39">
        <v>0</v>
      </c>
      <c r="AE517" s="39">
        <v>19265.21</v>
      </c>
      <c r="AF517" s="39">
        <v>19265.21</v>
      </c>
      <c r="AG517" s="39">
        <v>80</v>
      </c>
      <c r="AH517" s="39">
        <v>75</v>
      </c>
      <c r="AI517" s="39">
        <v>102463</v>
      </c>
      <c r="AJ517" s="39">
        <v>102463</v>
      </c>
      <c r="AK517" s="39">
        <v>33867.169476451003</v>
      </c>
      <c r="AL517" s="39" t="s">
        <v>118</v>
      </c>
      <c r="AM517" s="39" t="s">
        <v>36</v>
      </c>
      <c r="AN517" s="39" t="s">
        <v>119</v>
      </c>
      <c r="AO517" s="39" t="s">
        <v>147</v>
      </c>
      <c r="AP517" s="39">
        <v>3</v>
      </c>
      <c r="AQ517" s="39">
        <v>2</v>
      </c>
      <c r="AR517" s="39">
        <v>4</v>
      </c>
      <c r="AS517" s="39">
        <v>53659</v>
      </c>
      <c r="AT517" s="39">
        <v>87497</v>
      </c>
      <c r="AU517" s="39">
        <v>29166</v>
      </c>
      <c r="AV517" s="39">
        <v>134400</v>
      </c>
      <c r="AW517" s="39">
        <v>1.7302500000000001</v>
      </c>
      <c r="AX517" s="39">
        <v>0.65773999999999999</v>
      </c>
      <c r="AY517" s="39">
        <v>1.0725100000000001</v>
      </c>
      <c r="AZ517" s="39">
        <v>1.3661699891090393</v>
      </c>
      <c r="BA517" s="39">
        <v>0.65773999691009521</v>
      </c>
      <c r="BB517" s="39">
        <v>0.70842999219894409</v>
      </c>
      <c r="BC517" s="39" t="s">
        <v>159</v>
      </c>
      <c r="BD517" s="39" t="s">
        <v>126</v>
      </c>
      <c r="BE517" s="39" t="s">
        <v>118</v>
      </c>
      <c r="BF517" s="39"/>
      <c r="BG517" s="39" t="s">
        <v>118</v>
      </c>
      <c r="BH517" s="39" t="s">
        <v>6259</v>
      </c>
      <c r="BI517" s="39" t="s">
        <v>369</v>
      </c>
      <c r="BJ517" s="39" t="s">
        <v>129</v>
      </c>
      <c r="BK517" s="39" t="s">
        <v>130</v>
      </c>
      <c r="BL517" s="39" t="s">
        <v>370</v>
      </c>
      <c r="BM517" s="39" t="s">
        <v>163</v>
      </c>
      <c r="BN517" s="39" t="s">
        <v>1019</v>
      </c>
      <c r="BO517" s="39"/>
      <c r="BP517" s="39" t="s">
        <v>1019</v>
      </c>
      <c r="BQ517" s="39">
        <v>2024</v>
      </c>
      <c r="BR517" s="39"/>
      <c r="BS517" s="39"/>
      <c r="BT517" s="39" t="s">
        <v>6251</v>
      </c>
    </row>
    <row r="518" spans="1:72">
      <c r="A518" s="39">
        <v>102408022846</v>
      </c>
      <c r="B518" s="39">
        <v>1</v>
      </c>
      <c r="C518" s="39">
        <v>2024</v>
      </c>
      <c r="D518" s="39">
        <v>5</v>
      </c>
      <c r="E518" s="39" t="s">
        <v>8197</v>
      </c>
      <c r="F518" s="39" t="s">
        <v>8198</v>
      </c>
      <c r="G518" s="39">
        <v>44</v>
      </c>
      <c r="H518" s="39" t="s">
        <v>8199</v>
      </c>
      <c r="I518" s="39">
        <v>20240513</v>
      </c>
      <c r="J518" s="39">
        <v>20240514</v>
      </c>
      <c r="K518" s="39">
        <v>2</v>
      </c>
      <c r="L518" s="39">
        <f t="shared" ref="L518:L581" si="8">K518-1</f>
        <v>1</v>
      </c>
      <c r="M518" s="39">
        <v>0</v>
      </c>
      <c r="N518" s="39" t="s">
        <v>7564</v>
      </c>
      <c r="O518" s="39" t="s">
        <v>6359</v>
      </c>
      <c r="P518" s="39" t="s">
        <v>118</v>
      </c>
      <c r="Q518" s="39" t="s">
        <v>36</v>
      </c>
      <c r="R518" s="39" t="s">
        <v>119</v>
      </c>
      <c r="S518" s="39" t="s">
        <v>120</v>
      </c>
      <c r="T518" s="39">
        <v>205</v>
      </c>
      <c r="U518" s="39" t="s">
        <v>172</v>
      </c>
      <c r="V518" s="39" t="s">
        <v>6257</v>
      </c>
      <c r="W518" s="39" t="s">
        <v>6258</v>
      </c>
      <c r="X518" s="39" t="s">
        <v>124</v>
      </c>
      <c r="Y518" s="39">
        <v>56590</v>
      </c>
      <c r="Z518" s="39">
        <v>1504</v>
      </c>
      <c r="AA518" s="39">
        <v>0</v>
      </c>
      <c r="AB518" s="39">
        <v>0</v>
      </c>
      <c r="AC518" s="39">
        <v>0</v>
      </c>
      <c r="AD518" s="39">
        <v>0</v>
      </c>
      <c r="AE518" s="39">
        <v>96480.93</v>
      </c>
      <c r="AF518" s="39">
        <v>96480.93</v>
      </c>
      <c r="AG518" s="39">
        <v>80</v>
      </c>
      <c r="AH518" s="39">
        <v>75</v>
      </c>
      <c r="AI518" s="39">
        <v>230418</v>
      </c>
      <c r="AJ518" s="39">
        <v>230418</v>
      </c>
      <c r="AK518" s="39">
        <v>52010.819408976473</v>
      </c>
      <c r="AL518" s="39" t="s">
        <v>118</v>
      </c>
      <c r="AM518" s="39" t="s">
        <v>36</v>
      </c>
      <c r="AN518" s="39" t="s">
        <v>119</v>
      </c>
      <c r="AO518" s="39" t="s">
        <v>120</v>
      </c>
      <c r="AP518" s="39">
        <v>3</v>
      </c>
      <c r="AQ518" s="39">
        <v>2</v>
      </c>
      <c r="AR518" s="39">
        <v>5</v>
      </c>
      <c r="AS518" s="39">
        <v>89115</v>
      </c>
      <c r="AT518" s="39">
        <v>161522</v>
      </c>
      <c r="AU518" s="39">
        <v>53841</v>
      </c>
      <c r="AV518" s="39">
        <v>234905</v>
      </c>
      <c r="AW518" s="39">
        <v>3.0722399999999999</v>
      </c>
      <c r="AX518" s="39">
        <v>1.0923499999999999</v>
      </c>
      <c r="AY518" s="39">
        <v>1.9798899999999999</v>
      </c>
      <c r="AZ518" s="39">
        <v>3.0722399950027466</v>
      </c>
      <c r="BA518" s="39">
        <v>1.0923500061035156</v>
      </c>
      <c r="BB518" s="39">
        <v>1.979889988899231</v>
      </c>
      <c r="BC518" s="39" t="s">
        <v>159</v>
      </c>
      <c r="BD518" s="39" t="s">
        <v>126</v>
      </c>
      <c r="BE518" s="39" t="s">
        <v>118</v>
      </c>
      <c r="BF518" s="39"/>
      <c r="BG518" s="39" t="s">
        <v>118</v>
      </c>
      <c r="BH518" s="39" t="s">
        <v>6259</v>
      </c>
      <c r="BI518" s="39" t="s">
        <v>201</v>
      </c>
      <c r="BJ518" s="39" t="s">
        <v>129</v>
      </c>
      <c r="BK518" s="39" t="s">
        <v>130</v>
      </c>
      <c r="BL518" s="39" t="s">
        <v>131</v>
      </c>
      <c r="BM518" s="39" t="s">
        <v>163</v>
      </c>
      <c r="BN518" s="39" t="s">
        <v>1019</v>
      </c>
      <c r="BO518" s="39"/>
      <c r="BP518" s="39" t="s">
        <v>1019</v>
      </c>
      <c r="BQ518" s="39">
        <v>2024</v>
      </c>
      <c r="BR518" s="39"/>
      <c r="BS518" s="39"/>
      <c r="BT518" s="39" t="s">
        <v>6251</v>
      </c>
    </row>
    <row r="519" spans="1:72">
      <c r="A519" s="39">
        <v>102401678564</v>
      </c>
      <c r="B519" s="39">
        <v>1</v>
      </c>
      <c r="C519" s="39">
        <v>2024</v>
      </c>
      <c r="D519" s="39">
        <v>5</v>
      </c>
      <c r="E519" s="39" t="s">
        <v>8200</v>
      </c>
      <c r="F519" s="39" t="s">
        <v>8201</v>
      </c>
      <c r="G519" s="39">
        <v>48</v>
      </c>
      <c r="H519" s="39" t="s">
        <v>8202</v>
      </c>
      <c r="I519" s="39">
        <v>20240512</v>
      </c>
      <c r="J519" s="39">
        <v>20240514</v>
      </c>
      <c r="K519" s="39">
        <v>3</v>
      </c>
      <c r="L519" s="39">
        <f t="shared" si="8"/>
        <v>2</v>
      </c>
      <c r="M519" s="39">
        <v>0</v>
      </c>
      <c r="N519" s="39" t="s">
        <v>6354</v>
      </c>
      <c r="O519" s="39" t="s">
        <v>6405</v>
      </c>
      <c r="P519" s="39" t="s">
        <v>118</v>
      </c>
      <c r="Q519" s="39" t="s">
        <v>36</v>
      </c>
      <c r="R519" s="39" t="s">
        <v>119</v>
      </c>
      <c r="S519" s="39" t="s">
        <v>120</v>
      </c>
      <c r="T519" s="39">
        <v>111</v>
      </c>
      <c r="U519" s="39" t="s">
        <v>172</v>
      </c>
      <c r="V519" s="39" t="s">
        <v>6129</v>
      </c>
      <c r="W519" s="39" t="s">
        <v>6130</v>
      </c>
      <c r="X519" s="39" t="s">
        <v>387</v>
      </c>
      <c r="Y519" s="39">
        <v>40517</v>
      </c>
      <c r="Z519" s="39">
        <v>3008</v>
      </c>
      <c r="AA519" s="39">
        <v>0</v>
      </c>
      <c r="AB519" s="39">
        <v>0</v>
      </c>
      <c r="AC519" s="39">
        <v>0</v>
      </c>
      <c r="AD519" s="39">
        <v>0</v>
      </c>
      <c r="AE519" s="39">
        <v>145049.21</v>
      </c>
      <c r="AF519" s="39">
        <v>145049.20000000001</v>
      </c>
      <c r="AG519" s="39">
        <v>160</v>
      </c>
      <c r="AH519" s="39">
        <v>150</v>
      </c>
      <c r="AI519" s="39">
        <v>137619</v>
      </c>
      <c r="AJ519" s="39">
        <v>137619</v>
      </c>
      <c r="AK519" s="39">
        <v>-56767.15388232324</v>
      </c>
      <c r="AL519" s="39" t="s">
        <v>118</v>
      </c>
      <c r="AM519" s="39" t="s">
        <v>36</v>
      </c>
      <c r="AN519" s="39" t="s">
        <v>119</v>
      </c>
      <c r="AO519" s="39" t="s">
        <v>120</v>
      </c>
      <c r="AP519" s="39">
        <v>3</v>
      </c>
      <c r="AQ519" s="39">
        <v>2</v>
      </c>
      <c r="AR519" s="39">
        <v>4</v>
      </c>
      <c r="AS519" s="39">
        <v>53659</v>
      </c>
      <c r="AT519" s="39">
        <v>87497</v>
      </c>
      <c r="AU519" s="39">
        <v>29166</v>
      </c>
      <c r="AV519" s="39">
        <v>134400</v>
      </c>
      <c r="AW519" s="39">
        <v>1.7302500000000001</v>
      </c>
      <c r="AX519" s="39">
        <v>0.65773999999999999</v>
      </c>
      <c r="AY519" s="39">
        <v>1.0725100000000001</v>
      </c>
      <c r="AZ519" s="39">
        <v>1.8346799612045288</v>
      </c>
      <c r="BA519" s="39">
        <v>0.65773999691009521</v>
      </c>
      <c r="BB519" s="39">
        <v>1.1769399642944336</v>
      </c>
      <c r="BC519" s="39" t="s">
        <v>159</v>
      </c>
      <c r="BD519" s="39" t="s">
        <v>126</v>
      </c>
      <c r="BE519" s="39" t="s">
        <v>118</v>
      </c>
      <c r="BF519" s="39"/>
      <c r="BG519" s="39" t="s">
        <v>118</v>
      </c>
      <c r="BH519" s="39" t="s">
        <v>6259</v>
      </c>
      <c r="BI519" s="39" t="s">
        <v>6206</v>
      </c>
      <c r="BJ519" s="39" t="s">
        <v>3290</v>
      </c>
      <c r="BK519" s="39" t="s">
        <v>6207</v>
      </c>
      <c r="BL519" s="39" t="s">
        <v>6207</v>
      </c>
      <c r="BM519" s="39" t="s">
        <v>2051</v>
      </c>
      <c r="BN519" s="39" t="s">
        <v>5752</v>
      </c>
      <c r="BO519" s="39"/>
      <c r="BP519" s="39" t="s">
        <v>5752</v>
      </c>
      <c r="BQ519" s="39">
        <v>2024</v>
      </c>
      <c r="BR519" s="39"/>
      <c r="BS519" s="39"/>
      <c r="BT519" s="39" t="s">
        <v>6251</v>
      </c>
    </row>
    <row r="520" spans="1:72">
      <c r="A520" s="39">
        <v>102401678560</v>
      </c>
      <c r="B520" s="39">
        <v>1</v>
      </c>
      <c r="C520" s="39">
        <v>2024</v>
      </c>
      <c r="D520" s="39">
        <v>5</v>
      </c>
      <c r="E520" s="39" t="s">
        <v>8203</v>
      </c>
      <c r="F520" s="39" t="s">
        <v>6441</v>
      </c>
      <c r="G520" s="39">
        <v>58</v>
      </c>
      <c r="H520" s="39" t="s">
        <v>6442</v>
      </c>
      <c r="I520" s="39">
        <v>20240512</v>
      </c>
      <c r="J520" s="39">
        <v>20240514</v>
      </c>
      <c r="K520" s="39">
        <v>3</v>
      </c>
      <c r="L520" s="39">
        <f t="shared" si="8"/>
        <v>2</v>
      </c>
      <c r="M520" s="39">
        <v>0</v>
      </c>
      <c r="N520" s="39" t="s">
        <v>7671</v>
      </c>
      <c r="O520" s="39" t="s">
        <v>8204</v>
      </c>
      <c r="P520" s="39" t="s">
        <v>118</v>
      </c>
      <c r="Q520" s="39" t="s">
        <v>36</v>
      </c>
      <c r="R520" s="39" t="s">
        <v>119</v>
      </c>
      <c r="S520" s="39" t="s">
        <v>147</v>
      </c>
      <c r="T520" s="39">
        <v>111</v>
      </c>
      <c r="U520" s="39" t="s">
        <v>172</v>
      </c>
      <c r="V520" s="39" t="s">
        <v>6257</v>
      </c>
      <c r="W520" s="39" t="s">
        <v>6258</v>
      </c>
      <c r="X520" s="39" t="s">
        <v>124</v>
      </c>
      <c r="Y520" s="39">
        <v>62854</v>
      </c>
      <c r="Z520" s="39">
        <v>2944</v>
      </c>
      <c r="AA520" s="39">
        <v>0</v>
      </c>
      <c r="AB520" s="39">
        <v>0</v>
      </c>
      <c r="AC520" s="39">
        <v>0</v>
      </c>
      <c r="AD520" s="39">
        <v>0</v>
      </c>
      <c r="AE520" s="39">
        <v>96480.93</v>
      </c>
      <c r="AF520" s="39">
        <v>96480.93</v>
      </c>
      <c r="AG520" s="39">
        <v>160</v>
      </c>
      <c r="AH520" s="39">
        <v>150</v>
      </c>
      <c r="AI520" s="39">
        <v>230447</v>
      </c>
      <c r="AJ520" s="39">
        <v>230447</v>
      </c>
      <c r="AK520" s="39">
        <v>52029.50831666973</v>
      </c>
      <c r="AL520" s="39" t="s">
        <v>118</v>
      </c>
      <c r="AM520" s="39" t="s">
        <v>36</v>
      </c>
      <c r="AN520" s="39" t="s">
        <v>119</v>
      </c>
      <c r="AO520" s="39" t="s">
        <v>147</v>
      </c>
      <c r="AP520" s="39">
        <v>3</v>
      </c>
      <c r="AQ520" s="39">
        <v>2</v>
      </c>
      <c r="AR520" s="39">
        <v>5</v>
      </c>
      <c r="AS520" s="39">
        <v>89115</v>
      </c>
      <c r="AT520" s="39">
        <v>161522</v>
      </c>
      <c r="AU520" s="39">
        <v>53841</v>
      </c>
      <c r="AV520" s="39">
        <v>234905</v>
      </c>
      <c r="AW520" s="39">
        <v>3.0722399999999999</v>
      </c>
      <c r="AX520" s="39">
        <v>1.0923499999999999</v>
      </c>
      <c r="AY520" s="39">
        <v>1.9798899999999999</v>
      </c>
      <c r="AZ520" s="39">
        <v>3.0722399950027466</v>
      </c>
      <c r="BA520" s="39">
        <v>1.0923500061035156</v>
      </c>
      <c r="BB520" s="39">
        <v>1.979889988899231</v>
      </c>
      <c r="BC520" s="39" t="s">
        <v>126</v>
      </c>
      <c r="BD520" s="39" t="s">
        <v>126</v>
      </c>
      <c r="BE520" s="39" t="s">
        <v>118</v>
      </c>
      <c r="BF520" s="39"/>
      <c r="BG520" s="39" t="s">
        <v>118</v>
      </c>
      <c r="BH520" s="39" t="s">
        <v>6259</v>
      </c>
      <c r="BI520" s="39" t="s">
        <v>1104</v>
      </c>
      <c r="BJ520" s="39" t="s">
        <v>129</v>
      </c>
      <c r="BK520" s="39" t="s">
        <v>217</v>
      </c>
      <c r="BL520" s="39" t="s">
        <v>218</v>
      </c>
      <c r="BM520" s="39" t="s">
        <v>163</v>
      </c>
      <c r="BN520" s="39" t="s">
        <v>1019</v>
      </c>
      <c r="BO520" s="39"/>
      <c r="BP520" s="39" t="s">
        <v>1019</v>
      </c>
      <c r="BQ520" s="39">
        <v>2024</v>
      </c>
      <c r="BR520" s="39"/>
      <c r="BS520" s="39"/>
      <c r="BT520" s="39" t="s">
        <v>6251</v>
      </c>
    </row>
    <row r="521" spans="1:72">
      <c r="A521" s="39">
        <v>102401678578</v>
      </c>
      <c r="B521" s="39">
        <v>1</v>
      </c>
      <c r="C521" s="39">
        <v>2024</v>
      </c>
      <c r="D521" s="39">
        <v>5</v>
      </c>
      <c r="E521" s="39" t="s">
        <v>8205</v>
      </c>
      <c r="F521" s="39" t="s">
        <v>8206</v>
      </c>
      <c r="G521" s="39">
        <v>70</v>
      </c>
      <c r="H521" s="39" t="s">
        <v>8207</v>
      </c>
      <c r="I521" s="39">
        <v>20240513</v>
      </c>
      <c r="J521" s="39">
        <v>20240514</v>
      </c>
      <c r="K521" s="39">
        <v>2</v>
      </c>
      <c r="L521" s="39">
        <f t="shared" si="8"/>
        <v>1</v>
      </c>
      <c r="M521" s="39">
        <v>0</v>
      </c>
      <c r="N521" s="39" t="s">
        <v>6650</v>
      </c>
      <c r="O521" s="39" t="s">
        <v>6310</v>
      </c>
      <c r="P521" s="39" t="s">
        <v>118</v>
      </c>
      <c r="Q521" s="39" t="s">
        <v>36</v>
      </c>
      <c r="R521" s="39" t="s">
        <v>119</v>
      </c>
      <c r="S521" s="39" t="s">
        <v>147</v>
      </c>
      <c r="T521" s="39">
        <v>111</v>
      </c>
      <c r="U521" s="39" t="s">
        <v>172</v>
      </c>
      <c r="V521" s="39" t="s">
        <v>6129</v>
      </c>
      <c r="W521" s="39" t="s">
        <v>6130</v>
      </c>
      <c r="X521" s="39" t="s">
        <v>124</v>
      </c>
      <c r="Y521" s="39">
        <v>34132</v>
      </c>
      <c r="Z521" s="39">
        <v>1472</v>
      </c>
      <c r="AA521" s="39">
        <v>0</v>
      </c>
      <c r="AB521" s="39">
        <v>0</v>
      </c>
      <c r="AC521" s="39">
        <v>0</v>
      </c>
      <c r="AD521" s="39">
        <v>0</v>
      </c>
      <c r="AE521" s="39">
        <v>75332.160000000003</v>
      </c>
      <c r="AF521" s="39">
        <v>75332.160000000003</v>
      </c>
      <c r="AG521" s="39">
        <v>80</v>
      </c>
      <c r="AH521" s="39">
        <v>75</v>
      </c>
      <c r="AI521" s="39">
        <v>129785</v>
      </c>
      <c r="AJ521" s="39">
        <v>129785</v>
      </c>
      <c r="AK521" s="39">
        <v>5116.1629579970468</v>
      </c>
      <c r="AL521" s="39" t="s">
        <v>118</v>
      </c>
      <c r="AM521" s="39" t="s">
        <v>36</v>
      </c>
      <c r="AN521" s="39" t="s">
        <v>119</v>
      </c>
      <c r="AO521" s="39" t="s">
        <v>147</v>
      </c>
      <c r="AP521" s="39">
        <v>3</v>
      </c>
      <c r="AQ521" s="39">
        <v>2</v>
      </c>
      <c r="AR521" s="39">
        <v>4</v>
      </c>
      <c r="AS521" s="39">
        <v>53659</v>
      </c>
      <c r="AT521" s="39">
        <v>87497</v>
      </c>
      <c r="AU521" s="39">
        <v>29166</v>
      </c>
      <c r="AV521" s="39">
        <v>134400</v>
      </c>
      <c r="AW521" s="39">
        <v>1.7302500000000001</v>
      </c>
      <c r="AX521" s="39">
        <v>0.65773999999999999</v>
      </c>
      <c r="AY521" s="39">
        <v>1.0725100000000001</v>
      </c>
      <c r="AZ521" s="39">
        <v>1.7302500009536743</v>
      </c>
      <c r="BA521" s="39">
        <v>0.65773999691009521</v>
      </c>
      <c r="BB521" s="39">
        <v>1.0725100040435791</v>
      </c>
      <c r="BC521" s="39" t="s">
        <v>159</v>
      </c>
      <c r="BD521" s="39" t="s">
        <v>126</v>
      </c>
      <c r="BE521" s="39" t="s">
        <v>118</v>
      </c>
      <c r="BF521" s="39"/>
      <c r="BG521" s="39" t="s">
        <v>118</v>
      </c>
      <c r="BH521" s="39" t="s">
        <v>6259</v>
      </c>
      <c r="BI521" s="39" t="s">
        <v>177</v>
      </c>
      <c r="BJ521" s="39" t="s">
        <v>129</v>
      </c>
      <c r="BK521" s="39" t="s">
        <v>178</v>
      </c>
      <c r="BL521" s="39" t="s">
        <v>179</v>
      </c>
      <c r="BM521" s="39" t="s">
        <v>2051</v>
      </c>
      <c r="BN521" s="39" t="s">
        <v>5752</v>
      </c>
      <c r="BO521" s="39"/>
      <c r="BP521" s="39" t="s">
        <v>5752</v>
      </c>
      <c r="BQ521" s="39">
        <v>2024</v>
      </c>
      <c r="BR521" s="39"/>
      <c r="BS521" s="39"/>
      <c r="BT521" s="39" t="s">
        <v>6251</v>
      </c>
    </row>
    <row r="522" spans="1:72">
      <c r="A522" s="39">
        <v>102401834540</v>
      </c>
      <c r="B522" s="39">
        <v>1</v>
      </c>
      <c r="C522" s="39">
        <v>2024</v>
      </c>
      <c r="D522" s="39">
        <v>5</v>
      </c>
      <c r="E522" s="39" t="s">
        <v>8208</v>
      </c>
      <c r="F522" s="39" t="s">
        <v>8209</v>
      </c>
      <c r="G522" s="39">
        <v>48</v>
      </c>
      <c r="H522" s="39" t="s">
        <v>8210</v>
      </c>
      <c r="I522" s="39">
        <v>20240509</v>
      </c>
      <c r="J522" s="39">
        <v>20240511</v>
      </c>
      <c r="K522" s="39">
        <v>3</v>
      </c>
      <c r="L522" s="39">
        <f t="shared" si="8"/>
        <v>2</v>
      </c>
      <c r="M522" s="39">
        <v>0</v>
      </c>
      <c r="N522" s="39" t="s">
        <v>8211</v>
      </c>
      <c r="O522" s="39" t="s">
        <v>6300</v>
      </c>
      <c r="P522" s="39" t="s">
        <v>118</v>
      </c>
      <c r="Q522" s="39" t="s">
        <v>36</v>
      </c>
      <c r="R522" s="39" t="s">
        <v>119</v>
      </c>
      <c r="S522" s="39" t="s">
        <v>120</v>
      </c>
      <c r="T522" s="39">
        <v>205</v>
      </c>
      <c r="U522" s="39" t="s">
        <v>172</v>
      </c>
      <c r="V522" s="39" t="s">
        <v>6257</v>
      </c>
      <c r="W522" s="39" t="s">
        <v>6258</v>
      </c>
      <c r="X522" s="39" t="s">
        <v>124</v>
      </c>
      <c r="Y522" s="39">
        <v>82667</v>
      </c>
      <c r="Z522" s="39">
        <v>3083</v>
      </c>
      <c r="AA522" s="39">
        <v>0</v>
      </c>
      <c r="AB522" s="39">
        <v>0</v>
      </c>
      <c r="AC522" s="39">
        <v>0</v>
      </c>
      <c r="AD522" s="39">
        <v>0</v>
      </c>
      <c r="AE522" s="39">
        <v>197048.55</v>
      </c>
      <c r="AF522" s="39">
        <v>197048.55</v>
      </c>
      <c r="AG522" s="39">
        <v>160</v>
      </c>
      <c r="AH522" s="39">
        <v>225</v>
      </c>
      <c r="AI522" s="39">
        <v>230418</v>
      </c>
      <c r="AJ522" s="39">
        <v>230418</v>
      </c>
      <c r="AK522" s="39">
        <v>-48556.800591023522</v>
      </c>
      <c r="AL522" s="39" t="s">
        <v>118</v>
      </c>
      <c r="AM522" s="39" t="s">
        <v>36</v>
      </c>
      <c r="AN522" s="39" t="s">
        <v>119</v>
      </c>
      <c r="AO522" s="39" t="s">
        <v>120</v>
      </c>
      <c r="AP522" s="39">
        <v>3</v>
      </c>
      <c r="AQ522" s="39">
        <v>2</v>
      </c>
      <c r="AR522" s="39">
        <v>5</v>
      </c>
      <c r="AS522" s="39">
        <v>89115</v>
      </c>
      <c r="AT522" s="39">
        <v>161522</v>
      </c>
      <c r="AU522" s="39">
        <v>53841</v>
      </c>
      <c r="AV522" s="39">
        <v>234905</v>
      </c>
      <c r="AW522" s="39">
        <v>3.0722399999999999</v>
      </c>
      <c r="AX522" s="39">
        <v>1.0923499999999999</v>
      </c>
      <c r="AY522" s="39">
        <v>1.9798899999999999</v>
      </c>
      <c r="AZ522" s="39">
        <v>3.0722399950027466</v>
      </c>
      <c r="BA522" s="39">
        <v>1.0923500061035156</v>
      </c>
      <c r="BB522" s="39">
        <v>1.979889988899231</v>
      </c>
      <c r="BC522" s="39" t="s">
        <v>159</v>
      </c>
      <c r="BD522" s="39" t="s">
        <v>126</v>
      </c>
      <c r="BE522" s="39" t="s">
        <v>118</v>
      </c>
      <c r="BF522" s="39"/>
      <c r="BG522" s="39" t="s">
        <v>6285</v>
      </c>
      <c r="BH522" s="39" t="s">
        <v>6259</v>
      </c>
      <c r="BI522" s="39" t="s">
        <v>3715</v>
      </c>
      <c r="BJ522" s="39" t="s">
        <v>129</v>
      </c>
      <c r="BK522" s="39" t="s">
        <v>224</v>
      </c>
      <c r="BL522" s="39" t="s">
        <v>224</v>
      </c>
      <c r="BM522" s="39" t="s">
        <v>202</v>
      </c>
      <c r="BN522" s="39" t="s">
        <v>661</v>
      </c>
      <c r="BO522" s="39"/>
      <c r="BP522" s="39" t="s">
        <v>661</v>
      </c>
      <c r="BQ522" s="39">
        <v>2024</v>
      </c>
      <c r="BR522" s="39"/>
      <c r="BS522" s="39"/>
      <c r="BT522" s="39" t="s">
        <v>6251</v>
      </c>
    </row>
    <row r="523" spans="1:72">
      <c r="A523" s="39">
        <v>102401720974</v>
      </c>
      <c r="B523" s="39">
        <v>1</v>
      </c>
      <c r="C523" s="39">
        <v>2024</v>
      </c>
      <c r="D523" s="39">
        <v>5</v>
      </c>
      <c r="E523" s="39" t="s">
        <v>8212</v>
      </c>
      <c r="F523" s="39" t="s">
        <v>8213</v>
      </c>
      <c r="G523" s="39">
        <v>50</v>
      </c>
      <c r="H523" s="39" t="s">
        <v>8214</v>
      </c>
      <c r="I523" s="39">
        <v>20240509</v>
      </c>
      <c r="J523" s="39">
        <v>20240511</v>
      </c>
      <c r="K523" s="39">
        <v>3</v>
      </c>
      <c r="L523" s="39">
        <f t="shared" si="8"/>
        <v>2</v>
      </c>
      <c r="M523" s="39">
        <v>0</v>
      </c>
      <c r="N523" s="39" t="s">
        <v>6374</v>
      </c>
      <c r="O523" s="39" t="s">
        <v>6337</v>
      </c>
      <c r="P523" s="39" t="s">
        <v>118</v>
      </c>
      <c r="Q523" s="39" t="s">
        <v>36</v>
      </c>
      <c r="R523" s="39" t="s">
        <v>119</v>
      </c>
      <c r="S523" s="39" t="s">
        <v>120</v>
      </c>
      <c r="T523" s="39">
        <v>201</v>
      </c>
      <c r="U523" s="39" t="s">
        <v>172</v>
      </c>
      <c r="V523" s="39" t="s">
        <v>6257</v>
      </c>
      <c r="W523" s="39" t="s">
        <v>6258</v>
      </c>
      <c r="X523" s="39" t="s">
        <v>124</v>
      </c>
      <c r="Y523" s="39">
        <v>94216</v>
      </c>
      <c r="Z523" s="39">
        <v>3083</v>
      </c>
      <c r="AA523" s="39">
        <v>0</v>
      </c>
      <c r="AB523" s="39">
        <v>0</v>
      </c>
      <c r="AC523" s="39">
        <v>666.76</v>
      </c>
      <c r="AD523" s="39">
        <v>0</v>
      </c>
      <c r="AE523" s="39">
        <v>169436.1</v>
      </c>
      <c r="AF523" s="39">
        <v>170102.86</v>
      </c>
      <c r="AG523" s="39">
        <v>160</v>
      </c>
      <c r="AH523" s="39">
        <v>225</v>
      </c>
      <c r="AI523" s="39">
        <v>230418</v>
      </c>
      <c r="AJ523" s="39">
        <v>230418</v>
      </c>
      <c r="AK523" s="39">
        <v>-21611.11059102352</v>
      </c>
      <c r="AL523" s="39" t="s">
        <v>118</v>
      </c>
      <c r="AM523" s="39" t="s">
        <v>36</v>
      </c>
      <c r="AN523" s="39" t="s">
        <v>119</v>
      </c>
      <c r="AO523" s="39" t="s">
        <v>120</v>
      </c>
      <c r="AP523" s="39">
        <v>3</v>
      </c>
      <c r="AQ523" s="39">
        <v>2</v>
      </c>
      <c r="AR523" s="39">
        <v>5</v>
      </c>
      <c r="AS523" s="39">
        <v>89115</v>
      </c>
      <c r="AT523" s="39">
        <v>161522</v>
      </c>
      <c r="AU523" s="39">
        <v>53841</v>
      </c>
      <c r="AV523" s="39">
        <v>234905</v>
      </c>
      <c r="AW523" s="39">
        <v>3.0722399999999999</v>
      </c>
      <c r="AX523" s="39">
        <v>1.0923499999999999</v>
      </c>
      <c r="AY523" s="39">
        <v>1.9798899999999999</v>
      </c>
      <c r="AZ523" s="39">
        <v>3.0722399950027466</v>
      </c>
      <c r="BA523" s="39">
        <v>1.0923500061035156</v>
      </c>
      <c r="BB523" s="39">
        <v>1.979889988899231</v>
      </c>
      <c r="BC523" s="39" t="s">
        <v>159</v>
      </c>
      <c r="BD523" s="39" t="s">
        <v>126</v>
      </c>
      <c r="BE523" s="39" t="s">
        <v>118</v>
      </c>
      <c r="BF523" s="39"/>
      <c r="BG523" s="39" t="s">
        <v>1732</v>
      </c>
      <c r="BH523" s="39" t="s">
        <v>6259</v>
      </c>
      <c r="BI523" s="39" t="s">
        <v>201</v>
      </c>
      <c r="BJ523" s="39" t="s">
        <v>129</v>
      </c>
      <c r="BK523" s="39" t="s">
        <v>130</v>
      </c>
      <c r="BL523" s="39" t="s">
        <v>131</v>
      </c>
      <c r="BM523" s="39" t="s">
        <v>202</v>
      </c>
      <c r="BN523" s="39" t="s">
        <v>661</v>
      </c>
      <c r="BO523" s="39"/>
      <c r="BP523" s="39" t="s">
        <v>661</v>
      </c>
      <c r="BQ523" s="39">
        <v>2024</v>
      </c>
      <c r="BR523" s="39"/>
      <c r="BS523" s="39"/>
      <c r="BT523" s="39" t="s">
        <v>6251</v>
      </c>
    </row>
    <row r="524" spans="1:72">
      <c r="A524" s="39">
        <v>102401678518</v>
      </c>
      <c r="B524" s="39">
        <v>1</v>
      </c>
      <c r="C524" s="39">
        <v>2024</v>
      </c>
      <c r="D524" s="39">
        <v>5</v>
      </c>
      <c r="E524" s="39" t="s">
        <v>8215</v>
      </c>
      <c r="F524" s="39" t="s">
        <v>8216</v>
      </c>
      <c r="G524" s="39">
        <v>70</v>
      </c>
      <c r="H524" s="39" t="s">
        <v>8217</v>
      </c>
      <c r="I524" s="39">
        <v>20240509</v>
      </c>
      <c r="J524" s="39">
        <v>20240511</v>
      </c>
      <c r="K524" s="39">
        <v>3</v>
      </c>
      <c r="L524" s="39">
        <f t="shared" si="8"/>
        <v>2</v>
      </c>
      <c r="M524" s="39">
        <v>0</v>
      </c>
      <c r="N524" s="39" t="s">
        <v>8218</v>
      </c>
      <c r="O524" s="39" t="s">
        <v>6426</v>
      </c>
      <c r="P524" s="39" t="s">
        <v>118</v>
      </c>
      <c r="Q524" s="39" t="s">
        <v>36</v>
      </c>
      <c r="R524" s="39" t="s">
        <v>119</v>
      </c>
      <c r="S524" s="39" t="s">
        <v>147</v>
      </c>
      <c r="T524" s="39">
        <v>111</v>
      </c>
      <c r="U524" s="39" t="s">
        <v>172</v>
      </c>
      <c r="V524" s="39" t="s">
        <v>6257</v>
      </c>
      <c r="W524" s="39" t="s">
        <v>6258</v>
      </c>
      <c r="X524" s="39" t="s">
        <v>124</v>
      </c>
      <c r="Y524" s="39">
        <v>94589</v>
      </c>
      <c r="Z524" s="39">
        <v>2944</v>
      </c>
      <c r="AA524" s="39">
        <v>0</v>
      </c>
      <c r="AB524" s="39">
        <v>0</v>
      </c>
      <c r="AC524" s="39">
        <v>666.76</v>
      </c>
      <c r="AD524" s="39">
        <v>0</v>
      </c>
      <c r="AE524" s="39">
        <v>169436.1</v>
      </c>
      <c r="AF524" s="39">
        <v>170102.86</v>
      </c>
      <c r="AG524" s="39">
        <v>160</v>
      </c>
      <c r="AH524" s="39">
        <v>150</v>
      </c>
      <c r="AI524" s="39">
        <v>230447</v>
      </c>
      <c r="AJ524" s="39">
        <v>230447</v>
      </c>
      <c r="AK524" s="39">
        <v>-21592.421683330263</v>
      </c>
      <c r="AL524" s="39" t="s">
        <v>118</v>
      </c>
      <c r="AM524" s="39" t="s">
        <v>36</v>
      </c>
      <c r="AN524" s="39" t="s">
        <v>119</v>
      </c>
      <c r="AO524" s="39" t="s">
        <v>147</v>
      </c>
      <c r="AP524" s="39">
        <v>3</v>
      </c>
      <c r="AQ524" s="39">
        <v>2</v>
      </c>
      <c r="AR524" s="39">
        <v>5</v>
      </c>
      <c r="AS524" s="39">
        <v>89115</v>
      </c>
      <c r="AT524" s="39">
        <v>161522</v>
      </c>
      <c r="AU524" s="39">
        <v>53841</v>
      </c>
      <c r="AV524" s="39">
        <v>234905</v>
      </c>
      <c r="AW524" s="39">
        <v>3.0722399999999999</v>
      </c>
      <c r="AX524" s="39">
        <v>1.0923499999999999</v>
      </c>
      <c r="AY524" s="39">
        <v>1.9798899999999999</v>
      </c>
      <c r="AZ524" s="39">
        <v>3.0722399950027466</v>
      </c>
      <c r="BA524" s="39">
        <v>1.0923500061035156</v>
      </c>
      <c r="BB524" s="39">
        <v>1.979889988899231</v>
      </c>
      <c r="BC524" s="39" t="s">
        <v>159</v>
      </c>
      <c r="BD524" s="39" t="s">
        <v>126</v>
      </c>
      <c r="BE524" s="39" t="s">
        <v>118</v>
      </c>
      <c r="BF524" s="39"/>
      <c r="BG524" s="39" t="s">
        <v>1732</v>
      </c>
      <c r="BH524" s="39" t="s">
        <v>6259</v>
      </c>
      <c r="BI524" s="39" t="s">
        <v>903</v>
      </c>
      <c r="BJ524" s="39" t="s">
        <v>195</v>
      </c>
      <c r="BK524" s="39" t="s">
        <v>196</v>
      </c>
      <c r="BL524" s="39" t="s">
        <v>196</v>
      </c>
      <c r="BM524" s="39" t="s">
        <v>202</v>
      </c>
      <c r="BN524" s="39" t="s">
        <v>203</v>
      </c>
      <c r="BO524" s="39"/>
      <c r="BP524" s="39" t="s">
        <v>203</v>
      </c>
      <c r="BQ524" s="39">
        <v>2024</v>
      </c>
      <c r="BR524" s="39"/>
      <c r="BS524" s="39"/>
      <c r="BT524" s="39" t="s">
        <v>6251</v>
      </c>
    </row>
    <row r="525" spans="1:72">
      <c r="A525" s="39">
        <v>102401678508</v>
      </c>
      <c r="B525" s="39">
        <v>1</v>
      </c>
      <c r="C525" s="39">
        <v>2024</v>
      </c>
      <c r="D525" s="39">
        <v>5</v>
      </c>
      <c r="E525" s="39" t="s">
        <v>8219</v>
      </c>
      <c r="F525" s="39" t="s">
        <v>8220</v>
      </c>
      <c r="G525" s="39">
        <v>51</v>
      </c>
      <c r="H525" s="39" t="s">
        <v>8221</v>
      </c>
      <c r="I525" s="39">
        <v>20240508</v>
      </c>
      <c r="J525" s="39">
        <v>20240510</v>
      </c>
      <c r="K525" s="39">
        <v>3</v>
      </c>
      <c r="L525" s="39">
        <f t="shared" si="8"/>
        <v>2</v>
      </c>
      <c r="M525" s="39">
        <v>0</v>
      </c>
      <c r="N525" s="39" t="s">
        <v>6172</v>
      </c>
      <c r="O525" s="39" t="s">
        <v>6797</v>
      </c>
      <c r="P525" s="39" t="s">
        <v>118</v>
      </c>
      <c r="Q525" s="39" t="s">
        <v>36</v>
      </c>
      <c r="R525" s="39" t="s">
        <v>119</v>
      </c>
      <c r="S525" s="39" t="s">
        <v>147</v>
      </c>
      <c r="T525" s="39">
        <v>111</v>
      </c>
      <c r="U525" s="39" t="s">
        <v>172</v>
      </c>
      <c r="V525" s="39" t="s">
        <v>6257</v>
      </c>
      <c r="W525" s="39" t="s">
        <v>6258</v>
      </c>
      <c r="X525" s="39" t="s">
        <v>124</v>
      </c>
      <c r="Y525" s="39">
        <v>86629</v>
      </c>
      <c r="Z525" s="39">
        <v>3019</v>
      </c>
      <c r="AA525" s="39">
        <v>0</v>
      </c>
      <c r="AB525" s="39">
        <v>0</v>
      </c>
      <c r="AC525" s="39">
        <v>0</v>
      </c>
      <c r="AD525" s="39">
        <v>0</v>
      </c>
      <c r="AE525" s="39">
        <v>169436.1</v>
      </c>
      <c r="AF525" s="39">
        <v>169436.09</v>
      </c>
      <c r="AG525" s="39">
        <v>160</v>
      </c>
      <c r="AH525" s="39">
        <v>225</v>
      </c>
      <c r="AI525" s="39">
        <v>230447</v>
      </c>
      <c r="AJ525" s="39">
        <v>230447</v>
      </c>
      <c r="AK525" s="39">
        <v>-20925.651683330274</v>
      </c>
      <c r="AL525" s="39" t="s">
        <v>118</v>
      </c>
      <c r="AM525" s="39" t="s">
        <v>36</v>
      </c>
      <c r="AN525" s="39" t="s">
        <v>119</v>
      </c>
      <c r="AO525" s="39" t="s">
        <v>147</v>
      </c>
      <c r="AP525" s="39">
        <v>3</v>
      </c>
      <c r="AQ525" s="39">
        <v>2</v>
      </c>
      <c r="AR525" s="39">
        <v>5</v>
      </c>
      <c r="AS525" s="39">
        <v>89115</v>
      </c>
      <c r="AT525" s="39">
        <v>161522</v>
      </c>
      <c r="AU525" s="39">
        <v>53841</v>
      </c>
      <c r="AV525" s="39">
        <v>234905</v>
      </c>
      <c r="AW525" s="39">
        <v>3.0722399999999999</v>
      </c>
      <c r="AX525" s="39">
        <v>1.0923499999999999</v>
      </c>
      <c r="AY525" s="39">
        <v>1.9798899999999999</v>
      </c>
      <c r="AZ525" s="39">
        <v>3.0722399950027466</v>
      </c>
      <c r="BA525" s="39">
        <v>1.0923500061035156</v>
      </c>
      <c r="BB525" s="39">
        <v>1.979889988899231</v>
      </c>
      <c r="BC525" s="39" t="s">
        <v>159</v>
      </c>
      <c r="BD525" s="39" t="s">
        <v>126</v>
      </c>
      <c r="BE525" s="39" t="s">
        <v>118</v>
      </c>
      <c r="BF525" s="39"/>
      <c r="BG525" s="39" t="s">
        <v>6285</v>
      </c>
      <c r="BH525" s="39" t="s">
        <v>6259</v>
      </c>
      <c r="BI525" s="39" t="s">
        <v>177</v>
      </c>
      <c r="BJ525" s="39" t="s">
        <v>129</v>
      </c>
      <c r="BK525" s="39" t="s">
        <v>178</v>
      </c>
      <c r="BL525" s="39" t="s">
        <v>179</v>
      </c>
      <c r="BM525" s="39" t="s">
        <v>202</v>
      </c>
      <c r="BN525" s="39" t="s">
        <v>661</v>
      </c>
      <c r="BO525" s="39"/>
      <c r="BP525" s="39" t="s">
        <v>661</v>
      </c>
      <c r="BQ525" s="39">
        <v>2024</v>
      </c>
      <c r="BR525" s="39"/>
      <c r="BS525" s="39"/>
      <c r="BT525" s="39" t="s">
        <v>6251</v>
      </c>
    </row>
    <row r="526" spans="1:72">
      <c r="A526" s="39">
        <v>102401720968</v>
      </c>
      <c r="B526" s="39">
        <v>1</v>
      </c>
      <c r="C526" s="39">
        <v>2024</v>
      </c>
      <c r="D526" s="39">
        <v>5</v>
      </c>
      <c r="E526" s="39" t="s">
        <v>8222</v>
      </c>
      <c r="F526" s="39" t="s">
        <v>8223</v>
      </c>
      <c r="G526" s="39">
        <v>58</v>
      </c>
      <c r="H526" s="39" t="s">
        <v>8224</v>
      </c>
      <c r="I526" s="39">
        <v>20240508</v>
      </c>
      <c r="J526" s="39">
        <v>20240510</v>
      </c>
      <c r="K526" s="39">
        <v>3</v>
      </c>
      <c r="L526" s="39">
        <f t="shared" si="8"/>
        <v>2</v>
      </c>
      <c r="M526" s="39">
        <v>0</v>
      </c>
      <c r="N526" s="39" t="s">
        <v>8225</v>
      </c>
      <c r="O526" s="39" t="s">
        <v>8226</v>
      </c>
      <c r="P526" s="39" t="s">
        <v>118</v>
      </c>
      <c r="Q526" s="39" t="s">
        <v>36</v>
      </c>
      <c r="R526" s="39" t="s">
        <v>119</v>
      </c>
      <c r="S526" s="39" t="s">
        <v>120</v>
      </c>
      <c r="T526" s="39">
        <v>201</v>
      </c>
      <c r="U526" s="39" t="s">
        <v>172</v>
      </c>
      <c r="V526" s="39" t="s">
        <v>6257</v>
      </c>
      <c r="W526" s="39" t="s">
        <v>6258</v>
      </c>
      <c r="X526" s="39" t="s">
        <v>124</v>
      </c>
      <c r="Y526" s="39">
        <v>88247</v>
      </c>
      <c r="Z526" s="39">
        <v>3083</v>
      </c>
      <c r="AA526" s="39">
        <v>0</v>
      </c>
      <c r="AB526" s="39">
        <v>0</v>
      </c>
      <c r="AC526" s="39">
        <v>0</v>
      </c>
      <c r="AD526" s="39">
        <v>0</v>
      </c>
      <c r="AE526" s="39">
        <v>183327.13</v>
      </c>
      <c r="AF526" s="39">
        <v>183327.12</v>
      </c>
      <c r="AG526" s="39">
        <v>160</v>
      </c>
      <c r="AH526" s="39">
        <v>225</v>
      </c>
      <c r="AI526" s="39">
        <v>230418</v>
      </c>
      <c r="AJ526" s="39">
        <v>230418</v>
      </c>
      <c r="AK526" s="39">
        <v>-34835.370591023529</v>
      </c>
      <c r="AL526" s="39" t="s">
        <v>118</v>
      </c>
      <c r="AM526" s="39" t="s">
        <v>36</v>
      </c>
      <c r="AN526" s="39" t="s">
        <v>119</v>
      </c>
      <c r="AO526" s="39" t="s">
        <v>120</v>
      </c>
      <c r="AP526" s="39">
        <v>3</v>
      </c>
      <c r="AQ526" s="39">
        <v>2</v>
      </c>
      <c r="AR526" s="39">
        <v>5</v>
      </c>
      <c r="AS526" s="39">
        <v>89115</v>
      </c>
      <c r="AT526" s="39">
        <v>161522</v>
      </c>
      <c r="AU526" s="39">
        <v>53841</v>
      </c>
      <c r="AV526" s="39">
        <v>234905</v>
      </c>
      <c r="AW526" s="39">
        <v>3.0722399999999999</v>
      </c>
      <c r="AX526" s="39">
        <v>1.0923499999999999</v>
      </c>
      <c r="AY526" s="39">
        <v>1.9798899999999999</v>
      </c>
      <c r="AZ526" s="39">
        <v>3.0722399950027466</v>
      </c>
      <c r="BA526" s="39">
        <v>1.0923500061035156</v>
      </c>
      <c r="BB526" s="39">
        <v>1.979889988899231</v>
      </c>
      <c r="BC526" s="39" t="s">
        <v>159</v>
      </c>
      <c r="BD526" s="39" t="s">
        <v>126</v>
      </c>
      <c r="BE526" s="39" t="s">
        <v>118</v>
      </c>
      <c r="BF526" s="39"/>
      <c r="BG526" s="39" t="s">
        <v>1732</v>
      </c>
      <c r="BH526" s="39" t="s">
        <v>6259</v>
      </c>
      <c r="BI526" s="39" t="s">
        <v>990</v>
      </c>
      <c r="BJ526" s="39" t="s">
        <v>129</v>
      </c>
      <c r="BK526" s="39" t="s">
        <v>130</v>
      </c>
      <c r="BL526" s="39" t="s">
        <v>131</v>
      </c>
      <c r="BM526" s="39" t="s">
        <v>202</v>
      </c>
      <c r="BN526" s="39" t="s">
        <v>203</v>
      </c>
      <c r="BO526" s="39"/>
      <c r="BP526" s="39" t="s">
        <v>203</v>
      </c>
      <c r="BQ526" s="39">
        <v>2024</v>
      </c>
      <c r="BR526" s="39"/>
      <c r="BS526" s="39"/>
      <c r="BT526" s="39" t="s">
        <v>6251</v>
      </c>
    </row>
    <row r="527" spans="1:72">
      <c r="A527" s="39">
        <v>102401898360</v>
      </c>
      <c r="B527" s="39">
        <v>1</v>
      </c>
      <c r="C527" s="39">
        <v>2024</v>
      </c>
      <c r="D527" s="39">
        <v>5</v>
      </c>
      <c r="E527" s="39" t="s">
        <v>8227</v>
      </c>
      <c r="F527" s="39" t="s">
        <v>8228</v>
      </c>
      <c r="G527" s="39">
        <v>67</v>
      </c>
      <c r="H527" s="39" t="s">
        <v>8229</v>
      </c>
      <c r="I527" s="39">
        <v>20240508</v>
      </c>
      <c r="J527" s="39">
        <v>20240510</v>
      </c>
      <c r="K527" s="39">
        <v>3</v>
      </c>
      <c r="L527" s="39">
        <f t="shared" si="8"/>
        <v>2</v>
      </c>
      <c r="M527" s="39">
        <v>0</v>
      </c>
      <c r="N527" s="39" t="s">
        <v>5746</v>
      </c>
      <c r="O527" s="39" t="s">
        <v>7116</v>
      </c>
      <c r="P527" s="39" t="s">
        <v>118</v>
      </c>
      <c r="Q527" s="39" t="s">
        <v>36</v>
      </c>
      <c r="R527" s="39" t="s">
        <v>119</v>
      </c>
      <c r="S527" s="39" t="s">
        <v>147</v>
      </c>
      <c r="T527" s="39">
        <v>211</v>
      </c>
      <c r="U527" s="39" t="s">
        <v>172</v>
      </c>
      <c r="V527" s="39" t="s">
        <v>6257</v>
      </c>
      <c r="W527" s="39" t="s">
        <v>6258</v>
      </c>
      <c r="X527" s="39" t="s">
        <v>124</v>
      </c>
      <c r="Y527" s="39">
        <v>87645</v>
      </c>
      <c r="Z527" s="39">
        <v>3019</v>
      </c>
      <c r="AA527" s="39">
        <v>0</v>
      </c>
      <c r="AB527" s="39">
        <v>0</v>
      </c>
      <c r="AC527" s="39">
        <v>0</v>
      </c>
      <c r="AD527" s="39">
        <v>0</v>
      </c>
      <c r="AE527" s="39">
        <v>153532.1</v>
      </c>
      <c r="AF527" s="39">
        <v>153532.09</v>
      </c>
      <c r="AG527" s="39">
        <v>160</v>
      </c>
      <c r="AH527" s="39">
        <v>225</v>
      </c>
      <c r="AI527" s="39">
        <v>230636</v>
      </c>
      <c r="AJ527" s="39">
        <v>230636</v>
      </c>
      <c r="AK527" s="39">
        <v>-4899.8515607778099</v>
      </c>
      <c r="AL527" s="39" t="s">
        <v>118</v>
      </c>
      <c r="AM527" s="39" t="s">
        <v>36</v>
      </c>
      <c r="AN527" s="39" t="s">
        <v>119</v>
      </c>
      <c r="AO527" s="39" t="s">
        <v>147</v>
      </c>
      <c r="AP527" s="39">
        <v>3</v>
      </c>
      <c r="AQ527" s="39">
        <v>2</v>
      </c>
      <c r="AR527" s="39">
        <v>5</v>
      </c>
      <c r="AS527" s="39">
        <v>89115</v>
      </c>
      <c r="AT527" s="39">
        <v>161522</v>
      </c>
      <c r="AU527" s="39">
        <v>53841</v>
      </c>
      <c r="AV527" s="39">
        <v>234905</v>
      </c>
      <c r="AW527" s="39">
        <v>3.0722399999999999</v>
      </c>
      <c r="AX527" s="39">
        <v>1.0923499999999999</v>
      </c>
      <c r="AY527" s="39">
        <v>1.9798899999999999</v>
      </c>
      <c r="AZ527" s="39">
        <v>3.0722399950027466</v>
      </c>
      <c r="BA527" s="39">
        <v>1.0923500061035156</v>
      </c>
      <c r="BB527" s="39">
        <v>1.979889988899231</v>
      </c>
      <c r="BC527" s="39" t="s">
        <v>159</v>
      </c>
      <c r="BD527" s="39" t="s">
        <v>126</v>
      </c>
      <c r="BE527" s="39" t="s">
        <v>118</v>
      </c>
      <c r="BF527" s="39"/>
      <c r="BG527" s="39" t="s">
        <v>1732</v>
      </c>
      <c r="BH527" s="39" t="s">
        <v>6259</v>
      </c>
      <c r="BI527" s="39" t="s">
        <v>1085</v>
      </c>
      <c r="BJ527" s="39" t="s">
        <v>244</v>
      </c>
      <c r="BK527" s="39" t="s">
        <v>1086</v>
      </c>
      <c r="BL527" s="39" t="s">
        <v>1087</v>
      </c>
      <c r="BM527" s="39" t="s">
        <v>202</v>
      </c>
      <c r="BN527" s="39" t="s">
        <v>661</v>
      </c>
      <c r="BO527" s="39"/>
      <c r="BP527" s="39" t="s">
        <v>661</v>
      </c>
      <c r="BQ527" s="39">
        <v>2024</v>
      </c>
      <c r="BR527" s="39"/>
      <c r="BS527" s="39"/>
      <c r="BT527" s="39" t="s">
        <v>6251</v>
      </c>
    </row>
    <row r="528" spans="1:72">
      <c r="A528" s="39">
        <v>102401678484</v>
      </c>
      <c r="B528" s="39">
        <v>1</v>
      </c>
      <c r="C528" s="39">
        <v>2024</v>
      </c>
      <c r="D528" s="39">
        <v>5</v>
      </c>
      <c r="E528" s="39" t="s">
        <v>8230</v>
      </c>
      <c r="F528" s="39" t="s">
        <v>8231</v>
      </c>
      <c r="G528" s="39">
        <v>69</v>
      </c>
      <c r="H528" s="39" t="s">
        <v>8232</v>
      </c>
      <c r="I528" s="39">
        <v>20240506</v>
      </c>
      <c r="J528" s="39">
        <v>20240509</v>
      </c>
      <c r="K528" s="39">
        <v>4</v>
      </c>
      <c r="L528" s="39">
        <f t="shared" si="8"/>
        <v>3</v>
      </c>
      <c r="M528" s="39">
        <v>0</v>
      </c>
      <c r="N528" s="39" t="s">
        <v>6289</v>
      </c>
      <c r="O528" s="39" t="s">
        <v>6511</v>
      </c>
      <c r="P528" s="39" t="s">
        <v>118</v>
      </c>
      <c r="Q528" s="39" t="s">
        <v>36</v>
      </c>
      <c r="R528" s="39" t="s">
        <v>119</v>
      </c>
      <c r="S528" s="39" t="s">
        <v>147</v>
      </c>
      <c r="T528" s="39">
        <v>111</v>
      </c>
      <c r="U528" s="39" t="s">
        <v>172</v>
      </c>
      <c r="V528" s="39" t="s">
        <v>6257</v>
      </c>
      <c r="W528" s="39" t="s">
        <v>6258</v>
      </c>
      <c r="X528" s="39" t="s">
        <v>124</v>
      </c>
      <c r="Y528" s="39">
        <v>93409</v>
      </c>
      <c r="Z528" s="39">
        <v>4416</v>
      </c>
      <c r="AA528" s="39">
        <v>0</v>
      </c>
      <c r="AB528" s="39">
        <v>0</v>
      </c>
      <c r="AC528" s="39">
        <v>666.76</v>
      </c>
      <c r="AD528" s="39">
        <v>0</v>
      </c>
      <c r="AE528" s="39">
        <v>171767.15</v>
      </c>
      <c r="AF528" s="39">
        <v>172433.91</v>
      </c>
      <c r="AG528" s="39">
        <v>240</v>
      </c>
      <c r="AH528" s="39">
        <v>225</v>
      </c>
      <c r="AI528" s="39">
        <v>230447</v>
      </c>
      <c r="AJ528" s="39">
        <v>230447</v>
      </c>
      <c r="AK528" s="39">
        <v>-23923.471683330281</v>
      </c>
      <c r="AL528" s="39" t="s">
        <v>118</v>
      </c>
      <c r="AM528" s="39" t="s">
        <v>36</v>
      </c>
      <c r="AN528" s="39" t="s">
        <v>119</v>
      </c>
      <c r="AO528" s="39" t="s">
        <v>147</v>
      </c>
      <c r="AP528" s="39">
        <v>3</v>
      </c>
      <c r="AQ528" s="39">
        <v>2</v>
      </c>
      <c r="AR528" s="39">
        <v>5</v>
      </c>
      <c r="AS528" s="39">
        <v>89115</v>
      </c>
      <c r="AT528" s="39">
        <v>161522</v>
      </c>
      <c r="AU528" s="39">
        <v>53841</v>
      </c>
      <c r="AV528" s="39">
        <v>234905</v>
      </c>
      <c r="AW528" s="39">
        <v>3.0722399999999999</v>
      </c>
      <c r="AX528" s="39">
        <v>1.0923499999999999</v>
      </c>
      <c r="AY528" s="39">
        <v>1.9798899999999999</v>
      </c>
      <c r="AZ528" s="39">
        <v>3.0722399950027466</v>
      </c>
      <c r="BA528" s="39">
        <v>1.0923500061035156</v>
      </c>
      <c r="BB528" s="39">
        <v>1.979889988899231</v>
      </c>
      <c r="BC528" s="39" t="s">
        <v>159</v>
      </c>
      <c r="BD528" s="39" t="s">
        <v>126</v>
      </c>
      <c r="BE528" s="39" t="s">
        <v>118</v>
      </c>
      <c r="BF528" s="39"/>
      <c r="BG528" s="39" t="s">
        <v>6285</v>
      </c>
      <c r="BH528" s="39" t="s">
        <v>6259</v>
      </c>
      <c r="BI528" s="39" t="s">
        <v>5034</v>
      </c>
      <c r="BJ528" s="39" t="s">
        <v>129</v>
      </c>
      <c r="BK528" s="39" t="s">
        <v>217</v>
      </c>
      <c r="BL528" s="39" t="s">
        <v>252</v>
      </c>
      <c r="BM528" s="39" t="s">
        <v>202</v>
      </c>
      <c r="BN528" s="39" t="s">
        <v>661</v>
      </c>
      <c r="BO528" s="39"/>
      <c r="BP528" s="39" t="s">
        <v>661</v>
      </c>
      <c r="BQ528" s="39">
        <v>2024</v>
      </c>
      <c r="BR528" s="39"/>
      <c r="BS528" s="39"/>
      <c r="BT528" s="39" t="s">
        <v>6251</v>
      </c>
    </row>
    <row r="529" spans="1:72">
      <c r="A529" s="39">
        <v>102401834526</v>
      </c>
      <c r="B529" s="39">
        <v>1</v>
      </c>
      <c r="C529" s="39">
        <v>2024</v>
      </c>
      <c r="D529" s="39">
        <v>5</v>
      </c>
      <c r="E529" s="39" t="s">
        <v>8233</v>
      </c>
      <c r="F529" s="39" t="s">
        <v>8234</v>
      </c>
      <c r="G529" s="39">
        <v>55</v>
      </c>
      <c r="H529" s="39" t="s">
        <v>8235</v>
      </c>
      <c r="I529" s="39">
        <v>20240507</v>
      </c>
      <c r="J529" s="39">
        <v>20240508</v>
      </c>
      <c r="K529" s="39">
        <v>2</v>
      </c>
      <c r="L529" s="39">
        <f t="shared" si="8"/>
        <v>1</v>
      </c>
      <c r="M529" s="39">
        <v>0</v>
      </c>
      <c r="N529" s="39" t="s">
        <v>8236</v>
      </c>
      <c r="O529" s="39" t="s">
        <v>6375</v>
      </c>
      <c r="P529" s="39" t="s">
        <v>118</v>
      </c>
      <c r="Q529" s="39" t="s">
        <v>36</v>
      </c>
      <c r="R529" s="39" t="s">
        <v>119</v>
      </c>
      <c r="S529" s="39" t="s">
        <v>147</v>
      </c>
      <c r="T529" s="39">
        <v>205</v>
      </c>
      <c r="U529" s="39" t="s">
        <v>172</v>
      </c>
      <c r="V529" s="39" t="s">
        <v>6257</v>
      </c>
      <c r="W529" s="39" t="s">
        <v>6258</v>
      </c>
      <c r="X529" s="39" t="s">
        <v>124</v>
      </c>
      <c r="Y529" s="39">
        <v>83383</v>
      </c>
      <c r="Z529" s="39">
        <v>1472</v>
      </c>
      <c r="AA529" s="39">
        <v>0</v>
      </c>
      <c r="AB529" s="39">
        <v>0</v>
      </c>
      <c r="AC529" s="39">
        <v>0</v>
      </c>
      <c r="AD529" s="39">
        <v>0</v>
      </c>
      <c r="AE529" s="39">
        <v>209662.39</v>
      </c>
      <c r="AF529" s="39">
        <v>209662.39</v>
      </c>
      <c r="AG529" s="39">
        <v>80</v>
      </c>
      <c r="AH529" s="39">
        <v>75</v>
      </c>
      <c r="AI529" s="39">
        <v>230418</v>
      </c>
      <c r="AJ529" s="39">
        <v>230418</v>
      </c>
      <c r="AK529" s="39">
        <v>-61170.640591023548</v>
      </c>
      <c r="AL529" s="39" t="s">
        <v>118</v>
      </c>
      <c r="AM529" s="39" t="s">
        <v>36</v>
      </c>
      <c r="AN529" s="39" t="s">
        <v>119</v>
      </c>
      <c r="AO529" s="39" t="s">
        <v>147</v>
      </c>
      <c r="AP529" s="39">
        <v>3</v>
      </c>
      <c r="AQ529" s="39">
        <v>2</v>
      </c>
      <c r="AR529" s="39">
        <v>5</v>
      </c>
      <c r="AS529" s="39">
        <v>89115</v>
      </c>
      <c r="AT529" s="39">
        <v>161522</v>
      </c>
      <c r="AU529" s="39">
        <v>53841</v>
      </c>
      <c r="AV529" s="39">
        <v>234905</v>
      </c>
      <c r="AW529" s="39">
        <v>3.0722399999999999</v>
      </c>
      <c r="AX529" s="39">
        <v>1.0923499999999999</v>
      </c>
      <c r="AY529" s="39">
        <v>1.9798899999999999</v>
      </c>
      <c r="AZ529" s="39">
        <v>3.0722399950027466</v>
      </c>
      <c r="BA529" s="39">
        <v>1.0923500061035156</v>
      </c>
      <c r="BB529" s="39">
        <v>1.979889988899231</v>
      </c>
      <c r="BC529" s="39" t="s">
        <v>159</v>
      </c>
      <c r="BD529" s="39" t="s">
        <v>126</v>
      </c>
      <c r="BE529" s="39" t="s">
        <v>118</v>
      </c>
      <c r="BF529" s="39"/>
      <c r="BG529" s="39" t="s">
        <v>1732</v>
      </c>
      <c r="BH529" s="39" t="s">
        <v>6259</v>
      </c>
      <c r="BI529" s="39" t="s">
        <v>369</v>
      </c>
      <c r="BJ529" s="39" t="s">
        <v>129</v>
      </c>
      <c r="BK529" s="39" t="s">
        <v>130</v>
      </c>
      <c r="BL529" s="39" t="s">
        <v>370</v>
      </c>
      <c r="BM529" s="39" t="s">
        <v>202</v>
      </c>
      <c r="BN529" s="39" t="s">
        <v>203</v>
      </c>
      <c r="BO529" s="39"/>
      <c r="BP529" s="39" t="s">
        <v>203</v>
      </c>
      <c r="BQ529" s="39">
        <v>2024</v>
      </c>
      <c r="BR529" s="39"/>
      <c r="BS529" s="39"/>
      <c r="BT529" s="39" t="s">
        <v>6251</v>
      </c>
    </row>
    <row r="530" spans="1:72">
      <c r="A530" s="39">
        <v>102401678904</v>
      </c>
      <c r="B530" s="39">
        <v>1</v>
      </c>
      <c r="C530" s="39">
        <v>2024</v>
      </c>
      <c r="D530" s="39">
        <v>5</v>
      </c>
      <c r="E530" s="39" t="s">
        <v>8237</v>
      </c>
      <c r="F530" s="39" t="s">
        <v>8238</v>
      </c>
      <c r="G530" s="39">
        <v>67</v>
      </c>
      <c r="H530" s="39" t="s">
        <v>8239</v>
      </c>
      <c r="I530" s="39">
        <v>20240502</v>
      </c>
      <c r="J530" s="39">
        <v>20240504</v>
      </c>
      <c r="K530" s="39">
        <v>3</v>
      </c>
      <c r="L530" s="39">
        <f t="shared" si="8"/>
        <v>2</v>
      </c>
      <c r="M530" s="39">
        <v>0</v>
      </c>
      <c r="N530" s="39" t="s">
        <v>7042</v>
      </c>
      <c r="O530" s="39" t="s">
        <v>6857</v>
      </c>
      <c r="P530" s="39" t="s">
        <v>118</v>
      </c>
      <c r="Q530" s="39" t="s">
        <v>36</v>
      </c>
      <c r="R530" s="39" t="s">
        <v>119</v>
      </c>
      <c r="S530" s="39" t="s">
        <v>147</v>
      </c>
      <c r="T530" s="39">
        <v>111</v>
      </c>
      <c r="U530" s="39" t="s">
        <v>172</v>
      </c>
      <c r="V530" s="39" t="s">
        <v>6257</v>
      </c>
      <c r="W530" s="39" t="s">
        <v>6258</v>
      </c>
      <c r="X530" s="39" t="s">
        <v>124</v>
      </c>
      <c r="Y530" s="39">
        <v>94354</v>
      </c>
      <c r="Z530" s="39">
        <v>3019</v>
      </c>
      <c r="AA530" s="39">
        <v>0</v>
      </c>
      <c r="AB530" s="39">
        <v>0</v>
      </c>
      <c r="AC530" s="39">
        <v>666.76</v>
      </c>
      <c r="AD530" s="39">
        <v>0</v>
      </c>
      <c r="AE530" s="39">
        <v>159075.89000000001</v>
      </c>
      <c r="AF530" s="39">
        <v>159742.66</v>
      </c>
      <c r="AG530" s="39">
        <v>160</v>
      </c>
      <c r="AH530" s="39">
        <v>225</v>
      </c>
      <c r="AI530" s="39">
        <v>230447</v>
      </c>
      <c r="AJ530" s="39">
        <v>230447</v>
      </c>
      <c r="AK530" s="39">
        <v>-11232.221683330281</v>
      </c>
      <c r="AL530" s="39" t="s">
        <v>118</v>
      </c>
      <c r="AM530" s="39" t="s">
        <v>36</v>
      </c>
      <c r="AN530" s="39" t="s">
        <v>119</v>
      </c>
      <c r="AO530" s="39" t="s">
        <v>147</v>
      </c>
      <c r="AP530" s="39">
        <v>3</v>
      </c>
      <c r="AQ530" s="39">
        <v>2</v>
      </c>
      <c r="AR530" s="39">
        <v>5</v>
      </c>
      <c r="AS530" s="39">
        <v>89115</v>
      </c>
      <c r="AT530" s="39">
        <v>161522</v>
      </c>
      <c r="AU530" s="39">
        <v>53841</v>
      </c>
      <c r="AV530" s="39">
        <v>234905</v>
      </c>
      <c r="AW530" s="39">
        <v>3.0722399999999999</v>
      </c>
      <c r="AX530" s="39">
        <v>1.0923499999999999</v>
      </c>
      <c r="AY530" s="39">
        <v>1.9798899999999999</v>
      </c>
      <c r="AZ530" s="39">
        <v>3.0722399950027466</v>
      </c>
      <c r="BA530" s="39">
        <v>1.0923500061035156</v>
      </c>
      <c r="BB530" s="39">
        <v>1.979889988899231</v>
      </c>
      <c r="BC530" s="39" t="s">
        <v>159</v>
      </c>
      <c r="BD530" s="39" t="s">
        <v>126</v>
      </c>
      <c r="BE530" s="39" t="s">
        <v>118</v>
      </c>
      <c r="BF530" s="39"/>
      <c r="BG530" s="39" t="s">
        <v>6285</v>
      </c>
      <c r="BH530" s="39" t="s">
        <v>6259</v>
      </c>
      <c r="BI530" s="39" t="s">
        <v>1156</v>
      </c>
      <c r="BJ530" s="39" t="s">
        <v>129</v>
      </c>
      <c r="BK530" s="39" t="s">
        <v>130</v>
      </c>
      <c r="BL530" s="39" t="s">
        <v>162</v>
      </c>
      <c r="BM530" s="39" t="s">
        <v>202</v>
      </c>
      <c r="BN530" s="39" t="s">
        <v>203</v>
      </c>
      <c r="BO530" s="39"/>
      <c r="BP530" s="39" t="s">
        <v>203</v>
      </c>
      <c r="BQ530" s="39">
        <v>2024</v>
      </c>
      <c r="BR530" s="39"/>
      <c r="BS530" s="39"/>
      <c r="BT530" s="39" t="s">
        <v>6251</v>
      </c>
    </row>
    <row r="531" spans="1:72">
      <c r="A531" s="39">
        <v>102401678916</v>
      </c>
      <c r="B531" s="39">
        <v>1</v>
      </c>
      <c r="C531" s="39">
        <v>2024</v>
      </c>
      <c r="D531" s="39">
        <v>5</v>
      </c>
      <c r="E531" s="39" t="s">
        <v>8240</v>
      </c>
      <c r="F531" s="39" t="s">
        <v>8241</v>
      </c>
      <c r="G531" s="39">
        <v>71</v>
      </c>
      <c r="H531" s="39" t="s">
        <v>8242</v>
      </c>
      <c r="I531" s="39">
        <v>20240503</v>
      </c>
      <c r="J531" s="39">
        <v>20240504</v>
      </c>
      <c r="K531" s="39">
        <v>2</v>
      </c>
      <c r="L531" s="39">
        <f t="shared" si="8"/>
        <v>1</v>
      </c>
      <c r="M531" s="39">
        <v>0</v>
      </c>
      <c r="N531" s="39" t="s">
        <v>8243</v>
      </c>
      <c r="O531" s="39" t="s">
        <v>6300</v>
      </c>
      <c r="P531" s="39" t="s">
        <v>118</v>
      </c>
      <c r="Q531" s="39" t="s">
        <v>36</v>
      </c>
      <c r="R531" s="39" t="s">
        <v>119</v>
      </c>
      <c r="S531" s="39" t="s">
        <v>120</v>
      </c>
      <c r="T531" s="39">
        <v>111</v>
      </c>
      <c r="U531" s="39" t="s">
        <v>172</v>
      </c>
      <c r="V531" s="39" t="s">
        <v>6257</v>
      </c>
      <c r="W531" s="39" t="s">
        <v>6258</v>
      </c>
      <c r="X531" s="39" t="s">
        <v>124</v>
      </c>
      <c r="Y531" s="39">
        <v>79854</v>
      </c>
      <c r="Z531" s="39">
        <v>1504</v>
      </c>
      <c r="AA531" s="39">
        <v>0</v>
      </c>
      <c r="AB531" s="39">
        <v>0</v>
      </c>
      <c r="AC531" s="39">
        <v>0</v>
      </c>
      <c r="AD531" s="39">
        <v>0</v>
      </c>
      <c r="AE531" s="39">
        <v>159075.89000000001</v>
      </c>
      <c r="AF531" s="39">
        <v>159075.89000000001</v>
      </c>
      <c r="AG531" s="39">
        <v>80</v>
      </c>
      <c r="AH531" s="39">
        <v>75</v>
      </c>
      <c r="AI531" s="39">
        <v>230447</v>
      </c>
      <c r="AJ531" s="39">
        <v>230447</v>
      </c>
      <c r="AK531" s="39">
        <v>-10565.451683330291</v>
      </c>
      <c r="AL531" s="39" t="s">
        <v>118</v>
      </c>
      <c r="AM531" s="39" t="s">
        <v>36</v>
      </c>
      <c r="AN531" s="39" t="s">
        <v>119</v>
      </c>
      <c r="AO531" s="39" t="s">
        <v>120</v>
      </c>
      <c r="AP531" s="39">
        <v>3</v>
      </c>
      <c r="AQ531" s="39">
        <v>2</v>
      </c>
      <c r="AR531" s="39">
        <v>5</v>
      </c>
      <c r="AS531" s="39">
        <v>89115</v>
      </c>
      <c r="AT531" s="39">
        <v>161522</v>
      </c>
      <c r="AU531" s="39">
        <v>53841</v>
      </c>
      <c r="AV531" s="39">
        <v>234905</v>
      </c>
      <c r="AW531" s="39">
        <v>3.0722399999999999</v>
      </c>
      <c r="AX531" s="39">
        <v>1.0923499999999999</v>
      </c>
      <c r="AY531" s="39">
        <v>1.9798899999999999</v>
      </c>
      <c r="AZ531" s="39">
        <v>3.0722399950027466</v>
      </c>
      <c r="BA531" s="39">
        <v>1.0923500061035156</v>
      </c>
      <c r="BB531" s="39">
        <v>1.979889988899231</v>
      </c>
      <c r="BC531" s="39" t="s">
        <v>159</v>
      </c>
      <c r="BD531" s="39" t="s">
        <v>126</v>
      </c>
      <c r="BE531" s="39" t="s">
        <v>118</v>
      </c>
      <c r="BF531" s="39"/>
      <c r="BG531" s="39" t="s">
        <v>6285</v>
      </c>
      <c r="BH531" s="39" t="s">
        <v>6259</v>
      </c>
      <c r="BI531" s="39" t="s">
        <v>5171</v>
      </c>
      <c r="BJ531" s="39" t="s">
        <v>129</v>
      </c>
      <c r="BK531" s="39" t="s">
        <v>217</v>
      </c>
      <c r="BL531" s="39" t="s">
        <v>218</v>
      </c>
      <c r="BM531" s="39" t="s">
        <v>202</v>
      </c>
      <c r="BN531" s="39" t="s">
        <v>203</v>
      </c>
      <c r="BO531" s="39"/>
      <c r="BP531" s="39" t="s">
        <v>203</v>
      </c>
      <c r="BQ531" s="39">
        <v>2024</v>
      </c>
      <c r="BR531" s="39"/>
      <c r="BS531" s="39"/>
      <c r="BT531" s="39" t="s">
        <v>6251</v>
      </c>
    </row>
    <row r="532" spans="1:72">
      <c r="A532" s="39">
        <v>102401678900</v>
      </c>
      <c r="B532" s="39">
        <v>1</v>
      </c>
      <c r="C532" s="39">
        <v>2024</v>
      </c>
      <c r="D532" s="39">
        <v>5</v>
      </c>
      <c r="E532" s="39" t="s">
        <v>8244</v>
      </c>
      <c r="F532" s="39" t="s">
        <v>8245</v>
      </c>
      <c r="G532" s="39">
        <v>75</v>
      </c>
      <c r="H532" s="39" t="s">
        <v>8246</v>
      </c>
      <c r="I532" s="39">
        <v>20240502</v>
      </c>
      <c r="J532" s="39">
        <v>20240504</v>
      </c>
      <c r="K532" s="39">
        <v>3</v>
      </c>
      <c r="L532" s="39">
        <f t="shared" si="8"/>
        <v>2</v>
      </c>
      <c r="M532" s="39">
        <v>0</v>
      </c>
      <c r="N532" s="39" t="s">
        <v>8247</v>
      </c>
      <c r="O532" s="39" t="s">
        <v>6661</v>
      </c>
      <c r="P532" s="39" t="s">
        <v>118</v>
      </c>
      <c r="Q532" s="39" t="s">
        <v>36</v>
      </c>
      <c r="R532" s="39" t="s">
        <v>119</v>
      </c>
      <c r="S532" s="39" t="s">
        <v>147</v>
      </c>
      <c r="T532" s="39">
        <v>111</v>
      </c>
      <c r="U532" s="39" t="s">
        <v>172</v>
      </c>
      <c r="V532" s="39" t="s">
        <v>6257</v>
      </c>
      <c r="W532" s="39" t="s">
        <v>6258</v>
      </c>
      <c r="X532" s="39" t="s">
        <v>124</v>
      </c>
      <c r="Y532" s="39">
        <v>95370</v>
      </c>
      <c r="Z532" s="39">
        <v>3019</v>
      </c>
      <c r="AA532" s="39">
        <v>0</v>
      </c>
      <c r="AB532" s="39">
        <v>0</v>
      </c>
      <c r="AC532" s="39">
        <v>666.76</v>
      </c>
      <c r="AD532" s="39">
        <v>0</v>
      </c>
      <c r="AE532" s="39">
        <v>159075.89000000001</v>
      </c>
      <c r="AF532" s="39">
        <v>159742.66</v>
      </c>
      <c r="AG532" s="39">
        <v>160</v>
      </c>
      <c r="AH532" s="39">
        <v>225</v>
      </c>
      <c r="AI532" s="39">
        <v>230447</v>
      </c>
      <c r="AJ532" s="39">
        <v>230447</v>
      </c>
      <c r="AK532" s="39">
        <v>-11232.221683330281</v>
      </c>
      <c r="AL532" s="39" t="s">
        <v>118</v>
      </c>
      <c r="AM532" s="39" t="s">
        <v>36</v>
      </c>
      <c r="AN532" s="39" t="s">
        <v>119</v>
      </c>
      <c r="AO532" s="39" t="s">
        <v>147</v>
      </c>
      <c r="AP532" s="39">
        <v>3</v>
      </c>
      <c r="AQ532" s="39">
        <v>2</v>
      </c>
      <c r="AR532" s="39">
        <v>5</v>
      </c>
      <c r="AS532" s="39">
        <v>89115</v>
      </c>
      <c r="AT532" s="39">
        <v>161522</v>
      </c>
      <c r="AU532" s="39">
        <v>53841</v>
      </c>
      <c r="AV532" s="39">
        <v>234905</v>
      </c>
      <c r="AW532" s="39">
        <v>3.0722399999999999</v>
      </c>
      <c r="AX532" s="39">
        <v>1.0923499999999999</v>
      </c>
      <c r="AY532" s="39">
        <v>1.9798899999999999</v>
      </c>
      <c r="AZ532" s="39">
        <v>3.0722399950027466</v>
      </c>
      <c r="BA532" s="39">
        <v>1.0923500061035156</v>
      </c>
      <c r="BB532" s="39">
        <v>1.979889988899231</v>
      </c>
      <c r="BC532" s="39" t="s">
        <v>159</v>
      </c>
      <c r="BD532" s="39" t="s">
        <v>126</v>
      </c>
      <c r="BE532" s="39" t="s">
        <v>118</v>
      </c>
      <c r="BF532" s="39"/>
      <c r="BG532" s="39" t="s">
        <v>6285</v>
      </c>
      <c r="BH532" s="39" t="s">
        <v>6259</v>
      </c>
      <c r="BI532" s="39" t="s">
        <v>201</v>
      </c>
      <c r="BJ532" s="39" t="s">
        <v>129</v>
      </c>
      <c r="BK532" s="39" t="s">
        <v>130</v>
      </c>
      <c r="BL532" s="39" t="s">
        <v>131</v>
      </c>
      <c r="BM532" s="39" t="s">
        <v>202</v>
      </c>
      <c r="BN532" s="39" t="s">
        <v>203</v>
      </c>
      <c r="BO532" s="39"/>
      <c r="BP532" s="39" t="s">
        <v>203</v>
      </c>
      <c r="BQ532" s="39">
        <v>2024</v>
      </c>
      <c r="BR532" s="39"/>
      <c r="BS532" s="39"/>
      <c r="BT532" s="39" t="s">
        <v>6251</v>
      </c>
    </row>
    <row r="533" spans="1:72">
      <c r="A533" s="39">
        <v>102401678878</v>
      </c>
      <c r="B533" s="39">
        <v>1</v>
      </c>
      <c r="C533" s="39">
        <v>2024</v>
      </c>
      <c r="D533" s="39">
        <v>5</v>
      </c>
      <c r="E533" s="39" t="s">
        <v>8248</v>
      </c>
      <c r="F533" s="39" t="s">
        <v>8249</v>
      </c>
      <c r="G533" s="39">
        <v>62</v>
      </c>
      <c r="H533" s="39" t="s">
        <v>8250</v>
      </c>
      <c r="I533" s="39">
        <v>20240501</v>
      </c>
      <c r="J533" s="39">
        <v>20240503</v>
      </c>
      <c r="K533" s="39">
        <v>3</v>
      </c>
      <c r="L533" s="39">
        <f t="shared" si="8"/>
        <v>2</v>
      </c>
      <c r="M533" s="39">
        <v>0</v>
      </c>
      <c r="N533" s="39" t="s">
        <v>6341</v>
      </c>
      <c r="O533" s="39" t="s">
        <v>6426</v>
      </c>
      <c r="P533" s="39" t="s">
        <v>118</v>
      </c>
      <c r="Q533" s="39" t="s">
        <v>36</v>
      </c>
      <c r="R533" s="39" t="s">
        <v>119</v>
      </c>
      <c r="S533" s="39" t="s">
        <v>147</v>
      </c>
      <c r="T533" s="39">
        <v>111</v>
      </c>
      <c r="U533" s="39" t="s">
        <v>172</v>
      </c>
      <c r="V533" s="39" t="s">
        <v>6257</v>
      </c>
      <c r="W533" s="39" t="s">
        <v>6258</v>
      </c>
      <c r="X533" s="39" t="s">
        <v>124</v>
      </c>
      <c r="Y533" s="39">
        <v>91325</v>
      </c>
      <c r="Z533" s="39">
        <v>3019</v>
      </c>
      <c r="AA533" s="39">
        <v>0</v>
      </c>
      <c r="AB533" s="39">
        <v>0</v>
      </c>
      <c r="AC533" s="39">
        <v>666.76</v>
      </c>
      <c r="AD533" s="39">
        <v>0</v>
      </c>
      <c r="AE533" s="39">
        <v>159075.89000000001</v>
      </c>
      <c r="AF533" s="39">
        <v>159742.66</v>
      </c>
      <c r="AG533" s="39">
        <v>160</v>
      </c>
      <c r="AH533" s="39">
        <v>225</v>
      </c>
      <c r="AI533" s="39">
        <v>230447</v>
      </c>
      <c r="AJ533" s="39">
        <v>230447</v>
      </c>
      <c r="AK533" s="39">
        <v>-11232.221683330281</v>
      </c>
      <c r="AL533" s="39" t="s">
        <v>118</v>
      </c>
      <c r="AM533" s="39" t="s">
        <v>36</v>
      </c>
      <c r="AN533" s="39" t="s">
        <v>119</v>
      </c>
      <c r="AO533" s="39" t="s">
        <v>147</v>
      </c>
      <c r="AP533" s="39">
        <v>3</v>
      </c>
      <c r="AQ533" s="39">
        <v>2</v>
      </c>
      <c r="AR533" s="39">
        <v>5</v>
      </c>
      <c r="AS533" s="39">
        <v>89115</v>
      </c>
      <c r="AT533" s="39">
        <v>161522</v>
      </c>
      <c r="AU533" s="39">
        <v>53841</v>
      </c>
      <c r="AV533" s="39">
        <v>234905</v>
      </c>
      <c r="AW533" s="39">
        <v>3.0722399999999999</v>
      </c>
      <c r="AX533" s="39">
        <v>1.0923499999999999</v>
      </c>
      <c r="AY533" s="39">
        <v>1.9798899999999999</v>
      </c>
      <c r="AZ533" s="39">
        <v>3.0722399950027466</v>
      </c>
      <c r="BA533" s="39">
        <v>1.0923500061035156</v>
      </c>
      <c r="BB533" s="39">
        <v>1.979889988899231</v>
      </c>
      <c r="BC533" s="39" t="s">
        <v>148</v>
      </c>
      <c r="BD533" s="39" t="s">
        <v>126</v>
      </c>
      <c r="BE533" s="39" t="s">
        <v>118</v>
      </c>
      <c r="BF533" s="39"/>
      <c r="BG533" s="39" t="s">
        <v>6285</v>
      </c>
      <c r="BH533" s="39" t="s">
        <v>6259</v>
      </c>
      <c r="BI533" s="39" t="s">
        <v>2730</v>
      </c>
      <c r="BJ533" s="39" t="s">
        <v>129</v>
      </c>
      <c r="BK533" s="39" t="s">
        <v>224</v>
      </c>
      <c r="BL533" s="39" t="s">
        <v>224</v>
      </c>
      <c r="BM533" s="39" t="s">
        <v>202</v>
      </c>
      <c r="BN533" s="39" t="s">
        <v>661</v>
      </c>
      <c r="BO533" s="39"/>
      <c r="BP533" s="39" t="s">
        <v>661</v>
      </c>
      <c r="BQ533" s="39">
        <v>2024</v>
      </c>
      <c r="BR533" s="39"/>
      <c r="BS533" s="39"/>
      <c r="BT533" s="39" t="s">
        <v>6251</v>
      </c>
    </row>
    <row r="534" spans="1:72">
      <c r="A534" s="39">
        <v>102401834674</v>
      </c>
      <c r="B534" s="39">
        <v>1</v>
      </c>
      <c r="C534" s="39">
        <v>2024</v>
      </c>
      <c r="D534" s="39">
        <v>5</v>
      </c>
      <c r="E534" s="39" t="s">
        <v>8251</v>
      </c>
      <c r="F534" s="39" t="s">
        <v>8252</v>
      </c>
      <c r="G534" s="39">
        <v>70</v>
      </c>
      <c r="H534" s="39" t="s">
        <v>8253</v>
      </c>
      <c r="I534" s="39">
        <v>20240501</v>
      </c>
      <c r="J534" s="39">
        <v>20240503</v>
      </c>
      <c r="K534" s="39">
        <v>3</v>
      </c>
      <c r="L534" s="39">
        <f t="shared" si="8"/>
        <v>2</v>
      </c>
      <c r="M534" s="39">
        <v>0</v>
      </c>
      <c r="N534" s="39" t="s">
        <v>8254</v>
      </c>
      <c r="O534" s="39" t="s">
        <v>6410</v>
      </c>
      <c r="P534" s="39" t="s">
        <v>118</v>
      </c>
      <c r="Q534" s="39" t="s">
        <v>36</v>
      </c>
      <c r="R534" s="39" t="s">
        <v>119</v>
      </c>
      <c r="S534" s="39" t="s">
        <v>147</v>
      </c>
      <c r="T534" s="39">
        <v>205</v>
      </c>
      <c r="U534" s="39" t="s">
        <v>172</v>
      </c>
      <c r="V534" s="39" t="s">
        <v>6257</v>
      </c>
      <c r="W534" s="39" t="s">
        <v>6258</v>
      </c>
      <c r="X534" s="39" t="s">
        <v>124</v>
      </c>
      <c r="Y534" s="39">
        <v>87645</v>
      </c>
      <c r="Z534" s="39">
        <v>3019</v>
      </c>
      <c r="AA534" s="39">
        <v>0</v>
      </c>
      <c r="AB534" s="39">
        <v>0</v>
      </c>
      <c r="AC534" s="39">
        <v>0</v>
      </c>
      <c r="AD534" s="39">
        <v>0</v>
      </c>
      <c r="AE534" s="39">
        <v>159075.89000000001</v>
      </c>
      <c r="AF534" s="39">
        <v>159075.89000000001</v>
      </c>
      <c r="AG534" s="39">
        <v>160</v>
      </c>
      <c r="AH534" s="39">
        <v>225</v>
      </c>
      <c r="AI534" s="39">
        <v>230418</v>
      </c>
      <c r="AJ534" s="39">
        <v>230418</v>
      </c>
      <c r="AK534" s="39">
        <v>-10584.140591023548</v>
      </c>
      <c r="AL534" s="39" t="s">
        <v>118</v>
      </c>
      <c r="AM534" s="39" t="s">
        <v>36</v>
      </c>
      <c r="AN534" s="39" t="s">
        <v>119</v>
      </c>
      <c r="AO534" s="39" t="s">
        <v>147</v>
      </c>
      <c r="AP534" s="39">
        <v>3</v>
      </c>
      <c r="AQ534" s="39">
        <v>2</v>
      </c>
      <c r="AR534" s="39">
        <v>5</v>
      </c>
      <c r="AS534" s="39">
        <v>89115</v>
      </c>
      <c r="AT534" s="39">
        <v>161522</v>
      </c>
      <c r="AU534" s="39">
        <v>53841</v>
      </c>
      <c r="AV534" s="39">
        <v>234905</v>
      </c>
      <c r="AW534" s="39">
        <v>3.0722399999999999</v>
      </c>
      <c r="AX534" s="39">
        <v>1.0923499999999999</v>
      </c>
      <c r="AY534" s="39">
        <v>1.9798899999999999</v>
      </c>
      <c r="AZ534" s="39">
        <v>3.0722399950027466</v>
      </c>
      <c r="BA534" s="39">
        <v>1.0923500061035156</v>
      </c>
      <c r="BB534" s="39">
        <v>1.979889988899231</v>
      </c>
      <c r="BC534" s="39" t="s">
        <v>159</v>
      </c>
      <c r="BD534" s="39" t="s">
        <v>126</v>
      </c>
      <c r="BE534" s="39" t="s">
        <v>118</v>
      </c>
      <c r="BF534" s="39"/>
      <c r="BG534" s="39" t="s">
        <v>6285</v>
      </c>
      <c r="BH534" s="39" t="s">
        <v>6259</v>
      </c>
      <c r="BI534" s="39" t="s">
        <v>201</v>
      </c>
      <c r="BJ534" s="39" t="s">
        <v>129</v>
      </c>
      <c r="BK534" s="39" t="s">
        <v>130</v>
      </c>
      <c r="BL534" s="39" t="s">
        <v>131</v>
      </c>
      <c r="BM534" s="39" t="s">
        <v>202</v>
      </c>
      <c r="BN534" s="39" t="s">
        <v>661</v>
      </c>
      <c r="BO534" s="39"/>
      <c r="BP534" s="39" t="s">
        <v>661</v>
      </c>
      <c r="BQ534" s="39">
        <v>2024</v>
      </c>
      <c r="BR534" s="39"/>
      <c r="BS534" s="39"/>
      <c r="BT534" s="39" t="s">
        <v>6251</v>
      </c>
    </row>
    <row r="535" spans="1:72">
      <c r="A535" s="39">
        <v>102401678882</v>
      </c>
      <c r="B535" s="39">
        <v>1</v>
      </c>
      <c r="C535" s="39">
        <v>2024</v>
      </c>
      <c r="D535" s="39">
        <v>5</v>
      </c>
      <c r="E535" s="39" t="s">
        <v>8255</v>
      </c>
      <c r="F535" s="39" t="s">
        <v>8256</v>
      </c>
      <c r="G535" s="39">
        <v>75</v>
      </c>
      <c r="H535" s="39" t="s">
        <v>8257</v>
      </c>
      <c r="I535" s="39">
        <v>20240501</v>
      </c>
      <c r="J535" s="39">
        <v>20240503</v>
      </c>
      <c r="K535" s="39">
        <v>3</v>
      </c>
      <c r="L535" s="39">
        <f t="shared" si="8"/>
        <v>2</v>
      </c>
      <c r="M535" s="39">
        <v>0</v>
      </c>
      <c r="N535" s="39" t="s">
        <v>8258</v>
      </c>
      <c r="O535" s="39" t="s">
        <v>7156</v>
      </c>
      <c r="P535" s="39" t="s">
        <v>118</v>
      </c>
      <c r="Q535" s="39" t="s">
        <v>36</v>
      </c>
      <c r="R535" s="39" t="s">
        <v>119</v>
      </c>
      <c r="S535" s="39" t="s">
        <v>120</v>
      </c>
      <c r="T535" s="39">
        <v>111</v>
      </c>
      <c r="U535" s="39" t="s">
        <v>172</v>
      </c>
      <c r="V535" s="39" t="s">
        <v>6257</v>
      </c>
      <c r="W535" s="39" t="s">
        <v>6258</v>
      </c>
      <c r="X535" s="39" t="s">
        <v>124</v>
      </c>
      <c r="Y535" s="39">
        <v>85742</v>
      </c>
      <c r="Z535" s="39">
        <v>3083</v>
      </c>
      <c r="AA535" s="39">
        <v>0</v>
      </c>
      <c r="AB535" s="39">
        <v>0</v>
      </c>
      <c r="AC535" s="39">
        <v>0</v>
      </c>
      <c r="AD535" s="39">
        <v>0</v>
      </c>
      <c r="AE535" s="39">
        <v>159075.89000000001</v>
      </c>
      <c r="AF535" s="39">
        <v>159075.89000000001</v>
      </c>
      <c r="AG535" s="39">
        <v>160</v>
      </c>
      <c r="AH535" s="39">
        <v>225</v>
      </c>
      <c r="AI535" s="39">
        <v>230447</v>
      </c>
      <c r="AJ535" s="39">
        <v>230447</v>
      </c>
      <c r="AK535" s="39">
        <v>-10565.451683330291</v>
      </c>
      <c r="AL535" s="39" t="s">
        <v>118</v>
      </c>
      <c r="AM535" s="39" t="s">
        <v>36</v>
      </c>
      <c r="AN535" s="39" t="s">
        <v>119</v>
      </c>
      <c r="AO535" s="39" t="s">
        <v>120</v>
      </c>
      <c r="AP535" s="39">
        <v>3</v>
      </c>
      <c r="AQ535" s="39">
        <v>2</v>
      </c>
      <c r="AR535" s="39">
        <v>5</v>
      </c>
      <c r="AS535" s="39">
        <v>89115</v>
      </c>
      <c r="AT535" s="39">
        <v>161522</v>
      </c>
      <c r="AU535" s="39">
        <v>53841</v>
      </c>
      <c r="AV535" s="39">
        <v>234905</v>
      </c>
      <c r="AW535" s="39">
        <v>3.0722399999999999</v>
      </c>
      <c r="AX535" s="39">
        <v>1.0923499999999999</v>
      </c>
      <c r="AY535" s="39">
        <v>1.9798899999999999</v>
      </c>
      <c r="AZ535" s="39">
        <v>3.0722399950027466</v>
      </c>
      <c r="BA535" s="39">
        <v>1.0923500061035156</v>
      </c>
      <c r="BB535" s="39">
        <v>1.979889988899231</v>
      </c>
      <c r="BC535" s="39" t="s">
        <v>148</v>
      </c>
      <c r="BD535" s="39" t="s">
        <v>126</v>
      </c>
      <c r="BE535" s="39" t="s">
        <v>118</v>
      </c>
      <c r="BF535" s="39"/>
      <c r="BG535" s="39" t="s">
        <v>1732</v>
      </c>
      <c r="BH535" s="39" t="s">
        <v>6259</v>
      </c>
      <c r="BI535" s="39" t="s">
        <v>8259</v>
      </c>
      <c r="BJ535" s="39" t="s">
        <v>195</v>
      </c>
      <c r="BK535" s="39" t="s">
        <v>411</v>
      </c>
      <c r="BL535" s="39" t="s">
        <v>411</v>
      </c>
      <c r="BM535" s="39" t="s">
        <v>202</v>
      </c>
      <c r="BN535" s="39" t="s">
        <v>661</v>
      </c>
      <c r="BO535" s="39"/>
      <c r="BP535" s="39" t="s">
        <v>661</v>
      </c>
      <c r="BQ535" s="39">
        <v>2024</v>
      </c>
      <c r="BR535" s="39"/>
      <c r="BS535" s="39"/>
      <c r="BT535" s="39" t="s">
        <v>6251</v>
      </c>
    </row>
    <row r="536" spans="1:72">
      <c r="A536" s="39">
        <v>102401678888</v>
      </c>
      <c r="B536" s="39">
        <v>1</v>
      </c>
      <c r="C536" s="39">
        <v>2024</v>
      </c>
      <c r="D536" s="39">
        <v>5</v>
      </c>
      <c r="E536" s="39" t="s">
        <v>8260</v>
      </c>
      <c r="F536" s="39" t="s">
        <v>8261</v>
      </c>
      <c r="G536" s="39">
        <v>75</v>
      </c>
      <c r="H536" s="39" t="s">
        <v>8262</v>
      </c>
      <c r="I536" s="39">
        <v>20240501</v>
      </c>
      <c r="J536" s="39">
        <v>20240503</v>
      </c>
      <c r="K536" s="39">
        <v>3</v>
      </c>
      <c r="L536" s="39">
        <f t="shared" si="8"/>
        <v>2</v>
      </c>
      <c r="M536" s="39">
        <v>0</v>
      </c>
      <c r="N536" s="39" t="s">
        <v>8263</v>
      </c>
      <c r="O536" s="39" t="s">
        <v>6517</v>
      </c>
      <c r="P536" s="39" t="s">
        <v>118</v>
      </c>
      <c r="Q536" s="39" t="s">
        <v>36</v>
      </c>
      <c r="R536" s="39" t="s">
        <v>119</v>
      </c>
      <c r="S536" s="39" t="s">
        <v>120</v>
      </c>
      <c r="T536" s="39">
        <v>111</v>
      </c>
      <c r="U536" s="39" t="s">
        <v>172</v>
      </c>
      <c r="V536" s="39" t="s">
        <v>6257</v>
      </c>
      <c r="W536" s="39" t="s">
        <v>6258</v>
      </c>
      <c r="X536" s="39" t="s">
        <v>124</v>
      </c>
      <c r="Y536" s="39">
        <v>85350</v>
      </c>
      <c r="Z536" s="39">
        <v>3083</v>
      </c>
      <c r="AA536" s="39">
        <v>0</v>
      </c>
      <c r="AB536" s="39">
        <v>0</v>
      </c>
      <c r="AC536" s="39">
        <v>0</v>
      </c>
      <c r="AD536" s="39">
        <v>0</v>
      </c>
      <c r="AE536" s="39">
        <v>159075.89000000001</v>
      </c>
      <c r="AF536" s="39">
        <v>159075.89000000001</v>
      </c>
      <c r="AG536" s="39">
        <v>160</v>
      </c>
      <c r="AH536" s="39">
        <v>225</v>
      </c>
      <c r="AI536" s="39">
        <v>230447</v>
      </c>
      <c r="AJ536" s="39">
        <v>230447</v>
      </c>
      <c r="AK536" s="39">
        <v>-10565.451683330291</v>
      </c>
      <c r="AL536" s="39" t="s">
        <v>118</v>
      </c>
      <c r="AM536" s="39" t="s">
        <v>36</v>
      </c>
      <c r="AN536" s="39" t="s">
        <v>119</v>
      </c>
      <c r="AO536" s="39" t="s">
        <v>120</v>
      </c>
      <c r="AP536" s="39">
        <v>3</v>
      </c>
      <c r="AQ536" s="39">
        <v>2</v>
      </c>
      <c r="AR536" s="39">
        <v>5</v>
      </c>
      <c r="AS536" s="39">
        <v>89115</v>
      </c>
      <c r="AT536" s="39">
        <v>161522</v>
      </c>
      <c r="AU536" s="39">
        <v>53841</v>
      </c>
      <c r="AV536" s="39">
        <v>234905</v>
      </c>
      <c r="AW536" s="39">
        <v>3.0722399999999999</v>
      </c>
      <c r="AX536" s="39">
        <v>1.0923499999999999</v>
      </c>
      <c r="AY536" s="39">
        <v>1.9798899999999999</v>
      </c>
      <c r="AZ536" s="39">
        <v>3.0722399950027466</v>
      </c>
      <c r="BA536" s="39">
        <v>1.0923500061035156</v>
      </c>
      <c r="BB536" s="39">
        <v>1.979889988899231</v>
      </c>
      <c r="BC536" s="39" t="s">
        <v>159</v>
      </c>
      <c r="BD536" s="39" t="s">
        <v>126</v>
      </c>
      <c r="BE536" s="39" t="s">
        <v>118</v>
      </c>
      <c r="BF536" s="39"/>
      <c r="BG536" s="39" t="s">
        <v>6285</v>
      </c>
      <c r="BH536" s="39" t="s">
        <v>6259</v>
      </c>
      <c r="BI536" s="39" t="s">
        <v>8264</v>
      </c>
      <c r="BJ536" s="39" t="s">
        <v>129</v>
      </c>
      <c r="BK536" s="39" t="s">
        <v>660</v>
      </c>
      <c r="BL536" s="39" t="s">
        <v>660</v>
      </c>
      <c r="BM536" s="39" t="s">
        <v>202</v>
      </c>
      <c r="BN536" s="39" t="s">
        <v>661</v>
      </c>
      <c r="BO536" s="39"/>
      <c r="BP536" s="39" t="s">
        <v>661</v>
      </c>
      <c r="BQ536" s="39">
        <v>2024</v>
      </c>
      <c r="BR536" s="39"/>
      <c r="BS536" s="39"/>
      <c r="BT536" s="39" t="s">
        <v>6251</v>
      </c>
    </row>
    <row r="537" spans="1:72">
      <c r="A537" s="39">
        <v>102408039698</v>
      </c>
      <c r="B537" s="39">
        <v>1</v>
      </c>
      <c r="C537" s="39">
        <v>2024</v>
      </c>
      <c r="D537" s="39">
        <v>5</v>
      </c>
      <c r="E537" s="39" t="s">
        <v>8265</v>
      </c>
      <c r="F537" s="39" t="s">
        <v>8266</v>
      </c>
      <c r="G537" s="39">
        <v>51</v>
      </c>
      <c r="H537" s="39" t="s">
        <v>8267</v>
      </c>
      <c r="I537" s="39">
        <v>20240429</v>
      </c>
      <c r="J537" s="39">
        <v>20240501</v>
      </c>
      <c r="K537" s="39">
        <v>3</v>
      </c>
      <c r="L537" s="39">
        <f t="shared" si="8"/>
        <v>2</v>
      </c>
      <c r="M537" s="39">
        <v>0</v>
      </c>
      <c r="N537" s="39" t="s">
        <v>7078</v>
      </c>
      <c r="O537" s="39" t="s">
        <v>6692</v>
      </c>
      <c r="P537" s="39" t="s">
        <v>118</v>
      </c>
      <c r="Q537" s="39" t="s">
        <v>36</v>
      </c>
      <c r="R537" s="39" t="s">
        <v>119</v>
      </c>
      <c r="S537" s="39" t="s">
        <v>120</v>
      </c>
      <c r="T537" s="39">
        <v>213</v>
      </c>
      <c r="U537" s="39" t="s">
        <v>172</v>
      </c>
      <c r="V537" s="39" t="s">
        <v>6257</v>
      </c>
      <c r="W537" s="39" t="s">
        <v>6258</v>
      </c>
      <c r="X537" s="39" t="s">
        <v>124</v>
      </c>
      <c r="Y537" s="39">
        <v>86449</v>
      </c>
      <c r="Z537" s="39">
        <v>3019</v>
      </c>
      <c r="AA537" s="39">
        <v>0</v>
      </c>
      <c r="AB537" s="39">
        <v>0</v>
      </c>
      <c r="AC537" s="39">
        <v>0</v>
      </c>
      <c r="AD537" s="39">
        <v>0</v>
      </c>
      <c r="AE537" s="39">
        <v>169146.99</v>
      </c>
      <c r="AF537" s="39">
        <v>169146.98</v>
      </c>
      <c r="AG537" s="39">
        <v>160</v>
      </c>
      <c r="AH537" s="39">
        <v>225</v>
      </c>
      <c r="AI537" s="39">
        <v>230418</v>
      </c>
      <c r="AJ537" s="39">
        <v>230418</v>
      </c>
      <c r="AK537" s="39">
        <v>-20655.230591023545</v>
      </c>
      <c r="AL537" s="39" t="s">
        <v>118</v>
      </c>
      <c r="AM537" s="39" t="s">
        <v>36</v>
      </c>
      <c r="AN537" s="39" t="s">
        <v>119</v>
      </c>
      <c r="AO537" s="39" t="s">
        <v>120</v>
      </c>
      <c r="AP537" s="39">
        <v>3</v>
      </c>
      <c r="AQ537" s="39">
        <v>2</v>
      </c>
      <c r="AR537" s="39">
        <v>5</v>
      </c>
      <c r="AS537" s="39">
        <v>89115</v>
      </c>
      <c r="AT537" s="39">
        <v>161522</v>
      </c>
      <c r="AU537" s="39">
        <v>53841</v>
      </c>
      <c r="AV537" s="39">
        <v>234905</v>
      </c>
      <c r="AW537" s="39">
        <v>3.0722399999999999</v>
      </c>
      <c r="AX537" s="39">
        <v>1.0923499999999999</v>
      </c>
      <c r="AY537" s="39">
        <v>1.9798899999999999</v>
      </c>
      <c r="AZ537" s="39">
        <v>3.0722399950027466</v>
      </c>
      <c r="BA537" s="39">
        <v>1.0923500061035156</v>
      </c>
      <c r="BB537" s="39">
        <v>1.979889988899231</v>
      </c>
      <c r="BC537" s="39" t="s">
        <v>159</v>
      </c>
      <c r="BD537" s="39" t="s">
        <v>126</v>
      </c>
      <c r="BE537" s="39" t="s">
        <v>118</v>
      </c>
      <c r="BF537" s="39"/>
      <c r="BG537" s="39" t="s">
        <v>6285</v>
      </c>
      <c r="BH537" s="39" t="s">
        <v>6259</v>
      </c>
      <c r="BI537" s="39" t="s">
        <v>5875</v>
      </c>
      <c r="BJ537" s="39" t="s">
        <v>195</v>
      </c>
      <c r="BK537" s="39" t="s">
        <v>327</v>
      </c>
      <c r="BL537" s="39" t="s">
        <v>327</v>
      </c>
      <c r="BM537" s="39" t="s">
        <v>202</v>
      </c>
      <c r="BN537" s="39" t="s">
        <v>661</v>
      </c>
      <c r="BO537" s="39"/>
      <c r="BP537" s="39" t="s">
        <v>661</v>
      </c>
      <c r="BQ537" s="39">
        <v>2024</v>
      </c>
      <c r="BR537" s="39"/>
      <c r="BS537" s="39"/>
      <c r="BT537" s="39" t="s">
        <v>6251</v>
      </c>
    </row>
    <row r="538" spans="1:72">
      <c r="A538" s="39">
        <v>102401720980</v>
      </c>
      <c r="B538" s="39">
        <v>1</v>
      </c>
      <c r="C538" s="39">
        <v>2024</v>
      </c>
      <c r="D538" s="39">
        <v>5</v>
      </c>
      <c r="E538" s="39" t="s">
        <v>8268</v>
      </c>
      <c r="F538" s="39" t="s">
        <v>8269</v>
      </c>
      <c r="G538" s="39">
        <v>51</v>
      </c>
      <c r="H538" s="39" t="s">
        <v>8270</v>
      </c>
      <c r="I538" s="39">
        <v>20240429</v>
      </c>
      <c r="J538" s="39">
        <v>20240501</v>
      </c>
      <c r="K538" s="39">
        <v>3</v>
      </c>
      <c r="L538" s="39">
        <f t="shared" si="8"/>
        <v>2</v>
      </c>
      <c r="M538" s="39">
        <v>0</v>
      </c>
      <c r="N538" s="39" t="s">
        <v>6172</v>
      </c>
      <c r="O538" s="39" t="s">
        <v>6318</v>
      </c>
      <c r="P538" s="39" t="s">
        <v>118</v>
      </c>
      <c r="Q538" s="39" t="s">
        <v>36</v>
      </c>
      <c r="R538" s="39" t="s">
        <v>119</v>
      </c>
      <c r="S538" s="39" t="s">
        <v>147</v>
      </c>
      <c r="T538" s="39">
        <v>201</v>
      </c>
      <c r="U538" s="39" t="s">
        <v>172</v>
      </c>
      <c r="V538" s="39" t="s">
        <v>6257</v>
      </c>
      <c r="W538" s="39" t="s">
        <v>6258</v>
      </c>
      <c r="X538" s="39" t="s">
        <v>124</v>
      </c>
      <c r="Y538" s="39">
        <v>97278</v>
      </c>
      <c r="Z538" s="39">
        <v>2944</v>
      </c>
      <c r="AA538" s="39">
        <v>0</v>
      </c>
      <c r="AB538" s="39">
        <v>0</v>
      </c>
      <c r="AC538" s="39">
        <v>666.76</v>
      </c>
      <c r="AD538" s="39">
        <v>0</v>
      </c>
      <c r="AE538" s="39">
        <v>191546.99</v>
      </c>
      <c r="AF538" s="39">
        <v>192213.75</v>
      </c>
      <c r="AG538" s="39">
        <v>160</v>
      </c>
      <c r="AH538" s="39">
        <v>150</v>
      </c>
      <c r="AI538" s="39">
        <v>230418</v>
      </c>
      <c r="AJ538" s="39">
        <v>230418</v>
      </c>
      <c r="AK538" s="39">
        <v>-43722.000591023534</v>
      </c>
      <c r="AL538" s="39" t="s">
        <v>118</v>
      </c>
      <c r="AM538" s="39" t="s">
        <v>36</v>
      </c>
      <c r="AN538" s="39" t="s">
        <v>119</v>
      </c>
      <c r="AO538" s="39" t="s">
        <v>147</v>
      </c>
      <c r="AP538" s="39">
        <v>3</v>
      </c>
      <c r="AQ538" s="39">
        <v>2</v>
      </c>
      <c r="AR538" s="39">
        <v>5</v>
      </c>
      <c r="AS538" s="39">
        <v>89115</v>
      </c>
      <c r="AT538" s="39">
        <v>161522</v>
      </c>
      <c r="AU538" s="39">
        <v>53841</v>
      </c>
      <c r="AV538" s="39">
        <v>234905</v>
      </c>
      <c r="AW538" s="39">
        <v>3.0722399999999999</v>
      </c>
      <c r="AX538" s="39">
        <v>1.0923499999999999</v>
      </c>
      <c r="AY538" s="39">
        <v>1.9798899999999999</v>
      </c>
      <c r="AZ538" s="39">
        <v>3.0722399950027466</v>
      </c>
      <c r="BA538" s="39">
        <v>1.0923500061035156</v>
      </c>
      <c r="BB538" s="39">
        <v>1.979889988899231</v>
      </c>
      <c r="BC538" s="39" t="s">
        <v>159</v>
      </c>
      <c r="BD538" s="39" t="s">
        <v>126</v>
      </c>
      <c r="BE538" s="39" t="s">
        <v>118</v>
      </c>
      <c r="BF538" s="39"/>
      <c r="BG538" s="39" t="s">
        <v>1732</v>
      </c>
      <c r="BH538" s="39" t="s">
        <v>6259</v>
      </c>
      <c r="BI538" s="39" t="s">
        <v>201</v>
      </c>
      <c r="BJ538" s="39" t="s">
        <v>129</v>
      </c>
      <c r="BK538" s="39" t="s">
        <v>130</v>
      </c>
      <c r="BL538" s="39" t="s">
        <v>131</v>
      </c>
      <c r="BM538" s="39" t="s">
        <v>202</v>
      </c>
      <c r="BN538" s="39" t="s">
        <v>661</v>
      </c>
      <c r="BO538" s="39"/>
      <c r="BP538" s="39" t="s">
        <v>661</v>
      </c>
      <c r="BQ538" s="39">
        <v>2024</v>
      </c>
      <c r="BR538" s="39"/>
      <c r="BS538" s="39"/>
      <c r="BT538" s="39" t="s">
        <v>6251</v>
      </c>
    </row>
    <row r="539" spans="1:72">
      <c r="A539" s="39">
        <v>102401834666</v>
      </c>
      <c r="B539" s="39">
        <v>1</v>
      </c>
      <c r="C539" s="39">
        <v>2024</v>
      </c>
      <c r="D539" s="39">
        <v>5</v>
      </c>
      <c r="E539" s="39" t="s">
        <v>8271</v>
      </c>
      <c r="F539" s="39" t="s">
        <v>8272</v>
      </c>
      <c r="G539" s="39">
        <v>57</v>
      </c>
      <c r="H539" s="39" t="s">
        <v>8273</v>
      </c>
      <c r="I539" s="39">
        <v>20240429</v>
      </c>
      <c r="J539" s="39">
        <v>20240501</v>
      </c>
      <c r="K539" s="39">
        <v>3</v>
      </c>
      <c r="L539" s="39">
        <f t="shared" si="8"/>
        <v>2</v>
      </c>
      <c r="M539" s="39">
        <v>0</v>
      </c>
      <c r="N539" s="39" t="s">
        <v>8274</v>
      </c>
      <c r="O539" s="39" t="s">
        <v>6717</v>
      </c>
      <c r="P539" s="39" t="s">
        <v>118</v>
      </c>
      <c r="Q539" s="39" t="s">
        <v>36</v>
      </c>
      <c r="R539" s="39" t="s">
        <v>119</v>
      </c>
      <c r="S539" s="39" t="s">
        <v>147</v>
      </c>
      <c r="T539" s="39">
        <v>205</v>
      </c>
      <c r="U539" s="39" t="s">
        <v>172</v>
      </c>
      <c r="V539" s="39" t="s">
        <v>6257</v>
      </c>
      <c r="W539" s="39" t="s">
        <v>6258</v>
      </c>
      <c r="X539" s="39" t="s">
        <v>124</v>
      </c>
      <c r="Y539" s="39">
        <v>91504</v>
      </c>
      <c r="Z539" s="39">
        <v>3019</v>
      </c>
      <c r="AA539" s="39">
        <v>0</v>
      </c>
      <c r="AB539" s="39">
        <v>0</v>
      </c>
      <c r="AC539" s="39">
        <v>666.76</v>
      </c>
      <c r="AD539" s="39">
        <v>0</v>
      </c>
      <c r="AE539" s="39">
        <v>156938.99</v>
      </c>
      <c r="AF539" s="39">
        <v>157605.75</v>
      </c>
      <c r="AG539" s="39">
        <v>160</v>
      </c>
      <c r="AH539" s="39">
        <v>225</v>
      </c>
      <c r="AI539" s="39">
        <v>230418</v>
      </c>
      <c r="AJ539" s="39">
        <v>230418</v>
      </c>
      <c r="AK539" s="39">
        <v>-9114.0005910235341</v>
      </c>
      <c r="AL539" s="39" t="s">
        <v>118</v>
      </c>
      <c r="AM539" s="39" t="s">
        <v>36</v>
      </c>
      <c r="AN539" s="39" t="s">
        <v>119</v>
      </c>
      <c r="AO539" s="39" t="s">
        <v>147</v>
      </c>
      <c r="AP539" s="39">
        <v>3</v>
      </c>
      <c r="AQ539" s="39">
        <v>2</v>
      </c>
      <c r="AR539" s="39">
        <v>5</v>
      </c>
      <c r="AS539" s="39">
        <v>89115</v>
      </c>
      <c r="AT539" s="39">
        <v>161522</v>
      </c>
      <c r="AU539" s="39">
        <v>53841</v>
      </c>
      <c r="AV539" s="39">
        <v>234905</v>
      </c>
      <c r="AW539" s="39">
        <v>3.0722399999999999</v>
      </c>
      <c r="AX539" s="39">
        <v>1.0923499999999999</v>
      </c>
      <c r="AY539" s="39">
        <v>1.9798899999999999</v>
      </c>
      <c r="AZ539" s="39">
        <v>3.0722399950027466</v>
      </c>
      <c r="BA539" s="39">
        <v>1.0923500061035156</v>
      </c>
      <c r="BB539" s="39">
        <v>1.979889988899231</v>
      </c>
      <c r="BC539" s="39" t="s">
        <v>159</v>
      </c>
      <c r="BD539" s="39" t="s">
        <v>126</v>
      </c>
      <c r="BE539" s="39" t="s">
        <v>118</v>
      </c>
      <c r="BF539" s="39"/>
      <c r="BG539" s="39" t="s">
        <v>6285</v>
      </c>
      <c r="BH539" s="39" t="s">
        <v>6259</v>
      </c>
      <c r="BI539" s="39" t="s">
        <v>283</v>
      </c>
      <c r="BJ539" s="39" t="s">
        <v>129</v>
      </c>
      <c r="BK539" s="39" t="s">
        <v>130</v>
      </c>
      <c r="BL539" s="39" t="s">
        <v>284</v>
      </c>
      <c r="BM539" s="39" t="s">
        <v>202</v>
      </c>
      <c r="BN539" s="39" t="s">
        <v>661</v>
      </c>
      <c r="BO539" s="39"/>
      <c r="BP539" s="39" t="s">
        <v>661</v>
      </c>
      <c r="BQ539" s="39">
        <v>2024</v>
      </c>
      <c r="BR539" s="39"/>
      <c r="BS539" s="39"/>
      <c r="BT539" s="39" t="s">
        <v>6251</v>
      </c>
    </row>
    <row r="540" spans="1:72">
      <c r="A540" s="39">
        <v>102401676150</v>
      </c>
      <c r="B540" s="39">
        <v>1</v>
      </c>
      <c r="C540" s="39">
        <v>2024</v>
      </c>
      <c r="D540" s="39">
        <v>4</v>
      </c>
      <c r="E540" s="39" t="s">
        <v>8275</v>
      </c>
      <c r="F540" s="39" t="s">
        <v>8276</v>
      </c>
      <c r="G540" s="39">
        <v>32</v>
      </c>
      <c r="H540" s="39" t="s">
        <v>8277</v>
      </c>
      <c r="I540" s="39">
        <v>20240429</v>
      </c>
      <c r="J540" s="39">
        <v>20240430</v>
      </c>
      <c r="K540" s="39">
        <v>2</v>
      </c>
      <c r="L540" s="39">
        <f t="shared" si="8"/>
        <v>1</v>
      </c>
      <c r="M540" s="39">
        <v>0</v>
      </c>
      <c r="N540" s="39" t="s">
        <v>6354</v>
      </c>
      <c r="O540" s="39" t="s">
        <v>6405</v>
      </c>
      <c r="P540" s="39" t="s">
        <v>118</v>
      </c>
      <c r="Q540" s="39" t="s">
        <v>36</v>
      </c>
      <c r="R540" s="39" t="s">
        <v>119</v>
      </c>
      <c r="S540" s="39" t="s">
        <v>147</v>
      </c>
      <c r="T540" s="39">
        <v>111</v>
      </c>
      <c r="U540" s="39" t="s">
        <v>172</v>
      </c>
      <c r="V540" s="39" t="s">
        <v>6129</v>
      </c>
      <c r="W540" s="39" t="s">
        <v>6130</v>
      </c>
      <c r="X540" s="39" t="s">
        <v>124</v>
      </c>
      <c r="Y540" s="39">
        <v>34132</v>
      </c>
      <c r="Z540" s="39">
        <v>1472</v>
      </c>
      <c r="AA540" s="39">
        <v>0</v>
      </c>
      <c r="AB540" s="39">
        <v>0</v>
      </c>
      <c r="AC540" s="39">
        <v>0</v>
      </c>
      <c r="AD540" s="39">
        <v>0</v>
      </c>
      <c r="AE540" s="39">
        <v>42672</v>
      </c>
      <c r="AF540" s="39">
        <v>42672</v>
      </c>
      <c r="AG540" s="39">
        <v>80</v>
      </c>
      <c r="AH540" s="39">
        <v>75</v>
      </c>
      <c r="AI540" s="39">
        <v>129785</v>
      </c>
      <c r="AJ540" s="39">
        <v>129785</v>
      </c>
      <c r="AK540" s="39">
        <v>37776.32295799705</v>
      </c>
      <c r="AL540" s="39" t="s">
        <v>118</v>
      </c>
      <c r="AM540" s="39" t="s">
        <v>36</v>
      </c>
      <c r="AN540" s="39" t="s">
        <v>119</v>
      </c>
      <c r="AO540" s="39" t="s">
        <v>147</v>
      </c>
      <c r="AP540" s="39">
        <v>3</v>
      </c>
      <c r="AQ540" s="39">
        <v>2</v>
      </c>
      <c r="AR540" s="39">
        <v>4</v>
      </c>
      <c r="AS540" s="39">
        <v>53659</v>
      </c>
      <c r="AT540" s="39">
        <v>87497</v>
      </c>
      <c r="AU540" s="39">
        <v>29166</v>
      </c>
      <c r="AV540" s="39">
        <v>134400</v>
      </c>
      <c r="AW540" s="39">
        <v>1.7302500000000001</v>
      </c>
      <c r="AX540" s="39">
        <v>0.65773999999999999</v>
      </c>
      <c r="AY540" s="39">
        <v>1.0725100000000001</v>
      </c>
      <c r="AZ540" s="39">
        <v>1.7302500009536743</v>
      </c>
      <c r="BA540" s="39">
        <v>0.65773999691009521</v>
      </c>
      <c r="BB540" s="39">
        <v>1.0725100040435791</v>
      </c>
      <c r="BC540" s="39" t="s">
        <v>159</v>
      </c>
      <c r="BD540" s="39" t="s">
        <v>126</v>
      </c>
      <c r="BE540" s="39" t="s">
        <v>118</v>
      </c>
      <c r="BF540" s="39"/>
      <c r="BG540" s="39" t="s">
        <v>118</v>
      </c>
      <c r="BH540" s="39" t="s">
        <v>6259</v>
      </c>
      <c r="BI540" s="39" t="s">
        <v>201</v>
      </c>
      <c r="BJ540" s="39" t="s">
        <v>129</v>
      </c>
      <c r="BK540" s="39" t="s">
        <v>130</v>
      </c>
      <c r="BL540" s="39" t="s">
        <v>131</v>
      </c>
      <c r="BM540" s="39" t="s">
        <v>2051</v>
      </c>
      <c r="BN540" s="39" t="s">
        <v>5752</v>
      </c>
      <c r="BO540" s="39"/>
      <c r="BP540" s="39" t="s">
        <v>5752</v>
      </c>
      <c r="BQ540" s="39">
        <v>2024</v>
      </c>
      <c r="BR540" s="39"/>
      <c r="BS540" s="39"/>
      <c r="BT540" s="39" t="s">
        <v>6251</v>
      </c>
    </row>
    <row r="541" spans="1:72">
      <c r="A541" s="39">
        <v>102401676152</v>
      </c>
      <c r="B541" s="39">
        <v>1</v>
      </c>
      <c r="C541" s="39">
        <v>2024</v>
      </c>
      <c r="D541" s="39">
        <v>4</v>
      </c>
      <c r="E541" s="39" t="s">
        <v>8278</v>
      </c>
      <c r="F541" s="39" t="s">
        <v>8279</v>
      </c>
      <c r="G541" s="39">
        <v>46</v>
      </c>
      <c r="H541" s="39" t="s">
        <v>8280</v>
      </c>
      <c r="I541" s="39">
        <v>20240429</v>
      </c>
      <c r="J541" s="39">
        <v>20240430</v>
      </c>
      <c r="K541" s="39">
        <v>2</v>
      </c>
      <c r="L541" s="39">
        <f t="shared" si="8"/>
        <v>1</v>
      </c>
      <c r="M541" s="39">
        <v>0</v>
      </c>
      <c r="N541" s="39" t="s">
        <v>5746</v>
      </c>
      <c r="O541" s="39" t="s">
        <v>6310</v>
      </c>
      <c r="P541" s="39" t="s">
        <v>118</v>
      </c>
      <c r="Q541" s="39" t="s">
        <v>36</v>
      </c>
      <c r="R541" s="39" t="s">
        <v>119</v>
      </c>
      <c r="S541" s="39" t="s">
        <v>120</v>
      </c>
      <c r="T541" s="39">
        <v>111</v>
      </c>
      <c r="U541" s="39" t="s">
        <v>172</v>
      </c>
      <c r="V541" s="39" t="s">
        <v>6129</v>
      </c>
      <c r="W541" s="39" t="s">
        <v>6130</v>
      </c>
      <c r="X541" s="39" t="s">
        <v>124</v>
      </c>
      <c r="Y541" s="39">
        <v>34998</v>
      </c>
      <c r="Z541" s="39">
        <v>1504</v>
      </c>
      <c r="AA541" s="39">
        <v>0</v>
      </c>
      <c r="AB541" s="39">
        <v>0</v>
      </c>
      <c r="AC541" s="39">
        <v>0</v>
      </c>
      <c r="AD541" s="39">
        <v>0</v>
      </c>
      <c r="AE541" s="39">
        <v>63840</v>
      </c>
      <c r="AF541" s="39">
        <v>63840</v>
      </c>
      <c r="AG541" s="39">
        <v>80</v>
      </c>
      <c r="AH541" s="39">
        <v>75</v>
      </c>
      <c r="AI541" s="39">
        <v>129785</v>
      </c>
      <c r="AJ541" s="39">
        <v>129785</v>
      </c>
      <c r="AK541" s="39">
        <v>16608.32295799705</v>
      </c>
      <c r="AL541" s="39" t="s">
        <v>118</v>
      </c>
      <c r="AM541" s="39" t="s">
        <v>36</v>
      </c>
      <c r="AN541" s="39" t="s">
        <v>119</v>
      </c>
      <c r="AO541" s="39" t="s">
        <v>120</v>
      </c>
      <c r="AP541" s="39">
        <v>3</v>
      </c>
      <c r="AQ541" s="39">
        <v>2</v>
      </c>
      <c r="AR541" s="39">
        <v>4</v>
      </c>
      <c r="AS541" s="39">
        <v>53659</v>
      </c>
      <c r="AT541" s="39">
        <v>87497</v>
      </c>
      <c r="AU541" s="39">
        <v>29166</v>
      </c>
      <c r="AV541" s="39">
        <v>134400</v>
      </c>
      <c r="AW541" s="39">
        <v>1.7302500000000001</v>
      </c>
      <c r="AX541" s="39">
        <v>0.65773999999999999</v>
      </c>
      <c r="AY541" s="39">
        <v>1.0725100000000001</v>
      </c>
      <c r="AZ541" s="39">
        <v>1.7302500009536743</v>
      </c>
      <c r="BA541" s="39">
        <v>0.65773999691009521</v>
      </c>
      <c r="BB541" s="39">
        <v>1.0725100040435791</v>
      </c>
      <c r="BC541" s="39" t="s">
        <v>159</v>
      </c>
      <c r="BD541" s="39" t="s">
        <v>126</v>
      </c>
      <c r="BE541" s="39" t="s">
        <v>118</v>
      </c>
      <c r="BF541" s="39"/>
      <c r="BG541" s="39" t="s">
        <v>118</v>
      </c>
      <c r="BH541" s="39" t="s">
        <v>6259</v>
      </c>
      <c r="BI541" s="39" t="s">
        <v>8281</v>
      </c>
      <c r="BJ541" s="39" t="s">
        <v>129</v>
      </c>
      <c r="BK541" s="39" t="s">
        <v>660</v>
      </c>
      <c r="BL541" s="39" t="s">
        <v>660</v>
      </c>
      <c r="BM541" s="39" t="s">
        <v>202</v>
      </c>
      <c r="BN541" s="39" t="s">
        <v>661</v>
      </c>
      <c r="BO541" s="39"/>
      <c r="BP541" s="39" t="s">
        <v>661</v>
      </c>
      <c r="BQ541" s="39">
        <v>2024</v>
      </c>
      <c r="BR541" s="39"/>
      <c r="BS541" s="39"/>
      <c r="BT541" s="39" t="s">
        <v>6251</v>
      </c>
    </row>
    <row r="542" spans="1:72">
      <c r="A542" s="39">
        <v>102401720294</v>
      </c>
      <c r="B542" s="39">
        <v>1</v>
      </c>
      <c r="C542" s="39">
        <v>2024</v>
      </c>
      <c r="D542" s="39">
        <v>4</v>
      </c>
      <c r="E542" s="39" t="s">
        <v>8282</v>
      </c>
      <c r="F542" s="39" t="s">
        <v>8283</v>
      </c>
      <c r="G542" s="39">
        <v>50</v>
      </c>
      <c r="H542" s="39" t="s">
        <v>8284</v>
      </c>
      <c r="I542" s="39">
        <v>20240429</v>
      </c>
      <c r="J542" s="39">
        <v>20240430</v>
      </c>
      <c r="K542" s="39">
        <v>2</v>
      </c>
      <c r="L542" s="39">
        <f t="shared" si="8"/>
        <v>1</v>
      </c>
      <c r="M542" s="39">
        <v>0</v>
      </c>
      <c r="N542" s="39" t="s">
        <v>5750</v>
      </c>
      <c r="O542" s="39" t="s">
        <v>6310</v>
      </c>
      <c r="P542" s="39" t="s">
        <v>118</v>
      </c>
      <c r="Q542" s="39" t="s">
        <v>36</v>
      </c>
      <c r="R542" s="39" t="s">
        <v>119</v>
      </c>
      <c r="S542" s="39" t="s">
        <v>120</v>
      </c>
      <c r="T542" s="39">
        <v>201</v>
      </c>
      <c r="U542" s="39" t="s">
        <v>172</v>
      </c>
      <c r="V542" s="39" t="s">
        <v>6129</v>
      </c>
      <c r="W542" s="39" t="s">
        <v>6130</v>
      </c>
      <c r="X542" s="39" t="s">
        <v>124</v>
      </c>
      <c r="Y542" s="39">
        <v>34164</v>
      </c>
      <c r="Z542" s="39">
        <v>1504</v>
      </c>
      <c r="AA542" s="39">
        <v>0</v>
      </c>
      <c r="AB542" s="39">
        <v>0</v>
      </c>
      <c r="AC542" s="39">
        <v>0</v>
      </c>
      <c r="AD542" s="39">
        <v>0</v>
      </c>
      <c r="AE542" s="39">
        <v>45664.53</v>
      </c>
      <c r="AF542" s="39">
        <v>45664.53</v>
      </c>
      <c r="AG542" s="39">
        <v>80</v>
      </c>
      <c r="AH542" s="39">
        <v>75</v>
      </c>
      <c r="AI542" s="39">
        <v>129769</v>
      </c>
      <c r="AJ542" s="39">
        <v>129769</v>
      </c>
      <c r="AK542" s="39">
        <v>34773.875223533687</v>
      </c>
      <c r="AL542" s="39" t="s">
        <v>118</v>
      </c>
      <c r="AM542" s="39" t="s">
        <v>36</v>
      </c>
      <c r="AN542" s="39" t="s">
        <v>119</v>
      </c>
      <c r="AO542" s="39" t="s">
        <v>120</v>
      </c>
      <c r="AP542" s="39">
        <v>3</v>
      </c>
      <c r="AQ542" s="39">
        <v>2</v>
      </c>
      <c r="AR542" s="39">
        <v>4</v>
      </c>
      <c r="AS542" s="39">
        <v>53659</v>
      </c>
      <c r="AT542" s="39">
        <v>87497</v>
      </c>
      <c r="AU542" s="39">
        <v>29166</v>
      </c>
      <c r="AV542" s="39">
        <v>134400</v>
      </c>
      <c r="AW542" s="39">
        <v>1.7302500000000001</v>
      </c>
      <c r="AX542" s="39">
        <v>0.65773999999999999</v>
      </c>
      <c r="AY542" s="39">
        <v>1.0725100000000001</v>
      </c>
      <c r="AZ542" s="39">
        <v>1.7302500009536743</v>
      </c>
      <c r="BA542" s="39">
        <v>0.65773999691009521</v>
      </c>
      <c r="BB542" s="39">
        <v>1.0725100040435791</v>
      </c>
      <c r="BC542" s="39" t="s">
        <v>159</v>
      </c>
      <c r="BD542" s="39" t="s">
        <v>126</v>
      </c>
      <c r="BE542" s="39" t="s">
        <v>118</v>
      </c>
      <c r="BF542" s="39"/>
      <c r="BG542" s="39" t="s">
        <v>118</v>
      </c>
      <c r="BH542" s="39" t="s">
        <v>6259</v>
      </c>
      <c r="BI542" s="39" t="s">
        <v>251</v>
      </c>
      <c r="BJ542" s="39" t="s">
        <v>129</v>
      </c>
      <c r="BK542" s="39" t="s">
        <v>217</v>
      </c>
      <c r="BL542" s="39" t="s">
        <v>252</v>
      </c>
      <c r="BM542" s="39" t="s">
        <v>2051</v>
      </c>
      <c r="BN542" s="39" t="s">
        <v>5752</v>
      </c>
      <c r="BO542" s="39"/>
      <c r="BP542" s="39" t="s">
        <v>5752</v>
      </c>
      <c r="BQ542" s="39">
        <v>2024</v>
      </c>
      <c r="BR542" s="39"/>
      <c r="BS542" s="39"/>
      <c r="BT542" s="39" t="s">
        <v>6251</v>
      </c>
    </row>
    <row r="543" spans="1:72">
      <c r="A543" s="39">
        <v>102401676148</v>
      </c>
      <c r="B543" s="39">
        <v>1</v>
      </c>
      <c r="C543" s="39">
        <v>2024</v>
      </c>
      <c r="D543" s="39">
        <v>4</v>
      </c>
      <c r="E543" s="39" t="s">
        <v>8285</v>
      </c>
      <c r="F543" s="39" t="s">
        <v>5031</v>
      </c>
      <c r="G543" s="39">
        <v>80</v>
      </c>
      <c r="H543" s="39" t="s">
        <v>5032</v>
      </c>
      <c r="I543" s="39">
        <v>20240428</v>
      </c>
      <c r="J543" s="39">
        <v>20240430</v>
      </c>
      <c r="K543" s="39">
        <v>3</v>
      </c>
      <c r="L543" s="39">
        <f t="shared" si="8"/>
        <v>2</v>
      </c>
      <c r="M543" s="39">
        <v>0</v>
      </c>
      <c r="N543" s="39" t="s">
        <v>8286</v>
      </c>
      <c r="O543" s="39" t="s">
        <v>6405</v>
      </c>
      <c r="P543" s="39" t="s">
        <v>118</v>
      </c>
      <c r="Q543" s="39" t="s">
        <v>36</v>
      </c>
      <c r="R543" s="39" t="s">
        <v>119</v>
      </c>
      <c r="S543" s="39" t="s">
        <v>120</v>
      </c>
      <c r="T543" s="39">
        <v>111</v>
      </c>
      <c r="U543" s="39" t="s">
        <v>172</v>
      </c>
      <c r="V543" s="39" t="s">
        <v>6129</v>
      </c>
      <c r="W543" s="39" t="s">
        <v>6130</v>
      </c>
      <c r="X543" s="39" t="s">
        <v>1852</v>
      </c>
      <c r="Y543" s="39">
        <v>41307</v>
      </c>
      <c r="Z543" s="39">
        <v>3008</v>
      </c>
      <c r="AA543" s="39">
        <v>0</v>
      </c>
      <c r="AB543" s="39">
        <v>0</v>
      </c>
      <c r="AC543" s="39">
        <v>0</v>
      </c>
      <c r="AD543" s="39">
        <v>0</v>
      </c>
      <c r="AE543" s="39">
        <v>22400</v>
      </c>
      <c r="AF543" s="39">
        <v>22400</v>
      </c>
      <c r="AG543" s="39">
        <v>160</v>
      </c>
      <c r="AH543" s="39">
        <v>150</v>
      </c>
      <c r="AI543" s="39">
        <v>111123</v>
      </c>
      <c r="AJ543" s="39">
        <v>111123</v>
      </c>
      <c r="AK543" s="39">
        <v>39386.174168957892</v>
      </c>
      <c r="AL543" s="39" t="s">
        <v>118</v>
      </c>
      <c r="AM543" s="39" t="s">
        <v>36</v>
      </c>
      <c r="AN543" s="39" t="s">
        <v>119</v>
      </c>
      <c r="AO543" s="39" t="s">
        <v>120</v>
      </c>
      <c r="AP543" s="39">
        <v>3</v>
      </c>
      <c r="AQ543" s="39">
        <v>2</v>
      </c>
      <c r="AR543" s="39">
        <v>4</v>
      </c>
      <c r="AS543" s="39">
        <v>53659</v>
      </c>
      <c r="AT543" s="39">
        <v>87497</v>
      </c>
      <c r="AU543" s="39">
        <v>29166</v>
      </c>
      <c r="AV543" s="39">
        <v>134400</v>
      </c>
      <c r="AW543" s="39">
        <v>1.7302500000000001</v>
      </c>
      <c r="AX543" s="39">
        <v>0.65773999999999999</v>
      </c>
      <c r="AY543" s="39">
        <v>1.0725100000000001</v>
      </c>
      <c r="AZ543" s="39">
        <v>1.4814500212669373</v>
      </c>
      <c r="BA543" s="39">
        <v>0.65773999691009521</v>
      </c>
      <c r="BB543" s="39">
        <v>0.82371002435684204</v>
      </c>
      <c r="BC543" s="39" t="s">
        <v>159</v>
      </c>
      <c r="BD543" s="39" t="s">
        <v>126</v>
      </c>
      <c r="BE543" s="39" t="s">
        <v>118</v>
      </c>
      <c r="BF543" s="39"/>
      <c r="BG543" s="39" t="s">
        <v>118</v>
      </c>
      <c r="BH543" s="39" t="s">
        <v>6259</v>
      </c>
      <c r="BI543" s="39" t="s">
        <v>5034</v>
      </c>
      <c r="BJ543" s="39" t="s">
        <v>129</v>
      </c>
      <c r="BK543" s="39" t="s">
        <v>217</v>
      </c>
      <c r="BL543" s="39" t="s">
        <v>252</v>
      </c>
      <c r="BM543" s="39" t="s">
        <v>202</v>
      </c>
      <c r="BN543" s="39" t="s">
        <v>297</v>
      </c>
      <c r="BO543" s="39"/>
      <c r="BP543" s="39" t="s">
        <v>297</v>
      </c>
      <c r="BQ543" s="39">
        <v>2024</v>
      </c>
      <c r="BR543" s="39"/>
      <c r="BS543" s="39"/>
      <c r="BT543" s="39" t="s">
        <v>6251</v>
      </c>
    </row>
    <row r="544" spans="1:72">
      <c r="A544" s="39">
        <v>102401897658</v>
      </c>
      <c r="B544" s="39">
        <v>1</v>
      </c>
      <c r="C544" s="39">
        <v>2024</v>
      </c>
      <c r="D544" s="39">
        <v>4</v>
      </c>
      <c r="E544" s="39" t="s">
        <v>8287</v>
      </c>
      <c r="F544" s="39" t="s">
        <v>8288</v>
      </c>
      <c r="G544" s="39">
        <v>65</v>
      </c>
      <c r="H544" s="39" t="s">
        <v>8289</v>
      </c>
      <c r="I544" s="39">
        <v>20240425</v>
      </c>
      <c r="J544" s="39">
        <v>20240427</v>
      </c>
      <c r="K544" s="39">
        <v>3</v>
      </c>
      <c r="L544" s="39">
        <f t="shared" si="8"/>
        <v>2</v>
      </c>
      <c r="M544" s="39">
        <v>0</v>
      </c>
      <c r="N544" s="39" t="s">
        <v>8290</v>
      </c>
      <c r="O544" s="39" t="s">
        <v>6908</v>
      </c>
      <c r="P544" s="39" t="s">
        <v>118</v>
      </c>
      <c r="Q544" s="39" t="s">
        <v>36</v>
      </c>
      <c r="R544" s="39" t="s">
        <v>119</v>
      </c>
      <c r="S544" s="39" t="s">
        <v>147</v>
      </c>
      <c r="T544" s="39">
        <v>211</v>
      </c>
      <c r="U544" s="39" t="s">
        <v>172</v>
      </c>
      <c r="V544" s="39" t="s">
        <v>6257</v>
      </c>
      <c r="W544" s="39" t="s">
        <v>6258</v>
      </c>
      <c r="X544" s="39" t="s">
        <v>124</v>
      </c>
      <c r="Y544" s="39">
        <v>92079</v>
      </c>
      <c r="Z544" s="39">
        <v>2944</v>
      </c>
      <c r="AA544" s="39">
        <v>0</v>
      </c>
      <c r="AB544" s="39">
        <v>0</v>
      </c>
      <c r="AC544" s="39">
        <v>648.24</v>
      </c>
      <c r="AD544" s="39">
        <v>0</v>
      </c>
      <c r="AE544" s="39">
        <v>213790.19</v>
      </c>
      <c r="AF544" s="39">
        <v>214438.44</v>
      </c>
      <c r="AG544" s="39">
        <v>160</v>
      </c>
      <c r="AH544" s="39">
        <v>150</v>
      </c>
      <c r="AI544" s="39">
        <v>230636</v>
      </c>
      <c r="AJ544" s="39">
        <v>230636</v>
      </c>
      <c r="AK544" s="39">
        <v>-65806.201560777816</v>
      </c>
      <c r="AL544" s="39" t="s">
        <v>118</v>
      </c>
      <c r="AM544" s="39" t="s">
        <v>36</v>
      </c>
      <c r="AN544" s="39" t="s">
        <v>119</v>
      </c>
      <c r="AO544" s="39" t="s">
        <v>147</v>
      </c>
      <c r="AP544" s="39">
        <v>3</v>
      </c>
      <c r="AQ544" s="39">
        <v>2</v>
      </c>
      <c r="AR544" s="39">
        <v>5</v>
      </c>
      <c r="AS544" s="39">
        <v>89115</v>
      </c>
      <c r="AT544" s="39">
        <v>161522</v>
      </c>
      <c r="AU544" s="39">
        <v>53841</v>
      </c>
      <c r="AV544" s="39">
        <v>234905</v>
      </c>
      <c r="AW544" s="39">
        <v>3.0722399999999999</v>
      </c>
      <c r="AX544" s="39">
        <v>1.0923499999999999</v>
      </c>
      <c r="AY544" s="39">
        <v>1.9798899999999999</v>
      </c>
      <c r="AZ544" s="39">
        <v>3.0722399950027466</v>
      </c>
      <c r="BA544" s="39">
        <v>1.0923500061035156</v>
      </c>
      <c r="BB544" s="39">
        <v>1.979889988899231</v>
      </c>
      <c r="BC544" s="39" t="s">
        <v>159</v>
      </c>
      <c r="BD544" s="39" t="s">
        <v>126</v>
      </c>
      <c r="BE544" s="39" t="s">
        <v>118</v>
      </c>
      <c r="BF544" s="39"/>
      <c r="BG544" s="39" t="s">
        <v>1732</v>
      </c>
      <c r="BH544" s="39" t="s">
        <v>6259</v>
      </c>
      <c r="BI544" s="39" t="s">
        <v>290</v>
      </c>
      <c r="BJ544" s="39" t="s">
        <v>129</v>
      </c>
      <c r="BK544" s="39" t="s">
        <v>217</v>
      </c>
      <c r="BL544" s="39" t="s">
        <v>252</v>
      </c>
      <c r="BM544" s="39" t="s">
        <v>202</v>
      </c>
      <c r="BN544" s="39" t="s">
        <v>661</v>
      </c>
      <c r="BO544" s="39"/>
      <c r="BP544" s="39" t="s">
        <v>661</v>
      </c>
      <c r="BQ544" s="39">
        <v>2024</v>
      </c>
      <c r="BR544" s="39"/>
      <c r="BS544" s="39"/>
      <c r="BT544" s="39" t="s">
        <v>6251</v>
      </c>
    </row>
    <row r="545" spans="1:72">
      <c r="A545" s="39">
        <v>102401676030</v>
      </c>
      <c r="B545" s="39">
        <v>1</v>
      </c>
      <c r="C545" s="39">
        <v>2024</v>
      </c>
      <c r="D545" s="39">
        <v>4</v>
      </c>
      <c r="E545" s="39" t="s">
        <v>8291</v>
      </c>
      <c r="F545" s="39" t="s">
        <v>8292</v>
      </c>
      <c r="G545" s="39">
        <v>70</v>
      </c>
      <c r="H545" s="39" t="s">
        <v>8293</v>
      </c>
      <c r="I545" s="39">
        <v>20240425</v>
      </c>
      <c r="J545" s="39">
        <v>20240427</v>
      </c>
      <c r="K545" s="39">
        <v>3</v>
      </c>
      <c r="L545" s="39">
        <f t="shared" si="8"/>
        <v>2</v>
      </c>
      <c r="M545" s="39">
        <v>0</v>
      </c>
      <c r="N545" s="39" t="s">
        <v>6638</v>
      </c>
      <c r="O545" s="39" t="s">
        <v>8294</v>
      </c>
      <c r="P545" s="39" t="s">
        <v>118</v>
      </c>
      <c r="Q545" s="39" t="s">
        <v>36</v>
      </c>
      <c r="R545" s="39" t="s">
        <v>119</v>
      </c>
      <c r="S545" s="39" t="s">
        <v>120</v>
      </c>
      <c r="T545" s="39">
        <v>111</v>
      </c>
      <c r="U545" s="39" t="s">
        <v>172</v>
      </c>
      <c r="V545" s="39" t="s">
        <v>6257</v>
      </c>
      <c r="W545" s="39" t="s">
        <v>6258</v>
      </c>
      <c r="X545" s="39" t="s">
        <v>124</v>
      </c>
      <c r="Y545" s="39">
        <v>93080</v>
      </c>
      <c r="Z545" s="39">
        <v>3008</v>
      </c>
      <c r="AA545" s="39">
        <v>0</v>
      </c>
      <c r="AB545" s="39">
        <v>0</v>
      </c>
      <c r="AC545" s="39">
        <v>648.24</v>
      </c>
      <c r="AD545" s="39">
        <v>0</v>
      </c>
      <c r="AE545" s="39">
        <v>169146.99</v>
      </c>
      <c r="AF545" s="39">
        <v>169795.23</v>
      </c>
      <c r="AG545" s="39">
        <v>160</v>
      </c>
      <c r="AH545" s="39">
        <v>150</v>
      </c>
      <c r="AI545" s="39">
        <v>230447</v>
      </c>
      <c r="AJ545" s="39">
        <v>230447</v>
      </c>
      <c r="AK545" s="39">
        <v>-21284.791683330288</v>
      </c>
      <c r="AL545" s="39" t="s">
        <v>118</v>
      </c>
      <c r="AM545" s="39" t="s">
        <v>36</v>
      </c>
      <c r="AN545" s="39" t="s">
        <v>119</v>
      </c>
      <c r="AO545" s="39" t="s">
        <v>120</v>
      </c>
      <c r="AP545" s="39">
        <v>3</v>
      </c>
      <c r="AQ545" s="39">
        <v>2</v>
      </c>
      <c r="AR545" s="39">
        <v>5</v>
      </c>
      <c r="AS545" s="39">
        <v>89115</v>
      </c>
      <c r="AT545" s="39">
        <v>161522</v>
      </c>
      <c r="AU545" s="39">
        <v>53841</v>
      </c>
      <c r="AV545" s="39">
        <v>234905</v>
      </c>
      <c r="AW545" s="39">
        <v>3.0722399999999999</v>
      </c>
      <c r="AX545" s="39">
        <v>1.0923499999999999</v>
      </c>
      <c r="AY545" s="39">
        <v>1.9798899999999999</v>
      </c>
      <c r="AZ545" s="39">
        <v>3.0722399950027466</v>
      </c>
      <c r="BA545" s="39">
        <v>1.0923500061035156</v>
      </c>
      <c r="BB545" s="39">
        <v>1.979889988899231</v>
      </c>
      <c r="BC545" s="39" t="s">
        <v>159</v>
      </c>
      <c r="BD545" s="39" t="s">
        <v>126</v>
      </c>
      <c r="BE545" s="39" t="s">
        <v>118</v>
      </c>
      <c r="BF545" s="39"/>
      <c r="BG545" s="39" t="s">
        <v>1732</v>
      </c>
      <c r="BH545" s="39" t="s">
        <v>6259</v>
      </c>
      <c r="BI545" s="39" t="s">
        <v>8295</v>
      </c>
      <c r="BJ545" s="39" t="s">
        <v>195</v>
      </c>
      <c r="BK545" s="39" t="s">
        <v>196</v>
      </c>
      <c r="BL545" s="39" t="s">
        <v>196</v>
      </c>
      <c r="BM545" s="39" t="s">
        <v>202</v>
      </c>
      <c r="BN545" s="39" t="s">
        <v>203</v>
      </c>
      <c r="BO545" s="39"/>
      <c r="BP545" s="39" t="s">
        <v>203</v>
      </c>
      <c r="BQ545" s="39">
        <v>2024</v>
      </c>
      <c r="BR545" s="39"/>
      <c r="BS545" s="39"/>
      <c r="BT545" s="39" t="s">
        <v>6251</v>
      </c>
    </row>
    <row r="546" spans="1:72">
      <c r="A546" s="39">
        <v>102401897660</v>
      </c>
      <c r="B546" s="39">
        <v>1</v>
      </c>
      <c r="C546" s="39">
        <v>2024</v>
      </c>
      <c r="D546" s="39">
        <v>4</v>
      </c>
      <c r="E546" s="39" t="s">
        <v>8296</v>
      </c>
      <c r="F546" s="39" t="s">
        <v>4972</v>
      </c>
      <c r="G546" s="39">
        <v>74</v>
      </c>
      <c r="H546" s="39" t="s">
        <v>4973</v>
      </c>
      <c r="I546" s="39">
        <v>20240425</v>
      </c>
      <c r="J546" s="39">
        <v>20240427</v>
      </c>
      <c r="K546" s="39">
        <v>3</v>
      </c>
      <c r="L546" s="39">
        <f t="shared" si="8"/>
        <v>2</v>
      </c>
      <c r="M546" s="39">
        <v>0</v>
      </c>
      <c r="N546" s="39" t="s">
        <v>8297</v>
      </c>
      <c r="O546" s="39" t="s">
        <v>8298</v>
      </c>
      <c r="P546" s="39" t="s">
        <v>118</v>
      </c>
      <c r="Q546" s="39" t="s">
        <v>36</v>
      </c>
      <c r="R546" s="39" t="s">
        <v>119</v>
      </c>
      <c r="S546" s="39" t="s">
        <v>147</v>
      </c>
      <c r="T546" s="39">
        <v>211</v>
      </c>
      <c r="U546" s="39" t="s">
        <v>172</v>
      </c>
      <c r="V546" s="39" t="s">
        <v>6257</v>
      </c>
      <c r="W546" s="39" t="s">
        <v>6258</v>
      </c>
      <c r="X546" s="39" t="s">
        <v>124</v>
      </c>
      <c r="Y546" s="39">
        <v>96858</v>
      </c>
      <c r="Z546" s="39">
        <v>2944</v>
      </c>
      <c r="AA546" s="39">
        <v>0</v>
      </c>
      <c r="AB546" s="39">
        <v>0</v>
      </c>
      <c r="AC546" s="39">
        <v>715.73</v>
      </c>
      <c r="AD546" s="39">
        <v>0</v>
      </c>
      <c r="AE546" s="39">
        <v>193220.38</v>
      </c>
      <c r="AF546" s="39">
        <v>193936.11</v>
      </c>
      <c r="AG546" s="39">
        <v>160</v>
      </c>
      <c r="AH546" s="39">
        <v>150</v>
      </c>
      <c r="AI546" s="39">
        <v>230636</v>
      </c>
      <c r="AJ546" s="39">
        <v>230636</v>
      </c>
      <c r="AK546" s="39">
        <v>-45303.871560777799</v>
      </c>
      <c r="AL546" s="39" t="s">
        <v>118</v>
      </c>
      <c r="AM546" s="39" t="s">
        <v>36</v>
      </c>
      <c r="AN546" s="39" t="s">
        <v>119</v>
      </c>
      <c r="AO546" s="39" t="s">
        <v>147</v>
      </c>
      <c r="AP546" s="39">
        <v>3</v>
      </c>
      <c r="AQ546" s="39">
        <v>2</v>
      </c>
      <c r="AR546" s="39">
        <v>5</v>
      </c>
      <c r="AS546" s="39">
        <v>89115</v>
      </c>
      <c r="AT546" s="39">
        <v>161522</v>
      </c>
      <c r="AU546" s="39">
        <v>53841</v>
      </c>
      <c r="AV546" s="39">
        <v>234905</v>
      </c>
      <c r="AW546" s="39">
        <v>3.0722399999999999</v>
      </c>
      <c r="AX546" s="39">
        <v>1.0923499999999999</v>
      </c>
      <c r="AY546" s="39">
        <v>1.9798899999999999</v>
      </c>
      <c r="AZ546" s="39">
        <v>3.0722399950027466</v>
      </c>
      <c r="BA546" s="39">
        <v>1.0923500061035156</v>
      </c>
      <c r="BB546" s="39">
        <v>1.979889988899231</v>
      </c>
      <c r="BC546" s="39" t="s">
        <v>159</v>
      </c>
      <c r="BD546" s="39" t="s">
        <v>126</v>
      </c>
      <c r="BE546" s="39" t="s">
        <v>118</v>
      </c>
      <c r="BF546" s="39"/>
      <c r="BG546" s="39" t="s">
        <v>6285</v>
      </c>
      <c r="BH546" s="39" t="s">
        <v>6259</v>
      </c>
      <c r="BI546" s="39" t="s">
        <v>718</v>
      </c>
      <c r="BJ546" s="39" t="s">
        <v>129</v>
      </c>
      <c r="BK546" s="39" t="s">
        <v>178</v>
      </c>
      <c r="BL546" s="39" t="s">
        <v>320</v>
      </c>
      <c r="BM546" s="39" t="s">
        <v>202</v>
      </c>
      <c r="BN546" s="39" t="s">
        <v>203</v>
      </c>
      <c r="BO546" s="39"/>
      <c r="BP546" s="39" t="s">
        <v>203</v>
      </c>
      <c r="BQ546" s="39">
        <v>2024</v>
      </c>
      <c r="BR546" s="39"/>
      <c r="BS546" s="39"/>
      <c r="BT546" s="39" t="s">
        <v>6251</v>
      </c>
    </row>
    <row r="547" spans="1:72">
      <c r="A547" s="39">
        <v>102408022940</v>
      </c>
      <c r="B547" s="39">
        <v>1</v>
      </c>
      <c r="C547" s="39">
        <v>2024</v>
      </c>
      <c r="D547" s="39">
        <v>4</v>
      </c>
      <c r="E547" s="39" t="s">
        <v>8299</v>
      </c>
      <c r="F547" s="39" t="s">
        <v>8300</v>
      </c>
      <c r="G547" s="39">
        <v>58</v>
      </c>
      <c r="H547" s="39" t="s">
        <v>8301</v>
      </c>
      <c r="I547" s="39">
        <v>20240425</v>
      </c>
      <c r="J547" s="39">
        <v>20240426</v>
      </c>
      <c r="K547" s="39">
        <v>2</v>
      </c>
      <c r="L547" s="39">
        <f t="shared" si="8"/>
        <v>1</v>
      </c>
      <c r="M547" s="39">
        <v>0</v>
      </c>
      <c r="N547" s="39" t="s">
        <v>8302</v>
      </c>
      <c r="O547" s="39" t="s">
        <v>6543</v>
      </c>
      <c r="P547" s="39" t="s">
        <v>118</v>
      </c>
      <c r="Q547" s="39" t="s">
        <v>36</v>
      </c>
      <c r="R547" s="39" t="s">
        <v>119</v>
      </c>
      <c r="S547" s="39" t="s">
        <v>120</v>
      </c>
      <c r="T547" s="39">
        <v>213</v>
      </c>
      <c r="U547" s="39" t="s">
        <v>172</v>
      </c>
      <c r="V547" s="39" t="s">
        <v>6257</v>
      </c>
      <c r="W547" s="39" t="s">
        <v>6258</v>
      </c>
      <c r="X547" s="39" t="s">
        <v>124</v>
      </c>
      <c r="Y547" s="39">
        <v>79015</v>
      </c>
      <c r="Z547" s="39">
        <v>1472</v>
      </c>
      <c r="AA547" s="39">
        <v>0</v>
      </c>
      <c r="AB547" s="39">
        <v>0</v>
      </c>
      <c r="AC547" s="39">
        <v>0</v>
      </c>
      <c r="AD547" s="39">
        <v>0</v>
      </c>
      <c r="AE547" s="39">
        <v>156938.99</v>
      </c>
      <c r="AF547" s="39">
        <v>156938.98000000001</v>
      </c>
      <c r="AG547" s="39">
        <v>80</v>
      </c>
      <c r="AH547" s="39">
        <v>75</v>
      </c>
      <c r="AI547" s="39">
        <v>230418</v>
      </c>
      <c r="AJ547" s="39">
        <v>230418</v>
      </c>
      <c r="AK547" s="39">
        <v>-8447.2305910235445</v>
      </c>
      <c r="AL547" s="39" t="s">
        <v>118</v>
      </c>
      <c r="AM547" s="39" t="s">
        <v>36</v>
      </c>
      <c r="AN547" s="39" t="s">
        <v>119</v>
      </c>
      <c r="AO547" s="39" t="s">
        <v>120</v>
      </c>
      <c r="AP547" s="39">
        <v>3</v>
      </c>
      <c r="AQ547" s="39">
        <v>2</v>
      </c>
      <c r="AR547" s="39">
        <v>5</v>
      </c>
      <c r="AS547" s="39">
        <v>89115</v>
      </c>
      <c r="AT547" s="39">
        <v>161522</v>
      </c>
      <c r="AU547" s="39">
        <v>53841</v>
      </c>
      <c r="AV547" s="39">
        <v>234905</v>
      </c>
      <c r="AW547" s="39">
        <v>3.0722399999999999</v>
      </c>
      <c r="AX547" s="39">
        <v>1.0923499999999999</v>
      </c>
      <c r="AY547" s="39">
        <v>1.9798899999999999</v>
      </c>
      <c r="AZ547" s="39">
        <v>3.0722399950027466</v>
      </c>
      <c r="BA547" s="39">
        <v>1.0923500061035156</v>
      </c>
      <c r="BB547" s="39">
        <v>1.979889988899231</v>
      </c>
      <c r="BC547" s="39" t="s">
        <v>159</v>
      </c>
      <c r="BD547" s="39" t="s">
        <v>126</v>
      </c>
      <c r="BE547" s="39" t="s">
        <v>118</v>
      </c>
      <c r="BF547" s="39"/>
      <c r="BG547" s="39" t="s">
        <v>1732</v>
      </c>
      <c r="BH547" s="39" t="s">
        <v>6259</v>
      </c>
      <c r="BI547" s="39" t="s">
        <v>1956</v>
      </c>
      <c r="BJ547" s="39" t="s">
        <v>195</v>
      </c>
      <c r="BK547" s="39" t="s">
        <v>196</v>
      </c>
      <c r="BL547" s="39" t="s">
        <v>196</v>
      </c>
      <c r="BM547" s="39" t="s">
        <v>202</v>
      </c>
      <c r="BN547" s="39" t="s">
        <v>661</v>
      </c>
      <c r="BO547" s="39"/>
      <c r="BP547" s="39" t="s">
        <v>661</v>
      </c>
      <c r="BQ547" s="39">
        <v>2024</v>
      </c>
      <c r="BR547" s="39"/>
      <c r="BS547" s="39"/>
      <c r="BT547" s="39" t="s">
        <v>6251</v>
      </c>
    </row>
    <row r="548" spans="1:72">
      <c r="A548" s="39">
        <v>102401720152</v>
      </c>
      <c r="B548" s="39">
        <v>1</v>
      </c>
      <c r="C548" s="39">
        <v>2024</v>
      </c>
      <c r="D548" s="39">
        <v>4</v>
      </c>
      <c r="E548" s="39" t="s">
        <v>8303</v>
      </c>
      <c r="F548" s="39" t="s">
        <v>8304</v>
      </c>
      <c r="G548" s="39">
        <v>60</v>
      </c>
      <c r="H548" s="39" t="s">
        <v>8305</v>
      </c>
      <c r="I548" s="39">
        <v>20240424</v>
      </c>
      <c r="J548" s="39">
        <v>20240426</v>
      </c>
      <c r="K548" s="39">
        <v>3</v>
      </c>
      <c r="L548" s="39">
        <f t="shared" si="8"/>
        <v>2</v>
      </c>
      <c r="M548" s="39">
        <v>0</v>
      </c>
      <c r="N548" s="39" t="s">
        <v>6839</v>
      </c>
      <c r="O548" s="39" t="s">
        <v>8306</v>
      </c>
      <c r="P548" s="39" t="s">
        <v>118</v>
      </c>
      <c r="Q548" s="39" t="s">
        <v>36</v>
      </c>
      <c r="R548" s="39" t="s">
        <v>119</v>
      </c>
      <c r="S548" s="39" t="s">
        <v>147</v>
      </c>
      <c r="T548" s="39">
        <v>201</v>
      </c>
      <c r="U548" s="39" t="s">
        <v>172</v>
      </c>
      <c r="V548" s="39" t="s">
        <v>6257</v>
      </c>
      <c r="W548" s="39" t="s">
        <v>6258</v>
      </c>
      <c r="X548" s="39" t="s">
        <v>124</v>
      </c>
      <c r="Y548" s="39">
        <v>95143</v>
      </c>
      <c r="Z548" s="39">
        <v>2944</v>
      </c>
      <c r="AA548" s="39">
        <v>0</v>
      </c>
      <c r="AB548" s="39">
        <v>0</v>
      </c>
      <c r="AC548" s="39">
        <v>926.05</v>
      </c>
      <c r="AD548" s="39">
        <v>0</v>
      </c>
      <c r="AE548" s="39">
        <v>182124.29</v>
      </c>
      <c r="AF548" s="39">
        <v>183050.34</v>
      </c>
      <c r="AG548" s="39">
        <v>160</v>
      </c>
      <c r="AH548" s="39">
        <v>150</v>
      </c>
      <c r="AI548" s="39">
        <v>230418</v>
      </c>
      <c r="AJ548" s="39">
        <v>230418</v>
      </c>
      <c r="AK548" s="39">
        <v>-34558.590591023531</v>
      </c>
      <c r="AL548" s="39" t="s">
        <v>118</v>
      </c>
      <c r="AM548" s="39" t="s">
        <v>36</v>
      </c>
      <c r="AN548" s="39" t="s">
        <v>119</v>
      </c>
      <c r="AO548" s="39" t="s">
        <v>147</v>
      </c>
      <c r="AP548" s="39">
        <v>3</v>
      </c>
      <c r="AQ548" s="39">
        <v>2</v>
      </c>
      <c r="AR548" s="39">
        <v>5</v>
      </c>
      <c r="AS548" s="39">
        <v>89115</v>
      </c>
      <c r="AT548" s="39">
        <v>161522</v>
      </c>
      <c r="AU548" s="39">
        <v>53841</v>
      </c>
      <c r="AV548" s="39">
        <v>234905</v>
      </c>
      <c r="AW548" s="39">
        <v>3.0722399999999999</v>
      </c>
      <c r="AX548" s="39">
        <v>1.0923499999999999</v>
      </c>
      <c r="AY548" s="39">
        <v>1.9798899999999999</v>
      </c>
      <c r="AZ548" s="39">
        <v>3.0722399950027466</v>
      </c>
      <c r="BA548" s="39">
        <v>1.0923500061035156</v>
      </c>
      <c r="BB548" s="39">
        <v>1.979889988899231</v>
      </c>
      <c r="BC548" s="39" t="s">
        <v>159</v>
      </c>
      <c r="BD548" s="39" t="s">
        <v>126</v>
      </c>
      <c r="BE548" s="39" t="s">
        <v>118</v>
      </c>
      <c r="BF548" s="39"/>
      <c r="BG548" s="39" t="s">
        <v>1732</v>
      </c>
      <c r="BH548" s="39" t="s">
        <v>6259</v>
      </c>
      <c r="BI548" s="39" t="s">
        <v>201</v>
      </c>
      <c r="BJ548" s="39" t="s">
        <v>129</v>
      </c>
      <c r="BK548" s="39" t="s">
        <v>130</v>
      </c>
      <c r="BL548" s="39" t="s">
        <v>131</v>
      </c>
      <c r="BM548" s="39" t="s">
        <v>202</v>
      </c>
      <c r="BN548" s="39" t="s">
        <v>661</v>
      </c>
      <c r="BO548" s="39"/>
      <c r="BP548" s="39" t="s">
        <v>661</v>
      </c>
      <c r="BQ548" s="39">
        <v>2024</v>
      </c>
      <c r="BR548" s="39"/>
      <c r="BS548" s="39"/>
      <c r="BT548" s="39" t="s">
        <v>6251</v>
      </c>
    </row>
    <row r="549" spans="1:72">
      <c r="A549" s="39">
        <v>102401676008</v>
      </c>
      <c r="B549" s="39">
        <v>1</v>
      </c>
      <c r="C549" s="39">
        <v>2024</v>
      </c>
      <c r="D549" s="39">
        <v>4</v>
      </c>
      <c r="E549" s="39" t="s">
        <v>8307</v>
      </c>
      <c r="F549" s="39" t="s">
        <v>8308</v>
      </c>
      <c r="G549" s="39">
        <v>65</v>
      </c>
      <c r="H549" s="39" t="s">
        <v>8309</v>
      </c>
      <c r="I549" s="39">
        <v>20240424</v>
      </c>
      <c r="J549" s="39">
        <v>20240426</v>
      </c>
      <c r="K549" s="39">
        <v>3</v>
      </c>
      <c r="L549" s="39">
        <f t="shared" si="8"/>
        <v>2</v>
      </c>
      <c r="M549" s="39">
        <v>0</v>
      </c>
      <c r="N549" s="39" t="s">
        <v>5953</v>
      </c>
      <c r="O549" s="39" t="s">
        <v>7156</v>
      </c>
      <c r="P549" s="39" t="s">
        <v>118</v>
      </c>
      <c r="Q549" s="39" t="s">
        <v>36</v>
      </c>
      <c r="R549" s="39" t="s">
        <v>119</v>
      </c>
      <c r="S549" s="39" t="s">
        <v>120</v>
      </c>
      <c r="T549" s="39">
        <v>111</v>
      </c>
      <c r="U549" s="39" t="s">
        <v>172</v>
      </c>
      <c r="V549" s="39" t="s">
        <v>6257</v>
      </c>
      <c r="W549" s="39" t="s">
        <v>6258</v>
      </c>
      <c r="X549" s="39" t="s">
        <v>124</v>
      </c>
      <c r="Y549" s="39">
        <v>93489</v>
      </c>
      <c r="Z549" s="39">
        <v>3083</v>
      </c>
      <c r="AA549" s="39">
        <v>0</v>
      </c>
      <c r="AB549" s="39">
        <v>0</v>
      </c>
      <c r="AC549" s="39">
        <v>648.24</v>
      </c>
      <c r="AD549" s="39">
        <v>0</v>
      </c>
      <c r="AE549" s="39">
        <v>169146.99</v>
      </c>
      <c r="AF549" s="39">
        <v>169795.23</v>
      </c>
      <c r="AG549" s="39">
        <v>160</v>
      </c>
      <c r="AH549" s="39">
        <v>225</v>
      </c>
      <c r="AI549" s="39">
        <v>230447</v>
      </c>
      <c r="AJ549" s="39">
        <v>230447</v>
      </c>
      <c r="AK549" s="39">
        <v>-21284.791683330288</v>
      </c>
      <c r="AL549" s="39" t="s">
        <v>118</v>
      </c>
      <c r="AM549" s="39" t="s">
        <v>36</v>
      </c>
      <c r="AN549" s="39" t="s">
        <v>119</v>
      </c>
      <c r="AO549" s="39" t="s">
        <v>120</v>
      </c>
      <c r="AP549" s="39">
        <v>3</v>
      </c>
      <c r="AQ549" s="39">
        <v>2</v>
      </c>
      <c r="AR549" s="39">
        <v>5</v>
      </c>
      <c r="AS549" s="39">
        <v>89115</v>
      </c>
      <c r="AT549" s="39">
        <v>161522</v>
      </c>
      <c r="AU549" s="39">
        <v>53841</v>
      </c>
      <c r="AV549" s="39">
        <v>234905</v>
      </c>
      <c r="AW549" s="39">
        <v>3.0722399999999999</v>
      </c>
      <c r="AX549" s="39">
        <v>1.0923499999999999</v>
      </c>
      <c r="AY549" s="39">
        <v>1.9798899999999999</v>
      </c>
      <c r="AZ549" s="39">
        <v>3.0722399950027466</v>
      </c>
      <c r="BA549" s="39">
        <v>1.0923500061035156</v>
      </c>
      <c r="BB549" s="39">
        <v>1.979889988899231</v>
      </c>
      <c r="BC549" s="39" t="s">
        <v>159</v>
      </c>
      <c r="BD549" s="39" t="s">
        <v>126</v>
      </c>
      <c r="BE549" s="39" t="s">
        <v>118</v>
      </c>
      <c r="BF549" s="39"/>
      <c r="BG549" s="39" t="s">
        <v>1732</v>
      </c>
      <c r="BH549" s="39" t="s">
        <v>6259</v>
      </c>
      <c r="BI549" s="39" t="s">
        <v>611</v>
      </c>
      <c r="BJ549" s="39" t="s">
        <v>129</v>
      </c>
      <c r="BK549" s="39" t="s">
        <v>178</v>
      </c>
      <c r="BL549" s="39" t="s">
        <v>320</v>
      </c>
      <c r="BM549" s="39" t="s">
        <v>202</v>
      </c>
      <c r="BN549" s="39" t="s">
        <v>203</v>
      </c>
      <c r="BO549" s="39"/>
      <c r="BP549" s="39" t="s">
        <v>203</v>
      </c>
      <c r="BQ549" s="39">
        <v>2024</v>
      </c>
      <c r="BR549" s="39"/>
      <c r="BS549" s="39"/>
      <c r="BT549" s="39" t="s">
        <v>6251</v>
      </c>
    </row>
    <row r="550" spans="1:72">
      <c r="A550" s="39">
        <v>102401676002</v>
      </c>
      <c r="B550" s="39">
        <v>1</v>
      </c>
      <c r="C550" s="39">
        <v>2024</v>
      </c>
      <c r="D550" s="39">
        <v>4</v>
      </c>
      <c r="E550" s="39" t="s">
        <v>8310</v>
      </c>
      <c r="F550" s="39" t="s">
        <v>8311</v>
      </c>
      <c r="G550" s="39">
        <v>66</v>
      </c>
      <c r="H550" s="39" t="s">
        <v>8312</v>
      </c>
      <c r="I550" s="39">
        <v>20240424</v>
      </c>
      <c r="J550" s="39">
        <v>20240426</v>
      </c>
      <c r="K550" s="39">
        <v>3</v>
      </c>
      <c r="L550" s="39">
        <f t="shared" si="8"/>
        <v>2</v>
      </c>
      <c r="M550" s="39">
        <v>0</v>
      </c>
      <c r="N550" s="39" t="s">
        <v>7000</v>
      </c>
      <c r="O550" s="39" t="s">
        <v>6300</v>
      </c>
      <c r="P550" s="39" t="s">
        <v>118</v>
      </c>
      <c r="Q550" s="39" t="s">
        <v>36</v>
      </c>
      <c r="R550" s="39" t="s">
        <v>119</v>
      </c>
      <c r="S550" s="39" t="s">
        <v>147</v>
      </c>
      <c r="T550" s="39">
        <v>111</v>
      </c>
      <c r="U550" s="39" t="s">
        <v>172</v>
      </c>
      <c r="V550" s="39" t="s">
        <v>6257</v>
      </c>
      <c r="W550" s="39" t="s">
        <v>6258</v>
      </c>
      <c r="X550" s="39" t="s">
        <v>124</v>
      </c>
      <c r="Y550" s="39">
        <v>90213</v>
      </c>
      <c r="Z550" s="39">
        <v>2944</v>
      </c>
      <c r="AA550" s="39">
        <v>0</v>
      </c>
      <c r="AB550" s="39">
        <v>0</v>
      </c>
      <c r="AC550" s="39">
        <v>648.24</v>
      </c>
      <c r="AD550" s="39">
        <v>0</v>
      </c>
      <c r="AE550" s="39">
        <v>156938.99</v>
      </c>
      <c r="AF550" s="39">
        <v>157587.23000000001</v>
      </c>
      <c r="AG550" s="39">
        <v>160</v>
      </c>
      <c r="AH550" s="39">
        <v>150</v>
      </c>
      <c r="AI550" s="39">
        <v>230447</v>
      </c>
      <c r="AJ550" s="39">
        <v>230447</v>
      </c>
      <c r="AK550" s="39">
        <v>-9076.7916833302879</v>
      </c>
      <c r="AL550" s="39" t="s">
        <v>118</v>
      </c>
      <c r="AM550" s="39" t="s">
        <v>36</v>
      </c>
      <c r="AN550" s="39" t="s">
        <v>119</v>
      </c>
      <c r="AO550" s="39" t="s">
        <v>147</v>
      </c>
      <c r="AP550" s="39">
        <v>3</v>
      </c>
      <c r="AQ550" s="39">
        <v>2</v>
      </c>
      <c r="AR550" s="39">
        <v>5</v>
      </c>
      <c r="AS550" s="39">
        <v>89115</v>
      </c>
      <c r="AT550" s="39">
        <v>161522</v>
      </c>
      <c r="AU550" s="39">
        <v>53841</v>
      </c>
      <c r="AV550" s="39">
        <v>234905</v>
      </c>
      <c r="AW550" s="39">
        <v>3.0722399999999999</v>
      </c>
      <c r="AX550" s="39">
        <v>1.0923499999999999</v>
      </c>
      <c r="AY550" s="39">
        <v>1.9798899999999999</v>
      </c>
      <c r="AZ550" s="39">
        <v>3.0722399950027466</v>
      </c>
      <c r="BA550" s="39">
        <v>1.0923500061035156</v>
      </c>
      <c r="BB550" s="39">
        <v>1.979889988899231</v>
      </c>
      <c r="BC550" s="39" t="s">
        <v>159</v>
      </c>
      <c r="BD550" s="39" t="s">
        <v>126</v>
      </c>
      <c r="BE550" s="39" t="s">
        <v>118</v>
      </c>
      <c r="BF550" s="39"/>
      <c r="BG550" s="39" t="s">
        <v>6285</v>
      </c>
      <c r="BH550" s="39" t="s">
        <v>6259</v>
      </c>
      <c r="BI550" s="39" t="s">
        <v>1804</v>
      </c>
      <c r="BJ550" s="39" t="s">
        <v>129</v>
      </c>
      <c r="BK550" s="39" t="s">
        <v>217</v>
      </c>
      <c r="BL550" s="39" t="s">
        <v>218</v>
      </c>
      <c r="BM550" s="39" t="s">
        <v>202</v>
      </c>
      <c r="BN550" s="39" t="s">
        <v>661</v>
      </c>
      <c r="BO550" s="39"/>
      <c r="BP550" s="39" t="s">
        <v>661</v>
      </c>
      <c r="BQ550" s="39">
        <v>2024</v>
      </c>
      <c r="BR550" s="39"/>
      <c r="BS550" s="39"/>
      <c r="BT550" s="39" t="s">
        <v>6251</v>
      </c>
    </row>
    <row r="551" spans="1:72">
      <c r="A551" s="39">
        <v>102401501502</v>
      </c>
      <c r="B551" s="39">
        <v>1</v>
      </c>
      <c r="C551" s="39">
        <v>2024</v>
      </c>
      <c r="D551" s="39">
        <v>4</v>
      </c>
      <c r="E551" s="39" t="s">
        <v>8313</v>
      </c>
      <c r="F551" s="39" t="s">
        <v>8314</v>
      </c>
      <c r="G551" s="39">
        <v>57</v>
      </c>
      <c r="H551" s="39" t="s">
        <v>8315</v>
      </c>
      <c r="I551" s="39">
        <v>20240424</v>
      </c>
      <c r="J551" s="39">
        <v>20240425</v>
      </c>
      <c r="K551" s="39">
        <v>2</v>
      </c>
      <c r="L551" s="39">
        <f t="shared" si="8"/>
        <v>1</v>
      </c>
      <c r="M551" s="39">
        <v>0</v>
      </c>
      <c r="N551" s="39" t="s">
        <v>8316</v>
      </c>
      <c r="O551" s="39" t="s">
        <v>6405</v>
      </c>
      <c r="P551" s="39" t="s">
        <v>118</v>
      </c>
      <c r="Q551" s="39" t="s">
        <v>36</v>
      </c>
      <c r="R551" s="39" t="s">
        <v>119</v>
      </c>
      <c r="S551" s="39" t="s">
        <v>147</v>
      </c>
      <c r="T551" s="39">
        <v>211</v>
      </c>
      <c r="U551" s="39" t="s">
        <v>172</v>
      </c>
      <c r="V551" s="39" t="s">
        <v>6129</v>
      </c>
      <c r="W551" s="39" t="s">
        <v>6130</v>
      </c>
      <c r="X551" s="39" t="s">
        <v>124</v>
      </c>
      <c r="Y551" s="39">
        <v>37873</v>
      </c>
      <c r="Z551" s="39">
        <v>1472</v>
      </c>
      <c r="AA551" s="39">
        <v>0</v>
      </c>
      <c r="AB551" s="39">
        <v>0</v>
      </c>
      <c r="AC551" s="39">
        <v>0</v>
      </c>
      <c r="AD551" s="39">
        <v>0</v>
      </c>
      <c r="AE551" s="39">
        <v>42672</v>
      </c>
      <c r="AF551" s="39">
        <v>42672</v>
      </c>
      <c r="AG551" s="39">
        <v>80</v>
      </c>
      <c r="AH551" s="39">
        <v>75</v>
      </c>
      <c r="AI551" s="39">
        <v>129891</v>
      </c>
      <c r="AJ551" s="39">
        <v>129891</v>
      </c>
      <c r="AK551" s="39">
        <v>37842.02794881686</v>
      </c>
      <c r="AL551" s="39" t="s">
        <v>118</v>
      </c>
      <c r="AM551" s="39" t="s">
        <v>36</v>
      </c>
      <c r="AN551" s="39" t="s">
        <v>119</v>
      </c>
      <c r="AO551" s="39" t="s">
        <v>147</v>
      </c>
      <c r="AP551" s="39">
        <v>3</v>
      </c>
      <c r="AQ551" s="39">
        <v>2</v>
      </c>
      <c r="AR551" s="39">
        <v>4</v>
      </c>
      <c r="AS551" s="39">
        <v>53659</v>
      </c>
      <c r="AT551" s="39">
        <v>87497</v>
      </c>
      <c r="AU551" s="39">
        <v>29166</v>
      </c>
      <c r="AV551" s="39">
        <v>134400</v>
      </c>
      <c r="AW551" s="39">
        <v>1.7302500000000001</v>
      </c>
      <c r="AX551" s="39">
        <v>0.65773999999999999</v>
      </c>
      <c r="AY551" s="39">
        <v>1.0725100000000001</v>
      </c>
      <c r="AZ551" s="39">
        <v>1.7302500009536743</v>
      </c>
      <c r="BA551" s="39">
        <v>0.65773999691009521</v>
      </c>
      <c r="BB551" s="39">
        <v>1.0725100040435791</v>
      </c>
      <c r="BC551" s="39" t="s">
        <v>159</v>
      </c>
      <c r="BD551" s="39" t="s">
        <v>126</v>
      </c>
      <c r="BE551" s="39" t="s">
        <v>118</v>
      </c>
      <c r="BF551" s="39"/>
      <c r="BG551" s="39" t="s">
        <v>118</v>
      </c>
      <c r="BH551" s="39" t="s">
        <v>6259</v>
      </c>
      <c r="BI551" s="39" t="s">
        <v>201</v>
      </c>
      <c r="BJ551" s="39" t="s">
        <v>129</v>
      </c>
      <c r="BK551" s="39" t="s">
        <v>130</v>
      </c>
      <c r="BL551" s="39" t="s">
        <v>131</v>
      </c>
      <c r="BM551" s="39" t="s">
        <v>2051</v>
      </c>
      <c r="BN551" s="39" t="s">
        <v>5752</v>
      </c>
      <c r="BO551" s="39"/>
      <c r="BP551" s="39" t="s">
        <v>5752</v>
      </c>
      <c r="BQ551" s="39">
        <v>2024</v>
      </c>
      <c r="BR551" s="39"/>
      <c r="BS551" s="39"/>
      <c r="BT551" s="39" t="s">
        <v>6251</v>
      </c>
    </row>
    <row r="552" spans="1:72">
      <c r="A552" s="39">
        <v>102401501496</v>
      </c>
      <c r="B552" s="39">
        <v>1</v>
      </c>
      <c r="C552" s="39">
        <v>2024</v>
      </c>
      <c r="D552" s="39">
        <v>4</v>
      </c>
      <c r="E552" s="39" t="s">
        <v>8317</v>
      </c>
      <c r="F552" s="39" t="s">
        <v>5277</v>
      </c>
      <c r="G552" s="39">
        <v>63</v>
      </c>
      <c r="H552" s="39" t="s">
        <v>5278</v>
      </c>
      <c r="I552" s="39">
        <v>20240423</v>
      </c>
      <c r="J552" s="39">
        <v>20240425</v>
      </c>
      <c r="K552" s="39">
        <v>3</v>
      </c>
      <c r="L552" s="39">
        <f t="shared" si="8"/>
        <v>2</v>
      </c>
      <c r="M552" s="39">
        <v>0</v>
      </c>
      <c r="N552" s="39" t="s">
        <v>8318</v>
      </c>
      <c r="O552" s="39" t="s">
        <v>6415</v>
      </c>
      <c r="P552" s="39" t="s">
        <v>118</v>
      </c>
      <c r="Q552" s="39" t="s">
        <v>36</v>
      </c>
      <c r="R552" s="39" t="s">
        <v>119</v>
      </c>
      <c r="S552" s="39" t="s">
        <v>147</v>
      </c>
      <c r="T552" s="39">
        <v>211</v>
      </c>
      <c r="U552" s="39" t="s">
        <v>172</v>
      </c>
      <c r="V552" s="39" t="s">
        <v>6257</v>
      </c>
      <c r="W552" s="39" t="s">
        <v>6258</v>
      </c>
      <c r="X552" s="39" t="s">
        <v>124</v>
      </c>
      <c r="Y552" s="39">
        <v>95182</v>
      </c>
      <c r="Z552" s="39">
        <v>2944</v>
      </c>
      <c r="AA552" s="39">
        <v>0</v>
      </c>
      <c r="AB552" s="39">
        <v>0</v>
      </c>
      <c r="AC552" s="39">
        <v>767.99</v>
      </c>
      <c r="AD552" s="39">
        <v>0</v>
      </c>
      <c r="AE552" s="39">
        <v>183774.19</v>
      </c>
      <c r="AF552" s="39">
        <v>184542.19</v>
      </c>
      <c r="AG552" s="39">
        <v>160</v>
      </c>
      <c r="AH552" s="39">
        <v>150</v>
      </c>
      <c r="AI552" s="39">
        <v>230636</v>
      </c>
      <c r="AJ552" s="39">
        <v>230636</v>
      </c>
      <c r="AK552" s="39">
        <v>-35909.951560777816</v>
      </c>
      <c r="AL552" s="39" t="s">
        <v>118</v>
      </c>
      <c r="AM552" s="39" t="s">
        <v>36</v>
      </c>
      <c r="AN552" s="39" t="s">
        <v>119</v>
      </c>
      <c r="AO552" s="39" t="s">
        <v>147</v>
      </c>
      <c r="AP552" s="39">
        <v>3</v>
      </c>
      <c r="AQ552" s="39">
        <v>2</v>
      </c>
      <c r="AR552" s="39">
        <v>5</v>
      </c>
      <c r="AS552" s="39">
        <v>89115</v>
      </c>
      <c r="AT552" s="39">
        <v>161522</v>
      </c>
      <c r="AU552" s="39">
        <v>53841</v>
      </c>
      <c r="AV552" s="39">
        <v>234905</v>
      </c>
      <c r="AW552" s="39">
        <v>3.0722399999999999</v>
      </c>
      <c r="AX552" s="39">
        <v>1.0923499999999999</v>
      </c>
      <c r="AY552" s="39">
        <v>1.9798899999999999</v>
      </c>
      <c r="AZ552" s="39">
        <v>3.0722399950027466</v>
      </c>
      <c r="BA552" s="39">
        <v>1.0923500061035156</v>
      </c>
      <c r="BB552" s="39">
        <v>1.979889988899231</v>
      </c>
      <c r="BC552" s="39" t="s">
        <v>159</v>
      </c>
      <c r="BD552" s="39" t="s">
        <v>126</v>
      </c>
      <c r="BE552" s="39" t="s">
        <v>118</v>
      </c>
      <c r="BF552" s="39"/>
      <c r="BG552" s="39" t="s">
        <v>1732</v>
      </c>
      <c r="BH552" s="39" t="s">
        <v>6259</v>
      </c>
      <c r="BI552" s="39" t="s">
        <v>201</v>
      </c>
      <c r="BJ552" s="39" t="s">
        <v>129</v>
      </c>
      <c r="BK552" s="39" t="s">
        <v>130</v>
      </c>
      <c r="BL552" s="39" t="s">
        <v>131</v>
      </c>
      <c r="BM552" s="39" t="s">
        <v>202</v>
      </c>
      <c r="BN552" s="39" t="s">
        <v>203</v>
      </c>
      <c r="BO552" s="39"/>
      <c r="BP552" s="39" t="s">
        <v>203</v>
      </c>
      <c r="BQ552" s="39">
        <v>2024</v>
      </c>
      <c r="BR552" s="39"/>
      <c r="BS552" s="39"/>
      <c r="BT552" s="39" t="s">
        <v>6251</v>
      </c>
    </row>
    <row r="553" spans="1:72">
      <c r="A553" s="39">
        <v>102401675646</v>
      </c>
      <c r="B553" s="39">
        <v>1</v>
      </c>
      <c r="C553" s="39">
        <v>2024</v>
      </c>
      <c r="D553" s="39">
        <v>4</v>
      </c>
      <c r="E553" s="39" t="s">
        <v>8319</v>
      </c>
      <c r="F553" s="39" t="s">
        <v>8320</v>
      </c>
      <c r="G553" s="39">
        <v>68</v>
      </c>
      <c r="H553" s="39" t="s">
        <v>8321</v>
      </c>
      <c r="I553" s="39">
        <v>20240423</v>
      </c>
      <c r="J553" s="39">
        <v>20240425</v>
      </c>
      <c r="K553" s="39">
        <v>3</v>
      </c>
      <c r="L553" s="39">
        <f t="shared" si="8"/>
        <v>2</v>
      </c>
      <c r="M553" s="39">
        <v>0</v>
      </c>
      <c r="N553" s="39" t="s">
        <v>8322</v>
      </c>
      <c r="O553" s="39" t="s">
        <v>7911</v>
      </c>
      <c r="P553" s="39" t="s">
        <v>118</v>
      </c>
      <c r="Q553" s="39" t="s">
        <v>36</v>
      </c>
      <c r="R553" s="39" t="s">
        <v>119</v>
      </c>
      <c r="S553" s="39" t="s">
        <v>147</v>
      </c>
      <c r="T553" s="39">
        <v>111</v>
      </c>
      <c r="U553" s="39" t="s">
        <v>172</v>
      </c>
      <c r="V553" s="39" t="s">
        <v>6257</v>
      </c>
      <c r="W553" s="39" t="s">
        <v>6258</v>
      </c>
      <c r="X553" s="39" t="s">
        <v>124</v>
      </c>
      <c r="Y553" s="39">
        <v>93806</v>
      </c>
      <c r="Z553" s="39">
        <v>2944</v>
      </c>
      <c r="AA553" s="39">
        <v>0</v>
      </c>
      <c r="AB553" s="39">
        <v>0</v>
      </c>
      <c r="AC553" s="39">
        <v>740.84</v>
      </c>
      <c r="AD553" s="39">
        <v>0</v>
      </c>
      <c r="AE553" s="39">
        <v>156938.99</v>
      </c>
      <c r="AF553" s="39">
        <v>157679.82999999999</v>
      </c>
      <c r="AG553" s="39">
        <v>160</v>
      </c>
      <c r="AH553" s="39">
        <v>150</v>
      </c>
      <c r="AI553" s="39">
        <v>230447</v>
      </c>
      <c r="AJ553" s="39">
        <v>230447</v>
      </c>
      <c r="AK553" s="39">
        <v>-9169.3916833302646</v>
      </c>
      <c r="AL553" s="39" t="s">
        <v>118</v>
      </c>
      <c r="AM553" s="39" t="s">
        <v>36</v>
      </c>
      <c r="AN553" s="39" t="s">
        <v>119</v>
      </c>
      <c r="AO553" s="39" t="s">
        <v>147</v>
      </c>
      <c r="AP553" s="39">
        <v>3</v>
      </c>
      <c r="AQ553" s="39">
        <v>2</v>
      </c>
      <c r="AR553" s="39">
        <v>5</v>
      </c>
      <c r="AS553" s="39">
        <v>89115</v>
      </c>
      <c r="AT553" s="39">
        <v>161522</v>
      </c>
      <c r="AU553" s="39">
        <v>53841</v>
      </c>
      <c r="AV553" s="39">
        <v>234905</v>
      </c>
      <c r="AW553" s="39">
        <v>3.0722399999999999</v>
      </c>
      <c r="AX553" s="39">
        <v>1.0923499999999999</v>
      </c>
      <c r="AY553" s="39">
        <v>1.9798899999999999</v>
      </c>
      <c r="AZ553" s="39">
        <v>3.0722399950027466</v>
      </c>
      <c r="BA553" s="39">
        <v>1.0923500061035156</v>
      </c>
      <c r="BB553" s="39">
        <v>1.979889988899231</v>
      </c>
      <c r="BC553" s="39" t="s">
        <v>159</v>
      </c>
      <c r="BD553" s="39" t="s">
        <v>126</v>
      </c>
      <c r="BE553" s="39" t="s">
        <v>118</v>
      </c>
      <c r="BF553" s="39"/>
      <c r="BG553" s="39" t="s">
        <v>6285</v>
      </c>
      <c r="BH553" s="39" t="s">
        <v>6259</v>
      </c>
      <c r="BI553" s="39" t="s">
        <v>2881</v>
      </c>
      <c r="BJ553" s="39" t="s">
        <v>129</v>
      </c>
      <c r="BK553" s="39" t="s">
        <v>224</v>
      </c>
      <c r="BL553" s="39" t="s">
        <v>224</v>
      </c>
      <c r="BM553" s="39" t="s">
        <v>202</v>
      </c>
      <c r="BN553" s="39" t="s">
        <v>203</v>
      </c>
      <c r="BO553" s="39"/>
      <c r="BP553" s="39" t="s">
        <v>203</v>
      </c>
      <c r="BQ553" s="39">
        <v>2024</v>
      </c>
      <c r="BR553" s="39"/>
      <c r="BS553" s="39"/>
      <c r="BT553" s="39" t="s">
        <v>6251</v>
      </c>
    </row>
    <row r="554" spans="1:72">
      <c r="A554" s="39">
        <v>102401334966</v>
      </c>
      <c r="B554" s="39">
        <v>1</v>
      </c>
      <c r="C554" s="39">
        <v>2024</v>
      </c>
      <c r="D554" s="39">
        <v>4</v>
      </c>
      <c r="E554" s="39" t="s">
        <v>8323</v>
      </c>
      <c r="F554" s="39" t="s">
        <v>8324</v>
      </c>
      <c r="G554" s="39">
        <v>69</v>
      </c>
      <c r="H554" s="39" t="s">
        <v>8325</v>
      </c>
      <c r="I554" s="39">
        <v>20240423</v>
      </c>
      <c r="J554" s="39">
        <v>20240425</v>
      </c>
      <c r="K554" s="39">
        <v>3</v>
      </c>
      <c r="L554" s="39">
        <f t="shared" si="8"/>
        <v>2</v>
      </c>
      <c r="M554" s="39">
        <v>0</v>
      </c>
      <c r="N554" s="39" t="s">
        <v>5746</v>
      </c>
      <c r="O554" s="39" t="s">
        <v>8106</v>
      </c>
      <c r="P554" s="39" t="s">
        <v>118</v>
      </c>
      <c r="Q554" s="39" t="s">
        <v>36</v>
      </c>
      <c r="R554" s="39" t="s">
        <v>119</v>
      </c>
      <c r="S554" s="39" t="s">
        <v>120</v>
      </c>
      <c r="T554" s="39">
        <v>201</v>
      </c>
      <c r="U554" s="39" t="s">
        <v>172</v>
      </c>
      <c r="V554" s="39" t="s">
        <v>6257</v>
      </c>
      <c r="W554" s="39" t="s">
        <v>6258</v>
      </c>
      <c r="X554" s="39" t="s">
        <v>124</v>
      </c>
      <c r="Y554" s="39">
        <v>92398</v>
      </c>
      <c r="Z554" s="39">
        <v>3008</v>
      </c>
      <c r="AA554" s="39">
        <v>0</v>
      </c>
      <c r="AB554" s="39">
        <v>0</v>
      </c>
      <c r="AC554" s="39">
        <v>666.76</v>
      </c>
      <c r="AD554" s="39">
        <v>0</v>
      </c>
      <c r="AE554" s="39">
        <v>158787.20000000001</v>
      </c>
      <c r="AF554" s="39">
        <v>159453.95000000001</v>
      </c>
      <c r="AG554" s="39">
        <v>160</v>
      </c>
      <c r="AH554" s="39">
        <v>150</v>
      </c>
      <c r="AI554" s="39">
        <v>230418</v>
      </c>
      <c r="AJ554" s="39">
        <v>230418</v>
      </c>
      <c r="AK554" s="39">
        <v>-10962.200591023546</v>
      </c>
      <c r="AL554" s="39" t="s">
        <v>118</v>
      </c>
      <c r="AM554" s="39" t="s">
        <v>36</v>
      </c>
      <c r="AN554" s="39" t="s">
        <v>119</v>
      </c>
      <c r="AO554" s="39" t="s">
        <v>120</v>
      </c>
      <c r="AP554" s="39">
        <v>3</v>
      </c>
      <c r="AQ554" s="39">
        <v>2</v>
      </c>
      <c r="AR554" s="39">
        <v>5</v>
      </c>
      <c r="AS554" s="39">
        <v>89115</v>
      </c>
      <c r="AT554" s="39">
        <v>161522</v>
      </c>
      <c r="AU554" s="39">
        <v>53841</v>
      </c>
      <c r="AV554" s="39">
        <v>234905</v>
      </c>
      <c r="AW554" s="39">
        <v>3.0722399999999999</v>
      </c>
      <c r="AX554" s="39">
        <v>1.0923499999999999</v>
      </c>
      <c r="AY554" s="39">
        <v>1.9798899999999999</v>
      </c>
      <c r="AZ554" s="39">
        <v>3.0722399950027466</v>
      </c>
      <c r="BA554" s="39">
        <v>1.0923500061035156</v>
      </c>
      <c r="BB554" s="39">
        <v>1.979889988899231</v>
      </c>
      <c r="BC554" s="39" t="s">
        <v>159</v>
      </c>
      <c r="BD554" s="39" t="s">
        <v>126</v>
      </c>
      <c r="BE554" s="39" t="s">
        <v>118</v>
      </c>
      <c r="BF554" s="39"/>
      <c r="BG554" s="39" t="s">
        <v>1732</v>
      </c>
      <c r="BH554" s="39" t="s">
        <v>6259</v>
      </c>
      <c r="BI554" s="39" t="s">
        <v>8326</v>
      </c>
      <c r="BJ554" s="39" t="s">
        <v>244</v>
      </c>
      <c r="BK554" s="39" t="s">
        <v>245</v>
      </c>
      <c r="BL554" s="39" t="s">
        <v>245</v>
      </c>
      <c r="BM554" s="39" t="s">
        <v>202</v>
      </c>
      <c r="BN554" s="39" t="s">
        <v>661</v>
      </c>
      <c r="BO554" s="39"/>
      <c r="BP554" s="39" t="s">
        <v>661</v>
      </c>
      <c r="BQ554" s="39">
        <v>2024</v>
      </c>
      <c r="BR554" s="39"/>
      <c r="BS554" s="39"/>
      <c r="BT554" s="39" t="s">
        <v>6251</v>
      </c>
    </row>
    <row r="555" spans="1:72">
      <c r="A555" s="39">
        <v>102401296094</v>
      </c>
      <c r="B555" s="39">
        <v>1</v>
      </c>
      <c r="C555" s="39">
        <v>2024</v>
      </c>
      <c r="D555" s="39">
        <v>4</v>
      </c>
      <c r="E555" s="39" t="s">
        <v>8327</v>
      </c>
      <c r="F555" s="39" t="s">
        <v>6087</v>
      </c>
      <c r="G555" s="39">
        <v>43</v>
      </c>
      <c r="H555" s="39" t="s">
        <v>6088</v>
      </c>
      <c r="I555" s="39">
        <v>20240418</v>
      </c>
      <c r="J555" s="39">
        <v>20240421</v>
      </c>
      <c r="K555" s="39">
        <v>4</v>
      </c>
      <c r="L555" s="39">
        <f t="shared" si="8"/>
        <v>3</v>
      </c>
      <c r="M555" s="39">
        <v>0</v>
      </c>
      <c r="N555" s="39" t="s">
        <v>275</v>
      </c>
      <c r="O555" s="39" t="s">
        <v>6313</v>
      </c>
      <c r="P555" s="39" t="s">
        <v>118</v>
      </c>
      <c r="Q555" s="39" t="s">
        <v>36</v>
      </c>
      <c r="R555" s="39" t="s">
        <v>119</v>
      </c>
      <c r="S555" s="39" t="s">
        <v>147</v>
      </c>
      <c r="T555" s="39">
        <v>111</v>
      </c>
      <c r="U555" s="39" t="s">
        <v>172</v>
      </c>
      <c r="V555" s="39" t="s">
        <v>6257</v>
      </c>
      <c r="W555" s="39" t="s">
        <v>6258</v>
      </c>
      <c r="X555" s="39" t="s">
        <v>124</v>
      </c>
      <c r="Y555" s="39">
        <v>95093</v>
      </c>
      <c r="Z555" s="39">
        <v>4416</v>
      </c>
      <c r="AA555" s="39">
        <v>0</v>
      </c>
      <c r="AB555" s="39">
        <v>0</v>
      </c>
      <c r="AC555" s="39">
        <v>666.76</v>
      </c>
      <c r="AD555" s="39">
        <v>0</v>
      </c>
      <c r="AE555" s="39">
        <v>169146.99</v>
      </c>
      <c r="AF555" s="39">
        <v>169813.75</v>
      </c>
      <c r="AG555" s="39">
        <v>240</v>
      </c>
      <c r="AH555" s="39">
        <v>225</v>
      </c>
      <c r="AI555" s="39">
        <v>230447</v>
      </c>
      <c r="AJ555" s="39">
        <v>230447</v>
      </c>
      <c r="AK555" s="39">
        <v>-21303.311683330277</v>
      </c>
      <c r="AL555" s="39" t="s">
        <v>118</v>
      </c>
      <c r="AM555" s="39" t="s">
        <v>36</v>
      </c>
      <c r="AN555" s="39" t="s">
        <v>119</v>
      </c>
      <c r="AO555" s="39" t="s">
        <v>147</v>
      </c>
      <c r="AP555" s="39">
        <v>3</v>
      </c>
      <c r="AQ555" s="39">
        <v>2</v>
      </c>
      <c r="AR555" s="39">
        <v>5</v>
      </c>
      <c r="AS555" s="39">
        <v>89115</v>
      </c>
      <c r="AT555" s="39">
        <v>161522</v>
      </c>
      <c r="AU555" s="39">
        <v>53841</v>
      </c>
      <c r="AV555" s="39">
        <v>234905</v>
      </c>
      <c r="AW555" s="39">
        <v>3.0722399999999999</v>
      </c>
      <c r="AX555" s="39">
        <v>1.0923499999999999</v>
      </c>
      <c r="AY555" s="39">
        <v>1.9798899999999999</v>
      </c>
      <c r="AZ555" s="39">
        <v>3.0722399950027466</v>
      </c>
      <c r="BA555" s="39">
        <v>1.0923500061035156</v>
      </c>
      <c r="BB555" s="39">
        <v>1.979889988899231</v>
      </c>
      <c r="BC555" s="39" t="s">
        <v>159</v>
      </c>
      <c r="BD555" s="39" t="s">
        <v>126</v>
      </c>
      <c r="BE555" s="39" t="s">
        <v>118</v>
      </c>
      <c r="BF555" s="39"/>
      <c r="BG555" s="39" t="s">
        <v>6285</v>
      </c>
      <c r="BH555" s="39" t="s">
        <v>6259</v>
      </c>
      <c r="BI555" s="39" t="s">
        <v>6089</v>
      </c>
      <c r="BJ555" s="39" t="s">
        <v>195</v>
      </c>
      <c r="BK555" s="39" t="s">
        <v>327</v>
      </c>
      <c r="BL555" s="39" t="s">
        <v>327</v>
      </c>
      <c r="BM555" s="39" t="s">
        <v>202</v>
      </c>
      <c r="BN555" s="39" t="s">
        <v>203</v>
      </c>
      <c r="BO555" s="39"/>
      <c r="BP555" s="39" t="s">
        <v>203</v>
      </c>
      <c r="BQ555" s="39">
        <v>2024</v>
      </c>
      <c r="BR555" s="39"/>
      <c r="BS555" s="39"/>
      <c r="BT555" s="39" t="s">
        <v>6251</v>
      </c>
    </row>
    <row r="556" spans="1:72">
      <c r="A556" s="39">
        <v>102401439522</v>
      </c>
      <c r="B556" s="39">
        <v>1</v>
      </c>
      <c r="C556" s="39">
        <v>2024</v>
      </c>
      <c r="D556" s="39">
        <v>4</v>
      </c>
      <c r="E556" s="39" t="s">
        <v>8328</v>
      </c>
      <c r="F556" s="39" t="s">
        <v>8329</v>
      </c>
      <c r="G556" s="39">
        <v>70</v>
      </c>
      <c r="H556" s="39" t="s">
        <v>8330</v>
      </c>
      <c r="I556" s="39">
        <v>20240418</v>
      </c>
      <c r="J556" s="39">
        <v>20240420</v>
      </c>
      <c r="K556" s="39">
        <v>3</v>
      </c>
      <c r="L556" s="39">
        <f t="shared" si="8"/>
        <v>2</v>
      </c>
      <c r="M556" s="39">
        <v>0</v>
      </c>
      <c r="N556" s="39" t="s">
        <v>8331</v>
      </c>
      <c r="O556" s="39" t="s">
        <v>6370</v>
      </c>
      <c r="P556" s="39" t="s">
        <v>118</v>
      </c>
      <c r="Q556" s="39" t="s">
        <v>36</v>
      </c>
      <c r="R556" s="39" t="s">
        <v>119</v>
      </c>
      <c r="S556" s="39" t="s">
        <v>120</v>
      </c>
      <c r="T556" s="39">
        <v>205</v>
      </c>
      <c r="U556" s="39" t="s">
        <v>172</v>
      </c>
      <c r="V556" s="39" t="s">
        <v>6257</v>
      </c>
      <c r="W556" s="39" t="s">
        <v>6258</v>
      </c>
      <c r="X556" s="39" t="s">
        <v>124</v>
      </c>
      <c r="Y556" s="39">
        <v>93402</v>
      </c>
      <c r="Z556" s="39">
        <v>3083</v>
      </c>
      <c r="AA556" s="39">
        <v>0</v>
      </c>
      <c r="AB556" s="39">
        <v>0</v>
      </c>
      <c r="AC556" s="39">
        <v>666.76</v>
      </c>
      <c r="AD556" s="39">
        <v>0</v>
      </c>
      <c r="AE556" s="39">
        <v>156938.99</v>
      </c>
      <c r="AF556" s="39">
        <v>157605.75</v>
      </c>
      <c r="AG556" s="39">
        <v>160</v>
      </c>
      <c r="AH556" s="39">
        <v>225</v>
      </c>
      <c r="AI556" s="39">
        <v>230418</v>
      </c>
      <c r="AJ556" s="39">
        <v>230418</v>
      </c>
      <c r="AK556" s="39">
        <v>-9114.0005910235341</v>
      </c>
      <c r="AL556" s="39" t="s">
        <v>118</v>
      </c>
      <c r="AM556" s="39" t="s">
        <v>36</v>
      </c>
      <c r="AN556" s="39" t="s">
        <v>119</v>
      </c>
      <c r="AO556" s="39" t="s">
        <v>120</v>
      </c>
      <c r="AP556" s="39">
        <v>3</v>
      </c>
      <c r="AQ556" s="39">
        <v>2</v>
      </c>
      <c r="AR556" s="39">
        <v>5</v>
      </c>
      <c r="AS556" s="39">
        <v>89115</v>
      </c>
      <c r="AT556" s="39">
        <v>161522</v>
      </c>
      <c r="AU556" s="39">
        <v>53841</v>
      </c>
      <c r="AV556" s="39">
        <v>234905</v>
      </c>
      <c r="AW556" s="39">
        <v>3.0722399999999999</v>
      </c>
      <c r="AX556" s="39">
        <v>1.0923499999999999</v>
      </c>
      <c r="AY556" s="39">
        <v>1.9798899999999999</v>
      </c>
      <c r="AZ556" s="39">
        <v>3.0722399950027466</v>
      </c>
      <c r="BA556" s="39">
        <v>1.0923500061035156</v>
      </c>
      <c r="BB556" s="39">
        <v>1.979889988899231</v>
      </c>
      <c r="BC556" s="39" t="s">
        <v>159</v>
      </c>
      <c r="BD556" s="39" t="s">
        <v>126</v>
      </c>
      <c r="BE556" s="39" t="s">
        <v>118</v>
      </c>
      <c r="BF556" s="39"/>
      <c r="BG556" s="39" t="s">
        <v>6285</v>
      </c>
      <c r="BH556" s="39" t="s">
        <v>6259</v>
      </c>
      <c r="BI556" s="39" t="s">
        <v>177</v>
      </c>
      <c r="BJ556" s="39" t="s">
        <v>129</v>
      </c>
      <c r="BK556" s="39" t="s">
        <v>178</v>
      </c>
      <c r="BL556" s="39" t="s">
        <v>179</v>
      </c>
      <c r="BM556" s="39" t="s">
        <v>202</v>
      </c>
      <c r="BN556" s="39" t="s">
        <v>661</v>
      </c>
      <c r="BO556" s="39"/>
      <c r="BP556" s="39" t="s">
        <v>661</v>
      </c>
      <c r="BQ556" s="39">
        <v>2024</v>
      </c>
      <c r="BR556" s="39"/>
      <c r="BS556" s="39"/>
      <c r="BT556" s="39" t="s">
        <v>6251</v>
      </c>
    </row>
    <row r="557" spans="1:72">
      <c r="A557" s="39">
        <v>102401334980</v>
      </c>
      <c r="B557" s="39">
        <v>1</v>
      </c>
      <c r="C557" s="39">
        <v>2024</v>
      </c>
      <c r="D557" s="39">
        <v>4</v>
      </c>
      <c r="E557" s="39" t="s">
        <v>8332</v>
      </c>
      <c r="F557" s="39" t="s">
        <v>8333</v>
      </c>
      <c r="G557" s="39">
        <v>62</v>
      </c>
      <c r="H557" s="39" t="s">
        <v>8334</v>
      </c>
      <c r="I557" s="39">
        <v>20240415</v>
      </c>
      <c r="J557" s="39">
        <v>20240419</v>
      </c>
      <c r="K557" s="39">
        <v>5</v>
      </c>
      <c r="L557" s="39">
        <f t="shared" si="8"/>
        <v>4</v>
      </c>
      <c r="M557" s="39">
        <v>0</v>
      </c>
      <c r="N557" s="39" t="s">
        <v>8335</v>
      </c>
      <c r="O557" s="39" t="s">
        <v>8336</v>
      </c>
      <c r="P557" s="39" t="s">
        <v>118</v>
      </c>
      <c r="Q557" s="39" t="s">
        <v>36</v>
      </c>
      <c r="R557" s="39" t="s">
        <v>119</v>
      </c>
      <c r="S557" s="39" t="s">
        <v>147</v>
      </c>
      <c r="T557" s="39">
        <v>201</v>
      </c>
      <c r="U557" s="39" t="s">
        <v>172</v>
      </c>
      <c r="V557" s="39" t="s">
        <v>6257</v>
      </c>
      <c r="W557" s="39" t="s">
        <v>6258</v>
      </c>
      <c r="X557" s="39" t="s">
        <v>124</v>
      </c>
      <c r="Y557" s="39">
        <v>108579</v>
      </c>
      <c r="Z557" s="39">
        <v>5888</v>
      </c>
      <c r="AA557" s="39">
        <v>0</v>
      </c>
      <c r="AB557" s="39">
        <v>0</v>
      </c>
      <c r="AC557" s="39">
        <v>1666.89</v>
      </c>
      <c r="AD557" s="39">
        <v>0</v>
      </c>
      <c r="AE557" s="39">
        <v>158985.09</v>
      </c>
      <c r="AF557" s="39">
        <v>160651.98000000001</v>
      </c>
      <c r="AG557" s="39">
        <v>320</v>
      </c>
      <c r="AH557" s="39">
        <v>300</v>
      </c>
      <c r="AI557" s="39">
        <v>231168</v>
      </c>
      <c r="AJ557" s="39">
        <v>230418</v>
      </c>
      <c r="AK557" s="39">
        <v>-12160.230591023545</v>
      </c>
      <c r="AL557" s="39" t="s">
        <v>118</v>
      </c>
      <c r="AM557" s="39" t="s">
        <v>36</v>
      </c>
      <c r="AN557" s="39" t="s">
        <v>119</v>
      </c>
      <c r="AO557" s="39" t="s">
        <v>147</v>
      </c>
      <c r="AP557" s="39">
        <v>3</v>
      </c>
      <c r="AQ557" s="39">
        <v>2</v>
      </c>
      <c r="AR557" s="39">
        <v>5</v>
      </c>
      <c r="AS557" s="39">
        <v>89115</v>
      </c>
      <c r="AT557" s="39">
        <v>161522</v>
      </c>
      <c r="AU557" s="39">
        <v>53841</v>
      </c>
      <c r="AV557" s="39">
        <v>234905</v>
      </c>
      <c r="AW557" s="39">
        <v>3.0722399999999999</v>
      </c>
      <c r="AX557" s="39">
        <v>1.0923499999999999</v>
      </c>
      <c r="AY557" s="39">
        <v>1.9798899999999999</v>
      </c>
      <c r="AZ557" s="39">
        <v>3.0722399950027466</v>
      </c>
      <c r="BA557" s="39">
        <v>1.0923500061035156</v>
      </c>
      <c r="BB557" s="39">
        <v>1.979889988899231</v>
      </c>
      <c r="BC557" s="39" t="s">
        <v>159</v>
      </c>
      <c r="BD557" s="39" t="s">
        <v>126</v>
      </c>
      <c r="BE557" s="39" t="s">
        <v>118</v>
      </c>
      <c r="BF557" s="39"/>
      <c r="BG557" s="39" t="s">
        <v>1732</v>
      </c>
      <c r="BH557" s="39" t="s">
        <v>6259</v>
      </c>
      <c r="BI557" s="39" t="s">
        <v>161</v>
      </c>
      <c r="BJ557" s="39" t="s">
        <v>129</v>
      </c>
      <c r="BK557" s="39" t="s">
        <v>130</v>
      </c>
      <c r="BL557" s="39" t="s">
        <v>162</v>
      </c>
      <c r="BM557" s="39" t="s">
        <v>202</v>
      </c>
      <c r="BN557" s="39" t="s">
        <v>661</v>
      </c>
      <c r="BO557" s="39"/>
      <c r="BP557" s="39" t="s">
        <v>661</v>
      </c>
      <c r="BQ557" s="39">
        <v>2024</v>
      </c>
      <c r="BR557" s="39"/>
      <c r="BS557" s="39"/>
      <c r="BT557" s="39" t="s">
        <v>6251</v>
      </c>
    </row>
    <row r="558" spans="1:72">
      <c r="A558" s="39">
        <v>102401295824</v>
      </c>
      <c r="B558" s="39">
        <v>1</v>
      </c>
      <c r="C558" s="39">
        <v>2024</v>
      </c>
      <c r="D558" s="39">
        <v>4</v>
      </c>
      <c r="E558" s="39" t="s">
        <v>8337</v>
      </c>
      <c r="F558" s="39" t="s">
        <v>8338</v>
      </c>
      <c r="G558" s="39">
        <v>69</v>
      </c>
      <c r="H558" s="39" t="s">
        <v>8339</v>
      </c>
      <c r="I558" s="39">
        <v>20240417</v>
      </c>
      <c r="J558" s="39">
        <v>20240419</v>
      </c>
      <c r="K558" s="39">
        <v>3</v>
      </c>
      <c r="L558" s="39">
        <f t="shared" si="8"/>
        <v>2</v>
      </c>
      <c r="M558" s="39">
        <v>0</v>
      </c>
      <c r="N558" s="39" t="s">
        <v>6382</v>
      </c>
      <c r="O558" s="39" t="s">
        <v>6908</v>
      </c>
      <c r="P558" s="39" t="s">
        <v>118</v>
      </c>
      <c r="Q558" s="39" t="s">
        <v>36</v>
      </c>
      <c r="R558" s="39" t="s">
        <v>119</v>
      </c>
      <c r="S558" s="39" t="s">
        <v>120</v>
      </c>
      <c r="T558" s="39">
        <v>111</v>
      </c>
      <c r="U558" s="39" t="s">
        <v>172</v>
      </c>
      <c r="V558" s="39" t="s">
        <v>6257</v>
      </c>
      <c r="W558" s="39" t="s">
        <v>6258</v>
      </c>
      <c r="X558" s="39" t="s">
        <v>124</v>
      </c>
      <c r="Y558" s="39">
        <v>90243</v>
      </c>
      <c r="Z558" s="39">
        <v>3008</v>
      </c>
      <c r="AA558" s="39">
        <v>0</v>
      </c>
      <c r="AB558" s="39">
        <v>0</v>
      </c>
      <c r="AC558" s="39">
        <v>0</v>
      </c>
      <c r="AD558" s="39">
        <v>0</v>
      </c>
      <c r="AE558" s="39">
        <v>156938.99</v>
      </c>
      <c r="AF558" s="39">
        <v>156938.98000000001</v>
      </c>
      <c r="AG558" s="39">
        <v>160</v>
      </c>
      <c r="AH558" s="39">
        <v>150</v>
      </c>
      <c r="AI558" s="39">
        <v>230447</v>
      </c>
      <c r="AJ558" s="39">
        <v>230447</v>
      </c>
      <c r="AK558" s="39">
        <v>-8428.5416833302879</v>
      </c>
      <c r="AL558" s="39" t="s">
        <v>118</v>
      </c>
      <c r="AM558" s="39" t="s">
        <v>36</v>
      </c>
      <c r="AN558" s="39" t="s">
        <v>119</v>
      </c>
      <c r="AO558" s="39" t="s">
        <v>120</v>
      </c>
      <c r="AP558" s="39">
        <v>3</v>
      </c>
      <c r="AQ558" s="39">
        <v>2</v>
      </c>
      <c r="AR558" s="39">
        <v>5</v>
      </c>
      <c r="AS558" s="39">
        <v>89115</v>
      </c>
      <c r="AT558" s="39">
        <v>161522</v>
      </c>
      <c r="AU558" s="39">
        <v>53841</v>
      </c>
      <c r="AV558" s="39">
        <v>234905</v>
      </c>
      <c r="AW558" s="39">
        <v>3.0722399999999999</v>
      </c>
      <c r="AX558" s="39">
        <v>1.0923499999999999</v>
      </c>
      <c r="AY558" s="39">
        <v>1.9798899999999999</v>
      </c>
      <c r="AZ558" s="39">
        <v>3.0722399950027466</v>
      </c>
      <c r="BA558" s="39">
        <v>1.0923500061035156</v>
      </c>
      <c r="BB558" s="39">
        <v>1.979889988899231</v>
      </c>
      <c r="BC558" s="39" t="s">
        <v>159</v>
      </c>
      <c r="BD558" s="39" t="s">
        <v>126</v>
      </c>
      <c r="BE558" s="39" t="s">
        <v>118</v>
      </c>
      <c r="BF558" s="39"/>
      <c r="BG558" s="39" t="s">
        <v>6285</v>
      </c>
      <c r="BH558" s="39" t="s">
        <v>6259</v>
      </c>
      <c r="BI558" s="39" t="s">
        <v>177</v>
      </c>
      <c r="BJ558" s="39" t="s">
        <v>129</v>
      </c>
      <c r="BK558" s="39" t="s">
        <v>178</v>
      </c>
      <c r="BL558" s="39" t="s">
        <v>179</v>
      </c>
      <c r="BM558" s="39" t="s">
        <v>202</v>
      </c>
      <c r="BN558" s="39" t="s">
        <v>661</v>
      </c>
      <c r="BO558" s="39"/>
      <c r="BP558" s="39" t="s">
        <v>661</v>
      </c>
      <c r="BQ558" s="39">
        <v>2024</v>
      </c>
      <c r="BR558" s="39"/>
      <c r="BS558" s="39"/>
      <c r="BT558" s="39" t="s">
        <v>6251</v>
      </c>
    </row>
    <row r="559" spans="1:72">
      <c r="A559" s="39">
        <v>102401295822</v>
      </c>
      <c r="B559" s="39">
        <v>1</v>
      </c>
      <c r="C559" s="39">
        <v>2024</v>
      </c>
      <c r="D559" s="39">
        <v>4</v>
      </c>
      <c r="E559" s="39" t="s">
        <v>8340</v>
      </c>
      <c r="F559" s="39" t="s">
        <v>8341</v>
      </c>
      <c r="G559" s="39">
        <v>73</v>
      </c>
      <c r="H559" s="39" t="s">
        <v>8342</v>
      </c>
      <c r="I559" s="39">
        <v>20240417</v>
      </c>
      <c r="J559" s="39">
        <v>20240419</v>
      </c>
      <c r="K559" s="39">
        <v>3</v>
      </c>
      <c r="L559" s="39">
        <f t="shared" si="8"/>
        <v>2</v>
      </c>
      <c r="M559" s="39">
        <v>0</v>
      </c>
      <c r="N559" s="39" t="s">
        <v>7165</v>
      </c>
      <c r="O559" s="39" t="s">
        <v>8343</v>
      </c>
      <c r="P559" s="39" t="s">
        <v>118</v>
      </c>
      <c r="Q559" s="39" t="s">
        <v>36</v>
      </c>
      <c r="R559" s="39" t="s">
        <v>119</v>
      </c>
      <c r="S559" s="39" t="s">
        <v>147</v>
      </c>
      <c r="T559" s="39">
        <v>111</v>
      </c>
      <c r="U559" s="39" t="s">
        <v>172</v>
      </c>
      <c r="V559" s="39" t="s">
        <v>6257</v>
      </c>
      <c r="W559" s="39" t="s">
        <v>6258</v>
      </c>
      <c r="X559" s="39" t="s">
        <v>124</v>
      </c>
      <c r="Y559" s="39">
        <v>91804</v>
      </c>
      <c r="Z559" s="39">
        <v>3019</v>
      </c>
      <c r="AA559" s="39">
        <v>0</v>
      </c>
      <c r="AB559" s="39">
        <v>0</v>
      </c>
      <c r="AC559" s="39">
        <v>0</v>
      </c>
      <c r="AD559" s="39">
        <v>0</v>
      </c>
      <c r="AE559" s="39">
        <v>179144</v>
      </c>
      <c r="AF559" s="39">
        <v>179144</v>
      </c>
      <c r="AG559" s="39">
        <v>160</v>
      </c>
      <c r="AH559" s="39">
        <v>225</v>
      </c>
      <c r="AI559" s="39">
        <v>230447</v>
      </c>
      <c r="AJ559" s="39">
        <v>230447</v>
      </c>
      <c r="AK559" s="39">
        <v>-30633.561683330277</v>
      </c>
      <c r="AL559" s="39" t="s">
        <v>118</v>
      </c>
      <c r="AM559" s="39" t="s">
        <v>36</v>
      </c>
      <c r="AN559" s="39" t="s">
        <v>119</v>
      </c>
      <c r="AO559" s="39" t="s">
        <v>147</v>
      </c>
      <c r="AP559" s="39">
        <v>3</v>
      </c>
      <c r="AQ559" s="39">
        <v>2</v>
      </c>
      <c r="AR559" s="39">
        <v>5</v>
      </c>
      <c r="AS559" s="39">
        <v>89115</v>
      </c>
      <c r="AT559" s="39">
        <v>161522</v>
      </c>
      <c r="AU559" s="39">
        <v>53841</v>
      </c>
      <c r="AV559" s="39">
        <v>234905</v>
      </c>
      <c r="AW559" s="39">
        <v>3.0722399999999999</v>
      </c>
      <c r="AX559" s="39">
        <v>1.0923499999999999</v>
      </c>
      <c r="AY559" s="39">
        <v>1.9798899999999999</v>
      </c>
      <c r="AZ559" s="39">
        <v>3.0722399950027466</v>
      </c>
      <c r="BA559" s="39">
        <v>1.0923500061035156</v>
      </c>
      <c r="BB559" s="39">
        <v>1.979889988899231</v>
      </c>
      <c r="BC559" s="39" t="s">
        <v>159</v>
      </c>
      <c r="BD559" s="39" t="s">
        <v>126</v>
      </c>
      <c r="BE559" s="39" t="s">
        <v>118</v>
      </c>
      <c r="BF559" s="39"/>
      <c r="BG559" s="39" t="s">
        <v>6285</v>
      </c>
      <c r="BH559" s="39" t="s">
        <v>6259</v>
      </c>
      <c r="BI559" s="39" t="s">
        <v>903</v>
      </c>
      <c r="BJ559" s="39" t="s">
        <v>195</v>
      </c>
      <c r="BK559" s="39" t="s">
        <v>196</v>
      </c>
      <c r="BL559" s="39" t="s">
        <v>196</v>
      </c>
      <c r="BM559" s="39" t="s">
        <v>202</v>
      </c>
      <c r="BN559" s="39" t="s">
        <v>203</v>
      </c>
      <c r="BO559" s="39"/>
      <c r="BP559" s="39" t="s">
        <v>203</v>
      </c>
      <c r="BQ559" s="39">
        <v>2024</v>
      </c>
      <c r="BR559" s="39"/>
      <c r="BS559" s="39"/>
      <c r="BT559" s="39" t="s">
        <v>6251</v>
      </c>
    </row>
    <row r="560" spans="1:72">
      <c r="A560" s="39">
        <v>102401334990</v>
      </c>
      <c r="B560" s="39">
        <v>1</v>
      </c>
      <c r="C560" s="39">
        <v>2024</v>
      </c>
      <c r="D560" s="39">
        <v>4</v>
      </c>
      <c r="E560" s="39" t="s">
        <v>8344</v>
      </c>
      <c r="F560" s="39" t="s">
        <v>8345</v>
      </c>
      <c r="G560" s="39">
        <v>73</v>
      </c>
      <c r="H560" s="39" t="s">
        <v>8346</v>
      </c>
      <c r="I560" s="39">
        <v>20240417</v>
      </c>
      <c r="J560" s="39">
        <v>20240419</v>
      </c>
      <c r="K560" s="39">
        <v>3</v>
      </c>
      <c r="L560" s="39">
        <f t="shared" si="8"/>
        <v>2</v>
      </c>
      <c r="M560" s="39">
        <v>0</v>
      </c>
      <c r="N560" s="39" t="s">
        <v>6172</v>
      </c>
      <c r="O560" s="39" t="s">
        <v>8347</v>
      </c>
      <c r="P560" s="39" t="s">
        <v>118</v>
      </c>
      <c r="Q560" s="39" t="s">
        <v>36</v>
      </c>
      <c r="R560" s="39" t="s">
        <v>119</v>
      </c>
      <c r="S560" s="39" t="s">
        <v>120</v>
      </c>
      <c r="T560" s="39">
        <v>201</v>
      </c>
      <c r="U560" s="39" t="s">
        <v>172</v>
      </c>
      <c r="V560" s="39" t="s">
        <v>6257</v>
      </c>
      <c r="W560" s="39" t="s">
        <v>6258</v>
      </c>
      <c r="X560" s="39" t="s">
        <v>124</v>
      </c>
      <c r="Y560" s="39">
        <v>91053</v>
      </c>
      <c r="Z560" s="39">
        <v>3083</v>
      </c>
      <c r="AA560" s="39">
        <v>0</v>
      </c>
      <c r="AB560" s="39">
        <v>0</v>
      </c>
      <c r="AC560" s="39">
        <v>666.76</v>
      </c>
      <c r="AD560" s="39">
        <v>0</v>
      </c>
      <c r="AE560" s="39">
        <v>156938.99</v>
      </c>
      <c r="AF560" s="39">
        <v>157605.75</v>
      </c>
      <c r="AG560" s="39">
        <v>160</v>
      </c>
      <c r="AH560" s="39">
        <v>225</v>
      </c>
      <c r="AI560" s="39">
        <v>230418</v>
      </c>
      <c r="AJ560" s="39">
        <v>230418</v>
      </c>
      <c r="AK560" s="39">
        <v>-9114.0005910235341</v>
      </c>
      <c r="AL560" s="39" t="s">
        <v>118</v>
      </c>
      <c r="AM560" s="39" t="s">
        <v>36</v>
      </c>
      <c r="AN560" s="39" t="s">
        <v>119</v>
      </c>
      <c r="AO560" s="39" t="s">
        <v>120</v>
      </c>
      <c r="AP560" s="39">
        <v>3</v>
      </c>
      <c r="AQ560" s="39">
        <v>2</v>
      </c>
      <c r="AR560" s="39">
        <v>5</v>
      </c>
      <c r="AS560" s="39">
        <v>89115</v>
      </c>
      <c r="AT560" s="39">
        <v>161522</v>
      </c>
      <c r="AU560" s="39">
        <v>53841</v>
      </c>
      <c r="AV560" s="39">
        <v>234905</v>
      </c>
      <c r="AW560" s="39">
        <v>3.0722399999999999</v>
      </c>
      <c r="AX560" s="39">
        <v>1.0923499999999999</v>
      </c>
      <c r="AY560" s="39">
        <v>1.9798899999999999</v>
      </c>
      <c r="AZ560" s="39">
        <v>3.0722399950027466</v>
      </c>
      <c r="BA560" s="39">
        <v>1.0923500061035156</v>
      </c>
      <c r="BB560" s="39">
        <v>1.979889988899231</v>
      </c>
      <c r="BC560" s="39" t="s">
        <v>159</v>
      </c>
      <c r="BD560" s="39" t="s">
        <v>126</v>
      </c>
      <c r="BE560" s="39" t="s">
        <v>118</v>
      </c>
      <c r="BF560" s="39"/>
      <c r="BG560" s="39" t="s">
        <v>6285</v>
      </c>
      <c r="BH560" s="39" t="s">
        <v>6259</v>
      </c>
      <c r="BI560" s="39" t="s">
        <v>428</v>
      </c>
      <c r="BJ560" s="39" t="s">
        <v>129</v>
      </c>
      <c r="BK560" s="39" t="s">
        <v>130</v>
      </c>
      <c r="BL560" s="39" t="s">
        <v>131</v>
      </c>
      <c r="BM560" s="39" t="s">
        <v>202</v>
      </c>
      <c r="BN560" s="39" t="s">
        <v>661</v>
      </c>
      <c r="BO560" s="39"/>
      <c r="BP560" s="39" t="s">
        <v>661</v>
      </c>
      <c r="BQ560" s="39">
        <v>2024</v>
      </c>
      <c r="BR560" s="39"/>
      <c r="BS560" s="39"/>
      <c r="BT560" s="39" t="s">
        <v>6251</v>
      </c>
    </row>
    <row r="561" spans="1:72">
      <c r="A561" s="39">
        <v>102401501474</v>
      </c>
      <c r="B561" s="39">
        <v>1</v>
      </c>
      <c r="C561" s="39">
        <v>2024</v>
      </c>
      <c r="D561" s="39">
        <v>4</v>
      </c>
      <c r="E561" s="39" t="s">
        <v>8348</v>
      </c>
      <c r="F561" s="39" t="s">
        <v>8349</v>
      </c>
      <c r="G561" s="39">
        <v>74</v>
      </c>
      <c r="H561" s="39" t="s">
        <v>8350</v>
      </c>
      <c r="I561" s="39">
        <v>20240417</v>
      </c>
      <c r="J561" s="39">
        <v>20240419</v>
      </c>
      <c r="K561" s="39">
        <v>3</v>
      </c>
      <c r="L561" s="39">
        <f t="shared" si="8"/>
        <v>2</v>
      </c>
      <c r="M561" s="39">
        <v>0</v>
      </c>
      <c r="N561" s="39" t="s">
        <v>8351</v>
      </c>
      <c r="O561" s="39" t="s">
        <v>8352</v>
      </c>
      <c r="P561" s="39" t="s">
        <v>118</v>
      </c>
      <c r="Q561" s="39" t="s">
        <v>36</v>
      </c>
      <c r="R561" s="39" t="s">
        <v>119</v>
      </c>
      <c r="S561" s="39" t="s">
        <v>147</v>
      </c>
      <c r="T561" s="39">
        <v>211</v>
      </c>
      <c r="U561" s="39" t="s">
        <v>172</v>
      </c>
      <c r="V561" s="39" t="s">
        <v>6257</v>
      </c>
      <c r="W561" s="39" t="s">
        <v>6258</v>
      </c>
      <c r="X561" s="39" t="s">
        <v>124</v>
      </c>
      <c r="Y561" s="39">
        <v>92520</v>
      </c>
      <c r="Z561" s="39">
        <v>2944</v>
      </c>
      <c r="AA561" s="39">
        <v>0</v>
      </c>
      <c r="AB561" s="39">
        <v>0</v>
      </c>
      <c r="AC561" s="39">
        <v>666.76</v>
      </c>
      <c r="AD561" s="39">
        <v>0</v>
      </c>
      <c r="AE561" s="39">
        <v>156938.99</v>
      </c>
      <c r="AF561" s="39">
        <v>157605.75</v>
      </c>
      <c r="AG561" s="39">
        <v>160</v>
      </c>
      <c r="AH561" s="39">
        <v>150</v>
      </c>
      <c r="AI561" s="39">
        <v>230636</v>
      </c>
      <c r="AJ561" s="39">
        <v>230636</v>
      </c>
      <c r="AK561" s="39">
        <v>-8973.5115607778134</v>
      </c>
      <c r="AL561" s="39" t="s">
        <v>118</v>
      </c>
      <c r="AM561" s="39" t="s">
        <v>36</v>
      </c>
      <c r="AN561" s="39" t="s">
        <v>119</v>
      </c>
      <c r="AO561" s="39" t="s">
        <v>147</v>
      </c>
      <c r="AP561" s="39">
        <v>3</v>
      </c>
      <c r="AQ561" s="39">
        <v>2</v>
      </c>
      <c r="AR561" s="39">
        <v>5</v>
      </c>
      <c r="AS561" s="39">
        <v>89115</v>
      </c>
      <c r="AT561" s="39">
        <v>161522</v>
      </c>
      <c r="AU561" s="39">
        <v>53841</v>
      </c>
      <c r="AV561" s="39">
        <v>234905</v>
      </c>
      <c r="AW561" s="39">
        <v>3.0722399999999999</v>
      </c>
      <c r="AX561" s="39">
        <v>1.0923499999999999</v>
      </c>
      <c r="AY561" s="39">
        <v>1.9798899999999999</v>
      </c>
      <c r="AZ561" s="39">
        <v>3.0722399950027466</v>
      </c>
      <c r="BA561" s="39">
        <v>1.0923500061035156</v>
      </c>
      <c r="BB561" s="39">
        <v>1.979889988899231</v>
      </c>
      <c r="BC561" s="39" t="s">
        <v>159</v>
      </c>
      <c r="BD561" s="39" t="s">
        <v>126</v>
      </c>
      <c r="BE561" s="39" t="s">
        <v>118</v>
      </c>
      <c r="BF561" s="39"/>
      <c r="BG561" s="39" t="s">
        <v>6285</v>
      </c>
      <c r="BH561" s="39" t="s">
        <v>6259</v>
      </c>
      <c r="BI561" s="39" t="s">
        <v>1156</v>
      </c>
      <c r="BJ561" s="39" t="s">
        <v>129</v>
      </c>
      <c r="BK561" s="39" t="s">
        <v>130</v>
      </c>
      <c r="BL561" s="39" t="s">
        <v>162</v>
      </c>
      <c r="BM561" s="39" t="s">
        <v>202</v>
      </c>
      <c r="BN561" s="39" t="s">
        <v>661</v>
      </c>
      <c r="BO561" s="39"/>
      <c r="BP561" s="39" t="s">
        <v>661</v>
      </c>
      <c r="BQ561" s="39">
        <v>2024</v>
      </c>
      <c r="BR561" s="39"/>
      <c r="BS561" s="39"/>
      <c r="BT561" s="39" t="s">
        <v>6251</v>
      </c>
    </row>
    <row r="562" spans="1:72">
      <c r="A562" s="39">
        <v>102401296066</v>
      </c>
      <c r="B562" s="39">
        <v>1</v>
      </c>
      <c r="C562" s="39">
        <v>2024</v>
      </c>
      <c r="D562" s="39">
        <v>4</v>
      </c>
      <c r="E562" s="39" t="s">
        <v>8353</v>
      </c>
      <c r="F562" s="39" t="s">
        <v>8354</v>
      </c>
      <c r="G562" s="39">
        <v>40</v>
      </c>
      <c r="H562" s="39" t="s">
        <v>8355</v>
      </c>
      <c r="I562" s="39">
        <v>20240417</v>
      </c>
      <c r="J562" s="39">
        <v>20240418</v>
      </c>
      <c r="K562" s="39">
        <v>2</v>
      </c>
      <c r="L562" s="39">
        <f t="shared" si="8"/>
        <v>1</v>
      </c>
      <c r="M562" s="39">
        <v>0</v>
      </c>
      <c r="N562" s="39" t="s">
        <v>7307</v>
      </c>
      <c r="O562" s="39" t="s">
        <v>6405</v>
      </c>
      <c r="P562" s="39" t="s">
        <v>118</v>
      </c>
      <c r="Q562" s="39" t="s">
        <v>36</v>
      </c>
      <c r="R562" s="39" t="s">
        <v>119</v>
      </c>
      <c r="S562" s="39" t="s">
        <v>147</v>
      </c>
      <c r="T562" s="39">
        <v>111</v>
      </c>
      <c r="U562" s="39" t="s">
        <v>172</v>
      </c>
      <c r="V562" s="39" t="s">
        <v>6129</v>
      </c>
      <c r="W562" s="39" t="s">
        <v>6130</v>
      </c>
      <c r="X562" s="39" t="s">
        <v>124</v>
      </c>
      <c r="Y562" s="39">
        <v>34270</v>
      </c>
      <c r="Z562" s="39">
        <v>1472</v>
      </c>
      <c r="AA562" s="39">
        <v>0</v>
      </c>
      <c r="AB562" s="39">
        <v>0</v>
      </c>
      <c r="AC562" s="39">
        <v>0</v>
      </c>
      <c r="AD562" s="39">
        <v>0</v>
      </c>
      <c r="AE562" s="39">
        <v>40824.21</v>
      </c>
      <c r="AF562" s="39">
        <v>40824.21</v>
      </c>
      <c r="AG562" s="39">
        <v>80</v>
      </c>
      <c r="AH562" s="39">
        <v>75</v>
      </c>
      <c r="AI562" s="39">
        <v>129785</v>
      </c>
      <c r="AJ562" s="39">
        <v>129785</v>
      </c>
      <c r="AK562" s="39">
        <v>39624.112957997051</v>
      </c>
      <c r="AL562" s="39" t="s">
        <v>118</v>
      </c>
      <c r="AM562" s="39" t="s">
        <v>36</v>
      </c>
      <c r="AN562" s="39" t="s">
        <v>119</v>
      </c>
      <c r="AO562" s="39" t="s">
        <v>147</v>
      </c>
      <c r="AP562" s="39">
        <v>3</v>
      </c>
      <c r="AQ562" s="39">
        <v>2</v>
      </c>
      <c r="AR562" s="39">
        <v>4</v>
      </c>
      <c r="AS562" s="39">
        <v>53659</v>
      </c>
      <c r="AT562" s="39">
        <v>87497</v>
      </c>
      <c r="AU562" s="39">
        <v>29166</v>
      </c>
      <c r="AV562" s="39">
        <v>134400</v>
      </c>
      <c r="AW562" s="39">
        <v>1.7302500000000001</v>
      </c>
      <c r="AX562" s="39">
        <v>0.65773999999999999</v>
      </c>
      <c r="AY562" s="39">
        <v>1.0725100000000001</v>
      </c>
      <c r="AZ562" s="39">
        <v>1.7302500009536743</v>
      </c>
      <c r="BA562" s="39">
        <v>0.65773999691009521</v>
      </c>
      <c r="BB562" s="39">
        <v>1.0725100040435791</v>
      </c>
      <c r="BC562" s="39" t="s">
        <v>159</v>
      </c>
      <c r="BD562" s="39" t="s">
        <v>126</v>
      </c>
      <c r="BE562" s="39" t="s">
        <v>118</v>
      </c>
      <c r="BF562" s="39"/>
      <c r="BG562" s="39" t="s">
        <v>118</v>
      </c>
      <c r="BH562" s="39" t="s">
        <v>6259</v>
      </c>
      <c r="BI562" s="39" t="s">
        <v>1085</v>
      </c>
      <c r="BJ562" s="39" t="s">
        <v>244</v>
      </c>
      <c r="BK562" s="39" t="s">
        <v>1086</v>
      </c>
      <c r="BL562" s="39" t="s">
        <v>1087</v>
      </c>
      <c r="BM562" s="39" t="s">
        <v>2051</v>
      </c>
      <c r="BN562" s="39" t="s">
        <v>5752</v>
      </c>
      <c r="BO562" s="39"/>
      <c r="BP562" s="39" t="s">
        <v>5752</v>
      </c>
      <c r="BQ562" s="39">
        <v>2024</v>
      </c>
      <c r="BR562" s="39"/>
      <c r="BS562" s="39"/>
      <c r="BT562" s="39" t="s">
        <v>6251</v>
      </c>
    </row>
    <row r="563" spans="1:72">
      <c r="A563" s="39">
        <v>102401296062</v>
      </c>
      <c r="B563" s="39">
        <v>1</v>
      </c>
      <c r="C563" s="39">
        <v>2024</v>
      </c>
      <c r="D563" s="39">
        <v>4</v>
      </c>
      <c r="E563" s="39" t="s">
        <v>8356</v>
      </c>
      <c r="F563" s="39" t="s">
        <v>8357</v>
      </c>
      <c r="G563" s="39">
        <v>66</v>
      </c>
      <c r="H563" s="39" t="s">
        <v>8358</v>
      </c>
      <c r="I563" s="39">
        <v>20240416</v>
      </c>
      <c r="J563" s="39">
        <v>20240418</v>
      </c>
      <c r="K563" s="39">
        <v>3</v>
      </c>
      <c r="L563" s="39">
        <f t="shared" si="8"/>
        <v>2</v>
      </c>
      <c r="M563" s="39">
        <v>0</v>
      </c>
      <c r="N563" s="39" t="s">
        <v>8359</v>
      </c>
      <c r="O563" s="39" t="s">
        <v>6300</v>
      </c>
      <c r="P563" s="39" t="s">
        <v>118</v>
      </c>
      <c r="Q563" s="39" t="s">
        <v>36</v>
      </c>
      <c r="R563" s="39" t="s">
        <v>119</v>
      </c>
      <c r="S563" s="39" t="s">
        <v>147</v>
      </c>
      <c r="T563" s="39">
        <v>111</v>
      </c>
      <c r="U563" s="39" t="s">
        <v>172</v>
      </c>
      <c r="V563" s="39" t="s">
        <v>6257</v>
      </c>
      <c r="W563" s="39" t="s">
        <v>6258</v>
      </c>
      <c r="X563" s="39" t="s">
        <v>124</v>
      </c>
      <c r="Y563" s="39">
        <v>93700</v>
      </c>
      <c r="Z563" s="39">
        <v>2944</v>
      </c>
      <c r="AA563" s="39">
        <v>0</v>
      </c>
      <c r="AB563" s="39">
        <v>0</v>
      </c>
      <c r="AC563" s="39">
        <v>666.76</v>
      </c>
      <c r="AD563" s="39">
        <v>0</v>
      </c>
      <c r="AE563" s="39">
        <v>169146.99</v>
      </c>
      <c r="AF563" s="39">
        <v>169813.75</v>
      </c>
      <c r="AG563" s="39">
        <v>160</v>
      </c>
      <c r="AH563" s="39">
        <v>150</v>
      </c>
      <c r="AI563" s="39">
        <v>230447</v>
      </c>
      <c r="AJ563" s="39">
        <v>230447</v>
      </c>
      <c r="AK563" s="39">
        <v>-21303.311683330277</v>
      </c>
      <c r="AL563" s="39" t="s">
        <v>118</v>
      </c>
      <c r="AM563" s="39" t="s">
        <v>36</v>
      </c>
      <c r="AN563" s="39" t="s">
        <v>119</v>
      </c>
      <c r="AO563" s="39" t="s">
        <v>147</v>
      </c>
      <c r="AP563" s="39">
        <v>3</v>
      </c>
      <c r="AQ563" s="39">
        <v>2</v>
      </c>
      <c r="AR563" s="39">
        <v>5</v>
      </c>
      <c r="AS563" s="39">
        <v>89115</v>
      </c>
      <c r="AT563" s="39">
        <v>161522</v>
      </c>
      <c r="AU563" s="39">
        <v>53841</v>
      </c>
      <c r="AV563" s="39">
        <v>234905</v>
      </c>
      <c r="AW563" s="39">
        <v>3.0722399999999999</v>
      </c>
      <c r="AX563" s="39">
        <v>1.0923499999999999</v>
      </c>
      <c r="AY563" s="39">
        <v>1.9798899999999999</v>
      </c>
      <c r="AZ563" s="39">
        <v>3.0722399950027466</v>
      </c>
      <c r="BA563" s="39">
        <v>1.0923500061035156</v>
      </c>
      <c r="BB563" s="39">
        <v>1.979889988899231</v>
      </c>
      <c r="BC563" s="39" t="s">
        <v>159</v>
      </c>
      <c r="BD563" s="39" t="s">
        <v>126</v>
      </c>
      <c r="BE563" s="39" t="s">
        <v>118</v>
      </c>
      <c r="BF563" s="39"/>
      <c r="BG563" s="39" t="s">
        <v>6285</v>
      </c>
      <c r="BH563" s="39" t="s">
        <v>6259</v>
      </c>
      <c r="BI563" s="39" t="s">
        <v>943</v>
      </c>
      <c r="BJ563" s="39" t="s">
        <v>195</v>
      </c>
      <c r="BK563" s="39" t="s">
        <v>196</v>
      </c>
      <c r="BL563" s="39" t="s">
        <v>196</v>
      </c>
      <c r="BM563" s="39" t="s">
        <v>202</v>
      </c>
      <c r="BN563" s="39" t="s">
        <v>661</v>
      </c>
      <c r="BO563" s="39"/>
      <c r="BP563" s="39" t="s">
        <v>661</v>
      </c>
      <c r="BQ563" s="39">
        <v>2024</v>
      </c>
      <c r="BR563" s="39"/>
      <c r="BS563" s="39"/>
      <c r="BT563" s="39" t="s">
        <v>6251</v>
      </c>
    </row>
    <row r="564" spans="1:72">
      <c r="A564" s="39">
        <v>102401296064</v>
      </c>
      <c r="B564" s="39">
        <v>1</v>
      </c>
      <c r="C564" s="39">
        <v>2024</v>
      </c>
      <c r="D564" s="39">
        <v>4</v>
      </c>
      <c r="E564" s="39" t="s">
        <v>8360</v>
      </c>
      <c r="F564" s="39" t="s">
        <v>6121</v>
      </c>
      <c r="G564" s="39">
        <v>69</v>
      </c>
      <c r="H564" s="39" t="s">
        <v>6122</v>
      </c>
      <c r="I564" s="39">
        <v>20240416</v>
      </c>
      <c r="J564" s="39">
        <v>20240418</v>
      </c>
      <c r="K564" s="39">
        <v>3</v>
      </c>
      <c r="L564" s="39">
        <f t="shared" si="8"/>
        <v>2</v>
      </c>
      <c r="M564" s="39">
        <v>0</v>
      </c>
      <c r="N564" s="39" t="s">
        <v>8361</v>
      </c>
      <c r="O564" s="39" t="s">
        <v>6410</v>
      </c>
      <c r="P564" s="39" t="s">
        <v>118</v>
      </c>
      <c r="Q564" s="39" t="s">
        <v>36</v>
      </c>
      <c r="R564" s="39" t="s">
        <v>119</v>
      </c>
      <c r="S564" s="39" t="s">
        <v>120</v>
      </c>
      <c r="T564" s="39">
        <v>111</v>
      </c>
      <c r="U564" s="39" t="s">
        <v>172</v>
      </c>
      <c r="V564" s="39" t="s">
        <v>6257</v>
      </c>
      <c r="W564" s="39" t="s">
        <v>6258</v>
      </c>
      <c r="X564" s="39" t="s">
        <v>124</v>
      </c>
      <c r="Y564" s="39">
        <v>93185</v>
      </c>
      <c r="Z564" s="39">
        <v>3083</v>
      </c>
      <c r="AA564" s="39">
        <v>0</v>
      </c>
      <c r="AB564" s="39">
        <v>0</v>
      </c>
      <c r="AC564" s="39">
        <v>666.76</v>
      </c>
      <c r="AD564" s="39">
        <v>0</v>
      </c>
      <c r="AE564" s="39">
        <v>156938.99</v>
      </c>
      <c r="AF564" s="39">
        <v>157605.75</v>
      </c>
      <c r="AG564" s="39">
        <v>160</v>
      </c>
      <c r="AH564" s="39">
        <v>225</v>
      </c>
      <c r="AI564" s="39">
        <v>230447</v>
      </c>
      <c r="AJ564" s="39">
        <v>230447</v>
      </c>
      <c r="AK564" s="39">
        <v>-9095.3116833302774</v>
      </c>
      <c r="AL564" s="39" t="s">
        <v>118</v>
      </c>
      <c r="AM564" s="39" t="s">
        <v>36</v>
      </c>
      <c r="AN564" s="39" t="s">
        <v>119</v>
      </c>
      <c r="AO564" s="39" t="s">
        <v>120</v>
      </c>
      <c r="AP564" s="39">
        <v>3</v>
      </c>
      <c r="AQ564" s="39">
        <v>2</v>
      </c>
      <c r="AR564" s="39">
        <v>5</v>
      </c>
      <c r="AS564" s="39">
        <v>89115</v>
      </c>
      <c r="AT564" s="39">
        <v>161522</v>
      </c>
      <c r="AU564" s="39">
        <v>53841</v>
      </c>
      <c r="AV564" s="39">
        <v>234905</v>
      </c>
      <c r="AW564" s="39">
        <v>3.0722399999999999</v>
      </c>
      <c r="AX564" s="39">
        <v>1.0923499999999999</v>
      </c>
      <c r="AY564" s="39">
        <v>1.9798899999999999</v>
      </c>
      <c r="AZ564" s="39">
        <v>3.0722399950027466</v>
      </c>
      <c r="BA564" s="39">
        <v>1.0923500061035156</v>
      </c>
      <c r="BB564" s="39">
        <v>1.979889988899231</v>
      </c>
      <c r="BC564" s="39" t="s">
        <v>159</v>
      </c>
      <c r="BD564" s="39" t="s">
        <v>126</v>
      </c>
      <c r="BE564" s="39" t="s">
        <v>118</v>
      </c>
      <c r="BF564" s="39"/>
      <c r="BG564" s="39" t="s">
        <v>6285</v>
      </c>
      <c r="BH564" s="39" t="s">
        <v>6259</v>
      </c>
      <c r="BI564" s="39" t="s">
        <v>2756</v>
      </c>
      <c r="BJ564" s="39" t="s">
        <v>195</v>
      </c>
      <c r="BK564" s="39" t="s">
        <v>236</v>
      </c>
      <c r="BL564" s="39" t="s">
        <v>236</v>
      </c>
      <c r="BM564" s="39" t="s">
        <v>202</v>
      </c>
      <c r="BN564" s="39" t="s">
        <v>203</v>
      </c>
      <c r="BO564" s="39"/>
      <c r="BP564" s="39" t="s">
        <v>203</v>
      </c>
      <c r="BQ564" s="39">
        <v>2024</v>
      </c>
      <c r="BR564" s="39"/>
      <c r="BS564" s="39"/>
      <c r="BT564" s="39" t="s">
        <v>6251</v>
      </c>
    </row>
    <row r="565" spans="1:72">
      <c r="A565" s="39">
        <v>102401296060</v>
      </c>
      <c r="B565" s="39">
        <v>1</v>
      </c>
      <c r="C565" s="39">
        <v>2024</v>
      </c>
      <c r="D565" s="39">
        <v>4</v>
      </c>
      <c r="E565" s="39" t="s">
        <v>8362</v>
      </c>
      <c r="F565" s="39" t="s">
        <v>8363</v>
      </c>
      <c r="G565" s="39">
        <v>70</v>
      </c>
      <c r="H565" s="39" t="s">
        <v>8364</v>
      </c>
      <c r="I565" s="39">
        <v>20240416</v>
      </c>
      <c r="J565" s="39">
        <v>20240418</v>
      </c>
      <c r="K565" s="39">
        <v>3</v>
      </c>
      <c r="L565" s="39">
        <f t="shared" si="8"/>
        <v>2</v>
      </c>
      <c r="M565" s="39">
        <v>0</v>
      </c>
      <c r="N565" s="39" t="s">
        <v>6172</v>
      </c>
      <c r="O565" s="39" t="s">
        <v>6857</v>
      </c>
      <c r="P565" s="39" t="s">
        <v>118</v>
      </c>
      <c r="Q565" s="39" t="s">
        <v>36</v>
      </c>
      <c r="R565" s="39" t="s">
        <v>119</v>
      </c>
      <c r="S565" s="39" t="s">
        <v>147</v>
      </c>
      <c r="T565" s="39">
        <v>111</v>
      </c>
      <c r="U565" s="39" t="s">
        <v>172</v>
      </c>
      <c r="V565" s="39" t="s">
        <v>6257</v>
      </c>
      <c r="W565" s="39" t="s">
        <v>6258</v>
      </c>
      <c r="X565" s="39" t="s">
        <v>124</v>
      </c>
      <c r="Y565" s="39">
        <v>92632</v>
      </c>
      <c r="Z565" s="39">
        <v>3019</v>
      </c>
      <c r="AA565" s="39">
        <v>0</v>
      </c>
      <c r="AB565" s="39">
        <v>0</v>
      </c>
      <c r="AC565" s="39">
        <v>666.76</v>
      </c>
      <c r="AD565" s="39">
        <v>0</v>
      </c>
      <c r="AE565" s="39">
        <v>156938.99</v>
      </c>
      <c r="AF565" s="39">
        <v>157605.75</v>
      </c>
      <c r="AG565" s="39">
        <v>160</v>
      </c>
      <c r="AH565" s="39">
        <v>225</v>
      </c>
      <c r="AI565" s="39">
        <v>230447</v>
      </c>
      <c r="AJ565" s="39">
        <v>230447</v>
      </c>
      <c r="AK565" s="39">
        <v>-9095.3116833302774</v>
      </c>
      <c r="AL565" s="39" t="s">
        <v>118</v>
      </c>
      <c r="AM565" s="39" t="s">
        <v>36</v>
      </c>
      <c r="AN565" s="39" t="s">
        <v>119</v>
      </c>
      <c r="AO565" s="39" t="s">
        <v>147</v>
      </c>
      <c r="AP565" s="39">
        <v>3</v>
      </c>
      <c r="AQ565" s="39">
        <v>2</v>
      </c>
      <c r="AR565" s="39">
        <v>5</v>
      </c>
      <c r="AS565" s="39">
        <v>89115</v>
      </c>
      <c r="AT565" s="39">
        <v>161522</v>
      </c>
      <c r="AU565" s="39">
        <v>53841</v>
      </c>
      <c r="AV565" s="39">
        <v>234905</v>
      </c>
      <c r="AW565" s="39">
        <v>3.0722399999999999</v>
      </c>
      <c r="AX565" s="39">
        <v>1.0923499999999999</v>
      </c>
      <c r="AY565" s="39">
        <v>1.9798899999999999</v>
      </c>
      <c r="AZ565" s="39">
        <v>3.0722399950027466</v>
      </c>
      <c r="BA565" s="39">
        <v>1.0923500061035156</v>
      </c>
      <c r="BB565" s="39">
        <v>1.979889988899231</v>
      </c>
      <c r="BC565" s="39" t="s">
        <v>159</v>
      </c>
      <c r="BD565" s="39" t="s">
        <v>126</v>
      </c>
      <c r="BE565" s="39" t="s">
        <v>118</v>
      </c>
      <c r="BF565" s="39"/>
      <c r="BG565" s="39" t="s">
        <v>1732</v>
      </c>
      <c r="BH565" s="39" t="s">
        <v>6259</v>
      </c>
      <c r="BI565" s="39" t="s">
        <v>1339</v>
      </c>
      <c r="BJ565" s="39" t="s">
        <v>129</v>
      </c>
      <c r="BK565" s="39" t="s">
        <v>178</v>
      </c>
      <c r="BL565" s="39" t="s">
        <v>320</v>
      </c>
      <c r="BM565" s="39" t="s">
        <v>202</v>
      </c>
      <c r="BN565" s="39" t="s">
        <v>661</v>
      </c>
      <c r="BO565" s="39"/>
      <c r="BP565" s="39" t="s">
        <v>661</v>
      </c>
      <c r="BQ565" s="39">
        <v>2024</v>
      </c>
      <c r="BR565" s="39"/>
      <c r="BS565" s="39"/>
      <c r="BT565" s="39" t="s">
        <v>6251</v>
      </c>
    </row>
    <row r="566" spans="1:72">
      <c r="A566" s="39">
        <v>102401296072</v>
      </c>
      <c r="B566" s="39">
        <v>1</v>
      </c>
      <c r="C566" s="39">
        <v>2024</v>
      </c>
      <c r="D566" s="39">
        <v>4</v>
      </c>
      <c r="E566" s="39" t="s">
        <v>8365</v>
      </c>
      <c r="F566" s="39" t="s">
        <v>8366</v>
      </c>
      <c r="G566" s="39">
        <v>75</v>
      </c>
      <c r="H566" s="39" t="s">
        <v>8367</v>
      </c>
      <c r="I566" s="39">
        <v>20240417</v>
      </c>
      <c r="J566" s="39">
        <v>20240418</v>
      </c>
      <c r="K566" s="39">
        <v>2</v>
      </c>
      <c r="L566" s="39">
        <f t="shared" si="8"/>
        <v>1</v>
      </c>
      <c r="M566" s="39">
        <v>0</v>
      </c>
      <c r="N566" s="39" t="s">
        <v>6650</v>
      </c>
      <c r="O566" s="39" t="s">
        <v>6310</v>
      </c>
      <c r="P566" s="39" t="s">
        <v>118</v>
      </c>
      <c r="Q566" s="39" t="s">
        <v>36</v>
      </c>
      <c r="R566" s="39" t="s">
        <v>119</v>
      </c>
      <c r="S566" s="39" t="s">
        <v>120</v>
      </c>
      <c r="T566" s="39">
        <v>111</v>
      </c>
      <c r="U566" s="39" t="s">
        <v>172</v>
      </c>
      <c r="V566" s="39" t="s">
        <v>6129</v>
      </c>
      <c r="W566" s="39" t="s">
        <v>6130</v>
      </c>
      <c r="X566" s="39" t="s">
        <v>124</v>
      </c>
      <c r="Y566" s="39">
        <v>34164</v>
      </c>
      <c r="Z566" s="39">
        <v>1504</v>
      </c>
      <c r="AA566" s="39">
        <v>0</v>
      </c>
      <c r="AB566" s="39">
        <v>0</v>
      </c>
      <c r="AC566" s="39">
        <v>0</v>
      </c>
      <c r="AD566" s="39">
        <v>0</v>
      </c>
      <c r="AE566" s="39">
        <v>40824.21</v>
      </c>
      <c r="AF566" s="39">
        <v>40824.21</v>
      </c>
      <c r="AG566" s="39">
        <v>80</v>
      </c>
      <c r="AH566" s="39">
        <v>75</v>
      </c>
      <c r="AI566" s="39">
        <v>129785</v>
      </c>
      <c r="AJ566" s="39">
        <v>129785</v>
      </c>
      <c r="AK566" s="39">
        <v>39624.112957997051</v>
      </c>
      <c r="AL566" s="39" t="s">
        <v>118</v>
      </c>
      <c r="AM566" s="39" t="s">
        <v>36</v>
      </c>
      <c r="AN566" s="39" t="s">
        <v>119</v>
      </c>
      <c r="AO566" s="39" t="s">
        <v>120</v>
      </c>
      <c r="AP566" s="39">
        <v>3</v>
      </c>
      <c r="AQ566" s="39">
        <v>2</v>
      </c>
      <c r="AR566" s="39">
        <v>4</v>
      </c>
      <c r="AS566" s="39">
        <v>53659</v>
      </c>
      <c r="AT566" s="39">
        <v>87497</v>
      </c>
      <c r="AU566" s="39">
        <v>29166</v>
      </c>
      <c r="AV566" s="39">
        <v>134400</v>
      </c>
      <c r="AW566" s="39">
        <v>1.7302500000000001</v>
      </c>
      <c r="AX566" s="39">
        <v>0.65773999999999999</v>
      </c>
      <c r="AY566" s="39">
        <v>1.0725100000000001</v>
      </c>
      <c r="AZ566" s="39">
        <v>1.7302500009536743</v>
      </c>
      <c r="BA566" s="39">
        <v>0.65773999691009521</v>
      </c>
      <c r="BB566" s="39">
        <v>1.0725100040435791</v>
      </c>
      <c r="BC566" s="39" t="s">
        <v>159</v>
      </c>
      <c r="BD566" s="39" t="s">
        <v>126</v>
      </c>
      <c r="BE566" s="39" t="s">
        <v>118</v>
      </c>
      <c r="BF566" s="39"/>
      <c r="BG566" s="39" t="s">
        <v>118</v>
      </c>
      <c r="BH566" s="39" t="s">
        <v>6259</v>
      </c>
      <c r="BI566" s="39" t="s">
        <v>1263</v>
      </c>
      <c r="BJ566" s="39" t="s">
        <v>244</v>
      </c>
      <c r="BK566" s="39" t="s">
        <v>1086</v>
      </c>
      <c r="BL566" s="39" t="s">
        <v>1264</v>
      </c>
      <c r="BM566" s="39" t="s">
        <v>2051</v>
      </c>
      <c r="BN566" s="39" t="s">
        <v>5752</v>
      </c>
      <c r="BO566" s="39"/>
      <c r="BP566" s="39" t="s">
        <v>5752</v>
      </c>
      <c r="BQ566" s="39">
        <v>2024</v>
      </c>
      <c r="BR566" s="39"/>
      <c r="BS566" s="39"/>
      <c r="BT566" s="39" t="s">
        <v>6251</v>
      </c>
    </row>
    <row r="567" spans="1:72">
      <c r="A567" s="39">
        <v>102401295904</v>
      </c>
      <c r="B567" s="39">
        <v>1</v>
      </c>
      <c r="C567" s="39">
        <v>2024</v>
      </c>
      <c r="D567" s="39">
        <v>4</v>
      </c>
      <c r="E567" s="39" t="s">
        <v>8368</v>
      </c>
      <c r="F567" s="39" t="s">
        <v>8369</v>
      </c>
      <c r="G567" s="39">
        <v>57</v>
      </c>
      <c r="H567" s="39" t="s">
        <v>8370</v>
      </c>
      <c r="I567" s="39">
        <v>20240416</v>
      </c>
      <c r="J567" s="39">
        <v>20240417</v>
      </c>
      <c r="K567" s="39">
        <v>2</v>
      </c>
      <c r="L567" s="39">
        <f t="shared" si="8"/>
        <v>1</v>
      </c>
      <c r="M567" s="39">
        <v>0</v>
      </c>
      <c r="N567" s="39" t="s">
        <v>8371</v>
      </c>
      <c r="O567" s="39" t="s">
        <v>6310</v>
      </c>
      <c r="P567" s="39" t="s">
        <v>118</v>
      </c>
      <c r="Q567" s="39" t="s">
        <v>36</v>
      </c>
      <c r="R567" s="39" t="s">
        <v>119</v>
      </c>
      <c r="S567" s="39" t="s">
        <v>120</v>
      </c>
      <c r="T567" s="39">
        <v>111</v>
      </c>
      <c r="U567" s="39" t="s">
        <v>172</v>
      </c>
      <c r="V567" s="39" t="s">
        <v>6129</v>
      </c>
      <c r="W567" s="39" t="s">
        <v>6130</v>
      </c>
      <c r="X567" s="39" t="s">
        <v>124</v>
      </c>
      <c r="Y567" s="39">
        <v>34149</v>
      </c>
      <c r="Z567" s="39">
        <v>1504</v>
      </c>
      <c r="AA567" s="39">
        <v>0</v>
      </c>
      <c r="AB567" s="39">
        <v>0</v>
      </c>
      <c r="AC567" s="39">
        <v>0</v>
      </c>
      <c r="AD567" s="39">
        <v>0</v>
      </c>
      <c r="AE567" s="39">
        <v>133617.97</v>
      </c>
      <c r="AF567" s="39">
        <v>133617.97</v>
      </c>
      <c r="AG567" s="39">
        <v>80</v>
      </c>
      <c r="AH567" s="39">
        <v>75</v>
      </c>
      <c r="AI567" s="39">
        <v>129785</v>
      </c>
      <c r="AJ567" s="39">
        <v>129785</v>
      </c>
      <c r="AK567" s="39">
        <v>-53169.647042002951</v>
      </c>
      <c r="AL567" s="39" t="s">
        <v>118</v>
      </c>
      <c r="AM567" s="39" t="s">
        <v>36</v>
      </c>
      <c r="AN567" s="39" t="s">
        <v>119</v>
      </c>
      <c r="AO567" s="39" t="s">
        <v>120</v>
      </c>
      <c r="AP567" s="39">
        <v>3</v>
      </c>
      <c r="AQ567" s="39">
        <v>2</v>
      </c>
      <c r="AR567" s="39">
        <v>4</v>
      </c>
      <c r="AS567" s="39">
        <v>53659</v>
      </c>
      <c r="AT567" s="39">
        <v>87497</v>
      </c>
      <c r="AU567" s="39">
        <v>29166</v>
      </c>
      <c r="AV567" s="39">
        <v>134400</v>
      </c>
      <c r="AW567" s="39">
        <v>1.7302500000000001</v>
      </c>
      <c r="AX567" s="39">
        <v>0.65773999999999999</v>
      </c>
      <c r="AY567" s="39">
        <v>1.0725100000000001</v>
      </c>
      <c r="AZ567" s="39">
        <v>1.7302500009536743</v>
      </c>
      <c r="BA567" s="39">
        <v>0.65773999691009521</v>
      </c>
      <c r="BB567" s="39">
        <v>1.0725100040435791</v>
      </c>
      <c r="BC567" s="39" t="s">
        <v>159</v>
      </c>
      <c r="BD567" s="39" t="s">
        <v>126</v>
      </c>
      <c r="BE567" s="39" t="s">
        <v>118</v>
      </c>
      <c r="BF567" s="39"/>
      <c r="BG567" s="39" t="s">
        <v>118</v>
      </c>
      <c r="BH567" s="39" t="s">
        <v>6259</v>
      </c>
      <c r="BI567" s="39" t="s">
        <v>8372</v>
      </c>
      <c r="BJ567" s="39" t="s">
        <v>2279</v>
      </c>
      <c r="BK567" s="39" t="s">
        <v>2279</v>
      </c>
      <c r="BL567" s="39" t="s">
        <v>2279</v>
      </c>
      <c r="BM567" s="39" t="s">
        <v>2051</v>
      </c>
      <c r="BN567" s="39" t="s">
        <v>4190</v>
      </c>
      <c r="BO567" s="39"/>
      <c r="BP567" s="39" t="s">
        <v>4190</v>
      </c>
      <c r="BQ567" s="39">
        <v>2024</v>
      </c>
      <c r="BR567" s="39"/>
      <c r="BS567" s="39"/>
      <c r="BT567" s="39" t="s">
        <v>6251</v>
      </c>
    </row>
    <row r="568" spans="1:72">
      <c r="A568" s="39">
        <v>102401334976</v>
      </c>
      <c r="B568" s="39">
        <v>1</v>
      </c>
      <c r="C568" s="39">
        <v>2024</v>
      </c>
      <c r="D568" s="39">
        <v>4</v>
      </c>
      <c r="E568" s="39" t="s">
        <v>8373</v>
      </c>
      <c r="F568" s="39" t="s">
        <v>8374</v>
      </c>
      <c r="G568" s="39">
        <v>67</v>
      </c>
      <c r="H568" s="39" t="s">
        <v>8375</v>
      </c>
      <c r="I568" s="39">
        <v>20240415</v>
      </c>
      <c r="J568" s="39">
        <v>20240417</v>
      </c>
      <c r="K568" s="39">
        <v>3</v>
      </c>
      <c r="L568" s="39">
        <f t="shared" si="8"/>
        <v>2</v>
      </c>
      <c r="M568" s="39">
        <v>0</v>
      </c>
      <c r="N568" s="39" t="s">
        <v>8376</v>
      </c>
      <c r="O568" s="39" t="s">
        <v>6717</v>
      </c>
      <c r="P568" s="39" t="s">
        <v>118</v>
      </c>
      <c r="Q568" s="39" t="s">
        <v>36</v>
      </c>
      <c r="R568" s="39" t="s">
        <v>119</v>
      </c>
      <c r="S568" s="39" t="s">
        <v>120</v>
      </c>
      <c r="T568" s="39">
        <v>201</v>
      </c>
      <c r="U568" s="39" t="s">
        <v>172</v>
      </c>
      <c r="V568" s="39" t="s">
        <v>6257</v>
      </c>
      <c r="W568" s="39" t="s">
        <v>6258</v>
      </c>
      <c r="X568" s="39" t="s">
        <v>124</v>
      </c>
      <c r="Y568" s="39">
        <v>91314</v>
      </c>
      <c r="Z568" s="39">
        <v>3008</v>
      </c>
      <c r="AA568" s="39">
        <v>0</v>
      </c>
      <c r="AB568" s="39">
        <v>0</v>
      </c>
      <c r="AC568" s="39">
        <v>666.76</v>
      </c>
      <c r="AD568" s="39">
        <v>0</v>
      </c>
      <c r="AE568" s="39">
        <v>152918.39999999999</v>
      </c>
      <c r="AF568" s="39">
        <v>153585.16</v>
      </c>
      <c r="AG568" s="39">
        <v>160</v>
      </c>
      <c r="AH568" s="39">
        <v>150</v>
      </c>
      <c r="AI568" s="39">
        <v>230418</v>
      </c>
      <c r="AJ568" s="39">
        <v>230418</v>
      </c>
      <c r="AK568" s="39">
        <v>-5093.4105910235376</v>
      </c>
      <c r="AL568" s="39" t="s">
        <v>118</v>
      </c>
      <c r="AM568" s="39" t="s">
        <v>36</v>
      </c>
      <c r="AN568" s="39" t="s">
        <v>119</v>
      </c>
      <c r="AO568" s="39" t="s">
        <v>120</v>
      </c>
      <c r="AP568" s="39">
        <v>3</v>
      </c>
      <c r="AQ568" s="39">
        <v>2</v>
      </c>
      <c r="AR568" s="39">
        <v>5</v>
      </c>
      <c r="AS568" s="39">
        <v>89115</v>
      </c>
      <c r="AT568" s="39">
        <v>161522</v>
      </c>
      <c r="AU568" s="39">
        <v>53841</v>
      </c>
      <c r="AV568" s="39">
        <v>234905</v>
      </c>
      <c r="AW568" s="39">
        <v>3.0722399999999999</v>
      </c>
      <c r="AX568" s="39">
        <v>1.0923499999999999</v>
      </c>
      <c r="AY568" s="39">
        <v>1.9798899999999999</v>
      </c>
      <c r="AZ568" s="39">
        <v>3.0722399950027466</v>
      </c>
      <c r="BA568" s="39">
        <v>1.0923500061035156</v>
      </c>
      <c r="BB568" s="39">
        <v>1.979889988899231</v>
      </c>
      <c r="BC568" s="39" t="s">
        <v>159</v>
      </c>
      <c r="BD568" s="39" t="s">
        <v>126</v>
      </c>
      <c r="BE568" s="39" t="s">
        <v>118</v>
      </c>
      <c r="BF568" s="39"/>
      <c r="BG568" s="39" t="s">
        <v>6285</v>
      </c>
      <c r="BH568" s="39" t="s">
        <v>6259</v>
      </c>
      <c r="BI568" s="39" t="s">
        <v>1461</v>
      </c>
      <c r="BJ568" s="39" t="s">
        <v>129</v>
      </c>
      <c r="BK568" s="39" t="s">
        <v>130</v>
      </c>
      <c r="BL568" s="39" t="s">
        <v>131</v>
      </c>
      <c r="BM568" s="39" t="s">
        <v>202</v>
      </c>
      <c r="BN568" s="39" t="s">
        <v>661</v>
      </c>
      <c r="BO568" s="39"/>
      <c r="BP568" s="39" t="s">
        <v>661</v>
      </c>
      <c r="BQ568" s="39">
        <v>2024</v>
      </c>
      <c r="BR568" s="39"/>
      <c r="BS568" s="39"/>
      <c r="BT568" s="39" t="s">
        <v>6251</v>
      </c>
    </row>
    <row r="569" spans="1:72">
      <c r="A569" s="39">
        <v>102401439490</v>
      </c>
      <c r="B569" s="39">
        <v>1</v>
      </c>
      <c r="C569" s="39">
        <v>2024</v>
      </c>
      <c r="D569" s="39">
        <v>4</v>
      </c>
      <c r="E569" s="39" t="s">
        <v>8377</v>
      </c>
      <c r="F569" s="39" t="s">
        <v>8378</v>
      </c>
      <c r="G569" s="39">
        <v>73</v>
      </c>
      <c r="H569" s="39" t="s">
        <v>8379</v>
      </c>
      <c r="I569" s="39">
        <v>20240412</v>
      </c>
      <c r="J569" s="39">
        <v>20240417</v>
      </c>
      <c r="K569" s="39">
        <v>6</v>
      </c>
      <c r="L569" s="39">
        <f t="shared" si="8"/>
        <v>5</v>
      </c>
      <c r="M569" s="39">
        <v>0</v>
      </c>
      <c r="N569" s="39" t="s">
        <v>8380</v>
      </c>
      <c r="O569" s="39" t="s">
        <v>8381</v>
      </c>
      <c r="P569" s="39" t="s">
        <v>118</v>
      </c>
      <c r="Q569" s="39" t="s">
        <v>36</v>
      </c>
      <c r="R569" s="39" t="s">
        <v>119</v>
      </c>
      <c r="S569" s="39" t="s">
        <v>120</v>
      </c>
      <c r="T569" s="39">
        <v>205</v>
      </c>
      <c r="U569" s="39" t="s">
        <v>172</v>
      </c>
      <c r="V569" s="39" t="s">
        <v>6257</v>
      </c>
      <c r="W569" s="39" t="s">
        <v>6258</v>
      </c>
      <c r="X569" s="39" t="s">
        <v>146</v>
      </c>
      <c r="Y569" s="39">
        <v>84938</v>
      </c>
      <c r="Z569" s="39">
        <v>7090</v>
      </c>
      <c r="AA569" s="39">
        <v>0</v>
      </c>
      <c r="AB569" s="39">
        <v>0</v>
      </c>
      <c r="AC569" s="39">
        <v>0</v>
      </c>
      <c r="AD569" s="39">
        <v>0</v>
      </c>
      <c r="AE569" s="39">
        <v>83565.33</v>
      </c>
      <c r="AF569" s="39">
        <v>83565.33</v>
      </c>
      <c r="AG569" s="39">
        <v>400</v>
      </c>
      <c r="AH569" s="39">
        <v>375</v>
      </c>
      <c r="AI569" s="39">
        <v>246803</v>
      </c>
      <c r="AJ569" s="39">
        <v>246803</v>
      </c>
      <c r="AK569" s="39">
        <v>64926.269998601681</v>
      </c>
      <c r="AL569" s="39" t="s">
        <v>118</v>
      </c>
      <c r="AM569" s="39" t="s">
        <v>36</v>
      </c>
      <c r="AN569" s="39" t="s">
        <v>119</v>
      </c>
      <c r="AO569" s="39" t="s">
        <v>120</v>
      </c>
      <c r="AP569" s="39">
        <v>3</v>
      </c>
      <c r="AQ569" s="39">
        <v>2</v>
      </c>
      <c r="AR569" s="39">
        <v>5</v>
      </c>
      <c r="AS569" s="39">
        <v>89115</v>
      </c>
      <c r="AT569" s="39">
        <v>161522</v>
      </c>
      <c r="AU569" s="39">
        <v>53841</v>
      </c>
      <c r="AV569" s="39">
        <v>234905</v>
      </c>
      <c r="AW569" s="39">
        <v>3.0722399999999999</v>
      </c>
      <c r="AX569" s="39">
        <v>1.0923499999999999</v>
      </c>
      <c r="AY569" s="39">
        <v>1.9798899999999999</v>
      </c>
      <c r="AZ569" s="39">
        <v>3.2907099723815918</v>
      </c>
      <c r="BA569" s="39">
        <v>1.3108199834823608</v>
      </c>
      <c r="BB569" s="39">
        <v>1.979889988899231</v>
      </c>
      <c r="BC569" s="39" t="s">
        <v>159</v>
      </c>
      <c r="BD569" s="39" t="s">
        <v>126</v>
      </c>
      <c r="BE569" s="39" t="s">
        <v>118</v>
      </c>
      <c r="BF569" s="39"/>
      <c r="BG569" s="39" t="s">
        <v>118</v>
      </c>
      <c r="BH569" s="39" t="s">
        <v>6259</v>
      </c>
      <c r="BI569" s="39" t="s">
        <v>467</v>
      </c>
      <c r="BJ569" s="39" t="s">
        <v>129</v>
      </c>
      <c r="BK569" s="39" t="s">
        <v>130</v>
      </c>
      <c r="BL569" s="39" t="s">
        <v>131</v>
      </c>
      <c r="BM569" s="39" t="s">
        <v>163</v>
      </c>
      <c r="BN569" s="39" t="s">
        <v>1019</v>
      </c>
      <c r="BO569" s="39"/>
      <c r="BP569" s="39" t="s">
        <v>1019</v>
      </c>
      <c r="BQ569" s="39">
        <v>2024</v>
      </c>
      <c r="BR569" s="39"/>
      <c r="BS569" s="39"/>
      <c r="BT569" s="39" t="s">
        <v>6251</v>
      </c>
    </row>
    <row r="570" spans="1:72">
      <c r="A570" s="39">
        <v>102401439476</v>
      </c>
      <c r="B570" s="39">
        <v>1</v>
      </c>
      <c r="C570" s="39">
        <v>2024</v>
      </c>
      <c r="D570" s="39">
        <v>4</v>
      </c>
      <c r="E570" s="39" t="s">
        <v>8382</v>
      </c>
      <c r="F570" s="39" t="s">
        <v>8383</v>
      </c>
      <c r="G570" s="39">
        <v>51</v>
      </c>
      <c r="H570" s="39" t="s">
        <v>8384</v>
      </c>
      <c r="I570" s="39">
        <v>20240415</v>
      </c>
      <c r="J570" s="39">
        <v>20240416</v>
      </c>
      <c r="K570" s="39">
        <v>2</v>
      </c>
      <c r="L570" s="39">
        <f t="shared" si="8"/>
        <v>1</v>
      </c>
      <c r="M570" s="39">
        <v>0</v>
      </c>
      <c r="N570" s="39" t="s">
        <v>6354</v>
      </c>
      <c r="O570" s="39" t="s">
        <v>6310</v>
      </c>
      <c r="P570" s="39" t="s">
        <v>118</v>
      </c>
      <c r="Q570" s="39" t="s">
        <v>36</v>
      </c>
      <c r="R570" s="39" t="s">
        <v>119</v>
      </c>
      <c r="S570" s="39" t="s">
        <v>147</v>
      </c>
      <c r="T570" s="39">
        <v>205</v>
      </c>
      <c r="U570" s="39" t="s">
        <v>172</v>
      </c>
      <c r="V570" s="39" t="s">
        <v>6129</v>
      </c>
      <c r="W570" s="39" t="s">
        <v>6130</v>
      </c>
      <c r="X570" s="39" t="s">
        <v>124</v>
      </c>
      <c r="Y570" s="39">
        <v>33943</v>
      </c>
      <c r="Z570" s="39">
        <v>1472</v>
      </c>
      <c r="AA570" s="39">
        <v>0</v>
      </c>
      <c r="AB570" s="39">
        <v>0</v>
      </c>
      <c r="AC570" s="39">
        <v>0</v>
      </c>
      <c r="AD570" s="39">
        <v>0</v>
      </c>
      <c r="AE570" s="39">
        <v>42672</v>
      </c>
      <c r="AF570" s="39">
        <v>42672</v>
      </c>
      <c r="AG570" s="39">
        <v>80</v>
      </c>
      <c r="AH570" s="39">
        <v>75</v>
      </c>
      <c r="AI570" s="39">
        <v>129769</v>
      </c>
      <c r="AJ570" s="39">
        <v>129769</v>
      </c>
      <c r="AK570" s="39">
        <v>37766.405223533686</v>
      </c>
      <c r="AL570" s="39" t="s">
        <v>118</v>
      </c>
      <c r="AM570" s="39" t="s">
        <v>36</v>
      </c>
      <c r="AN570" s="39" t="s">
        <v>119</v>
      </c>
      <c r="AO570" s="39" t="s">
        <v>147</v>
      </c>
      <c r="AP570" s="39">
        <v>3</v>
      </c>
      <c r="AQ570" s="39">
        <v>2</v>
      </c>
      <c r="AR570" s="39">
        <v>4</v>
      </c>
      <c r="AS570" s="39">
        <v>53659</v>
      </c>
      <c r="AT570" s="39">
        <v>87497</v>
      </c>
      <c r="AU570" s="39">
        <v>29166</v>
      </c>
      <c r="AV570" s="39">
        <v>134400</v>
      </c>
      <c r="AW570" s="39">
        <v>1.7302500000000001</v>
      </c>
      <c r="AX570" s="39">
        <v>0.65773999999999999</v>
      </c>
      <c r="AY570" s="39">
        <v>1.0725100000000001</v>
      </c>
      <c r="AZ570" s="39">
        <v>1.7302500009536743</v>
      </c>
      <c r="BA570" s="39">
        <v>0.65773999691009521</v>
      </c>
      <c r="BB570" s="39">
        <v>1.0725100040435791</v>
      </c>
      <c r="BC570" s="39" t="s">
        <v>159</v>
      </c>
      <c r="BD570" s="39" t="s">
        <v>126</v>
      </c>
      <c r="BE570" s="39" t="s">
        <v>118</v>
      </c>
      <c r="BF570" s="39"/>
      <c r="BG570" s="39" t="s">
        <v>118</v>
      </c>
      <c r="BH570" s="39" t="s">
        <v>6259</v>
      </c>
      <c r="BI570" s="39" t="s">
        <v>3227</v>
      </c>
      <c r="BJ570" s="39" t="s">
        <v>129</v>
      </c>
      <c r="BK570" s="39" t="s">
        <v>224</v>
      </c>
      <c r="BL570" s="39" t="s">
        <v>224</v>
      </c>
      <c r="BM570" s="39" t="s">
        <v>2051</v>
      </c>
      <c r="BN570" s="39" t="s">
        <v>5752</v>
      </c>
      <c r="BO570" s="39"/>
      <c r="BP570" s="39" t="s">
        <v>5752</v>
      </c>
      <c r="BQ570" s="39">
        <v>2024</v>
      </c>
      <c r="BR570" s="39"/>
      <c r="BS570" s="39"/>
      <c r="BT570" s="39" t="s">
        <v>6251</v>
      </c>
    </row>
    <row r="571" spans="1:72">
      <c r="A571" s="39">
        <v>102401295878</v>
      </c>
      <c r="B571" s="39">
        <v>1</v>
      </c>
      <c r="C571" s="39">
        <v>2024</v>
      </c>
      <c r="D571" s="39">
        <v>4</v>
      </c>
      <c r="E571" s="39" t="s">
        <v>8385</v>
      </c>
      <c r="F571" s="39" t="s">
        <v>8386</v>
      </c>
      <c r="G571" s="39">
        <v>60</v>
      </c>
      <c r="H571" s="39" t="s">
        <v>8387</v>
      </c>
      <c r="I571" s="39">
        <v>20240415</v>
      </c>
      <c r="J571" s="39">
        <v>20240416</v>
      </c>
      <c r="K571" s="39">
        <v>2</v>
      </c>
      <c r="L571" s="39">
        <f t="shared" si="8"/>
        <v>1</v>
      </c>
      <c r="M571" s="39">
        <v>0</v>
      </c>
      <c r="N571" s="39" t="s">
        <v>5750</v>
      </c>
      <c r="O571" s="39" t="s">
        <v>6310</v>
      </c>
      <c r="P571" s="39" t="s">
        <v>118</v>
      </c>
      <c r="Q571" s="39" t="s">
        <v>36</v>
      </c>
      <c r="R571" s="39" t="s">
        <v>119</v>
      </c>
      <c r="S571" s="39" t="s">
        <v>147</v>
      </c>
      <c r="T571" s="39">
        <v>111</v>
      </c>
      <c r="U571" s="39" t="s">
        <v>172</v>
      </c>
      <c r="V571" s="39" t="s">
        <v>6129</v>
      </c>
      <c r="W571" s="39" t="s">
        <v>6130</v>
      </c>
      <c r="X571" s="39" t="s">
        <v>124</v>
      </c>
      <c r="Y571" s="39">
        <v>34132</v>
      </c>
      <c r="Z571" s="39">
        <v>1472</v>
      </c>
      <c r="AA571" s="39">
        <v>0</v>
      </c>
      <c r="AB571" s="39">
        <v>0</v>
      </c>
      <c r="AC571" s="39">
        <v>0</v>
      </c>
      <c r="AD571" s="39">
        <v>0</v>
      </c>
      <c r="AE571" s="39">
        <v>42672</v>
      </c>
      <c r="AF571" s="39">
        <v>42672</v>
      </c>
      <c r="AG571" s="39">
        <v>80</v>
      </c>
      <c r="AH571" s="39">
        <v>75</v>
      </c>
      <c r="AI571" s="39">
        <v>129785</v>
      </c>
      <c r="AJ571" s="39">
        <v>129785</v>
      </c>
      <c r="AK571" s="39">
        <v>37776.32295799705</v>
      </c>
      <c r="AL571" s="39" t="s">
        <v>118</v>
      </c>
      <c r="AM571" s="39" t="s">
        <v>36</v>
      </c>
      <c r="AN571" s="39" t="s">
        <v>119</v>
      </c>
      <c r="AO571" s="39" t="s">
        <v>147</v>
      </c>
      <c r="AP571" s="39">
        <v>3</v>
      </c>
      <c r="AQ571" s="39">
        <v>2</v>
      </c>
      <c r="AR571" s="39">
        <v>4</v>
      </c>
      <c r="AS571" s="39">
        <v>53659</v>
      </c>
      <c r="AT571" s="39">
        <v>87497</v>
      </c>
      <c r="AU571" s="39">
        <v>29166</v>
      </c>
      <c r="AV571" s="39">
        <v>134400</v>
      </c>
      <c r="AW571" s="39">
        <v>1.7302500000000001</v>
      </c>
      <c r="AX571" s="39">
        <v>0.65773999999999999</v>
      </c>
      <c r="AY571" s="39">
        <v>1.0725100000000001</v>
      </c>
      <c r="AZ571" s="39">
        <v>1.7302500009536743</v>
      </c>
      <c r="BA571" s="39">
        <v>0.65773999691009521</v>
      </c>
      <c r="BB571" s="39">
        <v>1.0725100040435791</v>
      </c>
      <c r="BC571" s="39" t="s">
        <v>159</v>
      </c>
      <c r="BD571" s="39" t="s">
        <v>126</v>
      </c>
      <c r="BE571" s="39" t="s">
        <v>118</v>
      </c>
      <c r="BF571" s="39"/>
      <c r="BG571" s="39" t="s">
        <v>118</v>
      </c>
      <c r="BH571" s="39" t="s">
        <v>6259</v>
      </c>
      <c r="BI571" s="39" t="s">
        <v>201</v>
      </c>
      <c r="BJ571" s="39" t="s">
        <v>129</v>
      </c>
      <c r="BK571" s="39" t="s">
        <v>130</v>
      </c>
      <c r="BL571" s="39" t="s">
        <v>131</v>
      </c>
      <c r="BM571" s="39" t="s">
        <v>2051</v>
      </c>
      <c r="BN571" s="39" t="s">
        <v>5752</v>
      </c>
      <c r="BO571" s="39"/>
      <c r="BP571" s="39" t="s">
        <v>5752</v>
      </c>
      <c r="BQ571" s="39">
        <v>2024</v>
      </c>
      <c r="BR571" s="39"/>
      <c r="BS571" s="39"/>
      <c r="BT571" s="39" t="s">
        <v>6251</v>
      </c>
    </row>
    <row r="572" spans="1:72">
      <c r="A572" s="39">
        <v>102401295882</v>
      </c>
      <c r="B572" s="39">
        <v>1</v>
      </c>
      <c r="C572" s="39">
        <v>2024</v>
      </c>
      <c r="D572" s="39">
        <v>4</v>
      </c>
      <c r="E572" s="39" t="s">
        <v>8388</v>
      </c>
      <c r="F572" s="39" t="s">
        <v>1685</v>
      </c>
      <c r="G572" s="39">
        <v>73</v>
      </c>
      <c r="H572" s="39" t="s">
        <v>1686</v>
      </c>
      <c r="I572" s="39">
        <v>20240415</v>
      </c>
      <c r="J572" s="39">
        <v>20240416</v>
      </c>
      <c r="K572" s="39">
        <v>2</v>
      </c>
      <c r="L572" s="39">
        <f t="shared" si="8"/>
        <v>1</v>
      </c>
      <c r="M572" s="39">
        <v>0</v>
      </c>
      <c r="N572" s="39" t="s">
        <v>8389</v>
      </c>
      <c r="O572" s="39" t="s">
        <v>6310</v>
      </c>
      <c r="P572" s="39" t="s">
        <v>118</v>
      </c>
      <c r="Q572" s="39" t="s">
        <v>36</v>
      </c>
      <c r="R572" s="39" t="s">
        <v>119</v>
      </c>
      <c r="S572" s="39" t="s">
        <v>120</v>
      </c>
      <c r="T572" s="39">
        <v>111</v>
      </c>
      <c r="U572" s="39" t="s">
        <v>172</v>
      </c>
      <c r="V572" s="39" t="s">
        <v>6129</v>
      </c>
      <c r="W572" s="39" t="s">
        <v>6130</v>
      </c>
      <c r="X572" s="39" t="s">
        <v>1852</v>
      </c>
      <c r="Y572" s="39">
        <v>39011</v>
      </c>
      <c r="Z572" s="39">
        <v>1504</v>
      </c>
      <c r="AA572" s="39">
        <v>0</v>
      </c>
      <c r="AB572" s="39">
        <v>0</v>
      </c>
      <c r="AC572" s="39">
        <v>0</v>
      </c>
      <c r="AD572" s="39">
        <v>0</v>
      </c>
      <c r="AE572" s="39">
        <v>22400</v>
      </c>
      <c r="AF572" s="39">
        <v>22400</v>
      </c>
      <c r="AG572" s="39">
        <v>80</v>
      </c>
      <c r="AH572" s="39">
        <v>75</v>
      </c>
      <c r="AI572" s="39">
        <v>111123</v>
      </c>
      <c r="AJ572" s="39">
        <v>111123</v>
      </c>
      <c r="AK572" s="39">
        <v>39386.174168957892</v>
      </c>
      <c r="AL572" s="39" t="s">
        <v>118</v>
      </c>
      <c r="AM572" s="39" t="s">
        <v>36</v>
      </c>
      <c r="AN572" s="39" t="s">
        <v>119</v>
      </c>
      <c r="AO572" s="39" t="s">
        <v>120</v>
      </c>
      <c r="AP572" s="39">
        <v>3</v>
      </c>
      <c r="AQ572" s="39">
        <v>2</v>
      </c>
      <c r="AR572" s="39">
        <v>4</v>
      </c>
      <c r="AS572" s="39">
        <v>53659</v>
      </c>
      <c r="AT572" s="39">
        <v>87497</v>
      </c>
      <c r="AU572" s="39">
        <v>29166</v>
      </c>
      <c r="AV572" s="39">
        <v>134400</v>
      </c>
      <c r="AW572" s="39">
        <v>1.7302500000000001</v>
      </c>
      <c r="AX572" s="39">
        <v>0.65773999999999999</v>
      </c>
      <c r="AY572" s="39">
        <v>1.0725100000000001</v>
      </c>
      <c r="AZ572" s="39">
        <v>1.4814500212669373</v>
      </c>
      <c r="BA572" s="39">
        <v>0.65773999691009521</v>
      </c>
      <c r="BB572" s="39">
        <v>0.82371002435684204</v>
      </c>
      <c r="BC572" s="39" t="s">
        <v>159</v>
      </c>
      <c r="BD572" s="39" t="s">
        <v>126</v>
      </c>
      <c r="BE572" s="39" t="s">
        <v>118</v>
      </c>
      <c r="BF572" s="39"/>
      <c r="BG572" s="39" t="s">
        <v>118</v>
      </c>
      <c r="BH572" s="39" t="s">
        <v>6259</v>
      </c>
      <c r="BI572" s="39" t="s">
        <v>290</v>
      </c>
      <c r="BJ572" s="39" t="s">
        <v>129</v>
      </c>
      <c r="BK572" s="39" t="s">
        <v>217</v>
      </c>
      <c r="BL572" s="39" t="s">
        <v>252</v>
      </c>
      <c r="BM572" s="39" t="s">
        <v>202</v>
      </c>
      <c r="BN572" s="39" t="s">
        <v>297</v>
      </c>
      <c r="BO572" s="39"/>
      <c r="BP572" s="39" t="s">
        <v>297</v>
      </c>
      <c r="BQ572" s="39">
        <v>2024</v>
      </c>
      <c r="BR572" s="39"/>
      <c r="BS572" s="39"/>
      <c r="BT572" s="39" t="s">
        <v>6251</v>
      </c>
    </row>
    <row r="573" spans="1:72">
      <c r="A573" s="39">
        <v>102401295874</v>
      </c>
      <c r="B573" s="39">
        <v>1</v>
      </c>
      <c r="C573" s="39">
        <v>2024</v>
      </c>
      <c r="D573" s="39">
        <v>4</v>
      </c>
      <c r="E573" s="39" t="s">
        <v>8390</v>
      </c>
      <c r="F573" s="39" t="s">
        <v>8391</v>
      </c>
      <c r="G573" s="39">
        <v>79</v>
      </c>
      <c r="H573" s="39" t="s">
        <v>8392</v>
      </c>
      <c r="I573" s="39">
        <v>20240414</v>
      </c>
      <c r="J573" s="39">
        <v>20240416</v>
      </c>
      <c r="K573" s="39">
        <v>3</v>
      </c>
      <c r="L573" s="39">
        <f t="shared" si="8"/>
        <v>2</v>
      </c>
      <c r="M573" s="39">
        <v>0</v>
      </c>
      <c r="N573" s="39" t="s">
        <v>8393</v>
      </c>
      <c r="O573" s="39" t="s">
        <v>8394</v>
      </c>
      <c r="P573" s="39" t="s">
        <v>118</v>
      </c>
      <c r="Q573" s="39" t="s">
        <v>36</v>
      </c>
      <c r="R573" s="39" t="s">
        <v>119</v>
      </c>
      <c r="S573" s="39" t="s">
        <v>147</v>
      </c>
      <c r="T573" s="39">
        <v>111</v>
      </c>
      <c r="U573" s="39" t="s">
        <v>172</v>
      </c>
      <c r="V573" s="39" t="s">
        <v>6257</v>
      </c>
      <c r="W573" s="39" t="s">
        <v>6258</v>
      </c>
      <c r="X573" s="39" t="s">
        <v>124</v>
      </c>
      <c r="Y573" s="39">
        <v>62710</v>
      </c>
      <c r="Z573" s="39">
        <v>2944</v>
      </c>
      <c r="AA573" s="39">
        <v>0</v>
      </c>
      <c r="AB573" s="39">
        <v>0</v>
      </c>
      <c r="AC573" s="39">
        <v>0</v>
      </c>
      <c r="AD573" s="39">
        <v>0</v>
      </c>
      <c r="AE573" s="39">
        <v>66192</v>
      </c>
      <c r="AF573" s="39">
        <v>66192</v>
      </c>
      <c r="AG573" s="39">
        <v>160</v>
      </c>
      <c r="AH573" s="39">
        <v>150</v>
      </c>
      <c r="AI573" s="39">
        <v>230447</v>
      </c>
      <c r="AJ573" s="39">
        <v>230447</v>
      </c>
      <c r="AK573" s="39">
        <v>82318.438316669723</v>
      </c>
      <c r="AL573" s="39" t="s">
        <v>118</v>
      </c>
      <c r="AM573" s="39" t="s">
        <v>36</v>
      </c>
      <c r="AN573" s="39" t="s">
        <v>119</v>
      </c>
      <c r="AO573" s="39" t="s">
        <v>147</v>
      </c>
      <c r="AP573" s="39">
        <v>3</v>
      </c>
      <c r="AQ573" s="39">
        <v>2</v>
      </c>
      <c r="AR573" s="39">
        <v>5</v>
      </c>
      <c r="AS573" s="39">
        <v>89115</v>
      </c>
      <c r="AT573" s="39">
        <v>161522</v>
      </c>
      <c r="AU573" s="39">
        <v>53841</v>
      </c>
      <c r="AV573" s="39">
        <v>234905</v>
      </c>
      <c r="AW573" s="39">
        <v>3.0722399999999999</v>
      </c>
      <c r="AX573" s="39">
        <v>1.0923499999999999</v>
      </c>
      <c r="AY573" s="39">
        <v>1.9798899999999999</v>
      </c>
      <c r="AZ573" s="39">
        <v>3.0722399950027466</v>
      </c>
      <c r="BA573" s="39">
        <v>1.0923500061035156</v>
      </c>
      <c r="BB573" s="39">
        <v>1.979889988899231</v>
      </c>
      <c r="BC573" s="39" t="s">
        <v>148</v>
      </c>
      <c r="BD573" s="39" t="s">
        <v>126</v>
      </c>
      <c r="BE573" s="39" t="s">
        <v>118</v>
      </c>
      <c r="BF573" s="39"/>
      <c r="BG573" s="39" t="s">
        <v>118</v>
      </c>
      <c r="BH573" s="39" t="s">
        <v>6259</v>
      </c>
      <c r="BI573" s="39" t="s">
        <v>290</v>
      </c>
      <c r="BJ573" s="39" t="s">
        <v>129</v>
      </c>
      <c r="BK573" s="39" t="s">
        <v>217</v>
      </c>
      <c r="BL573" s="39" t="s">
        <v>252</v>
      </c>
      <c r="BM573" s="39" t="s">
        <v>163</v>
      </c>
      <c r="BN573" s="39" t="s">
        <v>1019</v>
      </c>
      <c r="BO573" s="39"/>
      <c r="BP573" s="39" t="s">
        <v>1019</v>
      </c>
      <c r="BQ573" s="39">
        <v>2024</v>
      </c>
      <c r="BR573" s="39"/>
      <c r="BS573" s="39"/>
      <c r="BT573" s="39" t="s">
        <v>6251</v>
      </c>
    </row>
    <row r="574" spans="1:72">
      <c r="A574" s="39">
        <v>102408017502</v>
      </c>
      <c r="B574" s="39">
        <v>1</v>
      </c>
      <c r="C574" s="39">
        <v>2024</v>
      </c>
      <c r="D574" s="39">
        <v>4</v>
      </c>
      <c r="E574" s="39" t="s">
        <v>8395</v>
      </c>
      <c r="F574" s="39" t="s">
        <v>8396</v>
      </c>
      <c r="G574" s="39">
        <v>43</v>
      </c>
      <c r="H574" s="39" t="s">
        <v>8397</v>
      </c>
      <c r="I574" s="39">
        <v>20240412</v>
      </c>
      <c r="J574" s="39">
        <v>20240413</v>
      </c>
      <c r="K574" s="39">
        <v>2</v>
      </c>
      <c r="L574" s="39">
        <f t="shared" si="8"/>
        <v>1</v>
      </c>
      <c r="M574" s="39">
        <v>0</v>
      </c>
      <c r="N574" s="39" t="s">
        <v>8398</v>
      </c>
      <c r="O574" s="39" t="s">
        <v>6479</v>
      </c>
      <c r="P574" s="39" t="s">
        <v>118</v>
      </c>
      <c r="Q574" s="39" t="s">
        <v>36</v>
      </c>
      <c r="R574" s="39" t="s">
        <v>119</v>
      </c>
      <c r="S574" s="39" t="s">
        <v>147</v>
      </c>
      <c r="T574" s="39">
        <v>205</v>
      </c>
      <c r="U574" s="39" t="s">
        <v>172</v>
      </c>
      <c r="V574" s="39" t="s">
        <v>6257</v>
      </c>
      <c r="W574" s="39" t="s">
        <v>6258</v>
      </c>
      <c r="X574" s="39" t="s">
        <v>124</v>
      </c>
      <c r="Y574" s="39">
        <v>56558</v>
      </c>
      <c r="Z574" s="39">
        <v>1472</v>
      </c>
      <c r="AA574" s="39">
        <v>0</v>
      </c>
      <c r="AB574" s="39">
        <v>0</v>
      </c>
      <c r="AC574" s="39">
        <v>0</v>
      </c>
      <c r="AD574" s="39">
        <v>0</v>
      </c>
      <c r="AE574" s="39">
        <v>69184.53</v>
      </c>
      <c r="AF574" s="39">
        <v>69184.53</v>
      </c>
      <c r="AG574" s="39">
        <v>80</v>
      </c>
      <c r="AH574" s="39">
        <v>75</v>
      </c>
      <c r="AI574" s="39">
        <v>230418</v>
      </c>
      <c r="AJ574" s="39">
        <v>230418</v>
      </c>
      <c r="AK574" s="39">
        <v>79307.219408976467</v>
      </c>
      <c r="AL574" s="39" t="s">
        <v>118</v>
      </c>
      <c r="AM574" s="39" t="s">
        <v>36</v>
      </c>
      <c r="AN574" s="39" t="s">
        <v>119</v>
      </c>
      <c r="AO574" s="39" t="s">
        <v>147</v>
      </c>
      <c r="AP574" s="39">
        <v>3</v>
      </c>
      <c r="AQ574" s="39">
        <v>2</v>
      </c>
      <c r="AR574" s="39">
        <v>5</v>
      </c>
      <c r="AS574" s="39">
        <v>89115</v>
      </c>
      <c r="AT574" s="39">
        <v>161522</v>
      </c>
      <c r="AU574" s="39">
        <v>53841</v>
      </c>
      <c r="AV574" s="39">
        <v>234905</v>
      </c>
      <c r="AW574" s="39">
        <v>3.0722399999999999</v>
      </c>
      <c r="AX574" s="39">
        <v>1.0923499999999999</v>
      </c>
      <c r="AY574" s="39">
        <v>1.9798899999999999</v>
      </c>
      <c r="AZ574" s="39">
        <v>3.0722399950027466</v>
      </c>
      <c r="BA574" s="39">
        <v>1.0923500061035156</v>
      </c>
      <c r="BB574" s="39">
        <v>1.979889988899231</v>
      </c>
      <c r="BC574" s="39" t="s">
        <v>159</v>
      </c>
      <c r="BD574" s="39" t="s">
        <v>126</v>
      </c>
      <c r="BE574" s="39" t="s">
        <v>118</v>
      </c>
      <c r="BF574" s="39"/>
      <c r="BG574" s="39" t="s">
        <v>118</v>
      </c>
      <c r="BH574" s="39" t="s">
        <v>6259</v>
      </c>
      <c r="BI574" s="39" t="s">
        <v>2715</v>
      </c>
      <c r="BJ574" s="39" t="s">
        <v>129</v>
      </c>
      <c r="BK574" s="39" t="s">
        <v>130</v>
      </c>
      <c r="BL574" s="39" t="s">
        <v>162</v>
      </c>
      <c r="BM574" s="39" t="s">
        <v>163</v>
      </c>
      <c r="BN574" s="39" t="s">
        <v>1019</v>
      </c>
      <c r="BO574" s="39"/>
      <c r="BP574" s="39" t="s">
        <v>1019</v>
      </c>
      <c r="BQ574" s="39">
        <v>2024</v>
      </c>
      <c r="BR574" s="39"/>
      <c r="BS574" s="39"/>
      <c r="BT574" s="39" t="s">
        <v>6251</v>
      </c>
    </row>
    <row r="575" spans="1:72">
      <c r="A575" s="39">
        <v>102401295836</v>
      </c>
      <c r="B575" s="39">
        <v>1</v>
      </c>
      <c r="C575" s="39">
        <v>2024</v>
      </c>
      <c r="D575" s="39">
        <v>4</v>
      </c>
      <c r="E575" s="39" t="s">
        <v>8399</v>
      </c>
      <c r="F575" s="39" t="s">
        <v>8400</v>
      </c>
      <c r="G575" s="39">
        <v>68</v>
      </c>
      <c r="H575" s="39" t="s">
        <v>8401</v>
      </c>
      <c r="I575" s="39">
        <v>20240411</v>
      </c>
      <c r="J575" s="39">
        <v>20240413</v>
      </c>
      <c r="K575" s="39">
        <v>3</v>
      </c>
      <c r="L575" s="39">
        <f t="shared" si="8"/>
        <v>2</v>
      </c>
      <c r="M575" s="39">
        <v>0</v>
      </c>
      <c r="N575" s="39" t="s">
        <v>8402</v>
      </c>
      <c r="O575" s="39" t="s">
        <v>6359</v>
      </c>
      <c r="P575" s="39" t="s">
        <v>118</v>
      </c>
      <c r="Q575" s="39" t="s">
        <v>36</v>
      </c>
      <c r="R575" s="39" t="s">
        <v>119</v>
      </c>
      <c r="S575" s="39" t="s">
        <v>120</v>
      </c>
      <c r="T575" s="39">
        <v>111</v>
      </c>
      <c r="U575" s="39" t="s">
        <v>172</v>
      </c>
      <c r="V575" s="39" t="s">
        <v>6257</v>
      </c>
      <c r="W575" s="39" t="s">
        <v>6258</v>
      </c>
      <c r="X575" s="39" t="s">
        <v>124</v>
      </c>
      <c r="Y575" s="39">
        <v>73965</v>
      </c>
      <c r="Z575" s="39">
        <v>3008</v>
      </c>
      <c r="AA575" s="39">
        <v>0</v>
      </c>
      <c r="AB575" s="39">
        <v>0</v>
      </c>
      <c r="AC575" s="39">
        <v>0</v>
      </c>
      <c r="AD575" s="39">
        <v>0</v>
      </c>
      <c r="AE575" s="39">
        <v>69184.53</v>
      </c>
      <c r="AF575" s="39">
        <v>69184.53</v>
      </c>
      <c r="AG575" s="39">
        <v>160</v>
      </c>
      <c r="AH575" s="39">
        <v>150</v>
      </c>
      <c r="AI575" s="39">
        <v>230447</v>
      </c>
      <c r="AJ575" s="39">
        <v>230447</v>
      </c>
      <c r="AK575" s="39">
        <v>79325.908316669724</v>
      </c>
      <c r="AL575" s="39" t="s">
        <v>118</v>
      </c>
      <c r="AM575" s="39" t="s">
        <v>36</v>
      </c>
      <c r="AN575" s="39" t="s">
        <v>119</v>
      </c>
      <c r="AO575" s="39" t="s">
        <v>120</v>
      </c>
      <c r="AP575" s="39">
        <v>3</v>
      </c>
      <c r="AQ575" s="39">
        <v>2</v>
      </c>
      <c r="AR575" s="39">
        <v>5</v>
      </c>
      <c r="AS575" s="39">
        <v>89115</v>
      </c>
      <c r="AT575" s="39">
        <v>161522</v>
      </c>
      <c r="AU575" s="39">
        <v>53841</v>
      </c>
      <c r="AV575" s="39">
        <v>234905</v>
      </c>
      <c r="AW575" s="39">
        <v>3.0722399999999999</v>
      </c>
      <c r="AX575" s="39">
        <v>1.0923499999999999</v>
      </c>
      <c r="AY575" s="39">
        <v>1.9798899999999999</v>
      </c>
      <c r="AZ575" s="39">
        <v>3.0722399950027466</v>
      </c>
      <c r="BA575" s="39">
        <v>1.0923500061035156</v>
      </c>
      <c r="BB575" s="39">
        <v>1.979889988899231</v>
      </c>
      <c r="BC575" s="39" t="s">
        <v>159</v>
      </c>
      <c r="BD575" s="39" t="s">
        <v>126</v>
      </c>
      <c r="BE575" s="39" t="s">
        <v>118</v>
      </c>
      <c r="BF575" s="39"/>
      <c r="BG575" s="39" t="s">
        <v>118</v>
      </c>
      <c r="BH575" s="39" t="s">
        <v>6259</v>
      </c>
      <c r="BI575" s="39" t="s">
        <v>718</v>
      </c>
      <c r="BJ575" s="39" t="s">
        <v>129</v>
      </c>
      <c r="BK575" s="39" t="s">
        <v>178</v>
      </c>
      <c r="BL575" s="39" t="s">
        <v>320</v>
      </c>
      <c r="BM575" s="39" t="s">
        <v>163</v>
      </c>
      <c r="BN575" s="39" t="s">
        <v>1019</v>
      </c>
      <c r="BO575" s="39"/>
      <c r="BP575" s="39" t="s">
        <v>1019</v>
      </c>
      <c r="BQ575" s="39">
        <v>2024</v>
      </c>
      <c r="BR575" s="39"/>
      <c r="BS575" s="39"/>
      <c r="BT575" s="39" t="s">
        <v>6251</v>
      </c>
    </row>
    <row r="576" spans="1:72">
      <c r="A576" s="39">
        <v>102401440416</v>
      </c>
      <c r="B576" s="39">
        <v>1</v>
      </c>
      <c r="C576" s="39">
        <v>2024</v>
      </c>
      <c r="D576" s="39">
        <v>4</v>
      </c>
      <c r="E576" s="39" t="s">
        <v>8403</v>
      </c>
      <c r="F576" s="39" t="s">
        <v>8404</v>
      </c>
      <c r="G576" s="39">
        <v>51</v>
      </c>
      <c r="H576" s="39" t="s">
        <v>8405</v>
      </c>
      <c r="I576" s="39">
        <v>20240410</v>
      </c>
      <c r="J576" s="39">
        <v>20240412</v>
      </c>
      <c r="K576" s="39">
        <v>3</v>
      </c>
      <c r="L576" s="39">
        <f t="shared" si="8"/>
        <v>2</v>
      </c>
      <c r="M576" s="39">
        <v>0</v>
      </c>
      <c r="N576" s="39" t="s">
        <v>6946</v>
      </c>
      <c r="O576" s="39" t="s">
        <v>6337</v>
      </c>
      <c r="P576" s="39" t="s">
        <v>118</v>
      </c>
      <c r="Q576" s="39" t="s">
        <v>36</v>
      </c>
      <c r="R576" s="39" t="s">
        <v>119</v>
      </c>
      <c r="S576" s="39" t="s">
        <v>147</v>
      </c>
      <c r="T576" s="39">
        <v>205</v>
      </c>
      <c r="U576" s="39" t="s">
        <v>172</v>
      </c>
      <c r="V576" s="39" t="s">
        <v>6257</v>
      </c>
      <c r="W576" s="39" t="s">
        <v>6258</v>
      </c>
      <c r="X576" s="39" t="s">
        <v>124</v>
      </c>
      <c r="Y576" s="39">
        <v>94279</v>
      </c>
      <c r="Z576" s="39">
        <v>2944</v>
      </c>
      <c r="AA576" s="39">
        <v>0</v>
      </c>
      <c r="AB576" s="39">
        <v>0</v>
      </c>
      <c r="AC576" s="39">
        <v>648.24</v>
      </c>
      <c r="AD576" s="39">
        <v>0</v>
      </c>
      <c r="AE576" s="39">
        <v>156938.99</v>
      </c>
      <c r="AF576" s="39">
        <v>157587.23000000001</v>
      </c>
      <c r="AG576" s="39">
        <v>160</v>
      </c>
      <c r="AH576" s="39">
        <v>150</v>
      </c>
      <c r="AI576" s="39">
        <v>230418</v>
      </c>
      <c r="AJ576" s="39">
        <v>230418</v>
      </c>
      <c r="AK576" s="39">
        <v>-9095.4805910235445</v>
      </c>
      <c r="AL576" s="39" t="s">
        <v>118</v>
      </c>
      <c r="AM576" s="39" t="s">
        <v>36</v>
      </c>
      <c r="AN576" s="39" t="s">
        <v>119</v>
      </c>
      <c r="AO576" s="39" t="s">
        <v>147</v>
      </c>
      <c r="AP576" s="39">
        <v>3</v>
      </c>
      <c r="AQ576" s="39">
        <v>2</v>
      </c>
      <c r="AR576" s="39">
        <v>5</v>
      </c>
      <c r="AS576" s="39">
        <v>89115</v>
      </c>
      <c r="AT576" s="39">
        <v>161522</v>
      </c>
      <c r="AU576" s="39">
        <v>53841</v>
      </c>
      <c r="AV576" s="39">
        <v>234905</v>
      </c>
      <c r="AW576" s="39">
        <v>3.0722399999999999</v>
      </c>
      <c r="AX576" s="39">
        <v>1.0923499999999999</v>
      </c>
      <c r="AY576" s="39">
        <v>1.9798899999999999</v>
      </c>
      <c r="AZ576" s="39">
        <v>3.0722399950027466</v>
      </c>
      <c r="BA576" s="39">
        <v>1.0923500061035156</v>
      </c>
      <c r="BB576" s="39">
        <v>1.979889988899231</v>
      </c>
      <c r="BC576" s="39" t="s">
        <v>159</v>
      </c>
      <c r="BD576" s="39" t="s">
        <v>126</v>
      </c>
      <c r="BE576" s="39" t="s">
        <v>118</v>
      </c>
      <c r="BF576" s="39"/>
      <c r="BG576" s="39" t="s">
        <v>1732</v>
      </c>
      <c r="BH576" s="39" t="s">
        <v>6259</v>
      </c>
      <c r="BI576" s="39" t="s">
        <v>428</v>
      </c>
      <c r="BJ576" s="39" t="s">
        <v>129</v>
      </c>
      <c r="BK576" s="39" t="s">
        <v>130</v>
      </c>
      <c r="BL576" s="39" t="s">
        <v>131</v>
      </c>
      <c r="BM576" s="39" t="s">
        <v>202</v>
      </c>
      <c r="BN576" s="39" t="s">
        <v>203</v>
      </c>
      <c r="BO576" s="39"/>
      <c r="BP576" s="39" t="s">
        <v>203</v>
      </c>
      <c r="BQ576" s="39">
        <v>2024</v>
      </c>
      <c r="BR576" s="39"/>
      <c r="BS576" s="39"/>
      <c r="BT576" s="39" t="s">
        <v>6251</v>
      </c>
    </row>
    <row r="577" spans="1:72">
      <c r="A577" s="39">
        <v>102401454200</v>
      </c>
      <c r="B577" s="39">
        <v>1</v>
      </c>
      <c r="C577" s="39">
        <v>2024</v>
      </c>
      <c r="D577" s="39">
        <v>4</v>
      </c>
      <c r="E577" s="39" t="s">
        <v>8406</v>
      </c>
      <c r="F577" s="39" t="s">
        <v>8407</v>
      </c>
      <c r="G577" s="39">
        <v>58</v>
      </c>
      <c r="H577" s="39" t="s">
        <v>8408</v>
      </c>
      <c r="I577" s="39">
        <v>20240410</v>
      </c>
      <c r="J577" s="39">
        <v>20240412</v>
      </c>
      <c r="K577" s="39">
        <v>3</v>
      </c>
      <c r="L577" s="39">
        <f t="shared" si="8"/>
        <v>2</v>
      </c>
      <c r="M577" s="39">
        <v>0</v>
      </c>
      <c r="N577" s="39" t="s">
        <v>6570</v>
      </c>
      <c r="O577" s="39" t="s">
        <v>8409</v>
      </c>
      <c r="P577" s="39" t="s">
        <v>118</v>
      </c>
      <c r="Q577" s="39" t="s">
        <v>36</v>
      </c>
      <c r="R577" s="39" t="s">
        <v>119</v>
      </c>
      <c r="S577" s="39" t="s">
        <v>147</v>
      </c>
      <c r="T577" s="39">
        <v>207</v>
      </c>
      <c r="U577" s="39" t="s">
        <v>172</v>
      </c>
      <c r="V577" s="39" t="s">
        <v>6129</v>
      </c>
      <c r="W577" s="39" t="s">
        <v>6130</v>
      </c>
      <c r="X577" s="39" t="s">
        <v>124</v>
      </c>
      <c r="Y577" s="39">
        <v>47508</v>
      </c>
      <c r="Z577" s="39">
        <v>2794</v>
      </c>
      <c r="AA577" s="39">
        <v>0</v>
      </c>
      <c r="AB577" s="39">
        <v>0</v>
      </c>
      <c r="AC577" s="39">
        <v>0</v>
      </c>
      <c r="AD577" s="39">
        <v>0</v>
      </c>
      <c r="AE577" s="39">
        <v>41183.47</v>
      </c>
      <c r="AF577" s="39">
        <v>41183.47</v>
      </c>
      <c r="AG577" s="39">
        <v>160</v>
      </c>
      <c r="AH577" s="39">
        <v>0</v>
      </c>
      <c r="AI577" s="39">
        <v>129769</v>
      </c>
      <c r="AJ577" s="39">
        <v>129769</v>
      </c>
      <c r="AK577" s="39">
        <v>39254.935223533685</v>
      </c>
      <c r="AL577" s="39" t="s">
        <v>118</v>
      </c>
      <c r="AM577" s="39" t="s">
        <v>36</v>
      </c>
      <c r="AN577" s="39" t="s">
        <v>119</v>
      </c>
      <c r="AO577" s="39" t="s">
        <v>147</v>
      </c>
      <c r="AP577" s="39">
        <v>3</v>
      </c>
      <c r="AQ577" s="39">
        <v>2</v>
      </c>
      <c r="AR577" s="39">
        <v>4</v>
      </c>
      <c r="AS577" s="39">
        <v>53659</v>
      </c>
      <c r="AT577" s="39">
        <v>87497</v>
      </c>
      <c r="AU577" s="39">
        <v>29166</v>
      </c>
      <c r="AV577" s="39">
        <v>134400</v>
      </c>
      <c r="AW577" s="39">
        <v>1.7302500000000001</v>
      </c>
      <c r="AX577" s="39">
        <v>0.65773999999999999</v>
      </c>
      <c r="AY577" s="39">
        <v>1.0725100000000001</v>
      </c>
      <c r="AZ577" s="39">
        <v>1.7302500009536743</v>
      </c>
      <c r="BA577" s="39">
        <v>0.65773999691009521</v>
      </c>
      <c r="BB577" s="39">
        <v>1.0725100040435791</v>
      </c>
      <c r="BC577" s="39" t="s">
        <v>159</v>
      </c>
      <c r="BD577" s="39" t="s">
        <v>126</v>
      </c>
      <c r="BE577" s="39" t="s">
        <v>118</v>
      </c>
      <c r="BF577" s="39"/>
      <c r="BG577" s="39" t="s">
        <v>118</v>
      </c>
      <c r="BH577" s="39" t="s">
        <v>6259</v>
      </c>
      <c r="BI577" s="39" t="s">
        <v>223</v>
      </c>
      <c r="BJ577" s="39" t="s">
        <v>129</v>
      </c>
      <c r="BK577" s="39" t="s">
        <v>224</v>
      </c>
      <c r="BL577" s="39" t="s">
        <v>224</v>
      </c>
      <c r="BM577" s="39" t="s">
        <v>2051</v>
      </c>
      <c r="BN577" s="39" t="s">
        <v>5752</v>
      </c>
      <c r="BO577" s="39"/>
      <c r="BP577" s="39" t="s">
        <v>5752</v>
      </c>
      <c r="BQ577" s="39">
        <v>2024</v>
      </c>
      <c r="BR577" s="39"/>
      <c r="BS577" s="39"/>
      <c r="BT577" s="39" t="s">
        <v>6251</v>
      </c>
    </row>
    <row r="578" spans="1:72">
      <c r="A578" s="39">
        <v>102401501410</v>
      </c>
      <c r="B578" s="39">
        <v>1</v>
      </c>
      <c r="C578" s="39">
        <v>2024</v>
      </c>
      <c r="D578" s="39">
        <v>4</v>
      </c>
      <c r="E578" s="39" t="s">
        <v>8410</v>
      </c>
      <c r="F578" s="39" t="s">
        <v>8411</v>
      </c>
      <c r="G578" s="39">
        <v>60</v>
      </c>
      <c r="H578" s="39" t="s">
        <v>8412</v>
      </c>
      <c r="I578" s="39">
        <v>20240410</v>
      </c>
      <c r="J578" s="39">
        <v>20240412</v>
      </c>
      <c r="K578" s="39">
        <v>3</v>
      </c>
      <c r="L578" s="39">
        <f t="shared" si="8"/>
        <v>2</v>
      </c>
      <c r="M578" s="39">
        <v>0</v>
      </c>
      <c r="N578" s="39" t="s">
        <v>6506</v>
      </c>
      <c r="O578" s="39" t="s">
        <v>6415</v>
      </c>
      <c r="P578" s="39" t="s">
        <v>118</v>
      </c>
      <c r="Q578" s="39" t="s">
        <v>36</v>
      </c>
      <c r="R578" s="39" t="s">
        <v>119</v>
      </c>
      <c r="S578" s="39" t="s">
        <v>147</v>
      </c>
      <c r="T578" s="39">
        <v>211</v>
      </c>
      <c r="U578" s="39" t="s">
        <v>172</v>
      </c>
      <c r="V578" s="39" t="s">
        <v>6257</v>
      </c>
      <c r="W578" s="39" t="s">
        <v>6258</v>
      </c>
      <c r="X578" s="39" t="s">
        <v>124</v>
      </c>
      <c r="Y578" s="39">
        <v>90234</v>
      </c>
      <c r="Z578" s="39">
        <v>2944</v>
      </c>
      <c r="AA578" s="39">
        <v>0</v>
      </c>
      <c r="AB578" s="39">
        <v>0</v>
      </c>
      <c r="AC578" s="39">
        <v>666.76</v>
      </c>
      <c r="AD578" s="39">
        <v>0</v>
      </c>
      <c r="AE578" s="39">
        <v>156938.99</v>
      </c>
      <c r="AF578" s="39">
        <v>157605.75</v>
      </c>
      <c r="AG578" s="39">
        <v>160</v>
      </c>
      <c r="AH578" s="39">
        <v>150</v>
      </c>
      <c r="AI578" s="39">
        <v>230636</v>
      </c>
      <c r="AJ578" s="39">
        <v>230636</v>
      </c>
      <c r="AK578" s="39">
        <v>-8973.5115607778134</v>
      </c>
      <c r="AL578" s="39" t="s">
        <v>118</v>
      </c>
      <c r="AM578" s="39" t="s">
        <v>36</v>
      </c>
      <c r="AN578" s="39" t="s">
        <v>119</v>
      </c>
      <c r="AO578" s="39" t="s">
        <v>147</v>
      </c>
      <c r="AP578" s="39">
        <v>3</v>
      </c>
      <c r="AQ578" s="39">
        <v>2</v>
      </c>
      <c r="AR578" s="39">
        <v>5</v>
      </c>
      <c r="AS578" s="39">
        <v>89115</v>
      </c>
      <c r="AT578" s="39">
        <v>161522</v>
      </c>
      <c r="AU578" s="39">
        <v>53841</v>
      </c>
      <c r="AV578" s="39">
        <v>234905</v>
      </c>
      <c r="AW578" s="39">
        <v>3.0722399999999999</v>
      </c>
      <c r="AX578" s="39">
        <v>1.0923499999999999</v>
      </c>
      <c r="AY578" s="39">
        <v>1.9798899999999999</v>
      </c>
      <c r="AZ578" s="39">
        <v>3.0722399950027466</v>
      </c>
      <c r="BA578" s="39">
        <v>1.0923500061035156</v>
      </c>
      <c r="BB578" s="39">
        <v>1.979889988899231</v>
      </c>
      <c r="BC578" s="39" t="s">
        <v>159</v>
      </c>
      <c r="BD578" s="39" t="s">
        <v>126</v>
      </c>
      <c r="BE578" s="39" t="s">
        <v>118</v>
      </c>
      <c r="BF578" s="39"/>
      <c r="BG578" s="39" t="s">
        <v>6285</v>
      </c>
      <c r="BH578" s="39" t="s">
        <v>6259</v>
      </c>
      <c r="BI578" s="39" t="s">
        <v>718</v>
      </c>
      <c r="BJ578" s="39" t="s">
        <v>129</v>
      </c>
      <c r="BK578" s="39" t="s">
        <v>178</v>
      </c>
      <c r="BL578" s="39" t="s">
        <v>320</v>
      </c>
      <c r="BM578" s="39" t="s">
        <v>202</v>
      </c>
      <c r="BN578" s="39" t="s">
        <v>661</v>
      </c>
      <c r="BO578" s="39"/>
      <c r="BP578" s="39" t="s">
        <v>661</v>
      </c>
      <c r="BQ578" s="39">
        <v>2024</v>
      </c>
      <c r="BR578" s="39"/>
      <c r="BS578" s="39"/>
      <c r="BT578" s="39" t="s">
        <v>6251</v>
      </c>
    </row>
    <row r="579" spans="1:72">
      <c r="A579" s="39">
        <v>102401440342</v>
      </c>
      <c r="B579" s="39">
        <v>1</v>
      </c>
      <c r="C579" s="39">
        <v>2024</v>
      </c>
      <c r="D579" s="39">
        <v>4</v>
      </c>
      <c r="E579" s="39" t="s">
        <v>8413</v>
      </c>
      <c r="F579" s="39" t="s">
        <v>8414</v>
      </c>
      <c r="G579" s="39">
        <v>61</v>
      </c>
      <c r="H579" s="39" t="s">
        <v>8415</v>
      </c>
      <c r="I579" s="39">
        <v>20240410</v>
      </c>
      <c r="J579" s="39">
        <v>20240412</v>
      </c>
      <c r="K579" s="39">
        <v>3</v>
      </c>
      <c r="L579" s="39">
        <f t="shared" si="8"/>
        <v>2</v>
      </c>
      <c r="M579" s="39">
        <v>0</v>
      </c>
      <c r="N579" s="39" t="s">
        <v>8416</v>
      </c>
      <c r="O579" s="39" t="s">
        <v>6661</v>
      </c>
      <c r="P579" s="39" t="s">
        <v>118</v>
      </c>
      <c r="Q579" s="39" t="s">
        <v>36</v>
      </c>
      <c r="R579" s="39" t="s">
        <v>119</v>
      </c>
      <c r="S579" s="39" t="s">
        <v>120</v>
      </c>
      <c r="T579" s="39">
        <v>205</v>
      </c>
      <c r="U579" s="39" t="s">
        <v>172</v>
      </c>
      <c r="V579" s="39" t="s">
        <v>6257</v>
      </c>
      <c r="W579" s="39" t="s">
        <v>6258</v>
      </c>
      <c r="X579" s="39" t="s">
        <v>124</v>
      </c>
      <c r="Y579" s="39">
        <v>90384</v>
      </c>
      <c r="Z579" s="39">
        <v>3083</v>
      </c>
      <c r="AA579" s="39">
        <v>0</v>
      </c>
      <c r="AB579" s="39">
        <v>0</v>
      </c>
      <c r="AC579" s="39">
        <v>0</v>
      </c>
      <c r="AD579" s="39">
        <v>0</v>
      </c>
      <c r="AE579" s="39">
        <v>156938.99</v>
      </c>
      <c r="AF579" s="39">
        <v>156938.98000000001</v>
      </c>
      <c r="AG579" s="39">
        <v>160</v>
      </c>
      <c r="AH579" s="39">
        <v>225</v>
      </c>
      <c r="AI579" s="39">
        <v>230418</v>
      </c>
      <c r="AJ579" s="39">
        <v>230418</v>
      </c>
      <c r="AK579" s="39">
        <v>-8447.2305910235445</v>
      </c>
      <c r="AL579" s="39" t="s">
        <v>118</v>
      </c>
      <c r="AM579" s="39" t="s">
        <v>36</v>
      </c>
      <c r="AN579" s="39" t="s">
        <v>119</v>
      </c>
      <c r="AO579" s="39" t="s">
        <v>120</v>
      </c>
      <c r="AP579" s="39">
        <v>3</v>
      </c>
      <c r="AQ579" s="39">
        <v>2</v>
      </c>
      <c r="AR579" s="39">
        <v>5</v>
      </c>
      <c r="AS579" s="39">
        <v>89115</v>
      </c>
      <c r="AT579" s="39">
        <v>161522</v>
      </c>
      <c r="AU579" s="39">
        <v>53841</v>
      </c>
      <c r="AV579" s="39">
        <v>234905</v>
      </c>
      <c r="AW579" s="39">
        <v>3.0722399999999999</v>
      </c>
      <c r="AX579" s="39">
        <v>1.0923499999999999</v>
      </c>
      <c r="AY579" s="39">
        <v>1.9798899999999999</v>
      </c>
      <c r="AZ579" s="39">
        <v>3.0722399950027466</v>
      </c>
      <c r="BA579" s="39">
        <v>1.0923500061035156</v>
      </c>
      <c r="BB579" s="39">
        <v>1.979889988899231</v>
      </c>
      <c r="BC579" s="39" t="s">
        <v>159</v>
      </c>
      <c r="BD579" s="39" t="s">
        <v>126</v>
      </c>
      <c r="BE579" s="39" t="s">
        <v>118</v>
      </c>
      <c r="BF579" s="39"/>
      <c r="BG579" s="39" t="s">
        <v>1732</v>
      </c>
      <c r="BH579" s="39" t="s">
        <v>6259</v>
      </c>
      <c r="BI579" s="39" t="s">
        <v>283</v>
      </c>
      <c r="BJ579" s="39" t="s">
        <v>129</v>
      </c>
      <c r="BK579" s="39" t="s">
        <v>130</v>
      </c>
      <c r="BL579" s="39" t="s">
        <v>284</v>
      </c>
      <c r="BM579" s="39" t="s">
        <v>202</v>
      </c>
      <c r="BN579" s="39" t="s">
        <v>203</v>
      </c>
      <c r="BO579" s="39"/>
      <c r="BP579" s="39" t="s">
        <v>203</v>
      </c>
      <c r="BQ579" s="39">
        <v>2024</v>
      </c>
      <c r="BR579" s="39"/>
      <c r="BS579" s="39"/>
      <c r="BT579" s="39" t="s">
        <v>6251</v>
      </c>
    </row>
    <row r="580" spans="1:72">
      <c r="A580" s="39">
        <v>102401296036</v>
      </c>
      <c r="B580" s="39">
        <v>1</v>
      </c>
      <c r="C580" s="39">
        <v>2024</v>
      </c>
      <c r="D580" s="39">
        <v>4</v>
      </c>
      <c r="E580" s="39" t="s">
        <v>8417</v>
      </c>
      <c r="F580" s="39" t="s">
        <v>8418</v>
      </c>
      <c r="G580" s="39">
        <v>64</v>
      </c>
      <c r="H580" s="39" t="s">
        <v>8419</v>
      </c>
      <c r="I580" s="39">
        <v>20240410</v>
      </c>
      <c r="J580" s="39">
        <v>20240412</v>
      </c>
      <c r="K580" s="39">
        <v>3</v>
      </c>
      <c r="L580" s="39">
        <f t="shared" si="8"/>
        <v>2</v>
      </c>
      <c r="M580" s="39">
        <v>0</v>
      </c>
      <c r="N580" s="39" t="s">
        <v>5814</v>
      </c>
      <c r="O580" s="39" t="s">
        <v>6346</v>
      </c>
      <c r="P580" s="39" t="s">
        <v>118</v>
      </c>
      <c r="Q580" s="39" t="s">
        <v>36</v>
      </c>
      <c r="R580" s="39" t="s">
        <v>119</v>
      </c>
      <c r="S580" s="39" t="s">
        <v>120</v>
      </c>
      <c r="T580" s="39">
        <v>111</v>
      </c>
      <c r="U580" s="39" t="s">
        <v>172</v>
      </c>
      <c r="V580" s="39" t="s">
        <v>6257</v>
      </c>
      <c r="W580" s="39" t="s">
        <v>6258</v>
      </c>
      <c r="X580" s="39" t="s">
        <v>124</v>
      </c>
      <c r="Y580" s="39">
        <v>89357</v>
      </c>
      <c r="Z580" s="39">
        <v>3083</v>
      </c>
      <c r="AA580" s="39">
        <v>0</v>
      </c>
      <c r="AB580" s="39">
        <v>0</v>
      </c>
      <c r="AC580" s="39">
        <v>666.76</v>
      </c>
      <c r="AD580" s="39">
        <v>0</v>
      </c>
      <c r="AE580" s="39">
        <v>156938.99</v>
      </c>
      <c r="AF580" s="39">
        <v>157605.75</v>
      </c>
      <c r="AG580" s="39">
        <v>160</v>
      </c>
      <c r="AH580" s="39">
        <v>225</v>
      </c>
      <c r="AI580" s="39">
        <v>230447</v>
      </c>
      <c r="AJ580" s="39">
        <v>230447</v>
      </c>
      <c r="AK580" s="39">
        <v>-9095.3116833302774</v>
      </c>
      <c r="AL580" s="39" t="s">
        <v>118</v>
      </c>
      <c r="AM580" s="39" t="s">
        <v>36</v>
      </c>
      <c r="AN580" s="39" t="s">
        <v>119</v>
      </c>
      <c r="AO580" s="39" t="s">
        <v>120</v>
      </c>
      <c r="AP580" s="39">
        <v>3</v>
      </c>
      <c r="AQ580" s="39">
        <v>2</v>
      </c>
      <c r="AR580" s="39">
        <v>5</v>
      </c>
      <c r="AS580" s="39">
        <v>89115</v>
      </c>
      <c r="AT580" s="39">
        <v>161522</v>
      </c>
      <c r="AU580" s="39">
        <v>53841</v>
      </c>
      <c r="AV580" s="39">
        <v>234905</v>
      </c>
      <c r="AW580" s="39">
        <v>3.0722399999999999</v>
      </c>
      <c r="AX580" s="39">
        <v>1.0923499999999999</v>
      </c>
      <c r="AY580" s="39">
        <v>1.9798899999999999</v>
      </c>
      <c r="AZ580" s="39">
        <v>3.0722399950027466</v>
      </c>
      <c r="BA580" s="39">
        <v>1.0923500061035156</v>
      </c>
      <c r="BB580" s="39">
        <v>1.979889988899231</v>
      </c>
      <c r="BC580" s="39" t="s">
        <v>159</v>
      </c>
      <c r="BD580" s="39" t="s">
        <v>126</v>
      </c>
      <c r="BE580" s="39" t="s">
        <v>118</v>
      </c>
      <c r="BF580" s="39"/>
      <c r="BG580" s="39" t="s">
        <v>6285</v>
      </c>
      <c r="BH580" s="39" t="s">
        <v>6259</v>
      </c>
      <c r="BI580" s="39" t="s">
        <v>8420</v>
      </c>
      <c r="BJ580" s="39" t="s">
        <v>129</v>
      </c>
      <c r="BK580" s="39" t="s">
        <v>224</v>
      </c>
      <c r="BL580" s="39" t="s">
        <v>224</v>
      </c>
      <c r="BM580" s="39" t="s">
        <v>202</v>
      </c>
      <c r="BN580" s="39" t="s">
        <v>661</v>
      </c>
      <c r="BO580" s="39"/>
      <c r="BP580" s="39" t="s">
        <v>661</v>
      </c>
      <c r="BQ580" s="39">
        <v>2024</v>
      </c>
      <c r="BR580" s="39"/>
      <c r="BS580" s="39"/>
      <c r="BT580" s="39" t="s">
        <v>6251</v>
      </c>
    </row>
    <row r="581" spans="1:72">
      <c r="A581" s="39">
        <v>102401501398</v>
      </c>
      <c r="B581" s="39">
        <v>1</v>
      </c>
      <c r="C581" s="39">
        <v>2024</v>
      </c>
      <c r="D581" s="39">
        <v>4</v>
      </c>
      <c r="E581" s="39" t="s">
        <v>8421</v>
      </c>
      <c r="F581" s="39" t="s">
        <v>8422</v>
      </c>
      <c r="G581" s="39">
        <v>65</v>
      </c>
      <c r="H581" s="39" t="s">
        <v>8423</v>
      </c>
      <c r="I581" s="39">
        <v>20240410</v>
      </c>
      <c r="J581" s="39">
        <v>20240411</v>
      </c>
      <c r="K581" s="39">
        <v>2</v>
      </c>
      <c r="L581" s="39">
        <f t="shared" si="8"/>
        <v>1</v>
      </c>
      <c r="M581" s="39">
        <v>0</v>
      </c>
      <c r="N581" s="39" t="s">
        <v>8424</v>
      </c>
      <c r="O581" s="39" t="s">
        <v>6405</v>
      </c>
      <c r="P581" s="39" t="s">
        <v>118</v>
      </c>
      <c r="Q581" s="39" t="s">
        <v>36</v>
      </c>
      <c r="R581" s="39" t="s">
        <v>119</v>
      </c>
      <c r="S581" s="39" t="s">
        <v>147</v>
      </c>
      <c r="T581" s="39">
        <v>211</v>
      </c>
      <c r="U581" s="39" t="s">
        <v>172</v>
      </c>
      <c r="V581" s="39" t="s">
        <v>6129</v>
      </c>
      <c r="W581" s="39" t="s">
        <v>6130</v>
      </c>
      <c r="X581" s="39" t="s">
        <v>124</v>
      </c>
      <c r="Y581" s="39">
        <v>34270</v>
      </c>
      <c r="Z581" s="39">
        <v>1472</v>
      </c>
      <c r="AA581" s="39">
        <v>0</v>
      </c>
      <c r="AB581" s="39">
        <v>0</v>
      </c>
      <c r="AC581" s="39">
        <v>0</v>
      </c>
      <c r="AD581" s="39">
        <v>0</v>
      </c>
      <c r="AE581" s="39">
        <v>31528.21</v>
      </c>
      <c r="AF581" s="39">
        <v>31528.21</v>
      </c>
      <c r="AG581" s="39">
        <v>80</v>
      </c>
      <c r="AH581" s="39">
        <v>75</v>
      </c>
      <c r="AI581" s="39">
        <v>129891</v>
      </c>
      <c r="AJ581" s="39">
        <v>129891</v>
      </c>
      <c r="AK581" s="39">
        <v>48985.817948816861</v>
      </c>
      <c r="AL581" s="39" t="s">
        <v>118</v>
      </c>
      <c r="AM581" s="39" t="s">
        <v>36</v>
      </c>
      <c r="AN581" s="39" t="s">
        <v>119</v>
      </c>
      <c r="AO581" s="39" t="s">
        <v>147</v>
      </c>
      <c r="AP581" s="39">
        <v>3</v>
      </c>
      <c r="AQ581" s="39">
        <v>2</v>
      </c>
      <c r="AR581" s="39">
        <v>4</v>
      </c>
      <c r="AS581" s="39">
        <v>53659</v>
      </c>
      <c r="AT581" s="39">
        <v>87497</v>
      </c>
      <c r="AU581" s="39">
        <v>29166</v>
      </c>
      <c r="AV581" s="39">
        <v>134400</v>
      </c>
      <c r="AW581" s="39">
        <v>1.7302500000000001</v>
      </c>
      <c r="AX581" s="39">
        <v>0.65773999999999999</v>
      </c>
      <c r="AY581" s="39">
        <v>1.0725100000000001</v>
      </c>
      <c r="AZ581" s="39">
        <v>1.7302500009536743</v>
      </c>
      <c r="BA581" s="39">
        <v>0.65773999691009521</v>
      </c>
      <c r="BB581" s="39">
        <v>1.0725100040435791</v>
      </c>
      <c r="BC581" s="39" t="s">
        <v>159</v>
      </c>
      <c r="BD581" s="39" t="s">
        <v>126</v>
      </c>
      <c r="BE581" s="39" t="s">
        <v>118</v>
      </c>
      <c r="BF581" s="39"/>
      <c r="BG581" s="39" t="s">
        <v>118</v>
      </c>
      <c r="BH581" s="39" t="s">
        <v>6259</v>
      </c>
      <c r="BI581" s="39" t="s">
        <v>1679</v>
      </c>
      <c r="BJ581" s="39" t="s">
        <v>129</v>
      </c>
      <c r="BK581" s="39" t="s">
        <v>130</v>
      </c>
      <c r="BL581" s="39" t="s">
        <v>162</v>
      </c>
      <c r="BM581" s="39" t="s">
        <v>2051</v>
      </c>
      <c r="BN581" s="39" t="s">
        <v>5752</v>
      </c>
      <c r="BO581" s="39"/>
      <c r="BP581" s="39" t="s">
        <v>5752</v>
      </c>
      <c r="BQ581" s="39">
        <v>2024</v>
      </c>
      <c r="BR581" s="39"/>
      <c r="BS581" s="39"/>
      <c r="BT581" s="39" t="s">
        <v>6251</v>
      </c>
    </row>
    <row r="582" spans="1:72">
      <c r="A582" s="39">
        <v>102401501400</v>
      </c>
      <c r="B582" s="39">
        <v>1</v>
      </c>
      <c r="C582" s="39">
        <v>2024</v>
      </c>
      <c r="D582" s="39">
        <v>4</v>
      </c>
      <c r="E582" s="39" t="s">
        <v>8425</v>
      </c>
      <c r="F582" s="39" t="s">
        <v>8426</v>
      </c>
      <c r="G582" s="39">
        <v>66</v>
      </c>
      <c r="H582" s="39" t="s">
        <v>8427</v>
      </c>
      <c r="I582" s="39">
        <v>20240410</v>
      </c>
      <c r="J582" s="39">
        <v>20240411</v>
      </c>
      <c r="K582" s="39">
        <v>2</v>
      </c>
      <c r="L582" s="39">
        <f t="shared" ref="L582:L645" si="9">K582-1</f>
        <v>1</v>
      </c>
      <c r="M582" s="39">
        <v>0</v>
      </c>
      <c r="N582" s="39" t="s">
        <v>6650</v>
      </c>
      <c r="O582" s="39" t="s">
        <v>6310</v>
      </c>
      <c r="P582" s="39" t="s">
        <v>118</v>
      </c>
      <c r="Q582" s="39" t="s">
        <v>36</v>
      </c>
      <c r="R582" s="39" t="s">
        <v>119</v>
      </c>
      <c r="S582" s="39" t="s">
        <v>120</v>
      </c>
      <c r="T582" s="39">
        <v>211</v>
      </c>
      <c r="U582" s="39" t="s">
        <v>172</v>
      </c>
      <c r="V582" s="39" t="s">
        <v>6129</v>
      </c>
      <c r="W582" s="39" t="s">
        <v>6130</v>
      </c>
      <c r="X582" s="39" t="s">
        <v>124</v>
      </c>
      <c r="Y582" s="39">
        <v>34265</v>
      </c>
      <c r="Z582" s="39">
        <v>1504</v>
      </c>
      <c r="AA582" s="39">
        <v>0</v>
      </c>
      <c r="AB582" s="39">
        <v>0</v>
      </c>
      <c r="AC582" s="39">
        <v>0</v>
      </c>
      <c r="AD582" s="39">
        <v>0</v>
      </c>
      <c r="AE582" s="39">
        <v>34868.6</v>
      </c>
      <c r="AF582" s="39">
        <v>34868.6</v>
      </c>
      <c r="AG582" s="39">
        <v>80</v>
      </c>
      <c r="AH582" s="39">
        <v>75</v>
      </c>
      <c r="AI582" s="39">
        <v>129891</v>
      </c>
      <c r="AJ582" s="39">
        <v>129891</v>
      </c>
      <c r="AK582" s="39">
        <v>45645.427948816861</v>
      </c>
      <c r="AL582" s="39" t="s">
        <v>118</v>
      </c>
      <c r="AM582" s="39" t="s">
        <v>36</v>
      </c>
      <c r="AN582" s="39" t="s">
        <v>119</v>
      </c>
      <c r="AO582" s="39" t="s">
        <v>120</v>
      </c>
      <c r="AP582" s="39">
        <v>3</v>
      </c>
      <c r="AQ582" s="39">
        <v>2</v>
      </c>
      <c r="AR582" s="39">
        <v>4</v>
      </c>
      <c r="AS582" s="39">
        <v>53659</v>
      </c>
      <c r="AT582" s="39">
        <v>87497</v>
      </c>
      <c r="AU582" s="39">
        <v>29166</v>
      </c>
      <c r="AV582" s="39">
        <v>134400</v>
      </c>
      <c r="AW582" s="39">
        <v>1.7302500000000001</v>
      </c>
      <c r="AX582" s="39">
        <v>0.65773999999999999</v>
      </c>
      <c r="AY582" s="39">
        <v>1.0725100000000001</v>
      </c>
      <c r="AZ582" s="39">
        <v>1.7302500009536743</v>
      </c>
      <c r="BA582" s="39">
        <v>0.65773999691009521</v>
      </c>
      <c r="BB582" s="39">
        <v>1.0725100040435791</v>
      </c>
      <c r="BC582" s="39" t="s">
        <v>159</v>
      </c>
      <c r="BD582" s="39" t="s">
        <v>126</v>
      </c>
      <c r="BE582" s="39" t="s">
        <v>118</v>
      </c>
      <c r="BF582" s="39"/>
      <c r="BG582" s="39" t="s">
        <v>118</v>
      </c>
      <c r="BH582" s="39" t="s">
        <v>6259</v>
      </c>
      <c r="BI582" s="39" t="s">
        <v>194</v>
      </c>
      <c r="BJ582" s="39" t="s">
        <v>195</v>
      </c>
      <c r="BK582" s="39" t="s">
        <v>196</v>
      </c>
      <c r="BL582" s="39" t="s">
        <v>196</v>
      </c>
      <c r="BM582" s="39" t="s">
        <v>2051</v>
      </c>
      <c r="BN582" s="39" t="s">
        <v>5752</v>
      </c>
      <c r="BO582" s="39"/>
      <c r="BP582" s="39" t="s">
        <v>5752</v>
      </c>
      <c r="BQ582" s="39">
        <v>2024</v>
      </c>
      <c r="BR582" s="39"/>
      <c r="BS582" s="39"/>
      <c r="BT582" s="39" t="s">
        <v>6251</v>
      </c>
    </row>
    <row r="583" spans="1:72">
      <c r="A583" s="39">
        <v>102401296020</v>
      </c>
      <c r="B583" s="39">
        <v>1</v>
      </c>
      <c r="C583" s="39">
        <v>2024</v>
      </c>
      <c r="D583" s="39">
        <v>4</v>
      </c>
      <c r="E583" s="39" t="s">
        <v>8428</v>
      </c>
      <c r="F583" s="39" t="s">
        <v>8429</v>
      </c>
      <c r="G583" s="39">
        <v>66</v>
      </c>
      <c r="H583" s="39" t="s">
        <v>8430</v>
      </c>
      <c r="I583" s="39">
        <v>20240409</v>
      </c>
      <c r="J583" s="39">
        <v>20240411</v>
      </c>
      <c r="K583" s="39">
        <v>3</v>
      </c>
      <c r="L583" s="39">
        <f t="shared" si="9"/>
        <v>2</v>
      </c>
      <c r="M583" s="39">
        <v>0</v>
      </c>
      <c r="N583" s="39" t="s">
        <v>8431</v>
      </c>
      <c r="O583" s="39" t="s">
        <v>6305</v>
      </c>
      <c r="P583" s="39" t="s">
        <v>118</v>
      </c>
      <c r="Q583" s="39" t="s">
        <v>36</v>
      </c>
      <c r="R583" s="39" t="s">
        <v>119</v>
      </c>
      <c r="S583" s="39" t="s">
        <v>147</v>
      </c>
      <c r="T583" s="39">
        <v>111</v>
      </c>
      <c r="U583" s="39" t="s">
        <v>172</v>
      </c>
      <c r="V583" s="39" t="s">
        <v>6257</v>
      </c>
      <c r="W583" s="39" t="s">
        <v>6258</v>
      </c>
      <c r="X583" s="39" t="s">
        <v>124</v>
      </c>
      <c r="Y583" s="39">
        <v>98829</v>
      </c>
      <c r="Z583" s="39">
        <v>3019</v>
      </c>
      <c r="AA583" s="39">
        <v>0</v>
      </c>
      <c r="AB583" s="39">
        <v>0</v>
      </c>
      <c r="AC583" s="39">
        <v>666.76</v>
      </c>
      <c r="AD583" s="39">
        <v>0</v>
      </c>
      <c r="AE583" s="39">
        <v>180078.19</v>
      </c>
      <c r="AF583" s="39">
        <v>180744.95</v>
      </c>
      <c r="AG583" s="39">
        <v>160</v>
      </c>
      <c r="AH583" s="39">
        <v>225</v>
      </c>
      <c r="AI583" s="39">
        <v>230447</v>
      </c>
      <c r="AJ583" s="39">
        <v>230447</v>
      </c>
      <c r="AK583" s="39">
        <v>-32234.511683330289</v>
      </c>
      <c r="AL583" s="39" t="s">
        <v>118</v>
      </c>
      <c r="AM583" s="39" t="s">
        <v>36</v>
      </c>
      <c r="AN583" s="39" t="s">
        <v>119</v>
      </c>
      <c r="AO583" s="39" t="s">
        <v>147</v>
      </c>
      <c r="AP583" s="39">
        <v>3</v>
      </c>
      <c r="AQ583" s="39">
        <v>2</v>
      </c>
      <c r="AR583" s="39">
        <v>5</v>
      </c>
      <c r="AS583" s="39">
        <v>89115</v>
      </c>
      <c r="AT583" s="39">
        <v>161522</v>
      </c>
      <c r="AU583" s="39">
        <v>53841</v>
      </c>
      <c r="AV583" s="39">
        <v>234905</v>
      </c>
      <c r="AW583" s="39">
        <v>3.0722399999999999</v>
      </c>
      <c r="AX583" s="39">
        <v>1.0923499999999999</v>
      </c>
      <c r="AY583" s="39">
        <v>1.9798899999999999</v>
      </c>
      <c r="AZ583" s="39">
        <v>3.0722399950027466</v>
      </c>
      <c r="BA583" s="39">
        <v>1.0923500061035156</v>
      </c>
      <c r="BB583" s="39">
        <v>1.979889988899231</v>
      </c>
      <c r="BC583" s="39" t="s">
        <v>159</v>
      </c>
      <c r="BD583" s="39" t="s">
        <v>126</v>
      </c>
      <c r="BE583" s="39" t="s">
        <v>118</v>
      </c>
      <c r="BF583" s="39"/>
      <c r="BG583" s="39" t="s">
        <v>1732</v>
      </c>
      <c r="BH583" s="39" t="s">
        <v>6259</v>
      </c>
      <c r="BI583" s="39" t="s">
        <v>8432</v>
      </c>
      <c r="BJ583" s="39" t="s">
        <v>244</v>
      </c>
      <c r="BK583" s="39" t="s">
        <v>1180</v>
      </c>
      <c r="BL583" s="39" t="s">
        <v>1180</v>
      </c>
      <c r="BM583" s="39" t="s">
        <v>202</v>
      </c>
      <c r="BN583" s="39" t="s">
        <v>203</v>
      </c>
      <c r="BO583" s="39"/>
      <c r="BP583" s="39" t="s">
        <v>203</v>
      </c>
      <c r="BQ583" s="39">
        <v>2024</v>
      </c>
      <c r="BR583" s="39"/>
      <c r="BS583" s="39"/>
      <c r="BT583" s="39" t="s">
        <v>6251</v>
      </c>
    </row>
    <row r="584" spans="1:72">
      <c r="A584" s="39">
        <v>102401296022</v>
      </c>
      <c r="B584" s="39">
        <v>1</v>
      </c>
      <c r="C584" s="39">
        <v>2024</v>
      </c>
      <c r="D584" s="39">
        <v>4</v>
      </c>
      <c r="E584" s="39" t="s">
        <v>8433</v>
      </c>
      <c r="F584" s="39" t="s">
        <v>8434</v>
      </c>
      <c r="G584" s="39">
        <v>72</v>
      </c>
      <c r="H584" s="39" t="s">
        <v>8435</v>
      </c>
      <c r="I584" s="39">
        <v>20240409</v>
      </c>
      <c r="J584" s="39">
        <v>20240411</v>
      </c>
      <c r="K584" s="39">
        <v>3</v>
      </c>
      <c r="L584" s="39">
        <f t="shared" si="9"/>
        <v>2</v>
      </c>
      <c r="M584" s="39">
        <v>0</v>
      </c>
      <c r="N584" s="39" t="s">
        <v>8436</v>
      </c>
      <c r="O584" s="39" t="s">
        <v>6290</v>
      </c>
      <c r="P584" s="39" t="s">
        <v>118</v>
      </c>
      <c r="Q584" s="39" t="s">
        <v>36</v>
      </c>
      <c r="R584" s="39" t="s">
        <v>119</v>
      </c>
      <c r="S584" s="39" t="s">
        <v>120</v>
      </c>
      <c r="T584" s="39">
        <v>111</v>
      </c>
      <c r="U584" s="39" t="s">
        <v>172</v>
      </c>
      <c r="V584" s="39" t="s">
        <v>6257</v>
      </c>
      <c r="W584" s="39" t="s">
        <v>6258</v>
      </c>
      <c r="X584" s="39" t="s">
        <v>124</v>
      </c>
      <c r="Y584" s="39">
        <v>95542</v>
      </c>
      <c r="Z584" s="39">
        <v>3083</v>
      </c>
      <c r="AA584" s="39">
        <v>0</v>
      </c>
      <c r="AB584" s="39">
        <v>0</v>
      </c>
      <c r="AC584" s="39">
        <v>666.76</v>
      </c>
      <c r="AD584" s="39">
        <v>0</v>
      </c>
      <c r="AE584" s="39">
        <v>169146.99</v>
      </c>
      <c r="AF584" s="39">
        <v>169813.75</v>
      </c>
      <c r="AG584" s="39">
        <v>160</v>
      </c>
      <c r="AH584" s="39">
        <v>225</v>
      </c>
      <c r="AI584" s="39">
        <v>230447</v>
      </c>
      <c r="AJ584" s="39">
        <v>230447</v>
      </c>
      <c r="AK584" s="39">
        <v>-21303.311683330277</v>
      </c>
      <c r="AL584" s="39" t="s">
        <v>118</v>
      </c>
      <c r="AM584" s="39" t="s">
        <v>36</v>
      </c>
      <c r="AN584" s="39" t="s">
        <v>119</v>
      </c>
      <c r="AO584" s="39" t="s">
        <v>120</v>
      </c>
      <c r="AP584" s="39">
        <v>3</v>
      </c>
      <c r="AQ584" s="39">
        <v>2</v>
      </c>
      <c r="AR584" s="39">
        <v>5</v>
      </c>
      <c r="AS584" s="39">
        <v>89115</v>
      </c>
      <c r="AT584" s="39">
        <v>161522</v>
      </c>
      <c r="AU584" s="39">
        <v>53841</v>
      </c>
      <c r="AV584" s="39">
        <v>234905</v>
      </c>
      <c r="AW584" s="39">
        <v>3.0722399999999999</v>
      </c>
      <c r="AX584" s="39">
        <v>1.0923499999999999</v>
      </c>
      <c r="AY584" s="39">
        <v>1.9798899999999999</v>
      </c>
      <c r="AZ584" s="39">
        <v>3.0722399950027466</v>
      </c>
      <c r="BA584" s="39">
        <v>1.0923500061035156</v>
      </c>
      <c r="BB584" s="39">
        <v>1.979889988899231</v>
      </c>
      <c r="BC584" s="39" t="s">
        <v>159</v>
      </c>
      <c r="BD584" s="39" t="s">
        <v>126</v>
      </c>
      <c r="BE584" s="39" t="s">
        <v>118</v>
      </c>
      <c r="BF584" s="39"/>
      <c r="BG584" s="39" t="s">
        <v>1732</v>
      </c>
      <c r="BH584" s="39" t="s">
        <v>6259</v>
      </c>
      <c r="BI584" s="39" t="s">
        <v>1632</v>
      </c>
      <c r="BJ584" s="39" t="s">
        <v>195</v>
      </c>
      <c r="BK584" s="39" t="s">
        <v>411</v>
      </c>
      <c r="BL584" s="39" t="s">
        <v>411</v>
      </c>
      <c r="BM584" s="39" t="s">
        <v>202</v>
      </c>
      <c r="BN584" s="39" t="s">
        <v>203</v>
      </c>
      <c r="BO584" s="39"/>
      <c r="BP584" s="39" t="s">
        <v>203</v>
      </c>
      <c r="BQ584" s="39">
        <v>2024</v>
      </c>
      <c r="BR584" s="39"/>
      <c r="BS584" s="39"/>
      <c r="BT584" s="39" t="s">
        <v>6251</v>
      </c>
    </row>
    <row r="585" spans="1:72">
      <c r="A585" s="39">
        <v>102401440332</v>
      </c>
      <c r="B585" s="39">
        <v>1</v>
      </c>
      <c r="C585" s="39">
        <v>2024</v>
      </c>
      <c r="D585" s="39">
        <v>4</v>
      </c>
      <c r="E585" s="39" t="s">
        <v>8437</v>
      </c>
      <c r="F585" s="39" t="s">
        <v>8438</v>
      </c>
      <c r="G585" s="39">
        <v>22</v>
      </c>
      <c r="H585" s="39" t="s">
        <v>8439</v>
      </c>
      <c r="I585" s="39">
        <v>20240409</v>
      </c>
      <c r="J585" s="39">
        <v>20240411</v>
      </c>
      <c r="K585" s="39">
        <v>3</v>
      </c>
      <c r="L585" s="39">
        <f t="shared" si="9"/>
        <v>2</v>
      </c>
      <c r="M585" s="39">
        <v>0</v>
      </c>
      <c r="N585" s="39" t="s">
        <v>6354</v>
      </c>
      <c r="O585" s="39" t="s">
        <v>6310</v>
      </c>
      <c r="P585" s="39" t="s">
        <v>118</v>
      </c>
      <c r="Q585" s="39" t="s">
        <v>36</v>
      </c>
      <c r="R585" s="39" t="s">
        <v>119</v>
      </c>
      <c r="S585" s="39" t="s">
        <v>147</v>
      </c>
      <c r="T585" s="39">
        <v>205</v>
      </c>
      <c r="U585" s="39" t="s">
        <v>172</v>
      </c>
      <c r="V585" s="39" t="s">
        <v>6129</v>
      </c>
      <c r="W585" s="39" t="s">
        <v>6130</v>
      </c>
      <c r="X585" s="39" t="s">
        <v>124</v>
      </c>
      <c r="Y585" s="39">
        <v>44949</v>
      </c>
      <c r="Z585" s="39">
        <v>2944</v>
      </c>
      <c r="AA585" s="39">
        <v>0</v>
      </c>
      <c r="AB585" s="39">
        <v>0</v>
      </c>
      <c r="AC585" s="39">
        <v>666.76</v>
      </c>
      <c r="AD585" s="39">
        <v>0</v>
      </c>
      <c r="AE585" s="39">
        <v>84224</v>
      </c>
      <c r="AF585" s="39">
        <v>84890.76</v>
      </c>
      <c r="AG585" s="39">
        <v>160</v>
      </c>
      <c r="AH585" s="39">
        <v>150</v>
      </c>
      <c r="AI585" s="39">
        <v>129769</v>
      </c>
      <c r="AJ585" s="39">
        <v>129769</v>
      </c>
      <c r="AK585" s="39">
        <v>-4452.354776466309</v>
      </c>
      <c r="AL585" s="39" t="s">
        <v>118</v>
      </c>
      <c r="AM585" s="39" t="s">
        <v>36</v>
      </c>
      <c r="AN585" s="39" t="s">
        <v>119</v>
      </c>
      <c r="AO585" s="39" t="s">
        <v>147</v>
      </c>
      <c r="AP585" s="39">
        <v>3</v>
      </c>
      <c r="AQ585" s="39">
        <v>2</v>
      </c>
      <c r="AR585" s="39">
        <v>4</v>
      </c>
      <c r="AS585" s="39">
        <v>53659</v>
      </c>
      <c r="AT585" s="39">
        <v>87497</v>
      </c>
      <c r="AU585" s="39">
        <v>29166</v>
      </c>
      <c r="AV585" s="39">
        <v>134400</v>
      </c>
      <c r="AW585" s="39">
        <v>1.7302500000000001</v>
      </c>
      <c r="AX585" s="39">
        <v>0.65773999999999999</v>
      </c>
      <c r="AY585" s="39">
        <v>1.0725100000000001</v>
      </c>
      <c r="AZ585" s="39">
        <v>1.7302500009536743</v>
      </c>
      <c r="BA585" s="39">
        <v>0.65773999691009521</v>
      </c>
      <c r="BB585" s="39">
        <v>1.0725100040435791</v>
      </c>
      <c r="BC585" s="39" t="s">
        <v>159</v>
      </c>
      <c r="BD585" s="39" t="s">
        <v>126</v>
      </c>
      <c r="BE585" s="39" t="s">
        <v>118</v>
      </c>
      <c r="BF585" s="39"/>
      <c r="BG585" s="39" t="s">
        <v>118</v>
      </c>
      <c r="BH585" s="39" t="s">
        <v>6259</v>
      </c>
      <c r="BI585" s="39" t="s">
        <v>1033</v>
      </c>
      <c r="BJ585" s="39" t="s">
        <v>129</v>
      </c>
      <c r="BK585" s="39" t="s">
        <v>130</v>
      </c>
      <c r="BL585" s="39" t="s">
        <v>131</v>
      </c>
      <c r="BM585" s="39" t="s">
        <v>2051</v>
      </c>
      <c r="BN585" s="39" t="s">
        <v>5752</v>
      </c>
      <c r="BO585" s="39"/>
      <c r="BP585" s="39" t="s">
        <v>5752</v>
      </c>
      <c r="BQ585" s="39">
        <v>2024</v>
      </c>
      <c r="BR585" s="39"/>
      <c r="BS585" s="39"/>
      <c r="BT585" s="39" t="s">
        <v>6251</v>
      </c>
    </row>
    <row r="586" spans="1:72">
      <c r="A586" s="39">
        <v>102401295996</v>
      </c>
      <c r="B586" s="39">
        <v>1</v>
      </c>
      <c r="C586" s="39">
        <v>2024</v>
      </c>
      <c r="D586" s="39">
        <v>4</v>
      </c>
      <c r="E586" s="39" t="s">
        <v>8440</v>
      </c>
      <c r="F586" s="39" t="s">
        <v>8441</v>
      </c>
      <c r="G586" s="39">
        <v>49</v>
      </c>
      <c r="H586" s="39" t="s">
        <v>8442</v>
      </c>
      <c r="I586" s="39">
        <v>20240408</v>
      </c>
      <c r="J586" s="39">
        <v>20240410</v>
      </c>
      <c r="K586" s="39">
        <v>3</v>
      </c>
      <c r="L586" s="39">
        <f t="shared" si="9"/>
        <v>2</v>
      </c>
      <c r="M586" s="39">
        <v>0</v>
      </c>
      <c r="N586" s="39" t="s">
        <v>7515</v>
      </c>
      <c r="O586" s="39" t="s">
        <v>7327</v>
      </c>
      <c r="P586" s="39" t="s">
        <v>118</v>
      </c>
      <c r="Q586" s="39" t="s">
        <v>36</v>
      </c>
      <c r="R586" s="39" t="s">
        <v>119</v>
      </c>
      <c r="S586" s="39" t="s">
        <v>120</v>
      </c>
      <c r="T586" s="39">
        <v>111</v>
      </c>
      <c r="U586" s="39" t="s">
        <v>172</v>
      </c>
      <c r="V586" s="39" t="s">
        <v>6257</v>
      </c>
      <c r="W586" s="39" t="s">
        <v>6258</v>
      </c>
      <c r="X586" s="39" t="s">
        <v>124</v>
      </c>
      <c r="Y586" s="39">
        <v>89155</v>
      </c>
      <c r="Z586" s="39">
        <v>3083</v>
      </c>
      <c r="AA586" s="39">
        <v>0</v>
      </c>
      <c r="AB586" s="39">
        <v>0</v>
      </c>
      <c r="AC586" s="39">
        <v>666.76</v>
      </c>
      <c r="AD586" s="39">
        <v>0</v>
      </c>
      <c r="AE586" s="39">
        <v>156938.99</v>
      </c>
      <c r="AF586" s="39">
        <v>157605.75</v>
      </c>
      <c r="AG586" s="39">
        <v>160</v>
      </c>
      <c r="AH586" s="39">
        <v>225</v>
      </c>
      <c r="AI586" s="39">
        <v>230447</v>
      </c>
      <c r="AJ586" s="39">
        <v>230447</v>
      </c>
      <c r="AK586" s="39">
        <v>-9095.3116833302774</v>
      </c>
      <c r="AL586" s="39" t="s">
        <v>118</v>
      </c>
      <c r="AM586" s="39" t="s">
        <v>36</v>
      </c>
      <c r="AN586" s="39" t="s">
        <v>119</v>
      </c>
      <c r="AO586" s="39" t="s">
        <v>120</v>
      </c>
      <c r="AP586" s="39">
        <v>3</v>
      </c>
      <c r="AQ586" s="39">
        <v>2</v>
      </c>
      <c r="AR586" s="39">
        <v>5</v>
      </c>
      <c r="AS586" s="39">
        <v>89115</v>
      </c>
      <c r="AT586" s="39">
        <v>161522</v>
      </c>
      <c r="AU586" s="39">
        <v>53841</v>
      </c>
      <c r="AV586" s="39">
        <v>234905</v>
      </c>
      <c r="AW586" s="39">
        <v>3.0722399999999999</v>
      </c>
      <c r="AX586" s="39">
        <v>1.0923499999999999</v>
      </c>
      <c r="AY586" s="39">
        <v>1.9798899999999999</v>
      </c>
      <c r="AZ586" s="39">
        <v>3.0722399950027466</v>
      </c>
      <c r="BA586" s="39">
        <v>1.0923500061035156</v>
      </c>
      <c r="BB586" s="39">
        <v>1.979889988899231</v>
      </c>
      <c r="BC586" s="39" t="s">
        <v>126</v>
      </c>
      <c r="BD586" s="39" t="s">
        <v>126</v>
      </c>
      <c r="BE586" s="39" t="s">
        <v>118</v>
      </c>
      <c r="BF586" s="39"/>
      <c r="BG586" s="39" t="s">
        <v>1732</v>
      </c>
      <c r="BH586" s="39" t="s">
        <v>6259</v>
      </c>
      <c r="BI586" s="39" t="s">
        <v>8443</v>
      </c>
      <c r="BJ586" s="39" t="s">
        <v>389</v>
      </c>
      <c r="BK586" s="39" t="s">
        <v>390</v>
      </c>
      <c r="BL586" s="39" t="s">
        <v>390</v>
      </c>
      <c r="BM586" s="39" t="s">
        <v>202</v>
      </c>
      <c r="BN586" s="39" t="s">
        <v>622</v>
      </c>
      <c r="BO586" s="39"/>
      <c r="BP586" s="39" t="s">
        <v>622</v>
      </c>
      <c r="BQ586" s="39">
        <v>2024</v>
      </c>
      <c r="BR586" s="39"/>
      <c r="BS586" s="39"/>
      <c r="BT586" s="39" t="s">
        <v>6251</v>
      </c>
    </row>
    <row r="587" spans="1:72">
      <c r="A587" s="39">
        <v>102401295994</v>
      </c>
      <c r="B587" s="39">
        <v>1</v>
      </c>
      <c r="C587" s="39">
        <v>2024</v>
      </c>
      <c r="D587" s="39">
        <v>4</v>
      </c>
      <c r="E587" s="39" t="s">
        <v>8444</v>
      </c>
      <c r="F587" s="39" t="s">
        <v>8445</v>
      </c>
      <c r="G587" s="39">
        <v>62</v>
      </c>
      <c r="H587" s="39" t="s">
        <v>8446</v>
      </c>
      <c r="I587" s="39">
        <v>20240408</v>
      </c>
      <c r="J587" s="39">
        <v>20240410</v>
      </c>
      <c r="K587" s="39">
        <v>3</v>
      </c>
      <c r="L587" s="39">
        <f t="shared" si="9"/>
        <v>2</v>
      </c>
      <c r="M587" s="39">
        <v>0</v>
      </c>
      <c r="N587" s="39" t="s">
        <v>6172</v>
      </c>
      <c r="O587" s="39" t="s">
        <v>6769</v>
      </c>
      <c r="P587" s="39" t="s">
        <v>118</v>
      </c>
      <c r="Q587" s="39" t="s">
        <v>36</v>
      </c>
      <c r="R587" s="39" t="s">
        <v>119</v>
      </c>
      <c r="S587" s="39" t="s">
        <v>120</v>
      </c>
      <c r="T587" s="39">
        <v>111</v>
      </c>
      <c r="U587" s="39" t="s">
        <v>172</v>
      </c>
      <c r="V587" s="39" t="s">
        <v>6257</v>
      </c>
      <c r="W587" s="39" t="s">
        <v>6258</v>
      </c>
      <c r="X587" s="39" t="s">
        <v>124</v>
      </c>
      <c r="Y587" s="39">
        <v>81950</v>
      </c>
      <c r="Z587" s="39">
        <v>3083</v>
      </c>
      <c r="AA587" s="39">
        <v>0</v>
      </c>
      <c r="AB587" s="39">
        <v>0</v>
      </c>
      <c r="AC587" s="39">
        <v>666.76</v>
      </c>
      <c r="AD587" s="39">
        <v>0</v>
      </c>
      <c r="AE587" s="39">
        <v>156938.99</v>
      </c>
      <c r="AF587" s="39">
        <v>157605.75</v>
      </c>
      <c r="AG587" s="39">
        <v>160</v>
      </c>
      <c r="AH587" s="39">
        <v>225</v>
      </c>
      <c r="AI587" s="39">
        <v>230447</v>
      </c>
      <c r="AJ587" s="39">
        <v>230447</v>
      </c>
      <c r="AK587" s="39">
        <v>-9095.3116833302774</v>
      </c>
      <c r="AL587" s="39" t="s">
        <v>118</v>
      </c>
      <c r="AM587" s="39" t="s">
        <v>36</v>
      </c>
      <c r="AN587" s="39" t="s">
        <v>119</v>
      </c>
      <c r="AO587" s="39" t="s">
        <v>120</v>
      </c>
      <c r="AP587" s="39">
        <v>3</v>
      </c>
      <c r="AQ587" s="39">
        <v>2</v>
      </c>
      <c r="AR587" s="39">
        <v>5</v>
      </c>
      <c r="AS587" s="39">
        <v>89115</v>
      </c>
      <c r="AT587" s="39">
        <v>161522</v>
      </c>
      <c r="AU587" s="39">
        <v>53841</v>
      </c>
      <c r="AV587" s="39">
        <v>234905</v>
      </c>
      <c r="AW587" s="39">
        <v>3.0722399999999999</v>
      </c>
      <c r="AX587" s="39">
        <v>1.0923499999999999</v>
      </c>
      <c r="AY587" s="39">
        <v>1.9798899999999999</v>
      </c>
      <c r="AZ587" s="39">
        <v>3.0722399950027466</v>
      </c>
      <c r="BA587" s="39">
        <v>1.0923500061035156</v>
      </c>
      <c r="BB587" s="39">
        <v>1.979889988899231</v>
      </c>
      <c r="BC587" s="39" t="s">
        <v>159</v>
      </c>
      <c r="BD587" s="39" t="s">
        <v>126</v>
      </c>
      <c r="BE587" s="39" t="s">
        <v>118</v>
      </c>
      <c r="BF587" s="39"/>
      <c r="BG587" s="39" t="s">
        <v>6285</v>
      </c>
      <c r="BH587" s="39" t="s">
        <v>6259</v>
      </c>
      <c r="BI587" s="39" t="s">
        <v>3965</v>
      </c>
      <c r="BJ587" s="39" t="s">
        <v>129</v>
      </c>
      <c r="BK587" s="39" t="s">
        <v>217</v>
      </c>
      <c r="BL587" s="39" t="s">
        <v>218</v>
      </c>
      <c r="BM587" s="39" t="s">
        <v>202</v>
      </c>
      <c r="BN587" s="39" t="s">
        <v>661</v>
      </c>
      <c r="BO587" s="39"/>
      <c r="BP587" s="39" t="s">
        <v>661</v>
      </c>
      <c r="BQ587" s="39">
        <v>2024</v>
      </c>
      <c r="BR587" s="39"/>
      <c r="BS587" s="39"/>
      <c r="BT587" s="39" t="s">
        <v>6251</v>
      </c>
    </row>
    <row r="588" spans="1:72">
      <c r="A588" s="39">
        <v>102408029376</v>
      </c>
      <c r="B588" s="39">
        <v>1</v>
      </c>
      <c r="C588" s="39">
        <v>2024</v>
      </c>
      <c r="D588" s="39">
        <v>4</v>
      </c>
      <c r="E588" s="39" t="s">
        <v>8447</v>
      </c>
      <c r="F588" s="39" t="s">
        <v>8448</v>
      </c>
      <c r="G588" s="39">
        <v>67</v>
      </c>
      <c r="H588" s="39" t="s">
        <v>8449</v>
      </c>
      <c r="I588" s="39">
        <v>20240408</v>
      </c>
      <c r="J588" s="39">
        <v>20240410</v>
      </c>
      <c r="K588" s="39">
        <v>3</v>
      </c>
      <c r="L588" s="39">
        <f t="shared" si="9"/>
        <v>2</v>
      </c>
      <c r="M588" s="39">
        <v>0</v>
      </c>
      <c r="N588" s="39" t="s">
        <v>7078</v>
      </c>
      <c r="O588" s="39" t="s">
        <v>6426</v>
      </c>
      <c r="P588" s="39" t="s">
        <v>118</v>
      </c>
      <c r="Q588" s="39" t="s">
        <v>36</v>
      </c>
      <c r="R588" s="39" t="s">
        <v>119</v>
      </c>
      <c r="S588" s="39" t="s">
        <v>147</v>
      </c>
      <c r="T588" s="39">
        <v>211</v>
      </c>
      <c r="U588" s="39" t="s">
        <v>172</v>
      </c>
      <c r="V588" s="39" t="s">
        <v>6257</v>
      </c>
      <c r="W588" s="39" t="s">
        <v>6258</v>
      </c>
      <c r="X588" s="39" t="s">
        <v>124</v>
      </c>
      <c r="Y588" s="39">
        <v>86492</v>
      </c>
      <c r="Z588" s="39">
        <v>3019</v>
      </c>
      <c r="AA588" s="39">
        <v>0</v>
      </c>
      <c r="AB588" s="39">
        <v>0</v>
      </c>
      <c r="AC588" s="39">
        <v>0</v>
      </c>
      <c r="AD588" s="39">
        <v>0</v>
      </c>
      <c r="AE588" s="39">
        <v>156938.99</v>
      </c>
      <c r="AF588" s="39">
        <v>156938.98000000001</v>
      </c>
      <c r="AG588" s="39">
        <v>160</v>
      </c>
      <c r="AH588" s="39">
        <v>225</v>
      </c>
      <c r="AI588" s="39">
        <v>230636</v>
      </c>
      <c r="AJ588" s="39">
        <v>230636</v>
      </c>
      <c r="AK588" s="39">
        <v>-8306.7415607778239</v>
      </c>
      <c r="AL588" s="39" t="s">
        <v>118</v>
      </c>
      <c r="AM588" s="39" t="s">
        <v>36</v>
      </c>
      <c r="AN588" s="39" t="s">
        <v>119</v>
      </c>
      <c r="AO588" s="39" t="s">
        <v>147</v>
      </c>
      <c r="AP588" s="39">
        <v>3</v>
      </c>
      <c r="AQ588" s="39">
        <v>2</v>
      </c>
      <c r="AR588" s="39">
        <v>5</v>
      </c>
      <c r="AS588" s="39">
        <v>89115</v>
      </c>
      <c r="AT588" s="39">
        <v>161522</v>
      </c>
      <c r="AU588" s="39">
        <v>53841</v>
      </c>
      <c r="AV588" s="39">
        <v>234905</v>
      </c>
      <c r="AW588" s="39">
        <v>3.0722399999999999</v>
      </c>
      <c r="AX588" s="39">
        <v>1.0923499999999999</v>
      </c>
      <c r="AY588" s="39">
        <v>1.9798899999999999</v>
      </c>
      <c r="AZ588" s="39">
        <v>3.0722399950027466</v>
      </c>
      <c r="BA588" s="39">
        <v>1.0923500061035156</v>
      </c>
      <c r="BB588" s="39">
        <v>1.979889988899231</v>
      </c>
      <c r="BC588" s="39" t="s">
        <v>159</v>
      </c>
      <c r="BD588" s="39" t="s">
        <v>126</v>
      </c>
      <c r="BE588" s="39" t="s">
        <v>118</v>
      </c>
      <c r="BF588" s="39"/>
      <c r="BG588" s="39" t="s">
        <v>6285</v>
      </c>
      <c r="BH588" s="39" t="s">
        <v>6259</v>
      </c>
      <c r="BI588" s="39" t="s">
        <v>216</v>
      </c>
      <c r="BJ588" s="39" t="s">
        <v>129</v>
      </c>
      <c r="BK588" s="39" t="s">
        <v>217</v>
      </c>
      <c r="BL588" s="39" t="s">
        <v>218</v>
      </c>
      <c r="BM588" s="39" t="s">
        <v>202</v>
      </c>
      <c r="BN588" s="39" t="s">
        <v>661</v>
      </c>
      <c r="BO588" s="39"/>
      <c r="BP588" s="39" t="s">
        <v>661</v>
      </c>
      <c r="BQ588" s="39">
        <v>2024</v>
      </c>
      <c r="BR588" s="39"/>
      <c r="BS588" s="39"/>
      <c r="BT588" s="39" t="s">
        <v>6251</v>
      </c>
    </row>
    <row r="589" spans="1:72">
      <c r="A589" s="39">
        <v>102401295998</v>
      </c>
      <c r="B589" s="39">
        <v>1</v>
      </c>
      <c r="C589" s="39">
        <v>2024</v>
      </c>
      <c r="D589" s="39">
        <v>4</v>
      </c>
      <c r="E589" s="39" t="s">
        <v>8450</v>
      </c>
      <c r="F589" s="39" t="s">
        <v>8451</v>
      </c>
      <c r="G589" s="39">
        <v>69</v>
      </c>
      <c r="H589" s="39" t="s">
        <v>8452</v>
      </c>
      <c r="I589" s="39">
        <v>20240408</v>
      </c>
      <c r="J589" s="39">
        <v>20240410</v>
      </c>
      <c r="K589" s="39">
        <v>3</v>
      </c>
      <c r="L589" s="39">
        <f t="shared" si="9"/>
        <v>2</v>
      </c>
      <c r="M589" s="39">
        <v>0</v>
      </c>
      <c r="N589" s="39" t="s">
        <v>8453</v>
      </c>
      <c r="O589" s="39" t="s">
        <v>7209</v>
      </c>
      <c r="P589" s="39" t="s">
        <v>118</v>
      </c>
      <c r="Q589" s="39" t="s">
        <v>36</v>
      </c>
      <c r="R589" s="39" t="s">
        <v>119</v>
      </c>
      <c r="S589" s="39" t="s">
        <v>147</v>
      </c>
      <c r="T589" s="39">
        <v>111</v>
      </c>
      <c r="U589" s="39" t="s">
        <v>172</v>
      </c>
      <c r="V589" s="39" t="s">
        <v>6257</v>
      </c>
      <c r="W589" s="39" t="s">
        <v>6258</v>
      </c>
      <c r="X589" s="39" t="s">
        <v>124</v>
      </c>
      <c r="Y589" s="39">
        <v>89218</v>
      </c>
      <c r="Z589" s="39">
        <v>2944</v>
      </c>
      <c r="AA589" s="39">
        <v>0</v>
      </c>
      <c r="AB589" s="39">
        <v>0</v>
      </c>
      <c r="AC589" s="39">
        <v>666.76</v>
      </c>
      <c r="AD589" s="39">
        <v>0</v>
      </c>
      <c r="AE589" s="39">
        <v>156938.99</v>
      </c>
      <c r="AF589" s="39">
        <v>157605.75</v>
      </c>
      <c r="AG589" s="39">
        <v>160</v>
      </c>
      <c r="AH589" s="39">
        <v>150</v>
      </c>
      <c r="AI589" s="39">
        <v>230447</v>
      </c>
      <c r="AJ589" s="39">
        <v>230447</v>
      </c>
      <c r="AK589" s="39">
        <v>-9095.3116833302774</v>
      </c>
      <c r="AL589" s="39" t="s">
        <v>118</v>
      </c>
      <c r="AM589" s="39" t="s">
        <v>36</v>
      </c>
      <c r="AN589" s="39" t="s">
        <v>119</v>
      </c>
      <c r="AO589" s="39" t="s">
        <v>147</v>
      </c>
      <c r="AP589" s="39">
        <v>3</v>
      </c>
      <c r="AQ589" s="39">
        <v>2</v>
      </c>
      <c r="AR589" s="39">
        <v>5</v>
      </c>
      <c r="AS589" s="39">
        <v>89115</v>
      </c>
      <c r="AT589" s="39">
        <v>161522</v>
      </c>
      <c r="AU589" s="39">
        <v>53841</v>
      </c>
      <c r="AV589" s="39">
        <v>234905</v>
      </c>
      <c r="AW589" s="39">
        <v>3.0722399999999999</v>
      </c>
      <c r="AX589" s="39">
        <v>1.0923499999999999</v>
      </c>
      <c r="AY589" s="39">
        <v>1.9798899999999999</v>
      </c>
      <c r="AZ589" s="39">
        <v>3.0722399950027466</v>
      </c>
      <c r="BA589" s="39">
        <v>1.0923500061035156</v>
      </c>
      <c r="BB589" s="39">
        <v>1.979889988899231</v>
      </c>
      <c r="BC589" s="39" t="s">
        <v>159</v>
      </c>
      <c r="BD589" s="39" t="s">
        <v>126</v>
      </c>
      <c r="BE589" s="39" t="s">
        <v>118</v>
      </c>
      <c r="BF589" s="39"/>
      <c r="BG589" s="39" t="s">
        <v>1732</v>
      </c>
      <c r="BH589" s="39" t="s">
        <v>6259</v>
      </c>
      <c r="BI589" s="39" t="s">
        <v>943</v>
      </c>
      <c r="BJ589" s="39" t="s">
        <v>195</v>
      </c>
      <c r="BK589" s="39" t="s">
        <v>196</v>
      </c>
      <c r="BL589" s="39" t="s">
        <v>196</v>
      </c>
      <c r="BM589" s="39" t="s">
        <v>202</v>
      </c>
      <c r="BN589" s="39" t="s">
        <v>661</v>
      </c>
      <c r="BO589" s="39"/>
      <c r="BP589" s="39" t="s">
        <v>661</v>
      </c>
      <c r="BQ589" s="39">
        <v>2024</v>
      </c>
      <c r="BR589" s="39"/>
      <c r="BS589" s="39"/>
      <c r="BT589" s="39" t="s">
        <v>6251</v>
      </c>
    </row>
    <row r="590" spans="1:72">
      <c r="A590" s="39">
        <v>102401439650</v>
      </c>
      <c r="B590" s="39">
        <v>1</v>
      </c>
      <c r="C590" s="39">
        <v>2024</v>
      </c>
      <c r="D590" s="39">
        <v>4</v>
      </c>
      <c r="E590" s="39" t="s">
        <v>8454</v>
      </c>
      <c r="F590" s="39" t="s">
        <v>8455</v>
      </c>
      <c r="G590" s="39">
        <v>34</v>
      </c>
      <c r="H590" s="39" t="s">
        <v>8456</v>
      </c>
      <c r="I590" s="39">
        <v>20240407</v>
      </c>
      <c r="J590" s="39">
        <v>20240409</v>
      </c>
      <c r="K590" s="39">
        <v>3</v>
      </c>
      <c r="L590" s="39">
        <f t="shared" si="9"/>
        <v>2</v>
      </c>
      <c r="M590" s="39">
        <v>0</v>
      </c>
      <c r="N590" s="39" t="s">
        <v>7564</v>
      </c>
      <c r="O590" s="39" t="s">
        <v>8457</v>
      </c>
      <c r="P590" s="39" t="s">
        <v>118</v>
      </c>
      <c r="Q590" s="39" t="s">
        <v>36</v>
      </c>
      <c r="R590" s="39" t="s">
        <v>119</v>
      </c>
      <c r="S590" s="39" t="s">
        <v>147</v>
      </c>
      <c r="T590" s="39">
        <v>205</v>
      </c>
      <c r="U590" s="39" t="s">
        <v>172</v>
      </c>
      <c r="V590" s="39" t="s">
        <v>6257</v>
      </c>
      <c r="W590" s="39" t="s">
        <v>6258</v>
      </c>
      <c r="X590" s="39" t="s">
        <v>124</v>
      </c>
      <c r="Y590" s="39">
        <v>59558</v>
      </c>
      <c r="Z590" s="39">
        <v>2944</v>
      </c>
      <c r="AA590" s="39">
        <v>0</v>
      </c>
      <c r="AB590" s="39">
        <v>0</v>
      </c>
      <c r="AC590" s="39">
        <v>0</v>
      </c>
      <c r="AD590" s="39">
        <v>0</v>
      </c>
      <c r="AE590" s="39">
        <v>83565.33</v>
      </c>
      <c r="AF590" s="39">
        <v>83565.33</v>
      </c>
      <c r="AG590" s="39">
        <v>160</v>
      </c>
      <c r="AH590" s="39">
        <v>150</v>
      </c>
      <c r="AI590" s="39">
        <v>230418</v>
      </c>
      <c r="AJ590" s="39">
        <v>230418</v>
      </c>
      <c r="AK590" s="39">
        <v>64926.419408976464</v>
      </c>
      <c r="AL590" s="39" t="s">
        <v>118</v>
      </c>
      <c r="AM590" s="39" t="s">
        <v>36</v>
      </c>
      <c r="AN590" s="39" t="s">
        <v>119</v>
      </c>
      <c r="AO590" s="39" t="s">
        <v>147</v>
      </c>
      <c r="AP590" s="39">
        <v>3</v>
      </c>
      <c r="AQ590" s="39">
        <v>2</v>
      </c>
      <c r="AR590" s="39">
        <v>5</v>
      </c>
      <c r="AS590" s="39">
        <v>89115</v>
      </c>
      <c r="AT590" s="39">
        <v>161522</v>
      </c>
      <c r="AU590" s="39">
        <v>53841</v>
      </c>
      <c r="AV590" s="39">
        <v>234905</v>
      </c>
      <c r="AW590" s="39">
        <v>3.0722399999999999</v>
      </c>
      <c r="AX590" s="39">
        <v>1.0923499999999999</v>
      </c>
      <c r="AY590" s="39">
        <v>1.9798899999999999</v>
      </c>
      <c r="AZ590" s="39">
        <v>3.0722399950027466</v>
      </c>
      <c r="BA590" s="39">
        <v>1.0923500061035156</v>
      </c>
      <c r="BB590" s="39">
        <v>1.979889988899231</v>
      </c>
      <c r="BC590" s="39" t="s">
        <v>159</v>
      </c>
      <c r="BD590" s="39" t="s">
        <v>126</v>
      </c>
      <c r="BE590" s="39" t="s">
        <v>118</v>
      </c>
      <c r="BF590" s="39"/>
      <c r="BG590" s="39" t="s">
        <v>118</v>
      </c>
      <c r="BH590" s="39" t="s">
        <v>6259</v>
      </c>
      <c r="BI590" s="39" t="s">
        <v>283</v>
      </c>
      <c r="BJ590" s="39" t="s">
        <v>129</v>
      </c>
      <c r="BK590" s="39" t="s">
        <v>130</v>
      </c>
      <c r="BL590" s="39" t="s">
        <v>284</v>
      </c>
      <c r="BM590" s="39" t="s">
        <v>163</v>
      </c>
      <c r="BN590" s="39" t="s">
        <v>1019</v>
      </c>
      <c r="BO590" s="39"/>
      <c r="BP590" s="39" t="s">
        <v>1019</v>
      </c>
      <c r="BQ590" s="39">
        <v>2024</v>
      </c>
      <c r="BR590" s="39"/>
      <c r="BS590" s="39"/>
      <c r="BT590" s="39" t="s">
        <v>6251</v>
      </c>
    </row>
    <row r="591" spans="1:72">
      <c r="A591" s="39">
        <v>102401440316</v>
      </c>
      <c r="B591" s="39">
        <v>1</v>
      </c>
      <c r="C591" s="39">
        <v>2024</v>
      </c>
      <c r="D591" s="39">
        <v>4</v>
      </c>
      <c r="E591" s="39" t="s">
        <v>8458</v>
      </c>
      <c r="F591" s="39" t="s">
        <v>8459</v>
      </c>
      <c r="G591" s="39">
        <v>47</v>
      </c>
      <c r="H591" s="39" t="s">
        <v>8460</v>
      </c>
      <c r="I591" s="39">
        <v>20240408</v>
      </c>
      <c r="J591" s="39">
        <v>20240409</v>
      </c>
      <c r="K591" s="39">
        <v>2</v>
      </c>
      <c r="L591" s="39">
        <f t="shared" si="9"/>
        <v>1</v>
      </c>
      <c r="M591" s="39">
        <v>0</v>
      </c>
      <c r="N591" s="39" t="s">
        <v>7037</v>
      </c>
      <c r="O591" s="39" t="s">
        <v>6310</v>
      </c>
      <c r="P591" s="39" t="s">
        <v>118</v>
      </c>
      <c r="Q591" s="39" t="s">
        <v>36</v>
      </c>
      <c r="R591" s="39" t="s">
        <v>119</v>
      </c>
      <c r="S591" s="39" t="s">
        <v>147</v>
      </c>
      <c r="T591" s="39">
        <v>205</v>
      </c>
      <c r="U591" s="39" t="s">
        <v>172</v>
      </c>
      <c r="V591" s="39" t="s">
        <v>6129</v>
      </c>
      <c r="W591" s="39" t="s">
        <v>6130</v>
      </c>
      <c r="X591" s="39" t="s">
        <v>124</v>
      </c>
      <c r="Y591" s="39">
        <v>38094</v>
      </c>
      <c r="Z591" s="39">
        <v>1472</v>
      </c>
      <c r="AA591" s="39">
        <v>0</v>
      </c>
      <c r="AB591" s="39">
        <v>0</v>
      </c>
      <c r="AC591" s="39">
        <v>0</v>
      </c>
      <c r="AD591" s="39">
        <v>0</v>
      </c>
      <c r="AE591" s="39">
        <v>124176.53</v>
      </c>
      <c r="AF591" s="39">
        <v>124176.53</v>
      </c>
      <c r="AG591" s="39">
        <v>80</v>
      </c>
      <c r="AH591" s="39">
        <v>75</v>
      </c>
      <c r="AI591" s="39">
        <v>129769</v>
      </c>
      <c r="AJ591" s="39">
        <v>129769</v>
      </c>
      <c r="AK591" s="39">
        <v>-43738.124776466313</v>
      </c>
      <c r="AL591" s="39" t="s">
        <v>118</v>
      </c>
      <c r="AM591" s="39" t="s">
        <v>36</v>
      </c>
      <c r="AN591" s="39" t="s">
        <v>119</v>
      </c>
      <c r="AO591" s="39" t="s">
        <v>147</v>
      </c>
      <c r="AP591" s="39">
        <v>3</v>
      </c>
      <c r="AQ591" s="39">
        <v>2</v>
      </c>
      <c r="AR591" s="39">
        <v>4</v>
      </c>
      <c r="AS591" s="39">
        <v>53659</v>
      </c>
      <c r="AT591" s="39">
        <v>87497</v>
      </c>
      <c r="AU591" s="39">
        <v>29166</v>
      </c>
      <c r="AV591" s="39">
        <v>134400</v>
      </c>
      <c r="AW591" s="39">
        <v>1.7302500000000001</v>
      </c>
      <c r="AX591" s="39">
        <v>0.65773999999999999</v>
      </c>
      <c r="AY591" s="39">
        <v>1.0725100000000001</v>
      </c>
      <c r="AZ591" s="39">
        <v>1.7302500009536743</v>
      </c>
      <c r="BA591" s="39">
        <v>0.65773999691009521</v>
      </c>
      <c r="BB591" s="39">
        <v>1.0725100040435791</v>
      </c>
      <c r="BC591" s="39" t="s">
        <v>159</v>
      </c>
      <c r="BD591" s="39" t="s">
        <v>126</v>
      </c>
      <c r="BE591" s="39" t="s">
        <v>118</v>
      </c>
      <c r="BF591" s="39"/>
      <c r="BG591" s="39" t="s">
        <v>118</v>
      </c>
      <c r="BH591" s="39" t="s">
        <v>6259</v>
      </c>
      <c r="BI591" s="39" t="s">
        <v>467</v>
      </c>
      <c r="BJ591" s="39" t="s">
        <v>129</v>
      </c>
      <c r="BK591" s="39" t="s">
        <v>130</v>
      </c>
      <c r="BL591" s="39" t="s">
        <v>131</v>
      </c>
      <c r="BM591" s="39" t="s">
        <v>2051</v>
      </c>
      <c r="BN591" s="39" t="s">
        <v>5752</v>
      </c>
      <c r="BO591" s="39"/>
      <c r="BP591" s="39" t="s">
        <v>5752</v>
      </c>
      <c r="BQ591" s="39">
        <v>2024</v>
      </c>
      <c r="BR591" s="39"/>
      <c r="BS591" s="39"/>
      <c r="BT591" s="39" t="s">
        <v>6251</v>
      </c>
    </row>
    <row r="592" spans="1:72">
      <c r="A592" s="39">
        <v>102401295968</v>
      </c>
      <c r="B592" s="39">
        <v>1</v>
      </c>
      <c r="C592" s="39">
        <v>2024</v>
      </c>
      <c r="D592" s="39">
        <v>4</v>
      </c>
      <c r="E592" s="39" t="s">
        <v>8461</v>
      </c>
      <c r="F592" s="39" t="s">
        <v>8462</v>
      </c>
      <c r="G592" s="39">
        <v>56</v>
      </c>
      <c r="H592" s="39" t="s">
        <v>8463</v>
      </c>
      <c r="I592" s="39">
        <v>20240408</v>
      </c>
      <c r="J592" s="39">
        <v>20240409</v>
      </c>
      <c r="K592" s="39">
        <v>2</v>
      </c>
      <c r="L592" s="39">
        <f t="shared" si="9"/>
        <v>1</v>
      </c>
      <c r="M592" s="39">
        <v>0</v>
      </c>
      <c r="N592" s="39" t="s">
        <v>8464</v>
      </c>
      <c r="O592" s="39" t="s">
        <v>6310</v>
      </c>
      <c r="P592" s="39" t="s">
        <v>118</v>
      </c>
      <c r="Q592" s="39" t="s">
        <v>36</v>
      </c>
      <c r="R592" s="39" t="s">
        <v>119</v>
      </c>
      <c r="S592" s="39" t="s">
        <v>147</v>
      </c>
      <c r="T592" s="39">
        <v>111</v>
      </c>
      <c r="U592" s="39" t="s">
        <v>172</v>
      </c>
      <c r="V592" s="39" t="s">
        <v>6129</v>
      </c>
      <c r="W592" s="39" t="s">
        <v>6130</v>
      </c>
      <c r="X592" s="39" t="s">
        <v>387</v>
      </c>
      <c r="Y592" s="39">
        <v>33747</v>
      </c>
      <c r="Z592" s="39">
        <v>1397</v>
      </c>
      <c r="AA592" s="39">
        <v>0</v>
      </c>
      <c r="AB592" s="39">
        <v>0</v>
      </c>
      <c r="AC592" s="39">
        <v>0</v>
      </c>
      <c r="AD592" s="39">
        <v>0</v>
      </c>
      <c r="AE592" s="39">
        <v>135401.64000000001</v>
      </c>
      <c r="AF592" s="39">
        <v>135401.64000000001</v>
      </c>
      <c r="AG592" s="39">
        <v>80</v>
      </c>
      <c r="AH592" s="39">
        <v>0</v>
      </c>
      <c r="AI592" s="39">
        <v>130522</v>
      </c>
      <c r="AJ592" s="39">
        <v>130522</v>
      </c>
      <c r="AK592" s="39">
        <v>-54216.47162029396</v>
      </c>
      <c r="AL592" s="39" t="s">
        <v>118</v>
      </c>
      <c r="AM592" s="39" t="s">
        <v>36</v>
      </c>
      <c r="AN592" s="39" t="s">
        <v>119</v>
      </c>
      <c r="AO592" s="39" t="s">
        <v>147</v>
      </c>
      <c r="AP592" s="39">
        <v>3</v>
      </c>
      <c r="AQ592" s="39">
        <v>2</v>
      </c>
      <c r="AR592" s="39">
        <v>4</v>
      </c>
      <c r="AS592" s="39">
        <v>53659</v>
      </c>
      <c r="AT592" s="39">
        <v>87497</v>
      </c>
      <c r="AU592" s="39">
        <v>29166</v>
      </c>
      <c r="AV592" s="39">
        <v>134400</v>
      </c>
      <c r="AW592" s="39">
        <v>1.7302500000000001</v>
      </c>
      <c r="AX592" s="39">
        <v>0.65773999999999999</v>
      </c>
      <c r="AY592" s="39">
        <v>1.0725100000000001</v>
      </c>
      <c r="AZ592" s="39">
        <v>1.7400699853897095</v>
      </c>
      <c r="BA592" s="39">
        <v>0.65773999691009521</v>
      </c>
      <c r="BB592" s="39">
        <v>1.0823299884796143</v>
      </c>
      <c r="BC592" s="39" t="s">
        <v>159</v>
      </c>
      <c r="BD592" s="39" t="s">
        <v>126</v>
      </c>
      <c r="BE592" s="39" t="s">
        <v>118</v>
      </c>
      <c r="BF592" s="39"/>
      <c r="BG592" s="39" t="s">
        <v>118</v>
      </c>
      <c r="BH592" s="39" t="s">
        <v>6259</v>
      </c>
      <c r="BI592" s="39" t="s">
        <v>428</v>
      </c>
      <c r="BJ592" s="39" t="s">
        <v>129</v>
      </c>
      <c r="BK592" s="39" t="s">
        <v>130</v>
      </c>
      <c r="BL592" s="39" t="s">
        <v>131</v>
      </c>
      <c r="BM592" s="39" t="s">
        <v>2051</v>
      </c>
      <c r="BN592" s="39" t="s">
        <v>5752</v>
      </c>
      <c r="BO592" s="39"/>
      <c r="BP592" s="39" t="s">
        <v>5752</v>
      </c>
      <c r="BQ592" s="39">
        <v>2024</v>
      </c>
      <c r="BR592" s="39"/>
      <c r="BS592" s="39"/>
      <c r="BT592" s="39" t="s">
        <v>6251</v>
      </c>
    </row>
    <row r="593" spans="1:72">
      <c r="A593" s="39">
        <v>102401295972</v>
      </c>
      <c r="B593" s="39">
        <v>1</v>
      </c>
      <c r="C593" s="39">
        <v>2024</v>
      </c>
      <c r="D593" s="39">
        <v>4</v>
      </c>
      <c r="E593" s="39" t="s">
        <v>8465</v>
      </c>
      <c r="F593" s="39" t="s">
        <v>8466</v>
      </c>
      <c r="G593" s="39">
        <v>63</v>
      </c>
      <c r="H593" s="39" t="s">
        <v>8467</v>
      </c>
      <c r="I593" s="39">
        <v>20240408</v>
      </c>
      <c r="J593" s="39">
        <v>20240409</v>
      </c>
      <c r="K593" s="39">
        <v>2</v>
      </c>
      <c r="L593" s="39">
        <f t="shared" si="9"/>
        <v>1</v>
      </c>
      <c r="M593" s="39">
        <v>0</v>
      </c>
      <c r="N593" s="39" t="s">
        <v>6570</v>
      </c>
      <c r="O593" s="39" t="s">
        <v>6405</v>
      </c>
      <c r="P593" s="39" t="s">
        <v>118</v>
      </c>
      <c r="Q593" s="39" t="s">
        <v>36</v>
      </c>
      <c r="R593" s="39" t="s">
        <v>119</v>
      </c>
      <c r="S593" s="39" t="s">
        <v>147</v>
      </c>
      <c r="T593" s="39">
        <v>111</v>
      </c>
      <c r="U593" s="39" t="s">
        <v>172</v>
      </c>
      <c r="V593" s="39" t="s">
        <v>6129</v>
      </c>
      <c r="W593" s="39" t="s">
        <v>6130</v>
      </c>
      <c r="X593" s="39" t="s">
        <v>1852</v>
      </c>
      <c r="Y593" s="39">
        <v>34270</v>
      </c>
      <c r="Z593" s="39">
        <v>1472</v>
      </c>
      <c r="AA593" s="39">
        <v>0</v>
      </c>
      <c r="AB593" s="39">
        <v>0</v>
      </c>
      <c r="AC593" s="39">
        <v>0</v>
      </c>
      <c r="AD593" s="39">
        <v>0</v>
      </c>
      <c r="AE593" s="39">
        <v>19320.21</v>
      </c>
      <c r="AF593" s="39">
        <v>19320.21</v>
      </c>
      <c r="AG593" s="39">
        <v>80</v>
      </c>
      <c r="AH593" s="39">
        <v>75</v>
      </c>
      <c r="AI593" s="39">
        <v>102628</v>
      </c>
      <c r="AJ593" s="39">
        <v>102628</v>
      </c>
      <c r="AK593" s="39">
        <v>33971.040840104419</v>
      </c>
      <c r="AL593" s="39" t="s">
        <v>118</v>
      </c>
      <c r="AM593" s="39" t="s">
        <v>36</v>
      </c>
      <c r="AN593" s="39" t="s">
        <v>119</v>
      </c>
      <c r="AO593" s="39" t="s">
        <v>147</v>
      </c>
      <c r="AP593" s="39">
        <v>3</v>
      </c>
      <c r="AQ593" s="39">
        <v>2</v>
      </c>
      <c r="AR593" s="39">
        <v>4</v>
      </c>
      <c r="AS593" s="39">
        <v>53659</v>
      </c>
      <c r="AT593" s="39">
        <v>87497</v>
      </c>
      <c r="AU593" s="39">
        <v>29166</v>
      </c>
      <c r="AV593" s="39">
        <v>134400</v>
      </c>
      <c r="AW593" s="39">
        <v>1.7302500000000001</v>
      </c>
      <c r="AX593" s="39">
        <v>0.65773999999999999</v>
      </c>
      <c r="AY593" s="39">
        <v>1.0725100000000001</v>
      </c>
      <c r="AZ593" s="39">
        <v>1.3682000041007996</v>
      </c>
      <c r="BA593" s="39">
        <v>0.65773999691009521</v>
      </c>
      <c r="BB593" s="39">
        <v>0.71046000719070435</v>
      </c>
      <c r="BC593" s="39" t="s">
        <v>159</v>
      </c>
      <c r="BD593" s="39" t="s">
        <v>126</v>
      </c>
      <c r="BE593" s="39" t="s">
        <v>118</v>
      </c>
      <c r="BF593" s="39"/>
      <c r="BG593" s="39" t="s">
        <v>118</v>
      </c>
      <c r="BH593" s="39" t="s">
        <v>6259</v>
      </c>
      <c r="BI593" s="39" t="s">
        <v>1461</v>
      </c>
      <c r="BJ593" s="39" t="s">
        <v>129</v>
      </c>
      <c r="BK593" s="39" t="s">
        <v>130</v>
      </c>
      <c r="BL593" s="39" t="s">
        <v>131</v>
      </c>
      <c r="BM593" s="39" t="s">
        <v>2051</v>
      </c>
      <c r="BN593" s="39" t="s">
        <v>5752</v>
      </c>
      <c r="BO593" s="39"/>
      <c r="BP593" s="39" t="s">
        <v>5752</v>
      </c>
      <c r="BQ593" s="39">
        <v>2024</v>
      </c>
      <c r="BR593" s="39"/>
      <c r="BS593" s="39"/>
      <c r="BT593" s="39" t="s">
        <v>6251</v>
      </c>
    </row>
    <row r="594" spans="1:72">
      <c r="A594" s="39">
        <v>102408017486</v>
      </c>
      <c r="B594" s="39">
        <v>1</v>
      </c>
      <c r="C594" s="39">
        <v>2024</v>
      </c>
      <c r="D594" s="39">
        <v>4</v>
      </c>
      <c r="E594" s="39" t="s">
        <v>8468</v>
      </c>
      <c r="F594" s="39" t="s">
        <v>8469</v>
      </c>
      <c r="G594" s="39">
        <v>71</v>
      </c>
      <c r="H594" s="39" t="s">
        <v>8470</v>
      </c>
      <c r="I594" s="39">
        <v>20240408</v>
      </c>
      <c r="J594" s="39">
        <v>20240409</v>
      </c>
      <c r="K594" s="39">
        <v>2</v>
      </c>
      <c r="L594" s="39">
        <f t="shared" si="9"/>
        <v>1</v>
      </c>
      <c r="M594" s="39">
        <v>0</v>
      </c>
      <c r="N594" s="39" t="s">
        <v>7671</v>
      </c>
      <c r="O594" s="39" t="s">
        <v>6359</v>
      </c>
      <c r="P594" s="39" t="s">
        <v>118</v>
      </c>
      <c r="Q594" s="39" t="s">
        <v>36</v>
      </c>
      <c r="R594" s="39" t="s">
        <v>119</v>
      </c>
      <c r="S594" s="39" t="s">
        <v>120</v>
      </c>
      <c r="T594" s="39">
        <v>205</v>
      </c>
      <c r="U594" s="39" t="s">
        <v>172</v>
      </c>
      <c r="V594" s="39" t="s">
        <v>6257</v>
      </c>
      <c r="W594" s="39" t="s">
        <v>6258</v>
      </c>
      <c r="X594" s="39" t="s">
        <v>124</v>
      </c>
      <c r="Y594" s="39">
        <v>56975</v>
      </c>
      <c r="Z594" s="39">
        <v>1579</v>
      </c>
      <c r="AA594" s="39">
        <v>0</v>
      </c>
      <c r="AB594" s="39">
        <v>0</v>
      </c>
      <c r="AC594" s="39">
        <v>0</v>
      </c>
      <c r="AD594" s="39">
        <v>0</v>
      </c>
      <c r="AE594" s="39">
        <v>83565.33</v>
      </c>
      <c r="AF594" s="39">
        <v>83565.33</v>
      </c>
      <c r="AG594" s="39">
        <v>80</v>
      </c>
      <c r="AH594" s="39">
        <v>150</v>
      </c>
      <c r="AI594" s="39">
        <v>230418</v>
      </c>
      <c r="AJ594" s="39">
        <v>230418</v>
      </c>
      <c r="AK594" s="39">
        <v>64926.419408976464</v>
      </c>
      <c r="AL594" s="39" t="s">
        <v>118</v>
      </c>
      <c r="AM594" s="39" t="s">
        <v>36</v>
      </c>
      <c r="AN594" s="39" t="s">
        <v>119</v>
      </c>
      <c r="AO594" s="39" t="s">
        <v>120</v>
      </c>
      <c r="AP594" s="39">
        <v>3</v>
      </c>
      <c r="AQ594" s="39">
        <v>2</v>
      </c>
      <c r="AR594" s="39">
        <v>5</v>
      </c>
      <c r="AS594" s="39">
        <v>89115</v>
      </c>
      <c r="AT594" s="39">
        <v>161522</v>
      </c>
      <c r="AU594" s="39">
        <v>53841</v>
      </c>
      <c r="AV594" s="39">
        <v>234905</v>
      </c>
      <c r="AW594" s="39">
        <v>3.0722399999999999</v>
      </c>
      <c r="AX594" s="39">
        <v>1.0923499999999999</v>
      </c>
      <c r="AY594" s="39">
        <v>1.9798899999999999</v>
      </c>
      <c r="AZ594" s="39">
        <v>3.0722399950027466</v>
      </c>
      <c r="BA594" s="39">
        <v>1.0923500061035156</v>
      </c>
      <c r="BB594" s="39">
        <v>1.979889988899231</v>
      </c>
      <c r="BC594" s="39" t="s">
        <v>159</v>
      </c>
      <c r="BD594" s="39" t="s">
        <v>126</v>
      </c>
      <c r="BE594" s="39" t="s">
        <v>118</v>
      </c>
      <c r="BF594" s="39"/>
      <c r="BG594" s="39" t="s">
        <v>118</v>
      </c>
      <c r="BH594" s="39" t="s">
        <v>6259</v>
      </c>
      <c r="BI594" s="39" t="s">
        <v>428</v>
      </c>
      <c r="BJ594" s="39" t="s">
        <v>129</v>
      </c>
      <c r="BK594" s="39" t="s">
        <v>130</v>
      </c>
      <c r="BL594" s="39" t="s">
        <v>131</v>
      </c>
      <c r="BM594" s="39" t="s">
        <v>163</v>
      </c>
      <c r="BN594" s="39" t="s">
        <v>1019</v>
      </c>
      <c r="BO594" s="39"/>
      <c r="BP594" s="39" t="s">
        <v>1019</v>
      </c>
      <c r="BQ594" s="39">
        <v>2024</v>
      </c>
      <c r="BR594" s="39"/>
      <c r="BS594" s="39"/>
      <c r="BT594" s="39" t="s">
        <v>6251</v>
      </c>
    </row>
    <row r="595" spans="1:72">
      <c r="A595" s="39">
        <v>102401295920</v>
      </c>
      <c r="B595" s="39">
        <v>1</v>
      </c>
      <c r="C595" s="39">
        <v>2024</v>
      </c>
      <c r="D595" s="39">
        <v>4</v>
      </c>
      <c r="E595" s="39" t="s">
        <v>8471</v>
      </c>
      <c r="F595" s="39" t="s">
        <v>8472</v>
      </c>
      <c r="G595" s="39">
        <v>38</v>
      </c>
      <c r="H595" s="39" t="s">
        <v>8473</v>
      </c>
      <c r="I595" s="39">
        <v>20240404</v>
      </c>
      <c r="J595" s="39">
        <v>20240406</v>
      </c>
      <c r="K595" s="39">
        <v>3</v>
      </c>
      <c r="L595" s="39">
        <f t="shared" si="9"/>
        <v>2</v>
      </c>
      <c r="M595" s="39">
        <v>0</v>
      </c>
      <c r="N595" s="39" t="s">
        <v>8474</v>
      </c>
      <c r="O595" s="39" t="s">
        <v>8475</v>
      </c>
      <c r="P595" s="39" t="s">
        <v>118</v>
      </c>
      <c r="Q595" s="39" t="s">
        <v>36</v>
      </c>
      <c r="R595" s="39" t="s">
        <v>119</v>
      </c>
      <c r="S595" s="39" t="s">
        <v>147</v>
      </c>
      <c r="T595" s="39">
        <v>111</v>
      </c>
      <c r="U595" s="39" t="s">
        <v>172</v>
      </c>
      <c r="V595" s="39" t="s">
        <v>6257</v>
      </c>
      <c r="W595" s="39" t="s">
        <v>6258</v>
      </c>
      <c r="X595" s="39" t="s">
        <v>387</v>
      </c>
      <c r="Y595" s="39">
        <v>75681</v>
      </c>
      <c r="Z595" s="39">
        <v>2944</v>
      </c>
      <c r="AA595" s="39">
        <v>0</v>
      </c>
      <c r="AB595" s="39">
        <v>0</v>
      </c>
      <c r="AC595" s="39">
        <v>666.76</v>
      </c>
      <c r="AD595" s="39">
        <v>0</v>
      </c>
      <c r="AE595" s="39">
        <v>290734.19</v>
      </c>
      <c r="AF595" s="39">
        <v>291400.94</v>
      </c>
      <c r="AG595" s="39">
        <v>160</v>
      </c>
      <c r="AH595" s="39">
        <v>150</v>
      </c>
      <c r="AI595" s="39">
        <v>272003</v>
      </c>
      <c r="AJ595" s="39">
        <v>272003</v>
      </c>
      <c r="AK595" s="39">
        <v>-101334.50707782159</v>
      </c>
      <c r="AL595" s="39" t="s">
        <v>118</v>
      </c>
      <c r="AM595" s="39" t="s">
        <v>36</v>
      </c>
      <c r="AN595" s="39" t="s">
        <v>119</v>
      </c>
      <c r="AO595" s="39" t="s">
        <v>147</v>
      </c>
      <c r="AP595" s="39">
        <v>3</v>
      </c>
      <c r="AQ595" s="39">
        <v>2</v>
      </c>
      <c r="AR595" s="39">
        <v>5</v>
      </c>
      <c r="AS595" s="39">
        <v>89115</v>
      </c>
      <c r="AT595" s="39">
        <v>161522</v>
      </c>
      <c r="AU595" s="39">
        <v>53841</v>
      </c>
      <c r="AV595" s="39">
        <v>234905</v>
      </c>
      <c r="AW595" s="39">
        <v>3.0722399999999999</v>
      </c>
      <c r="AX595" s="39">
        <v>1.0923499999999999</v>
      </c>
      <c r="AY595" s="39">
        <v>1.9798899999999999</v>
      </c>
      <c r="AZ595" s="39">
        <v>3.6262500286102295</v>
      </c>
      <c r="BA595" s="39">
        <v>1.0923500061035156</v>
      </c>
      <c r="BB595" s="39">
        <v>2.5339000225067139</v>
      </c>
      <c r="BC595" s="39" t="s">
        <v>159</v>
      </c>
      <c r="BD595" s="39" t="s">
        <v>126</v>
      </c>
      <c r="BE595" s="39" t="s">
        <v>118</v>
      </c>
      <c r="BF595" s="39"/>
      <c r="BG595" s="39" t="s">
        <v>1732</v>
      </c>
      <c r="BH595" s="39" t="s">
        <v>6259</v>
      </c>
      <c r="BI595" s="39" t="s">
        <v>8476</v>
      </c>
      <c r="BJ595" s="39" t="s">
        <v>389</v>
      </c>
      <c r="BK595" s="39" t="s">
        <v>390</v>
      </c>
      <c r="BL595" s="39" t="s">
        <v>390</v>
      </c>
      <c r="BM595" s="39" t="s">
        <v>202</v>
      </c>
      <c r="BN595" s="39" t="s">
        <v>391</v>
      </c>
      <c r="BO595" s="39"/>
      <c r="BP595" s="39" t="s">
        <v>391</v>
      </c>
      <c r="BQ595" s="39">
        <v>2024</v>
      </c>
      <c r="BR595" s="39"/>
      <c r="BS595" s="39"/>
      <c r="BT595" s="39" t="s">
        <v>6251</v>
      </c>
    </row>
    <row r="596" spans="1:72">
      <c r="A596" s="39">
        <v>102401501602</v>
      </c>
      <c r="B596" s="39">
        <v>1</v>
      </c>
      <c r="C596" s="39">
        <v>2024</v>
      </c>
      <c r="D596" s="39">
        <v>4</v>
      </c>
      <c r="E596" s="39" t="s">
        <v>8477</v>
      </c>
      <c r="F596" s="39" t="s">
        <v>6110</v>
      </c>
      <c r="G596" s="39">
        <v>66</v>
      </c>
      <c r="H596" s="39" t="s">
        <v>6111</v>
      </c>
      <c r="I596" s="39">
        <v>20240404</v>
      </c>
      <c r="J596" s="39">
        <v>20240406</v>
      </c>
      <c r="K596" s="39">
        <v>3</v>
      </c>
      <c r="L596" s="39">
        <f t="shared" si="9"/>
        <v>2</v>
      </c>
      <c r="M596" s="39">
        <v>0</v>
      </c>
      <c r="N596" s="39" t="s">
        <v>6414</v>
      </c>
      <c r="O596" s="39" t="s">
        <v>6692</v>
      </c>
      <c r="P596" s="39" t="s">
        <v>118</v>
      </c>
      <c r="Q596" s="39" t="s">
        <v>36</v>
      </c>
      <c r="R596" s="39" t="s">
        <v>119</v>
      </c>
      <c r="S596" s="39" t="s">
        <v>120</v>
      </c>
      <c r="T596" s="39">
        <v>211</v>
      </c>
      <c r="U596" s="39" t="s">
        <v>172</v>
      </c>
      <c r="V596" s="39" t="s">
        <v>6257</v>
      </c>
      <c r="W596" s="39" t="s">
        <v>6258</v>
      </c>
      <c r="X596" s="39" t="s">
        <v>124</v>
      </c>
      <c r="Y596" s="39">
        <v>93385</v>
      </c>
      <c r="Z596" s="39">
        <v>3083</v>
      </c>
      <c r="AA596" s="39">
        <v>0</v>
      </c>
      <c r="AB596" s="39">
        <v>0</v>
      </c>
      <c r="AC596" s="39">
        <v>666.76</v>
      </c>
      <c r="AD596" s="39">
        <v>0</v>
      </c>
      <c r="AE596" s="39">
        <v>156938.99</v>
      </c>
      <c r="AF596" s="39">
        <v>157605.75</v>
      </c>
      <c r="AG596" s="39">
        <v>160</v>
      </c>
      <c r="AH596" s="39">
        <v>225</v>
      </c>
      <c r="AI596" s="39">
        <v>230636</v>
      </c>
      <c r="AJ596" s="39">
        <v>230636</v>
      </c>
      <c r="AK596" s="39">
        <v>-8973.5115607778134</v>
      </c>
      <c r="AL596" s="39" t="s">
        <v>118</v>
      </c>
      <c r="AM596" s="39" t="s">
        <v>36</v>
      </c>
      <c r="AN596" s="39" t="s">
        <v>119</v>
      </c>
      <c r="AO596" s="39" t="s">
        <v>120</v>
      </c>
      <c r="AP596" s="39">
        <v>3</v>
      </c>
      <c r="AQ596" s="39">
        <v>2</v>
      </c>
      <c r="AR596" s="39">
        <v>5</v>
      </c>
      <c r="AS596" s="39">
        <v>89115</v>
      </c>
      <c r="AT596" s="39">
        <v>161522</v>
      </c>
      <c r="AU596" s="39">
        <v>53841</v>
      </c>
      <c r="AV596" s="39">
        <v>234905</v>
      </c>
      <c r="AW596" s="39">
        <v>3.0722399999999999</v>
      </c>
      <c r="AX596" s="39">
        <v>1.0923499999999999</v>
      </c>
      <c r="AY596" s="39">
        <v>1.9798899999999999</v>
      </c>
      <c r="AZ596" s="39">
        <v>3.0722399950027466</v>
      </c>
      <c r="BA596" s="39">
        <v>1.0923500061035156</v>
      </c>
      <c r="BB596" s="39">
        <v>1.979889988899231</v>
      </c>
      <c r="BC596" s="39" t="s">
        <v>159</v>
      </c>
      <c r="BD596" s="39" t="s">
        <v>126</v>
      </c>
      <c r="BE596" s="39" t="s">
        <v>118</v>
      </c>
      <c r="BF596" s="39"/>
      <c r="BG596" s="39" t="s">
        <v>6285</v>
      </c>
      <c r="BH596" s="39" t="s">
        <v>6259</v>
      </c>
      <c r="BI596" s="39" t="s">
        <v>2756</v>
      </c>
      <c r="BJ596" s="39" t="s">
        <v>195</v>
      </c>
      <c r="BK596" s="39" t="s">
        <v>236</v>
      </c>
      <c r="BL596" s="39" t="s">
        <v>236</v>
      </c>
      <c r="BM596" s="39" t="s">
        <v>202</v>
      </c>
      <c r="BN596" s="39" t="s">
        <v>203</v>
      </c>
      <c r="BO596" s="39"/>
      <c r="BP596" s="39" t="s">
        <v>203</v>
      </c>
      <c r="BQ596" s="39">
        <v>2024</v>
      </c>
      <c r="BR596" s="39"/>
      <c r="BS596" s="39"/>
      <c r="BT596" s="39" t="s">
        <v>6251</v>
      </c>
    </row>
    <row r="597" spans="1:72">
      <c r="A597" s="39">
        <v>102401501600</v>
      </c>
      <c r="B597" s="39">
        <v>1</v>
      </c>
      <c r="C597" s="39">
        <v>2024</v>
      </c>
      <c r="D597" s="39">
        <v>4</v>
      </c>
      <c r="E597" s="39" t="s">
        <v>8478</v>
      </c>
      <c r="F597" s="39" t="s">
        <v>8479</v>
      </c>
      <c r="G597" s="39">
        <v>67</v>
      </c>
      <c r="H597" s="39" t="s">
        <v>8480</v>
      </c>
      <c r="I597" s="39">
        <v>20240404</v>
      </c>
      <c r="J597" s="39">
        <v>20240406</v>
      </c>
      <c r="K597" s="39">
        <v>3</v>
      </c>
      <c r="L597" s="39">
        <f t="shared" si="9"/>
        <v>2</v>
      </c>
      <c r="M597" s="39">
        <v>0</v>
      </c>
      <c r="N597" s="39" t="s">
        <v>6946</v>
      </c>
      <c r="O597" s="39" t="s">
        <v>6661</v>
      </c>
      <c r="P597" s="39" t="s">
        <v>118</v>
      </c>
      <c r="Q597" s="39" t="s">
        <v>36</v>
      </c>
      <c r="R597" s="39" t="s">
        <v>119</v>
      </c>
      <c r="S597" s="39" t="s">
        <v>147</v>
      </c>
      <c r="T597" s="39">
        <v>211</v>
      </c>
      <c r="U597" s="39" t="s">
        <v>172</v>
      </c>
      <c r="V597" s="39" t="s">
        <v>6257</v>
      </c>
      <c r="W597" s="39" t="s">
        <v>6258</v>
      </c>
      <c r="X597" s="39" t="s">
        <v>124</v>
      </c>
      <c r="Y597" s="39">
        <v>94473</v>
      </c>
      <c r="Z597" s="39">
        <v>2944</v>
      </c>
      <c r="AA597" s="39">
        <v>0</v>
      </c>
      <c r="AB597" s="39">
        <v>0</v>
      </c>
      <c r="AC597" s="39">
        <v>666.76</v>
      </c>
      <c r="AD597" s="39">
        <v>0</v>
      </c>
      <c r="AE597" s="39">
        <v>156938.99</v>
      </c>
      <c r="AF597" s="39">
        <v>157605.75</v>
      </c>
      <c r="AG597" s="39">
        <v>160</v>
      </c>
      <c r="AH597" s="39">
        <v>150</v>
      </c>
      <c r="AI597" s="39">
        <v>230636</v>
      </c>
      <c r="AJ597" s="39">
        <v>230636</v>
      </c>
      <c r="AK597" s="39">
        <v>-8973.5115607778134</v>
      </c>
      <c r="AL597" s="39" t="s">
        <v>118</v>
      </c>
      <c r="AM597" s="39" t="s">
        <v>36</v>
      </c>
      <c r="AN597" s="39" t="s">
        <v>119</v>
      </c>
      <c r="AO597" s="39" t="s">
        <v>147</v>
      </c>
      <c r="AP597" s="39">
        <v>3</v>
      </c>
      <c r="AQ597" s="39">
        <v>2</v>
      </c>
      <c r="AR597" s="39">
        <v>5</v>
      </c>
      <c r="AS597" s="39">
        <v>89115</v>
      </c>
      <c r="AT597" s="39">
        <v>161522</v>
      </c>
      <c r="AU597" s="39">
        <v>53841</v>
      </c>
      <c r="AV597" s="39">
        <v>234905</v>
      </c>
      <c r="AW597" s="39">
        <v>3.0722399999999999</v>
      </c>
      <c r="AX597" s="39">
        <v>1.0923499999999999</v>
      </c>
      <c r="AY597" s="39">
        <v>1.9798899999999999</v>
      </c>
      <c r="AZ597" s="39">
        <v>3.0722399950027466</v>
      </c>
      <c r="BA597" s="39">
        <v>1.0923500061035156</v>
      </c>
      <c r="BB597" s="39">
        <v>1.979889988899231</v>
      </c>
      <c r="BC597" s="39" t="s">
        <v>159</v>
      </c>
      <c r="BD597" s="39" t="s">
        <v>126</v>
      </c>
      <c r="BE597" s="39" t="s">
        <v>118</v>
      </c>
      <c r="BF597" s="39"/>
      <c r="BG597" s="39" t="s">
        <v>6285</v>
      </c>
      <c r="BH597" s="39" t="s">
        <v>6259</v>
      </c>
      <c r="BI597" s="39" t="s">
        <v>903</v>
      </c>
      <c r="BJ597" s="39" t="s">
        <v>195</v>
      </c>
      <c r="BK597" s="39" t="s">
        <v>196</v>
      </c>
      <c r="BL597" s="39" t="s">
        <v>196</v>
      </c>
      <c r="BM597" s="39" t="s">
        <v>202</v>
      </c>
      <c r="BN597" s="39" t="s">
        <v>203</v>
      </c>
      <c r="BO597" s="39"/>
      <c r="BP597" s="39" t="s">
        <v>203</v>
      </c>
      <c r="BQ597" s="39">
        <v>2024</v>
      </c>
      <c r="BR597" s="39"/>
      <c r="BS597" s="39"/>
      <c r="BT597" s="39" t="s">
        <v>6251</v>
      </c>
    </row>
    <row r="598" spans="1:72">
      <c r="A598" s="39">
        <v>102401295636</v>
      </c>
      <c r="B598" s="39">
        <v>1</v>
      </c>
      <c r="C598" s="39">
        <v>2024</v>
      </c>
      <c r="D598" s="39">
        <v>4</v>
      </c>
      <c r="E598" s="39" t="s">
        <v>8481</v>
      </c>
      <c r="F598" s="39" t="s">
        <v>8482</v>
      </c>
      <c r="G598" s="39">
        <v>52</v>
      </c>
      <c r="H598" s="39" t="s">
        <v>8483</v>
      </c>
      <c r="I598" s="39">
        <v>20240403</v>
      </c>
      <c r="J598" s="39">
        <v>20240405</v>
      </c>
      <c r="K598" s="39">
        <v>3</v>
      </c>
      <c r="L598" s="39">
        <f t="shared" si="9"/>
        <v>2</v>
      </c>
      <c r="M598" s="39">
        <v>0</v>
      </c>
      <c r="N598" s="39" t="s">
        <v>7078</v>
      </c>
      <c r="O598" s="39" t="s">
        <v>6364</v>
      </c>
      <c r="P598" s="39" t="s">
        <v>118</v>
      </c>
      <c r="Q598" s="39" t="s">
        <v>36</v>
      </c>
      <c r="R598" s="39" t="s">
        <v>119</v>
      </c>
      <c r="S598" s="39" t="s">
        <v>147</v>
      </c>
      <c r="T598" s="39">
        <v>111</v>
      </c>
      <c r="U598" s="39" t="s">
        <v>172</v>
      </c>
      <c r="V598" s="39" t="s">
        <v>6257</v>
      </c>
      <c r="W598" s="39" t="s">
        <v>6258</v>
      </c>
      <c r="X598" s="39" t="s">
        <v>124</v>
      </c>
      <c r="Y598" s="39">
        <v>93648</v>
      </c>
      <c r="Z598" s="39">
        <v>3019</v>
      </c>
      <c r="AA598" s="39">
        <v>0</v>
      </c>
      <c r="AB598" s="39">
        <v>0</v>
      </c>
      <c r="AC598" s="39">
        <v>666.76</v>
      </c>
      <c r="AD598" s="39">
        <v>0</v>
      </c>
      <c r="AE598" s="39">
        <v>169146.99</v>
      </c>
      <c r="AF598" s="39">
        <v>169813.75</v>
      </c>
      <c r="AG598" s="39">
        <v>160</v>
      </c>
      <c r="AH598" s="39">
        <v>225</v>
      </c>
      <c r="AI598" s="39">
        <v>230447</v>
      </c>
      <c r="AJ598" s="39">
        <v>230447</v>
      </c>
      <c r="AK598" s="39">
        <v>-21303.311683330277</v>
      </c>
      <c r="AL598" s="39" t="s">
        <v>118</v>
      </c>
      <c r="AM598" s="39" t="s">
        <v>36</v>
      </c>
      <c r="AN598" s="39" t="s">
        <v>119</v>
      </c>
      <c r="AO598" s="39" t="s">
        <v>147</v>
      </c>
      <c r="AP598" s="39">
        <v>3</v>
      </c>
      <c r="AQ598" s="39">
        <v>2</v>
      </c>
      <c r="AR598" s="39">
        <v>5</v>
      </c>
      <c r="AS598" s="39">
        <v>89115</v>
      </c>
      <c r="AT598" s="39">
        <v>161522</v>
      </c>
      <c r="AU598" s="39">
        <v>53841</v>
      </c>
      <c r="AV598" s="39">
        <v>234905</v>
      </c>
      <c r="AW598" s="39">
        <v>3.0722399999999999</v>
      </c>
      <c r="AX598" s="39">
        <v>1.0923499999999999</v>
      </c>
      <c r="AY598" s="39">
        <v>1.9798899999999999</v>
      </c>
      <c r="AZ598" s="39">
        <v>3.0722399950027466</v>
      </c>
      <c r="BA598" s="39">
        <v>1.0923500061035156</v>
      </c>
      <c r="BB598" s="39">
        <v>1.979889988899231</v>
      </c>
      <c r="BC598" s="39" t="s">
        <v>159</v>
      </c>
      <c r="BD598" s="39" t="s">
        <v>126</v>
      </c>
      <c r="BE598" s="39" t="s">
        <v>118</v>
      </c>
      <c r="BF598" s="39"/>
      <c r="BG598" s="39" t="s">
        <v>6285</v>
      </c>
      <c r="BH598" s="39" t="s">
        <v>6259</v>
      </c>
      <c r="BI598" s="39" t="s">
        <v>1361</v>
      </c>
      <c r="BJ598" s="39" t="s">
        <v>129</v>
      </c>
      <c r="BK598" s="39" t="s">
        <v>178</v>
      </c>
      <c r="BL598" s="39" t="s">
        <v>320</v>
      </c>
      <c r="BM598" s="39" t="s">
        <v>202</v>
      </c>
      <c r="BN598" s="39" t="s">
        <v>661</v>
      </c>
      <c r="BO598" s="39"/>
      <c r="BP598" s="39" t="s">
        <v>661</v>
      </c>
      <c r="BQ598" s="39">
        <v>2024</v>
      </c>
      <c r="BR598" s="39"/>
      <c r="BS598" s="39"/>
      <c r="BT598" s="39" t="s">
        <v>6251</v>
      </c>
    </row>
    <row r="599" spans="1:72">
      <c r="A599" s="39">
        <v>102401501594</v>
      </c>
      <c r="B599" s="39">
        <v>1</v>
      </c>
      <c r="C599" s="39">
        <v>2024</v>
      </c>
      <c r="D599" s="39">
        <v>4</v>
      </c>
      <c r="E599" s="39" t="s">
        <v>8484</v>
      </c>
      <c r="F599" s="39" t="s">
        <v>8485</v>
      </c>
      <c r="G599" s="39">
        <v>67</v>
      </c>
      <c r="H599" s="39" t="s">
        <v>8486</v>
      </c>
      <c r="I599" s="39">
        <v>20240403</v>
      </c>
      <c r="J599" s="39">
        <v>20240405</v>
      </c>
      <c r="K599" s="39">
        <v>3</v>
      </c>
      <c r="L599" s="39">
        <f t="shared" si="9"/>
        <v>2</v>
      </c>
      <c r="M599" s="39">
        <v>0</v>
      </c>
      <c r="N599" s="39" t="s">
        <v>8487</v>
      </c>
      <c r="O599" s="39" t="s">
        <v>6346</v>
      </c>
      <c r="P599" s="39" t="s">
        <v>118</v>
      </c>
      <c r="Q599" s="39" t="s">
        <v>36</v>
      </c>
      <c r="R599" s="39" t="s">
        <v>119</v>
      </c>
      <c r="S599" s="39" t="s">
        <v>147</v>
      </c>
      <c r="T599" s="39">
        <v>211</v>
      </c>
      <c r="U599" s="39" t="s">
        <v>172</v>
      </c>
      <c r="V599" s="39" t="s">
        <v>6257</v>
      </c>
      <c r="W599" s="39" t="s">
        <v>6258</v>
      </c>
      <c r="X599" s="39" t="s">
        <v>124</v>
      </c>
      <c r="Y599" s="39">
        <v>89893</v>
      </c>
      <c r="Z599" s="39">
        <v>2944</v>
      </c>
      <c r="AA599" s="39">
        <v>0</v>
      </c>
      <c r="AB599" s="39">
        <v>0</v>
      </c>
      <c r="AC599" s="39">
        <v>0</v>
      </c>
      <c r="AD599" s="39">
        <v>0</v>
      </c>
      <c r="AE599" s="39">
        <v>169146.99</v>
      </c>
      <c r="AF599" s="39">
        <v>169146.98</v>
      </c>
      <c r="AG599" s="39">
        <v>160</v>
      </c>
      <c r="AH599" s="39">
        <v>150</v>
      </c>
      <c r="AI599" s="39">
        <v>230636</v>
      </c>
      <c r="AJ599" s="39">
        <v>230636</v>
      </c>
      <c r="AK599" s="39">
        <v>-20514.741560777824</v>
      </c>
      <c r="AL599" s="39" t="s">
        <v>118</v>
      </c>
      <c r="AM599" s="39" t="s">
        <v>36</v>
      </c>
      <c r="AN599" s="39" t="s">
        <v>119</v>
      </c>
      <c r="AO599" s="39" t="s">
        <v>147</v>
      </c>
      <c r="AP599" s="39">
        <v>3</v>
      </c>
      <c r="AQ599" s="39">
        <v>2</v>
      </c>
      <c r="AR599" s="39">
        <v>5</v>
      </c>
      <c r="AS599" s="39">
        <v>89115</v>
      </c>
      <c r="AT599" s="39">
        <v>161522</v>
      </c>
      <c r="AU599" s="39">
        <v>53841</v>
      </c>
      <c r="AV599" s="39">
        <v>234905</v>
      </c>
      <c r="AW599" s="39">
        <v>3.0722399999999999</v>
      </c>
      <c r="AX599" s="39">
        <v>1.0923499999999999</v>
      </c>
      <c r="AY599" s="39">
        <v>1.9798899999999999</v>
      </c>
      <c r="AZ599" s="39">
        <v>3.0722399950027466</v>
      </c>
      <c r="BA599" s="39">
        <v>1.0923500061035156</v>
      </c>
      <c r="BB599" s="39">
        <v>1.979889988899231</v>
      </c>
      <c r="BC599" s="39" t="s">
        <v>159</v>
      </c>
      <c r="BD599" s="39" t="s">
        <v>126</v>
      </c>
      <c r="BE599" s="39" t="s">
        <v>118</v>
      </c>
      <c r="BF599" s="39"/>
      <c r="BG599" s="39" t="s">
        <v>6285</v>
      </c>
      <c r="BH599" s="39" t="s">
        <v>6259</v>
      </c>
      <c r="BI599" s="39" t="s">
        <v>177</v>
      </c>
      <c r="BJ599" s="39" t="s">
        <v>129</v>
      </c>
      <c r="BK599" s="39" t="s">
        <v>178</v>
      </c>
      <c r="BL599" s="39" t="s">
        <v>179</v>
      </c>
      <c r="BM599" s="39" t="s">
        <v>202</v>
      </c>
      <c r="BN599" s="39" t="s">
        <v>203</v>
      </c>
      <c r="BO599" s="39"/>
      <c r="BP599" s="39" t="s">
        <v>203</v>
      </c>
      <c r="BQ599" s="39">
        <v>2024</v>
      </c>
      <c r="BR599" s="39"/>
      <c r="BS599" s="39"/>
      <c r="BT599" s="39" t="s">
        <v>6251</v>
      </c>
    </row>
    <row r="600" spans="1:72">
      <c r="A600" s="39">
        <v>102401440474</v>
      </c>
      <c r="B600" s="39">
        <v>1</v>
      </c>
      <c r="C600" s="39">
        <v>2024</v>
      </c>
      <c r="D600" s="39">
        <v>4</v>
      </c>
      <c r="E600" s="39" t="s">
        <v>8488</v>
      </c>
      <c r="F600" s="39" t="s">
        <v>8489</v>
      </c>
      <c r="G600" s="39">
        <v>68</v>
      </c>
      <c r="H600" s="39" t="s">
        <v>8490</v>
      </c>
      <c r="I600" s="39">
        <v>20240403</v>
      </c>
      <c r="J600" s="39">
        <v>20240405</v>
      </c>
      <c r="K600" s="39">
        <v>3</v>
      </c>
      <c r="L600" s="39">
        <f t="shared" si="9"/>
        <v>2</v>
      </c>
      <c r="M600" s="39">
        <v>0</v>
      </c>
      <c r="N600" s="39" t="s">
        <v>8491</v>
      </c>
      <c r="O600" s="39" t="s">
        <v>7327</v>
      </c>
      <c r="P600" s="39" t="s">
        <v>118</v>
      </c>
      <c r="Q600" s="39" t="s">
        <v>36</v>
      </c>
      <c r="R600" s="39" t="s">
        <v>119</v>
      </c>
      <c r="S600" s="39" t="s">
        <v>120</v>
      </c>
      <c r="T600" s="39">
        <v>205</v>
      </c>
      <c r="U600" s="39" t="s">
        <v>172</v>
      </c>
      <c r="V600" s="39" t="s">
        <v>6257</v>
      </c>
      <c r="W600" s="39" t="s">
        <v>6258</v>
      </c>
      <c r="X600" s="39" t="s">
        <v>124</v>
      </c>
      <c r="Y600" s="39">
        <v>94526</v>
      </c>
      <c r="Z600" s="39">
        <v>3083</v>
      </c>
      <c r="AA600" s="39">
        <v>0</v>
      </c>
      <c r="AB600" s="39">
        <v>0</v>
      </c>
      <c r="AC600" s="39">
        <v>666.76</v>
      </c>
      <c r="AD600" s="39">
        <v>0</v>
      </c>
      <c r="AE600" s="39">
        <v>169146.99</v>
      </c>
      <c r="AF600" s="39">
        <v>169813.75</v>
      </c>
      <c r="AG600" s="39">
        <v>160</v>
      </c>
      <c r="AH600" s="39">
        <v>225</v>
      </c>
      <c r="AI600" s="39">
        <v>230418</v>
      </c>
      <c r="AJ600" s="39">
        <v>230418</v>
      </c>
      <c r="AK600" s="39">
        <v>-21322.000591023534</v>
      </c>
      <c r="AL600" s="39" t="s">
        <v>118</v>
      </c>
      <c r="AM600" s="39" t="s">
        <v>36</v>
      </c>
      <c r="AN600" s="39" t="s">
        <v>119</v>
      </c>
      <c r="AO600" s="39" t="s">
        <v>120</v>
      </c>
      <c r="AP600" s="39">
        <v>3</v>
      </c>
      <c r="AQ600" s="39">
        <v>2</v>
      </c>
      <c r="AR600" s="39">
        <v>5</v>
      </c>
      <c r="AS600" s="39">
        <v>89115</v>
      </c>
      <c r="AT600" s="39">
        <v>161522</v>
      </c>
      <c r="AU600" s="39">
        <v>53841</v>
      </c>
      <c r="AV600" s="39">
        <v>234905</v>
      </c>
      <c r="AW600" s="39">
        <v>3.0722399999999999</v>
      </c>
      <c r="AX600" s="39">
        <v>1.0923499999999999</v>
      </c>
      <c r="AY600" s="39">
        <v>1.9798899999999999</v>
      </c>
      <c r="AZ600" s="39">
        <v>3.0722399950027466</v>
      </c>
      <c r="BA600" s="39">
        <v>1.0923500061035156</v>
      </c>
      <c r="BB600" s="39">
        <v>1.979889988899231</v>
      </c>
      <c r="BC600" s="39" t="s">
        <v>159</v>
      </c>
      <c r="BD600" s="39" t="s">
        <v>126</v>
      </c>
      <c r="BE600" s="39" t="s">
        <v>118</v>
      </c>
      <c r="BF600" s="39"/>
      <c r="BG600" s="39" t="s">
        <v>6285</v>
      </c>
      <c r="BH600" s="39" t="s">
        <v>6259</v>
      </c>
      <c r="BI600" s="39" t="s">
        <v>1870</v>
      </c>
      <c r="BJ600" s="39" t="s">
        <v>129</v>
      </c>
      <c r="BK600" s="39" t="s">
        <v>224</v>
      </c>
      <c r="BL600" s="39" t="s">
        <v>224</v>
      </c>
      <c r="BM600" s="39" t="s">
        <v>202</v>
      </c>
      <c r="BN600" s="39" t="s">
        <v>203</v>
      </c>
      <c r="BO600" s="39"/>
      <c r="BP600" s="39" t="s">
        <v>203</v>
      </c>
      <c r="BQ600" s="39">
        <v>2024</v>
      </c>
      <c r="BR600" s="39"/>
      <c r="BS600" s="39"/>
      <c r="BT600" s="39" t="s">
        <v>6251</v>
      </c>
    </row>
    <row r="601" spans="1:72">
      <c r="A601" s="39">
        <v>102401440478</v>
      </c>
      <c r="B601" s="39">
        <v>1</v>
      </c>
      <c r="C601" s="39">
        <v>2024</v>
      </c>
      <c r="D601" s="39">
        <v>4</v>
      </c>
      <c r="E601" s="39" t="s">
        <v>8492</v>
      </c>
      <c r="F601" s="39" t="s">
        <v>8493</v>
      </c>
      <c r="G601" s="39">
        <v>70</v>
      </c>
      <c r="H601" s="39" t="s">
        <v>8494</v>
      </c>
      <c r="I601" s="39">
        <v>20240404</v>
      </c>
      <c r="J601" s="39">
        <v>20240405</v>
      </c>
      <c r="K601" s="39">
        <v>2</v>
      </c>
      <c r="L601" s="39">
        <f t="shared" si="9"/>
        <v>1</v>
      </c>
      <c r="M601" s="39">
        <v>0</v>
      </c>
      <c r="N601" s="39" t="s">
        <v>8495</v>
      </c>
      <c r="O601" s="39" t="s">
        <v>6717</v>
      </c>
      <c r="P601" s="39" t="s">
        <v>118</v>
      </c>
      <c r="Q601" s="39" t="s">
        <v>36</v>
      </c>
      <c r="R601" s="39" t="s">
        <v>119</v>
      </c>
      <c r="S601" s="39" t="s">
        <v>147</v>
      </c>
      <c r="T601" s="39">
        <v>205</v>
      </c>
      <c r="U601" s="39" t="s">
        <v>172</v>
      </c>
      <c r="V601" s="39" t="s">
        <v>6257</v>
      </c>
      <c r="W601" s="39" t="s">
        <v>6258</v>
      </c>
      <c r="X601" s="39" t="s">
        <v>124</v>
      </c>
      <c r="Y601" s="39">
        <v>89068</v>
      </c>
      <c r="Z601" s="39">
        <v>1472</v>
      </c>
      <c r="AA601" s="39">
        <v>0</v>
      </c>
      <c r="AB601" s="39">
        <v>0</v>
      </c>
      <c r="AC601" s="39">
        <v>666.76</v>
      </c>
      <c r="AD601" s="39">
        <v>0</v>
      </c>
      <c r="AE601" s="39">
        <v>169146.99</v>
      </c>
      <c r="AF601" s="39">
        <v>169813.75</v>
      </c>
      <c r="AG601" s="39">
        <v>80</v>
      </c>
      <c r="AH601" s="39">
        <v>75</v>
      </c>
      <c r="AI601" s="39">
        <v>230418</v>
      </c>
      <c r="AJ601" s="39">
        <v>230418</v>
      </c>
      <c r="AK601" s="39">
        <v>-21322.000591023534</v>
      </c>
      <c r="AL601" s="39" t="s">
        <v>118</v>
      </c>
      <c r="AM601" s="39" t="s">
        <v>36</v>
      </c>
      <c r="AN601" s="39" t="s">
        <v>119</v>
      </c>
      <c r="AO601" s="39" t="s">
        <v>147</v>
      </c>
      <c r="AP601" s="39">
        <v>3</v>
      </c>
      <c r="AQ601" s="39">
        <v>2</v>
      </c>
      <c r="AR601" s="39">
        <v>5</v>
      </c>
      <c r="AS601" s="39">
        <v>89115</v>
      </c>
      <c r="AT601" s="39">
        <v>161522</v>
      </c>
      <c r="AU601" s="39">
        <v>53841</v>
      </c>
      <c r="AV601" s="39">
        <v>234905</v>
      </c>
      <c r="AW601" s="39">
        <v>3.0722399999999999</v>
      </c>
      <c r="AX601" s="39">
        <v>1.0923499999999999</v>
      </c>
      <c r="AY601" s="39">
        <v>1.9798899999999999</v>
      </c>
      <c r="AZ601" s="39">
        <v>3.0722399950027466</v>
      </c>
      <c r="BA601" s="39">
        <v>1.0923500061035156</v>
      </c>
      <c r="BB601" s="39">
        <v>1.979889988899231</v>
      </c>
      <c r="BC601" s="39" t="s">
        <v>159</v>
      </c>
      <c r="BD601" s="39" t="s">
        <v>126</v>
      </c>
      <c r="BE601" s="39" t="s">
        <v>118</v>
      </c>
      <c r="BF601" s="39"/>
      <c r="BG601" s="39" t="s">
        <v>6285</v>
      </c>
      <c r="BH601" s="39" t="s">
        <v>6259</v>
      </c>
      <c r="BI601" s="39" t="s">
        <v>201</v>
      </c>
      <c r="BJ601" s="39" t="s">
        <v>129</v>
      </c>
      <c r="BK601" s="39" t="s">
        <v>130</v>
      </c>
      <c r="BL601" s="39" t="s">
        <v>131</v>
      </c>
      <c r="BM601" s="39" t="s">
        <v>202</v>
      </c>
      <c r="BN601" s="39" t="s">
        <v>203</v>
      </c>
      <c r="BO601" s="39"/>
      <c r="BP601" s="39" t="s">
        <v>203</v>
      </c>
      <c r="BQ601" s="39">
        <v>2024</v>
      </c>
      <c r="BR601" s="39"/>
      <c r="BS601" s="39"/>
      <c r="BT601" s="39" t="s">
        <v>6251</v>
      </c>
    </row>
    <row r="602" spans="1:72">
      <c r="A602" s="39">
        <v>102401295612</v>
      </c>
      <c r="B602" s="39">
        <v>1</v>
      </c>
      <c r="C602" s="39">
        <v>2024</v>
      </c>
      <c r="D602" s="39">
        <v>4</v>
      </c>
      <c r="E602" s="39" t="s">
        <v>8496</v>
      </c>
      <c r="F602" s="39" t="s">
        <v>8497</v>
      </c>
      <c r="G602" s="39">
        <v>49</v>
      </c>
      <c r="H602" s="39" t="s">
        <v>8498</v>
      </c>
      <c r="I602" s="39">
        <v>20240402</v>
      </c>
      <c r="J602" s="39">
        <v>20240404</v>
      </c>
      <c r="K602" s="39">
        <v>3</v>
      </c>
      <c r="L602" s="39">
        <f t="shared" si="9"/>
        <v>2</v>
      </c>
      <c r="M602" s="39">
        <v>0</v>
      </c>
      <c r="N602" s="39" t="s">
        <v>8499</v>
      </c>
      <c r="O602" s="39" t="s">
        <v>6887</v>
      </c>
      <c r="P602" s="39" t="s">
        <v>118</v>
      </c>
      <c r="Q602" s="39" t="s">
        <v>36</v>
      </c>
      <c r="R602" s="39" t="s">
        <v>119</v>
      </c>
      <c r="S602" s="39" t="s">
        <v>147</v>
      </c>
      <c r="T602" s="39">
        <v>111</v>
      </c>
      <c r="U602" s="39" t="s">
        <v>172</v>
      </c>
      <c r="V602" s="39" t="s">
        <v>6257</v>
      </c>
      <c r="W602" s="39" t="s">
        <v>6258</v>
      </c>
      <c r="X602" s="39" t="s">
        <v>124</v>
      </c>
      <c r="Y602" s="39">
        <v>94589</v>
      </c>
      <c r="Z602" s="39">
        <v>2944</v>
      </c>
      <c r="AA602" s="39">
        <v>0</v>
      </c>
      <c r="AB602" s="39">
        <v>0</v>
      </c>
      <c r="AC602" s="39">
        <v>666.76</v>
      </c>
      <c r="AD602" s="39">
        <v>0</v>
      </c>
      <c r="AE602" s="39">
        <v>156938.99</v>
      </c>
      <c r="AF602" s="39">
        <v>157605.75</v>
      </c>
      <c r="AG602" s="39">
        <v>160</v>
      </c>
      <c r="AH602" s="39">
        <v>150</v>
      </c>
      <c r="AI602" s="39">
        <v>230447</v>
      </c>
      <c r="AJ602" s="39">
        <v>230447</v>
      </c>
      <c r="AK602" s="39">
        <v>-9095.3116833302774</v>
      </c>
      <c r="AL602" s="39" t="s">
        <v>118</v>
      </c>
      <c r="AM602" s="39" t="s">
        <v>36</v>
      </c>
      <c r="AN602" s="39" t="s">
        <v>119</v>
      </c>
      <c r="AO602" s="39" t="s">
        <v>147</v>
      </c>
      <c r="AP602" s="39">
        <v>3</v>
      </c>
      <c r="AQ602" s="39">
        <v>2</v>
      </c>
      <c r="AR602" s="39">
        <v>5</v>
      </c>
      <c r="AS602" s="39">
        <v>89115</v>
      </c>
      <c r="AT602" s="39">
        <v>161522</v>
      </c>
      <c r="AU602" s="39">
        <v>53841</v>
      </c>
      <c r="AV602" s="39">
        <v>234905</v>
      </c>
      <c r="AW602" s="39">
        <v>3.0722399999999999</v>
      </c>
      <c r="AX602" s="39">
        <v>1.0923499999999999</v>
      </c>
      <c r="AY602" s="39">
        <v>1.9798899999999999</v>
      </c>
      <c r="AZ602" s="39">
        <v>3.0722399950027466</v>
      </c>
      <c r="BA602" s="39">
        <v>1.0923500061035156</v>
      </c>
      <c r="BB602" s="39">
        <v>1.979889988899231</v>
      </c>
      <c r="BC602" s="39" t="s">
        <v>159</v>
      </c>
      <c r="BD602" s="39" t="s">
        <v>126</v>
      </c>
      <c r="BE602" s="39" t="s">
        <v>118</v>
      </c>
      <c r="BF602" s="39"/>
      <c r="BG602" s="39" t="s">
        <v>1732</v>
      </c>
      <c r="BH602" s="39" t="s">
        <v>6259</v>
      </c>
      <c r="BI602" s="39" t="s">
        <v>3919</v>
      </c>
      <c r="BJ602" s="39" t="s">
        <v>129</v>
      </c>
      <c r="BK602" s="39" t="s">
        <v>217</v>
      </c>
      <c r="BL602" s="39" t="s">
        <v>218</v>
      </c>
      <c r="BM602" s="39" t="s">
        <v>202</v>
      </c>
      <c r="BN602" s="39" t="s">
        <v>203</v>
      </c>
      <c r="BO602" s="39"/>
      <c r="BP602" s="39" t="s">
        <v>203</v>
      </c>
      <c r="BQ602" s="39">
        <v>2024</v>
      </c>
      <c r="BR602" s="39"/>
      <c r="BS602" s="39"/>
      <c r="BT602" s="39" t="s">
        <v>6251</v>
      </c>
    </row>
    <row r="603" spans="1:72">
      <c r="A603" s="39">
        <v>102408032894</v>
      </c>
      <c r="B603" s="39">
        <v>1</v>
      </c>
      <c r="C603" s="39">
        <v>2024</v>
      </c>
      <c r="D603" s="39">
        <v>4</v>
      </c>
      <c r="E603" s="39" t="s">
        <v>8500</v>
      </c>
      <c r="F603" s="39" t="s">
        <v>6117</v>
      </c>
      <c r="G603" s="39">
        <v>60</v>
      </c>
      <c r="H603" s="39" t="s">
        <v>6118</v>
      </c>
      <c r="I603" s="39">
        <v>20240402</v>
      </c>
      <c r="J603" s="39">
        <v>20240404</v>
      </c>
      <c r="K603" s="39">
        <v>3</v>
      </c>
      <c r="L603" s="39">
        <f t="shared" si="9"/>
        <v>2</v>
      </c>
      <c r="M603" s="39">
        <v>0</v>
      </c>
      <c r="N603" s="39" t="s">
        <v>8501</v>
      </c>
      <c r="O603" s="39" t="s">
        <v>8054</v>
      </c>
      <c r="P603" s="39" t="s">
        <v>118</v>
      </c>
      <c r="Q603" s="39" t="s">
        <v>36</v>
      </c>
      <c r="R603" s="39" t="s">
        <v>119</v>
      </c>
      <c r="S603" s="39" t="s">
        <v>120</v>
      </c>
      <c r="T603" s="39">
        <v>213</v>
      </c>
      <c r="U603" s="39" t="s">
        <v>172</v>
      </c>
      <c r="V603" s="39" t="s">
        <v>6257</v>
      </c>
      <c r="W603" s="39" t="s">
        <v>6258</v>
      </c>
      <c r="X603" s="39" t="s">
        <v>124</v>
      </c>
      <c r="Y603" s="39">
        <v>94337</v>
      </c>
      <c r="Z603" s="39">
        <v>3019</v>
      </c>
      <c r="AA603" s="39">
        <v>0</v>
      </c>
      <c r="AB603" s="39">
        <v>0</v>
      </c>
      <c r="AC603" s="39">
        <v>666.76</v>
      </c>
      <c r="AD603" s="39">
        <v>0</v>
      </c>
      <c r="AE603" s="39">
        <v>168212.8</v>
      </c>
      <c r="AF603" s="39">
        <v>168879.56</v>
      </c>
      <c r="AG603" s="39">
        <v>160</v>
      </c>
      <c r="AH603" s="39">
        <v>225</v>
      </c>
      <c r="AI603" s="39">
        <v>230418</v>
      </c>
      <c r="AJ603" s="39">
        <v>230418</v>
      </c>
      <c r="AK603" s="39">
        <v>-20387.810591023532</v>
      </c>
      <c r="AL603" s="39" t="s">
        <v>118</v>
      </c>
      <c r="AM603" s="39" t="s">
        <v>36</v>
      </c>
      <c r="AN603" s="39" t="s">
        <v>119</v>
      </c>
      <c r="AO603" s="39" t="s">
        <v>120</v>
      </c>
      <c r="AP603" s="39">
        <v>3</v>
      </c>
      <c r="AQ603" s="39">
        <v>2</v>
      </c>
      <c r="AR603" s="39">
        <v>5</v>
      </c>
      <c r="AS603" s="39">
        <v>89115</v>
      </c>
      <c r="AT603" s="39">
        <v>161522</v>
      </c>
      <c r="AU603" s="39">
        <v>53841</v>
      </c>
      <c r="AV603" s="39">
        <v>234905</v>
      </c>
      <c r="AW603" s="39">
        <v>3.0722399999999999</v>
      </c>
      <c r="AX603" s="39">
        <v>1.0923499999999999</v>
      </c>
      <c r="AY603" s="39">
        <v>1.9798899999999999</v>
      </c>
      <c r="AZ603" s="39">
        <v>3.0722399950027466</v>
      </c>
      <c r="BA603" s="39">
        <v>1.0923500061035156</v>
      </c>
      <c r="BB603" s="39">
        <v>1.979889988899231</v>
      </c>
      <c r="BC603" s="39" t="s">
        <v>159</v>
      </c>
      <c r="BD603" s="39" t="s">
        <v>126</v>
      </c>
      <c r="BE603" s="39" t="s">
        <v>118</v>
      </c>
      <c r="BF603" s="39"/>
      <c r="BG603" s="39" t="s">
        <v>1732</v>
      </c>
      <c r="BH603" s="39" t="s">
        <v>6259</v>
      </c>
      <c r="BI603" s="39" t="s">
        <v>536</v>
      </c>
      <c r="BJ603" s="39" t="s">
        <v>195</v>
      </c>
      <c r="BK603" s="39" t="s">
        <v>196</v>
      </c>
      <c r="BL603" s="39" t="s">
        <v>196</v>
      </c>
      <c r="BM603" s="39" t="s">
        <v>202</v>
      </c>
      <c r="BN603" s="39" t="s">
        <v>203</v>
      </c>
      <c r="BO603" s="39"/>
      <c r="BP603" s="39" t="s">
        <v>203</v>
      </c>
      <c r="BQ603" s="39">
        <v>2024</v>
      </c>
      <c r="BR603" s="39"/>
      <c r="BS603" s="39"/>
      <c r="BT603" s="39" t="s">
        <v>6251</v>
      </c>
    </row>
    <row r="604" spans="1:72">
      <c r="A604" s="39">
        <v>102401334862</v>
      </c>
      <c r="B604" s="39">
        <v>1</v>
      </c>
      <c r="C604" s="39">
        <v>2024</v>
      </c>
      <c r="D604" s="39">
        <v>4</v>
      </c>
      <c r="E604" s="39" t="s">
        <v>8502</v>
      </c>
      <c r="F604" s="39" t="s">
        <v>8503</v>
      </c>
      <c r="G604" s="39">
        <v>74</v>
      </c>
      <c r="H604" s="39" t="s">
        <v>8504</v>
      </c>
      <c r="I604" s="39">
        <v>20240402</v>
      </c>
      <c r="J604" s="39">
        <v>20240404</v>
      </c>
      <c r="K604" s="39">
        <v>3</v>
      </c>
      <c r="L604" s="39">
        <f t="shared" si="9"/>
        <v>2</v>
      </c>
      <c r="M604" s="39">
        <v>0</v>
      </c>
      <c r="N604" s="39" t="s">
        <v>8505</v>
      </c>
      <c r="O604" s="39" t="s">
        <v>6370</v>
      </c>
      <c r="P604" s="39" t="s">
        <v>118</v>
      </c>
      <c r="Q604" s="39" t="s">
        <v>36</v>
      </c>
      <c r="R604" s="39" t="s">
        <v>119</v>
      </c>
      <c r="S604" s="39" t="s">
        <v>147</v>
      </c>
      <c r="T604" s="39">
        <v>201</v>
      </c>
      <c r="U604" s="39" t="s">
        <v>172</v>
      </c>
      <c r="V604" s="39" t="s">
        <v>6257</v>
      </c>
      <c r="W604" s="39" t="s">
        <v>6258</v>
      </c>
      <c r="X604" s="39" t="s">
        <v>124</v>
      </c>
      <c r="Y604" s="39">
        <v>95575</v>
      </c>
      <c r="Z604" s="39">
        <v>2944</v>
      </c>
      <c r="AA604" s="39">
        <v>0</v>
      </c>
      <c r="AB604" s="39">
        <v>0</v>
      </c>
      <c r="AC604" s="39">
        <v>666.76</v>
      </c>
      <c r="AD604" s="39">
        <v>0</v>
      </c>
      <c r="AE604" s="39">
        <v>156004.79999999999</v>
      </c>
      <c r="AF604" s="39">
        <v>156671.56</v>
      </c>
      <c r="AG604" s="39">
        <v>160</v>
      </c>
      <c r="AH604" s="39">
        <v>150</v>
      </c>
      <c r="AI604" s="39">
        <v>230418</v>
      </c>
      <c r="AJ604" s="39">
        <v>230418</v>
      </c>
      <c r="AK604" s="39">
        <v>-8179.8105910235317</v>
      </c>
      <c r="AL604" s="39" t="s">
        <v>118</v>
      </c>
      <c r="AM604" s="39" t="s">
        <v>36</v>
      </c>
      <c r="AN604" s="39" t="s">
        <v>119</v>
      </c>
      <c r="AO604" s="39" t="s">
        <v>147</v>
      </c>
      <c r="AP604" s="39">
        <v>3</v>
      </c>
      <c r="AQ604" s="39">
        <v>2</v>
      </c>
      <c r="AR604" s="39">
        <v>5</v>
      </c>
      <c r="AS604" s="39">
        <v>89115</v>
      </c>
      <c r="AT604" s="39">
        <v>161522</v>
      </c>
      <c r="AU604" s="39">
        <v>53841</v>
      </c>
      <c r="AV604" s="39">
        <v>234905</v>
      </c>
      <c r="AW604" s="39">
        <v>3.0722399999999999</v>
      </c>
      <c r="AX604" s="39">
        <v>1.0923499999999999</v>
      </c>
      <c r="AY604" s="39">
        <v>1.9798899999999999</v>
      </c>
      <c r="AZ604" s="39">
        <v>3.0722399950027466</v>
      </c>
      <c r="BA604" s="39">
        <v>1.0923500061035156</v>
      </c>
      <c r="BB604" s="39">
        <v>1.979889988899231</v>
      </c>
      <c r="BC604" s="39" t="s">
        <v>159</v>
      </c>
      <c r="BD604" s="39" t="s">
        <v>126</v>
      </c>
      <c r="BE604" s="39" t="s">
        <v>118</v>
      </c>
      <c r="BF604" s="39"/>
      <c r="BG604" s="39" t="s">
        <v>6285</v>
      </c>
      <c r="BH604" s="39" t="s">
        <v>6259</v>
      </c>
      <c r="BI604" s="39" t="s">
        <v>1033</v>
      </c>
      <c r="BJ604" s="39" t="s">
        <v>129</v>
      </c>
      <c r="BK604" s="39" t="s">
        <v>130</v>
      </c>
      <c r="BL604" s="39" t="s">
        <v>131</v>
      </c>
      <c r="BM604" s="39" t="s">
        <v>202</v>
      </c>
      <c r="BN604" s="39" t="s">
        <v>203</v>
      </c>
      <c r="BO604" s="39"/>
      <c r="BP604" s="39" t="s">
        <v>203</v>
      </c>
      <c r="BQ604" s="39">
        <v>2024</v>
      </c>
      <c r="BR604" s="39"/>
      <c r="BS604" s="39"/>
      <c r="BT604" s="39" t="s">
        <v>6251</v>
      </c>
    </row>
    <row r="605" spans="1:72">
      <c r="A605" s="39">
        <v>102401501384</v>
      </c>
      <c r="B605" s="39">
        <v>1</v>
      </c>
      <c r="C605" s="39">
        <v>2024</v>
      </c>
      <c r="D605" s="39">
        <v>4</v>
      </c>
      <c r="E605" s="39" t="s">
        <v>8506</v>
      </c>
      <c r="F605" s="39" t="s">
        <v>8507</v>
      </c>
      <c r="G605" s="39">
        <v>40</v>
      </c>
      <c r="H605" s="39" t="s">
        <v>8508</v>
      </c>
      <c r="I605" s="39">
        <v>20240402</v>
      </c>
      <c r="J605" s="39">
        <v>20240403</v>
      </c>
      <c r="K605" s="39">
        <v>2</v>
      </c>
      <c r="L605" s="39">
        <f t="shared" si="9"/>
        <v>1</v>
      </c>
      <c r="M605" s="39">
        <v>0</v>
      </c>
      <c r="N605" s="39" t="s">
        <v>6354</v>
      </c>
      <c r="O605" s="39" t="s">
        <v>6405</v>
      </c>
      <c r="P605" s="39" t="s">
        <v>118</v>
      </c>
      <c r="Q605" s="39" t="s">
        <v>36</v>
      </c>
      <c r="R605" s="39" t="s">
        <v>119</v>
      </c>
      <c r="S605" s="39" t="s">
        <v>147</v>
      </c>
      <c r="T605" s="39">
        <v>211</v>
      </c>
      <c r="U605" s="39" t="s">
        <v>172</v>
      </c>
      <c r="V605" s="39" t="s">
        <v>6129</v>
      </c>
      <c r="W605" s="39" t="s">
        <v>6130</v>
      </c>
      <c r="X605" s="39" t="s">
        <v>124</v>
      </c>
      <c r="Y605" s="39">
        <v>45330</v>
      </c>
      <c r="Z605" s="39">
        <v>1472</v>
      </c>
      <c r="AA605" s="39">
        <v>0</v>
      </c>
      <c r="AB605" s="39">
        <v>0</v>
      </c>
      <c r="AC605" s="39">
        <v>0</v>
      </c>
      <c r="AD605" s="39">
        <v>0</v>
      </c>
      <c r="AE605" s="39">
        <v>40824.21</v>
      </c>
      <c r="AF605" s="39">
        <v>40824.21</v>
      </c>
      <c r="AG605" s="39">
        <v>80</v>
      </c>
      <c r="AH605" s="39">
        <v>75</v>
      </c>
      <c r="AI605" s="39">
        <v>129891</v>
      </c>
      <c r="AJ605" s="39">
        <v>129891</v>
      </c>
      <c r="AK605" s="39">
        <v>39689.817948816861</v>
      </c>
      <c r="AL605" s="39" t="s">
        <v>118</v>
      </c>
      <c r="AM605" s="39" t="s">
        <v>36</v>
      </c>
      <c r="AN605" s="39" t="s">
        <v>119</v>
      </c>
      <c r="AO605" s="39" t="s">
        <v>147</v>
      </c>
      <c r="AP605" s="39">
        <v>3</v>
      </c>
      <c r="AQ605" s="39">
        <v>2</v>
      </c>
      <c r="AR605" s="39">
        <v>4</v>
      </c>
      <c r="AS605" s="39">
        <v>53659</v>
      </c>
      <c r="AT605" s="39">
        <v>87497</v>
      </c>
      <c r="AU605" s="39">
        <v>29166</v>
      </c>
      <c r="AV605" s="39">
        <v>134400</v>
      </c>
      <c r="AW605" s="39">
        <v>1.7302500000000001</v>
      </c>
      <c r="AX605" s="39">
        <v>0.65773999999999999</v>
      </c>
      <c r="AY605" s="39">
        <v>1.0725100000000001</v>
      </c>
      <c r="AZ605" s="39">
        <v>1.7302500009536743</v>
      </c>
      <c r="BA605" s="39">
        <v>0.65773999691009521</v>
      </c>
      <c r="BB605" s="39">
        <v>1.0725100040435791</v>
      </c>
      <c r="BC605" s="39" t="s">
        <v>159</v>
      </c>
      <c r="BD605" s="39" t="s">
        <v>126</v>
      </c>
      <c r="BE605" s="39" t="s">
        <v>118</v>
      </c>
      <c r="BF605" s="39"/>
      <c r="BG605" s="39" t="s">
        <v>118</v>
      </c>
      <c r="BH605" s="39" t="s">
        <v>6259</v>
      </c>
      <c r="BI605" s="39" t="s">
        <v>1104</v>
      </c>
      <c r="BJ605" s="39" t="s">
        <v>129</v>
      </c>
      <c r="BK605" s="39" t="s">
        <v>217</v>
      </c>
      <c r="BL605" s="39" t="s">
        <v>218</v>
      </c>
      <c r="BM605" s="39" t="s">
        <v>2051</v>
      </c>
      <c r="BN605" s="39" t="s">
        <v>5752</v>
      </c>
      <c r="BO605" s="39"/>
      <c r="BP605" s="39" t="s">
        <v>5752</v>
      </c>
      <c r="BQ605" s="39">
        <v>2024</v>
      </c>
      <c r="BR605" s="39"/>
      <c r="BS605" s="39"/>
      <c r="BT605" s="39" t="s">
        <v>6251</v>
      </c>
    </row>
    <row r="606" spans="1:72">
      <c r="A606" s="39">
        <v>102401334856</v>
      </c>
      <c r="B606" s="39">
        <v>1</v>
      </c>
      <c r="C606" s="39">
        <v>2024</v>
      </c>
      <c r="D606" s="39">
        <v>4</v>
      </c>
      <c r="E606" s="39" t="s">
        <v>8509</v>
      </c>
      <c r="F606" s="39" t="s">
        <v>4949</v>
      </c>
      <c r="G606" s="39">
        <v>49</v>
      </c>
      <c r="H606" s="39" t="s">
        <v>4950</v>
      </c>
      <c r="I606" s="39">
        <v>20240402</v>
      </c>
      <c r="J606" s="39">
        <v>20240403</v>
      </c>
      <c r="K606" s="39">
        <v>2</v>
      </c>
      <c r="L606" s="39">
        <f t="shared" si="9"/>
        <v>1</v>
      </c>
      <c r="M606" s="39">
        <v>0</v>
      </c>
      <c r="N606" s="39" t="s">
        <v>8510</v>
      </c>
      <c r="O606" s="39" t="s">
        <v>6310</v>
      </c>
      <c r="P606" s="39" t="s">
        <v>118</v>
      </c>
      <c r="Q606" s="39" t="s">
        <v>36</v>
      </c>
      <c r="R606" s="39" t="s">
        <v>119</v>
      </c>
      <c r="S606" s="39" t="s">
        <v>120</v>
      </c>
      <c r="T606" s="39">
        <v>201</v>
      </c>
      <c r="U606" s="39" t="s">
        <v>172</v>
      </c>
      <c r="V606" s="39" t="s">
        <v>6129</v>
      </c>
      <c r="W606" s="39" t="s">
        <v>6130</v>
      </c>
      <c r="X606" s="39" t="s">
        <v>1852</v>
      </c>
      <c r="Y606" s="39">
        <v>38009</v>
      </c>
      <c r="Z606" s="39">
        <v>1504</v>
      </c>
      <c r="AA606" s="39">
        <v>0</v>
      </c>
      <c r="AB606" s="39">
        <v>0</v>
      </c>
      <c r="AC606" s="39">
        <v>101.23</v>
      </c>
      <c r="AD606" s="39">
        <v>0</v>
      </c>
      <c r="AE606" s="39">
        <v>22400</v>
      </c>
      <c r="AF606" s="39">
        <v>22501.23</v>
      </c>
      <c r="AG606" s="39">
        <v>80</v>
      </c>
      <c r="AH606" s="39">
        <v>75</v>
      </c>
      <c r="AI606" s="39">
        <v>111388</v>
      </c>
      <c r="AJ606" s="39">
        <v>111388</v>
      </c>
      <c r="AK606" s="39">
        <v>39556.159738049711</v>
      </c>
      <c r="AL606" s="39" t="s">
        <v>118</v>
      </c>
      <c r="AM606" s="39" t="s">
        <v>36</v>
      </c>
      <c r="AN606" s="39" t="s">
        <v>119</v>
      </c>
      <c r="AO606" s="39" t="s">
        <v>120</v>
      </c>
      <c r="AP606" s="39">
        <v>3</v>
      </c>
      <c r="AQ606" s="39">
        <v>2</v>
      </c>
      <c r="AR606" s="39">
        <v>4</v>
      </c>
      <c r="AS606" s="39">
        <v>53659</v>
      </c>
      <c r="AT606" s="39">
        <v>87497</v>
      </c>
      <c r="AU606" s="39">
        <v>29166</v>
      </c>
      <c r="AV606" s="39">
        <v>134400</v>
      </c>
      <c r="AW606" s="39">
        <v>1.7302500000000001</v>
      </c>
      <c r="AX606" s="39">
        <v>0.65773999999999999</v>
      </c>
      <c r="AY606" s="39">
        <v>1.0725100000000001</v>
      </c>
      <c r="AZ606" s="39">
        <v>1.4851700067520142</v>
      </c>
      <c r="BA606" s="39">
        <v>0.65773999691009521</v>
      </c>
      <c r="BB606" s="39">
        <v>0.82743000984191895</v>
      </c>
      <c r="BC606" s="39" t="s">
        <v>159</v>
      </c>
      <c r="BD606" s="39" t="s">
        <v>126</v>
      </c>
      <c r="BE606" s="39" t="s">
        <v>118</v>
      </c>
      <c r="BF606" s="39"/>
      <c r="BG606" s="39" t="s">
        <v>118</v>
      </c>
      <c r="BH606" s="39" t="s">
        <v>6259</v>
      </c>
      <c r="BI606" s="39" t="s">
        <v>4952</v>
      </c>
      <c r="BJ606" s="39" t="s">
        <v>244</v>
      </c>
      <c r="BK606" s="39" t="s">
        <v>1086</v>
      </c>
      <c r="BL606" s="39" t="s">
        <v>1087</v>
      </c>
      <c r="BM606" s="39" t="s">
        <v>202</v>
      </c>
      <c r="BN606" s="39" t="s">
        <v>297</v>
      </c>
      <c r="BO606" s="39"/>
      <c r="BP606" s="39" t="s">
        <v>297</v>
      </c>
      <c r="BQ606" s="39">
        <v>2024</v>
      </c>
      <c r="BR606" s="39"/>
      <c r="BS606" s="39"/>
      <c r="BT606" s="39" t="s">
        <v>6251</v>
      </c>
    </row>
    <row r="607" spans="1:72">
      <c r="A607" s="39">
        <v>102401295584</v>
      </c>
      <c r="B607" s="39">
        <v>1</v>
      </c>
      <c r="C607" s="39">
        <v>2024</v>
      </c>
      <c r="D607" s="39">
        <v>4</v>
      </c>
      <c r="E607" s="39" t="s">
        <v>8511</v>
      </c>
      <c r="F607" s="39" t="s">
        <v>6445</v>
      </c>
      <c r="G607" s="39">
        <v>65</v>
      </c>
      <c r="H607" s="39" t="s">
        <v>6446</v>
      </c>
      <c r="I607" s="39">
        <v>20240401</v>
      </c>
      <c r="J607" s="39">
        <v>20240403</v>
      </c>
      <c r="K607" s="39">
        <v>3</v>
      </c>
      <c r="L607" s="39">
        <f t="shared" si="9"/>
        <v>2</v>
      </c>
      <c r="M607" s="39">
        <v>0</v>
      </c>
      <c r="N607" s="39" t="s">
        <v>6650</v>
      </c>
      <c r="O607" s="39" t="s">
        <v>8512</v>
      </c>
      <c r="P607" s="39" t="s">
        <v>118</v>
      </c>
      <c r="Q607" s="39" t="s">
        <v>36</v>
      </c>
      <c r="R607" s="39" t="s">
        <v>119</v>
      </c>
      <c r="S607" s="39" t="s">
        <v>120</v>
      </c>
      <c r="T607" s="39">
        <v>111</v>
      </c>
      <c r="U607" s="39" t="s">
        <v>172</v>
      </c>
      <c r="V607" s="39" t="s">
        <v>6257</v>
      </c>
      <c r="W607" s="39" t="s">
        <v>6258</v>
      </c>
      <c r="X607" s="39" t="s">
        <v>124</v>
      </c>
      <c r="Y607" s="39">
        <v>78403</v>
      </c>
      <c r="Z607" s="39">
        <v>3008</v>
      </c>
      <c r="AA607" s="39">
        <v>0</v>
      </c>
      <c r="AB607" s="39">
        <v>0</v>
      </c>
      <c r="AC607" s="39">
        <v>0</v>
      </c>
      <c r="AD607" s="39">
        <v>0</v>
      </c>
      <c r="AE607" s="39">
        <v>111272.4</v>
      </c>
      <c r="AF607" s="39">
        <v>111272.4</v>
      </c>
      <c r="AG607" s="39">
        <v>160</v>
      </c>
      <c r="AH607" s="39">
        <v>150</v>
      </c>
      <c r="AI607" s="39">
        <v>230447</v>
      </c>
      <c r="AJ607" s="39">
        <v>230447</v>
      </c>
      <c r="AK607" s="39">
        <v>37238.038316669728</v>
      </c>
      <c r="AL607" s="39" t="s">
        <v>118</v>
      </c>
      <c r="AM607" s="39" t="s">
        <v>36</v>
      </c>
      <c r="AN607" s="39" t="s">
        <v>119</v>
      </c>
      <c r="AO607" s="39" t="s">
        <v>120</v>
      </c>
      <c r="AP607" s="39">
        <v>3</v>
      </c>
      <c r="AQ607" s="39">
        <v>2</v>
      </c>
      <c r="AR607" s="39">
        <v>5</v>
      </c>
      <c r="AS607" s="39">
        <v>89115</v>
      </c>
      <c r="AT607" s="39">
        <v>161522</v>
      </c>
      <c r="AU607" s="39">
        <v>53841</v>
      </c>
      <c r="AV607" s="39">
        <v>234905</v>
      </c>
      <c r="AW607" s="39">
        <v>3.0722399999999999</v>
      </c>
      <c r="AX607" s="39">
        <v>1.0923499999999999</v>
      </c>
      <c r="AY607" s="39">
        <v>1.9798899999999999</v>
      </c>
      <c r="AZ607" s="39">
        <v>3.0722399950027466</v>
      </c>
      <c r="BA607" s="39">
        <v>1.0923500061035156</v>
      </c>
      <c r="BB607" s="39">
        <v>1.979889988899231</v>
      </c>
      <c r="BC607" s="39" t="s">
        <v>159</v>
      </c>
      <c r="BD607" s="39" t="s">
        <v>126</v>
      </c>
      <c r="BE607" s="39" t="s">
        <v>118</v>
      </c>
      <c r="BF607" s="39"/>
      <c r="BG607" s="39" t="s">
        <v>118</v>
      </c>
      <c r="BH607" s="39" t="s">
        <v>6259</v>
      </c>
      <c r="BI607" s="39" t="s">
        <v>6447</v>
      </c>
      <c r="BJ607" s="39" t="s">
        <v>195</v>
      </c>
      <c r="BK607" s="39" t="s">
        <v>196</v>
      </c>
      <c r="BL607" s="39" t="s">
        <v>196</v>
      </c>
      <c r="BM607" s="39" t="s">
        <v>2051</v>
      </c>
      <c r="BN607" s="39" t="s">
        <v>5752</v>
      </c>
      <c r="BO607" s="39"/>
      <c r="BP607" s="39" t="s">
        <v>5752</v>
      </c>
      <c r="BQ607" s="39">
        <v>2024</v>
      </c>
      <c r="BR607" s="39"/>
      <c r="BS607" s="39"/>
      <c r="BT607" s="39" t="s">
        <v>6251</v>
      </c>
    </row>
    <row r="608" spans="1:72">
      <c r="A608" s="39">
        <v>102401334858</v>
      </c>
      <c r="B608" s="39">
        <v>1</v>
      </c>
      <c r="C608" s="39">
        <v>2024</v>
      </c>
      <c r="D608" s="39">
        <v>4</v>
      </c>
      <c r="E608" s="39" t="s">
        <v>8513</v>
      </c>
      <c r="F608" s="39" t="s">
        <v>8514</v>
      </c>
      <c r="G608" s="39">
        <v>74</v>
      </c>
      <c r="H608" s="39" t="s">
        <v>8515</v>
      </c>
      <c r="I608" s="39">
        <v>20240402</v>
      </c>
      <c r="J608" s="39">
        <v>20240403</v>
      </c>
      <c r="K608" s="39">
        <v>2</v>
      </c>
      <c r="L608" s="39">
        <f t="shared" si="9"/>
        <v>1</v>
      </c>
      <c r="M608" s="39">
        <v>0</v>
      </c>
      <c r="N608" s="39" t="s">
        <v>6309</v>
      </c>
      <c r="O608" s="39" t="s">
        <v>6310</v>
      </c>
      <c r="P608" s="39" t="s">
        <v>118</v>
      </c>
      <c r="Q608" s="39" t="s">
        <v>36</v>
      </c>
      <c r="R608" s="39" t="s">
        <v>119</v>
      </c>
      <c r="S608" s="39" t="s">
        <v>120</v>
      </c>
      <c r="T608" s="39">
        <v>201</v>
      </c>
      <c r="U608" s="39" t="s">
        <v>172</v>
      </c>
      <c r="V608" s="39" t="s">
        <v>6129</v>
      </c>
      <c r="W608" s="39" t="s">
        <v>6130</v>
      </c>
      <c r="X608" s="39" t="s">
        <v>124</v>
      </c>
      <c r="Y608" s="39">
        <v>33854</v>
      </c>
      <c r="Z608" s="39">
        <v>1504</v>
      </c>
      <c r="AA608" s="39">
        <v>0</v>
      </c>
      <c r="AB608" s="39">
        <v>0</v>
      </c>
      <c r="AC608" s="39">
        <v>0</v>
      </c>
      <c r="AD608" s="39">
        <v>0</v>
      </c>
      <c r="AE608" s="39">
        <v>40824.21</v>
      </c>
      <c r="AF608" s="39">
        <v>40824.21</v>
      </c>
      <c r="AG608" s="39">
        <v>80</v>
      </c>
      <c r="AH608" s="39">
        <v>75</v>
      </c>
      <c r="AI608" s="39">
        <v>129769</v>
      </c>
      <c r="AJ608" s="39">
        <v>129769</v>
      </c>
      <c r="AK608" s="39">
        <v>39614.195223533687</v>
      </c>
      <c r="AL608" s="39" t="s">
        <v>118</v>
      </c>
      <c r="AM608" s="39" t="s">
        <v>36</v>
      </c>
      <c r="AN608" s="39" t="s">
        <v>119</v>
      </c>
      <c r="AO608" s="39" t="s">
        <v>120</v>
      </c>
      <c r="AP608" s="39">
        <v>3</v>
      </c>
      <c r="AQ608" s="39">
        <v>2</v>
      </c>
      <c r="AR608" s="39">
        <v>4</v>
      </c>
      <c r="AS608" s="39">
        <v>53659</v>
      </c>
      <c r="AT608" s="39">
        <v>87497</v>
      </c>
      <c r="AU608" s="39">
        <v>29166</v>
      </c>
      <c r="AV608" s="39">
        <v>134400</v>
      </c>
      <c r="AW608" s="39">
        <v>1.7302500000000001</v>
      </c>
      <c r="AX608" s="39">
        <v>0.65773999999999999</v>
      </c>
      <c r="AY608" s="39">
        <v>1.0725100000000001</v>
      </c>
      <c r="AZ608" s="39">
        <v>1.7302500009536743</v>
      </c>
      <c r="BA608" s="39">
        <v>0.65773999691009521</v>
      </c>
      <c r="BB608" s="39">
        <v>1.0725100040435791</v>
      </c>
      <c r="BC608" s="39" t="s">
        <v>159</v>
      </c>
      <c r="BD608" s="39" t="s">
        <v>126</v>
      </c>
      <c r="BE608" s="39" t="s">
        <v>118</v>
      </c>
      <c r="BF608" s="39"/>
      <c r="BG608" s="39" t="s">
        <v>118</v>
      </c>
      <c r="BH608" s="39" t="s">
        <v>6259</v>
      </c>
      <c r="BI608" s="39" t="s">
        <v>766</v>
      </c>
      <c r="BJ608" s="39" t="s">
        <v>129</v>
      </c>
      <c r="BK608" s="39" t="s">
        <v>130</v>
      </c>
      <c r="BL608" s="39" t="s">
        <v>162</v>
      </c>
      <c r="BM608" s="39" t="s">
        <v>2051</v>
      </c>
      <c r="BN608" s="39" t="s">
        <v>5752</v>
      </c>
      <c r="BO608" s="39"/>
      <c r="BP608" s="39" t="s">
        <v>5752</v>
      </c>
      <c r="BQ608" s="39">
        <v>2024</v>
      </c>
      <c r="BR608" s="39"/>
      <c r="BS608" s="39"/>
      <c r="BT608" s="39" t="s">
        <v>6251</v>
      </c>
    </row>
    <row r="609" spans="1:72">
      <c r="A609" s="39">
        <v>102401294788</v>
      </c>
      <c r="B609" s="39">
        <v>1</v>
      </c>
      <c r="C609" s="39">
        <v>2024</v>
      </c>
      <c r="D609" s="39">
        <v>3</v>
      </c>
      <c r="E609" s="39" t="s">
        <v>8516</v>
      </c>
      <c r="F609" s="39" t="s">
        <v>8517</v>
      </c>
      <c r="G609" s="39">
        <v>61</v>
      </c>
      <c r="H609" s="39" t="s">
        <v>8518</v>
      </c>
      <c r="I609" s="39">
        <v>20240327</v>
      </c>
      <c r="J609" s="39">
        <v>20240329</v>
      </c>
      <c r="K609" s="39">
        <v>3</v>
      </c>
      <c r="L609" s="39">
        <f t="shared" si="9"/>
        <v>2</v>
      </c>
      <c r="M609" s="39">
        <v>0</v>
      </c>
      <c r="N609" s="39" t="s">
        <v>8519</v>
      </c>
      <c r="O609" s="39" t="s">
        <v>6596</v>
      </c>
      <c r="P609" s="39" t="s">
        <v>118</v>
      </c>
      <c r="Q609" s="39" t="s">
        <v>36</v>
      </c>
      <c r="R609" s="39" t="s">
        <v>119</v>
      </c>
      <c r="S609" s="39" t="s">
        <v>147</v>
      </c>
      <c r="T609" s="39">
        <v>111</v>
      </c>
      <c r="U609" s="39" t="s">
        <v>172</v>
      </c>
      <c r="V609" s="39" t="s">
        <v>6257</v>
      </c>
      <c r="W609" s="39" t="s">
        <v>6258</v>
      </c>
      <c r="X609" s="39" t="s">
        <v>124</v>
      </c>
      <c r="Y609" s="39">
        <v>88983</v>
      </c>
      <c r="Z609" s="39">
        <v>3019</v>
      </c>
      <c r="AA609" s="39">
        <v>0</v>
      </c>
      <c r="AB609" s="39">
        <v>0</v>
      </c>
      <c r="AC609" s="39">
        <v>700.1</v>
      </c>
      <c r="AD609" s="39">
        <v>0</v>
      </c>
      <c r="AE609" s="39">
        <v>156121.47</v>
      </c>
      <c r="AF609" s="39">
        <v>156821.56</v>
      </c>
      <c r="AG609" s="39">
        <v>160</v>
      </c>
      <c r="AH609" s="39">
        <v>225</v>
      </c>
      <c r="AI609" s="39">
        <v>230447</v>
      </c>
      <c r="AJ609" s="39">
        <v>230447</v>
      </c>
      <c r="AK609" s="39">
        <v>-8311.1216833302751</v>
      </c>
      <c r="AL609" s="39" t="s">
        <v>118</v>
      </c>
      <c r="AM609" s="39" t="s">
        <v>36</v>
      </c>
      <c r="AN609" s="39" t="s">
        <v>119</v>
      </c>
      <c r="AO609" s="39" t="s">
        <v>147</v>
      </c>
      <c r="AP609" s="39">
        <v>3</v>
      </c>
      <c r="AQ609" s="39">
        <v>2</v>
      </c>
      <c r="AR609" s="39">
        <v>5</v>
      </c>
      <c r="AS609" s="39">
        <v>89115</v>
      </c>
      <c r="AT609" s="39">
        <v>161522</v>
      </c>
      <c r="AU609" s="39">
        <v>53841</v>
      </c>
      <c r="AV609" s="39">
        <v>234905</v>
      </c>
      <c r="AW609" s="39">
        <v>3.0722399999999999</v>
      </c>
      <c r="AX609" s="39">
        <v>1.0923499999999999</v>
      </c>
      <c r="AY609" s="39">
        <v>1.9798899999999999</v>
      </c>
      <c r="AZ609" s="39">
        <v>3.0722399950027466</v>
      </c>
      <c r="BA609" s="39">
        <v>1.0923500061035156</v>
      </c>
      <c r="BB609" s="39">
        <v>1.979889988899231</v>
      </c>
      <c r="BC609" s="39" t="s">
        <v>159</v>
      </c>
      <c r="BD609" s="39" t="s">
        <v>126</v>
      </c>
      <c r="BE609" s="39" t="s">
        <v>118</v>
      </c>
      <c r="BF609" s="39"/>
      <c r="BG609" s="39" t="s">
        <v>1732</v>
      </c>
      <c r="BH609" s="39" t="s">
        <v>6259</v>
      </c>
      <c r="BI609" s="39" t="s">
        <v>3178</v>
      </c>
      <c r="BJ609" s="39" t="s">
        <v>129</v>
      </c>
      <c r="BK609" s="39" t="s">
        <v>178</v>
      </c>
      <c r="BL609" s="39" t="s">
        <v>320</v>
      </c>
      <c r="BM609" s="39" t="s">
        <v>202</v>
      </c>
      <c r="BN609" s="39" t="s">
        <v>661</v>
      </c>
      <c r="BO609" s="39"/>
      <c r="BP609" s="39" t="s">
        <v>661</v>
      </c>
      <c r="BQ609" s="39">
        <v>2024</v>
      </c>
      <c r="BR609" s="39"/>
      <c r="BS609" s="39"/>
      <c r="BT609" s="39" t="s">
        <v>6251</v>
      </c>
    </row>
    <row r="610" spans="1:72">
      <c r="A610" s="39">
        <v>102401335376</v>
      </c>
      <c r="B610" s="39">
        <v>1</v>
      </c>
      <c r="C610" s="39">
        <v>2024</v>
      </c>
      <c r="D610" s="39">
        <v>3</v>
      </c>
      <c r="E610" s="39" t="s">
        <v>8520</v>
      </c>
      <c r="F610" s="39" t="s">
        <v>8521</v>
      </c>
      <c r="G610" s="39">
        <v>65</v>
      </c>
      <c r="H610" s="39" t="s">
        <v>8522</v>
      </c>
      <c r="I610" s="39">
        <v>20240327</v>
      </c>
      <c r="J610" s="39">
        <v>20240329</v>
      </c>
      <c r="K610" s="39">
        <v>3</v>
      </c>
      <c r="L610" s="39">
        <f t="shared" si="9"/>
        <v>2</v>
      </c>
      <c r="M610" s="39">
        <v>0</v>
      </c>
      <c r="N610" s="39" t="s">
        <v>8523</v>
      </c>
      <c r="O610" s="39" t="s">
        <v>6415</v>
      </c>
      <c r="P610" s="39" t="s">
        <v>118</v>
      </c>
      <c r="Q610" s="39" t="s">
        <v>36</v>
      </c>
      <c r="R610" s="39" t="s">
        <v>119</v>
      </c>
      <c r="S610" s="39" t="s">
        <v>120</v>
      </c>
      <c r="T610" s="39">
        <v>201</v>
      </c>
      <c r="U610" s="39" t="s">
        <v>172</v>
      </c>
      <c r="V610" s="39" t="s">
        <v>6257</v>
      </c>
      <c r="W610" s="39" t="s">
        <v>6258</v>
      </c>
      <c r="X610" s="39" t="s">
        <v>124</v>
      </c>
      <c r="Y610" s="39">
        <v>88845</v>
      </c>
      <c r="Z610" s="39">
        <v>3083</v>
      </c>
      <c r="AA610" s="39">
        <v>0</v>
      </c>
      <c r="AB610" s="39">
        <v>0</v>
      </c>
      <c r="AC610" s="39">
        <v>700.1</v>
      </c>
      <c r="AD610" s="39">
        <v>0</v>
      </c>
      <c r="AE610" s="39">
        <v>180320.11</v>
      </c>
      <c r="AF610" s="39">
        <v>181020.2</v>
      </c>
      <c r="AG610" s="39">
        <v>160</v>
      </c>
      <c r="AH610" s="39">
        <v>225</v>
      </c>
      <c r="AI610" s="39">
        <v>230418</v>
      </c>
      <c r="AJ610" s="39">
        <v>230418</v>
      </c>
      <c r="AK610" s="39">
        <v>-32528.450591023546</v>
      </c>
      <c r="AL610" s="39" t="s">
        <v>118</v>
      </c>
      <c r="AM610" s="39" t="s">
        <v>36</v>
      </c>
      <c r="AN610" s="39" t="s">
        <v>119</v>
      </c>
      <c r="AO610" s="39" t="s">
        <v>120</v>
      </c>
      <c r="AP610" s="39">
        <v>3</v>
      </c>
      <c r="AQ610" s="39">
        <v>2</v>
      </c>
      <c r="AR610" s="39">
        <v>5</v>
      </c>
      <c r="AS610" s="39">
        <v>89115</v>
      </c>
      <c r="AT610" s="39">
        <v>161522</v>
      </c>
      <c r="AU610" s="39">
        <v>53841</v>
      </c>
      <c r="AV610" s="39">
        <v>234905</v>
      </c>
      <c r="AW610" s="39">
        <v>3.0722399999999999</v>
      </c>
      <c r="AX610" s="39">
        <v>1.0923499999999999</v>
      </c>
      <c r="AY610" s="39">
        <v>1.9798899999999999</v>
      </c>
      <c r="AZ610" s="39">
        <v>3.0722399950027466</v>
      </c>
      <c r="BA610" s="39">
        <v>1.0923500061035156</v>
      </c>
      <c r="BB610" s="39">
        <v>1.979889988899231</v>
      </c>
      <c r="BC610" s="39" t="s">
        <v>159</v>
      </c>
      <c r="BD610" s="39" t="s">
        <v>126</v>
      </c>
      <c r="BE610" s="39" t="s">
        <v>118</v>
      </c>
      <c r="BF610" s="39"/>
      <c r="BG610" s="39" t="s">
        <v>6285</v>
      </c>
      <c r="BH610" s="39" t="s">
        <v>6259</v>
      </c>
      <c r="BI610" s="39" t="s">
        <v>1762</v>
      </c>
      <c r="BJ610" s="39" t="s">
        <v>129</v>
      </c>
      <c r="BK610" s="39" t="s">
        <v>130</v>
      </c>
      <c r="BL610" s="39" t="s">
        <v>131</v>
      </c>
      <c r="BM610" s="39" t="s">
        <v>202</v>
      </c>
      <c r="BN610" s="39" t="s">
        <v>661</v>
      </c>
      <c r="BO610" s="39"/>
      <c r="BP610" s="39" t="s">
        <v>661</v>
      </c>
      <c r="BQ610" s="39">
        <v>2024</v>
      </c>
      <c r="BR610" s="39"/>
      <c r="BS610" s="39"/>
      <c r="BT610" s="39" t="s">
        <v>6251</v>
      </c>
    </row>
    <row r="611" spans="1:72">
      <c r="A611" s="39">
        <v>102401441368</v>
      </c>
      <c r="B611" s="39">
        <v>1</v>
      </c>
      <c r="C611" s="39">
        <v>2024</v>
      </c>
      <c r="D611" s="39">
        <v>3</v>
      </c>
      <c r="E611" s="39" t="s">
        <v>8524</v>
      </c>
      <c r="F611" s="39" t="s">
        <v>8525</v>
      </c>
      <c r="G611" s="39">
        <v>75</v>
      </c>
      <c r="H611" s="39" t="s">
        <v>8526</v>
      </c>
      <c r="I611" s="39">
        <v>20240327</v>
      </c>
      <c r="J611" s="39">
        <v>20240329</v>
      </c>
      <c r="K611" s="39">
        <v>3</v>
      </c>
      <c r="L611" s="39">
        <f t="shared" si="9"/>
        <v>2</v>
      </c>
      <c r="M611" s="39">
        <v>0</v>
      </c>
      <c r="N611" s="39" t="s">
        <v>6946</v>
      </c>
      <c r="O611" s="39" t="s">
        <v>6284</v>
      </c>
      <c r="P611" s="39" t="s">
        <v>118</v>
      </c>
      <c r="Q611" s="39" t="s">
        <v>36</v>
      </c>
      <c r="R611" s="39" t="s">
        <v>119</v>
      </c>
      <c r="S611" s="39" t="s">
        <v>147</v>
      </c>
      <c r="T611" s="39">
        <v>205</v>
      </c>
      <c r="U611" s="39" t="s">
        <v>172</v>
      </c>
      <c r="V611" s="39" t="s">
        <v>6257</v>
      </c>
      <c r="W611" s="39" t="s">
        <v>6258</v>
      </c>
      <c r="X611" s="39" t="s">
        <v>124</v>
      </c>
      <c r="Y611" s="39">
        <v>89583</v>
      </c>
      <c r="Z611" s="39">
        <v>2944</v>
      </c>
      <c r="AA611" s="39">
        <v>0</v>
      </c>
      <c r="AB611" s="39">
        <v>0</v>
      </c>
      <c r="AC611" s="39">
        <v>0</v>
      </c>
      <c r="AD611" s="39">
        <v>0</v>
      </c>
      <c r="AE611" s="39">
        <v>180320.11</v>
      </c>
      <c r="AF611" s="39">
        <v>180320.11</v>
      </c>
      <c r="AG611" s="39">
        <v>160</v>
      </c>
      <c r="AH611" s="39">
        <v>150</v>
      </c>
      <c r="AI611" s="39">
        <v>230418</v>
      </c>
      <c r="AJ611" s="39">
        <v>230418</v>
      </c>
      <c r="AK611" s="39">
        <v>-31828.36059102352</v>
      </c>
      <c r="AL611" s="39" t="s">
        <v>118</v>
      </c>
      <c r="AM611" s="39" t="s">
        <v>36</v>
      </c>
      <c r="AN611" s="39" t="s">
        <v>119</v>
      </c>
      <c r="AO611" s="39" t="s">
        <v>147</v>
      </c>
      <c r="AP611" s="39">
        <v>3</v>
      </c>
      <c r="AQ611" s="39">
        <v>2</v>
      </c>
      <c r="AR611" s="39">
        <v>5</v>
      </c>
      <c r="AS611" s="39">
        <v>89115</v>
      </c>
      <c r="AT611" s="39">
        <v>161522</v>
      </c>
      <c r="AU611" s="39">
        <v>53841</v>
      </c>
      <c r="AV611" s="39">
        <v>234905</v>
      </c>
      <c r="AW611" s="39">
        <v>3.0722399999999999</v>
      </c>
      <c r="AX611" s="39">
        <v>1.0923499999999999</v>
      </c>
      <c r="AY611" s="39">
        <v>1.9798899999999999</v>
      </c>
      <c r="AZ611" s="39">
        <v>3.0722399950027466</v>
      </c>
      <c r="BA611" s="39">
        <v>1.0923500061035156</v>
      </c>
      <c r="BB611" s="39">
        <v>1.979889988899231</v>
      </c>
      <c r="BC611" s="39" t="s">
        <v>159</v>
      </c>
      <c r="BD611" s="39" t="s">
        <v>126</v>
      </c>
      <c r="BE611" s="39" t="s">
        <v>118</v>
      </c>
      <c r="BF611" s="39"/>
      <c r="BG611" s="39" t="s">
        <v>6285</v>
      </c>
      <c r="BH611" s="39" t="s">
        <v>6259</v>
      </c>
      <c r="BI611" s="39" t="s">
        <v>201</v>
      </c>
      <c r="BJ611" s="39" t="s">
        <v>129</v>
      </c>
      <c r="BK611" s="39" t="s">
        <v>130</v>
      </c>
      <c r="BL611" s="39" t="s">
        <v>131</v>
      </c>
      <c r="BM611" s="39" t="s">
        <v>202</v>
      </c>
      <c r="BN611" s="39" t="s">
        <v>203</v>
      </c>
      <c r="BO611" s="39"/>
      <c r="BP611" s="39" t="s">
        <v>203</v>
      </c>
      <c r="BQ611" s="39">
        <v>2024</v>
      </c>
      <c r="BR611" s="39"/>
      <c r="BS611" s="39"/>
      <c r="BT611" s="39" t="s">
        <v>6251</v>
      </c>
    </row>
    <row r="612" spans="1:72">
      <c r="A612" s="39">
        <v>102401294764</v>
      </c>
      <c r="B612" s="39">
        <v>1</v>
      </c>
      <c r="C612" s="39">
        <v>2024</v>
      </c>
      <c r="D612" s="39">
        <v>3</v>
      </c>
      <c r="E612" s="39" t="s">
        <v>8527</v>
      </c>
      <c r="F612" s="39" t="s">
        <v>3022</v>
      </c>
      <c r="G612" s="39">
        <v>59</v>
      </c>
      <c r="H612" s="39" t="s">
        <v>3023</v>
      </c>
      <c r="I612" s="39">
        <v>20240326</v>
      </c>
      <c r="J612" s="39">
        <v>20240328</v>
      </c>
      <c r="K612" s="39">
        <v>3</v>
      </c>
      <c r="L612" s="39">
        <f t="shared" si="9"/>
        <v>2</v>
      </c>
      <c r="M612" s="39">
        <v>0</v>
      </c>
      <c r="N612" s="39" t="s">
        <v>8528</v>
      </c>
      <c r="O612" s="39" t="s">
        <v>8529</v>
      </c>
      <c r="P612" s="39" t="s">
        <v>118</v>
      </c>
      <c r="Q612" s="39" t="s">
        <v>36</v>
      </c>
      <c r="R612" s="39" t="s">
        <v>119</v>
      </c>
      <c r="S612" s="39" t="s">
        <v>120</v>
      </c>
      <c r="T612" s="39">
        <v>111</v>
      </c>
      <c r="U612" s="39" t="s">
        <v>172</v>
      </c>
      <c r="V612" s="39" t="s">
        <v>6257</v>
      </c>
      <c r="W612" s="39" t="s">
        <v>6258</v>
      </c>
      <c r="X612" s="39" t="s">
        <v>124</v>
      </c>
      <c r="Y612" s="39">
        <v>90617</v>
      </c>
      <c r="Z612" s="39">
        <v>3083</v>
      </c>
      <c r="AA612" s="39">
        <v>0</v>
      </c>
      <c r="AB612" s="39">
        <v>0</v>
      </c>
      <c r="AC612" s="39">
        <v>0</v>
      </c>
      <c r="AD612" s="39">
        <v>0</v>
      </c>
      <c r="AE612" s="39">
        <v>169285.61</v>
      </c>
      <c r="AF612" s="39">
        <v>169285.61</v>
      </c>
      <c r="AG612" s="39">
        <v>160</v>
      </c>
      <c r="AH612" s="39">
        <v>225</v>
      </c>
      <c r="AI612" s="39">
        <v>230447</v>
      </c>
      <c r="AJ612" s="39">
        <v>230447</v>
      </c>
      <c r="AK612" s="39">
        <v>-20775.171683330263</v>
      </c>
      <c r="AL612" s="39" t="s">
        <v>118</v>
      </c>
      <c r="AM612" s="39" t="s">
        <v>36</v>
      </c>
      <c r="AN612" s="39" t="s">
        <v>119</v>
      </c>
      <c r="AO612" s="39" t="s">
        <v>120</v>
      </c>
      <c r="AP612" s="39">
        <v>3</v>
      </c>
      <c r="AQ612" s="39">
        <v>2</v>
      </c>
      <c r="AR612" s="39">
        <v>5</v>
      </c>
      <c r="AS612" s="39">
        <v>89115</v>
      </c>
      <c r="AT612" s="39">
        <v>161522</v>
      </c>
      <c r="AU612" s="39">
        <v>53841</v>
      </c>
      <c r="AV612" s="39">
        <v>234905</v>
      </c>
      <c r="AW612" s="39">
        <v>3.0722399999999999</v>
      </c>
      <c r="AX612" s="39">
        <v>1.0923499999999999</v>
      </c>
      <c r="AY612" s="39">
        <v>1.9798899999999999</v>
      </c>
      <c r="AZ612" s="39">
        <v>3.0722399950027466</v>
      </c>
      <c r="BA612" s="39">
        <v>1.0923500061035156</v>
      </c>
      <c r="BB612" s="39">
        <v>1.979889988899231</v>
      </c>
      <c r="BC612" s="39" t="s">
        <v>159</v>
      </c>
      <c r="BD612" s="39" t="s">
        <v>126</v>
      </c>
      <c r="BE612" s="39" t="s">
        <v>118</v>
      </c>
      <c r="BF612" s="39"/>
      <c r="BG612" s="39" t="s">
        <v>6285</v>
      </c>
      <c r="BH612" s="39" t="s">
        <v>6259</v>
      </c>
      <c r="BI612" s="39" t="s">
        <v>283</v>
      </c>
      <c r="BJ612" s="39" t="s">
        <v>129</v>
      </c>
      <c r="BK612" s="39" t="s">
        <v>130</v>
      </c>
      <c r="BL612" s="39" t="s">
        <v>284</v>
      </c>
      <c r="BM612" s="39" t="s">
        <v>202</v>
      </c>
      <c r="BN612" s="39" t="s">
        <v>203</v>
      </c>
      <c r="BO612" s="39"/>
      <c r="BP612" s="39" t="s">
        <v>203</v>
      </c>
      <c r="BQ612" s="39">
        <v>2024</v>
      </c>
      <c r="BR612" s="39"/>
      <c r="BS612" s="39"/>
      <c r="BT612" s="39" t="s">
        <v>6251</v>
      </c>
    </row>
    <row r="613" spans="1:72">
      <c r="A613" s="39">
        <v>102401502050</v>
      </c>
      <c r="B613" s="39">
        <v>1</v>
      </c>
      <c r="C613" s="39">
        <v>2024</v>
      </c>
      <c r="D613" s="39">
        <v>3</v>
      </c>
      <c r="E613" s="39" t="s">
        <v>8530</v>
      </c>
      <c r="F613" s="39" t="s">
        <v>8531</v>
      </c>
      <c r="G613" s="39">
        <v>63</v>
      </c>
      <c r="H613" s="39" t="s">
        <v>8532</v>
      </c>
      <c r="I613" s="39">
        <v>20240325</v>
      </c>
      <c r="J613" s="39">
        <v>20240328</v>
      </c>
      <c r="K613" s="39">
        <v>4</v>
      </c>
      <c r="L613" s="39">
        <f t="shared" si="9"/>
        <v>3</v>
      </c>
      <c r="M613" s="39">
        <v>0</v>
      </c>
      <c r="N613" s="39" t="s">
        <v>6172</v>
      </c>
      <c r="O613" s="39" t="s">
        <v>6543</v>
      </c>
      <c r="P613" s="39" t="s">
        <v>118</v>
      </c>
      <c r="Q613" s="39" t="s">
        <v>36</v>
      </c>
      <c r="R613" s="39" t="s">
        <v>119</v>
      </c>
      <c r="S613" s="39" t="s">
        <v>120</v>
      </c>
      <c r="T613" s="39">
        <v>211</v>
      </c>
      <c r="U613" s="39" t="s">
        <v>172</v>
      </c>
      <c r="V613" s="39" t="s">
        <v>6257</v>
      </c>
      <c r="W613" s="39" t="s">
        <v>6258</v>
      </c>
      <c r="X613" s="39" t="s">
        <v>124</v>
      </c>
      <c r="Y613" s="39">
        <v>90274</v>
      </c>
      <c r="Z613" s="39">
        <v>4512</v>
      </c>
      <c r="AA613" s="39">
        <v>0</v>
      </c>
      <c r="AB613" s="39">
        <v>0</v>
      </c>
      <c r="AC613" s="39">
        <v>666.76</v>
      </c>
      <c r="AD613" s="39">
        <v>0</v>
      </c>
      <c r="AE613" s="39">
        <v>169285.61</v>
      </c>
      <c r="AF613" s="39">
        <v>169952.38</v>
      </c>
      <c r="AG613" s="39">
        <v>240</v>
      </c>
      <c r="AH613" s="39">
        <v>225</v>
      </c>
      <c r="AI613" s="39">
        <v>230636</v>
      </c>
      <c r="AJ613" s="39">
        <v>230636</v>
      </c>
      <c r="AK613" s="39">
        <v>-21320.141560777818</v>
      </c>
      <c r="AL613" s="39" t="s">
        <v>118</v>
      </c>
      <c r="AM613" s="39" t="s">
        <v>36</v>
      </c>
      <c r="AN613" s="39" t="s">
        <v>119</v>
      </c>
      <c r="AO613" s="39" t="s">
        <v>120</v>
      </c>
      <c r="AP613" s="39">
        <v>3</v>
      </c>
      <c r="AQ613" s="39">
        <v>2</v>
      </c>
      <c r="AR613" s="39">
        <v>5</v>
      </c>
      <c r="AS613" s="39">
        <v>89115</v>
      </c>
      <c r="AT613" s="39">
        <v>161522</v>
      </c>
      <c r="AU613" s="39">
        <v>53841</v>
      </c>
      <c r="AV613" s="39">
        <v>234905</v>
      </c>
      <c r="AW613" s="39">
        <v>3.0722399999999999</v>
      </c>
      <c r="AX613" s="39">
        <v>1.0923499999999999</v>
      </c>
      <c r="AY613" s="39">
        <v>1.9798899999999999</v>
      </c>
      <c r="AZ613" s="39">
        <v>3.0722399950027466</v>
      </c>
      <c r="BA613" s="39">
        <v>1.0923500061035156</v>
      </c>
      <c r="BB613" s="39">
        <v>1.979889988899231</v>
      </c>
      <c r="BC613" s="39" t="s">
        <v>159</v>
      </c>
      <c r="BD613" s="39" t="s">
        <v>126</v>
      </c>
      <c r="BE613" s="39" t="s">
        <v>118</v>
      </c>
      <c r="BF613" s="39"/>
      <c r="BG613" s="39" t="s">
        <v>1732</v>
      </c>
      <c r="BH613" s="39" t="s">
        <v>6259</v>
      </c>
      <c r="BI613" s="39" t="s">
        <v>8533</v>
      </c>
      <c r="BJ613" s="39" t="s">
        <v>377</v>
      </c>
      <c r="BK613" s="39" t="s">
        <v>1291</v>
      </c>
      <c r="BL613" s="39" t="s">
        <v>1291</v>
      </c>
      <c r="BM613" s="39" t="s">
        <v>202</v>
      </c>
      <c r="BN613" s="39" t="s">
        <v>661</v>
      </c>
      <c r="BO613" s="39"/>
      <c r="BP613" s="39" t="s">
        <v>661</v>
      </c>
      <c r="BQ613" s="39">
        <v>2024</v>
      </c>
      <c r="BR613" s="39"/>
      <c r="BS613" s="39"/>
      <c r="BT613" s="39" t="s">
        <v>6251</v>
      </c>
    </row>
    <row r="614" spans="1:72">
      <c r="A614" s="39">
        <v>102401294760</v>
      </c>
      <c r="B614" s="39">
        <v>1</v>
      </c>
      <c r="C614" s="39">
        <v>2024</v>
      </c>
      <c r="D614" s="39">
        <v>3</v>
      </c>
      <c r="E614" s="39" t="s">
        <v>8534</v>
      </c>
      <c r="F614" s="39" t="s">
        <v>8535</v>
      </c>
      <c r="G614" s="39">
        <v>66</v>
      </c>
      <c r="H614" s="39" t="s">
        <v>8536</v>
      </c>
      <c r="I614" s="39">
        <v>20240326</v>
      </c>
      <c r="J614" s="39">
        <v>20240328</v>
      </c>
      <c r="K614" s="39">
        <v>3</v>
      </c>
      <c r="L614" s="39">
        <f t="shared" si="9"/>
        <v>2</v>
      </c>
      <c r="M614" s="39">
        <v>0</v>
      </c>
      <c r="N614" s="39" t="s">
        <v>6289</v>
      </c>
      <c r="O614" s="39" t="s">
        <v>6346</v>
      </c>
      <c r="P614" s="39" t="s">
        <v>118</v>
      </c>
      <c r="Q614" s="39" t="s">
        <v>36</v>
      </c>
      <c r="R614" s="39" t="s">
        <v>119</v>
      </c>
      <c r="S614" s="39" t="s">
        <v>147</v>
      </c>
      <c r="T614" s="39">
        <v>111</v>
      </c>
      <c r="U614" s="39" t="s">
        <v>172</v>
      </c>
      <c r="V614" s="39" t="s">
        <v>6257</v>
      </c>
      <c r="W614" s="39" t="s">
        <v>6258</v>
      </c>
      <c r="X614" s="39" t="s">
        <v>124</v>
      </c>
      <c r="Y614" s="39">
        <v>89924</v>
      </c>
      <c r="Z614" s="39">
        <v>2944</v>
      </c>
      <c r="AA614" s="39">
        <v>0</v>
      </c>
      <c r="AB614" s="39">
        <v>0</v>
      </c>
      <c r="AC614" s="39">
        <v>648.24</v>
      </c>
      <c r="AD614" s="39">
        <v>0</v>
      </c>
      <c r="AE614" s="39">
        <v>169285.61</v>
      </c>
      <c r="AF614" s="39">
        <v>169933.84</v>
      </c>
      <c r="AG614" s="39">
        <v>160</v>
      </c>
      <c r="AH614" s="39">
        <v>150</v>
      </c>
      <c r="AI614" s="39">
        <v>230447</v>
      </c>
      <c r="AJ614" s="39">
        <v>230447</v>
      </c>
      <c r="AK614" s="39">
        <v>-21423.401683330274</v>
      </c>
      <c r="AL614" s="39" t="s">
        <v>118</v>
      </c>
      <c r="AM614" s="39" t="s">
        <v>36</v>
      </c>
      <c r="AN614" s="39" t="s">
        <v>119</v>
      </c>
      <c r="AO614" s="39" t="s">
        <v>147</v>
      </c>
      <c r="AP614" s="39">
        <v>3</v>
      </c>
      <c r="AQ614" s="39">
        <v>2</v>
      </c>
      <c r="AR614" s="39">
        <v>5</v>
      </c>
      <c r="AS614" s="39">
        <v>89115</v>
      </c>
      <c r="AT614" s="39">
        <v>161522</v>
      </c>
      <c r="AU614" s="39">
        <v>53841</v>
      </c>
      <c r="AV614" s="39">
        <v>234905</v>
      </c>
      <c r="AW614" s="39">
        <v>3.0722399999999999</v>
      </c>
      <c r="AX614" s="39">
        <v>1.0923499999999999</v>
      </c>
      <c r="AY614" s="39">
        <v>1.9798899999999999</v>
      </c>
      <c r="AZ614" s="39">
        <v>3.0722399950027466</v>
      </c>
      <c r="BA614" s="39">
        <v>1.0923500061035156</v>
      </c>
      <c r="BB614" s="39">
        <v>1.979889988899231</v>
      </c>
      <c r="BC614" s="39" t="s">
        <v>159</v>
      </c>
      <c r="BD614" s="39" t="s">
        <v>126</v>
      </c>
      <c r="BE614" s="39" t="s">
        <v>118</v>
      </c>
      <c r="BF614" s="39"/>
      <c r="BG614" s="39" t="s">
        <v>6285</v>
      </c>
      <c r="BH614" s="39" t="s">
        <v>6259</v>
      </c>
      <c r="BI614" s="39" t="s">
        <v>201</v>
      </c>
      <c r="BJ614" s="39" t="s">
        <v>129</v>
      </c>
      <c r="BK614" s="39" t="s">
        <v>130</v>
      </c>
      <c r="BL614" s="39" t="s">
        <v>131</v>
      </c>
      <c r="BM614" s="39" t="s">
        <v>202</v>
      </c>
      <c r="BN614" s="39" t="s">
        <v>661</v>
      </c>
      <c r="BO614" s="39"/>
      <c r="BP614" s="39" t="s">
        <v>661</v>
      </c>
      <c r="BQ614" s="39">
        <v>2024</v>
      </c>
      <c r="BR614" s="39"/>
      <c r="BS614" s="39"/>
      <c r="BT614" s="39" t="s">
        <v>6251</v>
      </c>
    </row>
    <row r="615" spans="1:72">
      <c r="A615" s="39">
        <v>102401294754</v>
      </c>
      <c r="B615" s="39">
        <v>1</v>
      </c>
      <c r="C615" s="39">
        <v>2024</v>
      </c>
      <c r="D615" s="39">
        <v>3</v>
      </c>
      <c r="E615" s="39" t="s">
        <v>8537</v>
      </c>
      <c r="F615" s="39" t="s">
        <v>8538</v>
      </c>
      <c r="G615" s="39">
        <v>71</v>
      </c>
      <c r="H615" s="39" t="s">
        <v>8539</v>
      </c>
      <c r="I615" s="39">
        <v>20240325</v>
      </c>
      <c r="J615" s="39">
        <v>20240328</v>
      </c>
      <c r="K615" s="39">
        <v>4</v>
      </c>
      <c r="L615" s="39">
        <f t="shared" si="9"/>
        <v>3</v>
      </c>
      <c r="M615" s="39">
        <v>0</v>
      </c>
      <c r="N615" s="39" t="s">
        <v>8540</v>
      </c>
      <c r="O615" s="39" t="s">
        <v>6520</v>
      </c>
      <c r="P615" s="39" t="s">
        <v>118</v>
      </c>
      <c r="Q615" s="39" t="s">
        <v>36</v>
      </c>
      <c r="R615" s="39" t="s">
        <v>119</v>
      </c>
      <c r="S615" s="39" t="s">
        <v>147</v>
      </c>
      <c r="T615" s="39">
        <v>111</v>
      </c>
      <c r="U615" s="39" t="s">
        <v>172</v>
      </c>
      <c r="V615" s="39" t="s">
        <v>6257</v>
      </c>
      <c r="W615" s="39" t="s">
        <v>6258</v>
      </c>
      <c r="X615" s="39" t="s">
        <v>124</v>
      </c>
      <c r="Y615" s="39">
        <v>88212</v>
      </c>
      <c r="Z615" s="39">
        <v>4416</v>
      </c>
      <c r="AA615" s="39">
        <v>0</v>
      </c>
      <c r="AB615" s="39">
        <v>0</v>
      </c>
      <c r="AC615" s="39">
        <v>666.76</v>
      </c>
      <c r="AD615" s="39">
        <v>0</v>
      </c>
      <c r="AE615" s="39">
        <v>169285.61</v>
      </c>
      <c r="AF615" s="39">
        <v>169952.38</v>
      </c>
      <c r="AG615" s="39">
        <v>240</v>
      </c>
      <c r="AH615" s="39">
        <v>225</v>
      </c>
      <c r="AI615" s="39">
        <v>230447</v>
      </c>
      <c r="AJ615" s="39">
        <v>230447</v>
      </c>
      <c r="AK615" s="39">
        <v>-21441.941683330282</v>
      </c>
      <c r="AL615" s="39" t="s">
        <v>118</v>
      </c>
      <c r="AM615" s="39" t="s">
        <v>36</v>
      </c>
      <c r="AN615" s="39" t="s">
        <v>119</v>
      </c>
      <c r="AO615" s="39" t="s">
        <v>147</v>
      </c>
      <c r="AP615" s="39">
        <v>3</v>
      </c>
      <c r="AQ615" s="39">
        <v>2</v>
      </c>
      <c r="AR615" s="39">
        <v>5</v>
      </c>
      <c r="AS615" s="39">
        <v>89115</v>
      </c>
      <c r="AT615" s="39">
        <v>161522</v>
      </c>
      <c r="AU615" s="39">
        <v>53841</v>
      </c>
      <c r="AV615" s="39">
        <v>234905</v>
      </c>
      <c r="AW615" s="39">
        <v>3.0722399999999999</v>
      </c>
      <c r="AX615" s="39">
        <v>1.0923499999999999</v>
      </c>
      <c r="AY615" s="39">
        <v>1.9798899999999999</v>
      </c>
      <c r="AZ615" s="39">
        <v>3.0722399950027466</v>
      </c>
      <c r="BA615" s="39">
        <v>1.0923500061035156</v>
      </c>
      <c r="BB615" s="39">
        <v>1.979889988899231</v>
      </c>
      <c r="BC615" s="39" t="s">
        <v>159</v>
      </c>
      <c r="BD615" s="39" t="s">
        <v>126</v>
      </c>
      <c r="BE615" s="39" t="s">
        <v>118</v>
      </c>
      <c r="BF615" s="39"/>
      <c r="BG615" s="39" t="s">
        <v>1732</v>
      </c>
      <c r="BH615" s="39" t="s">
        <v>6259</v>
      </c>
      <c r="BI615" s="39" t="s">
        <v>1361</v>
      </c>
      <c r="BJ615" s="39" t="s">
        <v>129</v>
      </c>
      <c r="BK615" s="39" t="s">
        <v>178</v>
      </c>
      <c r="BL615" s="39" t="s">
        <v>320</v>
      </c>
      <c r="BM615" s="39" t="s">
        <v>202</v>
      </c>
      <c r="BN615" s="39" t="s">
        <v>203</v>
      </c>
      <c r="BO615" s="39"/>
      <c r="BP615" s="39" t="s">
        <v>203</v>
      </c>
      <c r="BQ615" s="39">
        <v>2024</v>
      </c>
      <c r="BR615" s="39"/>
      <c r="BS615" s="39"/>
      <c r="BT615" s="39" t="s">
        <v>6251</v>
      </c>
    </row>
    <row r="616" spans="1:72">
      <c r="A616" s="39">
        <v>102401502058</v>
      </c>
      <c r="B616" s="39">
        <v>1</v>
      </c>
      <c r="C616" s="39">
        <v>2024</v>
      </c>
      <c r="D616" s="39">
        <v>3</v>
      </c>
      <c r="E616" s="39" t="s">
        <v>8541</v>
      </c>
      <c r="F616" s="39" t="s">
        <v>4963</v>
      </c>
      <c r="G616" s="39">
        <v>73</v>
      </c>
      <c r="H616" s="39" t="s">
        <v>4964</v>
      </c>
      <c r="I616" s="39">
        <v>20240327</v>
      </c>
      <c r="J616" s="39">
        <v>20240328</v>
      </c>
      <c r="K616" s="39">
        <v>2</v>
      </c>
      <c r="L616" s="39">
        <f t="shared" si="9"/>
        <v>1</v>
      </c>
      <c r="M616" s="39">
        <v>0</v>
      </c>
      <c r="N616" s="39" t="s">
        <v>8542</v>
      </c>
      <c r="O616" s="39" t="s">
        <v>6405</v>
      </c>
      <c r="P616" s="39" t="s">
        <v>118</v>
      </c>
      <c r="Q616" s="39" t="s">
        <v>36</v>
      </c>
      <c r="R616" s="39" t="s">
        <v>119</v>
      </c>
      <c r="S616" s="39" t="s">
        <v>147</v>
      </c>
      <c r="T616" s="39">
        <v>211</v>
      </c>
      <c r="U616" s="39" t="s">
        <v>172</v>
      </c>
      <c r="V616" s="39" t="s">
        <v>6129</v>
      </c>
      <c r="W616" s="39" t="s">
        <v>6130</v>
      </c>
      <c r="X616" s="39" t="s">
        <v>1852</v>
      </c>
      <c r="Y616" s="39">
        <v>36655</v>
      </c>
      <c r="Z616" s="39">
        <v>1472</v>
      </c>
      <c r="AA616" s="39">
        <v>0</v>
      </c>
      <c r="AB616" s="39">
        <v>0</v>
      </c>
      <c r="AC616" s="39">
        <v>67.489999999999995</v>
      </c>
      <c r="AD616" s="39">
        <v>0</v>
      </c>
      <c r="AE616" s="39">
        <v>22400</v>
      </c>
      <c r="AF616" s="39">
        <v>22467.49</v>
      </c>
      <c r="AG616" s="39">
        <v>80</v>
      </c>
      <c r="AH616" s="39">
        <v>75</v>
      </c>
      <c r="AI616" s="39">
        <v>111400</v>
      </c>
      <c r="AJ616" s="39">
        <v>111400</v>
      </c>
      <c r="AK616" s="39">
        <v>39555.358743186414</v>
      </c>
      <c r="AL616" s="39" t="s">
        <v>118</v>
      </c>
      <c r="AM616" s="39" t="s">
        <v>36</v>
      </c>
      <c r="AN616" s="39" t="s">
        <v>119</v>
      </c>
      <c r="AO616" s="39" t="s">
        <v>147</v>
      </c>
      <c r="AP616" s="39">
        <v>3</v>
      </c>
      <c r="AQ616" s="39">
        <v>2</v>
      </c>
      <c r="AR616" s="39">
        <v>4</v>
      </c>
      <c r="AS616" s="39">
        <v>53659</v>
      </c>
      <c r="AT616" s="39">
        <v>87497</v>
      </c>
      <c r="AU616" s="39">
        <v>29166</v>
      </c>
      <c r="AV616" s="39">
        <v>134400</v>
      </c>
      <c r="AW616" s="39">
        <v>1.7302500000000001</v>
      </c>
      <c r="AX616" s="39">
        <v>0.65773999999999999</v>
      </c>
      <c r="AY616" s="39">
        <v>1.0725100000000001</v>
      </c>
      <c r="AZ616" s="39">
        <v>1.4839299917221069</v>
      </c>
      <c r="BA616" s="39">
        <v>0.65773999691009521</v>
      </c>
      <c r="BB616" s="39">
        <v>0.82618999481201172</v>
      </c>
      <c r="BC616" s="39" t="s">
        <v>159</v>
      </c>
      <c r="BD616" s="39" t="s">
        <v>126</v>
      </c>
      <c r="BE616" s="39" t="s">
        <v>118</v>
      </c>
      <c r="BF616" s="39"/>
      <c r="BG616" s="39" t="s">
        <v>118</v>
      </c>
      <c r="BH616" s="39" t="s">
        <v>6259</v>
      </c>
      <c r="BI616" s="39" t="s">
        <v>1085</v>
      </c>
      <c r="BJ616" s="39" t="s">
        <v>244</v>
      </c>
      <c r="BK616" s="39" t="s">
        <v>1086</v>
      </c>
      <c r="BL616" s="39" t="s">
        <v>1087</v>
      </c>
      <c r="BM616" s="39" t="s">
        <v>132</v>
      </c>
      <c r="BN616" s="39" t="s">
        <v>8543</v>
      </c>
      <c r="BO616" s="39"/>
      <c r="BP616" s="39" t="s">
        <v>8543</v>
      </c>
      <c r="BQ616" s="39">
        <v>2024</v>
      </c>
      <c r="BR616" s="39"/>
      <c r="BS616" s="39"/>
      <c r="BT616" s="39" t="s">
        <v>6251</v>
      </c>
    </row>
    <row r="617" spans="1:72">
      <c r="A617" s="39">
        <v>102401335370</v>
      </c>
      <c r="B617" s="39">
        <v>1</v>
      </c>
      <c r="C617" s="39">
        <v>2024</v>
      </c>
      <c r="D617" s="39">
        <v>3</v>
      </c>
      <c r="E617" s="39" t="s">
        <v>8544</v>
      </c>
      <c r="F617" s="39" t="s">
        <v>8545</v>
      </c>
      <c r="G617" s="39">
        <v>77</v>
      </c>
      <c r="H617" s="39" t="s">
        <v>8546</v>
      </c>
      <c r="I617" s="39">
        <v>20240326</v>
      </c>
      <c r="J617" s="39">
        <v>20240328</v>
      </c>
      <c r="K617" s="39">
        <v>3</v>
      </c>
      <c r="L617" s="39">
        <f t="shared" si="9"/>
        <v>2</v>
      </c>
      <c r="M617" s="39">
        <v>0</v>
      </c>
      <c r="N617" s="39" t="s">
        <v>6374</v>
      </c>
      <c r="O617" s="39" t="s">
        <v>6426</v>
      </c>
      <c r="P617" s="39" t="s">
        <v>118</v>
      </c>
      <c r="Q617" s="39" t="s">
        <v>36</v>
      </c>
      <c r="R617" s="39" t="s">
        <v>119</v>
      </c>
      <c r="S617" s="39" t="s">
        <v>147</v>
      </c>
      <c r="T617" s="39">
        <v>201</v>
      </c>
      <c r="U617" s="39" t="s">
        <v>172</v>
      </c>
      <c r="V617" s="39" t="s">
        <v>6257</v>
      </c>
      <c r="W617" s="39" t="s">
        <v>6258</v>
      </c>
      <c r="X617" s="39" t="s">
        <v>124</v>
      </c>
      <c r="Y617" s="39">
        <v>92322</v>
      </c>
      <c r="Z617" s="39">
        <v>3019</v>
      </c>
      <c r="AA617" s="39">
        <v>0</v>
      </c>
      <c r="AB617" s="39">
        <v>0</v>
      </c>
      <c r="AC617" s="39">
        <v>648.24</v>
      </c>
      <c r="AD617" s="39">
        <v>0</v>
      </c>
      <c r="AE617" s="39">
        <v>169285.61</v>
      </c>
      <c r="AF617" s="39">
        <v>169933.84</v>
      </c>
      <c r="AG617" s="39">
        <v>160</v>
      </c>
      <c r="AH617" s="39">
        <v>225</v>
      </c>
      <c r="AI617" s="39">
        <v>230418</v>
      </c>
      <c r="AJ617" s="39">
        <v>230418</v>
      </c>
      <c r="AK617" s="39">
        <v>-21442.090591023531</v>
      </c>
      <c r="AL617" s="39" t="s">
        <v>118</v>
      </c>
      <c r="AM617" s="39" t="s">
        <v>36</v>
      </c>
      <c r="AN617" s="39" t="s">
        <v>119</v>
      </c>
      <c r="AO617" s="39" t="s">
        <v>147</v>
      </c>
      <c r="AP617" s="39">
        <v>3</v>
      </c>
      <c r="AQ617" s="39">
        <v>2</v>
      </c>
      <c r="AR617" s="39">
        <v>5</v>
      </c>
      <c r="AS617" s="39">
        <v>89115</v>
      </c>
      <c r="AT617" s="39">
        <v>161522</v>
      </c>
      <c r="AU617" s="39">
        <v>53841</v>
      </c>
      <c r="AV617" s="39">
        <v>234905</v>
      </c>
      <c r="AW617" s="39">
        <v>3.0722399999999999</v>
      </c>
      <c r="AX617" s="39">
        <v>1.0923499999999999</v>
      </c>
      <c r="AY617" s="39">
        <v>1.9798899999999999</v>
      </c>
      <c r="AZ617" s="39">
        <v>3.0722399950027466</v>
      </c>
      <c r="BA617" s="39">
        <v>1.0923500061035156</v>
      </c>
      <c r="BB617" s="39">
        <v>1.979889988899231</v>
      </c>
      <c r="BC617" s="39" t="s">
        <v>159</v>
      </c>
      <c r="BD617" s="39" t="s">
        <v>126</v>
      </c>
      <c r="BE617" s="39" t="s">
        <v>118</v>
      </c>
      <c r="BF617" s="39"/>
      <c r="BG617" s="39" t="s">
        <v>6285</v>
      </c>
      <c r="BH617" s="39" t="s">
        <v>6259</v>
      </c>
      <c r="BI617" s="39" t="s">
        <v>1372</v>
      </c>
      <c r="BJ617" s="39" t="s">
        <v>129</v>
      </c>
      <c r="BK617" s="39" t="s">
        <v>217</v>
      </c>
      <c r="BL617" s="39" t="s">
        <v>252</v>
      </c>
      <c r="BM617" s="39" t="s">
        <v>202</v>
      </c>
      <c r="BN617" s="39" t="s">
        <v>661</v>
      </c>
      <c r="BO617" s="39"/>
      <c r="BP617" s="39" t="s">
        <v>661</v>
      </c>
      <c r="BQ617" s="39">
        <v>2024</v>
      </c>
      <c r="BR617" s="39"/>
      <c r="BS617" s="39"/>
      <c r="BT617" s="39" t="s">
        <v>6251</v>
      </c>
    </row>
    <row r="618" spans="1:72">
      <c r="A618" s="39">
        <v>102401294430</v>
      </c>
      <c r="B618" s="39">
        <v>1</v>
      </c>
      <c r="C618" s="39">
        <v>2024</v>
      </c>
      <c r="D618" s="39">
        <v>3</v>
      </c>
      <c r="E618" s="39" t="s">
        <v>8547</v>
      </c>
      <c r="F618" s="39" t="s">
        <v>6918</v>
      </c>
      <c r="G618" s="39">
        <v>69</v>
      </c>
      <c r="H618" s="39" t="s">
        <v>6919</v>
      </c>
      <c r="I618" s="39">
        <v>20240325</v>
      </c>
      <c r="J618" s="39">
        <v>20240327</v>
      </c>
      <c r="K618" s="39">
        <v>3</v>
      </c>
      <c r="L618" s="39">
        <f t="shared" si="9"/>
        <v>2</v>
      </c>
      <c r="M618" s="39">
        <v>0</v>
      </c>
      <c r="N618" s="39" t="s">
        <v>6341</v>
      </c>
      <c r="O618" s="39" t="s">
        <v>6415</v>
      </c>
      <c r="P618" s="39" t="s">
        <v>118</v>
      </c>
      <c r="Q618" s="39" t="s">
        <v>36</v>
      </c>
      <c r="R618" s="39" t="s">
        <v>119</v>
      </c>
      <c r="S618" s="39" t="s">
        <v>147</v>
      </c>
      <c r="T618" s="39">
        <v>111</v>
      </c>
      <c r="U618" s="39" t="s">
        <v>172</v>
      </c>
      <c r="V618" s="39" t="s">
        <v>6257</v>
      </c>
      <c r="W618" s="39" t="s">
        <v>6258</v>
      </c>
      <c r="X618" s="39" t="s">
        <v>124</v>
      </c>
      <c r="Y618" s="39">
        <v>89924</v>
      </c>
      <c r="Z618" s="39">
        <v>2944</v>
      </c>
      <c r="AA618" s="39">
        <v>0</v>
      </c>
      <c r="AB618" s="39">
        <v>0</v>
      </c>
      <c r="AC618" s="39">
        <v>666.76</v>
      </c>
      <c r="AD618" s="39">
        <v>0</v>
      </c>
      <c r="AE618" s="39">
        <v>169285.61</v>
      </c>
      <c r="AF618" s="39">
        <v>169952.38</v>
      </c>
      <c r="AG618" s="39">
        <v>160</v>
      </c>
      <c r="AH618" s="39">
        <v>150</v>
      </c>
      <c r="AI618" s="39">
        <v>230447</v>
      </c>
      <c r="AJ618" s="39">
        <v>230447</v>
      </c>
      <c r="AK618" s="39">
        <v>-21441.941683330282</v>
      </c>
      <c r="AL618" s="39" t="s">
        <v>118</v>
      </c>
      <c r="AM618" s="39" t="s">
        <v>36</v>
      </c>
      <c r="AN618" s="39" t="s">
        <v>119</v>
      </c>
      <c r="AO618" s="39" t="s">
        <v>147</v>
      </c>
      <c r="AP618" s="39">
        <v>3</v>
      </c>
      <c r="AQ618" s="39">
        <v>2</v>
      </c>
      <c r="AR618" s="39">
        <v>5</v>
      </c>
      <c r="AS618" s="39">
        <v>89115</v>
      </c>
      <c r="AT618" s="39">
        <v>161522</v>
      </c>
      <c r="AU618" s="39">
        <v>53841</v>
      </c>
      <c r="AV618" s="39">
        <v>234905</v>
      </c>
      <c r="AW618" s="39">
        <v>3.0722399999999999</v>
      </c>
      <c r="AX618" s="39">
        <v>1.0923499999999999</v>
      </c>
      <c r="AY618" s="39">
        <v>1.9798899999999999</v>
      </c>
      <c r="AZ618" s="39">
        <v>3.0722399950027466</v>
      </c>
      <c r="BA618" s="39">
        <v>1.0923500061035156</v>
      </c>
      <c r="BB618" s="39">
        <v>1.979889988899231</v>
      </c>
      <c r="BC618" s="39" t="s">
        <v>159</v>
      </c>
      <c r="BD618" s="39" t="s">
        <v>126</v>
      </c>
      <c r="BE618" s="39" t="s">
        <v>118</v>
      </c>
      <c r="BF618" s="39"/>
      <c r="BG618" s="39" t="s">
        <v>6285</v>
      </c>
      <c r="BH618" s="39" t="s">
        <v>6259</v>
      </c>
      <c r="BI618" s="39" t="s">
        <v>201</v>
      </c>
      <c r="BJ618" s="39" t="s">
        <v>129</v>
      </c>
      <c r="BK618" s="39" t="s">
        <v>130</v>
      </c>
      <c r="BL618" s="39" t="s">
        <v>131</v>
      </c>
      <c r="BM618" s="39" t="s">
        <v>202</v>
      </c>
      <c r="BN618" s="39" t="s">
        <v>661</v>
      </c>
      <c r="BO618" s="39"/>
      <c r="BP618" s="39" t="s">
        <v>661</v>
      </c>
      <c r="BQ618" s="39">
        <v>2024</v>
      </c>
      <c r="BR618" s="39"/>
      <c r="BS618" s="39"/>
      <c r="BT618" s="39" t="s">
        <v>6251</v>
      </c>
    </row>
    <row r="619" spans="1:72">
      <c r="A619" s="39">
        <v>102401294432</v>
      </c>
      <c r="B619" s="39">
        <v>1</v>
      </c>
      <c r="C619" s="39">
        <v>2024</v>
      </c>
      <c r="D619" s="39">
        <v>3</v>
      </c>
      <c r="E619" s="39" t="s">
        <v>8548</v>
      </c>
      <c r="F619" s="39" t="s">
        <v>8549</v>
      </c>
      <c r="G619" s="39">
        <v>72</v>
      </c>
      <c r="H619" s="39" t="s">
        <v>8550</v>
      </c>
      <c r="I619" s="39">
        <v>20240325</v>
      </c>
      <c r="J619" s="39">
        <v>20240327</v>
      </c>
      <c r="K619" s="39">
        <v>3</v>
      </c>
      <c r="L619" s="39">
        <f t="shared" si="9"/>
        <v>2</v>
      </c>
      <c r="M619" s="39">
        <v>0</v>
      </c>
      <c r="N619" s="39" t="s">
        <v>8551</v>
      </c>
      <c r="O619" s="39" t="s">
        <v>7057</v>
      </c>
      <c r="P619" s="39" t="s">
        <v>118</v>
      </c>
      <c r="Q619" s="39" t="s">
        <v>36</v>
      </c>
      <c r="R619" s="39" t="s">
        <v>119</v>
      </c>
      <c r="S619" s="39" t="s">
        <v>120</v>
      </c>
      <c r="T619" s="39">
        <v>111</v>
      </c>
      <c r="U619" s="39" t="s">
        <v>172</v>
      </c>
      <c r="V619" s="39" t="s">
        <v>6257</v>
      </c>
      <c r="W619" s="39" t="s">
        <v>6258</v>
      </c>
      <c r="X619" s="39" t="s">
        <v>124</v>
      </c>
      <c r="Y619" s="39">
        <v>87040</v>
      </c>
      <c r="Z619" s="39">
        <v>3008</v>
      </c>
      <c r="AA619" s="39">
        <v>0</v>
      </c>
      <c r="AB619" s="39">
        <v>0</v>
      </c>
      <c r="AC619" s="39">
        <v>0</v>
      </c>
      <c r="AD619" s="39">
        <v>0</v>
      </c>
      <c r="AE619" s="39">
        <v>169285.61</v>
      </c>
      <c r="AF619" s="39">
        <v>169285.61</v>
      </c>
      <c r="AG619" s="39">
        <v>160</v>
      </c>
      <c r="AH619" s="39">
        <v>150</v>
      </c>
      <c r="AI619" s="39">
        <v>230447</v>
      </c>
      <c r="AJ619" s="39">
        <v>230447</v>
      </c>
      <c r="AK619" s="39">
        <v>-20775.171683330263</v>
      </c>
      <c r="AL619" s="39" t="s">
        <v>118</v>
      </c>
      <c r="AM619" s="39" t="s">
        <v>36</v>
      </c>
      <c r="AN619" s="39" t="s">
        <v>119</v>
      </c>
      <c r="AO619" s="39" t="s">
        <v>120</v>
      </c>
      <c r="AP619" s="39">
        <v>3</v>
      </c>
      <c r="AQ619" s="39">
        <v>2</v>
      </c>
      <c r="AR619" s="39">
        <v>5</v>
      </c>
      <c r="AS619" s="39">
        <v>89115</v>
      </c>
      <c r="AT619" s="39">
        <v>161522</v>
      </c>
      <c r="AU619" s="39">
        <v>53841</v>
      </c>
      <c r="AV619" s="39">
        <v>234905</v>
      </c>
      <c r="AW619" s="39">
        <v>3.0722399999999999</v>
      </c>
      <c r="AX619" s="39">
        <v>1.0923499999999999</v>
      </c>
      <c r="AY619" s="39">
        <v>1.9798899999999999</v>
      </c>
      <c r="AZ619" s="39">
        <v>3.0722399950027466</v>
      </c>
      <c r="BA619" s="39">
        <v>1.0923500061035156</v>
      </c>
      <c r="BB619" s="39">
        <v>1.979889988899231</v>
      </c>
      <c r="BC619" s="39" t="s">
        <v>159</v>
      </c>
      <c r="BD619" s="39" t="s">
        <v>126</v>
      </c>
      <c r="BE619" s="39" t="s">
        <v>118</v>
      </c>
      <c r="BF619" s="39"/>
      <c r="BG619" s="39" t="s">
        <v>1732</v>
      </c>
      <c r="BH619" s="39" t="s">
        <v>6259</v>
      </c>
      <c r="BI619" s="39" t="s">
        <v>574</v>
      </c>
      <c r="BJ619" s="39" t="s">
        <v>129</v>
      </c>
      <c r="BK619" s="39" t="s">
        <v>224</v>
      </c>
      <c r="BL619" s="39" t="s">
        <v>224</v>
      </c>
      <c r="BM619" s="39" t="s">
        <v>202</v>
      </c>
      <c r="BN619" s="39" t="s">
        <v>622</v>
      </c>
      <c r="BO619" s="39"/>
      <c r="BP619" s="39" t="s">
        <v>622</v>
      </c>
      <c r="BQ619" s="39">
        <v>2024</v>
      </c>
      <c r="BR619" s="39"/>
      <c r="BS619" s="39"/>
      <c r="BT619" s="39" t="s">
        <v>6251</v>
      </c>
    </row>
    <row r="620" spans="1:72">
      <c r="A620" s="39">
        <v>102400950056</v>
      </c>
      <c r="B620" s="39">
        <v>1</v>
      </c>
      <c r="C620" s="39">
        <v>2024</v>
      </c>
      <c r="D620" s="39">
        <v>3</v>
      </c>
      <c r="E620" s="39" t="s">
        <v>8552</v>
      </c>
      <c r="F620" s="39" t="s">
        <v>8553</v>
      </c>
      <c r="G620" s="39">
        <v>34</v>
      </c>
      <c r="H620" s="39" t="s">
        <v>8554</v>
      </c>
      <c r="I620" s="39">
        <v>20240325</v>
      </c>
      <c r="J620" s="39">
        <v>20240326</v>
      </c>
      <c r="K620" s="39">
        <v>2</v>
      </c>
      <c r="L620" s="39">
        <f t="shared" si="9"/>
        <v>1</v>
      </c>
      <c r="M620" s="39">
        <v>0</v>
      </c>
      <c r="N620" s="39" t="s">
        <v>6354</v>
      </c>
      <c r="O620" s="39" t="s">
        <v>6405</v>
      </c>
      <c r="P620" s="39" t="s">
        <v>118</v>
      </c>
      <c r="Q620" s="39" t="s">
        <v>36</v>
      </c>
      <c r="R620" s="39" t="s">
        <v>119</v>
      </c>
      <c r="S620" s="39" t="s">
        <v>147</v>
      </c>
      <c r="T620" s="39">
        <v>201</v>
      </c>
      <c r="U620" s="39" t="s">
        <v>172</v>
      </c>
      <c r="V620" s="39" t="s">
        <v>6129</v>
      </c>
      <c r="W620" s="39" t="s">
        <v>6130</v>
      </c>
      <c r="X620" s="39" t="s">
        <v>124</v>
      </c>
      <c r="Y620" s="39">
        <v>45330</v>
      </c>
      <c r="Z620" s="39">
        <v>1472</v>
      </c>
      <c r="AA620" s="39">
        <v>0</v>
      </c>
      <c r="AB620" s="39">
        <v>0</v>
      </c>
      <c r="AC620" s="39">
        <v>0</v>
      </c>
      <c r="AD620" s="39">
        <v>0</v>
      </c>
      <c r="AE620" s="39">
        <v>56707.62</v>
      </c>
      <c r="AF620" s="39">
        <v>56707.62</v>
      </c>
      <c r="AG620" s="39">
        <v>80</v>
      </c>
      <c r="AH620" s="39">
        <v>75</v>
      </c>
      <c r="AI620" s="39">
        <v>129769</v>
      </c>
      <c r="AJ620" s="39">
        <v>129769</v>
      </c>
      <c r="AK620" s="39">
        <v>23730.785223533683</v>
      </c>
      <c r="AL620" s="39" t="s">
        <v>118</v>
      </c>
      <c r="AM620" s="39" t="s">
        <v>36</v>
      </c>
      <c r="AN620" s="39" t="s">
        <v>119</v>
      </c>
      <c r="AO620" s="39" t="s">
        <v>147</v>
      </c>
      <c r="AP620" s="39">
        <v>3</v>
      </c>
      <c r="AQ620" s="39">
        <v>2</v>
      </c>
      <c r="AR620" s="39">
        <v>4</v>
      </c>
      <c r="AS620" s="39">
        <v>53659</v>
      </c>
      <c r="AT620" s="39">
        <v>87497</v>
      </c>
      <c r="AU620" s="39">
        <v>29166</v>
      </c>
      <c r="AV620" s="39">
        <v>134400</v>
      </c>
      <c r="AW620" s="39">
        <v>1.7302500000000001</v>
      </c>
      <c r="AX620" s="39">
        <v>0.65773999999999999</v>
      </c>
      <c r="AY620" s="39">
        <v>1.0725100000000001</v>
      </c>
      <c r="AZ620" s="39">
        <v>1.7302500009536743</v>
      </c>
      <c r="BA620" s="39">
        <v>0.65773999691009521</v>
      </c>
      <c r="BB620" s="39">
        <v>1.0725100040435791</v>
      </c>
      <c r="BC620" s="39" t="s">
        <v>159</v>
      </c>
      <c r="BD620" s="39" t="s">
        <v>126</v>
      </c>
      <c r="BE620" s="39" t="s">
        <v>118</v>
      </c>
      <c r="BF620" s="39"/>
      <c r="BG620" s="39" t="s">
        <v>118</v>
      </c>
      <c r="BH620" s="39" t="s">
        <v>6259</v>
      </c>
      <c r="BI620" s="39" t="s">
        <v>506</v>
      </c>
      <c r="BJ620" s="39" t="s">
        <v>129</v>
      </c>
      <c r="BK620" s="39" t="s">
        <v>224</v>
      </c>
      <c r="BL620" s="39" t="s">
        <v>224</v>
      </c>
      <c r="BM620" s="39" t="s">
        <v>2051</v>
      </c>
      <c r="BN620" s="39" t="s">
        <v>5752</v>
      </c>
      <c r="BO620" s="39"/>
      <c r="BP620" s="39" t="s">
        <v>5752</v>
      </c>
      <c r="BQ620" s="39">
        <v>2024</v>
      </c>
      <c r="BR620" s="39"/>
      <c r="BS620" s="39"/>
      <c r="BT620" s="39" t="s">
        <v>6251</v>
      </c>
    </row>
    <row r="621" spans="1:72">
      <c r="A621" s="39">
        <v>102401070588</v>
      </c>
      <c r="B621" s="39">
        <v>1</v>
      </c>
      <c r="C621" s="39">
        <v>2024</v>
      </c>
      <c r="D621" s="39">
        <v>3</v>
      </c>
      <c r="E621" s="39" t="s">
        <v>8555</v>
      </c>
      <c r="F621" s="39" t="s">
        <v>8556</v>
      </c>
      <c r="G621" s="39">
        <v>70</v>
      </c>
      <c r="H621" s="39" t="s">
        <v>8557</v>
      </c>
      <c r="I621" s="39">
        <v>20240324</v>
      </c>
      <c r="J621" s="39">
        <v>20240326</v>
      </c>
      <c r="K621" s="39">
        <v>3</v>
      </c>
      <c r="L621" s="39">
        <f t="shared" si="9"/>
        <v>2</v>
      </c>
      <c r="M621" s="39">
        <v>0</v>
      </c>
      <c r="N621" s="39" t="s">
        <v>8558</v>
      </c>
      <c r="O621" s="39" t="s">
        <v>8559</v>
      </c>
      <c r="P621" s="39" t="s">
        <v>118</v>
      </c>
      <c r="Q621" s="39" t="s">
        <v>36</v>
      </c>
      <c r="R621" s="39" t="s">
        <v>119</v>
      </c>
      <c r="S621" s="39" t="s">
        <v>147</v>
      </c>
      <c r="T621" s="39">
        <v>207</v>
      </c>
      <c r="U621" s="39" t="s">
        <v>172</v>
      </c>
      <c r="V621" s="39" t="s">
        <v>6257</v>
      </c>
      <c r="W621" s="39" t="s">
        <v>6258</v>
      </c>
      <c r="X621" s="39" t="s">
        <v>124</v>
      </c>
      <c r="Y621" s="39">
        <v>58361</v>
      </c>
      <c r="Z621" s="39">
        <v>2944</v>
      </c>
      <c r="AA621" s="39">
        <v>0</v>
      </c>
      <c r="AB621" s="39">
        <v>0</v>
      </c>
      <c r="AC621" s="39">
        <v>0</v>
      </c>
      <c r="AD621" s="39">
        <v>0</v>
      </c>
      <c r="AE621" s="39">
        <v>69525.52</v>
      </c>
      <c r="AF621" s="39">
        <v>69525.52</v>
      </c>
      <c r="AG621" s="39">
        <v>160</v>
      </c>
      <c r="AH621" s="39">
        <v>150</v>
      </c>
      <c r="AI621" s="39">
        <v>230418</v>
      </c>
      <c r="AJ621" s="39">
        <v>230418</v>
      </c>
      <c r="AK621" s="39">
        <v>78966.229408976462</v>
      </c>
      <c r="AL621" s="39" t="s">
        <v>118</v>
      </c>
      <c r="AM621" s="39" t="s">
        <v>36</v>
      </c>
      <c r="AN621" s="39" t="s">
        <v>119</v>
      </c>
      <c r="AO621" s="39" t="s">
        <v>147</v>
      </c>
      <c r="AP621" s="39">
        <v>3</v>
      </c>
      <c r="AQ621" s="39">
        <v>2</v>
      </c>
      <c r="AR621" s="39">
        <v>5</v>
      </c>
      <c r="AS621" s="39">
        <v>89115</v>
      </c>
      <c r="AT621" s="39">
        <v>161522</v>
      </c>
      <c r="AU621" s="39">
        <v>53841</v>
      </c>
      <c r="AV621" s="39">
        <v>234905</v>
      </c>
      <c r="AW621" s="39">
        <v>3.0722399999999999</v>
      </c>
      <c r="AX621" s="39">
        <v>1.0923499999999999</v>
      </c>
      <c r="AY621" s="39">
        <v>1.9798899999999999</v>
      </c>
      <c r="AZ621" s="39">
        <v>3.0722399950027466</v>
      </c>
      <c r="BA621" s="39">
        <v>1.0923500061035156</v>
      </c>
      <c r="BB621" s="39">
        <v>1.979889988899231</v>
      </c>
      <c r="BC621" s="39" t="s">
        <v>159</v>
      </c>
      <c r="BD621" s="39" t="s">
        <v>126</v>
      </c>
      <c r="BE621" s="39" t="s">
        <v>118</v>
      </c>
      <c r="BF621" s="39"/>
      <c r="BG621" s="39" t="s">
        <v>118</v>
      </c>
      <c r="BH621" s="39" t="s">
        <v>6259</v>
      </c>
      <c r="BI621" s="39" t="s">
        <v>201</v>
      </c>
      <c r="BJ621" s="39" t="s">
        <v>129</v>
      </c>
      <c r="BK621" s="39" t="s">
        <v>130</v>
      </c>
      <c r="BL621" s="39" t="s">
        <v>131</v>
      </c>
      <c r="BM621" s="39" t="s">
        <v>163</v>
      </c>
      <c r="BN621" s="39" t="s">
        <v>1019</v>
      </c>
      <c r="BO621" s="39"/>
      <c r="BP621" s="39" t="s">
        <v>1019</v>
      </c>
      <c r="BQ621" s="39">
        <v>2024</v>
      </c>
      <c r="BR621" s="39"/>
      <c r="BS621" s="39"/>
      <c r="BT621" s="39" t="s">
        <v>6251</v>
      </c>
    </row>
    <row r="622" spans="1:72">
      <c r="A622" s="39">
        <v>102401057182</v>
      </c>
      <c r="B622" s="39">
        <v>1</v>
      </c>
      <c r="C622" s="39">
        <v>2024</v>
      </c>
      <c r="D622" s="39">
        <v>3</v>
      </c>
      <c r="E622" s="39" t="s">
        <v>8560</v>
      </c>
      <c r="F622" s="39" t="s">
        <v>8561</v>
      </c>
      <c r="G622" s="39">
        <v>55</v>
      </c>
      <c r="H622" s="39" t="s">
        <v>8562</v>
      </c>
      <c r="I622" s="39">
        <v>20240321</v>
      </c>
      <c r="J622" s="39">
        <v>20240324</v>
      </c>
      <c r="K622" s="39">
        <v>4</v>
      </c>
      <c r="L622" s="39">
        <f t="shared" si="9"/>
        <v>3</v>
      </c>
      <c r="M622" s="39">
        <v>0</v>
      </c>
      <c r="N622" s="39" t="s">
        <v>8563</v>
      </c>
      <c r="O622" s="39" t="s">
        <v>6284</v>
      </c>
      <c r="P622" s="39" t="s">
        <v>118</v>
      </c>
      <c r="Q622" s="39" t="s">
        <v>36</v>
      </c>
      <c r="R622" s="39" t="s">
        <v>119</v>
      </c>
      <c r="S622" s="39" t="s">
        <v>120</v>
      </c>
      <c r="T622" s="39">
        <v>205</v>
      </c>
      <c r="U622" s="39" t="s">
        <v>172</v>
      </c>
      <c r="V622" s="39" t="s">
        <v>6257</v>
      </c>
      <c r="W622" s="39" t="s">
        <v>6258</v>
      </c>
      <c r="X622" s="39" t="s">
        <v>124</v>
      </c>
      <c r="Y622" s="39">
        <v>96823</v>
      </c>
      <c r="Z622" s="39">
        <v>4662</v>
      </c>
      <c r="AA622" s="39">
        <v>0</v>
      </c>
      <c r="AB622" s="39">
        <v>0</v>
      </c>
      <c r="AC622" s="39">
        <v>666.76</v>
      </c>
      <c r="AD622" s="39">
        <v>0</v>
      </c>
      <c r="AE622" s="39">
        <v>180320.11</v>
      </c>
      <c r="AF622" s="39">
        <v>180986.88</v>
      </c>
      <c r="AG622" s="39">
        <v>240</v>
      </c>
      <c r="AH622" s="39">
        <v>375</v>
      </c>
      <c r="AI622" s="39">
        <v>230418</v>
      </c>
      <c r="AJ622" s="39">
        <v>230418</v>
      </c>
      <c r="AK622" s="39">
        <v>-32495.130591023539</v>
      </c>
      <c r="AL622" s="39" t="s">
        <v>118</v>
      </c>
      <c r="AM622" s="39" t="s">
        <v>36</v>
      </c>
      <c r="AN622" s="39" t="s">
        <v>119</v>
      </c>
      <c r="AO622" s="39" t="s">
        <v>120</v>
      </c>
      <c r="AP622" s="39">
        <v>3</v>
      </c>
      <c r="AQ622" s="39">
        <v>2</v>
      </c>
      <c r="AR622" s="39">
        <v>5</v>
      </c>
      <c r="AS622" s="39">
        <v>89115</v>
      </c>
      <c r="AT622" s="39">
        <v>161522</v>
      </c>
      <c r="AU622" s="39">
        <v>53841</v>
      </c>
      <c r="AV622" s="39">
        <v>234905</v>
      </c>
      <c r="AW622" s="39">
        <v>3.0722399999999999</v>
      </c>
      <c r="AX622" s="39">
        <v>1.0923499999999999</v>
      </c>
      <c r="AY622" s="39">
        <v>1.9798899999999999</v>
      </c>
      <c r="AZ622" s="39">
        <v>3.0722399950027466</v>
      </c>
      <c r="BA622" s="39">
        <v>1.0923500061035156</v>
      </c>
      <c r="BB622" s="39">
        <v>1.979889988899231</v>
      </c>
      <c r="BC622" s="39" t="s">
        <v>159</v>
      </c>
      <c r="BD622" s="39" t="s">
        <v>126</v>
      </c>
      <c r="BE622" s="39" t="s">
        <v>118</v>
      </c>
      <c r="BF622" s="39"/>
      <c r="BG622" s="39" t="s">
        <v>1732</v>
      </c>
      <c r="BH622" s="39" t="s">
        <v>6259</v>
      </c>
      <c r="BI622" s="39" t="s">
        <v>611</v>
      </c>
      <c r="BJ622" s="39" t="s">
        <v>129</v>
      </c>
      <c r="BK622" s="39" t="s">
        <v>178</v>
      </c>
      <c r="BL622" s="39" t="s">
        <v>320</v>
      </c>
      <c r="BM622" s="39" t="s">
        <v>202</v>
      </c>
      <c r="BN622" s="39" t="s">
        <v>661</v>
      </c>
      <c r="BO622" s="39"/>
      <c r="BP622" s="39" t="s">
        <v>661</v>
      </c>
      <c r="BQ622" s="39">
        <v>2024</v>
      </c>
      <c r="BR622" s="39"/>
      <c r="BS622" s="39"/>
      <c r="BT622" s="39" t="s">
        <v>6251</v>
      </c>
    </row>
    <row r="623" spans="1:72">
      <c r="A623" s="39">
        <v>102400950034</v>
      </c>
      <c r="B623" s="39">
        <v>1</v>
      </c>
      <c r="C623" s="39">
        <v>2024</v>
      </c>
      <c r="D623" s="39">
        <v>3</v>
      </c>
      <c r="E623" s="39" t="s">
        <v>8564</v>
      </c>
      <c r="F623" s="39" t="s">
        <v>8565</v>
      </c>
      <c r="G623" s="39">
        <v>49</v>
      </c>
      <c r="H623" s="39" t="s">
        <v>8566</v>
      </c>
      <c r="I623" s="39">
        <v>20240321</v>
      </c>
      <c r="J623" s="39">
        <v>20240323</v>
      </c>
      <c r="K623" s="39">
        <v>3</v>
      </c>
      <c r="L623" s="39">
        <f t="shared" si="9"/>
        <v>2</v>
      </c>
      <c r="M623" s="39">
        <v>0</v>
      </c>
      <c r="N623" s="39" t="s">
        <v>6322</v>
      </c>
      <c r="O623" s="39" t="s">
        <v>6284</v>
      </c>
      <c r="P623" s="39" t="s">
        <v>118</v>
      </c>
      <c r="Q623" s="39" t="s">
        <v>36</v>
      </c>
      <c r="R623" s="39" t="s">
        <v>119</v>
      </c>
      <c r="S623" s="39" t="s">
        <v>147</v>
      </c>
      <c r="T623" s="39">
        <v>201</v>
      </c>
      <c r="U623" s="39" t="s">
        <v>172</v>
      </c>
      <c r="V623" s="39" t="s">
        <v>6257</v>
      </c>
      <c r="W623" s="39" t="s">
        <v>6258</v>
      </c>
      <c r="X623" s="39" t="s">
        <v>124</v>
      </c>
      <c r="Y623" s="39">
        <v>92631</v>
      </c>
      <c r="Z623" s="39">
        <v>2944</v>
      </c>
      <c r="AA623" s="39">
        <v>0</v>
      </c>
      <c r="AB623" s="39">
        <v>0</v>
      </c>
      <c r="AC623" s="39">
        <v>0</v>
      </c>
      <c r="AD623" s="39">
        <v>0</v>
      </c>
      <c r="AE623" s="39">
        <v>169285.61</v>
      </c>
      <c r="AF623" s="39">
        <v>169285.61</v>
      </c>
      <c r="AG623" s="39">
        <v>160</v>
      </c>
      <c r="AH623" s="39">
        <v>150</v>
      </c>
      <c r="AI623" s="39">
        <v>230418</v>
      </c>
      <c r="AJ623" s="39">
        <v>230418</v>
      </c>
      <c r="AK623" s="39">
        <v>-20793.86059102352</v>
      </c>
      <c r="AL623" s="39" t="s">
        <v>118</v>
      </c>
      <c r="AM623" s="39" t="s">
        <v>36</v>
      </c>
      <c r="AN623" s="39" t="s">
        <v>119</v>
      </c>
      <c r="AO623" s="39" t="s">
        <v>147</v>
      </c>
      <c r="AP623" s="39">
        <v>3</v>
      </c>
      <c r="AQ623" s="39">
        <v>2</v>
      </c>
      <c r="AR623" s="39">
        <v>5</v>
      </c>
      <c r="AS623" s="39">
        <v>89115</v>
      </c>
      <c r="AT623" s="39">
        <v>161522</v>
      </c>
      <c r="AU623" s="39">
        <v>53841</v>
      </c>
      <c r="AV623" s="39">
        <v>234905</v>
      </c>
      <c r="AW623" s="39">
        <v>3.0722399999999999</v>
      </c>
      <c r="AX623" s="39">
        <v>1.0923499999999999</v>
      </c>
      <c r="AY623" s="39">
        <v>1.9798899999999999</v>
      </c>
      <c r="AZ623" s="39">
        <v>3.0722399950027466</v>
      </c>
      <c r="BA623" s="39">
        <v>1.0923500061035156</v>
      </c>
      <c r="BB623" s="39">
        <v>1.979889988899231</v>
      </c>
      <c r="BC623" s="39" t="s">
        <v>159</v>
      </c>
      <c r="BD623" s="39" t="s">
        <v>126</v>
      </c>
      <c r="BE623" s="39" t="s">
        <v>118</v>
      </c>
      <c r="BF623" s="39"/>
      <c r="BG623" s="39" t="s">
        <v>6285</v>
      </c>
      <c r="BH623" s="39" t="s">
        <v>6259</v>
      </c>
      <c r="BI623" s="39" t="s">
        <v>201</v>
      </c>
      <c r="BJ623" s="39" t="s">
        <v>129</v>
      </c>
      <c r="BK623" s="39" t="s">
        <v>130</v>
      </c>
      <c r="BL623" s="39" t="s">
        <v>131</v>
      </c>
      <c r="BM623" s="39" t="s">
        <v>202</v>
      </c>
      <c r="BN623" s="39" t="s">
        <v>203</v>
      </c>
      <c r="BO623" s="39"/>
      <c r="BP623" s="39" t="s">
        <v>203</v>
      </c>
      <c r="BQ623" s="39">
        <v>2024</v>
      </c>
      <c r="BR623" s="39"/>
      <c r="BS623" s="39"/>
      <c r="BT623" s="39" t="s">
        <v>6251</v>
      </c>
    </row>
    <row r="624" spans="1:72">
      <c r="A624" s="39">
        <v>102400909630</v>
      </c>
      <c r="B624" s="39">
        <v>1</v>
      </c>
      <c r="C624" s="39">
        <v>2024</v>
      </c>
      <c r="D624" s="39">
        <v>3</v>
      </c>
      <c r="E624" s="39" t="s">
        <v>8567</v>
      </c>
      <c r="F624" s="39" t="s">
        <v>8568</v>
      </c>
      <c r="G624" s="39">
        <v>51</v>
      </c>
      <c r="H624" s="39" t="s">
        <v>8569</v>
      </c>
      <c r="I624" s="39">
        <v>20240320</v>
      </c>
      <c r="J624" s="39">
        <v>20240323</v>
      </c>
      <c r="K624" s="39">
        <v>4</v>
      </c>
      <c r="L624" s="39">
        <f t="shared" si="9"/>
        <v>3</v>
      </c>
      <c r="M624" s="39">
        <v>0</v>
      </c>
      <c r="N624" s="39" t="s">
        <v>8570</v>
      </c>
      <c r="O624" s="39" t="s">
        <v>8571</v>
      </c>
      <c r="P624" s="39" t="s">
        <v>118</v>
      </c>
      <c r="Q624" s="39" t="s">
        <v>36</v>
      </c>
      <c r="R624" s="39" t="s">
        <v>119</v>
      </c>
      <c r="S624" s="39" t="s">
        <v>120</v>
      </c>
      <c r="T624" s="39">
        <v>111</v>
      </c>
      <c r="U624" s="39" t="s">
        <v>172</v>
      </c>
      <c r="V624" s="39" t="s">
        <v>6129</v>
      </c>
      <c r="W624" s="39" t="s">
        <v>6130</v>
      </c>
      <c r="X624" s="39" t="s">
        <v>124</v>
      </c>
      <c r="Y624" s="39">
        <v>66707</v>
      </c>
      <c r="Z624" s="39">
        <v>4587</v>
      </c>
      <c r="AA624" s="39">
        <v>0</v>
      </c>
      <c r="AB624" s="39">
        <v>0</v>
      </c>
      <c r="AC624" s="39">
        <v>666.76</v>
      </c>
      <c r="AD624" s="39">
        <v>0</v>
      </c>
      <c r="AE624" s="39">
        <v>29232</v>
      </c>
      <c r="AF624" s="39">
        <v>29898.76</v>
      </c>
      <c r="AG624" s="39">
        <v>240</v>
      </c>
      <c r="AH624" s="39">
        <v>300</v>
      </c>
      <c r="AI624" s="39">
        <v>129785</v>
      </c>
      <c r="AJ624" s="39">
        <v>129785</v>
      </c>
      <c r="AK624" s="39">
        <v>50549.562957997055</v>
      </c>
      <c r="AL624" s="39" t="s">
        <v>118</v>
      </c>
      <c r="AM624" s="39" t="s">
        <v>36</v>
      </c>
      <c r="AN624" s="39" t="s">
        <v>119</v>
      </c>
      <c r="AO624" s="39" t="s">
        <v>120</v>
      </c>
      <c r="AP624" s="39">
        <v>3</v>
      </c>
      <c r="AQ624" s="39">
        <v>2</v>
      </c>
      <c r="AR624" s="39">
        <v>4</v>
      </c>
      <c r="AS624" s="39">
        <v>53659</v>
      </c>
      <c r="AT624" s="39">
        <v>87497</v>
      </c>
      <c r="AU624" s="39">
        <v>29166</v>
      </c>
      <c r="AV624" s="39">
        <v>134400</v>
      </c>
      <c r="AW624" s="39">
        <v>1.7302500000000001</v>
      </c>
      <c r="AX624" s="39">
        <v>0.65773999999999999</v>
      </c>
      <c r="AY624" s="39">
        <v>1.0725100000000001</v>
      </c>
      <c r="AZ624" s="39">
        <v>1.7302500009536743</v>
      </c>
      <c r="BA624" s="39">
        <v>0.65773999691009521</v>
      </c>
      <c r="BB624" s="39">
        <v>1.0725100040435791</v>
      </c>
      <c r="BC624" s="39" t="s">
        <v>159</v>
      </c>
      <c r="BD624" s="39" t="s">
        <v>126</v>
      </c>
      <c r="BE624" s="39" t="s">
        <v>118</v>
      </c>
      <c r="BF624" s="39"/>
      <c r="BG624" s="39" t="s">
        <v>6285</v>
      </c>
      <c r="BH624" s="39" t="s">
        <v>6259</v>
      </c>
      <c r="BI624" s="39" t="s">
        <v>194</v>
      </c>
      <c r="BJ624" s="39" t="s">
        <v>195</v>
      </c>
      <c r="BK624" s="39" t="s">
        <v>196</v>
      </c>
      <c r="BL624" s="39" t="s">
        <v>196</v>
      </c>
      <c r="BM624" s="39" t="s">
        <v>202</v>
      </c>
      <c r="BN624" s="39" t="s">
        <v>6328</v>
      </c>
      <c r="BO624" s="39"/>
      <c r="BP624" s="39" t="s">
        <v>6328</v>
      </c>
      <c r="BQ624" s="39">
        <v>2024</v>
      </c>
      <c r="BR624" s="39"/>
      <c r="BS624" s="39"/>
      <c r="BT624" s="39" t="s">
        <v>6251</v>
      </c>
    </row>
    <row r="625" spans="1:72">
      <c r="A625" s="39">
        <v>102400909614</v>
      </c>
      <c r="B625" s="39">
        <v>1</v>
      </c>
      <c r="C625" s="39">
        <v>2024</v>
      </c>
      <c r="D625" s="39">
        <v>3</v>
      </c>
      <c r="E625" s="39" t="s">
        <v>8572</v>
      </c>
      <c r="F625" s="39" t="s">
        <v>8573</v>
      </c>
      <c r="G625" s="39">
        <v>69</v>
      </c>
      <c r="H625" s="39" t="s">
        <v>8574</v>
      </c>
      <c r="I625" s="39">
        <v>20240320</v>
      </c>
      <c r="J625" s="39">
        <v>20240322</v>
      </c>
      <c r="K625" s="39">
        <v>3</v>
      </c>
      <c r="L625" s="39">
        <f t="shared" si="9"/>
        <v>2</v>
      </c>
      <c r="M625" s="39">
        <v>0</v>
      </c>
      <c r="N625" s="39" t="s">
        <v>8575</v>
      </c>
      <c r="O625" s="39" t="s">
        <v>7327</v>
      </c>
      <c r="P625" s="39" t="s">
        <v>118</v>
      </c>
      <c r="Q625" s="39" t="s">
        <v>36</v>
      </c>
      <c r="R625" s="39" t="s">
        <v>119</v>
      </c>
      <c r="S625" s="39" t="s">
        <v>147</v>
      </c>
      <c r="T625" s="39">
        <v>111</v>
      </c>
      <c r="U625" s="39" t="s">
        <v>172</v>
      </c>
      <c r="V625" s="39" t="s">
        <v>6257</v>
      </c>
      <c r="W625" s="39" t="s">
        <v>6258</v>
      </c>
      <c r="X625" s="39" t="s">
        <v>124</v>
      </c>
      <c r="Y625" s="39">
        <v>96158</v>
      </c>
      <c r="Z625" s="39">
        <v>2944</v>
      </c>
      <c r="AA625" s="39">
        <v>0</v>
      </c>
      <c r="AB625" s="39">
        <v>0</v>
      </c>
      <c r="AC625" s="39">
        <v>666.76</v>
      </c>
      <c r="AD625" s="39">
        <v>0</v>
      </c>
      <c r="AE625" s="39">
        <v>166037.60999999999</v>
      </c>
      <c r="AF625" s="39">
        <v>166704.38</v>
      </c>
      <c r="AG625" s="39">
        <v>160</v>
      </c>
      <c r="AH625" s="39">
        <v>150</v>
      </c>
      <c r="AI625" s="39">
        <v>230447</v>
      </c>
      <c r="AJ625" s="39">
        <v>230447</v>
      </c>
      <c r="AK625" s="39">
        <v>-18193.941683330282</v>
      </c>
      <c r="AL625" s="39" t="s">
        <v>118</v>
      </c>
      <c r="AM625" s="39" t="s">
        <v>36</v>
      </c>
      <c r="AN625" s="39" t="s">
        <v>119</v>
      </c>
      <c r="AO625" s="39" t="s">
        <v>147</v>
      </c>
      <c r="AP625" s="39">
        <v>3</v>
      </c>
      <c r="AQ625" s="39">
        <v>2</v>
      </c>
      <c r="AR625" s="39">
        <v>5</v>
      </c>
      <c r="AS625" s="39">
        <v>89115</v>
      </c>
      <c r="AT625" s="39">
        <v>161522</v>
      </c>
      <c r="AU625" s="39">
        <v>53841</v>
      </c>
      <c r="AV625" s="39">
        <v>234905</v>
      </c>
      <c r="AW625" s="39">
        <v>3.0722399999999999</v>
      </c>
      <c r="AX625" s="39">
        <v>1.0923499999999999</v>
      </c>
      <c r="AY625" s="39">
        <v>1.9798899999999999</v>
      </c>
      <c r="AZ625" s="39">
        <v>3.0722399950027466</v>
      </c>
      <c r="BA625" s="39">
        <v>1.0923500061035156</v>
      </c>
      <c r="BB625" s="39">
        <v>1.979889988899231</v>
      </c>
      <c r="BC625" s="39" t="s">
        <v>159</v>
      </c>
      <c r="BD625" s="39" t="s">
        <v>126</v>
      </c>
      <c r="BE625" s="39" t="s">
        <v>118</v>
      </c>
      <c r="BF625" s="39"/>
      <c r="BG625" s="39" t="s">
        <v>6285</v>
      </c>
      <c r="BH625" s="39" t="s">
        <v>6259</v>
      </c>
      <c r="BI625" s="39" t="s">
        <v>611</v>
      </c>
      <c r="BJ625" s="39" t="s">
        <v>129</v>
      </c>
      <c r="BK625" s="39" t="s">
        <v>178</v>
      </c>
      <c r="BL625" s="39" t="s">
        <v>320</v>
      </c>
      <c r="BM625" s="39" t="s">
        <v>202</v>
      </c>
      <c r="BN625" s="39" t="s">
        <v>203</v>
      </c>
      <c r="BO625" s="39"/>
      <c r="BP625" s="39" t="s">
        <v>203</v>
      </c>
      <c r="BQ625" s="39">
        <v>2024</v>
      </c>
      <c r="BR625" s="39"/>
      <c r="BS625" s="39"/>
      <c r="BT625" s="39" t="s">
        <v>6251</v>
      </c>
    </row>
    <row r="626" spans="1:72">
      <c r="A626" s="39">
        <v>102401057162</v>
      </c>
      <c r="B626" s="39">
        <v>1</v>
      </c>
      <c r="C626" s="39">
        <v>2024</v>
      </c>
      <c r="D626" s="39">
        <v>3</v>
      </c>
      <c r="E626" s="39" t="s">
        <v>8576</v>
      </c>
      <c r="F626" s="39" t="s">
        <v>8577</v>
      </c>
      <c r="G626" s="39">
        <v>72</v>
      </c>
      <c r="H626" s="39" t="s">
        <v>8578</v>
      </c>
      <c r="I626" s="39">
        <v>20240320</v>
      </c>
      <c r="J626" s="39">
        <v>20240322</v>
      </c>
      <c r="K626" s="39">
        <v>3</v>
      </c>
      <c r="L626" s="39">
        <f t="shared" si="9"/>
        <v>2</v>
      </c>
      <c r="M626" s="39">
        <v>0</v>
      </c>
      <c r="N626" s="39" t="s">
        <v>8579</v>
      </c>
      <c r="O626" s="39" t="s">
        <v>6426</v>
      </c>
      <c r="P626" s="39" t="s">
        <v>118</v>
      </c>
      <c r="Q626" s="39" t="s">
        <v>36</v>
      </c>
      <c r="R626" s="39" t="s">
        <v>119</v>
      </c>
      <c r="S626" s="39" t="s">
        <v>120</v>
      </c>
      <c r="T626" s="39">
        <v>205</v>
      </c>
      <c r="U626" s="39" t="s">
        <v>172</v>
      </c>
      <c r="V626" s="39" t="s">
        <v>6257</v>
      </c>
      <c r="W626" s="39" t="s">
        <v>6258</v>
      </c>
      <c r="X626" s="39" t="s">
        <v>124</v>
      </c>
      <c r="Y626" s="39">
        <v>86056</v>
      </c>
      <c r="Z626" s="39">
        <v>3083</v>
      </c>
      <c r="AA626" s="39">
        <v>0</v>
      </c>
      <c r="AB626" s="39">
        <v>0</v>
      </c>
      <c r="AC626" s="39">
        <v>0</v>
      </c>
      <c r="AD626" s="39">
        <v>0</v>
      </c>
      <c r="AE626" s="39">
        <v>157077.60999999999</v>
      </c>
      <c r="AF626" s="39">
        <v>157077.60999999999</v>
      </c>
      <c r="AG626" s="39">
        <v>160</v>
      </c>
      <c r="AH626" s="39">
        <v>225</v>
      </c>
      <c r="AI626" s="39">
        <v>230418</v>
      </c>
      <c r="AJ626" s="39">
        <v>230418</v>
      </c>
      <c r="AK626" s="39">
        <v>-8585.8605910235201</v>
      </c>
      <c r="AL626" s="39" t="s">
        <v>118</v>
      </c>
      <c r="AM626" s="39" t="s">
        <v>36</v>
      </c>
      <c r="AN626" s="39" t="s">
        <v>119</v>
      </c>
      <c r="AO626" s="39" t="s">
        <v>120</v>
      </c>
      <c r="AP626" s="39">
        <v>3</v>
      </c>
      <c r="AQ626" s="39">
        <v>2</v>
      </c>
      <c r="AR626" s="39">
        <v>5</v>
      </c>
      <c r="AS626" s="39">
        <v>89115</v>
      </c>
      <c r="AT626" s="39">
        <v>161522</v>
      </c>
      <c r="AU626" s="39">
        <v>53841</v>
      </c>
      <c r="AV626" s="39">
        <v>234905</v>
      </c>
      <c r="AW626" s="39">
        <v>3.0722399999999999</v>
      </c>
      <c r="AX626" s="39">
        <v>1.0923499999999999</v>
      </c>
      <c r="AY626" s="39">
        <v>1.9798899999999999</v>
      </c>
      <c r="AZ626" s="39">
        <v>3.0722399950027466</v>
      </c>
      <c r="BA626" s="39">
        <v>1.0923500061035156</v>
      </c>
      <c r="BB626" s="39">
        <v>1.979889988899231</v>
      </c>
      <c r="BC626" s="39" t="s">
        <v>159</v>
      </c>
      <c r="BD626" s="39" t="s">
        <v>126</v>
      </c>
      <c r="BE626" s="39" t="s">
        <v>118</v>
      </c>
      <c r="BF626" s="39"/>
      <c r="BG626" s="39" t="s">
        <v>6285</v>
      </c>
      <c r="BH626" s="39" t="s">
        <v>6259</v>
      </c>
      <c r="BI626" s="39" t="s">
        <v>3611</v>
      </c>
      <c r="BJ626" s="39" t="s">
        <v>195</v>
      </c>
      <c r="BK626" s="39" t="s">
        <v>236</v>
      </c>
      <c r="BL626" s="39" t="s">
        <v>236</v>
      </c>
      <c r="BM626" s="39" t="s">
        <v>202</v>
      </c>
      <c r="BN626" s="39" t="s">
        <v>661</v>
      </c>
      <c r="BO626" s="39"/>
      <c r="BP626" s="39" t="s">
        <v>661</v>
      </c>
      <c r="BQ626" s="39">
        <v>2024</v>
      </c>
      <c r="BR626" s="39"/>
      <c r="BS626" s="39"/>
      <c r="BT626" s="39" t="s">
        <v>6251</v>
      </c>
    </row>
    <row r="627" spans="1:72">
      <c r="A627" s="39">
        <v>102401129240</v>
      </c>
      <c r="B627" s="39">
        <v>1</v>
      </c>
      <c r="C627" s="39">
        <v>2024</v>
      </c>
      <c r="D627" s="39">
        <v>3</v>
      </c>
      <c r="E627" s="39" t="s">
        <v>8580</v>
      </c>
      <c r="F627" s="39" t="s">
        <v>8581</v>
      </c>
      <c r="G627" s="39">
        <v>54</v>
      </c>
      <c r="H627" s="39" t="s">
        <v>8582</v>
      </c>
      <c r="I627" s="39">
        <v>20240320</v>
      </c>
      <c r="J627" s="39">
        <v>20240321</v>
      </c>
      <c r="K627" s="39">
        <v>2</v>
      </c>
      <c r="L627" s="39">
        <f t="shared" si="9"/>
        <v>1</v>
      </c>
      <c r="M627" s="39">
        <v>0</v>
      </c>
      <c r="N627" s="39" t="s">
        <v>6354</v>
      </c>
      <c r="O627" s="39" t="s">
        <v>6310</v>
      </c>
      <c r="P627" s="39" t="s">
        <v>118</v>
      </c>
      <c r="Q627" s="39" t="s">
        <v>36</v>
      </c>
      <c r="R627" s="39" t="s">
        <v>119</v>
      </c>
      <c r="S627" s="39" t="s">
        <v>147</v>
      </c>
      <c r="T627" s="39">
        <v>213</v>
      </c>
      <c r="U627" s="39" t="s">
        <v>172</v>
      </c>
      <c r="V627" s="39" t="s">
        <v>6129</v>
      </c>
      <c r="W627" s="39" t="s">
        <v>6130</v>
      </c>
      <c r="X627" s="39" t="s">
        <v>124</v>
      </c>
      <c r="Y627" s="39">
        <v>45468</v>
      </c>
      <c r="Z627" s="39">
        <v>1472</v>
      </c>
      <c r="AA627" s="39">
        <v>0</v>
      </c>
      <c r="AB627" s="39">
        <v>0</v>
      </c>
      <c r="AC627" s="39">
        <v>0</v>
      </c>
      <c r="AD627" s="39">
        <v>0</v>
      </c>
      <c r="AE627" s="39">
        <v>42672</v>
      </c>
      <c r="AF627" s="39">
        <v>42672</v>
      </c>
      <c r="AG627" s="39">
        <v>80</v>
      </c>
      <c r="AH627" s="39">
        <v>75</v>
      </c>
      <c r="AI627" s="39">
        <v>129769</v>
      </c>
      <c r="AJ627" s="39">
        <v>129769</v>
      </c>
      <c r="AK627" s="39">
        <v>37766.405223533686</v>
      </c>
      <c r="AL627" s="39" t="s">
        <v>118</v>
      </c>
      <c r="AM627" s="39" t="s">
        <v>36</v>
      </c>
      <c r="AN627" s="39" t="s">
        <v>119</v>
      </c>
      <c r="AO627" s="39" t="s">
        <v>147</v>
      </c>
      <c r="AP627" s="39">
        <v>3</v>
      </c>
      <c r="AQ627" s="39">
        <v>2</v>
      </c>
      <c r="AR627" s="39">
        <v>4</v>
      </c>
      <c r="AS627" s="39">
        <v>53659</v>
      </c>
      <c r="AT627" s="39">
        <v>87497</v>
      </c>
      <c r="AU627" s="39">
        <v>29166</v>
      </c>
      <c r="AV627" s="39">
        <v>134400</v>
      </c>
      <c r="AW627" s="39">
        <v>1.7302500000000001</v>
      </c>
      <c r="AX627" s="39">
        <v>0.65773999999999999</v>
      </c>
      <c r="AY627" s="39">
        <v>1.0725100000000001</v>
      </c>
      <c r="AZ627" s="39">
        <v>1.7302500009536743</v>
      </c>
      <c r="BA627" s="39">
        <v>0.65773999691009521</v>
      </c>
      <c r="BB627" s="39">
        <v>1.0725100040435791</v>
      </c>
      <c r="BC627" s="39" t="s">
        <v>159</v>
      </c>
      <c r="BD627" s="39" t="s">
        <v>126</v>
      </c>
      <c r="BE627" s="39" t="s">
        <v>118</v>
      </c>
      <c r="BF627" s="39"/>
      <c r="BG627" s="39" t="s">
        <v>118</v>
      </c>
      <c r="BH627" s="39" t="s">
        <v>6259</v>
      </c>
      <c r="BI627" s="39" t="s">
        <v>194</v>
      </c>
      <c r="BJ627" s="39" t="s">
        <v>195</v>
      </c>
      <c r="BK627" s="39" t="s">
        <v>196</v>
      </c>
      <c r="BL627" s="39" t="s">
        <v>196</v>
      </c>
      <c r="BM627" s="39" t="s">
        <v>2051</v>
      </c>
      <c r="BN627" s="39" t="s">
        <v>5752</v>
      </c>
      <c r="BO627" s="39"/>
      <c r="BP627" s="39" t="s">
        <v>5752</v>
      </c>
      <c r="BQ627" s="39">
        <v>2024</v>
      </c>
      <c r="BR627" s="39"/>
      <c r="BS627" s="39"/>
      <c r="BT627" s="39" t="s">
        <v>6251</v>
      </c>
    </row>
    <row r="628" spans="1:72">
      <c r="A628" s="39">
        <v>102401119472</v>
      </c>
      <c r="B628" s="39">
        <v>1</v>
      </c>
      <c r="C628" s="39">
        <v>2024</v>
      </c>
      <c r="D628" s="39">
        <v>3</v>
      </c>
      <c r="E628" s="39" t="s">
        <v>8583</v>
      </c>
      <c r="F628" s="39" t="s">
        <v>8584</v>
      </c>
      <c r="G628" s="39">
        <v>66</v>
      </c>
      <c r="H628" s="39" t="s">
        <v>8585</v>
      </c>
      <c r="I628" s="39">
        <v>20240319</v>
      </c>
      <c r="J628" s="39">
        <v>20240321</v>
      </c>
      <c r="K628" s="39">
        <v>3</v>
      </c>
      <c r="L628" s="39">
        <f t="shared" si="9"/>
        <v>2</v>
      </c>
      <c r="M628" s="39">
        <v>0</v>
      </c>
      <c r="N628" s="39" t="s">
        <v>8586</v>
      </c>
      <c r="O628" s="39" t="s">
        <v>6543</v>
      </c>
      <c r="P628" s="39" t="s">
        <v>118</v>
      </c>
      <c r="Q628" s="39" t="s">
        <v>36</v>
      </c>
      <c r="R628" s="39" t="s">
        <v>119</v>
      </c>
      <c r="S628" s="39" t="s">
        <v>147</v>
      </c>
      <c r="T628" s="39">
        <v>211</v>
      </c>
      <c r="U628" s="39" t="s">
        <v>172</v>
      </c>
      <c r="V628" s="39" t="s">
        <v>6257</v>
      </c>
      <c r="W628" s="39" t="s">
        <v>6258</v>
      </c>
      <c r="X628" s="39" t="s">
        <v>124</v>
      </c>
      <c r="Y628" s="39">
        <v>94313</v>
      </c>
      <c r="Z628" s="39">
        <v>3019</v>
      </c>
      <c r="AA628" s="39">
        <v>0</v>
      </c>
      <c r="AB628" s="39">
        <v>0</v>
      </c>
      <c r="AC628" s="39">
        <v>666.76</v>
      </c>
      <c r="AD628" s="39">
        <v>0</v>
      </c>
      <c r="AE628" s="39">
        <v>169285.61</v>
      </c>
      <c r="AF628" s="39">
        <v>169952.38</v>
      </c>
      <c r="AG628" s="39">
        <v>160</v>
      </c>
      <c r="AH628" s="39">
        <v>225</v>
      </c>
      <c r="AI628" s="39">
        <v>230636</v>
      </c>
      <c r="AJ628" s="39">
        <v>230636</v>
      </c>
      <c r="AK628" s="39">
        <v>-21320.141560777818</v>
      </c>
      <c r="AL628" s="39" t="s">
        <v>118</v>
      </c>
      <c r="AM628" s="39" t="s">
        <v>36</v>
      </c>
      <c r="AN628" s="39" t="s">
        <v>119</v>
      </c>
      <c r="AO628" s="39" t="s">
        <v>147</v>
      </c>
      <c r="AP628" s="39">
        <v>3</v>
      </c>
      <c r="AQ628" s="39">
        <v>2</v>
      </c>
      <c r="AR628" s="39">
        <v>5</v>
      </c>
      <c r="AS628" s="39">
        <v>89115</v>
      </c>
      <c r="AT628" s="39">
        <v>161522</v>
      </c>
      <c r="AU628" s="39">
        <v>53841</v>
      </c>
      <c r="AV628" s="39">
        <v>234905</v>
      </c>
      <c r="AW628" s="39">
        <v>3.0722399999999999</v>
      </c>
      <c r="AX628" s="39">
        <v>1.0923499999999999</v>
      </c>
      <c r="AY628" s="39">
        <v>1.9798899999999999</v>
      </c>
      <c r="AZ628" s="39">
        <v>3.0722399950027466</v>
      </c>
      <c r="BA628" s="39">
        <v>1.0923500061035156</v>
      </c>
      <c r="BB628" s="39">
        <v>1.979889988899231</v>
      </c>
      <c r="BC628" s="39" t="s">
        <v>159</v>
      </c>
      <c r="BD628" s="39" t="s">
        <v>126</v>
      </c>
      <c r="BE628" s="39" t="s">
        <v>118</v>
      </c>
      <c r="BF628" s="39"/>
      <c r="BG628" s="39" t="s">
        <v>1732</v>
      </c>
      <c r="BH628" s="39" t="s">
        <v>6259</v>
      </c>
      <c r="BI628" s="39" t="s">
        <v>1372</v>
      </c>
      <c r="BJ628" s="39" t="s">
        <v>129</v>
      </c>
      <c r="BK628" s="39" t="s">
        <v>217</v>
      </c>
      <c r="BL628" s="39" t="s">
        <v>252</v>
      </c>
      <c r="BM628" s="39" t="s">
        <v>202</v>
      </c>
      <c r="BN628" s="39" t="s">
        <v>661</v>
      </c>
      <c r="BO628" s="39"/>
      <c r="BP628" s="39" t="s">
        <v>661</v>
      </c>
      <c r="BQ628" s="39">
        <v>2024</v>
      </c>
      <c r="BR628" s="39"/>
      <c r="BS628" s="39"/>
      <c r="BT628" s="39" t="s">
        <v>6251</v>
      </c>
    </row>
    <row r="629" spans="1:72">
      <c r="A629" s="39">
        <v>102400950026</v>
      </c>
      <c r="B629" s="39">
        <v>1</v>
      </c>
      <c r="C629" s="39">
        <v>2024</v>
      </c>
      <c r="D629" s="39">
        <v>3</v>
      </c>
      <c r="E629" s="39" t="s">
        <v>8587</v>
      </c>
      <c r="F629" s="39" t="s">
        <v>8588</v>
      </c>
      <c r="G629" s="39">
        <v>69</v>
      </c>
      <c r="H629" s="39" t="s">
        <v>8589</v>
      </c>
      <c r="I629" s="39">
        <v>20240319</v>
      </c>
      <c r="J629" s="39">
        <v>20240321</v>
      </c>
      <c r="K629" s="39">
        <v>3</v>
      </c>
      <c r="L629" s="39">
        <f t="shared" si="9"/>
        <v>2</v>
      </c>
      <c r="M629" s="39">
        <v>0</v>
      </c>
      <c r="N629" s="39" t="s">
        <v>8359</v>
      </c>
      <c r="O629" s="39" t="s">
        <v>6305</v>
      </c>
      <c r="P629" s="39" t="s">
        <v>118</v>
      </c>
      <c r="Q629" s="39" t="s">
        <v>36</v>
      </c>
      <c r="R629" s="39" t="s">
        <v>119</v>
      </c>
      <c r="S629" s="39" t="s">
        <v>120</v>
      </c>
      <c r="T629" s="39">
        <v>201</v>
      </c>
      <c r="U629" s="39" t="s">
        <v>172</v>
      </c>
      <c r="V629" s="39" t="s">
        <v>6257</v>
      </c>
      <c r="W629" s="39" t="s">
        <v>6258</v>
      </c>
      <c r="X629" s="39" t="s">
        <v>124</v>
      </c>
      <c r="Y629" s="39">
        <v>95434</v>
      </c>
      <c r="Z629" s="39">
        <v>3083</v>
      </c>
      <c r="AA629" s="39">
        <v>0</v>
      </c>
      <c r="AB629" s="39">
        <v>0</v>
      </c>
      <c r="AC629" s="39">
        <v>666.76</v>
      </c>
      <c r="AD629" s="39">
        <v>0</v>
      </c>
      <c r="AE629" s="39">
        <v>169285.61</v>
      </c>
      <c r="AF629" s="39">
        <v>169952.38</v>
      </c>
      <c r="AG629" s="39">
        <v>160</v>
      </c>
      <c r="AH629" s="39">
        <v>225</v>
      </c>
      <c r="AI629" s="39">
        <v>230418</v>
      </c>
      <c r="AJ629" s="39">
        <v>230418</v>
      </c>
      <c r="AK629" s="39">
        <v>-21460.630591023539</v>
      </c>
      <c r="AL629" s="39" t="s">
        <v>118</v>
      </c>
      <c r="AM629" s="39" t="s">
        <v>36</v>
      </c>
      <c r="AN629" s="39" t="s">
        <v>119</v>
      </c>
      <c r="AO629" s="39" t="s">
        <v>120</v>
      </c>
      <c r="AP629" s="39">
        <v>3</v>
      </c>
      <c r="AQ629" s="39">
        <v>2</v>
      </c>
      <c r="AR629" s="39">
        <v>5</v>
      </c>
      <c r="AS629" s="39">
        <v>89115</v>
      </c>
      <c r="AT629" s="39">
        <v>161522</v>
      </c>
      <c r="AU629" s="39">
        <v>53841</v>
      </c>
      <c r="AV629" s="39">
        <v>234905</v>
      </c>
      <c r="AW629" s="39">
        <v>3.0722399999999999</v>
      </c>
      <c r="AX629" s="39">
        <v>1.0923499999999999</v>
      </c>
      <c r="AY629" s="39">
        <v>1.9798899999999999</v>
      </c>
      <c r="AZ629" s="39">
        <v>3.0722399950027466</v>
      </c>
      <c r="BA629" s="39">
        <v>1.0923500061035156</v>
      </c>
      <c r="BB629" s="39">
        <v>1.979889988899231</v>
      </c>
      <c r="BC629" s="39" t="s">
        <v>159</v>
      </c>
      <c r="BD629" s="39" t="s">
        <v>126</v>
      </c>
      <c r="BE629" s="39" t="s">
        <v>118</v>
      </c>
      <c r="BF629" s="39"/>
      <c r="BG629" s="39" t="s">
        <v>6285</v>
      </c>
      <c r="BH629" s="39" t="s">
        <v>6259</v>
      </c>
      <c r="BI629" s="39" t="s">
        <v>201</v>
      </c>
      <c r="BJ629" s="39" t="s">
        <v>129</v>
      </c>
      <c r="BK629" s="39" t="s">
        <v>130</v>
      </c>
      <c r="BL629" s="39" t="s">
        <v>131</v>
      </c>
      <c r="BM629" s="39" t="s">
        <v>202</v>
      </c>
      <c r="BN629" s="39" t="s">
        <v>661</v>
      </c>
      <c r="BO629" s="39"/>
      <c r="BP629" s="39" t="s">
        <v>661</v>
      </c>
      <c r="BQ629" s="39">
        <v>2024</v>
      </c>
      <c r="BR629" s="39"/>
      <c r="BS629" s="39"/>
      <c r="BT629" s="39" t="s">
        <v>6251</v>
      </c>
    </row>
    <row r="630" spans="1:72">
      <c r="A630" s="39">
        <v>102401057152</v>
      </c>
      <c r="B630" s="39">
        <v>1</v>
      </c>
      <c r="C630" s="39">
        <v>2024</v>
      </c>
      <c r="D630" s="39">
        <v>3</v>
      </c>
      <c r="E630" s="39" t="s">
        <v>8590</v>
      </c>
      <c r="F630" s="39" t="s">
        <v>8591</v>
      </c>
      <c r="G630" s="39">
        <v>72</v>
      </c>
      <c r="H630" s="39" t="s">
        <v>8592</v>
      </c>
      <c r="I630" s="39">
        <v>20240319</v>
      </c>
      <c r="J630" s="39">
        <v>20240321</v>
      </c>
      <c r="K630" s="39">
        <v>3</v>
      </c>
      <c r="L630" s="39">
        <f t="shared" si="9"/>
        <v>2</v>
      </c>
      <c r="M630" s="39">
        <v>0</v>
      </c>
      <c r="N630" s="39" t="s">
        <v>5814</v>
      </c>
      <c r="O630" s="39" t="s">
        <v>6457</v>
      </c>
      <c r="P630" s="39" t="s">
        <v>118</v>
      </c>
      <c r="Q630" s="39" t="s">
        <v>36</v>
      </c>
      <c r="R630" s="39" t="s">
        <v>119</v>
      </c>
      <c r="S630" s="39" t="s">
        <v>147</v>
      </c>
      <c r="T630" s="39">
        <v>205</v>
      </c>
      <c r="U630" s="39" t="s">
        <v>172</v>
      </c>
      <c r="V630" s="39" t="s">
        <v>6257</v>
      </c>
      <c r="W630" s="39" t="s">
        <v>6258</v>
      </c>
      <c r="X630" s="39" t="s">
        <v>124</v>
      </c>
      <c r="Y630" s="39">
        <v>96165</v>
      </c>
      <c r="Z630" s="39">
        <v>2944</v>
      </c>
      <c r="AA630" s="39">
        <v>0</v>
      </c>
      <c r="AB630" s="39">
        <v>0</v>
      </c>
      <c r="AC630" s="39">
        <v>666.76</v>
      </c>
      <c r="AD630" s="39">
        <v>0</v>
      </c>
      <c r="AE630" s="39">
        <v>166481.68</v>
      </c>
      <c r="AF630" s="39">
        <v>167148.44</v>
      </c>
      <c r="AG630" s="39">
        <v>160</v>
      </c>
      <c r="AH630" s="39">
        <v>150</v>
      </c>
      <c r="AI630" s="39">
        <v>230418</v>
      </c>
      <c r="AJ630" s="39">
        <v>230418</v>
      </c>
      <c r="AK630" s="39">
        <v>-18656.690591023536</v>
      </c>
      <c r="AL630" s="39" t="s">
        <v>118</v>
      </c>
      <c r="AM630" s="39" t="s">
        <v>36</v>
      </c>
      <c r="AN630" s="39" t="s">
        <v>119</v>
      </c>
      <c r="AO630" s="39" t="s">
        <v>147</v>
      </c>
      <c r="AP630" s="39">
        <v>3</v>
      </c>
      <c r="AQ630" s="39">
        <v>2</v>
      </c>
      <c r="AR630" s="39">
        <v>5</v>
      </c>
      <c r="AS630" s="39">
        <v>89115</v>
      </c>
      <c r="AT630" s="39">
        <v>161522</v>
      </c>
      <c r="AU630" s="39">
        <v>53841</v>
      </c>
      <c r="AV630" s="39">
        <v>234905</v>
      </c>
      <c r="AW630" s="39">
        <v>3.0722399999999999</v>
      </c>
      <c r="AX630" s="39">
        <v>1.0923499999999999</v>
      </c>
      <c r="AY630" s="39">
        <v>1.9798899999999999</v>
      </c>
      <c r="AZ630" s="39">
        <v>3.0722399950027466</v>
      </c>
      <c r="BA630" s="39">
        <v>1.0923500061035156</v>
      </c>
      <c r="BB630" s="39">
        <v>1.979889988899231</v>
      </c>
      <c r="BC630" s="39" t="s">
        <v>159</v>
      </c>
      <c r="BD630" s="39" t="s">
        <v>126</v>
      </c>
      <c r="BE630" s="39" t="s">
        <v>118</v>
      </c>
      <c r="BF630" s="39"/>
      <c r="BG630" s="39" t="s">
        <v>6285</v>
      </c>
      <c r="BH630" s="39" t="s">
        <v>6259</v>
      </c>
      <c r="BI630" s="39" t="s">
        <v>369</v>
      </c>
      <c r="BJ630" s="39" t="s">
        <v>129</v>
      </c>
      <c r="BK630" s="39" t="s">
        <v>130</v>
      </c>
      <c r="BL630" s="39" t="s">
        <v>370</v>
      </c>
      <c r="BM630" s="39" t="s">
        <v>202</v>
      </c>
      <c r="BN630" s="39" t="s">
        <v>661</v>
      </c>
      <c r="BO630" s="39"/>
      <c r="BP630" s="39" t="s">
        <v>661</v>
      </c>
      <c r="BQ630" s="39">
        <v>2024</v>
      </c>
      <c r="BR630" s="39"/>
      <c r="BS630" s="39"/>
      <c r="BT630" s="39" t="s">
        <v>6251</v>
      </c>
    </row>
    <row r="631" spans="1:72">
      <c r="A631" s="39">
        <v>102401294748</v>
      </c>
      <c r="B631" s="39">
        <v>1</v>
      </c>
      <c r="C631" s="39">
        <v>2024</v>
      </c>
      <c r="D631" s="39">
        <v>3</v>
      </c>
      <c r="E631" s="39" t="s">
        <v>8593</v>
      </c>
      <c r="F631" s="39" t="s">
        <v>8594</v>
      </c>
      <c r="G631" s="39">
        <v>78</v>
      </c>
      <c r="H631" s="39" t="s">
        <v>8595</v>
      </c>
      <c r="I631" s="39">
        <v>20240320</v>
      </c>
      <c r="J631" s="39">
        <v>20240321</v>
      </c>
      <c r="K631" s="39">
        <v>2</v>
      </c>
      <c r="L631" s="39">
        <f t="shared" si="9"/>
        <v>1</v>
      </c>
      <c r="M631" s="39">
        <v>0</v>
      </c>
      <c r="N631" s="39" t="s">
        <v>8596</v>
      </c>
      <c r="O631" s="39" t="s">
        <v>6405</v>
      </c>
      <c r="P631" s="39" t="s">
        <v>118</v>
      </c>
      <c r="Q631" s="39" t="s">
        <v>36</v>
      </c>
      <c r="R631" s="39" t="s">
        <v>119</v>
      </c>
      <c r="S631" s="39" t="s">
        <v>147</v>
      </c>
      <c r="T631" s="39">
        <v>111</v>
      </c>
      <c r="U631" s="39" t="s">
        <v>172</v>
      </c>
      <c r="V631" s="39" t="s">
        <v>6129</v>
      </c>
      <c r="W631" s="39" t="s">
        <v>6130</v>
      </c>
      <c r="X631" s="39" t="s">
        <v>124</v>
      </c>
      <c r="Y631" s="39">
        <v>37471</v>
      </c>
      <c r="Z631" s="39">
        <v>1472</v>
      </c>
      <c r="AA631" s="39">
        <v>0</v>
      </c>
      <c r="AB631" s="39">
        <v>0</v>
      </c>
      <c r="AC631" s="39">
        <v>67.489999999999995</v>
      </c>
      <c r="AD631" s="39">
        <v>0</v>
      </c>
      <c r="AE631" s="39">
        <v>58311.46</v>
      </c>
      <c r="AF631" s="39">
        <v>58378.95</v>
      </c>
      <c r="AG631" s="39">
        <v>80</v>
      </c>
      <c r="AH631" s="39">
        <v>75</v>
      </c>
      <c r="AI631" s="39">
        <v>129785</v>
      </c>
      <c r="AJ631" s="39">
        <v>129785</v>
      </c>
      <c r="AK631" s="39">
        <v>22069.372957997053</v>
      </c>
      <c r="AL631" s="39" t="s">
        <v>118</v>
      </c>
      <c r="AM631" s="39" t="s">
        <v>36</v>
      </c>
      <c r="AN631" s="39" t="s">
        <v>119</v>
      </c>
      <c r="AO631" s="39" t="s">
        <v>147</v>
      </c>
      <c r="AP631" s="39">
        <v>3</v>
      </c>
      <c r="AQ631" s="39">
        <v>2</v>
      </c>
      <c r="AR631" s="39">
        <v>4</v>
      </c>
      <c r="AS631" s="39">
        <v>53659</v>
      </c>
      <c r="AT631" s="39">
        <v>87497</v>
      </c>
      <c r="AU631" s="39">
        <v>29166</v>
      </c>
      <c r="AV631" s="39">
        <v>134400</v>
      </c>
      <c r="AW631" s="39">
        <v>1.7302500000000001</v>
      </c>
      <c r="AX631" s="39">
        <v>0.65773999999999999</v>
      </c>
      <c r="AY631" s="39">
        <v>1.0725100000000001</v>
      </c>
      <c r="AZ631" s="39">
        <v>1.7302500009536743</v>
      </c>
      <c r="BA631" s="39">
        <v>0.65773999691009521</v>
      </c>
      <c r="BB631" s="39">
        <v>1.0725100040435791</v>
      </c>
      <c r="BC631" s="39" t="s">
        <v>159</v>
      </c>
      <c r="BD631" s="39" t="s">
        <v>126</v>
      </c>
      <c r="BE631" s="39" t="s">
        <v>118</v>
      </c>
      <c r="BF631" s="39"/>
      <c r="BG631" s="39" t="s">
        <v>118</v>
      </c>
      <c r="BH631" s="39" t="s">
        <v>6259</v>
      </c>
      <c r="BI631" s="39" t="s">
        <v>864</v>
      </c>
      <c r="BJ631" s="39" t="s">
        <v>377</v>
      </c>
      <c r="BK631" s="39" t="s">
        <v>401</v>
      </c>
      <c r="BL631" s="39" t="s">
        <v>401</v>
      </c>
      <c r="BM631" s="39" t="s">
        <v>202</v>
      </c>
      <c r="BN631" s="39" t="s">
        <v>6328</v>
      </c>
      <c r="BO631" s="39"/>
      <c r="BP631" s="39" t="s">
        <v>6328</v>
      </c>
      <c r="BQ631" s="39">
        <v>2024</v>
      </c>
      <c r="BR631" s="39"/>
      <c r="BS631" s="39"/>
      <c r="BT631" s="39" t="s">
        <v>6251</v>
      </c>
    </row>
    <row r="632" spans="1:72">
      <c r="A632" s="39">
        <v>102401441372</v>
      </c>
      <c r="B632" s="39">
        <v>1</v>
      </c>
      <c r="C632" s="39">
        <v>2024</v>
      </c>
      <c r="D632" s="39">
        <v>3</v>
      </c>
      <c r="E632" s="39" t="s">
        <v>8597</v>
      </c>
      <c r="F632" s="39" t="s">
        <v>8598</v>
      </c>
      <c r="G632" s="39">
        <v>58</v>
      </c>
      <c r="H632" s="39" t="s">
        <v>8599</v>
      </c>
      <c r="I632" s="39">
        <v>20240318</v>
      </c>
      <c r="J632" s="39">
        <v>20240320</v>
      </c>
      <c r="K632" s="39">
        <v>3</v>
      </c>
      <c r="L632" s="39">
        <f t="shared" si="9"/>
        <v>2</v>
      </c>
      <c r="M632" s="39">
        <v>0</v>
      </c>
      <c r="N632" s="39" t="s">
        <v>7000</v>
      </c>
      <c r="O632" s="39" t="s">
        <v>7911</v>
      </c>
      <c r="P632" s="39" t="s">
        <v>118</v>
      </c>
      <c r="Q632" s="39" t="s">
        <v>36</v>
      </c>
      <c r="R632" s="39" t="s">
        <v>119</v>
      </c>
      <c r="S632" s="39" t="s">
        <v>120</v>
      </c>
      <c r="T632" s="39">
        <v>205</v>
      </c>
      <c r="U632" s="39" t="s">
        <v>172</v>
      </c>
      <c r="V632" s="39" t="s">
        <v>6257</v>
      </c>
      <c r="W632" s="39" t="s">
        <v>6258</v>
      </c>
      <c r="X632" s="39" t="s">
        <v>124</v>
      </c>
      <c r="Y632" s="39">
        <v>91079</v>
      </c>
      <c r="Z632" s="39">
        <v>3083</v>
      </c>
      <c r="AA632" s="39">
        <v>0</v>
      </c>
      <c r="AB632" s="39">
        <v>0</v>
      </c>
      <c r="AC632" s="39">
        <v>666.76</v>
      </c>
      <c r="AD632" s="39">
        <v>0</v>
      </c>
      <c r="AE632" s="39">
        <v>180320.11</v>
      </c>
      <c r="AF632" s="39">
        <v>180986.88</v>
      </c>
      <c r="AG632" s="39">
        <v>160</v>
      </c>
      <c r="AH632" s="39">
        <v>225</v>
      </c>
      <c r="AI632" s="39">
        <v>230418</v>
      </c>
      <c r="AJ632" s="39">
        <v>230418</v>
      </c>
      <c r="AK632" s="39">
        <v>-32495.130591023539</v>
      </c>
      <c r="AL632" s="39" t="s">
        <v>118</v>
      </c>
      <c r="AM632" s="39" t="s">
        <v>36</v>
      </c>
      <c r="AN632" s="39" t="s">
        <v>119</v>
      </c>
      <c r="AO632" s="39" t="s">
        <v>120</v>
      </c>
      <c r="AP632" s="39">
        <v>3</v>
      </c>
      <c r="AQ632" s="39">
        <v>2</v>
      </c>
      <c r="AR632" s="39">
        <v>5</v>
      </c>
      <c r="AS632" s="39">
        <v>89115</v>
      </c>
      <c r="AT632" s="39">
        <v>161522</v>
      </c>
      <c r="AU632" s="39">
        <v>53841</v>
      </c>
      <c r="AV632" s="39">
        <v>234905</v>
      </c>
      <c r="AW632" s="39">
        <v>3.0722399999999999</v>
      </c>
      <c r="AX632" s="39">
        <v>1.0923499999999999</v>
      </c>
      <c r="AY632" s="39">
        <v>1.9798899999999999</v>
      </c>
      <c r="AZ632" s="39">
        <v>3.0722399950027466</v>
      </c>
      <c r="BA632" s="39">
        <v>1.0923500061035156</v>
      </c>
      <c r="BB632" s="39">
        <v>1.979889988899231</v>
      </c>
      <c r="BC632" s="39" t="s">
        <v>159</v>
      </c>
      <c r="BD632" s="39" t="s">
        <v>126</v>
      </c>
      <c r="BE632" s="39" t="s">
        <v>118</v>
      </c>
      <c r="BF632" s="39"/>
      <c r="BG632" s="39" t="s">
        <v>6285</v>
      </c>
      <c r="BH632" s="39" t="s">
        <v>6259</v>
      </c>
      <c r="BI632" s="39" t="s">
        <v>8259</v>
      </c>
      <c r="BJ632" s="39" t="s">
        <v>195</v>
      </c>
      <c r="BK632" s="39" t="s">
        <v>411</v>
      </c>
      <c r="BL632" s="39" t="s">
        <v>411</v>
      </c>
      <c r="BM632" s="39" t="s">
        <v>202</v>
      </c>
      <c r="BN632" s="39" t="s">
        <v>661</v>
      </c>
      <c r="BO632" s="39"/>
      <c r="BP632" s="39" t="s">
        <v>661</v>
      </c>
      <c r="BQ632" s="39">
        <v>2024</v>
      </c>
      <c r="BR632" s="39"/>
      <c r="BS632" s="39"/>
      <c r="BT632" s="39" t="s">
        <v>6251</v>
      </c>
    </row>
    <row r="633" spans="1:72">
      <c r="A633" s="39">
        <v>102401057134</v>
      </c>
      <c r="B633" s="39">
        <v>1</v>
      </c>
      <c r="C633" s="39">
        <v>2024</v>
      </c>
      <c r="D633" s="39">
        <v>3</v>
      </c>
      <c r="E633" s="39" t="s">
        <v>8600</v>
      </c>
      <c r="F633" s="39" t="s">
        <v>8601</v>
      </c>
      <c r="G633" s="39">
        <v>60</v>
      </c>
      <c r="H633" s="39" t="s">
        <v>8602</v>
      </c>
      <c r="I633" s="39">
        <v>20240318</v>
      </c>
      <c r="J633" s="39">
        <v>20240320</v>
      </c>
      <c r="K633" s="39">
        <v>3</v>
      </c>
      <c r="L633" s="39">
        <f t="shared" si="9"/>
        <v>2</v>
      </c>
      <c r="M633" s="39">
        <v>0</v>
      </c>
      <c r="N633" s="39" t="s">
        <v>8603</v>
      </c>
      <c r="O633" s="39" t="s">
        <v>7057</v>
      </c>
      <c r="P633" s="39" t="s">
        <v>118</v>
      </c>
      <c r="Q633" s="39" t="s">
        <v>36</v>
      </c>
      <c r="R633" s="39" t="s">
        <v>119</v>
      </c>
      <c r="S633" s="39" t="s">
        <v>147</v>
      </c>
      <c r="T633" s="39">
        <v>205</v>
      </c>
      <c r="U633" s="39" t="s">
        <v>172</v>
      </c>
      <c r="V633" s="39" t="s">
        <v>6257</v>
      </c>
      <c r="W633" s="39" t="s">
        <v>6258</v>
      </c>
      <c r="X633" s="39" t="s">
        <v>124</v>
      </c>
      <c r="Y633" s="39">
        <v>89924</v>
      </c>
      <c r="Z633" s="39">
        <v>2944</v>
      </c>
      <c r="AA633" s="39">
        <v>0</v>
      </c>
      <c r="AB633" s="39">
        <v>0</v>
      </c>
      <c r="AC633" s="39">
        <v>666.76</v>
      </c>
      <c r="AD633" s="39">
        <v>0</v>
      </c>
      <c r="AE633" s="39">
        <v>180320.11</v>
      </c>
      <c r="AF633" s="39">
        <v>180986.88</v>
      </c>
      <c r="AG633" s="39">
        <v>160</v>
      </c>
      <c r="AH633" s="39">
        <v>150</v>
      </c>
      <c r="AI633" s="39">
        <v>230418</v>
      </c>
      <c r="AJ633" s="39">
        <v>230418</v>
      </c>
      <c r="AK633" s="39">
        <v>-32495.130591023539</v>
      </c>
      <c r="AL633" s="39" t="s">
        <v>118</v>
      </c>
      <c r="AM633" s="39" t="s">
        <v>36</v>
      </c>
      <c r="AN633" s="39" t="s">
        <v>119</v>
      </c>
      <c r="AO633" s="39" t="s">
        <v>147</v>
      </c>
      <c r="AP633" s="39">
        <v>3</v>
      </c>
      <c r="AQ633" s="39">
        <v>2</v>
      </c>
      <c r="AR633" s="39">
        <v>5</v>
      </c>
      <c r="AS633" s="39">
        <v>89115</v>
      </c>
      <c r="AT633" s="39">
        <v>161522</v>
      </c>
      <c r="AU633" s="39">
        <v>53841</v>
      </c>
      <c r="AV633" s="39">
        <v>234905</v>
      </c>
      <c r="AW633" s="39">
        <v>3.0722399999999999</v>
      </c>
      <c r="AX633" s="39">
        <v>1.0923499999999999</v>
      </c>
      <c r="AY633" s="39">
        <v>1.9798899999999999</v>
      </c>
      <c r="AZ633" s="39">
        <v>3.0722399950027466</v>
      </c>
      <c r="BA633" s="39">
        <v>1.0923500061035156</v>
      </c>
      <c r="BB633" s="39">
        <v>1.979889988899231</v>
      </c>
      <c r="BC633" s="39" t="s">
        <v>159</v>
      </c>
      <c r="BD633" s="39" t="s">
        <v>126</v>
      </c>
      <c r="BE633" s="39" t="s">
        <v>118</v>
      </c>
      <c r="BF633" s="39"/>
      <c r="BG633" s="39" t="s">
        <v>1732</v>
      </c>
      <c r="BH633" s="39" t="s">
        <v>6259</v>
      </c>
      <c r="BI633" s="39" t="s">
        <v>161</v>
      </c>
      <c r="BJ633" s="39" t="s">
        <v>129</v>
      </c>
      <c r="BK633" s="39" t="s">
        <v>130</v>
      </c>
      <c r="BL633" s="39" t="s">
        <v>162</v>
      </c>
      <c r="BM633" s="39" t="s">
        <v>202</v>
      </c>
      <c r="BN633" s="39" t="s">
        <v>661</v>
      </c>
      <c r="BO633" s="39"/>
      <c r="BP633" s="39" t="s">
        <v>661</v>
      </c>
      <c r="BQ633" s="39">
        <v>2024</v>
      </c>
      <c r="BR633" s="39"/>
      <c r="BS633" s="39"/>
      <c r="BT633" s="39" t="s">
        <v>6251</v>
      </c>
    </row>
    <row r="634" spans="1:72">
      <c r="A634" s="39">
        <v>102401070578</v>
      </c>
      <c r="B634" s="39">
        <v>1</v>
      </c>
      <c r="C634" s="39">
        <v>2024</v>
      </c>
      <c r="D634" s="39">
        <v>3</v>
      </c>
      <c r="E634" s="39" t="s">
        <v>8604</v>
      </c>
      <c r="F634" s="39" t="s">
        <v>8605</v>
      </c>
      <c r="G634" s="39">
        <v>70</v>
      </c>
      <c r="H634" s="39" t="s">
        <v>8606</v>
      </c>
      <c r="I634" s="39">
        <v>20240318</v>
      </c>
      <c r="J634" s="39">
        <v>20240320</v>
      </c>
      <c r="K634" s="39">
        <v>3</v>
      </c>
      <c r="L634" s="39">
        <f t="shared" si="9"/>
        <v>2</v>
      </c>
      <c r="M634" s="39">
        <v>0</v>
      </c>
      <c r="N634" s="39" t="s">
        <v>8607</v>
      </c>
      <c r="O634" s="39" t="s">
        <v>6697</v>
      </c>
      <c r="P634" s="39" t="s">
        <v>118</v>
      </c>
      <c r="Q634" s="39" t="s">
        <v>36</v>
      </c>
      <c r="R634" s="39" t="s">
        <v>119</v>
      </c>
      <c r="S634" s="39" t="s">
        <v>120</v>
      </c>
      <c r="T634" s="39">
        <v>207</v>
      </c>
      <c r="U634" s="39" t="s">
        <v>172</v>
      </c>
      <c r="V634" s="39" t="s">
        <v>6257</v>
      </c>
      <c r="W634" s="39" t="s">
        <v>6258</v>
      </c>
      <c r="X634" s="39" t="s">
        <v>124</v>
      </c>
      <c r="Y634" s="39">
        <v>90171</v>
      </c>
      <c r="Z634" s="39">
        <v>3083</v>
      </c>
      <c r="AA634" s="39">
        <v>0</v>
      </c>
      <c r="AB634" s="39">
        <v>0</v>
      </c>
      <c r="AC634" s="39">
        <v>666.76</v>
      </c>
      <c r="AD634" s="39">
        <v>0</v>
      </c>
      <c r="AE634" s="39">
        <v>180320.11</v>
      </c>
      <c r="AF634" s="39">
        <v>180986.88</v>
      </c>
      <c r="AG634" s="39">
        <v>160</v>
      </c>
      <c r="AH634" s="39">
        <v>225</v>
      </c>
      <c r="AI634" s="39">
        <v>230418</v>
      </c>
      <c r="AJ634" s="39">
        <v>230418</v>
      </c>
      <c r="AK634" s="39">
        <v>-32495.130591023539</v>
      </c>
      <c r="AL634" s="39" t="s">
        <v>118</v>
      </c>
      <c r="AM634" s="39" t="s">
        <v>36</v>
      </c>
      <c r="AN634" s="39" t="s">
        <v>119</v>
      </c>
      <c r="AO634" s="39" t="s">
        <v>120</v>
      </c>
      <c r="AP634" s="39">
        <v>3</v>
      </c>
      <c r="AQ634" s="39">
        <v>2</v>
      </c>
      <c r="AR634" s="39">
        <v>5</v>
      </c>
      <c r="AS634" s="39">
        <v>89115</v>
      </c>
      <c r="AT634" s="39">
        <v>161522</v>
      </c>
      <c r="AU634" s="39">
        <v>53841</v>
      </c>
      <c r="AV634" s="39">
        <v>234905</v>
      </c>
      <c r="AW634" s="39">
        <v>3.0722399999999999</v>
      </c>
      <c r="AX634" s="39">
        <v>1.0923499999999999</v>
      </c>
      <c r="AY634" s="39">
        <v>1.9798899999999999</v>
      </c>
      <c r="AZ634" s="39">
        <v>3.0722399950027466</v>
      </c>
      <c r="BA634" s="39">
        <v>1.0923500061035156</v>
      </c>
      <c r="BB634" s="39">
        <v>1.979889988899231</v>
      </c>
      <c r="BC634" s="39" t="s">
        <v>159</v>
      </c>
      <c r="BD634" s="39" t="s">
        <v>126</v>
      </c>
      <c r="BE634" s="39" t="s">
        <v>118</v>
      </c>
      <c r="BF634" s="39"/>
      <c r="BG634" s="39" t="s">
        <v>6285</v>
      </c>
      <c r="BH634" s="39" t="s">
        <v>6259</v>
      </c>
      <c r="BI634" s="39" t="s">
        <v>8608</v>
      </c>
      <c r="BJ634" s="39" t="s">
        <v>244</v>
      </c>
      <c r="BK634" s="39" t="s">
        <v>1086</v>
      </c>
      <c r="BL634" s="39" t="s">
        <v>1087</v>
      </c>
      <c r="BM634" s="39" t="s">
        <v>202</v>
      </c>
      <c r="BN634" s="39" t="s">
        <v>661</v>
      </c>
      <c r="BO634" s="39"/>
      <c r="BP634" s="39" t="s">
        <v>661</v>
      </c>
      <c r="BQ634" s="39">
        <v>2024</v>
      </c>
      <c r="BR634" s="39"/>
      <c r="BS634" s="39"/>
      <c r="BT634" s="39" t="s">
        <v>6251</v>
      </c>
    </row>
    <row r="635" spans="1:72">
      <c r="A635" s="39">
        <v>102400909560</v>
      </c>
      <c r="B635" s="39">
        <v>1</v>
      </c>
      <c r="C635" s="39">
        <v>2024</v>
      </c>
      <c r="D635" s="39">
        <v>3</v>
      </c>
      <c r="E635" s="39" t="s">
        <v>8609</v>
      </c>
      <c r="F635" s="39" t="s">
        <v>8610</v>
      </c>
      <c r="G635" s="39">
        <v>27</v>
      </c>
      <c r="H635" s="39" t="s">
        <v>8611</v>
      </c>
      <c r="I635" s="39">
        <v>20240318</v>
      </c>
      <c r="J635" s="39">
        <v>20240319</v>
      </c>
      <c r="K635" s="39">
        <v>2</v>
      </c>
      <c r="L635" s="39">
        <f t="shared" si="9"/>
        <v>1</v>
      </c>
      <c r="M635" s="39">
        <v>0</v>
      </c>
      <c r="N635" s="39" t="s">
        <v>7564</v>
      </c>
      <c r="O635" s="39" t="s">
        <v>8612</v>
      </c>
      <c r="P635" s="39" t="s">
        <v>118</v>
      </c>
      <c r="Q635" s="39" t="s">
        <v>36</v>
      </c>
      <c r="R635" s="39" t="s">
        <v>119</v>
      </c>
      <c r="S635" s="39" t="s">
        <v>120</v>
      </c>
      <c r="T635" s="39">
        <v>111</v>
      </c>
      <c r="U635" s="39" t="s">
        <v>172</v>
      </c>
      <c r="V635" s="39" t="s">
        <v>6257</v>
      </c>
      <c r="W635" s="39" t="s">
        <v>6258</v>
      </c>
      <c r="X635" s="39" t="s">
        <v>124</v>
      </c>
      <c r="Y635" s="39">
        <v>77867</v>
      </c>
      <c r="Z635" s="39">
        <v>1504</v>
      </c>
      <c r="AA635" s="39">
        <v>0</v>
      </c>
      <c r="AB635" s="39">
        <v>0</v>
      </c>
      <c r="AC635" s="39">
        <v>0</v>
      </c>
      <c r="AD635" s="39">
        <v>0</v>
      </c>
      <c r="AE635" s="39">
        <v>84457.18</v>
      </c>
      <c r="AF635" s="39">
        <v>84457.18</v>
      </c>
      <c r="AG635" s="39">
        <v>80</v>
      </c>
      <c r="AH635" s="39">
        <v>75</v>
      </c>
      <c r="AI635" s="39">
        <v>230447</v>
      </c>
      <c r="AJ635" s="39">
        <v>230447</v>
      </c>
      <c r="AK635" s="39">
        <v>64053.25831666973</v>
      </c>
      <c r="AL635" s="39" t="s">
        <v>118</v>
      </c>
      <c r="AM635" s="39" t="s">
        <v>36</v>
      </c>
      <c r="AN635" s="39" t="s">
        <v>119</v>
      </c>
      <c r="AO635" s="39" t="s">
        <v>120</v>
      </c>
      <c r="AP635" s="39">
        <v>3</v>
      </c>
      <c r="AQ635" s="39">
        <v>2</v>
      </c>
      <c r="AR635" s="39">
        <v>5</v>
      </c>
      <c r="AS635" s="39">
        <v>89115</v>
      </c>
      <c r="AT635" s="39">
        <v>161522</v>
      </c>
      <c r="AU635" s="39">
        <v>53841</v>
      </c>
      <c r="AV635" s="39">
        <v>234905</v>
      </c>
      <c r="AW635" s="39">
        <v>3.0722399999999999</v>
      </c>
      <c r="AX635" s="39">
        <v>1.0923499999999999</v>
      </c>
      <c r="AY635" s="39">
        <v>1.9798899999999999</v>
      </c>
      <c r="AZ635" s="39">
        <v>3.0722399950027466</v>
      </c>
      <c r="BA635" s="39">
        <v>1.0923500061035156</v>
      </c>
      <c r="BB635" s="39">
        <v>1.979889988899231</v>
      </c>
      <c r="BC635" s="39" t="s">
        <v>159</v>
      </c>
      <c r="BD635" s="39" t="s">
        <v>126</v>
      </c>
      <c r="BE635" s="39" t="s">
        <v>118</v>
      </c>
      <c r="BF635" s="39"/>
      <c r="BG635" s="39" t="s">
        <v>118</v>
      </c>
      <c r="BH635" s="39" t="s">
        <v>6259</v>
      </c>
      <c r="BI635" s="39" t="s">
        <v>216</v>
      </c>
      <c r="BJ635" s="39" t="s">
        <v>129</v>
      </c>
      <c r="BK635" s="39" t="s">
        <v>217</v>
      </c>
      <c r="BL635" s="39" t="s">
        <v>218</v>
      </c>
      <c r="BM635" s="39" t="s">
        <v>163</v>
      </c>
      <c r="BN635" s="39" t="s">
        <v>1019</v>
      </c>
      <c r="BO635" s="39"/>
      <c r="BP635" s="39" t="s">
        <v>1019</v>
      </c>
      <c r="BQ635" s="39">
        <v>2024</v>
      </c>
      <c r="BR635" s="39"/>
      <c r="BS635" s="39"/>
      <c r="BT635" s="39" t="s">
        <v>6251</v>
      </c>
    </row>
    <row r="636" spans="1:72">
      <c r="A636" s="39">
        <v>102400909562</v>
      </c>
      <c r="B636" s="39">
        <v>1</v>
      </c>
      <c r="C636" s="39">
        <v>2024</v>
      </c>
      <c r="D636" s="39">
        <v>3</v>
      </c>
      <c r="E636" s="39" t="s">
        <v>8613</v>
      </c>
      <c r="F636" s="39" t="s">
        <v>8614</v>
      </c>
      <c r="G636" s="39">
        <v>51</v>
      </c>
      <c r="H636" s="39" t="s">
        <v>8615</v>
      </c>
      <c r="I636" s="39">
        <v>20240318</v>
      </c>
      <c r="J636" s="39">
        <v>20240319</v>
      </c>
      <c r="K636" s="39">
        <v>2</v>
      </c>
      <c r="L636" s="39">
        <f t="shared" si="9"/>
        <v>1</v>
      </c>
      <c r="M636" s="39">
        <v>0</v>
      </c>
      <c r="N636" s="39" t="s">
        <v>6354</v>
      </c>
      <c r="O636" s="39" t="s">
        <v>6405</v>
      </c>
      <c r="P636" s="39" t="s">
        <v>118</v>
      </c>
      <c r="Q636" s="39" t="s">
        <v>36</v>
      </c>
      <c r="R636" s="39" t="s">
        <v>119</v>
      </c>
      <c r="S636" s="39" t="s">
        <v>120</v>
      </c>
      <c r="T636" s="39">
        <v>111</v>
      </c>
      <c r="U636" s="39" t="s">
        <v>172</v>
      </c>
      <c r="V636" s="39" t="s">
        <v>6129</v>
      </c>
      <c r="W636" s="39" t="s">
        <v>6130</v>
      </c>
      <c r="X636" s="39" t="s">
        <v>124</v>
      </c>
      <c r="Y636" s="39">
        <v>49434</v>
      </c>
      <c r="Z636" s="39">
        <v>1504</v>
      </c>
      <c r="AA636" s="39">
        <v>0</v>
      </c>
      <c r="AB636" s="39">
        <v>0</v>
      </c>
      <c r="AC636" s="39">
        <v>0</v>
      </c>
      <c r="AD636" s="39">
        <v>0</v>
      </c>
      <c r="AE636" s="39">
        <v>124382.69</v>
      </c>
      <c r="AF636" s="39">
        <v>124382.69</v>
      </c>
      <c r="AG636" s="39">
        <v>80</v>
      </c>
      <c r="AH636" s="39">
        <v>75</v>
      </c>
      <c r="AI636" s="39">
        <v>129785</v>
      </c>
      <c r="AJ636" s="39">
        <v>129785</v>
      </c>
      <c r="AK636" s="39">
        <v>-43934.367042002952</v>
      </c>
      <c r="AL636" s="39" t="s">
        <v>118</v>
      </c>
      <c r="AM636" s="39" t="s">
        <v>36</v>
      </c>
      <c r="AN636" s="39" t="s">
        <v>119</v>
      </c>
      <c r="AO636" s="39" t="s">
        <v>120</v>
      </c>
      <c r="AP636" s="39">
        <v>3</v>
      </c>
      <c r="AQ636" s="39">
        <v>2</v>
      </c>
      <c r="AR636" s="39">
        <v>4</v>
      </c>
      <c r="AS636" s="39">
        <v>53659</v>
      </c>
      <c r="AT636" s="39">
        <v>87497</v>
      </c>
      <c r="AU636" s="39">
        <v>29166</v>
      </c>
      <c r="AV636" s="39">
        <v>134400</v>
      </c>
      <c r="AW636" s="39">
        <v>1.7302500000000001</v>
      </c>
      <c r="AX636" s="39">
        <v>0.65773999999999999</v>
      </c>
      <c r="AY636" s="39">
        <v>1.0725100000000001</v>
      </c>
      <c r="AZ636" s="39">
        <v>1.7302500009536743</v>
      </c>
      <c r="BA636" s="39">
        <v>0.65773999691009521</v>
      </c>
      <c r="BB636" s="39">
        <v>1.0725100040435791</v>
      </c>
      <c r="BC636" s="39" t="s">
        <v>159</v>
      </c>
      <c r="BD636" s="39" t="s">
        <v>126</v>
      </c>
      <c r="BE636" s="39" t="s">
        <v>118</v>
      </c>
      <c r="BF636" s="39"/>
      <c r="BG636" s="39" t="s">
        <v>118</v>
      </c>
      <c r="BH636" s="39" t="s">
        <v>6259</v>
      </c>
      <c r="BI636" s="39" t="s">
        <v>290</v>
      </c>
      <c r="BJ636" s="39" t="s">
        <v>129</v>
      </c>
      <c r="BK636" s="39" t="s">
        <v>217</v>
      </c>
      <c r="BL636" s="39" t="s">
        <v>252</v>
      </c>
      <c r="BM636" s="39" t="s">
        <v>2051</v>
      </c>
      <c r="BN636" s="39" t="s">
        <v>5752</v>
      </c>
      <c r="BO636" s="39"/>
      <c r="BP636" s="39" t="s">
        <v>5752</v>
      </c>
      <c r="BQ636" s="39">
        <v>2024</v>
      </c>
      <c r="BR636" s="39"/>
      <c r="BS636" s="39"/>
      <c r="BT636" s="39" t="s">
        <v>6251</v>
      </c>
    </row>
    <row r="637" spans="1:72">
      <c r="A637" s="39">
        <v>102401119460</v>
      </c>
      <c r="B637" s="39">
        <v>1</v>
      </c>
      <c r="C637" s="39">
        <v>2024</v>
      </c>
      <c r="D637" s="39">
        <v>3</v>
      </c>
      <c r="E637" s="39" t="s">
        <v>8616</v>
      </c>
      <c r="F637" s="39" t="s">
        <v>8617</v>
      </c>
      <c r="G637" s="39">
        <v>56</v>
      </c>
      <c r="H637" s="39" t="s">
        <v>8618</v>
      </c>
      <c r="I637" s="39">
        <v>20240314</v>
      </c>
      <c r="J637" s="39">
        <v>20240316</v>
      </c>
      <c r="K637" s="39">
        <v>3</v>
      </c>
      <c r="L637" s="39">
        <f t="shared" si="9"/>
        <v>2</v>
      </c>
      <c r="M637" s="39">
        <v>0</v>
      </c>
      <c r="N637" s="39" t="s">
        <v>8619</v>
      </c>
      <c r="O637" s="39" t="s">
        <v>6392</v>
      </c>
      <c r="P637" s="39" t="s">
        <v>118</v>
      </c>
      <c r="Q637" s="39" t="s">
        <v>36</v>
      </c>
      <c r="R637" s="39" t="s">
        <v>119</v>
      </c>
      <c r="S637" s="39" t="s">
        <v>147</v>
      </c>
      <c r="T637" s="39">
        <v>211</v>
      </c>
      <c r="U637" s="39" t="s">
        <v>172</v>
      </c>
      <c r="V637" s="39" t="s">
        <v>6257</v>
      </c>
      <c r="W637" s="39" t="s">
        <v>6258</v>
      </c>
      <c r="X637" s="39" t="s">
        <v>124</v>
      </c>
      <c r="Y637" s="39">
        <v>92861</v>
      </c>
      <c r="Z637" s="39">
        <v>2944</v>
      </c>
      <c r="AA637" s="39">
        <v>0</v>
      </c>
      <c r="AB637" s="39">
        <v>0</v>
      </c>
      <c r="AC637" s="39">
        <v>666.76</v>
      </c>
      <c r="AD637" s="39">
        <v>0</v>
      </c>
      <c r="AE637" s="39">
        <v>169285.61</v>
      </c>
      <c r="AF637" s="39">
        <v>169952.38</v>
      </c>
      <c r="AG637" s="39">
        <v>160</v>
      </c>
      <c r="AH637" s="39">
        <v>150</v>
      </c>
      <c r="AI637" s="39">
        <v>230636</v>
      </c>
      <c r="AJ637" s="39">
        <v>230636</v>
      </c>
      <c r="AK637" s="39">
        <v>-21320.141560777818</v>
      </c>
      <c r="AL637" s="39" t="s">
        <v>118</v>
      </c>
      <c r="AM637" s="39" t="s">
        <v>36</v>
      </c>
      <c r="AN637" s="39" t="s">
        <v>119</v>
      </c>
      <c r="AO637" s="39" t="s">
        <v>147</v>
      </c>
      <c r="AP637" s="39">
        <v>3</v>
      </c>
      <c r="AQ637" s="39">
        <v>2</v>
      </c>
      <c r="AR637" s="39">
        <v>5</v>
      </c>
      <c r="AS637" s="39">
        <v>89115</v>
      </c>
      <c r="AT637" s="39">
        <v>161522</v>
      </c>
      <c r="AU637" s="39">
        <v>53841</v>
      </c>
      <c r="AV637" s="39">
        <v>234905</v>
      </c>
      <c r="AW637" s="39">
        <v>3.0722399999999999</v>
      </c>
      <c r="AX637" s="39">
        <v>1.0923499999999999</v>
      </c>
      <c r="AY637" s="39">
        <v>1.9798899999999999</v>
      </c>
      <c r="AZ637" s="39">
        <v>3.0722399950027466</v>
      </c>
      <c r="BA637" s="39">
        <v>1.0923500061035156</v>
      </c>
      <c r="BB637" s="39">
        <v>1.979889988899231</v>
      </c>
      <c r="BC637" s="39" t="s">
        <v>159</v>
      </c>
      <c r="BD637" s="39" t="s">
        <v>126</v>
      </c>
      <c r="BE637" s="39" t="s">
        <v>118</v>
      </c>
      <c r="BF637" s="39"/>
      <c r="BG637" s="39" t="s">
        <v>6285</v>
      </c>
      <c r="BH637" s="39" t="s">
        <v>6259</v>
      </c>
      <c r="BI637" s="39" t="s">
        <v>1104</v>
      </c>
      <c r="BJ637" s="39" t="s">
        <v>129</v>
      </c>
      <c r="BK637" s="39" t="s">
        <v>217</v>
      </c>
      <c r="BL637" s="39" t="s">
        <v>218</v>
      </c>
      <c r="BM637" s="39" t="s">
        <v>202</v>
      </c>
      <c r="BN637" s="39" t="s">
        <v>203</v>
      </c>
      <c r="BO637" s="39"/>
      <c r="BP637" s="39" t="s">
        <v>203</v>
      </c>
      <c r="BQ637" s="39">
        <v>2024</v>
      </c>
      <c r="BR637" s="39"/>
      <c r="BS637" s="39"/>
      <c r="BT637" s="39" t="s">
        <v>6251</v>
      </c>
    </row>
    <row r="638" spans="1:72">
      <c r="A638" s="39">
        <v>102400909526</v>
      </c>
      <c r="B638" s="39">
        <v>1</v>
      </c>
      <c r="C638" s="39">
        <v>2024</v>
      </c>
      <c r="D638" s="39">
        <v>3</v>
      </c>
      <c r="E638" s="39" t="s">
        <v>8620</v>
      </c>
      <c r="F638" s="39" t="s">
        <v>8621</v>
      </c>
      <c r="G638" s="39">
        <v>71</v>
      </c>
      <c r="H638" s="39" t="s">
        <v>8622</v>
      </c>
      <c r="I638" s="39">
        <v>20240314</v>
      </c>
      <c r="J638" s="39">
        <v>20240316</v>
      </c>
      <c r="K638" s="39">
        <v>3</v>
      </c>
      <c r="L638" s="39">
        <f t="shared" si="9"/>
        <v>2</v>
      </c>
      <c r="M638" s="39">
        <v>0</v>
      </c>
      <c r="N638" s="39" t="s">
        <v>8623</v>
      </c>
      <c r="O638" s="39" t="s">
        <v>6769</v>
      </c>
      <c r="P638" s="39" t="s">
        <v>118</v>
      </c>
      <c r="Q638" s="39" t="s">
        <v>36</v>
      </c>
      <c r="R638" s="39" t="s">
        <v>119</v>
      </c>
      <c r="S638" s="39" t="s">
        <v>147</v>
      </c>
      <c r="T638" s="39">
        <v>111</v>
      </c>
      <c r="U638" s="39" t="s">
        <v>172</v>
      </c>
      <c r="V638" s="39" t="s">
        <v>6257</v>
      </c>
      <c r="W638" s="39" t="s">
        <v>6258</v>
      </c>
      <c r="X638" s="39" t="s">
        <v>124</v>
      </c>
      <c r="Y638" s="39">
        <v>94949</v>
      </c>
      <c r="Z638" s="39">
        <v>2944</v>
      </c>
      <c r="AA638" s="39">
        <v>0</v>
      </c>
      <c r="AB638" s="39">
        <v>0</v>
      </c>
      <c r="AC638" s="39">
        <v>666.76</v>
      </c>
      <c r="AD638" s="39">
        <v>0</v>
      </c>
      <c r="AE638" s="39">
        <v>169285.61</v>
      </c>
      <c r="AF638" s="39">
        <v>169952.38</v>
      </c>
      <c r="AG638" s="39">
        <v>160</v>
      </c>
      <c r="AH638" s="39">
        <v>150</v>
      </c>
      <c r="AI638" s="39">
        <v>230447</v>
      </c>
      <c r="AJ638" s="39">
        <v>230447</v>
      </c>
      <c r="AK638" s="39">
        <v>-21441.941683330282</v>
      </c>
      <c r="AL638" s="39" t="s">
        <v>118</v>
      </c>
      <c r="AM638" s="39" t="s">
        <v>36</v>
      </c>
      <c r="AN638" s="39" t="s">
        <v>119</v>
      </c>
      <c r="AO638" s="39" t="s">
        <v>147</v>
      </c>
      <c r="AP638" s="39">
        <v>3</v>
      </c>
      <c r="AQ638" s="39">
        <v>2</v>
      </c>
      <c r="AR638" s="39">
        <v>5</v>
      </c>
      <c r="AS638" s="39">
        <v>89115</v>
      </c>
      <c r="AT638" s="39">
        <v>161522</v>
      </c>
      <c r="AU638" s="39">
        <v>53841</v>
      </c>
      <c r="AV638" s="39">
        <v>234905</v>
      </c>
      <c r="AW638" s="39">
        <v>3.0722399999999999</v>
      </c>
      <c r="AX638" s="39">
        <v>1.0923499999999999</v>
      </c>
      <c r="AY638" s="39">
        <v>1.9798899999999999</v>
      </c>
      <c r="AZ638" s="39">
        <v>3.0722399950027466</v>
      </c>
      <c r="BA638" s="39">
        <v>1.0923500061035156</v>
      </c>
      <c r="BB638" s="39">
        <v>1.979889988899231</v>
      </c>
      <c r="BC638" s="39" t="s">
        <v>159</v>
      </c>
      <c r="BD638" s="39" t="s">
        <v>126</v>
      </c>
      <c r="BE638" s="39" t="s">
        <v>118</v>
      </c>
      <c r="BF638" s="39"/>
      <c r="BG638" s="39" t="s">
        <v>6285</v>
      </c>
      <c r="BH638" s="39" t="s">
        <v>6259</v>
      </c>
      <c r="BI638" s="39" t="s">
        <v>209</v>
      </c>
      <c r="BJ638" s="39" t="s">
        <v>129</v>
      </c>
      <c r="BK638" s="39" t="s">
        <v>178</v>
      </c>
      <c r="BL638" s="39" t="s">
        <v>210</v>
      </c>
      <c r="BM638" s="39" t="s">
        <v>202</v>
      </c>
      <c r="BN638" s="39" t="s">
        <v>203</v>
      </c>
      <c r="BO638" s="39"/>
      <c r="BP638" s="39" t="s">
        <v>203</v>
      </c>
      <c r="BQ638" s="39">
        <v>2024</v>
      </c>
      <c r="BR638" s="39"/>
      <c r="BS638" s="39"/>
      <c r="BT638" s="39" t="s">
        <v>6251</v>
      </c>
    </row>
    <row r="639" spans="1:72">
      <c r="A639" s="39">
        <v>102400909510</v>
      </c>
      <c r="B639" s="39">
        <v>1</v>
      </c>
      <c r="C639" s="39">
        <v>2024</v>
      </c>
      <c r="D639" s="39">
        <v>3</v>
      </c>
      <c r="E639" s="39" t="s">
        <v>8624</v>
      </c>
      <c r="F639" s="39" t="s">
        <v>8625</v>
      </c>
      <c r="G639" s="39">
        <v>59</v>
      </c>
      <c r="H639" s="39" t="s">
        <v>8626</v>
      </c>
      <c r="I639" s="39">
        <v>20240313</v>
      </c>
      <c r="J639" s="39">
        <v>20240315</v>
      </c>
      <c r="K639" s="39">
        <v>3</v>
      </c>
      <c r="L639" s="39">
        <f t="shared" si="9"/>
        <v>2</v>
      </c>
      <c r="M639" s="39">
        <v>0</v>
      </c>
      <c r="N639" s="39" t="s">
        <v>8627</v>
      </c>
      <c r="O639" s="39" t="s">
        <v>6661</v>
      </c>
      <c r="P639" s="39" t="s">
        <v>118</v>
      </c>
      <c r="Q639" s="39" t="s">
        <v>36</v>
      </c>
      <c r="R639" s="39" t="s">
        <v>119</v>
      </c>
      <c r="S639" s="39" t="s">
        <v>120</v>
      </c>
      <c r="T639" s="39">
        <v>111</v>
      </c>
      <c r="U639" s="39" t="s">
        <v>172</v>
      </c>
      <c r="V639" s="39" t="s">
        <v>6257</v>
      </c>
      <c r="W639" s="39" t="s">
        <v>6258</v>
      </c>
      <c r="X639" s="39" t="s">
        <v>124</v>
      </c>
      <c r="Y639" s="39">
        <v>89308</v>
      </c>
      <c r="Z639" s="39">
        <v>3008</v>
      </c>
      <c r="AA639" s="39">
        <v>0</v>
      </c>
      <c r="AB639" s="39">
        <v>0</v>
      </c>
      <c r="AC639" s="39">
        <v>666.76</v>
      </c>
      <c r="AD639" s="39">
        <v>0</v>
      </c>
      <c r="AE639" s="39">
        <v>180320.11</v>
      </c>
      <c r="AF639" s="39">
        <v>180986.88</v>
      </c>
      <c r="AG639" s="39">
        <v>160</v>
      </c>
      <c r="AH639" s="39">
        <v>150</v>
      </c>
      <c r="AI639" s="39">
        <v>230447</v>
      </c>
      <c r="AJ639" s="39">
        <v>230447</v>
      </c>
      <c r="AK639" s="39">
        <v>-32476.441683330282</v>
      </c>
      <c r="AL639" s="39" t="s">
        <v>118</v>
      </c>
      <c r="AM639" s="39" t="s">
        <v>36</v>
      </c>
      <c r="AN639" s="39" t="s">
        <v>119</v>
      </c>
      <c r="AO639" s="39" t="s">
        <v>120</v>
      </c>
      <c r="AP639" s="39">
        <v>3</v>
      </c>
      <c r="AQ639" s="39">
        <v>2</v>
      </c>
      <c r="AR639" s="39">
        <v>5</v>
      </c>
      <c r="AS639" s="39">
        <v>89115</v>
      </c>
      <c r="AT639" s="39">
        <v>161522</v>
      </c>
      <c r="AU639" s="39">
        <v>53841</v>
      </c>
      <c r="AV639" s="39">
        <v>234905</v>
      </c>
      <c r="AW639" s="39">
        <v>3.0722399999999999</v>
      </c>
      <c r="AX639" s="39">
        <v>1.0923499999999999</v>
      </c>
      <c r="AY639" s="39">
        <v>1.9798899999999999</v>
      </c>
      <c r="AZ639" s="39">
        <v>3.0722399950027466</v>
      </c>
      <c r="BA639" s="39">
        <v>1.0923500061035156</v>
      </c>
      <c r="BB639" s="39">
        <v>1.979889988899231</v>
      </c>
      <c r="BC639" s="39" t="s">
        <v>159</v>
      </c>
      <c r="BD639" s="39" t="s">
        <v>126</v>
      </c>
      <c r="BE639" s="39" t="s">
        <v>118</v>
      </c>
      <c r="BF639" s="39"/>
      <c r="BG639" s="39" t="s">
        <v>1732</v>
      </c>
      <c r="BH639" s="39" t="s">
        <v>6259</v>
      </c>
      <c r="BI639" s="39" t="s">
        <v>4630</v>
      </c>
      <c r="BJ639" s="39" t="s">
        <v>129</v>
      </c>
      <c r="BK639" s="39" t="s">
        <v>178</v>
      </c>
      <c r="BL639" s="39" t="s">
        <v>320</v>
      </c>
      <c r="BM639" s="39" t="s">
        <v>202</v>
      </c>
      <c r="BN639" s="39" t="s">
        <v>661</v>
      </c>
      <c r="BO639" s="39"/>
      <c r="BP639" s="39" t="s">
        <v>661</v>
      </c>
      <c r="BQ639" s="39">
        <v>2024</v>
      </c>
      <c r="BR639" s="39"/>
      <c r="BS639" s="39"/>
      <c r="BT639" s="39" t="s">
        <v>6251</v>
      </c>
    </row>
    <row r="640" spans="1:72">
      <c r="A640" s="39">
        <v>102401119452</v>
      </c>
      <c r="B640" s="39">
        <v>1</v>
      </c>
      <c r="C640" s="39">
        <v>2024</v>
      </c>
      <c r="D640" s="39">
        <v>3</v>
      </c>
      <c r="E640" s="39" t="s">
        <v>8628</v>
      </c>
      <c r="F640" s="39" t="s">
        <v>8629</v>
      </c>
      <c r="G640" s="39">
        <v>61</v>
      </c>
      <c r="H640" s="39" t="s">
        <v>8630</v>
      </c>
      <c r="I640" s="39">
        <v>20240313</v>
      </c>
      <c r="J640" s="39">
        <v>20240315</v>
      </c>
      <c r="K640" s="39">
        <v>3</v>
      </c>
      <c r="L640" s="39">
        <f t="shared" si="9"/>
        <v>2</v>
      </c>
      <c r="M640" s="39">
        <v>0</v>
      </c>
      <c r="N640" s="39" t="s">
        <v>8631</v>
      </c>
      <c r="O640" s="39" t="s">
        <v>6697</v>
      </c>
      <c r="P640" s="39" t="s">
        <v>118</v>
      </c>
      <c r="Q640" s="39" t="s">
        <v>36</v>
      </c>
      <c r="R640" s="39" t="s">
        <v>119</v>
      </c>
      <c r="S640" s="39" t="s">
        <v>147</v>
      </c>
      <c r="T640" s="39">
        <v>211</v>
      </c>
      <c r="U640" s="39" t="s">
        <v>172</v>
      </c>
      <c r="V640" s="39" t="s">
        <v>6257</v>
      </c>
      <c r="W640" s="39" t="s">
        <v>6258</v>
      </c>
      <c r="X640" s="39" t="s">
        <v>124</v>
      </c>
      <c r="Y640" s="39">
        <v>89218</v>
      </c>
      <c r="Z640" s="39">
        <v>2944</v>
      </c>
      <c r="AA640" s="39">
        <v>0</v>
      </c>
      <c r="AB640" s="39">
        <v>0</v>
      </c>
      <c r="AC640" s="39">
        <v>648.24</v>
      </c>
      <c r="AD640" s="39">
        <v>0</v>
      </c>
      <c r="AE640" s="39">
        <v>168329.47</v>
      </c>
      <c r="AF640" s="39">
        <v>168977.7</v>
      </c>
      <c r="AG640" s="39">
        <v>160</v>
      </c>
      <c r="AH640" s="39">
        <v>150</v>
      </c>
      <c r="AI640" s="39">
        <v>230636</v>
      </c>
      <c r="AJ640" s="39">
        <v>230636</v>
      </c>
      <c r="AK640" s="39">
        <v>-20345.461560777825</v>
      </c>
      <c r="AL640" s="39" t="s">
        <v>118</v>
      </c>
      <c r="AM640" s="39" t="s">
        <v>36</v>
      </c>
      <c r="AN640" s="39" t="s">
        <v>119</v>
      </c>
      <c r="AO640" s="39" t="s">
        <v>147</v>
      </c>
      <c r="AP640" s="39">
        <v>3</v>
      </c>
      <c r="AQ640" s="39">
        <v>2</v>
      </c>
      <c r="AR640" s="39">
        <v>5</v>
      </c>
      <c r="AS640" s="39">
        <v>89115</v>
      </c>
      <c r="AT640" s="39">
        <v>161522</v>
      </c>
      <c r="AU640" s="39">
        <v>53841</v>
      </c>
      <c r="AV640" s="39">
        <v>234905</v>
      </c>
      <c r="AW640" s="39">
        <v>3.0722399999999999</v>
      </c>
      <c r="AX640" s="39">
        <v>1.0923499999999999</v>
      </c>
      <c r="AY640" s="39">
        <v>1.9798899999999999</v>
      </c>
      <c r="AZ640" s="39">
        <v>3.0722399950027466</v>
      </c>
      <c r="BA640" s="39">
        <v>1.0923500061035156</v>
      </c>
      <c r="BB640" s="39">
        <v>1.979889988899231</v>
      </c>
      <c r="BC640" s="39" t="s">
        <v>159</v>
      </c>
      <c r="BD640" s="39" t="s">
        <v>126</v>
      </c>
      <c r="BE640" s="39" t="s">
        <v>118</v>
      </c>
      <c r="BF640" s="39"/>
      <c r="BG640" s="39" t="s">
        <v>6285</v>
      </c>
      <c r="BH640" s="39" t="s">
        <v>6259</v>
      </c>
      <c r="BI640" s="39" t="s">
        <v>194</v>
      </c>
      <c r="BJ640" s="39" t="s">
        <v>195</v>
      </c>
      <c r="BK640" s="39" t="s">
        <v>196</v>
      </c>
      <c r="BL640" s="39" t="s">
        <v>196</v>
      </c>
      <c r="BM640" s="39" t="s">
        <v>202</v>
      </c>
      <c r="BN640" s="39" t="s">
        <v>203</v>
      </c>
      <c r="BO640" s="39"/>
      <c r="BP640" s="39" t="s">
        <v>203</v>
      </c>
      <c r="BQ640" s="39">
        <v>2024</v>
      </c>
      <c r="BR640" s="39"/>
      <c r="BS640" s="39"/>
      <c r="BT640" s="39" t="s">
        <v>6251</v>
      </c>
    </row>
    <row r="641" spans="1:72">
      <c r="A641" s="39">
        <v>102401057106</v>
      </c>
      <c r="B641" s="39">
        <v>1</v>
      </c>
      <c r="C641" s="39">
        <v>2024</v>
      </c>
      <c r="D641" s="39">
        <v>3</v>
      </c>
      <c r="E641" s="39" t="s">
        <v>8632</v>
      </c>
      <c r="F641" s="39" t="s">
        <v>8633</v>
      </c>
      <c r="G641" s="39">
        <v>74</v>
      </c>
      <c r="H641" s="39" t="s">
        <v>8634</v>
      </c>
      <c r="I641" s="39">
        <v>20240313</v>
      </c>
      <c r="J641" s="39">
        <v>20240315</v>
      </c>
      <c r="K641" s="39">
        <v>3</v>
      </c>
      <c r="L641" s="39">
        <f t="shared" si="9"/>
        <v>2</v>
      </c>
      <c r="M641" s="39">
        <v>0</v>
      </c>
      <c r="N641" s="39" t="s">
        <v>6172</v>
      </c>
      <c r="O641" s="39" t="s">
        <v>7116</v>
      </c>
      <c r="P641" s="39" t="s">
        <v>118</v>
      </c>
      <c r="Q641" s="39" t="s">
        <v>36</v>
      </c>
      <c r="R641" s="39" t="s">
        <v>119</v>
      </c>
      <c r="S641" s="39" t="s">
        <v>147</v>
      </c>
      <c r="T641" s="39">
        <v>205</v>
      </c>
      <c r="U641" s="39" t="s">
        <v>172</v>
      </c>
      <c r="V641" s="39" t="s">
        <v>6257</v>
      </c>
      <c r="W641" s="39" t="s">
        <v>6258</v>
      </c>
      <c r="X641" s="39" t="s">
        <v>124</v>
      </c>
      <c r="Y641" s="39">
        <v>88908</v>
      </c>
      <c r="Z641" s="39">
        <v>2944</v>
      </c>
      <c r="AA641" s="39">
        <v>0</v>
      </c>
      <c r="AB641" s="39">
        <v>0</v>
      </c>
      <c r="AC641" s="39">
        <v>666.76</v>
      </c>
      <c r="AD641" s="39">
        <v>0</v>
      </c>
      <c r="AE641" s="39">
        <v>180320.11</v>
      </c>
      <c r="AF641" s="39">
        <v>180986.88</v>
      </c>
      <c r="AG641" s="39">
        <v>160</v>
      </c>
      <c r="AH641" s="39">
        <v>150</v>
      </c>
      <c r="AI641" s="39">
        <v>230418</v>
      </c>
      <c r="AJ641" s="39">
        <v>230418</v>
      </c>
      <c r="AK641" s="39">
        <v>-32495.130591023539</v>
      </c>
      <c r="AL641" s="39" t="s">
        <v>118</v>
      </c>
      <c r="AM641" s="39" t="s">
        <v>36</v>
      </c>
      <c r="AN641" s="39" t="s">
        <v>119</v>
      </c>
      <c r="AO641" s="39" t="s">
        <v>147</v>
      </c>
      <c r="AP641" s="39">
        <v>3</v>
      </c>
      <c r="AQ641" s="39">
        <v>2</v>
      </c>
      <c r="AR641" s="39">
        <v>5</v>
      </c>
      <c r="AS641" s="39">
        <v>89115</v>
      </c>
      <c r="AT641" s="39">
        <v>161522</v>
      </c>
      <c r="AU641" s="39">
        <v>53841</v>
      </c>
      <c r="AV641" s="39">
        <v>234905</v>
      </c>
      <c r="AW641" s="39">
        <v>3.0722399999999999</v>
      </c>
      <c r="AX641" s="39">
        <v>1.0923499999999999</v>
      </c>
      <c r="AY641" s="39">
        <v>1.9798899999999999</v>
      </c>
      <c r="AZ641" s="39">
        <v>3.0722399950027466</v>
      </c>
      <c r="BA641" s="39">
        <v>1.0923500061035156</v>
      </c>
      <c r="BB641" s="39">
        <v>1.979889988899231</v>
      </c>
      <c r="BC641" s="39" t="s">
        <v>159</v>
      </c>
      <c r="BD641" s="39" t="s">
        <v>126</v>
      </c>
      <c r="BE641" s="39" t="s">
        <v>118</v>
      </c>
      <c r="BF641" s="39"/>
      <c r="BG641" s="39" t="s">
        <v>6285</v>
      </c>
      <c r="BH641" s="39" t="s">
        <v>6259</v>
      </c>
      <c r="BI641" s="39" t="s">
        <v>418</v>
      </c>
      <c r="BJ641" s="39" t="s">
        <v>129</v>
      </c>
      <c r="BK641" s="39" t="s">
        <v>224</v>
      </c>
      <c r="BL641" s="39" t="s">
        <v>224</v>
      </c>
      <c r="BM641" s="39" t="s">
        <v>202</v>
      </c>
      <c r="BN641" s="39" t="s">
        <v>661</v>
      </c>
      <c r="BO641" s="39"/>
      <c r="BP641" s="39" t="s">
        <v>661</v>
      </c>
      <c r="BQ641" s="39">
        <v>2024</v>
      </c>
      <c r="BR641" s="39"/>
      <c r="BS641" s="39"/>
      <c r="BT641" s="39" t="s">
        <v>6251</v>
      </c>
    </row>
    <row r="642" spans="1:72">
      <c r="A642" s="39">
        <v>102401057098</v>
      </c>
      <c r="B642" s="39">
        <v>1</v>
      </c>
      <c r="C642" s="39">
        <v>2024</v>
      </c>
      <c r="D642" s="39">
        <v>3</v>
      </c>
      <c r="E642" s="39" t="s">
        <v>8635</v>
      </c>
      <c r="F642" s="39" t="s">
        <v>8636</v>
      </c>
      <c r="G642" s="39">
        <v>75</v>
      </c>
      <c r="H642" s="39" t="s">
        <v>8637</v>
      </c>
      <c r="I642" s="39">
        <v>20240312</v>
      </c>
      <c r="J642" s="39">
        <v>20240314</v>
      </c>
      <c r="K642" s="39">
        <v>3</v>
      </c>
      <c r="L642" s="39">
        <f t="shared" si="9"/>
        <v>2</v>
      </c>
      <c r="M642" s="39">
        <v>0</v>
      </c>
      <c r="N642" s="39" t="s">
        <v>8638</v>
      </c>
      <c r="O642" s="39" t="s">
        <v>6290</v>
      </c>
      <c r="P642" s="39" t="s">
        <v>118</v>
      </c>
      <c r="Q642" s="39" t="s">
        <v>36</v>
      </c>
      <c r="R642" s="39" t="s">
        <v>119</v>
      </c>
      <c r="S642" s="39" t="s">
        <v>147</v>
      </c>
      <c r="T642" s="39">
        <v>205</v>
      </c>
      <c r="U642" s="39" t="s">
        <v>172</v>
      </c>
      <c r="V642" s="39" t="s">
        <v>6257</v>
      </c>
      <c r="W642" s="39" t="s">
        <v>6258</v>
      </c>
      <c r="X642" s="39" t="s">
        <v>124</v>
      </c>
      <c r="Y642" s="39">
        <v>94152</v>
      </c>
      <c r="Z642" s="39">
        <v>3019</v>
      </c>
      <c r="AA642" s="39">
        <v>0</v>
      </c>
      <c r="AB642" s="39">
        <v>0</v>
      </c>
      <c r="AC642" s="39">
        <v>666.76</v>
      </c>
      <c r="AD642" s="39">
        <v>0</v>
      </c>
      <c r="AE642" s="39">
        <v>169285.61</v>
      </c>
      <c r="AF642" s="39">
        <v>169952.38</v>
      </c>
      <c r="AG642" s="39">
        <v>160</v>
      </c>
      <c r="AH642" s="39">
        <v>225</v>
      </c>
      <c r="AI642" s="39">
        <v>230418</v>
      </c>
      <c r="AJ642" s="39">
        <v>230418</v>
      </c>
      <c r="AK642" s="39">
        <v>-21460.630591023539</v>
      </c>
      <c r="AL642" s="39" t="s">
        <v>118</v>
      </c>
      <c r="AM642" s="39" t="s">
        <v>36</v>
      </c>
      <c r="AN642" s="39" t="s">
        <v>119</v>
      </c>
      <c r="AO642" s="39" t="s">
        <v>147</v>
      </c>
      <c r="AP642" s="39">
        <v>3</v>
      </c>
      <c r="AQ642" s="39">
        <v>2</v>
      </c>
      <c r="AR642" s="39">
        <v>5</v>
      </c>
      <c r="AS642" s="39">
        <v>89115</v>
      </c>
      <c r="AT642" s="39">
        <v>161522</v>
      </c>
      <c r="AU642" s="39">
        <v>53841</v>
      </c>
      <c r="AV642" s="39">
        <v>234905</v>
      </c>
      <c r="AW642" s="39">
        <v>3.0722399999999999</v>
      </c>
      <c r="AX642" s="39">
        <v>1.0923499999999999</v>
      </c>
      <c r="AY642" s="39">
        <v>1.9798899999999999</v>
      </c>
      <c r="AZ642" s="39">
        <v>3.0722399950027466</v>
      </c>
      <c r="BA642" s="39">
        <v>1.0923500061035156</v>
      </c>
      <c r="BB642" s="39">
        <v>1.979889988899231</v>
      </c>
      <c r="BC642" s="39" t="s">
        <v>159</v>
      </c>
      <c r="BD642" s="39" t="s">
        <v>126</v>
      </c>
      <c r="BE642" s="39" t="s">
        <v>118</v>
      </c>
      <c r="BF642" s="39"/>
      <c r="BG642" s="39" t="s">
        <v>1732</v>
      </c>
      <c r="BH642" s="39" t="s">
        <v>6259</v>
      </c>
      <c r="BI642" s="39" t="s">
        <v>2977</v>
      </c>
      <c r="BJ642" s="39" t="s">
        <v>129</v>
      </c>
      <c r="BK642" s="39" t="s">
        <v>224</v>
      </c>
      <c r="BL642" s="39" t="s">
        <v>224</v>
      </c>
      <c r="BM642" s="39" t="s">
        <v>202</v>
      </c>
      <c r="BN642" s="39" t="s">
        <v>203</v>
      </c>
      <c r="BO642" s="39"/>
      <c r="BP642" s="39" t="s">
        <v>203</v>
      </c>
      <c r="BQ642" s="39">
        <v>2024</v>
      </c>
      <c r="BR642" s="39"/>
      <c r="BS642" s="39"/>
      <c r="BT642" s="39" t="s">
        <v>6251</v>
      </c>
    </row>
    <row r="643" spans="1:72">
      <c r="A643" s="39">
        <v>102401070566</v>
      </c>
      <c r="B643" s="39">
        <v>1</v>
      </c>
      <c r="C643" s="39">
        <v>2024</v>
      </c>
      <c r="D643" s="39">
        <v>3</v>
      </c>
      <c r="E643" s="39" t="s">
        <v>8639</v>
      </c>
      <c r="F643" s="39" t="s">
        <v>6514</v>
      </c>
      <c r="G643" s="39">
        <v>75</v>
      </c>
      <c r="H643" s="39" t="s">
        <v>6515</v>
      </c>
      <c r="I643" s="39">
        <v>20240312</v>
      </c>
      <c r="J643" s="39">
        <v>20240314</v>
      </c>
      <c r="K643" s="39">
        <v>3</v>
      </c>
      <c r="L643" s="39">
        <f t="shared" si="9"/>
        <v>2</v>
      </c>
      <c r="M643" s="39">
        <v>0</v>
      </c>
      <c r="N643" s="39" t="s">
        <v>8640</v>
      </c>
      <c r="O643" s="39" t="s">
        <v>6517</v>
      </c>
      <c r="P643" s="39" t="s">
        <v>118</v>
      </c>
      <c r="Q643" s="39" t="s">
        <v>36</v>
      </c>
      <c r="R643" s="39" t="s">
        <v>119</v>
      </c>
      <c r="S643" s="39" t="s">
        <v>120</v>
      </c>
      <c r="T643" s="39">
        <v>207</v>
      </c>
      <c r="U643" s="39" t="s">
        <v>172</v>
      </c>
      <c r="V643" s="39" t="s">
        <v>6257</v>
      </c>
      <c r="W643" s="39" t="s">
        <v>6258</v>
      </c>
      <c r="X643" s="39" t="s">
        <v>124</v>
      </c>
      <c r="Y643" s="39">
        <v>92755</v>
      </c>
      <c r="Z643" s="39">
        <v>3008</v>
      </c>
      <c r="AA643" s="39">
        <v>0</v>
      </c>
      <c r="AB643" s="39">
        <v>0</v>
      </c>
      <c r="AC643" s="39">
        <v>666.76</v>
      </c>
      <c r="AD643" s="39">
        <v>0</v>
      </c>
      <c r="AE643" s="39">
        <v>169285.61</v>
      </c>
      <c r="AF643" s="39">
        <v>169952.38</v>
      </c>
      <c r="AG643" s="39">
        <v>160</v>
      </c>
      <c r="AH643" s="39">
        <v>150</v>
      </c>
      <c r="AI643" s="39">
        <v>230418</v>
      </c>
      <c r="AJ643" s="39">
        <v>230418</v>
      </c>
      <c r="AK643" s="39">
        <v>-21460.630591023539</v>
      </c>
      <c r="AL643" s="39" t="s">
        <v>118</v>
      </c>
      <c r="AM643" s="39" t="s">
        <v>36</v>
      </c>
      <c r="AN643" s="39" t="s">
        <v>119</v>
      </c>
      <c r="AO643" s="39" t="s">
        <v>120</v>
      </c>
      <c r="AP643" s="39">
        <v>3</v>
      </c>
      <c r="AQ643" s="39">
        <v>2</v>
      </c>
      <c r="AR643" s="39">
        <v>5</v>
      </c>
      <c r="AS643" s="39">
        <v>89115</v>
      </c>
      <c r="AT643" s="39">
        <v>161522</v>
      </c>
      <c r="AU643" s="39">
        <v>53841</v>
      </c>
      <c r="AV643" s="39">
        <v>234905</v>
      </c>
      <c r="AW643" s="39">
        <v>3.0722399999999999</v>
      </c>
      <c r="AX643" s="39">
        <v>1.0923499999999999</v>
      </c>
      <c r="AY643" s="39">
        <v>1.9798899999999999</v>
      </c>
      <c r="AZ643" s="39">
        <v>3.0722399950027466</v>
      </c>
      <c r="BA643" s="39">
        <v>1.0923500061035156</v>
      </c>
      <c r="BB643" s="39">
        <v>1.979889988899231</v>
      </c>
      <c r="BC643" s="39" t="s">
        <v>159</v>
      </c>
      <c r="BD643" s="39" t="s">
        <v>126</v>
      </c>
      <c r="BE643" s="39" t="s">
        <v>118</v>
      </c>
      <c r="BF643" s="39"/>
      <c r="BG643" s="39" t="s">
        <v>6285</v>
      </c>
      <c r="BH643" s="39" t="s">
        <v>6259</v>
      </c>
      <c r="BI643" s="39" t="s">
        <v>2715</v>
      </c>
      <c r="BJ643" s="39" t="s">
        <v>129</v>
      </c>
      <c r="BK643" s="39" t="s">
        <v>130</v>
      </c>
      <c r="BL643" s="39" t="s">
        <v>162</v>
      </c>
      <c r="BM643" s="39" t="s">
        <v>202</v>
      </c>
      <c r="BN643" s="39" t="s">
        <v>203</v>
      </c>
      <c r="BO643" s="39"/>
      <c r="BP643" s="39" t="s">
        <v>203</v>
      </c>
      <c r="BQ643" s="39">
        <v>2024</v>
      </c>
      <c r="BR643" s="39"/>
      <c r="BS643" s="39"/>
      <c r="BT643" s="39" t="s">
        <v>6251</v>
      </c>
    </row>
    <row r="644" spans="1:72">
      <c r="A644" s="39">
        <v>102400909474</v>
      </c>
      <c r="B644" s="39">
        <v>1</v>
      </c>
      <c r="C644" s="39">
        <v>2024</v>
      </c>
      <c r="D644" s="39">
        <v>3</v>
      </c>
      <c r="E644" s="39" t="s">
        <v>8641</v>
      </c>
      <c r="F644" s="39" t="s">
        <v>6158</v>
      </c>
      <c r="G644" s="39">
        <v>76</v>
      </c>
      <c r="H644" s="39" t="s">
        <v>6159</v>
      </c>
      <c r="I644" s="39">
        <v>20240312</v>
      </c>
      <c r="J644" s="39">
        <v>20240314</v>
      </c>
      <c r="K644" s="39">
        <v>3</v>
      </c>
      <c r="L644" s="39">
        <f t="shared" si="9"/>
        <v>2</v>
      </c>
      <c r="M644" s="39">
        <v>0</v>
      </c>
      <c r="N644" s="39" t="s">
        <v>8642</v>
      </c>
      <c r="O644" s="39" t="s">
        <v>8643</v>
      </c>
      <c r="P644" s="39" t="s">
        <v>118</v>
      </c>
      <c r="Q644" s="39" t="s">
        <v>36</v>
      </c>
      <c r="R644" s="39" t="s">
        <v>119</v>
      </c>
      <c r="S644" s="39" t="s">
        <v>147</v>
      </c>
      <c r="T644" s="39">
        <v>111</v>
      </c>
      <c r="U644" s="39" t="s">
        <v>172</v>
      </c>
      <c r="V644" s="39" t="s">
        <v>6257</v>
      </c>
      <c r="W644" s="39" t="s">
        <v>6258</v>
      </c>
      <c r="X644" s="39" t="s">
        <v>124</v>
      </c>
      <c r="Y644" s="39">
        <v>93409</v>
      </c>
      <c r="Z644" s="39">
        <v>2944</v>
      </c>
      <c r="AA644" s="39">
        <v>0</v>
      </c>
      <c r="AB644" s="39">
        <v>0</v>
      </c>
      <c r="AC644" s="39">
        <v>666.76</v>
      </c>
      <c r="AD644" s="39">
        <v>0</v>
      </c>
      <c r="AE644" s="39">
        <v>192528.11</v>
      </c>
      <c r="AF644" s="39">
        <v>193194.88</v>
      </c>
      <c r="AG644" s="39">
        <v>160</v>
      </c>
      <c r="AH644" s="39">
        <v>150</v>
      </c>
      <c r="AI644" s="39">
        <v>230447</v>
      </c>
      <c r="AJ644" s="39">
        <v>230447</v>
      </c>
      <c r="AK644" s="39">
        <v>-44684.441683330282</v>
      </c>
      <c r="AL644" s="39" t="s">
        <v>118</v>
      </c>
      <c r="AM644" s="39" t="s">
        <v>36</v>
      </c>
      <c r="AN644" s="39" t="s">
        <v>119</v>
      </c>
      <c r="AO644" s="39" t="s">
        <v>147</v>
      </c>
      <c r="AP644" s="39">
        <v>3</v>
      </c>
      <c r="AQ644" s="39">
        <v>2</v>
      </c>
      <c r="AR644" s="39">
        <v>5</v>
      </c>
      <c r="AS644" s="39">
        <v>89115</v>
      </c>
      <c r="AT644" s="39">
        <v>161522</v>
      </c>
      <c r="AU644" s="39">
        <v>53841</v>
      </c>
      <c r="AV644" s="39">
        <v>234905</v>
      </c>
      <c r="AW644" s="39">
        <v>3.0722399999999999</v>
      </c>
      <c r="AX644" s="39">
        <v>1.0923499999999999</v>
      </c>
      <c r="AY644" s="39">
        <v>1.9798899999999999</v>
      </c>
      <c r="AZ644" s="39">
        <v>3.0722399950027466</v>
      </c>
      <c r="BA644" s="39">
        <v>1.0923500061035156</v>
      </c>
      <c r="BB644" s="39">
        <v>1.979889988899231</v>
      </c>
      <c r="BC644" s="39" t="s">
        <v>159</v>
      </c>
      <c r="BD644" s="39" t="s">
        <v>126</v>
      </c>
      <c r="BE644" s="39" t="s">
        <v>118</v>
      </c>
      <c r="BF644" s="39"/>
      <c r="BG644" s="39" t="s">
        <v>1732</v>
      </c>
      <c r="BH644" s="39" t="s">
        <v>6259</v>
      </c>
      <c r="BI644" s="39" t="s">
        <v>2756</v>
      </c>
      <c r="BJ644" s="39" t="s">
        <v>195</v>
      </c>
      <c r="BK644" s="39" t="s">
        <v>236</v>
      </c>
      <c r="BL644" s="39" t="s">
        <v>236</v>
      </c>
      <c r="BM644" s="39" t="s">
        <v>202</v>
      </c>
      <c r="BN644" s="39" t="s">
        <v>203</v>
      </c>
      <c r="BO644" s="39"/>
      <c r="BP644" s="39" t="s">
        <v>203</v>
      </c>
      <c r="BQ644" s="39">
        <v>2024</v>
      </c>
      <c r="BR644" s="39"/>
      <c r="BS644" s="39"/>
      <c r="BT644" s="39" t="s">
        <v>6251</v>
      </c>
    </row>
    <row r="645" spans="1:72">
      <c r="A645" s="39">
        <v>102400909476</v>
      </c>
      <c r="B645" s="39">
        <v>1</v>
      </c>
      <c r="C645" s="39">
        <v>2024</v>
      </c>
      <c r="D645" s="39">
        <v>3</v>
      </c>
      <c r="E645" s="39" t="s">
        <v>8644</v>
      </c>
      <c r="F645" s="39" t="s">
        <v>5129</v>
      </c>
      <c r="G645" s="39">
        <v>77</v>
      </c>
      <c r="H645" s="39" t="s">
        <v>5130</v>
      </c>
      <c r="I645" s="39">
        <v>20240313</v>
      </c>
      <c r="J645" s="39">
        <v>20240314</v>
      </c>
      <c r="K645" s="39">
        <v>2</v>
      </c>
      <c r="L645" s="39">
        <f t="shared" si="9"/>
        <v>1</v>
      </c>
      <c r="M645" s="39">
        <v>0</v>
      </c>
      <c r="N645" s="39" t="s">
        <v>8645</v>
      </c>
      <c r="O645" s="39" t="s">
        <v>6405</v>
      </c>
      <c r="P645" s="39" t="s">
        <v>118</v>
      </c>
      <c r="Q645" s="39" t="s">
        <v>36</v>
      </c>
      <c r="R645" s="39" t="s">
        <v>119</v>
      </c>
      <c r="S645" s="39" t="s">
        <v>120</v>
      </c>
      <c r="T645" s="39">
        <v>111</v>
      </c>
      <c r="U645" s="39" t="s">
        <v>172</v>
      </c>
      <c r="V645" s="39" t="s">
        <v>6129</v>
      </c>
      <c r="W645" s="39" t="s">
        <v>6130</v>
      </c>
      <c r="X645" s="39" t="s">
        <v>1852</v>
      </c>
      <c r="Y645" s="39">
        <v>48997</v>
      </c>
      <c r="Z645" s="39">
        <v>1504</v>
      </c>
      <c r="AA645" s="39">
        <v>0</v>
      </c>
      <c r="AB645" s="39">
        <v>0</v>
      </c>
      <c r="AC645" s="39">
        <v>67.489999999999995</v>
      </c>
      <c r="AD645" s="39">
        <v>0</v>
      </c>
      <c r="AE645" s="39">
        <v>22400</v>
      </c>
      <c r="AF645" s="39">
        <v>22467.49</v>
      </c>
      <c r="AG645" s="39">
        <v>80</v>
      </c>
      <c r="AH645" s="39">
        <v>75</v>
      </c>
      <c r="AI645" s="39">
        <v>111309</v>
      </c>
      <c r="AJ645" s="39">
        <v>111309</v>
      </c>
      <c r="AK645" s="39">
        <v>39504.693759024565</v>
      </c>
      <c r="AL645" s="39" t="s">
        <v>118</v>
      </c>
      <c r="AM645" s="39" t="s">
        <v>36</v>
      </c>
      <c r="AN645" s="39" t="s">
        <v>119</v>
      </c>
      <c r="AO645" s="39" t="s">
        <v>120</v>
      </c>
      <c r="AP645" s="39">
        <v>3</v>
      </c>
      <c r="AQ645" s="39">
        <v>2</v>
      </c>
      <c r="AR645" s="39">
        <v>4</v>
      </c>
      <c r="AS645" s="39">
        <v>53659</v>
      </c>
      <c r="AT645" s="39">
        <v>87497</v>
      </c>
      <c r="AU645" s="39">
        <v>29166</v>
      </c>
      <c r="AV645" s="39">
        <v>134400</v>
      </c>
      <c r="AW645" s="39">
        <v>1.7302500000000001</v>
      </c>
      <c r="AX645" s="39">
        <v>0.65773999999999999</v>
      </c>
      <c r="AY645" s="39">
        <v>1.0725100000000001</v>
      </c>
      <c r="AZ645" s="39">
        <v>1.4839299917221069</v>
      </c>
      <c r="BA645" s="39">
        <v>0.65773999691009521</v>
      </c>
      <c r="BB645" s="39">
        <v>0.82618999481201172</v>
      </c>
      <c r="BC645" s="39" t="s">
        <v>159</v>
      </c>
      <c r="BD645" s="39" t="s">
        <v>126</v>
      </c>
      <c r="BE645" s="39" t="s">
        <v>118</v>
      </c>
      <c r="BF645" s="39"/>
      <c r="BG645" s="39" t="s">
        <v>118</v>
      </c>
      <c r="BH645" s="39" t="s">
        <v>6259</v>
      </c>
      <c r="BI645" s="39" t="s">
        <v>201</v>
      </c>
      <c r="BJ645" s="39" t="s">
        <v>129</v>
      </c>
      <c r="BK645" s="39" t="s">
        <v>130</v>
      </c>
      <c r="BL645" s="39" t="s">
        <v>131</v>
      </c>
      <c r="BM645" s="39" t="s">
        <v>202</v>
      </c>
      <c r="BN645" s="39" t="s">
        <v>297</v>
      </c>
      <c r="BO645" s="39"/>
      <c r="BP645" s="39" t="s">
        <v>297</v>
      </c>
      <c r="BQ645" s="39">
        <v>2024</v>
      </c>
      <c r="BR645" s="39"/>
      <c r="BS645" s="39"/>
      <c r="BT645" s="39" t="s">
        <v>6251</v>
      </c>
    </row>
    <row r="646" spans="1:72">
      <c r="A646" s="39">
        <v>102408012732</v>
      </c>
      <c r="B646" s="39">
        <v>1</v>
      </c>
      <c r="C646" s="39">
        <v>2024</v>
      </c>
      <c r="D646" s="39">
        <v>3</v>
      </c>
      <c r="E646" s="39" t="s">
        <v>6124</v>
      </c>
      <c r="F646" s="39" t="s">
        <v>6125</v>
      </c>
      <c r="G646" s="39">
        <v>50</v>
      </c>
      <c r="H646" s="39" t="s">
        <v>6126</v>
      </c>
      <c r="I646" s="39">
        <v>20240304</v>
      </c>
      <c r="J646" s="39">
        <v>20240313</v>
      </c>
      <c r="K646" s="39">
        <v>10</v>
      </c>
      <c r="L646" s="39">
        <f t="shared" ref="L646:L709" si="10">K646-1</f>
        <v>9</v>
      </c>
      <c r="M646" s="39">
        <v>0</v>
      </c>
      <c r="N646" s="39" t="s">
        <v>6127</v>
      </c>
      <c r="O646" s="39" t="s">
        <v>6128</v>
      </c>
      <c r="P646" s="39" t="s">
        <v>118</v>
      </c>
      <c r="Q646" s="39" t="s">
        <v>36</v>
      </c>
      <c r="R646" s="39" t="s">
        <v>119</v>
      </c>
      <c r="S646" s="39" t="s">
        <v>120</v>
      </c>
      <c r="T646" s="39">
        <v>205</v>
      </c>
      <c r="U646" s="39" t="s">
        <v>172</v>
      </c>
      <c r="V646" s="39" t="s">
        <v>6129</v>
      </c>
      <c r="W646" s="39" t="s">
        <v>6130</v>
      </c>
      <c r="X646" s="39" t="s">
        <v>1630</v>
      </c>
      <c r="Y646" s="39">
        <v>97845</v>
      </c>
      <c r="Z646" s="39">
        <v>11378</v>
      </c>
      <c r="AA646" s="39">
        <v>0</v>
      </c>
      <c r="AB646" s="39">
        <v>0</v>
      </c>
      <c r="AC646" s="39">
        <v>2750.2</v>
      </c>
      <c r="AD646" s="39">
        <v>0</v>
      </c>
      <c r="AE646" s="39">
        <v>172831.04</v>
      </c>
      <c r="AF646" s="39">
        <v>175581.23</v>
      </c>
      <c r="AG646" s="39">
        <v>720</v>
      </c>
      <c r="AH646" s="39">
        <v>675</v>
      </c>
      <c r="AI646" s="39">
        <v>219253</v>
      </c>
      <c r="AJ646" s="39">
        <v>219253</v>
      </c>
      <c r="AK646" s="39">
        <v>-64855.599726956381</v>
      </c>
      <c r="AL646" s="39" t="s">
        <v>118</v>
      </c>
      <c r="AM646" s="39" t="s">
        <v>36</v>
      </c>
      <c r="AN646" s="39" t="s">
        <v>119</v>
      </c>
      <c r="AO646" s="39" t="s">
        <v>120</v>
      </c>
      <c r="AP646" s="39">
        <v>3</v>
      </c>
      <c r="AQ646" s="39">
        <v>2</v>
      </c>
      <c r="AR646" s="39">
        <v>4</v>
      </c>
      <c r="AS646" s="39">
        <v>53659</v>
      </c>
      <c r="AT646" s="39">
        <v>87497</v>
      </c>
      <c r="AU646" s="39">
        <v>29166</v>
      </c>
      <c r="AV646" s="39">
        <v>134400</v>
      </c>
      <c r="AW646" s="39">
        <v>1.7302500000000001</v>
      </c>
      <c r="AX646" s="39">
        <v>0.65773999999999999</v>
      </c>
      <c r="AY646" s="39">
        <v>1.0725100000000001</v>
      </c>
      <c r="AZ646" s="39">
        <v>2.9233700037002563</v>
      </c>
      <c r="BA646" s="39">
        <v>1.4470299482345581</v>
      </c>
      <c r="BB646" s="39">
        <v>1.4763400554656982</v>
      </c>
      <c r="BC646" s="39" t="s">
        <v>148</v>
      </c>
      <c r="BD646" s="39" t="s">
        <v>126</v>
      </c>
      <c r="BE646" s="39" t="s">
        <v>118</v>
      </c>
      <c r="BF646" s="39"/>
      <c r="BG646" s="39" t="s">
        <v>118</v>
      </c>
      <c r="BH646" s="39" t="s">
        <v>6131</v>
      </c>
      <c r="BI646" s="39" t="s">
        <v>6132</v>
      </c>
      <c r="BJ646" s="39" t="s">
        <v>129</v>
      </c>
      <c r="BK646" s="39" t="s">
        <v>660</v>
      </c>
      <c r="BL646" s="39" t="s">
        <v>660</v>
      </c>
      <c r="BM646" s="39" t="s">
        <v>2051</v>
      </c>
      <c r="BN646" s="39" t="s">
        <v>2052</v>
      </c>
      <c r="BO646" s="39"/>
      <c r="BP646" s="39" t="s">
        <v>2052</v>
      </c>
      <c r="BQ646" s="39">
        <v>2024</v>
      </c>
      <c r="BR646" s="39"/>
      <c r="BS646" s="39"/>
      <c r="BT646" s="39" t="s">
        <v>6251</v>
      </c>
    </row>
    <row r="647" spans="1:72">
      <c r="A647" s="39">
        <v>102401119426</v>
      </c>
      <c r="B647" s="39">
        <v>1</v>
      </c>
      <c r="C647" s="39">
        <v>2024</v>
      </c>
      <c r="D647" s="39">
        <v>3</v>
      </c>
      <c r="E647" s="39" t="s">
        <v>8646</v>
      </c>
      <c r="F647" s="39" t="s">
        <v>8647</v>
      </c>
      <c r="G647" s="39">
        <v>62</v>
      </c>
      <c r="H647" s="39" t="s">
        <v>8648</v>
      </c>
      <c r="I647" s="39">
        <v>20240311</v>
      </c>
      <c r="J647" s="39">
        <v>20240313</v>
      </c>
      <c r="K647" s="39">
        <v>3</v>
      </c>
      <c r="L647" s="39">
        <f t="shared" si="10"/>
        <v>2</v>
      </c>
      <c r="M647" s="39">
        <v>0</v>
      </c>
      <c r="N647" s="39" t="s">
        <v>8649</v>
      </c>
      <c r="O647" s="39" t="s">
        <v>6300</v>
      </c>
      <c r="P647" s="39" t="s">
        <v>118</v>
      </c>
      <c r="Q647" s="39" t="s">
        <v>36</v>
      </c>
      <c r="R647" s="39" t="s">
        <v>119</v>
      </c>
      <c r="S647" s="39" t="s">
        <v>147</v>
      </c>
      <c r="T647" s="39">
        <v>211</v>
      </c>
      <c r="U647" s="39" t="s">
        <v>172</v>
      </c>
      <c r="V647" s="39" t="s">
        <v>6257</v>
      </c>
      <c r="W647" s="39" t="s">
        <v>6258</v>
      </c>
      <c r="X647" s="39" t="s">
        <v>124</v>
      </c>
      <c r="Y647" s="39">
        <v>94279</v>
      </c>
      <c r="Z647" s="39">
        <v>2944</v>
      </c>
      <c r="AA647" s="39">
        <v>0</v>
      </c>
      <c r="AB647" s="39">
        <v>0</v>
      </c>
      <c r="AC647" s="39">
        <v>666.76</v>
      </c>
      <c r="AD647" s="39">
        <v>0</v>
      </c>
      <c r="AE647" s="39">
        <v>181493.61</v>
      </c>
      <c r="AF647" s="39">
        <v>182160.38</v>
      </c>
      <c r="AG647" s="39">
        <v>160</v>
      </c>
      <c r="AH647" s="39">
        <v>150</v>
      </c>
      <c r="AI647" s="39">
        <v>230636</v>
      </c>
      <c r="AJ647" s="39">
        <v>230636</v>
      </c>
      <c r="AK647" s="39">
        <v>-33528.141560777818</v>
      </c>
      <c r="AL647" s="39" t="s">
        <v>118</v>
      </c>
      <c r="AM647" s="39" t="s">
        <v>36</v>
      </c>
      <c r="AN647" s="39" t="s">
        <v>119</v>
      </c>
      <c r="AO647" s="39" t="s">
        <v>147</v>
      </c>
      <c r="AP647" s="39">
        <v>3</v>
      </c>
      <c r="AQ647" s="39">
        <v>2</v>
      </c>
      <c r="AR647" s="39">
        <v>5</v>
      </c>
      <c r="AS647" s="39">
        <v>89115</v>
      </c>
      <c r="AT647" s="39">
        <v>161522</v>
      </c>
      <c r="AU647" s="39">
        <v>53841</v>
      </c>
      <c r="AV647" s="39">
        <v>234905</v>
      </c>
      <c r="AW647" s="39">
        <v>3.0722399999999999</v>
      </c>
      <c r="AX647" s="39">
        <v>1.0923499999999999</v>
      </c>
      <c r="AY647" s="39">
        <v>1.9798899999999999</v>
      </c>
      <c r="AZ647" s="39">
        <v>3.0722399950027466</v>
      </c>
      <c r="BA647" s="39">
        <v>1.0923500061035156</v>
      </c>
      <c r="BB647" s="39">
        <v>1.979889988899231</v>
      </c>
      <c r="BC647" s="39" t="s">
        <v>159</v>
      </c>
      <c r="BD647" s="39" t="s">
        <v>126</v>
      </c>
      <c r="BE647" s="39" t="s">
        <v>118</v>
      </c>
      <c r="BF647" s="39"/>
      <c r="BG647" s="39" t="s">
        <v>6285</v>
      </c>
      <c r="BH647" s="39" t="s">
        <v>6259</v>
      </c>
      <c r="BI647" s="39" t="s">
        <v>6333</v>
      </c>
      <c r="BJ647" s="39" t="s">
        <v>129</v>
      </c>
      <c r="BK647" s="39" t="s">
        <v>224</v>
      </c>
      <c r="BL647" s="39" t="s">
        <v>224</v>
      </c>
      <c r="BM647" s="39" t="s">
        <v>202</v>
      </c>
      <c r="BN647" s="39" t="s">
        <v>203</v>
      </c>
      <c r="BO647" s="39"/>
      <c r="BP647" s="39" t="s">
        <v>203</v>
      </c>
      <c r="BQ647" s="39">
        <v>2024</v>
      </c>
      <c r="BR647" s="39"/>
      <c r="BS647" s="39"/>
      <c r="BT647" s="39" t="s">
        <v>6251</v>
      </c>
    </row>
    <row r="648" spans="1:72">
      <c r="A648" s="39">
        <v>102401129220</v>
      </c>
      <c r="B648" s="39">
        <v>1</v>
      </c>
      <c r="C648" s="39">
        <v>2024</v>
      </c>
      <c r="D648" s="39">
        <v>3</v>
      </c>
      <c r="E648" s="39" t="s">
        <v>8650</v>
      </c>
      <c r="F648" s="39" t="s">
        <v>8651</v>
      </c>
      <c r="G648" s="39">
        <v>62</v>
      </c>
      <c r="H648" s="39" t="s">
        <v>8652</v>
      </c>
      <c r="I648" s="39">
        <v>20240311</v>
      </c>
      <c r="J648" s="39">
        <v>20240313</v>
      </c>
      <c r="K648" s="39">
        <v>3</v>
      </c>
      <c r="L648" s="39">
        <f t="shared" si="10"/>
        <v>2</v>
      </c>
      <c r="M648" s="39">
        <v>0</v>
      </c>
      <c r="N648" s="39" t="s">
        <v>8653</v>
      </c>
      <c r="O648" s="39" t="s">
        <v>8294</v>
      </c>
      <c r="P648" s="39" t="s">
        <v>118</v>
      </c>
      <c r="Q648" s="39" t="s">
        <v>36</v>
      </c>
      <c r="R648" s="39" t="s">
        <v>119</v>
      </c>
      <c r="S648" s="39" t="s">
        <v>147</v>
      </c>
      <c r="T648" s="39">
        <v>213</v>
      </c>
      <c r="U648" s="39" t="s">
        <v>172</v>
      </c>
      <c r="V648" s="39" t="s">
        <v>6257</v>
      </c>
      <c r="W648" s="39" t="s">
        <v>6258</v>
      </c>
      <c r="X648" s="39" t="s">
        <v>124</v>
      </c>
      <c r="Y648" s="39">
        <v>89078</v>
      </c>
      <c r="Z648" s="39">
        <v>2944</v>
      </c>
      <c r="AA648" s="39">
        <v>0</v>
      </c>
      <c r="AB648" s="39">
        <v>0</v>
      </c>
      <c r="AC648" s="39">
        <v>0</v>
      </c>
      <c r="AD648" s="39">
        <v>0</v>
      </c>
      <c r="AE648" s="39">
        <v>181493.61</v>
      </c>
      <c r="AF648" s="39">
        <v>181493.61</v>
      </c>
      <c r="AG648" s="39">
        <v>160</v>
      </c>
      <c r="AH648" s="39">
        <v>150</v>
      </c>
      <c r="AI648" s="39">
        <v>230418</v>
      </c>
      <c r="AJ648" s="39">
        <v>230418</v>
      </c>
      <c r="AK648" s="39">
        <v>-33001.86059102352</v>
      </c>
      <c r="AL648" s="39" t="s">
        <v>118</v>
      </c>
      <c r="AM648" s="39" t="s">
        <v>36</v>
      </c>
      <c r="AN648" s="39" t="s">
        <v>119</v>
      </c>
      <c r="AO648" s="39" t="s">
        <v>147</v>
      </c>
      <c r="AP648" s="39">
        <v>3</v>
      </c>
      <c r="AQ648" s="39">
        <v>2</v>
      </c>
      <c r="AR648" s="39">
        <v>5</v>
      </c>
      <c r="AS648" s="39">
        <v>89115</v>
      </c>
      <c r="AT648" s="39">
        <v>161522</v>
      </c>
      <c r="AU648" s="39">
        <v>53841</v>
      </c>
      <c r="AV648" s="39">
        <v>234905</v>
      </c>
      <c r="AW648" s="39">
        <v>3.0722399999999999</v>
      </c>
      <c r="AX648" s="39">
        <v>1.0923499999999999</v>
      </c>
      <c r="AY648" s="39">
        <v>1.9798899999999999</v>
      </c>
      <c r="AZ648" s="39">
        <v>3.0722399950027466</v>
      </c>
      <c r="BA648" s="39">
        <v>1.0923500061035156</v>
      </c>
      <c r="BB648" s="39">
        <v>1.979889988899231</v>
      </c>
      <c r="BC648" s="39" t="s">
        <v>159</v>
      </c>
      <c r="BD648" s="39" t="s">
        <v>126</v>
      </c>
      <c r="BE648" s="39" t="s">
        <v>118</v>
      </c>
      <c r="BF648" s="39"/>
      <c r="BG648" s="39" t="s">
        <v>1732</v>
      </c>
      <c r="BH648" s="39" t="s">
        <v>6259</v>
      </c>
      <c r="BI648" s="39" t="s">
        <v>7710</v>
      </c>
      <c r="BJ648" s="39" t="s">
        <v>195</v>
      </c>
      <c r="BK648" s="39" t="s">
        <v>327</v>
      </c>
      <c r="BL648" s="39" t="s">
        <v>327</v>
      </c>
      <c r="BM648" s="39" t="s">
        <v>202</v>
      </c>
      <c r="BN648" s="39" t="s">
        <v>661</v>
      </c>
      <c r="BO648" s="39"/>
      <c r="BP648" s="39" t="s">
        <v>661</v>
      </c>
      <c r="BQ648" s="39">
        <v>2024</v>
      </c>
      <c r="BR648" s="39"/>
      <c r="BS648" s="39"/>
      <c r="BT648" s="39" t="s">
        <v>6251</v>
      </c>
    </row>
    <row r="649" spans="1:72">
      <c r="A649" s="39">
        <v>102408012994</v>
      </c>
      <c r="B649" s="39">
        <v>1</v>
      </c>
      <c r="C649" s="39">
        <v>2024</v>
      </c>
      <c r="D649" s="39">
        <v>3</v>
      </c>
      <c r="E649" s="39" t="s">
        <v>8654</v>
      </c>
      <c r="F649" s="39" t="s">
        <v>8655</v>
      </c>
      <c r="G649" s="39">
        <v>62</v>
      </c>
      <c r="H649" s="39" t="s">
        <v>8656</v>
      </c>
      <c r="I649" s="39">
        <v>20240311</v>
      </c>
      <c r="J649" s="39">
        <v>20240313</v>
      </c>
      <c r="K649" s="39">
        <v>3</v>
      </c>
      <c r="L649" s="39">
        <f t="shared" si="10"/>
        <v>2</v>
      </c>
      <c r="M649" s="39">
        <v>0</v>
      </c>
      <c r="N649" s="39" t="s">
        <v>6172</v>
      </c>
      <c r="O649" s="39" t="s">
        <v>6388</v>
      </c>
      <c r="P649" s="39" t="s">
        <v>118</v>
      </c>
      <c r="Q649" s="39" t="s">
        <v>36</v>
      </c>
      <c r="R649" s="39" t="s">
        <v>119</v>
      </c>
      <c r="S649" s="39" t="s">
        <v>120</v>
      </c>
      <c r="T649" s="39">
        <v>213</v>
      </c>
      <c r="U649" s="39" t="s">
        <v>172</v>
      </c>
      <c r="V649" s="39" t="s">
        <v>6257</v>
      </c>
      <c r="W649" s="39" t="s">
        <v>6258</v>
      </c>
      <c r="X649" s="39" t="s">
        <v>124</v>
      </c>
      <c r="Y649" s="39">
        <v>89291</v>
      </c>
      <c r="Z649" s="39">
        <v>3019</v>
      </c>
      <c r="AA649" s="39">
        <v>0</v>
      </c>
      <c r="AB649" s="39">
        <v>0</v>
      </c>
      <c r="AC649" s="39">
        <v>666.76</v>
      </c>
      <c r="AD649" s="39">
        <v>0</v>
      </c>
      <c r="AE649" s="39">
        <v>169285.61</v>
      </c>
      <c r="AF649" s="39">
        <v>169952.38</v>
      </c>
      <c r="AG649" s="39">
        <v>160</v>
      </c>
      <c r="AH649" s="39">
        <v>225</v>
      </c>
      <c r="AI649" s="39">
        <v>230418</v>
      </c>
      <c r="AJ649" s="39">
        <v>230418</v>
      </c>
      <c r="AK649" s="39">
        <v>-21460.630591023539</v>
      </c>
      <c r="AL649" s="39" t="s">
        <v>118</v>
      </c>
      <c r="AM649" s="39" t="s">
        <v>36</v>
      </c>
      <c r="AN649" s="39" t="s">
        <v>119</v>
      </c>
      <c r="AO649" s="39" t="s">
        <v>120</v>
      </c>
      <c r="AP649" s="39">
        <v>3</v>
      </c>
      <c r="AQ649" s="39">
        <v>2</v>
      </c>
      <c r="AR649" s="39">
        <v>5</v>
      </c>
      <c r="AS649" s="39">
        <v>89115</v>
      </c>
      <c r="AT649" s="39">
        <v>161522</v>
      </c>
      <c r="AU649" s="39">
        <v>53841</v>
      </c>
      <c r="AV649" s="39">
        <v>234905</v>
      </c>
      <c r="AW649" s="39">
        <v>3.0722399999999999</v>
      </c>
      <c r="AX649" s="39">
        <v>1.0923499999999999</v>
      </c>
      <c r="AY649" s="39">
        <v>1.9798899999999999</v>
      </c>
      <c r="AZ649" s="39">
        <v>3.0722399950027466</v>
      </c>
      <c r="BA649" s="39">
        <v>1.0923500061035156</v>
      </c>
      <c r="BB649" s="39">
        <v>1.979889988899231</v>
      </c>
      <c r="BC649" s="39" t="s">
        <v>159</v>
      </c>
      <c r="BD649" s="39" t="s">
        <v>126</v>
      </c>
      <c r="BE649" s="39" t="s">
        <v>118</v>
      </c>
      <c r="BF649" s="39"/>
      <c r="BG649" s="39" t="s">
        <v>6285</v>
      </c>
      <c r="BH649" s="39" t="s">
        <v>6259</v>
      </c>
      <c r="BI649" s="39" t="s">
        <v>4712</v>
      </c>
      <c r="BJ649" s="39" t="s">
        <v>195</v>
      </c>
      <c r="BK649" s="39" t="s">
        <v>196</v>
      </c>
      <c r="BL649" s="39" t="s">
        <v>196</v>
      </c>
      <c r="BM649" s="39" t="s">
        <v>202</v>
      </c>
      <c r="BN649" s="39" t="s">
        <v>661</v>
      </c>
      <c r="BO649" s="39"/>
      <c r="BP649" s="39" t="s">
        <v>661</v>
      </c>
      <c r="BQ649" s="39">
        <v>2024</v>
      </c>
      <c r="BR649" s="39"/>
      <c r="BS649" s="39"/>
      <c r="BT649" s="39" t="s">
        <v>6251</v>
      </c>
    </row>
    <row r="650" spans="1:72">
      <c r="A650" s="39">
        <v>102401057084</v>
      </c>
      <c r="B650" s="39">
        <v>1</v>
      </c>
      <c r="C650" s="39">
        <v>2024</v>
      </c>
      <c r="D650" s="39">
        <v>3</v>
      </c>
      <c r="E650" s="39" t="s">
        <v>8657</v>
      </c>
      <c r="F650" s="39" t="s">
        <v>8658</v>
      </c>
      <c r="G650" s="39">
        <v>40</v>
      </c>
      <c r="H650" s="39" t="s">
        <v>8659</v>
      </c>
      <c r="I650" s="39">
        <v>20240311</v>
      </c>
      <c r="J650" s="39">
        <v>20240312</v>
      </c>
      <c r="K650" s="39">
        <v>2</v>
      </c>
      <c r="L650" s="39">
        <f t="shared" si="10"/>
        <v>1</v>
      </c>
      <c r="M650" s="39">
        <v>0</v>
      </c>
      <c r="N650" s="39" t="s">
        <v>7037</v>
      </c>
      <c r="O650" s="39" t="s">
        <v>6405</v>
      </c>
      <c r="P650" s="39" t="s">
        <v>118</v>
      </c>
      <c r="Q650" s="39" t="s">
        <v>36</v>
      </c>
      <c r="R650" s="39" t="s">
        <v>119</v>
      </c>
      <c r="S650" s="39" t="s">
        <v>147</v>
      </c>
      <c r="T650" s="39">
        <v>205</v>
      </c>
      <c r="U650" s="39" t="s">
        <v>172</v>
      </c>
      <c r="V650" s="39" t="s">
        <v>6129</v>
      </c>
      <c r="W650" s="39" t="s">
        <v>6130</v>
      </c>
      <c r="X650" s="39" t="s">
        <v>124</v>
      </c>
      <c r="Y650" s="39">
        <v>45468</v>
      </c>
      <c r="Z650" s="39">
        <v>1472</v>
      </c>
      <c r="AA650" s="39">
        <v>0</v>
      </c>
      <c r="AB650" s="39">
        <v>0</v>
      </c>
      <c r="AC650" s="39">
        <v>0</v>
      </c>
      <c r="AD650" s="39">
        <v>0</v>
      </c>
      <c r="AE650" s="39">
        <v>61544.63</v>
      </c>
      <c r="AF650" s="39">
        <v>61544.63</v>
      </c>
      <c r="AG650" s="39">
        <v>80</v>
      </c>
      <c r="AH650" s="39">
        <v>75</v>
      </c>
      <c r="AI650" s="39">
        <v>129769</v>
      </c>
      <c r="AJ650" s="39">
        <v>129769</v>
      </c>
      <c r="AK650" s="39">
        <v>18893.775223533688</v>
      </c>
      <c r="AL650" s="39" t="s">
        <v>118</v>
      </c>
      <c r="AM650" s="39" t="s">
        <v>36</v>
      </c>
      <c r="AN650" s="39" t="s">
        <v>119</v>
      </c>
      <c r="AO650" s="39" t="s">
        <v>147</v>
      </c>
      <c r="AP650" s="39">
        <v>3</v>
      </c>
      <c r="AQ650" s="39">
        <v>2</v>
      </c>
      <c r="AR650" s="39">
        <v>4</v>
      </c>
      <c r="AS650" s="39">
        <v>53659</v>
      </c>
      <c r="AT650" s="39">
        <v>87497</v>
      </c>
      <c r="AU650" s="39">
        <v>29166</v>
      </c>
      <c r="AV650" s="39">
        <v>134400</v>
      </c>
      <c r="AW650" s="39">
        <v>1.7302500000000001</v>
      </c>
      <c r="AX650" s="39">
        <v>0.65773999999999999</v>
      </c>
      <c r="AY650" s="39">
        <v>1.0725100000000001</v>
      </c>
      <c r="AZ650" s="39">
        <v>1.7302500009536743</v>
      </c>
      <c r="BA650" s="39">
        <v>0.65773999691009521</v>
      </c>
      <c r="BB650" s="39">
        <v>1.0725100040435791</v>
      </c>
      <c r="BC650" s="39" t="s">
        <v>159</v>
      </c>
      <c r="BD650" s="39" t="s">
        <v>126</v>
      </c>
      <c r="BE650" s="39" t="s">
        <v>118</v>
      </c>
      <c r="BF650" s="39"/>
      <c r="BG650" s="39" t="s">
        <v>118</v>
      </c>
      <c r="BH650" s="39" t="s">
        <v>6259</v>
      </c>
      <c r="BI650" s="39" t="s">
        <v>8660</v>
      </c>
      <c r="BJ650" s="39" t="s">
        <v>195</v>
      </c>
      <c r="BK650" s="39" t="s">
        <v>236</v>
      </c>
      <c r="BL650" s="39" t="s">
        <v>236</v>
      </c>
      <c r="BM650" s="39" t="s">
        <v>2051</v>
      </c>
      <c r="BN650" s="39" t="s">
        <v>5752</v>
      </c>
      <c r="BO650" s="39"/>
      <c r="BP650" s="39" t="s">
        <v>5752</v>
      </c>
      <c r="BQ650" s="39">
        <v>2024</v>
      </c>
      <c r="BR650" s="39"/>
      <c r="BS650" s="39"/>
      <c r="BT650" s="39" t="s">
        <v>6251</v>
      </c>
    </row>
    <row r="651" spans="1:72">
      <c r="A651" s="39">
        <v>102400909450</v>
      </c>
      <c r="B651" s="39">
        <v>1</v>
      </c>
      <c r="C651" s="39">
        <v>2024</v>
      </c>
      <c r="D651" s="39">
        <v>3</v>
      </c>
      <c r="E651" s="39" t="s">
        <v>8661</v>
      </c>
      <c r="F651" s="39" t="s">
        <v>8662</v>
      </c>
      <c r="G651" s="39">
        <v>63</v>
      </c>
      <c r="H651" s="39" t="s">
        <v>8663</v>
      </c>
      <c r="I651" s="39">
        <v>20240310</v>
      </c>
      <c r="J651" s="39">
        <v>20240312</v>
      </c>
      <c r="K651" s="39">
        <v>3</v>
      </c>
      <c r="L651" s="39">
        <f t="shared" si="10"/>
        <v>2</v>
      </c>
      <c r="M651" s="39">
        <v>0</v>
      </c>
      <c r="N651" s="39" t="s">
        <v>8664</v>
      </c>
      <c r="O651" s="39" t="s">
        <v>8665</v>
      </c>
      <c r="P651" s="39" t="s">
        <v>118</v>
      </c>
      <c r="Q651" s="39" t="s">
        <v>36</v>
      </c>
      <c r="R651" s="39" t="s">
        <v>119</v>
      </c>
      <c r="S651" s="39" t="s">
        <v>147</v>
      </c>
      <c r="T651" s="39">
        <v>111</v>
      </c>
      <c r="U651" s="39" t="s">
        <v>172</v>
      </c>
      <c r="V651" s="39" t="s">
        <v>6257</v>
      </c>
      <c r="W651" s="39" t="s">
        <v>6258</v>
      </c>
      <c r="X651" s="39" t="s">
        <v>124</v>
      </c>
      <c r="Y651" s="39">
        <v>77461</v>
      </c>
      <c r="Z651" s="39">
        <v>2944</v>
      </c>
      <c r="AA651" s="39">
        <v>0</v>
      </c>
      <c r="AB651" s="39">
        <v>0</v>
      </c>
      <c r="AC651" s="39">
        <v>0</v>
      </c>
      <c r="AD651" s="39">
        <v>0</v>
      </c>
      <c r="AE651" s="39">
        <v>83979.82</v>
      </c>
      <c r="AF651" s="39">
        <v>83979.82</v>
      </c>
      <c r="AG651" s="39">
        <v>160</v>
      </c>
      <c r="AH651" s="39">
        <v>150</v>
      </c>
      <c r="AI651" s="39">
        <v>230447</v>
      </c>
      <c r="AJ651" s="39">
        <v>230447</v>
      </c>
      <c r="AK651" s="39">
        <v>64530.618316669716</v>
      </c>
      <c r="AL651" s="39" t="s">
        <v>118</v>
      </c>
      <c r="AM651" s="39" t="s">
        <v>36</v>
      </c>
      <c r="AN651" s="39" t="s">
        <v>119</v>
      </c>
      <c r="AO651" s="39" t="s">
        <v>147</v>
      </c>
      <c r="AP651" s="39">
        <v>3</v>
      </c>
      <c r="AQ651" s="39">
        <v>2</v>
      </c>
      <c r="AR651" s="39">
        <v>5</v>
      </c>
      <c r="AS651" s="39">
        <v>89115</v>
      </c>
      <c r="AT651" s="39">
        <v>161522</v>
      </c>
      <c r="AU651" s="39">
        <v>53841</v>
      </c>
      <c r="AV651" s="39">
        <v>234905</v>
      </c>
      <c r="AW651" s="39">
        <v>3.0722399999999999</v>
      </c>
      <c r="AX651" s="39">
        <v>1.0923499999999999</v>
      </c>
      <c r="AY651" s="39">
        <v>1.9798899999999999</v>
      </c>
      <c r="AZ651" s="39">
        <v>3.0722399950027466</v>
      </c>
      <c r="BA651" s="39">
        <v>1.0923500061035156</v>
      </c>
      <c r="BB651" s="39">
        <v>1.979889988899231</v>
      </c>
      <c r="BC651" s="39" t="s">
        <v>159</v>
      </c>
      <c r="BD651" s="39" t="s">
        <v>126</v>
      </c>
      <c r="BE651" s="39" t="s">
        <v>118</v>
      </c>
      <c r="BF651" s="39"/>
      <c r="BG651" s="39" t="s">
        <v>118</v>
      </c>
      <c r="BH651" s="39" t="s">
        <v>6259</v>
      </c>
      <c r="BI651" s="39" t="s">
        <v>8666</v>
      </c>
      <c r="BJ651" s="39" t="s">
        <v>195</v>
      </c>
      <c r="BK651" s="39" t="s">
        <v>236</v>
      </c>
      <c r="BL651" s="39" t="s">
        <v>236</v>
      </c>
      <c r="BM651" s="39" t="s">
        <v>163</v>
      </c>
      <c r="BN651" s="39" t="s">
        <v>1019</v>
      </c>
      <c r="BO651" s="39"/>
      <c r="BP651" s="39" t="s">
        <v>1019</v>
      </c>
      <c r="BQ651" s="39">
        <v>2024</v>
      </c>
      <c r="BR651" s="39"/>
      <c r="BS651" s="39"/>
      <c r="BT651" s="39" t="s">
        <v>6251</v>
      </c>
    </row>
    <row r="652" spans="1:72">
      <c r="A652" s="39">
        <v>102401119424</v>
      </c>
      <c r="B652" s="39">
        <v>1</v>
      </c>
      <c r="C652" s="39">
        <v>2024</v>
      </c>
      <c r="D652" s="39">
        <v>3</v>
      </c>
      <c r="E652" s="39" t="s">
        <v>8667</v>
      </c>
      <c r="F652" s="39" t="s">
        <v>8668</v>
      </c>
      <c r="G652" s="39">
        <v>62</v>
      </c>
      <c r="H652" s="39" t="s">
        <v>8669</v>
      </c>
      <c r="I652" s="39">
        <v>20240311</v>
      </c>
      <c r="J652" s="39">
        <v>20240312</v>
      </c>
      <c r="K652" s="39">
        <v>2</v>
      </c>
      <c r="L652" s="39">
        <f t="shared" si="10"/>
        <v>1</v>
      </c>
      <c r="M652" s="39">
        <v>0</v>
      </c>
      <c r="N652" s="39" t="s">
        <v>8670</v>
      </c>
      <c r="O652" s="39" t="s">
        <v>6405</v>
      </c>
      <c r="P652" s="39" t="s">
        <v>118</v>
      </c>
      <c r="Q652" s="39" t="s">
        <v>36</v>
      </c>
      <c r="R652" s="39" t="s">
        <v>119</v>
      </c>
      <c r="S652" s="39" t="s">
        <v>120</v>
      </c>
      <c r="T652" s="39">
        <v>211</v>
      </c>
      <c r="U652" s="39" t="s">
        <v>172</v>
      </c>
      <c r="V652" s="39" t="s">
        <v>6129</v>
      </c>
      <c r="W652" s="39" t="s">
        <v>6130</v>
      </c>
      <c r="X652" s="39" t="s">
        <v>124</v>
      </c>
      <c r="Y652" s="39">
        <v>45672</v>
      </c>
      <c r="Z652" s="39">
        <v>1504</v>
      </c>
      <c r="AA652" s="39">
        <v>0</v>
      </c>
      <c r="AB652" s="39">
        <v>0</v>
      </c>
      <c r="AC652" s="39">
        <v>0</v>
      </c>
      <c r="AD652" s="39">
        <v>0</v>
      </c>
      <c r="AE652" s="39">
        <v>36854.300000000003</v>
      </c>
      <c r="AF652" s="39">
        <v>36854.300000000003</v>
      </c>
      <c r="AG652" s="39">
        <v>80</v>
      </c>
      <c r="AH652" s="39">
        <v>75</v>
      </c>
      <c r="AI652" s="39">
        <v>129891</v>
      </c>
      <c r="AJ652" s="39">
        <v>129891</v>
      </c>
      <c r="AK652" s="39">
        <v>43659.727948816857</v>
      </c>
      <c r="AL652" s="39" t="s">
        <v>118</v>
      </c>
      <c r="AM652" s="39" t="s">
        <v>36</v>
      </c>
      <c r="AN652" s="39" t="s">
        <v>119</v>
      </c>
      <c r="AO652" s="39" t="s">
        <v>120</v>
      </c>
      <c r="AP652" s="39">
        <v>3</v>
      </c>
      <c r="AQ652" s="39">
        <v>2</v>
      </c>
      <c r="AR652" s="39">
        <v>4</v>
      </c>
      <c r="AS652" s="39">
        <v>53659</v>
      </c>
      <c r="AT652" s="39">
        <v>87497</v>
      </c>
      <c r="AU652" s="39">
        <v>29166</v>
      </c>
      <c r="AV652" s="39">
        <v>134400</v>
      </c>
      <c r="AW652" s="39">
        <v>1.7302500000000001</v>
      </c>
      <c r="AX652" s="39">
        <v>0.65773999999999999</v>
      </c>
      <c r="AY652" s="39">
        <v>1.0725100000000001</v>
      </c>
      <c r="AZ652" s="39">
        <v>1.7302500009536743</v>
      </c>
      <c r="BA652" s="39">
        <v>0.65773999691009521</v>
      </c>
      <c r="BB652" s="39">
        <v>1.0725100040435791</v>
      </c>
      <c r="BC652" s="39" t="s">
        <v>159</v>
      </c>
      <c r="BD652" s="39" t="s">
        <v>126</v>
      </c>
      <c r="BE652" s="39" t="s">
        <v>118</v>
      </c>
      <c r="BF652" s="39"/>
      <c r="BG652" s="39" t="s">
        <v>118</v>
      </c>
      <c r="BH652" s="39" t="s">
        <v>6259</v>
      </c>
      <c r="BI652" s="39" t="s">
        <v>209</v>
      </c>
      <c r="BJ652" s="39" t="s">
        <v>129</v>
      </c>
      <c r="BK652" s="39" t="s">
        <v>178</v>
      </c>
      <c r="BL652" s="39" t="s">
        <v>210</v>
      </c>
      <c r="BM652" s="39" t="s">
        <v>202</v>
      </c>
      <c r="BN652" s="39" t="s">
        <v>6328</v>
      </c>
      <c r="BO652" s="39"/>
      <c r="BP652" s="39" t="s">
        <v>6328</v>
      </c>
      <c r="BQ652" s="39">
        <v>2024</v>
      </c>
      <c r="BR652" s="39"/>
      <c r="BS652" s="39"/>
      <c r="BT652" s="39" t="s">
        <v>6251</v>
      </c>
    </row>
    <row r="653" spans="1:72">
      <c r="A653" s="39">
        <v>102408027004</v>
      </c>
      <c r="B653" s="39">
        <v>1</v>
      </c>
      <c r="C653" s="39">
        <v>2024</v>
      </c>
      <c r="D653" s="39">
        <v>3</v>
      </c>
      <c r="E653" s="39" t="s">
        <v>8671</v>
      </c>
      <c r="F653" s="39" t="s">
        <v>8672</v>
      </c>
      <c r="G653" s="39">
        <v>72</v>
      </c>
      <c r="H653" s="39" t="s">
        <v>8673</v>
      </c>
      <c r="I653" s="39">
        <v>20240310</v>
      </c>
      <c r="J653" s="39">
        <v>20240312</v>
      </c>
      <c r="K653" s="39">
        <v>3</v>
      </c>
      <c r="L653" s="39">
        <f t="shared" si="10"/>
        <v>2</v>
      </c>
      <c r="M653" s="39">
        <v>0</v>
      </c>
      <c r="N653" s="39" t="s">
        <v>7564</v>
      </c>
      <c r="O653" s="39" t="s">
        <v>6904</v>
      </c>
      <c r="P653" s="39" t="s">
        <v>118</v>
      </c>
      <c r="Q653" s="39" t="s">
        <v>36</v>
      </c>
      <c r="R653" s="39" t="s">
        <v>119</v>
      </c>
      <c r="S653" s="39" t="s">
        <v>120</v>
      </c>
      <c r="T653" s="39">
        <v>201</v>
      </c>
      <c r="U653" s="39" t="s">
        <v>172</v>
      </c>
      <c r="V653" s="39" t="s">
        <v>6257</v>
      </c>
      <c r="W653" s="39" t="s">
        <v>6258</v>
      </c>
      <c r="X653" s="39" t="s">
        <v>124</v>
      </c>
      <c r="Y653" s="39">
        <v>81523</v>
      </c>
      <c r="Z653" s="39">
        <v>3008</v>
      </c>
      <c r="AA653" s="39">
        <v>0</v>
      </c>
      <c r="AB653" s="39">
        <v>0</v>
      </c>
      <c r="AC653" s="39">
        <v>0</v>
      </c>
      <c r="AD653" s="39">
        <v>0</v>
      </c>
      <c r="AE653" s="39">
        <v>84457.18</v>
      </c>
      <c r="AF653" s="39">
        <v>84457.18</v>
      </c>
      <c r="AG653" s="39">
        <v>160</v>
      </c>
      <c r="AH653" s="39">
        <v>150</v>
      </c>
      <c r="AI653" s="39">
        <v>230418</v>
      </c>
      <c r="AJ653" s="39">
        <v>230418</v>
      </c>
      <c r="AK653" s="39">
        <v>64034.569408976473</v>
      </c>
      <c r="AL653" s="39" t="s">
        <v>118</v>
      </c>
      <c r="AM653" s="39" t="s">
        <v>36</v>
      </c>
      <c r="AN653" s="39" t="s">
        <v>119</v>
      </c>
      <c r="AO653" s="39" t="s">
        <v>120</v>
      </c>
      <c r="AP653" s="39">
        <v>3</v>
      </c>
      <c r="AQ653" s="39">
        <v>2</v>
      </c>
      <c r="AR653" s="39">
        <v>5</v>
      </c>
      <c r="AS653" s="39">
        <v>89115</v>
      </c>
      <c r="AT653" s="39">
        <v>161522</v>
      </c>
      <c r="AU653" s="39">
        <v>53841</v>
      </c>
      <c r="AV653" s="39">
        <v>234905</v>
      </c>
      <c r="AW653" s="39">
        <v>3.0722399999999999</v>
      </c>
      <c r="AX653" s="39">
        <v>1.0923499999999999</v>
      </c>
      <c r="AY653" s="39">
        <v>1.9798899999999999</v>
      </c>
      <c r="AZ653" s="39">
        <v>3.0722399950027466</v>
      </c>
      <c r="BA653" s="39">
        <v>1.0923500061035156</v>
      </c>
      <c r="BB653" s="39">
        <v>1.979889988899231</v>
      </c>
      <c r="BC653" s="39" t="s">
        <v>159</v>
      </c>
      <c r="BD653" s="39" t="s">
        <v>126</v>
      </c>
      <c r="BE653" s="39" t="s">
        <v>118</v>
      </c>
      <c r="BF653" s="39"/>
      <c r="BG653" s="39" t="s">
        <v>118</v>
      </c>
      <c r="BH653" s="39" t="s">
        <v>6259</v>
      </c>
      <c r="BI653" s="39" t="s">
        <v>418</v>
      </c>
      <c r="BJ653" s="39" t="s">
        <v>129</v>
      </c>
      <c r="BK653" s="39" t="s">
        <v>224</v>
      </c>
      <c r="BL653" s="39" t="s">
        <v>224</v>
      </c>
      <c r="BM653" s="39" t="s">
        <v>163</v>
      </c>
      <c r="BN653" s="39" t="s">
        <v>1019</v>
      </c>
      <c r="BO653" s="39"/>
      <c r="BP653" s="39" t="s">
        <v>1019</v>
      </c>
      <c r="BQ653" s="39">
        <v>2024</v>
      </c>
      <c r="BR653" s="39"/>
      <c r="BS653" s="39"/>
      <c r="BT653" s="39" t="s">
        <v>6251</v>
      </c>
    </row>
    <row r="654" spans="1:72">
      <c r="A654" s="39">
        <v>102400518744</v>
      </c>
      <c r="B654" s="39">
        <v>1</v>
      </c>
      <c r="C654" s="39">
        <v>2024</v>
      </c>
      <c r="D654" s="39">
        <v>3</v>
      </c>
      <c r="E654" s="39" t="s">
        <v>8674</v>
      </c>
      <c r="F654" s="39" t="s">
        <v>8675</v>
      </c>
      <c r="G654" s="39">
        <v>74</v>
      </c>
      <c r="H654" s="39" t="s">
        <v>8676</v>
      </c>
      <c r="I654" s="39">
        <v>20240226</v>
      </c>
      <c r="J654" s="39">
        <v>20240311</v>
      </c>
      <c r="K654" s="39">
        <v>15</v>
      </c>
      <c r="L654" s="39">
        <f t="shared" si="10"/>
        <v>14</v>
      </c>
      <c r="M654" s="39">
        <v>13</v>
      </c>
      <c r="N654" s="39" t="s">
        <v>8677</v>
      </c>
      <c r="O654" s="39" t="s">
        <v>8678</v>
      </c>
      <c r="P654" s="39" t="s">
        <v>118</v>
      </c>
      <c r="Q654" s="39" t="s">
        <v>36</v>
      </c>
      <c r="R654" s="39" t="s">
        <v>170</v>
      </c>
      <c r="S654" s="39" t="s">
        <v>171</v>
      </c>
      <c r="T654" s="39">
        <v>111</v>
      </c>
      <c r="U654" s="39" t="s">
        <v>172</v>
      </c>
      <c r="V654" s="39" t="s">
        <v>6257</v>
      </c>
      <c r="W654" s="39" t="s">
        <v>6258</v>
      </c>
      <c r="X654" s="39" t="s">
        <v>146</v>
      </c>
      <c r="Y654" s="39">
        <v>294050</v>
      </c>
      <c r="Z654" s="39">
        <v>1504</v>
      </c>
      <c r="AA654" s="39">
        <v>123050</v>
      </c>
      <c r="AB654" s="39">
        <v>0</v>
      </c>
      <c r="AC654" s="39">
        <v>2732.2</v>
      </c>
      <c r="AD654" s="39">
        <v>2925.74</v>
      </c>
      <c r="AE654" s="39">
        <v>184348.48</v>
      </c>
      <c r="AF654" s="39">
        <v>190006.42</v>
      </c>
      <c r="AG654" s="39">
        <v>80</v>
      </c>
      <c r="AH654" s="39">
        <v>75</v>
      </c>
      <c r="AI654" s="39">
        <v>394321</v>
      </c>
      <c r="AJ654" s="39">
        <v>394321</v>
      </c>
      <c r="AK654" s="39">
        <v>-41495.651522139495</v>
      </c>
      <c r="AL654" s="39" t="s">
        <v>118</v>
      </c>
      <c r="AM654" s="39" t="s">
        <v>36</v>
      </c>
      <c r="AN654" s="39" t="s">
        <v>119</v>
      </c>
      <c r="AO654" s="39" t="s">
        <v>120</v>
      </c>
      <c r="AP654" s="39">
        <v>3</v>
      </c>
      <c r="AQ654" s="39">
        <v>2</v>
      </c>
      <c r="AR654" s="39">
        <v>5</v>
      </c>
      <c r="AS654" s="39">
        <v>89115</v>
      </c>
      <c r="AT654" s="39">
        <v>161522</v>
      </c>
      <c r="AU654" s="39">
        <v>53841</v>
      </c>
      <c r="AV654" s="39">
        <v>234905</v>
      </c>
      <c r="AW654" s="39">
        <v>3.0722399999999999</v>
      </c>
      <c r="AX654" s="39">
        <v>1.0923499999999999</v>
      </c>
      <c r="AY654" s="39">
        <v>1.9798899999999999</v>
      </c>
      <c r="AZ654" s="39">
        <v>5.2569400072097778</v>
      </c>
      <c r="BA654" s="39">
        <v>3.2770500183105469</v>
      </c>
      <c r="BB654" s="39">
        <v>1.979889988899231</v>
      </c>
      <c r="BC654" s="39" t="s">
        <v>159</v>
      </c>
      <c r="BD654" s="39" t="s">
        <v>125</v>
      </c>
      <c r="BE654" s="39" t="s">
        <v>118</v>
      </c>
      <c r="BF654" s="39" t="s">
        <v>1382</v>
      </c>
      <c r="BG654" s="39" t="s">
        <v>8679</v>
      </c>
      <c r="BH654" s="39" t="s">
        <v>6259</v>
      </c>
      <c r="BI654" s="39" t="s">
        <v>5949</v>
      </c>
      <c r="BJ654" s="39" t="s">
        <v>129</v>
      </c>
      <c r="BK654" s="39" t="s">
        <v>217</v>
      </c>
      <c r="BL654" s="39" t="s">
        <v>252</v>
      </c>
      <c r="BM654" s="39" t="s">
        <v>202</v>
      </c>
      <c r="BN654" s="39" t="s">
        <v>661</v>
      </c>
      <c r="BO654" s="39"/>
      <c r="BP654" s="39" t="s">
        <v>661</v>
      </c>
      <c r="BQ654" s="39">
        <v>2024</v>
      </c>
      <c r="BR654" s="39"/>
      <c r="BS654" s="39"/>
      <c r="BT654" s="39" t="s">
        <v>6251</v>
      </c>
    </row>
    <row r="655" spans="1:72">
      <c r="A655" s="39">
        <v>102400949984</v>
      </c>
      <c r="B655" s="39">
        <v>1</v>
      </c>
      <c r="C655" s="39">
        <v>2024</v>
      </c>
      <c r="D655" s="39">
        <v>3</v>
      </c>
      <c r="E655" s="39" t="s">
        <v>8680</v>
      </c>
      <c r="F655" s="39" t="s">
        <v>8681</v>
      </c>
      <c r="G655" s="39">
        <v>33</v>
      </c>
      <c r="H655" s="39" t="s">
        <v>8682</v>
      </c>
      <c r="I655" s="39">
        <v>20240306</v>
      </c>
      <c r="J655" s="39">
        <v>20240307</v>
      </c>
      <c r="K655" s="39">
        <v>2</v>
      </c>
      <c r="L655" s="39">
        <f t="shared" si="10"/>
        <v>1</v>
      </c>
      <c r="M655" s="39">
        <v>0</v>
      </c>
      <c r="N655" s="39" t="s">
        <v>6354</v>
      </c>
      <c r="O655" s="39" t="s">
        <v>6405</v>
      </c>
      <c r="P655" s="39" t="s">
        <v>118</v>
      </c>
      <c r="Q655" s="39" t="s">
        <v>36</v>
      </c>
      <c r="R655" s="39" t="s">
        <v>119</v>
      </c>
      <c r="S655" s="39" t="s">
        <v>120</v>
      </c>
      <c r="T655" s="39">
        <v>201</v>
      </c>
      <c r="U655" s="39" t="s">
        <v>172</v>
      </c>
      <c r="V655" s="39" t="s">
        <v>6129</v>
      </c>
      <c r="W655" s="39" t="s">
        <v>6130</v>
      </c>
      <c r="X655" s="39" t="s">
        <v>124</v>
      </c>
      <c r="Y655" s="39">
        <v>34164</v>
      </c>
      <c r="Z655" s="39">
        <v>1504</v>
      </c>
      <c r="AA655" s="39">
        <v>0</v>
      </c>
      <c r="AB655" s="39">
        <v>0</v>
      </c>
      <c r="AC655" s="39">
        <v>0</v>
      </c>
      <c r="AD655" s="39">
        <v>0</v>
      </c>
      <c r="AE655" s="39">
        <v>42672</v>
      </c>
      <c r="AF655" s="39">
        <v>42672</v>
      </c>
      <c r="AG655" s="39">
        <v>80</v>
      </c>
      <c r="AH655" s="39">
        <v>75</v>
      </c>
      <c r="AI655" s="39">
        <v>129769</v>
      </c>
      <c r="AJ655" s="39">
        <v>129769</v>
      </c>
      <c r="AK655" s="39">
        <v>37766.405223533686</v>
      </c>
      <c r="AL655" s="39" t="s">
        <v>118</v>
      </c>
      <c r="AM655" s="39" t="s">
        <v>36</v>
      </c>
      <c r="AN655" s="39" t="s">
        <v>119</v>
      </c>
      <c r="AO655" s="39" t="s">
        <v>120</v>
      </c>
      <c r="AP655" s="39">
        <v>3</v>
      </c>
      <c r="AQ655" s="39">
        <v>2</v>
      </c>
      <c r="AR655" s="39">
        <v>4</v>
      </c>
      <c r="AS655" s="39">
        <v>53659</v>
      </c>
      <c r="AT655" s="39">
        <v>87497</v>
      </c>
      <c r="AU655" s="39">
        <v>29166</v>
      </c>
      <c r="AV655" s="39">
        <v>134400</v>
      </c>
      <c r="AW655" s="39">
        <v>1.7302500000000001</v>
      </c>
      <c r="AX655" s="39">
        <v>0.65773999999999999</v>
      </c>
      <c r="AY655" s="39">
        <v>1.0725100000000001</v>
      </c>
      <c r="AZ655" s="39">
        <v>1.7302500009536743</v>
      </c>
      <c r="BA655" s="39">
        <v>0.65773999691009521</v>
      </c>
      <c r="BB655" s="39">
        <v>1.0725100040435791</v>
      </c>
      <c r="BC655" s="39" t="s">
        <v>159</v>
      </c>
      <c r="BD655" s="39" t="s">
        <v>126</v>
      </c>
      <c r="BE655" s="39" t="s">
        <v>118</v>
      </c>
      <c r="BF655" s="39"/>
      <c r="BG655" s="39" t="s">
        <v>118</v>
      </c>
      <c r="BH655" s="39" t="s">
        <v>6259</v>
      </c>
      <c r="BI655" s="39" t="s">
        <v>1085</v>
      </c>
      <c r="BJ655" s="39" t="s">
        <v>244</v>
      </c>
      <c r="BK655" s="39" t="s">
        <v>1086</v>
      </c>
      <c r="BL655" s="39" t="s">
        <v>1087</v>
      </c>
      <c r="BM655" s="39" t="s">
        <v>2051</v>
      </c>
      <c r="BN655" s="39" t="s">
        <v>5752</v>
      </c>
      <c r="BO655" s="39"/>
      <c r="BP655" s="39" t="s">
        <v>5752</v>
      </c>
      <c r="BQ655" s="39">
        <v>2024</v>
      </c>
      <c r="BR655" s="39"/>
      <c r="BS655" s="39"/>
      <c r="BT655" s="39" t="s">
        <v>6251</v>
      </c>
    </row>
    <row r="656" spans="1:72">
      <c r="A656" s="39">
        <v>102400909390</v>
      </c>
      <c r="B656" s="39">
        <v>1</v>
      </c>
      <c r="C656" s="39">
        <v>2024</v>
      </c>
      <c r="D656" s="39">
        <v>3</v>
      </c>
      <c r="E656" s="39" t="s">
        <v>8683</v>
      </c>
      <c r="F656" s="39" t="s">
        <v>8684</v>
      </c>
      <c r="G656" s="39">
        <v>77</v>
      </c>
      <c r="H656" s="39" t="s">
        <v>8685</v>
      </c>
      <c r="I656" s="39">
        <v>20240305</v>
      </c>
      <c r="J656" s="39">
        <v>20240307</v>
      </c>
      <c r="K656" s="39">
        <v>3</v>
      </c>
      <c r="L656" s="39">
        <f t="shared" si="10"/>
        <v>2</v>
      </c>
      <c r="M656" s="39">
        <v>0</v>
      </c>
      <c r="N656" s="39" t="s">
        <v>8686</v>
      </c>
      <c r="O656" s="39" t="s">
        <v>6310</v>
      </c>
      <c r="P656" s="39" t="s">
        <v>118</v>
      </c>
      <c r="Q656" s="39" t="s">
        <v>36</v>
      </c>
      <c r="R656" s="39" t="s">
        <v>119</v>
      </c>
      <c r="S656" s="39" t="s">
        <v>147</v>
      </c>
      <c r="T656" s="39">
        <v>111</v>
      </c>
      <c r="U656" s="39" t="s">
        <v>172</v>
      </c>
      <c r="V656" s="39" t="s">
        <v>6129</v>
      </c>
      <c r="W656" s="39" t="s">
        <v>6130</v>
      </c>
      <c r="X656" s="39" t="s">
        <v>1852</v>
      </c>
      <c r="Y656" s="39">
        <v>51111</v>
      </c>
      <c r="Z656" s="39">
        <v>2944</v>
      </c>
      <c r="AA656" s="39">
        <v>0</v>
      </c>
      <c r="AB656" s="39">
        <v>0</v>
      </c>
      <c r="AC656" s="39">
        <v>132.58000000000001</v>
      </c>
      <c r="AD656" s="39">
        <v>0</v>
      </c>
      <c r="AE656" s="39">
        <v>21504</v>
      </c>
      <c r="AF656" s="39">
        <v>21636.58</v>
      </c>
      <c r="AG656" s="39">
        <v>160</v>
      </c>
      <c r="AH656" s="39">
        <v>150</v>
      </c>
      <c r="AI656" s="39">
        <v>109017</v>
      </c>
      <c r="AJ656" s="39">
        <v>109017</v>
      </c>
      <c r="AK656" s="39">
        <v>38043.470377997386</v>
      </c>
      <c r="AL656" s="39" t="s">
        <v>118</v>
      </c>
      <c r="AM656" s="39" t="s">
        <v>36</v>
      </c>
      <c r="AN656" s="39" t="s">
        <v>119</v>
      </c>
      <c r="AO656" s="39" t="s">
        <v>147</v>
      </c>
      <c r="AP656" s="39">
        <v>3</v>
      </c>
      <c r="AQ656" s="39">
        <v>2</v>
      </c>
      <c r="AR656" s="39">
        <v>4</v>
      </c>
      <c r="AS656" s="39">
        <v>53659</v>
      </c>
      <c r="AT656" s="39">
        <v>87497</v>
      </c>
      <c r="AU656" s="39">
        <v>29166</v>
      </c>
      <c r="AV656" s="39">
        <v>134400</v>
      </c>
      <c r="AW656" s="39">
        <v>1.7302500000000001</v>
      </c>
      <c r="AX656" s="39">
        <v>0.65773999999999999</v>
      </c>
      <c r="AY656" s="39">
        <v>1.0725100000000001</v>
      </c>
      <c r="AZ656" s="39">
        <v>1.4533699750900269</v>
      </c>
      <c r="BA656" s="39">
        <v>0.65773999691009521</v>
      </c>
      <c r="BB656" s="39">
        <v>0.79562997817993164</v>
      </c>
      <c r="BC656" s="39" t="s">
        <v>159</v>
      </c>
      <c r="BD656" s="39" t="s">
        <v>126</v>
      </c>
      <c r="BE656" s="39" t="s">
        <v>118</v>
      </c>
      <c r="BF656" s="39"/>
      <c r="BG656" s="39" t="s">
        <v>118</v>
      </c>
      <c r="BH656" s="39" t="s">
        <v>6259</v>
      </c>
      <c r="BI656" s="39" t="s">
        <v>201</v>
      </c>
      <c r="BJ656" s="39" t="s">
        <v>129</v>
      </c>
      <c r="BK656" s="39" t="s">
        <v>130</v>
      </c>
      <c r="BL656" s="39" t="s">
        <v>131</v>
      </c>
      <c r="BM656" s="39" t="s">
        <v>202</v>
      </c>
      <c r="BN656" s="39" t="s">
        <v>297</v>
      </c>
      <c r="BO656" s="39"/>
      <c r="BP656" s="39" t="s">
        <v>297</v>
      </c>
      <c r="BQ656" s="39">
        <v>2024</v>
      </c>
      <c r="BR656" s="39"/>
      <c r="BS656" s="39"/>
      <c r="BT656" s="39" t="s">
        <v>6251</v>
      </c>
    </row>
    <row r="657" spans="1:72">
      <c r="A657" s="39">
        <v>102401119374</v>
      </c>
      <c r="B657" s="39">
        <v>1</v>
      </c>
      <c r="C657" s="39">
        <v>2024</v>
      </c>
      <c r="D657" s="39">
        <v>3</v>
      </c>
      <c r="E657" s="39" t="s">
        <v>8687</v>
      </c>
      <c r="F657" s="39" t="s">
        <v>8688</v>
      </c>
      <c r="G657" s="39">
        <v>83</v>
      </c>
      <c r="H657" s="39" t="s">
        <v>8689</v>
      </c>
      <c r="I657" s="39">
        <v>20240228</v>
      </c>
      <c r="J657" s="39">
        <v>20240305</v>
      </c>
      <c r="K657" s="39">
        <v>7</v>
      </c>
      <c r="L657" s="39">
        <f t="shared" si="10"/>
        <v>6</v>
      </c>
      <c r="M657" s="39">
        <v>2</v>
      </c>
      <c r="N657" s="39" t="s">
        <v>8690</v>
      </c>
      <c r="O657" s="39" t="s">
        <v>6337</v>
      </c>
      <c r="P657" s="39" t="s">
        <v>118</v>
      </c>
      <c r="Q657" s="39" t="s">
        <v>36</v>
      </c>
      <c r="R657" s="39" t="s">
        <v>119</v>
      </c>
      <c r="S657" s="39" t="s">
        <v>147</v>
      </c>
      <c r="T657" s="39">
        <v>211</v>
      </c>
      <c r="U657" s="39" t="s">
        <v>172</v>
      </c>
      <c r="V657" s="39" t="s">
        <v>6257</v>
      </c>
      <c r="W657" s="39" t="s">
        <v>6258</v>
      </c>
      <c r="X657" s="39" t="s">
        <v>146</v>
      </c>
      <c r="Y657" s="39">
        <v>110366</v>
      </c>
      <c r="Z657" s="39">
        <v>5466</v>
      </c>
      <c r="AA657" s="39">
        <v>11028</v>
      </c>
      <c r="AB657" s="39">
        <v>0</v>
      </c>
      <c r="AC657" s="39">
        <v>66.290000000000006</v>
      </c>
      <c r="AD657" s="39">
        <v>0</v>
      </c>
      <c r="AE657" s="39">
        <v>191781.82</v>
      </c>
      <c r="AF657" s="39">
        <v>191848.11</v>
      </c>
      <c r="AG657" s="39">
        <v>320</v>
      </c>
      <c r="AH657" s="39">
        <v>300</v>
      </c>
      <c r="AI657" s="39">
        <v>263437</v>
      </c>
      <c r="AJ657" s="39">
        <v>263437</v>
      </c>
      <c r="AK657" s="39">
        <v>-43216.154251690925</v>
      </c>
      <c r="AL657" s="39" t="s">
        <v>118</v>
      </c>
      <c r="AM657" s="39" t="s">
        <v>36</v>
      </c>
      <c r="AN657" s="39" t="s">
        <v>119</v>
      </c>
      <c r="AO657" s="39" t="s">
        <v>147</v>
      </c>
      <c r="AP657" s="39">
        <v>3</v>
      </c>
      <c r="AQ657" s="39">
        <v>2</v>
      </c>
      <c r="AR657" s="39">
        <v>5</v>
      </c>
      <c r="AS657" s="39">
        <v>89115</v>
      </c>
      <c r="AT657" s="39">
        <v>161522</v>
      </c>
      <c r="AU657" s="39">
        <v>53841</v>
      </c>
      <c r="AV657" s="39">
        <v>234905</v>
      </c>
      <c r="AW657" s="39">
        <v>3.0722399999999999</v>
      </c>
      <c r="AX657" s="39">
        <v>1.0923499999999999</v>
      </c>
      <c r="AY657" s="39">
        <v>1.9798899999999999</v>
      </c>
      <c r="AZ657" s="39">
        <v>3.509179949760437</v>
      </c>
      <c r="BA657" s="39">
        <v>1.5292899608612061</v>
      </c>
      <c r="BB657" s="39">
        <v>1.979889988899231</v>
      </c>
      <c r="BC657" s="39" t="s">
        <v>159</v>
      </c>
      <c r="BD657" s="39" t="s">
        <v>126</v>
      </c>
      <c r="BE657" s="39" t="s">
        <v>118</v>
      </c>
      <c r="BF657" s="39"/>
      <c r="BG657" s="39" t="s">
        <v>6285</v>
      </c>
      <c r="BH657" s="39" t="s">
        <v>6259</v>
      </c>
      <c r="BI657" s="39" t="s">
        <v>4694</v>
      </c>
      <c r="BJ657" s="39" t="s">
        <v>129</v>
      </c>
      <c r="BK657" s="39" t="s">
        <v>217</v>
      </c>
      <c r="BL657" s="39" t="s">
        <v>252</v>
      </c>
      <c r="BM657" s="39" t="s">
        <v>2051</v>
      </c>
      <c r="BN657" s="39" t="s">
        <v>2052</v>
      </c>
      <c r="BO657" s="39"/>
      <c r="BP657" s="39" t="s">
        <v>2052</v>
      </c>
      <c r="BQ657" s="39">
        <v>2024</v>
      </c>
      <c r="BR657" s="39"/>
      <c r="BS657" s="39"/>
      <c r="BT657" s="39" t="s">
        <v>6251</v>
      </c>
    </row>
    <row r="658" spans="1:72">
      <c r="A658" s="39">
        <v>102401119372</v>
      </c>
      <c r="B658" s="39">
        <v>1</v>
      </c>
      <c r="C658" s="39">
        <v>2024</v>
      </c>
      <c r="D658" s="39">
        <v>3</v>
      </c>
      <c r="E658" s="39" t="s">
        <v>8691</v>
      </c>
      <c r="F658" s="39" t="s">
        <v>6178</v>
      </c>
      <c r="G658" s="39">
        <v>56</v>
      </c>
      <c r="H658" s="39" t="s">
        <v>1798</v>
      </c>
      <c r="I658" s="39">
        <v>20240229</v>
      </c>
      <c r="J658" s="39">
        <v>20240302</v>
      </c>
      <c r="K658" s="39">
        <v>3</v>
      </c>
      <c r="L658" s="39">
        <f t="shared" si="10"/>
        <v>2</v>
      </c>
      <c r="M658" s="39">
        <v>0</v>
      </c>
      <c r="N658" s="39" t="s">
        <v>8692</v>
      </c>
      <c r="O658" s="39" t="s">
        <v>6284</v>
      </c>
      <c r="P658" s="39" t="s">
        <v>118</v>
      </c>
      <c r="Q658" s="39" t="s">
        <v>36</v>
      </c>
      <c r="R658" s="39" t="s">
        <v>119</v>
      </c>
      <c r="S658" s="39" t="s">
        <v>147</v>
      </c>
      <c r="T658" s="39">
        <v>211</v>
      </c>
      <c r="U658" s="39" t="s">
        <v>172</v>
      </c>
      <c r="V658" s="39" t="s">
        <v>6257</v>
      </c>
      <c r="W658" s="39" t="s">
        <v>6258</v>
      </c>
      <c r="X658" s="39" t="s">
        <v>124</v>
      </c>
      <c r="Y658" s="39">
        <v>92476</v>
      </c>
      <c r="Z658" s="39">
        <v>2944</v>
      </c>
      <c r="AA658" s="39">
        <v>0</v>
      </c>
      <c r="AB658" s="39">
        <v>0</v>
      </c>
      <c r="AC658" s="39">
        <v>666.76</v>
      </c>
      <c r="AD658" s="39">
        <v>0</v>
      </c>
      <c r="AE658" s="39">
        <v>169285.61</v>
      </c>
      <c r="AF658" s="39">
        <v>169952.38</v>
      </c>
      <c r="AG658" s="39">
        <v>160</v>
      </c>
      <c r="AH658" s="39">
        <v>150</v>
      </c>
      <c r="AI658" s="39">
        <v>230636</v>
      </c>
      <c r="AJ658" s="39">
        <v>230636</v>
      </c>
      <c r="AK658" s="39">
        <v>-21320.141560777818</v>
      </c>
      <c r="AL658" s="39" t="s">
        <v>118</v>
      </c>
      <c r="AM658" s="39" t="s">
        <v>36</v>
      </c>
      <c r="AN658" s="39" t="s">
        <v>119</v>
      </c>
      <c r="AO658" s="39" t="s">
        <v>147</v>
      </c>
      <c r="AP658" s="39">
        <v>3</v>
      </c>
      <c r="AQ658" s="39">
        <v>2</v>
      </c>
      <c r="AR658" s="39">
        <v>5</v>
      </c>
      <c r="AS658" s="39">
        <v>89115</v>
      </c>
      <c r="AT658" s="39">
        <v>161522</v>
      </c>
      <c r="AU658" s="39">
        <v>53841</v>
      </c>
      <c r="AV658" s="39">
        <v>234905</v>
      </c>
      <c r="AW658" s="39">
        <v>3.0722399999999999</v>
      </c>
      <c r="AX658" s="39">
        <v>1.0923499999999999</v>
      </c>
      <c r="AY658" s="39">
        <v>1.9798899999999999</v>
      </c>
      <c r="AZ658" s="39">
        <v>3.0722399950027466</v>
      </c>
      <c r="BA658" s="39">
        <v>1.0923500061035156</v>
      </c>
      <c r="BB658" s="39">
        <v>1.979889988899231</v>
      </c>
      <c r="BC658" s="39" t="s">
        <v>159</v>
      </c>
      <c r="BD658" s="39" t="s">
        <v>126</v>
      </c>
      <c r="BE658" s="39" t="s">
        <v>118</v>
      </c>
      <c r="BF658" s="39"/>
      <c r="BG658" s="39" t="s">
        <v>6285</v>
      </c>
      <c r="BH658" s="39" t="s">
        <v>6259</v>
      </c>
      <c r="BI658" s="39" t="s">
        <v>6179</v>
      </c>
      <c r="BJ658" s="39" t="s">
        <v>195</v>
      </c>
      <c r="BK658" s="39" t="s">
        <v>236</v>
      </c>
      <c r="BL658" s="39" t="s">
        <v>236</v>
      </c>
      <c r="BM658" s="39" t="s">
        <v>202</v>
      </c>
      <c r="BN658" s="39" t="s">
        <v>203</v>
      </c>
      <c r="BO658" s="39"/>
      <c r="BP658" s="39" t="s">
        <v>203</v>
      </c>
      <c r="BQ658" s="39">
        <v>2024</v>
      </c>
      <c r="BR658" s="39"/>
      <c r="BS658" s="39"/>
      <c r="BT658" s="39" t="s">
        <v>6251</v>
      </c>
    </row>
    <row r="659" spans="1:72">
      <c r="A659" s="39">
        <v>102400909324</v>
      </c>
      <c r="B659" s="39">
        <v>1</v>
      </c>
      <c r="C659" s="39">
        <v>2024</v>
      </c>
      <c r="D659" s="39">
        <v>3</v>
      </c>
      <c r="E659" s="39" t="s">
        <v>8693</v>
      </c>
      <c r="F659" s="39" t="s">
        <v>6234</v>
      </c>
      <c r="G659" s="39">
        <v>69</v>
      </c>
      <c r="H659" s="39" t="s">
        <v>6235</v>
      </c>
      <c r="I659" s="39">
        <v>20240229</v>
      </c>
      <c r="J659" s="39">
        <v>20240302</v>
      </c>
      <c r="K659" s="39">
        <v>3</v>
      </c>
      <c r="L659" s="39">
        <f t="shared" si="10"/>
        <v>2</v>
      </c>
      <c r="M659" s="39">
        <v>0</v>
      </c>
      <c r="N659" s="39" t="s">
        <v>8694</v>
      </c>
      <c r="O659" s="39" t="s">
        <v>6346</v>
      </c>
      <c r="P659" s="39" t="s">
        <v>118</v>
      </c>
      <c r="Q659" s="39" t="s">
        <v>36</v>
      </c>
      <c r="R659" s="39" t="s">
        <v>119</v>
      </c>
      <c r="S659" s="39" t="s">
        <v>147</v>
      </c>
      <c r="T659" s="39">
        <v>111</v>
      </c>
      <c r="U659" s="39" t="s">
        <v>172</v>
      </c>
      <c r="V659" s="39" t="s">
        <v>6257</v>
      </c>
      <c r="W659" s="39" t="s">
        <v>6258</v>
      </c>
      <c r="X659" s="39" t="s">
        <v>124</v>
      </c>
      <c r="Y659" s="39">
        <v>91966</v>
      </c>
      <c r="Z659" s="39">
        <v>3019</v>
      </c>
      <c r="AA659" s="39">
        <v>0</v>
      </c>
      <c r="AB659" s="39">
        <v>0</v>
      </c>
      <c r="AC659" s="39">
        <v>666.76</v>
      </c>
      <c r="AD659" s="39">
        <v>0</v>
      </c>
      <c r="AE659" s="39">
        <v>169285.61</v>
      </c>
      <c r="AF659" s="39">
        <v>169952.38</v>
      </c>
      <c r="AG659" s="39">
        <v>160</v>
      </c>
      <c r="AH659" s="39">
        <v>225</v>
      </c>
      <c r="AI659" s="39">
        <v>230447</v>
      </c>
      <c r="AJ659" s="39">
        <v>230447</v>
      </c>
      <c r="AK659" s="39">
        <v>-21441.941683330282</v>
      </c>
      <c r="AL659" s="39" t="s">
        <v>118</v>
      </c>
      <c r="AM659" s="39" t="s">
        <v>36</v>
      </c>
      <c r="AN659" s="39" t="s">
        <v>119</v>
      </c>
      <c r="AO659" s="39" t="s">
        <v>147</v>
      </c>
      <c r="AP659" s="39">
        <v>3</v>
      </c>
      <c r="AQ659" s="39">
        <v>2</v>
      </c>
      <c r="AR659" s="39">
        <v>5</v>
      </c>
      <c r="AS659" s="39">
        <v>89115</v>
      </c>
      <c r="AT659" s="39">
        <v>161522</v>
      </c>
      <c r="AU659" s="39">
        <v>53841</v>
      </c>
      <c r="AV659" s="39">
        <v>234905</v>
      </c>
      <c r="AW659" s="39">
        <v>3.0722399999999999</v>
      </c>
      <c r="AX659" s="39">
        <v>1.0923499999999999</v>
      </c>
      <c r="AY659" s="39">
        <v>1.9798899999999999</v>
      </c>
      <c r="AZ659" s="39">
        <v>3.0722399950027466</v>
      </c>
      <c r="BA659" s="39">
        <v>1.0923500061035156</v>
      </c>
      <c r="BB659" s="39">
        <v>1.979889988899231</v>
      </c>
      <c r="BC659" s="39" t="s">
        <v>159</v>
      </c>
      <c r="BD659" s="39" t="s">
        <v>126</v>
      </c>
      <c r="BE659" s="39" t="s">
        <v>118</v>
      </c>
      <c r="BF659" s="39"/>
      <c r="BG659" s="39" t="s">
        <v>6285</v>
      </c>
      <c r="BH659" s="39" t="s">
        <v>6259</v>
      </c>
      <c r="BI659" s="39" t="s">
        <v>2322</v>
      </c>
      <c r="BJ659" s="39" t="s">
        <v>195</v>
      </c>
      <c r="BK659" s="39" t="s">
        <v>327</v>
      </c>
      <c r="BL659" s="39" t="s">
        <v>327</v>
      </c>
      <c r="BM659" s="39" t="s">
        <v>202</v>
      </c>
      <c r="BN659" s="39" t="s">
        <v>203</v>
      </c>
      <c r="BO659" s="39"/>
      <c r="BP659" s="39" t="s">
        <v>203</v>
      </c>
      <c r="BQ659" s="39">
        <v>2024</v>
      </c>
      <c r="BR659" s="39"/>
      <c r="BS659" s="39"/>
      <c r="BT659" s="39" t="s">
        <v>6251</v>
      </c>
    </row>
    <row r="660" spans="1:72">
      <c r="A660" s="39">
        <v>102401057018</v>
      </c>
      <c r="B660" s="39">
        <v>1</v>
      </c>
      <c r="C660" s="39">
        <v>2024</v>
      </c>
      <c r="D660" s="39">
        <v>3</v>
      </c>
      <c r="E660" s="39" t="s">
        <v>8695</v>
      </c>
      <c r="F660" s="39" t="s">
        <v>8696</v>
      </c>
      <c r="G660" s="39">
        <v>74</v>
      </c>
      <c r="H660" s="39" t="s">
        <v>8697</v>
      </c>
      <c r="I660" s="39">
        <v>20240229</v>
      </c>
      <c r="J660" s="39">
        <v>20240302</v>
      </c>
      <c r="K660" s="39">
        <v>3</v>
      </c>
      <c r="L660" s="39">
        <f t="shared" si="10"/>
        <v>2</v>
      </c>
      <c r="M660" s="39">
        <v>0</v>
      </c>
      <c r="N660" s="39" t="s">
        <v>8698</v>
      </c>
      <c r="O660" s="39" t="s">
        <v>6337</v>
      </c>
      <c r="P660" s="39" t="s">
        <v>118</v>
      </c>
      <c r="Q660" s="39" t="s">
        <v>36</v>
      </c>
      <c r="R660" s="39" t="s">
        <v>119</v>
      </c>
      <c r="S660" s="39" t="s">
        <v>120</v>
      </c>
      <c r="T660" s="39">
        <v>205</v>
      </c>
      <c r="U660" s="39" t="s">
        <v>172</v>
      </c>
      <c r="V660" s="39" t="s">
        <v>6257</v>
      </c>
      <c r="W660" s="39" t="s">
        <v>6258</v>
      </c>
      <c r="X660" s="39" t="s">
        <v>124</v>
      </c>
      <c r="Y660" s="39">
        <v>95746</v>
      </c>
      <c r="Z660" s="39">
        <v>3083</v>
      </c>
      <c r="AA660" s="39">
        <v>0</v>
      </c>
      <c r="AB660" s="39">
        <v>0</v>
      </c>
      <c r="AC660" s="39">
        <v>666.76</v>
      </c>
      <c r="AD660" s="39">
        <v>0</v>
      </c>
      <c r="AE660" s="39">
        <v>169285.61</v>
      </c>
      <c r="AF660" s="39">
        <v>169952.38</v>
      </c>
      <c r="AG660" s="39">
        <v>160</v>
      </c>
      <c r="AH660" s="39">
        <v>225</v>
      </c>
      <c r="AI660" s="39">
        <v>230418</v>
      </c>
      <c r="AJ660" s="39">
        <v>230418</v>
      </c>
      <c r="AK660" s="39">
        <v>-21460.630591023539</v>
      </c>
      <c r="AL660" s="39" t="s">
        <v>118</v>
      </c>
      <c r="AM660" s="39" t="s">
        <v>36</v>
      </c>
      <c r="AN660" s="39" t="s">
        <v>119</v>
      </c>
      <c r="AO660" s="39" t="s">
        <v>120</v>
      </c>
      <c r="AP660" s="39">
        <v>3</v>
      </c>
      <c r="AQ660" s="39">
        <v>2</v>
      </c>
      <c r="AR660" s="39">
        <v>5</v>
      </c>
      <c r="AS660" s="39">
        <v>89115</v>
      </c>
      <c r="AT660" s="39">
        <v>161522</v>
      </c>
      <c r="AU660" s="39">
        <v>53841</v>
      </c>
      <c r="AV660" s="39">
        <v>234905</v>
      </c>
      <c r="AW660" s="39">
        <v>3.0722399999999999</v>
      </c>
      <c r="AX660" s="39">
        <v>1.0923499999999999</v>
      </c>
      <c r="AY660" s="39">
        <v>1.9798899999999999</v>
      </c>
      <c r="AZ660" s="39">
        <v>3.0722399950027466</v>
      </c>
      <c r="BA660" s="39">
        <v>1.0923500061035156</v>
      </c>
      <c r="BB660" s="39">
        <v>1.979889988899231</v>
      </c>
      <c r="BC660" s="39" t="s">
        <v>159</v>
      </c>
      <c r="BD660" s="39" t="s">
        <v>126</v>
      </c>
      <c r="BE660" s="39" t="s">
        <v>118</v>
      </c>
      <c r="BF660" s="39"/>
      <c r="BG660" s="39" t="s">
        <v>1732</v>
      </c>
      <c r="BH660" s="39" t="s">
        <v>6259</v>
      </c>
      <c r="BI660" s="39" t="s">
        <v>369</v>
      </c>
      <c r="BJ660" s="39" t="s">
        <v>129</v>
      </c>
      <c r="BK660" s="39" t="s">
        <v>130</v>
      </c>
      <c r="BL660" s="39" t="s">
        <v>370</v>
      </c>
      <c r="BM660" s="39" t="s">
        <v>202</v>
      </c>
      <c r="BN660" s="39" t="s">
        <v>203</v>
      </c>
      <c r="BO660" s="39"/>
      <c r="BP660" s="39" t="s">
        <v>203</v>
      </c>
      <c r="BQ660" s="39">
        <v>2024</v>
      </c>
      <c r="BR660" s="39"/>
      <c r="BS660" s="39"/>
      <c r="BT660" s="39" t="s">
        <v>6251</v>
      </c>
    </row>
    <row r="661" spans="1:72">
      <c r="A661" s="39">
        <v>102400949972</v>
      </c>
      <c r="B661" s="39">
        <v>1</v>
      </c>
      <c r="C661" s="39">
        <v>2024</v>
      </c>
      <c r="D661" s="39">
        <v>3</v>
      </c>
      <c r="E661" s="39" t="s">
        <v>8699</v>
      </c>
      <c r="F661" s="39" t="s">
        <v>8700</v>
      </c>
      <c r="G661" s="39">
        <v>41</v>
      </c>
      <c r="H661" s="39" t="s">
        <v>8701</v>
      </c>
      <c r="I661" s="39">
        <v>20240228</v>
      </c>
      <c r="J661" s="39">
        <v>20240301</v>
      </c>
      <c r="K661" s="39">
        <v>3</v>
      </c>
      <c r="L661" s="39">
        <f t="shared" si="10"/>
        <v>2</v>
      </c>
      <c r="M661" s="39">
        <v>0</v>
      </c>
      <c r="N661" s="39" t="s">
        <v>8702</v>
      </c>
      <c r="O661" s="39" t="s">
        <v>7737</v>
      </c>
      <c r="P661" s="39" t="s">
        <v>118</v>
      </c>
      <c r="Q661" s="39" t="s">
        <v>36</v>
      </c>
      <c r="R661" s="39" t="s">
        <v>119</v>
      </c>
      <c r="S661" s="39" t="s">
        <v>147</v>
      </c>
      <c r="T661" s="39">
        <v>201</v>
      </c>
      <c r="U661" s="39" t="s">
        <v>172</v>
      </c>
      <c r="V661" s="39" t="s">
        <v>6257</v>
      </c>
      <c r="W661" s="39" t="s">
        <v>6258</v>
      </c>
      <c r="X661" s="39" t="s">
        <v>124</v>
      </c>
      <c r="Y661" s="39">
        <v>89924</v>
      </c>
      <c r="Z661" s="39">
        <v>2944</v>
      </c>
      <c r="AA661" s="39">
        <v>0</v>
      </c>
      <c r="AB661" s="39">
        <v>0</v>
      </c>
      <c r="AC661" s="39">
        <v>1296.48</v>
      </c>
      <c r="AD661" s="39">
        <v>0</v>
      </c>
      <c r="AE661" s="39">
        <v>171767.15</v>
      </c>
      <c r="AF661" s="39">
        <v>173063.62</v>
      </c>
      <c r="AG661" s="39">
        <v>160</v>
      </c>
      <c r="AH661" s="39">
        <v>150</v>
      </c>
      <c r="AI661" s="39">
        <v>230418</v>
      </c>
      <c r="AJ661" s="39">
        <v>230418</v>
      </c>
      <c r="AK661" s="39">
        <v>-24571.870591023529</v>
      </c>
      <c r="AL661" s="39" t="s">
        <v>118</v>
      </c>
      <c r="AM661" s="39" t="s">
        <v>36</v>
      </c>
      <c r="AN661" s="39" t="s">
        <v>119</v>
      </c>
      <c r="AO661" s="39" t="s">
        <v>147</v>
      </c>
      <c r="AP661" s="39">
        <v>3</v>
      </c>
      <c r="AQ661" s="39">
        <v>2</v>
      </c>
      <c r="AR661" s="39">
        <v>5</v>
      </c>
      <c r="AS661" s="39">
        <v>89115</v>
      </c>
      <c r="AT661" s="39">
        <v>161522</v>
      </c>
      <c r="AU661" s="39">
        <v>53841</v>
      </c>
      <c r="AV661" s="39">
        <v>234905</v>
      </c>
      <c r="AW661" s="39">
        <v>3.0722399999999999</v>
      </c>
      <c r="AX661" s="39">
        <v>1.0923499999999999</v>
      </c>
      <c r="AY661" s="39">
        <v>1.9798899999999999</v>
      </c>
      <c r="AZ661" s="39">
        <v>3.0722399950027466</v>
      </c>
      <c r="BA661" s="39">
        <v>1.0923500061035156</v>
      </c>
      <c r="BB661" s="39">
        <v>1.979889988899231</v>
      </c>
      <c r="BC661" s="39" t="s">
        <v>159</v>
      </c>
      <c r="BD661" s="39" t="s">
        <v>126</v>
      </c>
      <c r="BE661" s="39" t="s">
        <v>118</v>
      </c>
      <c r="BF661" s="39"/>
      <c r="BG661" s="39" t="s">
        <v>6285</v>
      </c>
      <c r="BH661" s="39" t="s">
        <v>6259</v>
      </c>
      <c r="BI661" s="39" t="s">
        <v>1357</v>
      </c>
      <c r="BJ661" s="39" t="s">
        <v>129</v>
      </c>
      <c r="BK661" s="39" t="s">
        <v>224</v>
      </c>
      <c r="BL661" s="39" t="s">
        <v>224</v>
      </c>
      <c r="BM661" s="39" t="s">
        <v>202</v>
      </c>
      <c r="BN661" s="39" t="s">
        <v>661</v>
      </c>
      <c r="BO661" s="39"/>
      <c r="BP661" s="39" t="s">
        <v>661</v>
      </c>
      <c r="BQ661" s="39">
        <v>2024</v>
      </c>
      <c r="BR661" s="39"/>
      <c r="BS661" s="39"/>
      <c r="BT661" s="39" t="s">
        <v>6251</v>
      </c>
    </row>
    <row r="662" spans="1:72">
      <c r="A662" s="39">
        <v>102400909308</v>
      </c>
      <c r="B662" s="39">
        <v>1</v>
      </c>
      <c r="C662" s="39">
        <v>2024</v>
      </c>
      <c r="D662" s="39">
        <v>3</v>
      </c>
      <c r="E662" s="39" t="s">
        <v>8703</v>
      </c>
      <c r="F662" s="39" t="s">
        <v>8704</v>
      </c>
      <c r="G662" s="39">
        <v>71</v>
      </c>
      <c r="H662" s="39" t="s">
        <v>8705</v>
      </c>
      <c r="I662" s="39">
        <v>20240228</v>
      </c>
      <c r="J662" s="39">
        <v>20240301</v>
      </c>
      <c r="K662" s="39">
        <v>3</v>
      </c>
      <c r="L662" s="39">
        <f t="shared" si="10"/>
        <v>2</v>
      </c>
      <c r="M662" s="39">
        <v>0</v>
      </c>
      <c r="N662" s="39" t="s">
        <v>8706</v>
      </c>
      <c r="O662" s="39" t="s">
        <v>6346</v>
      </c>
      <c r="P662" s="39" t="s">
        <v>118</v>
      </c>
      <c r="Q662" s="39" t="s">
        <v>36</v>
      </c>
      <c r="R662" s="39" t="s">
        <v>119</v>
      </c>
      <c r="S662" s="39" t="s">
        <v>120</v>
      </c>
      <c r="T662" s="39">
        <v>111</v>
      </c>
      <c r="U662" s="39" t="s">
        <v>172</v>
      </c>
      <c r="V662" s="39" t="s">
        <v>6257</v>
      </c>
      <c r="W662" s="39" t="s">
        <v>6258</v>
      </c>
      <c r="X662" s="39" t="s">
        <v>124</v>
      </c>
      <c r="Y662" s="39">
        <v>94389</v>
      </c>
      <c r="Z662" s="39">
        <v>3083</v>
      </c>
      <c r="AA662" s="39">
        <v>0</v>
      </c>
      <c r="AB662" s="39">
        <v>0</v>
      </c>
      <c r="AC662" s="39">
        <v>666.76</v>
      </c>
      <c r="AD662" s="39">
        <v>0</v>
      </c>
      <c r="AE662" s="39">
        <v>195753.46</v>
      </c>
      <c r="AF662" s="39">
        <v>196420.22</v>
      </c>
      <c r="AG662" s="39">
        <v>160</v>
      </c>
      <c r="AH662" s="39">
        <v>225</v>
      </c>
      <c r="AI662" s="39">
        <v>230447</v>
      </c>
      <c r="AJ662" s="39">
        <v>230447</v>
      </c>
      <c r="AK662" s="39">
        <v>-47909.781683330279</v>
      </c>
      <c r="AL662" s="39" t="s">
        <v>118</v>
      </c>
      <c r="AM662" s="39" t="s">
        <v>36</v>
      </c>
      <c r="AN662" s="39" t="s">
        <v>119</v>
      </c>
      <c r="AO662" s="39" t="s">
        <v>120</v>
      </c>
      <c r="AP662" s="39">
        <v>3</v>
      </c>
      <c r="AQ662" s="39">
        <v>2</v>
      </c>
      <c r="AR662" s="39">
        <v>5</v>
      </c>
      <c r="AS662" s="39">
        <v>89115</v>
      </c>
      <c r="AT662" s="39">
        <v>161522</v>
      </c>
      <c r="AU662" s="39">
        <v>53841</v>
      </c>
      <c r="AV662" s="39">
        <v>234905</v>
      </c>
      <c r="AW662" s="39">
        <v>3.0722399999999999</v>
      </c>
      <c r="AX662" s="39">
        <v>1.0923499999999999</v>
      </c>
      <c r="AY662" s="39">
        <v>1.9798899999999999</v>
      </c>
      <c r="AZ662" s="39">
        <v>3.0722399950027466</v>
      </c>
      <c r="BA662" s="39">
        <v>1.0923500061035156</v>
      </c>
      <c r="BB662" s="39">
        <v>1.979889988899231</v>
      </c>
      <c r="BC662" s="39" t="s">
        <v>159</v>
      </c>
      <c r="BD662" s="39" t="s">
        <v>126</v>
      </c>
      <c r="BE662" s="39" t="s">
        <v>118</v>
      </c>
      <c r="BF662" s="39"/>
      <c r="BG662" s="39" t="s">
        <v>6285</v>
      </c>
      <c r="BH662" s="39" t="s">
        <v>6259</v>
      </c>
      <c r="BI662" s="39" t="s">
        <v>1400</v>
      </c>
      <c r="BJ662" s="39" t="s">
        <v>195</v>
      </c>
      <c r="BK662" s="39" t="s">
        <v>327</v>
      </c>
      <c r="BL662" s="39" t="s">
        <v>327</v>
      </c>
      <c r="BM662" s="39" t="s">
        <v>202</v>
      </c>
      <c r="BN662" s="39" t="s">
        <v>661</v>
      </c>
      <c r="BO662" s="39"/>
      <c r="BP662" s="39" t="s">
        <v>661</v>
      </c>
      <c r="BQ662" s="39">
        <v>2024</v>
      </c>
      <c r="BR662" s="39"/>
      <c r="BS662" s="39"/>
      <c r="BT662" s="39" t="s">
        <v>6251</v>
      </c>
    </row>
    <row r="663" spans="1:72">
      <c r="A663" s="39">
        <v>102400907796</v>
      </c>
      <c r="B663" s="39">
        <v>1</v>
      </c>
      <c r="C663" s="39">
        <v>2024</v>
      </c>
      <c r="D663" s="39">
        <v>2</v>
      </c>
      <c r="E663" s="39" t="s">
        <v>8707</v>
      </c>
      <c r="F663" s="39" t="s">
        <v>8708</v>
      </c>
      <c r="G663" s="39">
        <v>47</v>
      </c>
      <c r="H663" s="39" t="s">
        <v>8709</v>
      </c>
      <c r="I663" s="39">
        <v>20240227</v>
      </c>
      <c r="J663" s="39">
        <v>20240229</v>
      </c>
      <c r="K663" s="39">
        <v>3</v>
      </c>
      <c r="L663" s="39">
        <f t="shared" si="10"/>
        <v>2</v>
      </c>
      <c r="M663" s="39">
        <v>0</v>
      </c>
      <c r="N663" s="39" t="s">
        <v>8710</v>
      </c>
      <c r="O663" s="39" t="s">
        <v>6337</v>
      </c>
      <c r="P663" s="39" t="s">
        <v>118</v>
      </c>
      <c r="Q663" s="39" t="s">
        <v>36</v>
      </c>
      <c r="R663" s="39" t="s">
        <v>119</v>
      </c>
      <c r="S663" s="39" t="s">
        <v>147</v>
      </c>
      <c r="T663" s="39">
        <v>111</v>
      </c>
      <c r="U663" s="39" t="s">
        <v>172</v>
      </c>
      <c r="V663" s="39" t="s">
        <v>6257</v>
      </c>
      <c r="W663" s="39" t="s">
        <v>6258</v>
      </c>
      <c r="X663" s="39" t="s">
        <v>124</v>
      </c>
      <c r="Y663" s="39">
        <v>93581</v>
      </c>
      <c r="Z663" s="39">
        <v>2944</v>
      </c>
      <c r="AA663" s="39">
        <v>0</v>
      </c>
      <c r="AB663" s="39">
        <v>0</v>
      </c>
      <c r="AC663" s="39">
        <v>648.24</v>
      </c>
      <c r="AD663" s="39">
        <v>0</v>
      </c>
      <c r="AE663" s="39">
        <v>130090.39</v>
      </c>
      <c r="AF663" s="39">
        <v>130738.63</v>
      </c>
      <c r="AG663" s="39">
        <v>160</v>
      </c>
      <c r="AH663" s="39">
        <v>150</v>
      </c>
      <c r="AI663" s="39">
        <v>230447</v>
      </c>
      <c r="AJ663" s="39">
        <v>230447</v>
      </c>
      <c r="AK663" s="39">
        <v>17771.808316669718</v>
      </c>
      <c r="AL663" s="39" t="s">
        <v>118</v>
      </c>
      <c r="AM663" s="39" t="s">
        <v>36</v>
      </c>
      <c r="AN663" s="39" t="s">
        <v>119</v>
      </c>
      <c r="AO663" s="39" t="s">
        <v>147</v>
      </c>
      <c r="AP663" s="39">
        <v>3</v>
      </c>
      <c r="AQ663" s="39">
        <v>2</v>
      </c>
      <c r="AR663" s="39">
        <v>5</v>
      </c>
      <c r="AS663" s="39">
        <v>89115</v>
      </c>
      <c r="AT663" s="39">
        <v>161522</v>
      </c>
      <c r="AU663" s="39">
        <v>53841</v>
      </c>
      <c r="AV663" s="39">
        <v>234905</v>
      </c>
      <c r="AW663" s="39">
        <v>3.0722399999999999</v>
      </c>
      <c r="AX663" s="39">
        <v>1.0923499999999999</v>
      </c>
      <c r="AY663" s="39">
        <v>1.9798899999999999</v>
      </c>
      <c r="AZ663" s="39">
        <v>3.0722399950027466</v>
      </c>
      <c r="BA663" s="39">
        <v>1.0923500061035156</v>
      </c>
      <c r="BB663" s="39">
        <v>1.979889988899231</v>
      </c>
      <c r="BC663" s="39" t="s">
        <v>159</v>
      </c>
      <c r="BD663" s="39" t="s">
        <v>126</v>
      </c>
      <c r="BE663" s="39" t="s">
        <v>118</v>
      </c>
      <c r="BF663" s="39"/>
      <c r="BG663" s="39" t="s">
        <v>6285</v>
      </c>
      <c r="BH663" s="39" t="s">
        <v>6259</v>
      </c>
      <c r="BI663" s="39" t="s">
        <v>229</v>
      </c>
      <c r="BJ663" s="39" t="s">
        <v>230</v>
      </c>
      <c r="BK663" s="39" t="s">
        <v>230</v>
      </c>
      <c r="BL663" s="39" t="s">
        <v>230</v>
      </c>
      <c r="BM663" s="39" t="s">
        <v>2051</v>
      </c>
      <c r="BN663" s="39" t="s">
        <v>5752</v>
      </c>
      <c r="BO663" s="39"/>
      <c r="BP663" s="39" t="s">
        <v>5752</v>
      </c>
      <c r="BQ663" s="39">
        <v>2024</v>
      </c>
      <c r="BR663" s="39"/>
      <c r="BS663" s="39"/>
      <c r="BT663" s="39" t="s">
        <v>6251</v>
      </c>
    </row>
    <row r="664" spans="1:72">
      <c r="A664" s="39">
        <v>102400907814</v>
      </c>
      <c r="B664" s="39">
        <v>1</v>
      </c>
      <c r="C664" s="39">
        <v>2024</v>
      </c>
      <c r="D664" s="39">
        <v>2</v>
      </c>
      <c r="E664" s="39" t="s">
        <v>8711</v>
      </c>
      <c r="F664" s="39" t="s">
        <v>8712</v>
      </c>
      <c r="G664" s="39">
        <v>49</v>
      </c>
      <c r="H664" s="39" t="s">
        <v>8713</v>
      </c>
      <c r="I664" s="39">
        <v>20240228</v>
      </c>
      <c r="J664" s="39">
        <v>20240229</v>
      </c>
      <c r="K664" s="39">
        <v>2</v>
      </c>
      <c r="L664" s="39">
        <f t="shared" si="10"/>
        <v>1</v>
      </c>
      <c r="M664" s="39">
        <v>0</v>
      </c>
      <c r="N664" s="39" t="s">
        <v>8089</v>
      </c>
      <c r="O664" s="39" t="s">
        <v>6310</v>
      </c>
      <c r="P664" s="39" t="s">
        <v>118</v>
      </c>
      <c r="Q664" s="39" t="s">
        <v>36</v>
      </c>
      <c r="R664" s="39" t="s">
        <v>119</v>
      </c>
      <c r="S664" s="39" t="s">
        <v>147</v>
      </c>
      <c r="T664" s="39">
        <v>111</v>
      </c>
      <c r="U664" s="39" t="s">
        <v>172</v>
      </c>
      <c r="V664" s="39" t="s">
        <v>6129</v>
      </c>
      <c r="W664" s="39" t="s">
        <v>6130</v>
      </c>
      <c r="X664" s="39" t="s">
        <v>124</v>
      </c>
      <c r="Y664" s="39">
        <v>41404</v>
      </c>
      <c r="Z664" s="39">
        <v>1472</v>
      </c>
      <c r="AA664" s="39">
        <v>0</v>
      </c>
      <c r="AB664" s="39">
        <v>0</v>
      </c>
      <c r="AC664" s="39">
        <v>0</v>
      </c>
      <c r="AD664" s="39">
        <v>0</v>
      </c>
      <c r="AE664" s="39">
        <v>122414.97</v>
      </c>
      <c r="AF664" s="39">
        <v>122414.97</v>
      </c>
      <c r="AG664" s="39">
        <v>80</v>
      </c>
      <c r="AH664" s="39">
        <v>75</v>
      </c>
      <c r="AI664" s="39">
        <v>129785</v>
      </c>
      <c r="AJ664" s="39">
        <v>129785</v>
      </c>
      <c r="AK664" s="39">
        <v>-41966.647042002951</v>
      </c>
      <c r="AL664" s="39" t="s">
        <v>118</v>
      </c>
      <c r="AM664" s="39" t="s">
        <v>36</v>
      </c>
      <c r="AN664" s="39" t="s">
        <v>119</v>
      </c>
      <c r="AO664" s="39" t="s">
        <v>147</v>
      </c>
      <c r="AP664" s="39">
        <v>3</v>
      </c>
      <c r="AQ664" s="39">
        <v>2</v>
      </c>
      <c r="AR664" s="39">
        <v>4</v>
      </c>
      <c r="AS664" s="39">
        <v>53659</v>
      </c>
      <c r="AT664" s="39">
        <v>87497</v>
      </c>
      <c r="AU664" s="39">
        <v>29166</v>
      </c>
      <c r="AV664" s="39">
        <v>134400</v>
      </c>
      <c r="AW664" s="39">
        <v>1.7302500000000001</v>
      </c>
      <c r="AX664" s="39">
        <v>0.65773999999999999</v>
      </c>
      <c r="AY664" s="39">
        <v>1.0725100000000001</v>
      </c>
      <c r="AZ664" s="39">
        <v>1.7302500009536743</v>
      </c>
      <c r="BA664" s="39">
        <v>0.65773999691009521</v>
      </c>
      <c r="BB664" s="39">
        <v>1.0725100040435791</v>
      </c>
      <c r="BC664" s="39" t="s">
        <v>159</v>
      </c>
      <c r="BD664" s="39" t="s">
        <v>126</v>
      </c>
      <c r="BE664" s="39" t="s">
        <v>118</v>
      </c>
      <c r="BF664" s="39"/>
      <c r="BG664" s="39" t="s">
        <v>118</v>
      </c>
      <c r="BH664" s="39" t="s">
        <v>6259</v>
      </c>
      <c r="BI664" s="39" t="s">
        <v>216</v>
      </c>
      <c r="BJ664" s="39" t="s">
        <v>129</v>
      </c>
      <c r="BK664" s="39" t="s">
        <v>217</v>
      </c>
      <c r="BL664" s="39" t="s">
        <v>218</v>
      </c>
      <c r="BM664" s="39" t="s">
        <v>202</v>
      </c>
      <c r="BN664" s="39" t="s">
        <v>6328</v>
      </c>
      <c r="BO664" s="39"/>
      <c r="BP664" s="39" t="s">
        <v>6328</v>
      </c>
      <c r="BQ664" s="39">
        <v>2024</v>
      </c>
      <c r="BR664" s="39"/>
      <c r="BS664" s="39"/>
      <c r="BT664" s="39" t="s">
        <v>6251</v>
      </c>
    </row>
    <row r="665" spans="1:72">
      <c r="A665" s="39">
        <v>102400907794</v>
      </c>
      <c r="B665" s="39">
        <v>1</v>
      </c>
      <c r="C665" s="39">
        <v>2024</v>
      </c>
      <c r="D665" s="39">
        <v>2</v>
      </c>
      <c r="E665" s="39" t="s">
        <v>8714</v>
      </c>
      <c r="F665" s="39" t="s">
        <v>8715</v>
      </c>
      <c r="G665" s="39">
        <v>55</v>
      </c>
      <c r="H665" s="39" t="s">
        <v>8716</v>
      </c>
      <c r="I665" s="39">
        <v>20240227</v>
      </c>
      <c r="J665" s="39">
        <v>20240229</v>
      </c>
      <c r="K665" s="39">
        <v>3</v>
      </c>
      <c r="L665" s="39">
        <f t="shared" si="10"/>
        <v>2</v>
      </c>
      <c r="M665" s="39">
        <v>0</v>
      </c>
      <c r="N665" s="39" t="s">
        <v>8717</v>
      </c>
      <c r="O665" s="39" t="s">
        <v>6887</v>
      </c>
      <c r="P665" s="39" t="s">
        <v>118</v>
      </c>
      <c r="Q665" s="39" t="s">
        <v>36</v>
      </c>
      <c r="R665" s="39" t="s">
        <v>119</v>
      </c>
      <c r="S665" s="39" t="s">
        <v>147</v>
      </c>
      <c r="T665" s="39">
        <v>111</v>
      </c>
      <c r="U665" s="39" t="s">
        <v>172</v>
      </c>
      <c r="V665" s="39" t="s">
        <v>6257</v>
      </c>
      <c r="W665" s="39" t="s">
        <v>6258</v>
      </c>
      <c r="X665" s="39" t="s">
        <v>124</v>
      </c>
      <c r="Y665" s="39">
        <v>93263</v>
      </c>
      <c r="Z665" s="39">
        <v>2944</v>
      </c>
      <c r="AA665" s="39">
        <v>0</v>
      </c>
      <c r="AB665" s="39">
        <v>0</v>
      </c>
      <c r="AC665" s="39">
        <v>648.24</v>
      </c>
      <c r="AD665" s="39">
        <v>0</v>
      </c>
      <c r="AE665" s="39">
        <v>171767.15</v>
      </c>
      <c r="AF665" s="39">
        <v>172415.39</v>
      </c>
      <c r="AG665" s="39">
        <v>160</v>
      </c>
      <c r="AH665" s="39">
        <v>150</v>
      </c>
      <c r="AI665" s="39">
        <v>230447</v>
      </c>
      <c r="AJ665" s="39">
        <v>230447</v>
      </c>
      <c r="AK665" s="39">
        <v>-23904.951683330291</v>
      </c>
      <c r="AL665" s="39" t="s">
        <v>118</v>
      </c>
      <c r="AM665" s="39" t="s">
        <v>36</v>
      </c>
      <c r="AN665" s="39" t="s">
        <v>119</v>
      </c>
      <c r="AO665" s="39" t="s">
        <v>147</v>
      </c>
      <c r="AP665" s="39">
        <v>3</v>
      </c>
      <c r="AQ665" s="39">
        <v>2</v>
      </c>
      <c r="AR665" s="39">
        <v>5</v>
      </c>
      <c r="AS665" s="39">
        <v>89115</v>
      </c>
      <c r="AT665" s="39">
        <v>161522</v>
      </c>
      <c r="AU665" s="39">
        <v>53841</v>
      </c>
      <c r="AV665" s="39">
        <v>234905</v>
      </c>
      <c r="AW665" s="39">
        <v>3.0722399999999999</v>
      </c>
      <c r="AX665" s="39">
        <v>1.0923499999999999</v>
      </c>
      <c r="AY665" s="39">
        <v>1.9798899999999999</v>
      </c>
      <c r="AZ665" s="39">
        <v>3.0722399950027466</v>
      </c>
      <c r="BA665" s="39">
        <v>1.0923500061035156</v>
      </c>
      <c r="BB665" s="39">
        <v>1.979889988899231</v>
      </c>
      <c r="BC665" s="39" t="s">
        <v>159</v>
      </c>
      <c r="BD665" s="39" t="s">
        <v>126</v>
      </c>
      <c r="BE665" s="39" t="s">
        <v>118</v>
      </c>
      <c r="BF665" s="39"/>
      <c r="BG665" s="39" t="s">
        <v>1732</v>
      </c>
      <c r="BH665" s="39" t="s">
        <v>6259</v>
      </c>
      <c r="BI665" s="39" t="s">
        <v>201</v>
      </c>
      <c r="BJ665" s="39" t="s">
        <v>129</v>
      </c>
      <c r="BK665" s="39" t="s">
        <v>130</v>
      </c>
      <c r="BL665" s="39" t="s">
        <v>131</v>
      </c>
      <c r="BM665" s="39" t="s">
        <v>202</v>
      </c>
      <c r="BN665" s="39" t="s">
        <v>661</v>
      </c>
      <c r="BO665" s="39"/>
      <c r="BP665" s="39" t="s">
        <v>661</v>
      </c>
      <c r="BQ665" s="39">
        <v>2024</v>
      </c>
      <c r="BR665" s="39"/>
      <c r="BS665" s="39"/>
      <c r="BT665" s="39" t="s">
        <v>6251</v>
      </c>
    </row>
    <row r="666" spans="1:72">
      <c r="A666" s="39">
        <v>102400950738</v>
      </c>
      <c r="B666" s="39">
        <v>1</v>
      </c>
      <c r="C666" s="39">
        <v>2024</v>
      </c>
      <c r="D666" s="39">
        <v>2</v>
      </c>
      <c r="E666" s="39" t="s">
        <v>8718</v>
      </c>
      <c r="F666" s="39" t="s">
        <v>8719</v>
      </c>
      <c r="G666" s="39">
        <v>76</v>
      </c>
      <c r="H666" s="39" t="s">
        <v>8720</v>
      </c>
      <c r="I666" s="39">
        <v>20240228</v>
      </c>
      <c r="J666" s="39">
        <v>20240229</v>
      </c>
      <c r="K666" s="39">
        <v>2</v>
      </c>
      <c r="L666" s="39">
        <f t="shared" si="10"/>
        <v>1</v>
      </c>
      <c r="M666" s="39">
        <v>0</v>
      </c>
      <c r="N666" s="39" t="s">
        <v>8721</v>
      </c>
      <c r="O666" s="39" t="s">
        <v>6405</v>
      </c>
      <c r="P666" s="39" t="s">
        <v>118</v>
      </c>
      <c r="Q666" s="39" t="s">
        <v>36</v>
      </c>
      <c r="R666" s="39" t="s">
        <v>119</v>
      </c>
      <c r="S666" s="39" t="s">
        <v>147</v>
      </c>
      <c r="T666" s="39">
        <v>201</v>
      </c>
      <c r="U666" s="39" t="s">
        <v>172</v>
      </c>
      <c r="V666" s="39" t="s">
        <v>6129</v>
      </c>
      <c r="W666" s="39" t="s">
        <v>6130</v>
      </c>
      <c r="X666" s="39" t="s">
        <v>124</v>
      </c>
      <c r="Y666" s="39">
        <v>49189</v>
      </c>
      <c r="Z666" s="39">
        <v>1472</v>
      </c>
      <c r="AA666" s="39">
        <v>0</v>
      </c>
      <c r="AB666" s="39">
        <v>0</v>
      </c>
      <c r="AC666" s="39">
        <v>0</v>
      </c>
      <c r="AD666" s="39">
        <v>0</v>
      </c>
      <c r="AE666" s="39">
        <v>64922.13</v>
      </c>
      <c r="AF666" s="39">
        <v>64922.13</v>
      </c>
      <c r="AG666" s="39">
        <v>80</v>
      </c>
      <c r="AH666" s="39">
        <v>75</v>
      </c>
      <c r="AI666" s="39">
        <v>129769</v>
      </c>
      <c r="AJ666" s="39">
        <v>129769</v>
      </c>
      <c r="AK666" s="39">
        <v>15516.275223533688</v>
      </c>
      <c r="AL666" s="39" t="s">
        <v>118</v>
      </c>
      <c r="AM666" s="39" t="s">
        <v>36</v>
      </c>
      <c r="AN666" s="39" t="s">
        <v>119</v>
      </c>
      <c r="AO666" s="39" t="s">
        <v>147</v>
      </c>
      <c r="AP666" s="39">
        <v>3</v>
      </c>
      <c r="AQ666" s="39">
        <v>2</v>
      </c>
      <c r="AR666" s="39">
        <v>4</v>
      </c>
      <c r="AS666" s="39">
        <v>53659</v>
      </c>
      <c r="AT666" s="39">
        <v>87497</v>
      </c>
      <c r="AU666" s="39">
        <v>29166</v>
      </c>
      <c r="AV666" s="39">
        <v>134400</v>
      </c>
      <c r="AW666" s="39">
        <v>1.7302500000000001</v>
      </c>
      <c r="AX666" s="39">
        <v>0.65773999999999999</v>
      </c>
      <c r="AY666" s="39">
        <v>1.0725100000000001</v>
      </c>
      <c r="AZ666" s="39">
        <v>1.7302500009536743</v>
      </c>
      <c r="BA666" s="39">
        <v>0.65773999691009521</v>
      </c>
      <c r="BB666" s="39">
        <v>1.0725100040435791</v>
      </c>
      <c r="BC666" s="39" t="s">
        <v>159</v>
      </c>
      <c r="BD666" s="39" t="s">
        <v>126</v>
      </c>
      <c r="BE666" s="39" t="s">
        <v>118</v>
      </c>
      <c r="BF666" s="39"/>
      <c r="BG666" s="39" t="s">
        <v>118</v>
      </c>
      <c r="BH666" s="39" t="s">
        <v>6259</v>
      </c>
      <c r="BI666" s="39" t="s">
        <v>450</v>
      </c>
      <c r="BJ666" s="39" t="s">
        <v>129</v>
      </c>
      <c r="BK666" s="39" t="s">
        <v>130</v>
      </c>
      <c r="BL666" s="39" t="s">
        <v>131</v>
      </c>
      <c r="BM666" s="39" t="s">
        <v>202</v>
      </c>
      <c r="BN666" s="39" t="s">
        <v>6328</v>
      </c>
      <c r="BO666" s="39"/>
      <c r="BP666" s="39" t="s">
        <v>6328</v>
      </c>
      <c r="BQ666" s="39">
        <v>2024</v>
      </c>
      <c r="BR666" s="39"/>
      <c r="BS666" s="39"/>
      <c r="BT666" s="39" t="s">
        <v>6251</v>
      </c>
    </row>
    <row r="667" spans="1:72">
      <c r="A667" s="39">
        <v>102400907792</v>
      </c>
      <c r="B667" s="39">
        <v>1</v>
      </c>
      <c r="C667" s="39">
        <v>2024</v>
      </c>
      <c r="D667" s="39">
        <v>2</v>
      </c>
      <c r="E667" s="39" t="s">
        <v>8722</v>
      </c>
      <c r="F667" s="39" t="s">
        <v>8723</v>
      </c>
      <c r="G667" s="39">
        <v>79</v>
      </c>
      <c r="H667" s="39" t="s">
        <v>8724</v>
      </c>
      <c r="I667" s="39">
        <v>20240227</v>
      </c>
      <c r="J667" s="39">
        <v>20240229</v>
      </c>
      <c r="K667" s="39">
        <v>3</v>
      </c>
      <c r="L667" s="39">
        <f t="shared" si="10"/>
        <v>2</v>
      </c>
      <c r="M667" s="39">
        <v>0</v>
      </c>
      <c r="N667" s="39" t="s">
        <v>8725</v>
      </c>
      <c r="O667" s="39" t="s">
        <v>6305</v>
      </c>
      <c r="P667" s="39" t="s">
        <v>118</v>
      </c>
      <c r="Q667" s="39" t="s">
        <v>36</v>
      </c>
      <c r="R667" s="39" t="s">
        <v>119</v>
      </c>
      <c r="S667" s="39" t="s">
        <v>120</v>
      </c>
      <c r="T667" s="39">
        <v>111</v>
      </c>
      <c r="U667" s="39" t="s">
        <v>172</v>
      </c>
      <c r="V667" s="39" t="s">
        <v>6257</v>
      </c>
      <c r="W667" s="39" t="s">
        <v>6258</v>
      </c>
      <c r="X667" s="39" t="s">
        <v>124</v>
      </c>
      <c r="Y667" s="39">
        <v>96558</v>
      </c>
      <c r="Z667" s="39">
        <v>3083</v>
      </c>
      <c r="AA667" s="39">
        <v>0</v>
      </c>
      <c r="AB667" s="39">
        <v>0</v>
      </c>
      <c r="AC667" s="39">
        <v>648.24</v>
      </c>
      <c r="AD667" s="39">
        <v>0</v>
      </c>
      <c r="AE667" s="39">
        <v>171767.15</v>
      </c>
      <c r="AF667" s="39">
        <v>172415.39</v>
      </c>
      <c r="AG667" s="39">
        <v>160</v>
      </c>
      <c r="AH667" s="39">
        <v>225</v>
      </c>
      <c r="AI667" s="39">
        <v>230447</v>
      </c>
      <c r="AJ667" s="39">
        <v>230447</v>
      </c>
      <c r="AK667" s="39">
        <v>-23904.951683330291</v>
      </c>
      <c r="AL667" s="39" t="s">
        <v>118</v>
      </c>
      <c r="AM667" s="39" t="s">
        <v>36</v>
      </c>
      <c r="AN667" s="39" t="s">
        <v>119</v>
      </c>
      <c r="AO667" s="39" t="s">
        <v>120</v>
      </c>
      <c r="AP667" s="39">
        <v>3</v>
      </c>
      <c r="AQ667" s="39">
        <v>2</v>
      </c>
      <c r="AR667" s="39">
        <v>5</v>
      </c>
      <c r="AS667" s="39">
        <v>89115</v>
      </c>
      <c r="AT667" s="39">
        <v>161522</v>
      </c>
      <c r="AU667" s="39">
        <v>53841</v>
      </c>
      <c r="AV667" s="39">
        <v>234905</v>
      </c>
      <c r="AW667" s="39">
        <v>3.0722399999999999</v>
      </c>
      <c r="AX667" s="39">
        <v>1.0923499999999999</v>
      </c>
      <c r="AY667" s="39">
        <v>1.9798899999999999</v>
      </c>
      <c r="AZ667" s="39">
        <v>3.0722399950027466</v>
      </c>
      <c r="BA667" s="39">
        <v>1.0923500061035156</v>
      </c>
      <c r="BB667" s="39">
        <v>1.979889988899231</v>
      </c>
      <c r="BC667" s="39" t="s">
        <v>159</v>
      </c>
      <c r="BD667" s="39" t="s">
        <v>126</v>
      </c>
      <c r="BE667" s="39" t="s">
        <v>118</v>
      </c>
      <c r="BF667" s="39"/>
      <c r="BG667" s="39" t="s">
        <v>6285</v>
      </c>
      <c r="BH667" s="39" t="s">
        <v>6259</v>
      </c>
      <c r="BI667" s="39" t="s">
        <v>410</v>
      </c>
      <c r="BJ667" s="39" t="s">
        <v>195</v>
      </c>
      <c r="BK667" s="39" t="s">
        <v>411</v>
      </c>
      <c r="BL667" s="39" t="s">
        <v>411</v>
      </c>
      <c r="BM667" s="39" t="s">
        <v>202</v>
      </c>
      <c r="BN667" s="39" t="s">
        <v>203</v>
      </c>
      <c r="BO667" s="39"/>
      <c r="BP667" s="39" t="s">
        <v>203</v>
      </c>
      <c r="BQ667" s="39">
        <v>2024</v>
      </c>
      <c r="BR667" s="39"/>
      <c r="BS667" s="39"/>
      <c r="BT667" s="39" t="s">
        <v>6251</v>
      </c>
    </row>
    <row r="668" spans="1:72">
      <c r="A668" s="39">
        <v>102400518758</v>
      </c>
      <c r="B668" s="39">
        <v>1</v>
      </c>
      <c r="C668" s="39">
        <v>2024</v>
      </c>
      <c r="D668" s="39">
        <v>2</v>
      </c>
      <c r="E668" s="39" t="s">
        <v>8726</v>
      </c>
      <c r="F668" s="39" t="s">
        <v>8727</v>
      </c>
      <c r="G668" s="39">
        <v>44</v>
      </c>
      <c r="H668" s="39" t="s">
        <v>8728</v>
      </c>
      <c r="I668" s="39">
        <v>20240225</v>
      </c>
      <c r="J668" s="39">
        <v>20240228</v>
      </c>
      <c r="K668" s="39">
        <v>4</v>
      </c>
      <c r="L668" s="39">
        <f t="shared" si="10"/>
        <v>3</v>
      </c>
      <c r="M668" s="39">
        <v>0</v>
      </c>
      <c r="N668" s="39" t="s">
        <v>8729</v>
      </c>
      <c r="O668" s="39" t="s">
        <v>8730</v>
      </c>
      <c r="P668" s="39" t="s">
        <v>118</v>
      </c>
      <c r="Q668" s="39" t="s">
        <v>36</v>
      </c>
      <c r="R668" s="39" t="s">
        <v>119</v>
      </c>
      <c r="S668" s="39" t="s">
        <v>147</v>
      </c>
      <c r="T668" s="39">
        <v>111</v>
      </c>
      <c r="U668" s="39" t="s">
        <v>172</v>
      </c>
      <c r="V668" s="39" t="s">
        <v>6257</v>
      </c>
      <c r="W668" s="39" t="s">
        <v>6258</v>
      </c>
      <c r="X668" s="39" t="s">
        <v>124</v>
      </c>
      <c r="Y668" s="39">
        <v>87779</v>
      </c>
      <c r="Z668" s="39">
        <v>4416</v>
      </c>
      <c r="AA668" s="39">
        <v>0</v>
      </c>
      <c r="AB668" s="39">
        <v>0</v>
      </c>
      <c r="AC668" s="39">
        <v>0</v>
      </c>
      <c r="AD668" s="39">
        <v>0</v>
      </c>
      <c r="AE668" s="39">
        <v>123160.48</v>
      </c>
      <c r="AF668" s="39">
        <v>123160.48</v>
      </c>
      <c r="AG668" s="39">
        <v>240</v>
      </c>
      <c r="AH668" s="39">
        <v>225</v>
      </c>
      <c r="AI668" s="39">
        <v>230447</v>
      </c>
      <c r="AJ668" s="39">
        <v>230447</v>
      </c>
      <c r="AK668" s="39">
        <v>25349.958316669727</v>
      </c>
      <c r="AL668" s="39" t="s">
        <v>118</v>
      </c>
      <c r="AM668" s="39" t="s">
        <v>36</v>
      </c>
      <c r="AN668" s="39" t="s">
        <v>119</v>
      </c>
      <c r="AO668" s="39" t="s">
        <v>147</v>
      </c>
      <c r="AP668" s="39">
        <v>3</v>
      </c>
      <c r="AQ668" s="39">
        <v>2</v>
      </c>
      <c r="AR668" s="39">
        <v>5</v>
      </c>
      <c r="AS668" s="39">
        <v>89115</v>
      </c>
      <c r="AT668" s="39">
        <v>161522</v>
      </c>
      <c r="AU668" s="39">
        <v>53841</v>
      </c>
      <c r="AV668" s="39">
        <v>234905</v>
      </c>
      <c r="AW668" s="39">
        <v>3.0722399999999999</v>
      </c>
      <c r="AX668" s="39">
        <v>1.0923499999999999</v>
      </c>
      <c r="AY668" s="39">
        <v>1.9798899999999999</v>
      </c>
      <c r="AZ668" s="39">
        <v>3.0722399950027466</v>
      </c>
      <c r="BA668" s="39">
        <v>1.0923500061035156</v>
      </c>
      <c r="BB668" s="39">
        <v>1.979889988899231</v>
      </c>
      <c r="BC668" s="39" t="s">
        <v>159</v>
      </c>
      <c r="BD668" s="39" t="s">
        <v>126</v>
      </c>
      <c r="BE668" s="39" t="s">
        <v>118</v>
      </c>
      <c r="BF668" s="39"/>
      <c r="BG668" s="39" t="s">
        <v>118</v>
      </c>
      <c r="BH668" s="39" t="s">
        <v>6259</v>
      </c>
      <c r="BI668" s="39" t="s">
        <v>489</v>
      </c>
      <c r="BJ668" s="39" t="s">
        <v>389</v>
      </c>
      <c r="BK668" s="39" t="s">
        <v>490</v>
      </c>
      <c r="BL668" s="39" t="s">
        <v>490</v>
      </c>
      <c r="BM668" s="39" t="s">
        <v>2051</v>
      </c>
      <c r="BN668" s="39" t="s">
        <v>2052</v>
      </c>
      <c r="BO668" s="39"/>
      <c r="BP668" s="39" t="s">
        <v>2052</v>
      </c>
      <c r="BQ668" s="39">
        <v>2024</v>
      </c>
      <c r="BR668" s="39"/>
      <c r="BS668" s="39"/>
      <c r="BT668" s="39" t="s">
        <v>6251</v>
      </c>
    </row>
    <row r="669" spans="1:72">
      <c r="A669" s="39">
        <v>102401054682</v>
      </c>
      <c r="B669" s="39">
        <v>1</v>
      </c>
      <c r="C669" s="39">
        <v>2024</v>
      </c>
      <c r="D669" s="39">
        <v>2</v>
      </c>
      <c r="E669" s="39" t="s">
        <v>8731</v>
      </c>
      <c r="F669" s="39" t="s">
        <v>8732</v>
      </c>
      <c r="G669" s="39">
        <v>65</v>
      </c>
      <c r="H669" s="39" t="s">
        <v>8733</v>
      </c>
      <c r="I669" s="39">
        <v>20240226</v>
      </c>
      <c r="J669" s="39">
        <v>20240228</v>
      </c>
      <c r="K669" s="39">
        <v>3</v>
      </c>
      <c r="L669" s="39">
        <f t="shared" si="10"/>
        <v>2</v>
      </c>
      <c r="M669" s="39">
        <v>0</v>
      </c>
      <c r="N669" s="39" t="s">
        <v>7000</v>
      </c>
      <c r="O669" s="39" t="s">
        <v>6661</v>
      </c>
      <c r="P669" s="39" t="s">
        <v>118</v>
      </c>
      <c r="Q669" s="39" t="s">
        <v>36</v>
      </c>
      <c r="R669" s="39" t="s">
        <v>119</v>
      </c>
      <c r="S669" s="39" t="s">
        <v>147</v>
      </c>
      <c r="T669" s="39">
        <v>205</v>
      </c>
      <c r="U669" s="39" t="s">
        <v>172</v>
      </c>
      <c r="V669" s="39" t="s">
        <v>6257</v>
      </c>
      <c r="W669" s="39" t="s">
        <v>6258</v>
      </c>
      <c r="X669" s="39" t="s">
        <v>124</v>
      </c>
      <c r="Y669" s="39">
        <v>89218</v>
      </c>
      <c r="Z669" s="39">
        <v>2944</v>
      </c>
      <c r="AA669" s="39">
        <v>0</v>
      </c>
      <c r="AB669" s="39">
        <v>0</v>
      </c>
      <c r="AC669" s="39">
        <v>666.76</v>
      </c>
      <c r="AD669" s="39">
        <v>0</v>
      </c>
      <c r="AE669" s="39">
        <v>183327.13</v>
      </c>
      <c r="AF669" s="39">
        <v>183993.89</v>
      </c>
      <c r="AG669" s="39">
        <v>160</v>
      </c>
      <c r="AH669" s="39">
        <v>150</v>
      </c>
      <c r="AI669" s="39">
        <v>230418</v>
      </c>
      <c r="AJ669" s="39">
        <v>230418</v>
      </c>
      <c r="AK669" s="39">
        <v>-35502.140591023548</v>
      </c>
      <c r="AL669" s="39" t="s">
        <v>118</v>
      </c>
      <c r="AM669" s="39" t="s">
        <v>36</v>
      </c>
      <c r="AN669" s="39" t="s">
        <v>119</v>
      </c>
      <c r="AO669" s="39" t="s">
        <v>147</v>
      </c>
      <c r="AP669" s="39">
        <v>3</v>
      </c>
      <c r="AQ669" s="39">
        <v>2</v>
      </c>
      <c r="AR669" s="39">
        <v>5</v>
      </c>
      <c r="AS669" s="39">
        <v>89115</v>
      </c>
      <c r="AT669" s="39">
        <v>161522</v>
      </c>
      <c r="AU669" s="39">
        <v>53841</v>
      </c>
      <c r="AV669" s="39">
        <v>234905</v>
      </c>
      <c r="AW669" s="39">
        <v>3.0722399999999999</v>
      </c>
      <c r="AX669" s="39">
        <v>1.0923499999999999</v>
      </c>
      <c r="AY669" s="39">
        <v>1.9798899999999999</v>
      </c>
      <c r="AZ669" s="39">
        <v>3.0722399950027466</v>
      </c>
      <c r="BA669" s="39">
        <v>1.0923500061035156</v>
      </c>
      <c r="BB669" s="39">
        <v>1.979889988899231</v>
      </c>
      <c r="BC669" s="39" t="s">
        <v>159</v>
      </c>
      <c r="BD669" s="39" t="s">
        <v>126</v>
      </c>
      <c r="BE669" s="39" t="s">
        <v>118</v>
      </c>
      <c r="BF669" s="39"/>
      <c r="BG669" s="39" t="s">
        <v>6285</v>
      </c>
      <c r="BH669" s="39" t="s">
        <v>6259</v>
      </c>
      <c r="BI669" s="39" t="s">
        <v>8734</v>
      </c>
      <c r="BJ669" s="39" t="s">
        <v>244</v>
      </c>
      <c r="BK669" s="39" t="s">
        <v>1086</v>
      </c>
      <c r="BL669" s="39" t="s">
        <v>1087</v>
      </c>
      <c r="BM669" s="39" t="s">
        <v>202</v>
      </c>
      <c r="BN669" s="39" t="s">
        <v>661</v>
      </c>
      <c r="BO669" s="39"/>
      <c r="BP669" s="39" t="s">
        <v>661</v>
      </c>
      <c r="BQ669" s="39">
        <v>2024</v>
      </c>
      <c r="BR669" s="39"/>
      <c r="BS669" s="39"/>
      <c r="BT669" s="39" t="s">
        <v>6251</v>
      </c>
    </row>
    <row r="670" spans="1:72">
      <c r="A670" s="39">
        <v>102400907784</v>
      </c>
      <c r="B670" s="39">
        <v>1</v>
      </c>
      <c r="C670" s="39">
        <v>2024</v>
      </c>
      <c r="D670" s="39">
        <v>2</v>
      </c>
      <c r="E670" s="39" t="s">
        <v>8735</v>
      </c>
      <c r="F670" s="39" t="s">
        <v>8736</v>
      </c>
      <c r="G670" s="39">
        <v>74</v>
      </c>
      <c r="H670" s="39" t="s">
        <v>8737</v>
      </c>
      <c r="I670" s="39">
        <v>20240226</v>
      </c>
      <c r="J670" s="39">
        <v>20240228</v>
      </c>
      <c r="K670" s="39">
        <v>3</v>
      </c>
      <c r="L670" s="39">
        <f t="shared" si="10"/>
        <v>2</v>
      </c>
      <c r="M670" s="39">
        <v>0</v>
      </c>
      <c r="N670" s="39" t="s">
        <v>6172</v>
      </c>
      <c r="O670" s="39" t="s">
        <v>8738</v>
      </c>
      <c r="P670" s="39" t="s">
        <v>118</v>
      </c>
      <c r="Q670" s="39" t="s">
        <v>36</v>
      </c>
      <c r="R670" s="39" t="s">
        <v>119</v>
      </c>
      <c r="S670" s="39" t="s">
        <v>120</v>
      </c>
      <c r="T670" s="39">
        <v>111</v>
      </c>
      <c r="U670" s="39" t="s">
        <v>172</v>
      </c>
      <c r="V670" s="39" t="s">
        <v>6257</v>
      </c>
      <c r="W670" s="39" t="s">
        <v>6258</v>
      </c>
      <c r="X670" s="39" t="s">
        <v>124</v>
      </c>
      <c r="Y670" s="39">
        <v>92574</v>
      </c>
      <c r="Z670" s="39">
        <v>3083</v>
      </c>
      <c r="AA670" s="39">
        <v>0</v>
      </c>
      <c r="AB670" s="39">
        <v>0</v>
      </c>
      <c r="AC670" s="39">
        <v>666.76</v>
      </c>
      <c r="AD670" s="39">
        <v>0</v>
      </c>
      <c r="AE670" s="39">
        <v>183327.13</v>
      </c>
      <c r="AF670" s="39">
        <v>183993.89</v>
      </c>
      <c r="AG670" s="39">
        <v>160</v>
      </c>
      <c r="AH670" s="39">
        <v>225</v>
      </c>
      <c r="AI670" s="39">
        <v>230447</v>
      </c>
      <c r="AJ670" s="39">
        <v>230447</v>
      </c>
      <c r="AK670" s="39">
        <v>-35483.451683330291</v>
      </c>
      <c r="AL670" s="39" t="s">
        <v>118</v>
      </c>
      <c r="AM670" s="39" t="s">
        <v>36</v>
      </c>
      <c r="AN670" s="39" t="s">
        <v>119</v>
      </c>
      <c r="AO670" s="39" t="s">
        <v>120</v>
      </c>
      <c r="AP670" s="39">
        <v>3</v>
      </c>
      <c r="AQ670" s="39">
        <v>2</v>
      </c>
      <c r="AR670" s="39">
        <v>5</v>
      </c>
      <c r="AS670" s="39">
        <v>89115</v>
      </c>
      <c r="AT670" s="39">
        <v>161522</v>
      </c>
      <c r="AU670" s="39">
        <v>53841</v>
      </c>
      <c r="AV670" s="39">
        <v>234905</v>
      </c>
      <c r="AW670" s="39">
        <v>3.0722399999999999</v>
      </c>
      <c r="AX670" s="39">
        <v>1.0923499999999999</v>
      </c>
      <c r="AY670" s="39">
        <v>1.9798899999999999</v>
      </c>
      <c r="AZ670" s="39">
        <v>3.0722399950027466</v>
      </c>
      <c r="BA670" s="39">
        <v>1.0923500061035156</v>
      </c>
      <c r="BB670" s="39">
        <v>1.979889988899231</v>
      </c>
      <c r="BC670" s="39" t="s">
        <v>159</v>
      </c>
      <c r="BD670" s="39" t="s">
        <v>126</v>
      </c>
      <c r="BE670" s="39" t="s">
        <v>118</v>
      </c>
      <c r="BF670" s="39"/>
      <c r="BG670" s="39" t="s">
        <v>1732</v>
      </c>
      <c r="BH670" s="39" t="s">
        <v>6259</v>
      </c>
      <c r="BI670" s="39" t="s">
        <v>1033</v>
      </c>
      <c r="BJ670" s="39" t="s">
        <v>129</v>
      </c>
      <c r="BK670" s="39" t="s">
        <v>130</v>
      </c>
      <c r="BL670" s="39" t="s">
        <v>131</v>
      </c>
      <c r="BM670" s="39" t="s">
        <v>202</v>
      </c>
      <c r="BN670" s="39" t="s">
        <v>661</v>
      </c>
      <c r="BO670" s="39"/>
      <c r="BP670" s="39" t="s">
        <v>661</v>
      </c>
      <c r="BQ670" s="39">
        <v>2024</v>
      </c>
      <c r="BR670" s="39"/>
      <c r="BS670" s="39"/>
      <c r="BT670" s="39" t="s">
        <v>6251</v>
      </c>
    </row>
    <row r="671" spans="1:72">
      <c r="A671" s="39">
        <v>102400518736</v>
      </c>
      <c r="B671" s="39">
        <v>1</v>
      </c>
      <c r="C671" s="39">
        <v>2024</v>
      </c>
      <c r="D671" s="39">
        <v>2</v>
      </c>
      <c r="E671" s="39" t="s">
        <v>8739</v>
      </c>
      <c r="F671" s="39" t="s">
        <v>8740</v>
      </c>
      <c r="G671" s="39">
        <v>46</v>
      </c>
      <c r="H671" s="39" t="s">
        <v>8741</v>
      </c>
      <c r="I671" s="39">
        <v>20240225</v>
      </c>
      <c r="J671" s="39">
        <v>20240227</v>
      </c>
      <c r="K671" s="39">
        <v>3</v>
      </c>
      <c r="L671" s="39">
        <f t="shared" si="10"/>
        <v>2</v>
      </c>
      <c r="M671" s="39">
        <v>0</v>
      </c>
      <c r="N671" s="39" t="s">
        <v>8742</v>
      </c>
      <c r="O671" s="39" t="s">
        <v>8743</v>
      </c>
      <c r="P671" s="39" t="s">
        <v>118</v>
      </c>
      <c r="Q671" s="39" t="s">
        <v>36</v>
      </c>
      <c r="R671" s="39" t="s">
        <v>119</v>
      </c>
      <c r="S671" s="39" t="s">
        <v>120</v>
      </c>
      <c r="T671" s="39">
        <v>111</v>
      </c>
      <c r="U671" s="39" t="s">
        <v>172</v>
      </c>
      <c r="V671" s="39" t="s">
        <v>6257</v>
      </c>
      <c r="W671" s="39" t="s">
        <v>6258</v>
      </c>
      <c r="X671" s="39" t="s">
        <v>124</v>
      </c>
      <c r="Y671" s="39">
        <v>81874</v>
      </c>
      <c r="Z671" s="39">
        <v>3008</v>
      </c>
      <c r="AA671" s="39">
        <v>0</v>
      </c>
      <c r="AB671" s="39">
        <v>0</v>
      </c>
      <c r="AC671" s="39">
        <v>0</v>
      </c>
      <c r="AD671" s="39">
        <v>0</v>
      </c>
      <c r="AE671" s="39">
        <v>96480.93</v>
      </c>
      <c r="AF671" s="39">
        <v>96480.93</v>
      </c>
      <c r="AG671" s="39">
        <v>160</v>
      </c>
      <c r="AH671" s="39">
        <v>150</v>
      </c>
      <c r="AI671" s="39">
        <v>230447</v>
      </c>
      <c r="AJ671" s="39">
        <v>230447</v>
      </c>
      <c r="AK671" s="39">
        <v>52029.50831666973</v>
      </c>
      <c r="AL671" s="39" t="s">
        <v>118</v>
      </c>
      <c r="AM671" s="39" t="s">
        <v>36</v>
      </c>
      <c r="AN671" s="39" t="s">
        <v>119</v>
      </c>
      <c r="AO671" s="39" t="s">
        <v>120</v>
      </c>
      <c r="AP671" s="39">
        <v>3</v>
      </c>
      <c r="AQ671" s="39">
        <v>2</v>
      </c>
      <c r="AR671" s="39">
        <v>5</v>
      </c>
      <c r="AS671" s="39">
        <v>89115</v>
      </c>
      <c r="AT671" s="39">
        <v>161522</v>
      </c>
      <c r="AU671" s="39">
        <v>53841</v>
      </c>
      <c r="AV671" s="39">
        <v>234905</v>
      </c>
      <c r="AW671" s="39">
        <v>3.0722399999999999</v>
      </c>
      <c r="AX671" s="39">
        <v>1.0923499999999999</v>
      </c>
      <c r="AY671" s="39">
        <v>1.9798899999999999</v>
      </c>
      <c r="AZ671" s="39">
        <v>3.0722399950027466</v>
      </c>
      <c r="BA671" s="39">
        <v>1.0923500061035156</v>
      </c>
      <c r="BB671" s="39">
        <v>1.979889988899231</v>
      </c>
      <c r="BC671" s="39" t="s">
        <v>159</v>
      </c>
      <c r="BD671" s="39" t="s">
        <v>126</v>
      </c>
      <c r="BE671" s="39" t="s">
        <v>118</v>
      </c>
      <c r="BF671" s="39"/>
      <c r="BG671" s="39" t="s">
        <v>118</v>
      </c>
      <c r="BH671" s="39" t="s">
        <v>6259</v>
      </c>
      <c r="BI671" s="39" t="s">
        <v>201</v>
      </c>
      <c r="BJ671" s="39" t="s">
        <v>129</v>
      </c>
      <c r="BK671" s="39" t="s">
        <v>130</v>
      </c>
      <c r="BL671" s="39" t="s">
        <v>131</v>
      </c>
      <c r="BM671" s="39" t="s">
        <v>312</v>
      </c>
      <c r="BN671" s="39" t="s">
        <v>313</v>
      </c>
      <c r="BO671" s="39"/>
      <c r="BP671" s="39" t="s">
        <v>313</v>
      </c>
      <c r="BQ671" s="39">
        <v>2024</v>
      </c>
      <c r="BR671" s="39"/>
      <c r="BS671" s="39"/>
      <c r="BT671" s="39" t="s">
        <v>6251</v>
      </c>
    </row>
    <row r="672" spans="1:72">
      <c r="A672" s="39">
        <v>102400518746</v>
      </c>
      <c r="B672" s="39">
        <v>1</v>
      </c>
      <c r="C672" s="39">
        <v>2024</v>
      </c>
      <c r="D672" s="39">
        <v>2</v>
      </c>
      <c r="E672" s="39" t="s">
        <v>8744</v>
      </c>
      <c r="F672" s="39" t="s">
        <v>8745</v>
      </c>
      <c r="G672" s="39">
        <v>50</v>
      </c>
      <c r="H672" s="39" t="s">
        <v>8746</v>
      </c>
      <c r="I672" s="39">
        <v>20240226</v>
      </c>
      <c r="J672" s="39">
        <v>20240227</v>
      </c>
      <c r="K672" s="39">
        <v>2</v>
      </c>
      <c r="L672" s="39">
        <f t="shared" si="10"/>
        <v>1</v>
      </c>
      <c r="M672" s="39">
        <v>0</v>
      </c>
      <c r="N672" s="39" t="s">
        <v>7037</v>
      </c>
      <c r="O672" s="39" t="s">
        <v>6405</v>
      </c>
      <c r="P672" s="39" t="s">
        <v>118</v>
      </c>
      <c r="Q672" s="39" t="s">
        <v>36</v>
      </c>
      <c r="R672" s="39" t="s">
        <v>119</v>
      </c>
      <c r="S672" s="39" t="s">
        <v>147</v>
      </c>
      <c r="T672" s="39">
        <v>111</v>
      </c>
      <c r="U672" s="39" t="s">
        <v>172</v>
      </c>
      <c r="V672" s="39" t="s">
        <v>6129</v>
      </c>
      <c r="W672" s="39" t="s">
        <v>6130</v>
      </c>
      <c r="X672" s="39" t="s">
        <v>124</v>
      </c>
      <c r="Y672" s="39">
        <v>45330</v>
      </c>
      <c r="Z672" s="39">
        <v>1472</v>
      </c>
      <c r="AA672" s="39">
        <v>0</v>
      </c>
      <c r="AB672" s="39">
        <v>0</v>
      </c>
      <c r="AC672" s="39">
        <v>0</v>
      </c>
      <c r="AD672" s="39">
        <v>0</v>
      </c>
      <c r="AE672" s="39">
        <v>53596.160000000003</v>
      </c>
      <c r="AF672" s="39">
        <v>53596.160000000003</v>
      </c>
      <c r="AG672" s="39">
        <v>80</v>
      </c>
      <c r="AH672" s="39">
        <v>75</v>
      </c>
      <c r="AI672" s="39">
        <v>129785</v>
      </c>
      <c r="AJ672" s="39">
        <v>129785</v>
      </c>
      <c r="AK672" s="39">
        <v>26852.162957997047</v>
      </c>
      <c r="AL672" s="39" t="s">
        <v>118</v>
      </c>
      <c r="AM672" s="39" t="s">
        <v>36</v>
      </c>
      <c r="AN672" s="39" t="s">
        <v>119</v>
      </c>
      <c r="AO672" s="39" t="s">
        <v>147</v>
      </c>
      <c r="AP672" s="39">
        <v>3</v>
      </c>
      <c r="AQ672" s="39">
        <v>2</v>
      </c>
      <c r="AR672" s="39">
        <v>4</v>
      </c>
      <c r="AS672" s="39">
        <v>53659</v>
      </c>
      <c r="AT672" s="39">
        <v>87497</v>
      </c>
      <c r="AU672" s="39">
        <v>29166</v>
      </c>
      <c r="AV672" s="39">
        <v>134400</v>
      </c>
      <c r="AW672" s="39">
        <v>1.7302500000000001</v>
      </c>
      <c r="AX672" s="39">
        <v>0.65773999999999999</v>
      </c>
      <c r="AY672" s="39">
        <v>1.0725100000000001</v>
      </c>
      <c r="AZ672" s="39">
        <v>1.7302500009536743</v>
      </c>
      <c r="BA672" s="39">
        <v>0.65773999691009521</v>
      </c>
      <c r="BB672" s="39">
        <v>1.0725100040435791</v>
      </c>
      <c r="BC672" s="39" t="s">
        <v>159</v>
      </c>
      <c r="BD672" s="39" t="s">
        <v>126</v>
      </c>
      <c r="BE672" s="39" t="s">
        <v>118</v>
      </c>
      <c r="BF672" s="39"/>
      <c r="BG672" s="39" t="s">
        <v>118</v>
      </c>
      <c r="BH672" s="39" t="s">
        <v>6259</v>
      </c>
      <c r="BI672" s="39" t="s">
        <v>908</v>
      </c>
      <c r="BJ672" s="39" t="s">
        <v>129</v>
      </c>
      <c r="BK672" s="39" t="s">
        <v>130</v>
      </c>
      <c r="BL672" s="39" t="s">
        <v>131</v>
      </c>
      <c r="BM672" s="39" t="s">
        <v>2051</v>
      </c>
      <c r="BN672" s="39" t="s">
        <v>5752</v>
      </c>
      <c r="BO672" s="39"/>
      <c r="BP672" s="39" t="s">
        <v>5752</v>
      </c>
      <c r="BQ672" s="39">
        <v>2024</v>
      </c>
      <c r="BR672" s="39"/>
      <c r="BS672" s="39"/>
      <c r="BT672" s="39" t="s">
        <v>6251</v>
      </c>
    </row>
    <row r="673" spans="1:72">
      <c r="A673" s="39">
        <v>102400518704</v>
      </c>
      <c r="B673" s="39">
        <v>1</v>
      </c>
      <c r="C673" s="39">
        <v>2024</v>
      </c>
      <c r="D673" s="39">
        <v>2</v>
      </c>
      <c r="E673" s="39" t="s">
        <v>8747</v>
      </c>
      <c r="F673" s="39" t="s">
        <v>8748</v>
      </c>
      <c r="G673" s="39">
        <v>60</v>
      </c>
      <c r="H673" s="39" t="s">
        <v>8749</v>
      </c>
      <c r="I673" s="39">
        <v>20240222</v>
      </c>
      <c r="J673" s="39">
        <v>20240224</v>
      </c>
      <c r="K673" s="39">
        <v>3</v>
      </c>
      <c r="L673" s="39">
        <f t="shared" si="10"/>
        <v>2</v>
      </c>
      <c r="M673" s="39">
        <v>0</v>
      </c>
      <c r="N673" s="39" t="s">
        <v>8750</v>
      </c>
      <c r="O673" s="39" t="s">
        <v>8751</v>
      </c>
      <c r="P673" s="39" t="s">
        <v>118</v>
      </c>
      <c r="Q673" s="39" t="s">
        <v>36</v>
      </c>
      <c r="R673" s="39" t="s">
        <v>119</v>
      </c>
      <c r="S673" s="39" t="s">
        <v>147</v>
      </c>
      <c r="T673" s="39">
        <v>111</v>
      </c>
      <c r="U673" s="39" t="s">
        <v>172</v>
      </c>
      <c r="V673" s="39" t="s">
        <v>6257</v>
      </c>
      <c r="W673" s="39" t="s">
        <v>6258</v>
      </c>
      <c r="X673" s="39" t="s">
        <v>124</v>
      </c>
      <c r="Y673" s="39">
        <v>89040</v>
      </c>
      <c r="Z673" s="39">
        <v>2944</v>
      </c>
      <c r="AA673" s="39">
        <v>0</v>
      </c>
      <c r="AB673" s="39">
        <v>0</v>
      </c>
      <c r="AC673" s="39">
        <v>0</v>
      </c>
      <c r="AD673" s="39">
        <v>0</v>
      </c>
      <c r="AE673" s="39">
        <v>183327.13</v>
      </c>
      <c r="AF673" s="39">
        <v>183327.12</v>
      </c>
      <c r="AG673" s="39">
        <v>160</v>
      </c>
      <c r="AH673" s="39">
        <v>150</v>
      </c>
      <c r="AI673" s="39">
        <v>230447</v>
      </c>
      <c r="AJ673" s="39">
        <v>230447</v>
      </c>
      <c r="AK673" s="39">
        <v>-34816.681683330273</v>
      </c>
      <c r="AL673" s="39" t="s">
        <v>118</v>
      </c>
      <c r="AM673" s="39" t="s">
        <v>36</v>
      </c>
      <c r="AN673" s="39" t="s">
        <v>119</v>
      </c>
      <c r="AO673" s="39" t="s">
        <v>147</v>
      </c>
      <c r="AP673" s="39">
        <v>3</v>
      </c>
      <c r="AQ673" s="39">
        <v>2</v>
      </c>
      <c r="AR673" s="39">
        <v>5</v>
      </c>
      <c r="AS673" s="39">
        <v>89115</v>
      </c>
      <c r="AT673" s="39">
        <v>161522</v>
      </c>
      <c r="AU673" s="39">
        <v>53841</v>
      </c>
      <c r="AV673" s="39">
        <v>234905</v>
      </c>
      <c r="AW673" s="39">
        <v>3.0722399999999999</v>
      </c>
      <c r="AX673" s="39">
        <v>1.0923499999999999</v>
      </c>
      <c r="AY673" s="39">
        <v>1.9798899999999999</v>
      </c>
      <c r="AZ673" s="39">
        <v>3.0722399950027466</v>
      </c>
      <c r="BA673" s="39">
        <v>1.0923500061035156</v>
      </c>
      <c r="BB673" s="39">
        <v>1.979889988899231</v>
      </c>
      <c r="BC673" s="39" t="s">
        <v>159</v>
      </c>
      <c r="BD673" s="39" t="s">
        <v>126</v>
      </c>
      <c r="BE673" s="39" t="s">
        <v>118</v>
      </c>
      <c r="BF673" s="39"/>
      <c r="BG673" s="39" t="s">
        <v>6285</v>
      </c>
      <c r="BH673" s="39" t="s">
        <v>6259</v>
      </c>
      <c r="BI673" s="39" t="s">
        <v>290</v>
      </c>
      <c r="BJ673" s="39" t="s">
        <v>129</v>
      </c>
      <c r="BK673" s="39" t="s">
        <v>217</v>
      </c>
      <c r="BL673" s="39" t="s">
        <v>252</v>
      </c>
      <c r="BM673" s="39" t="s">
        <v>202</v>
      </c>
      <c r="BN673" s="39" t="s">
        <v>203</v>
      </c>
      <c r="BO673" s="39"/>
      <c r="BP673" s="39" t="s">
        <v>203</v>
      </c>
      <c r="BQ673" s="39">
        <v>2024</v>
      </c>
      <c r="BR673" s="39"/>
      <c r="BS673" s="39"/>
      <c r="BT673" s="39" t="s">
        <v>6251</v>
      </c>
    </row>
    <row r="674" spans="1:72">
      <c r="A674" s="39">
        <v>102400518706</v>
      </c>
      <c r="B674" s="39">
        <v>1</v>
      </c>
      <c r="C674" s="39">
        <v>2024</v>
      </c>
      <c r="D674" s="39">
        <v>2</v>
      </c>
      <c r="E674" s="39" t="s">
        <v>8752</v>
      </c>
      <c r="F674" s="39" t="s">
        <v>8753</v>
      </c>
      <c r="G674" s="39">
        <v>64</v>
      </c>
      <c r="H674" s="39" t="s">
        <v>8754</v>
      </c>
      <c r="I674" s="39">
        <v>20240222</v>
      </c>
      <c r="J674" s="39">
        <v>20240224</v>
      </c>
      <c r="K674" s="39">
        <v>3</v>
      </c>
      <c r="L674" s="39">
        <f t="shared" si="10"/>
        <v>2</v>
      </c>
      <c r="M674" s="39">
        <v>0</v>
      </c>
      <c r="N674" s="39" t="s">
        <v>6289</v>
      </c>
      <c r="O674" s="39" t="s">
        <v>8755</v>
      </c>
      <c r="P674" s="39" t="s">
        <v>118</v>
      </c>
      <c r="Q674" s="39" t="s">
        <v>36</v>
      </c>
      <c r="R674" s="39" t="s">
        <v>119</v>
      </c>
      <c r="S674" s="39" t="s">
        <v>120</v>
      </c>
      <c r="T674" s="39">
        <v>111</v>
      </c>
      <c r="U674" s="39" t="s">
        <v>172</v>
      </c>
      <c r="V674" s="39" t="s">
        <v>6257</v>
      </c>
      <c r="W674" s="39" t="s">
        <v>6258</v>
      </c>
      <c r="X674" s="39" t="s">
        <v>124</v>
      </c>
      <c r="Y674" s="39">
        <v>87454</v>
      </c>
      <c r="Z674" s="39">
        <v>3008</v>
      </c>
      <c r="AA674" s="39">
        <v>0</v>
      </c>
      <c r="AB674" s="39">
        <v>0</v>
      </c>
      <c r="AC674" s="39">
        <v>666.76</v>
      </c>
      <c r="AD674" s="39">
        <v>0</v>
      </c>
      <c r="AE674" s="39">
        <v>171767.15</v>
      </c>
      <c r="AF674" s="39">
        <v>172433.91</v>
      </c>
      <c r="AG674" s="39">
        <v>160</v>
      </c>
      <c r="AH674" s="39">
        <v>150</v>
      </c>
      <c r="AI674" s="39">
        <v>230447</v>
      </c>
      <c r="AJ674" s="39">
        <v>230447</v>
      </c>
      <c r="AK674" s="39">
        <v>-23923.471683330281</v>
      </c>
      <c r="AL674" s="39" t="s">
        <v>118</v>
      </c>
      <c r="AM674" s="39" t="s">
        <v>36</v>
      </c>
      <c r="AN674" s="39" t="s">
        <v>119</v>
      </c>
      <c r="AO674" s="39" t="s">
        <v>120</v>
      </c>
      <c r="AP674" s="39">
        <v>3</v>
      </c>
      <c r="AQ674" s="39">
        <v>2</v>
      </c>
      <c r="AR674" s="39">
        <v>5</v>
      </c>
      <c r="AS674" s="39">
        <v>89115</v>
      </c>
      <c r="AT674" s="39">
        <v>161522</v>
      </c>
      <c r="AU674" s="39">
        <v>53841</v>
      </c>
      <c r="AV674" s="39">
        <v>234905</v>
      </c>
      <c r="AW674" s="39">
        <v>3.0722399999999999</v>
      </c>
      <c r="AX674" s="39">
        <v>1.0923499999999999</v>
      </c>
      <c r="AY674" s="39">
        <v>1.9798899999999999</v>
      </c>
      <c r="AZ674" s="39">
        <v>3.0722399950027466</v>
      </c>
      <c r="BA674" s="39">
        <v>1.0923500061035156</v>
      </c>
      <c r="BB674" s="39">
        <v>1.979889988899231</v>
      </c>
      <c r="BC674" s="39" t="s">
        <v>159</v>
      </c>
      <c r="BD674" s="39" t="s">
        <v>126</v>
      </c>
      <c r="BE674" s="39" t="s">
        <v>118</v>
      </c>
      <c r="BF674" s="39"/>
      <c r="BG674" s="39" t="s">
        <v>1732</v>
      </c>
      <c r="BH674" s="39" t="s">
        <v>6259</v>
      </c>
      <c r="BI674" s="39" t="s">
        <v>1804</v>
      </c>
      <c r="BJ674" s="39" t="s">
        <v>129</v>
      </c>
      <c r="BK674" s="39" t="s">
        <v>217</v>
      </c>
      <c r="BL674" s="39" t="s">
        <v>218</v>
      </c>
      <c r="BM674" s="39" t="s">
        <v>202</v>
      </c>
      <c r="BN674" s="39" t="s">
        <v>661</v>
      </c>
      <c r="BO674" s="39"/>
      <c r="BP674" s="39" t="s">
        <v>661</v>
      </c>
      <c r="BQ674" s="39">
        <v>2024</v>
      </c>
      <c r="BR674" s="39"/>
      <c r="BS674" s="39"/>
      <c r="BT674" s="39" t="s">
        <v>6251</v>
      </c>
    </row>
    <row r="675" spans="1:72">
      <c r="A675" s="39">
        <v>102400518702</v>
      </c>
      <c r="B675" s="39">
        <v>1</v>
      </c>
      <c r="C675" s="39">
        <v>2024</v>
      </c>
      <c r="D675" s="39">
        <v>2</v>
      </c>
      <c r="E675" s="39" t="s">
        <v>8756</v>
      </c>
      <c r="F675" s="39" t="s">
        <v>8757</v>
      </c>
      <c r="G675" s="39">
        <v>66</v>
      </c>
      <c r="H675" s="39" t="s">
        <v>8758</v>
      </c>
      <c r="I675" s="39">
        <v>20240222</v>
      </c>
      <c r="J675" s="39">
        <v>20240224</v>
      </c>
      <c r="K675" s="39">
        <v>3</v>
      </c>
      <c r="L675" s="39">
        <f t="shared" si="10"/>
        <v>2</v>
      </c>
      <c r="M675" s="39">
        <v>0</v>
      </c>
      <c r="N675" s="39" t="s">
        <v>8759</v>
      </c>
      <c r="O675" s="39" t="s">
        <v>8760</v>
      </c>
      <c r="P675" s="39" t="s">
        <v>118</v>
      </c>
      <c r="Q675" s="39" t="s">
        <v>36</v>
      </c>
      <c r="R675" s="39" t="s">
        <v>119</v>
      </c>
      <c r="S675" s="39" t="s">
        <v>147</v>
      </c>
      <c r="T675" s="39">
        <v>111</v>
      </c>
      <c r="U675" s="39" t="s">
        <v>172</v>
      </c>
      <c r="V675" s="39" t="s">
        <v>6257</v>
      </c>
      <c r="W675" s="39" t="s">
        <v>6258</v>
      </c>
      <c r="X675" s="39" t="s">
        <v>124</v>
      </c>
      <c r="Y675" s="39">
        <v>89513</v>
      </c>
      <c r="Z675" s="39">
        <v>3019</v>
      </c>
      <c r="AA675" s="39">
        <v>0</v>
      </c>
      <c r="AB675" s="39">
        <v>0</v>
      </c>
      <c r="AC675" s="39">
        <v>666.76</v>
      </c>
      <c r="AD675" s="39">
        <v>0</v>
      </c>
      <c r="AE675" s="39">
        <v>171767.15</v>
      </c>
      <c r="AF675" s="39">
        <v>172433.91</v>
      </c>
      <c r="AG675" s="39">
        <v>160</v>
      </c>
      <c r="AH675" s="39">
        <v>225</v>
      </c>
      <c r="AI675" s="39">
        <v>230447</v>
      </c>
      <c r="AJ675" s="39">
        <v>230447</v>
      </c>
      <c r="AK675" s="39">
        <v>-23923.471683330281</v>
      </c>
      <c r="AL675" s="39" t="s">
        <v>118</v>
      </c>
      <c r="AM675" s="39" t="s">
        <v>36</v>
      </c>
      <c r="AN675" s="39" t="s">
        <v>119</v>
      </c>
      <c r="AO675" s="39" t="s">
        <v>147</v>
      </c>
      <c r="AP675" s="39">
        <v>3</v>
      </c>
      <c r="AQ675" s="39">
        <v>2</v>
      </c>
      <c r="AR675" s="39">
        <v>5</v>
      </c>
      <c r="AS675" s="39">
        <v>89115</v>
      </c>
      <c r="AT675" s="39">
        <v>161522</v>
      </c>
      <c r="AU675" s="39">
        <v>53841</v>
      </c>
      <c r="AV675" s="39">
        <v>234905</v>
      </c>
      <c r="AW675" s="39">
        <v>3.0722399999999999</v>
      </c>
      <c r="AX675" s="39">
        <v>1.0923499999999999</v>
      </c>
      <c r="AY675" s="39">
        <v>1.9798899999999999</v>
      </c>
      <c r="AZ675" s="39">
        <v>3.0722399950027466</v>
      </c>
      <c r="BA675" s="39">
        <v>1.0923500061035156</v>
      </c>
      <c r="BB675" s="39">
        <v>1.979889988899231</v>
      </c>
      <c r="BC675" s="39" t="s">
        <v>159</v>
      </c>
      <c r="BD675" s="39" t="s">
        <v>126</v>
      </c>
      <c r="BE675" s="39" t="s">
        <v>118</v>
      </c>
      <c r="BF675" s="39"/>
      <c r="BG675" s="39" t="s">
        <v>1732</v>
      </c>
      <c r="BH675" s="39" t="s">
        <v>6259</v>
      </c>
      <c r="BI675" s="39" t="s">
        <v>201</v>
      </c>
      <c r="BJ675" s="39" t="s">
        <v>129</v>
      </c>
      <c r="BK675" s="39" t="s">
        <v>130</v>
      </c>
      <c r="BL675" s="39" t="s">
        <v>131</v>
      </c>
      <c r="BM675" s="39" t="s">
        <v>202</v>
      </c>
      <c r="BN675" s="39" t="s">
        <v>661</v>
      </c>
      <c r="BO675" s="39"/>
      <c r="BP675" s="39" t="s">
        <v>661</v>
      </c>
      <c r="BQ675" s="39">
        <v>2024</v>
      </c>
      <c r="BR675" s="39"/>
      <c r="BS675" s="39"/>
      <c r="BT675" s="39" t="s">
        <v>6251</v>
      </c>
    </row>
    <row r="676" spans="1:72">
      <c r="A676" s="39">
        <v>102400518686</v>
      </c>
      <c r="B676" s="39">
        <v>1</v>
      </c>
      <c r="C676" s="39">
        <v>2024</v>
      </c>
      <c r="D676" s="39">
        <v>2</v>
      </c>
      <c r="E676" s="39" t="s">
        <v>8761</v>
      </c>
      <c r="F676" s="39" t="s">
        <v>8762</v>
      </c>
      <c r="G676" s="39">
        <v>45</v>
      </c>
      <c r="H676" s="39" t="s">
        <v>8763</v>
      </c>
      <c r="I676" s="39">
        <v>20240221</v>
      </c>
      <c r="J676" s="39">
        <v>20240223</v>
      </c>
      <c r="K676" s="39">
        <v>3</v>
      </c>
      <c r="L676" s="39">
        <f t="shared" si="10"/>
        <v>2</v>
      </c>
      <c r="M676" s="39">
        <v>0</v>
      </c>
      <c r="N676" s="39" t="s">
        <v>7037</v>
      </c>
      <c r="O676" s="39" t="s">
        <v>6310</v>
      </c>
      <c r="P676" s="39" t="s">
        <v>118</v>
      </c>
      <c r="Q676" s="39" t="s">
        <v>36</v>
      </c>
      <c r="R676" s="39" t="s">
        <v>119</v>
      </c>
      <c r="S676" s="39" t="s">
        <v>147</v>
      </c>
      <c r="T676" s="39">
        <v>111</v>
      </c>
      <c r="U676" s="39" t="s">
        <v>172</v>
      </c>
      <c r="V676" s="39" t="s">
        <v>6129</v>
      </c>
      <c r="W676" s="39" t="s">
        <v>6130</v>
      </c>
      <c r="X676" s="39" t="s">
        <v>124</v>
      </c>
      <c r="Y676" s="39">
        <v>47689</v>
      </c>
      <c r="Z676" s="39">
        <v>2944</v>
      </c>
      <c r="AA676" s="39">
        <v>0</v>
      </c>
      <c r="AB676" s="39">
        <v>0</v>
      </c>
      <c r="AC676" s="39">
        <v>0</v>
      </c>
      <c r="AD676" s="39">
        <v>0</v>
      </c>
      <c r="AE676" s="39">
        <v>63489.47</v>
      </c>
      <c r="AF676" s="39">
        <v>63489.47</v>
      </c>
      <c r="AG676" s="39">
        <v>160</v>
      </c>
      <c r="AH676" s="39">
        <v>150</v>
      </c>
      <c r="AI676" s="39">
        <v>129785</v>
      </c>
      <c r="AJ676" s="39">
        <v>129785</v>
      </c>
      <c r="AK676" s="39">
        <v>16958.852957997049</v>
      </c>
      <c r="AL676" s="39" t="s">
        <v>118</v>
      </c>
      <c r="AM676" s="39" t="s">
        <v>36</v>
      </c>
      <c r="AN676" s="39" t="s">
        <v>119</v>
      </c>
      <c r="AO676" s="39" t="s">
        <v>147</v>
      </c>
      <c r="AP676" s="39">
        <v>3</v>
      </c>
      <c r="AQ676" s="39">
        <v>2</v>
      </c>
      <c r="AR676" s="39">
        <v>4</v>
      </c>
      <c r="AS676" s="39">
        <v>53659</v>
      </c>
      <c r="AT676" s="39">
        <v>87497</v>
      </c>
      <c r="AU676" s="39">
        <v>29166</v>
      </c>
      <c r="AV676" s="39">
        <v>134400</v>
      </c>
      <c r="AW676" s="39">
        <v>1.7302500000000001</v>
      </c>
      <c r="AX676" s="39">
        <v>0.65773999999999999</v>
      </c>
      <c r="AY676" s="39">
        <v>1.0725100000000001</v>
      </c>
      <c r="AZ676" s="39">
        <v>1.7302500009536743</v>
      </c>
      <c r="BA676" s="39">
        <v>0.65773999691009521</v>
      </c>
      <c r="BB676" s="39">
        <v>1.0725100040435791</v>
      </c>
      <c r="BC676" s="39" t="s">
        <v>159</v>
      </c>
      <c r="BD676" s="39" t="s">
        <v>126</v>
      </c>
      <c r="BE676" s="39" t="s">
        <v>118</v>
      </c>
      <c r="BF676" s="39"/>
      <c r="BG676" s="39" t="s">
        <v>118</v>
      </c>
      <c r="BH676" s="39" t="s">
        <v>6259</v>
      </c>
      <c r="BI676" s="39" t="s">
        <v>8764</v>
      </c>
      <c r="BJ676" s="39" t="s">
        <v>333</v>
      </c>
      <c r="BK676" s="39" t="s">
        <v>5726</v>
      </c>
      <c r="BL676" s="39" t="s">
        <v>5726</v>
      </c>
      <c r="BM676" s="39" t="s">
        <v>2051</v>
      </c>
      <c r="BN676" s="39" t="s">
        <v>5752</v>
      </c>
      <c r="BO676" s="39"/>
      <c r="BP676" s="39" t="s">
        <v>5752</v>
      </c>
      <c r="BQ676" s="39">
        <v>2024</v>
      </c>
      <c r="BR676" s="39"/>
      <c r="BS676" s="39"/>
      <c r="BT676" s="39" t="s">
        <v>6251</v>
      </c>
    </row>
    <row r="677" spans="1:72">
      <c r="A677" s="39">
        <v>102400561910</v>
      </c>
      <c r="B677" s="39">
        <v>1</v>
      </c>
      <c r="C677" s="39">
        <v>2024</v>
      </c>
      <c r="D677" s="39">
        <v>2</v>
      </c>
      <c r="E677" s="39" t="s">
        <v>8765</v>
      </c>
      <c r="F677" s="39" t="s">
        <v>8766</v>
      </c>
      <c r="G677" s="39">
        <v>65</v>
      </c>
      <c r="H677" s="39" t="s">
        <v>8767</v>
      </c>
      <c r="I677" s="39">
        <v>20240221</v>
      </c>
      <c r="J677" s="39">
        <v>20240223</v>
      </c>
      <c r="K677" s="39">
        <v>3</v>
      </c>
      <c r="L677" s="39">
        <f t="shared" si="10"/>
        <v>2</v>
      </c>
      <c r="M677" s="39">
        <v>0</v>
      </c>
      <c r="N677" s="39" t="s">
        <v>5814</v>
      </c>
      <c r="O677" s="39" t="s">
        <v>7057</v>
      </c>
      <c r="P677" s="39" t="s">
        <v>118</v>
      </c>
      <c r="Q677" s="39" t="s">
        <v>36</v>
      </c>
      <c r="R677" s="39" t="s">
        <v>119</v>
      </c>
      <c r="S677" s="39" t="s">
        <v>120</v>
      </c>
      <c r="T677" s="39">
        <v>201</v>
      </c>
      <c r="U677" s="39" t="s">
        <v>172</v>
      </c>
      <c r="V677" s="39" t="s">
        <v>6257</v>
      </c>
      <c r="W677" s="39" t="s">
        <v>6258</v>
      </c>
      <c r="X677" s="39" t="s">
        <v>1852</v>
      </c>
      <c r="Y677" s="39">
        <v>90524</v>
      </c>
      <c r="Z677" s="39">
        <v>3008</v>
      </c>
      <c r="AA677" s="39">
        <v>0</v>
      </c>
      <c r="AB677" s="39">
        <v>0</v>
      </c>
      <c r="AC677" s="39">
        <v>666.76</v>
      </c>
      <c r="AD677" s="39">
        <v>0</v>
      </c>
      <c r="AE677" s="39">
        <v>15904</v>
      </c>
      <c r="AF677" s="39">
        <v>16570.759999999998</v>
      </c>
      <c r="AG677" s="39">
        <v>160</v>
      </c>
      <c r="AH677" s="39">
        <v>150</v>
      </c>
      <c r="AI677" s="39">
        <v>127628</v>
      </c>
      <c r="AJ677" s="39">
        <v>127628</v>
      </c>
      <c r="AK677" s="39">
        <v>29131.149333660618</v>
      </c>
      <c r="AL677" s="39" t="s">
        <v>118</v>
      </c>
      <c r="AM677" s="39" t="s">
        <v>36</v>
      </c>
      <c r="AN677" s="39" t="s">
        <v>119</v>
      </c>
      <c r="AO677" s="39" t="s">
        <v>120</v>
      </c>
      <c r="AP677" s="39">
        <v>3</v>
      </c>
      <c r="AQ677" s="39">
        <v>2</v>
      </c>
      <c r="AR677" s="39">
        <v>5</v>
      </c>
      <c r="AS677" s="39">
        <v>89115</v>
      </c>
      <c r="AT677" s="39">
        <v>161522</v>
      </c>
      <c r="AU677" s="39">
        <v>53841</v>
      </c>
      <c r="AV677" s="39">
        <v>234905</v>
      </c>
      <c r="AW677" s="39">
        <v>3.0722399999999999</v>
      </c>
      <c r="AX677" s="39">
        <v>1.0923499999999999</v>
      </c>
      <c r="AY677" s="39">
        <v>1.9798899999999999</v>
      </c>
      <c r="AZ677" s="39">
        <v>1.7017099857330322</v>
      </c>
      <c r="BA677" s="39">
        <v>1.0923500061035156</v>
      </c>
      <c r="BB677" s="39">
        <v>0.6093599796295166</v>
      </c>
      <c r="BC677" s="39" t="s">
        <v>159</v>
      </c>
      <c r="BD677" s="39" t="s">
        <v>126</v>
      </c>
      <c r="BE677" s="39" t="s">
        <v>118</v>
      </c>
      <c r="BF677" s="39"/>
      <c r="BG677" s="39" t="s">
        <v>6285</v>
      </c>
      <c r="BH677" s="39" t="s">
        <v>6259</v>
      </c>
      <c r="BI677" s="39" t="s">
        <v>201</v>
      </c>
      <c r="BJ677" s="39" t="s">
        <v>129</v>
      </c>
      <c r="BK677" s="39" t="s">
        <v>130</v>
      </c>
      <c r="BL677" s="39" t="s">
        <v>131</v>
      </c>
      <c r="BM677" s="39" t="s">
        <v>202</v>
      </c>
      <c r="BN677" s="39" t="s">
        <v>661</v>
      </c>
      <c r="BO677" s="39"/>
      <c r="BP677" s="39" t="s">
        <v>661</v>
      </c>
      <c r="BQ677" s="39">
        <v>2024</v>
      </c>
      <c r="BR677" s="39"/>
      <c r="BS677" s="39"/>
      <c r="BT677" s="39" t="s">
        <v>6251</v>
      </c>
    </row>
    <row r="678" spans="1:72">
      <c r="A678" s="39">
        <v>102400737564</v>
      </c>
      <c r="B678" s="39">
        <v>1</v>
      </c>
      <c r="C678" s="39">
        <v>2024</v>
      </c>
      <c r="D678" s="39">
        <v>2</v>
      </c>
      <c r="E678" s="39" t="s">
        <v>8768</v>
      </c>
      <c r="F678" s="39" t="s">
        <v>8769</v>
      </c>
      <c r="G678" s="39">
        <v>66</v>
      </c>
      <c r="H678" s="39" t="s">
        <v>8770</v>
      </c>
      <c r="I678" s="39">
        <v>20240221</v>
      </c>
      <c r="J678" s="39">
        <v>20240223</v>
      </c>
      <c r="K678" s="39">
        <v>3</v>
      </c>
      <c r="L678" s="39">
        <f t="shared" si="10"/>
        <v>2</v>
      </c>
      <c r="M678" s="39">
        <v>0</v>
      </c>
      <c r="N678" s="39" t="s">
        <v>5814</v>
      </c>
      <c r="O678" s="39" t="s">
        <v>6346</v>
      </c>
      <c r="P678" s="39" t="s">
        <v>118</v>
      </c>
      <c r="Q678" s="39" t="s">
        <v>36</v>
      </c>
      <c r="R678" s="39" t="s">
        <v>119</v>
      </c>
      <c r="S678" s="39" t="s">
        <v>147</v>
      </c>
      <c r="T678" s="39">
        <v>211</v>
      </c>
      <c r="U678" s="39" t="s">
        <v>172</v>
      </c>
      <c r="V678" s="39" t="s">
        <v>6257</v>
      </c>
      <c r="W678" s="39" t="s">
        <v>6258</v>
      </c>
      <c r="X678" s="39" t="s">
        <v>124</v>
      </c>
      <c r="Y678" s="39">
        <v>80177</v>
      </c>
      <c r="Z678" s="39">
        <v>2944</v>
      </c>
      <c r="AA678" s="39">
        <v>0</v>
      </c>
      <c r="AB678" s="39">
        <v>0</v>
      </c>
      <c r="AC678" s="39">
        <v>0</v>
      </c>
      <c r="AD678" s="39">
        <v>0</v>
      </c>
      <c r="AE678" s="39">
        <v>171767.15</v>
      </c>
      <c r="AF678" s="39">
        <v>171767.16</v>
      </c>
      <c r="AG678" s="39">
        <v>160</v>
      </c>
      <c r="AH678" s="39">
        <v>150</v>
      </c>
      <c r="AI678" s="39">
        <v>230636</v>
      </c>
      <c r="AJ678" s="39">
        <v>230636</v>
      </c>
      <c r="AK678" s="39">
        <v>-23134.921560777817</v>
      </c>
      <c r="AL678" s="39" t="s">
        <v>118</v>
      </c>
      <c r="AM678" s="39" t="s">
        <v>36</v>
      </c>
      <c r="AN678" s="39" t="s">
        <v>119</v>
      </c>
      <c r="AO678" s="39" t="s">
        <v>147</v>
      </c>
      <c r="AP678" s="39">
        <v>3</v>
      </c>
      <c r="AQ678" s="39">
        <v>2</v>
      </c>
      <c r="AR678" s="39">
        <v>5</v>
      </c>
      <c r="AS678" s="39">
        <v>89115</v>
      </c>
      <c r="AT678" s="39">
        <v>161522</v>
      </c>
      <c r="AU678" s="39">
        <v>53841</v>
      </c>
      <c r="AV678" s="39">
        <v>234905</v>
      </c>
      <c r="AW678" s="39">
        <v>3.0722399999999999</v>
      </c>
      <c r="AX678" s="39">
        <v>1.0923499999999999</v>
      </c>
      <c r="AY678" s="39">
        <v>1.9798899999999999</v>
      </c>
      <c r="AZ678" s="39">
        <v>3.0722399950027466</v>
      </c>
      <c r="BA678" s="39">
        <v>1.0923500061035156</v>
      </c>
      <c r="BB678" s="39">
        <v>1.979889988899231</v>
      </c>
      <c r="BC678" s="39" t="s">
        <v>159</v>
      </c>
      <c r="BD678" s="39" t="s">
        <v>126</v>
      </c>
      <c r="BE678" s="39" t="s">
        <v>118</v>
      </c>
      <c r="BF678" s="39"/>
      <c r="BG678" s="39" t="s">
        <v>1732</v>
      </c>
      <c r="BH678" s="39" t="s">
        <v>6259</v>
      </c>
      <c r="BI678" s="39" t="s">
        <v>201</v>
      </c>
      <c r="BJ678" s="39" t="s">
        <v>129</v>
      </c>
      <c r="BK678" s="39" t="s">
        <v>130</v>
      </c>
      <c r="BL678" s="39" t="s">
        <v>131</v>
      </c>
      <c r="BM678" s="39" t="s">
        <v>202</v>
      </c>
      <c r="BN678" s="39" t="s">
        <v>661</v>
      </c>
      <c r="BO678" s="39"/>
      <c r="BP678" s="39" t="s">
        <v>661</v>
      </c>
      <c r="BQ678" s="39">
        <v>2024</v>
      </c>
      <c r="BR678" s="39"/>
      <c r="BS678" s="39"/>
      <c r="BT678" s="39" t="s">
        <v>6251</v>
      </c>
    </row>
    <row r="679" spans="1:72">
      <c r="A679" s="39">
        <v>102400518676</v>
      </c>
      <c r="B679" s="39">
        <v>1</v>
      </c>
      <c r="C679" s="39">
        <v>2024</v>
      </c>
      <c r="D679" s="39">
        <v>2</v>
      </c>
      <c r="E679" s="39" t="s">
        <v>1727</v>
      </c>
      <c r="F679" s="39" t="s">
        <v>1728</v>
      </c>
      <c r="G679" s="39">
        <v>74</v>
      </c>
      <c r="H679" s="39" t="s">
        <v>1729</v>
      </c>
      <c r="I679" s="39">
        <v>20240215</v>
      </c>
      <c r="J679" s="39">
        <v>20240223</v>
      </c>
      <c r="K679" s="39">
        <v>9</v>
      </c>
      <c r="L679" s="39">
        <f t="shared" si="10"/>
        <v>8</v>
      </c>
      <c r="M679" s="39">
        <v>0</v>
      </c>
      <c r="N679" s="39" t="s">
        <v>1730</v>
      </c>
      <c r="O679" s="39" t="s">
        <v>1731</v>
      </c>
      <c r="P679" s="39" t="s">
        <v>118</v>
      </c>
      <c r="Q679" s="39" t="s">
        <v>36</v>
      </c>
      <c r="R679" s="39" t="s">
        <v>119</v>
      </c>
      <c r="S679" s="39" t="s">
        <v>147</v>
      </c>
      <c r="T679" s="39">
        <v>111</v>
      </c>
      <c r="U679" s="39" t="s">
        <v>172</v>
      </c>
      <c r="V679" s="39" t="s">
        <v>603</v>
      </c>
      <c r="W679" s="39" t="s">
        <v>604</v>
      </c>
      <c r="X679" s="39" t="s">
        <v>124</v>
      </c>
      <c r="Y679" s="39">
        <v>146384</v>
      </c>
      <c r="Z679" s="39">
        <v>10932</v>
      </c>
      <c r="AA679" s="39">
        <v>0</v>
      </c>
      <c r="AB679" s="39">
        <v>0</v>
      </c>
      <c r="AC679" s="39">
        <v>1659.1</v>
      </c>
      <c r="AD679" s="39">
        <v>0</v>
      </c>
      <c r="AE679" s="39">
        <v>290147.34999999998</v>
      </c>
      <c r="AF679" s="39">
        <v>291806.44</v>
      </c>
      <c r="AG679" s="39">
        <v>640</v>
      </c>
      <c r="AH679" s="39">
        <v>600</v>
      </c>
      <c r="AI679" s="39">
        <v>384031</v>
      </c>
      <c r="AJ679" s="39">
        <v>384031</v>
      </c>
      <c r="AK679" s="39">
        <v>-106489.28841204388</v>
      </c>
      <c r="AL679" s="39" t="s">
        <v>118</v>
      </c>
      <c r="AM679" s="39" t="s">
        <v>36</v>
      </c>
      <c r="AN679" s="39" t="s">
        <v>119</v>
      </c>
      <c r="AO679" s="39" t="s">
        <v>147</v>
      </c>
      <c r="AP679" s="39">
        <v>8</v>
      </c>
      <c r="AQ679" s="39">
        <v>3</v>
      </c>
      <c r="AR679" s="39">
        <v>17</v>
      </c>
      <c r="AS679" s="39">
        <v>216123</v>
      </c>
      <c r="AT679" s="39">
        <v>201553</v>
      </c>
      <c r="AU679" s="39">
        <v>67184</v>
      </c>
      <c r="AV679" s="39">
        <v>338999</v>
      </c>
      <c r="AW679" s="39">
        <v>5.1197600000000003</v>
      </c>
      <c r="AX679" s="39">
        <v>2.6491799999999999</v>
      </c>
      <c r="AY679" s="39">
        <v>2.47058</v>
      </c>
      <c r="AZ679" s="39">
        <v>5.1197600364685059</v>
      </c>
      <c r="BA679" s="39">
        <v>2.6491799354553223</v>
      </c>
      <c r="BB679" s="39">
        <v>2.4705801010131836</v>
      </c>
      <c r="BC679" s="39" t="s">
        <v>159</v>
      </c>
      <c r="BD679" s="39" t="s">
        <v>126</v>
      </c>
      <c r="BE679" s="39" t="s">
        <v>118</v>
      </c>
      <c r="BF679" s="39"/>
      <c r="BG679" s="39" t="s">
        <v>1732</v>
      </c>
      <c r="BH679" s="39" t="s">
        <v>1733</v>
      </c>
      <c r="BI679" s="39" t="s">
        <v>864</v>
      </c>
      <c r="BJ679" s="39" t="s">
        <v>377</v>
      </c>
      <c r="BK679" s="39" t="s">
        <v>401</v>
      </c>
      <c r="BL679" s="39" t="s">
        <v>401</v>
      </c>
      <c r="BM679" s="39" t="s">
        <v>202</v>
      </c>
      <c r="BN679" s="39" t="s">
        <v>622</v>
      </c>
      <c r="BO679" s="39"/>
      <c r="BP679" s="39" t="s">
        <v>622</v>
      </c>
      <c r="BQ679" s="39">
        <v>2024</v>
      </c>
      <c r="BR679" s="39"/>
      <c r="BS679" s="39"/>
      <c r="BT679" s="39" t="s">
        <v>6251</v>
      </c>
    </row>
    <row r="680" spans="1:72">
      <c r="A680" s="39">
        <v>102400518610</v>
      </c>
      <c r="B680" s="39">
        <v>1</v>
      </c>
      <c r="C680" s="39">
        <v>2024</v>
      </c>
      <c r="D680" s="39">
        <v>2</v>
      </c>
      <c r="E680" s="39" t="s">
        <v>8771</v>
      </c>
      <c r="F680" s="39" t="s">
        <v>6865</v>
      </c>
      <c r="G680" s="39">
        <v>51</v>
      </c>
      <c r="H680" s="39" t="s">
        <v>6866</v>
      </c>
      <c r="I680" s="39">
        <v>20240220</v>
      </c>
      <c r="J680" s="39">
        <v>20240222</v>
      </c>
      <c r="K680" s="39">
        <v>3</v>
      </c>
      <c r="L680" s="39">
        <f t="shared" si="10"/>
        <v>2</v>
      </c>
      <c r="M680" s="39">
        <v>0</v>
      </c>
      <c r="N680" s="39" t="s">
        <v>8772</v>
      </c>
      <c r="O680" s="39" t="s">
        <v>6364</v>
      </c>
      <c r="P680" s="39" t="s">
        <v>118</v>
      </c>
      <c r="Q680" s="39" t="s">
        <v>36</v>
      </c>
      <c r="R680" s="39" t="s">
        <v>119</v>
      </c>
      <c r="S680" s="39" t="s">
        <v>120</v>
      </c>
      <c r="T680" s="39">
        <v>111</v>
      </c>
      <c r="U680" s="39" t="s">
        <v>172</v>
      </c>
      <c r="V680" s="39" t="s">
        <v>6257</v>
      </c>
      <c r="W680" s="39" t="s">
        <v>6258</v>
      </c>
      <c r="X680" s="39" t="s">
        <v>124</v>
      </c>
      <c r="Y680" s="39">
        <v>93254</v>
      </c>
      <c r="Z680" s="39">
        <v>3008</v>
      </c>
      <c r="AA680" s="39">
        <v>0</v>
      </c>
      <c r="AB680" s="39">
        <v>0</v>
      </c>
      <c r="AC680" s="39">
        <v>666.76</v>
      </c>
      <c r="AD680" s="39">
        <v>0</v>
      </c>
      <c r="AE680" s="39">
        <v>171767.15</v>
      </c>
      <c r="AF680" s="39">
        <v>172433.91</v>
      </c>
      <c r="AG680" s="39">
        <v>160</v>
      </c>
      <c r="AH680" s="39">
        <v>150</v>
      </c>
      <c r="AI680" s="39">
        <v>230447</v>
      </c>
      <c r="AJ680" s="39">
        <v>230447</v>
      </c>
      <c r="AK680" s="39">
        <v>-23923.471683330281</v>
      </c>
      <c r="AL680" s="39" t="s">
        <v>118</v>
      </c>
      <c r="AM680" s="39" t="s">
        <v>36</v>
      </c>
      <c r="AN680" s="39" t="s">
        <v>119</v>
      </c>
      <c r="AO680" s="39" t="s">
        <v>120</v>
      </c>
      <c r="AP680" s="39">
        <v>3</v>
      </c>
      <c r="AQ680" s="39">
        <v>2</v>
      </c>
      <c r="AR680" s="39">
        <v>5</v>
      </c>
      <c r="AS680" s="39">
        <v>89115</v>
      </c>
      <c r="AT680" s="39">
        <v>161522</v>
      </c>
      <c r="AU680" s="39">
        <v>53841</v>
      </c>
      <c r="AV680" s="39">
        <v>234905</v>
      </c>
      <c r="AW680" s="39">
        <v>3.0722399999999999</v>
      </c>
      <c r="AX680" s="39">
        <v>1.0923499999999999</v>
      </c>
      <c r="AY680" s="39">
        <v>1.9798899999999999</v>
      </c>
      <c r="AZ680" s="39">
        <v>3.0722399950027466</v>
      </c>
      <c r="BA680" s="39">
        <v>1.0923500061035156</v>
      </c>
      <c r="BB680" s="39">
        <v>1.979889988899231</v>
      </c>
      <c r="BC680" s="39" t="s">
        <v>159</v>
      </c>
      <c r="BD680" s="39" t="s">
        <v>126</v>
      </c>
      <c r="BE680" s="39" t="s">
        <v>118</v>
      </c>
      <c r="BF680" s="39"/>
      <c r="BG680" s="39" t="s">
        <v>6285</v>
      </c>
      <c r="BH680" s="39" t="s">
        <v>6259</v>
      </c>
      <c r="BI680" s="39" t="s">
        <v>216</v>
      </c>
      <c r="BJ680" s="39" t="s">
        <v>129</v>
      </c>
      <c r="BK680" s="39" t="s">
        <v>217</v>
      </c>
      <c r="BL680" s="39" t="s">
        <v>218</v>
      </c>
      <c r="BM680" s="39" t="s">
        <v>202</v>
      </c>
      <c r="BN680" s="39" t="s">
        <v>203</v>
      </c>
      <c r="BO680" s="39"/>
      <c r="BP680" s="39" t="s">
        <v>203</v>
      </c>
      <c r="BQ680" s="39">
        <v>2024</v>
      </c>
      <c r="BR680" s="39"/>
      <c r="BS680" s="39"/>
      <c r="BT680" s="39" t="s">
        <v>6251</v>
      </c>
    </row>
    <row r="681" spans="1:72">
      <c r="A681" s="39">
        <v>102400672278</v>
      </c>
      <c r="B681" s="39">
        <v>1</v>
      </c>
      <c r="C681" s="39">
        <v>2024</v>
      </c>
      <c r="D681" s="39">
        <v>2</v>
      </c>
      <c r="E681" s="39" t="s">
        <v>8773</v>
      </c>
      <c r="F681" s="39" t="s">
        <v>8774</v>
      </c>
      <c r="G681" s="39">
        <v>55</v>
      </c>
      <c r="H681" s="39" t="s">
        <v>8775</v>
      </c>
      <c r="I681" s="39">
        <v>20240221</v>
      </c>
      <c r="J681" s="39">
        <v>20240222</v>
      </c>
      <c r="K681" s="39">
        <v>2</v>
      </c>
      <c r="L681" s="39">
        <f t="shared" si="10"/>
        <v>1</v>
      </c>
      <c r="M681" s="39">
        <v>0</v>
      </c>
      <c r="N681" s="39" t="s">
        <v>8776</v>
      </c>
      <c r="O681" s="39" t="s">
        <v>6310</v>
      </c>
      <c r="P681" s="39" t="s">
        <v>118</v>
      </c>
      <c r="Q681" s="39" t="s">
        <v>36</v>
      </c>
      <c r="R681" s="39" t="s">
        <v>119</v>
      </c>
      <c r="S681" s="39" t="s">
        <v>147</v>
      </c>
      <c r="T681" s="39">
        <v>205</v>
      </c>
      <c r="U681" s="39" t="s">
        <v>172</v>
      </c>
      <c r="V681" s="39" t="s">
        <v>6129</v>
      </c>
      <c r="W681" s="39" t="s">
        <v>6130</v>
      </c>
      <c r="X681" s="39" t="s">
        <v>387</v>
      </c>
      <c r="Y681" s="39">
        <v>37894</v>
      </c>
      <c r="Z681" s="39">
        <v>1472</v>
      </c>
      <c r="AA681" s="39">
        <v>0</v>
      </c>
      <c r="AB681" s="39">
        <v>0</v>
      </c>
      <c r="AC681" s="39">
        <v>0</v>
      </c>
      <c r="AD681" s="39">
        <v>0</v>
      </c>
      <c r="AE681" s="39">
        <v>139813.93</v>
      </c>
      <c r="AF681" s="39">
        <v>139813.94</v>
      </c>
      <c r="AG681" s="39">
        <v>80</v>
      </c>
      <c r="AH681" s="39">
        <v>75</v>
      </c>
      <c r="AI681" s="39">
        <v>133750</v>
      </c>
      <c r="AJ681" s="39">
        <v>133750</v>
      </c>
      <c r="AK681" s="39">
        <v>-55394.255984769785</v>
      </c>
      <c r="AL681" s="39" t="s">
        <v>118</v>
      </c>
      <c r="AM681" s="39" t="s">
        <v>36</v>
      </c>
      <c r="AN681" s="39" t="s">
        <v>119</v>
      </c>
      <c r="AO681" s="39" t="s">
        <v>147</v>
      </c>
      <c r="AP681" s="39">
        <v>3</v>
      </c>
      <c r="AQ681" s="39">
        <v>2</v>
      </c>
      <c r="AR681" s="39">
        <v>4</v>
      </c>
      <c r="AS681" s="39">
        <v>53659</v>
      </c>
      <c r="AT681" s="39">
        <v>87497</v>
      </c>
      <c r="AU681" s="39">
        <v>29166</v>
      </c>
      <c r="AV681" s="39">
        <v>134400</v>
      </c>
      <c r="AW681" s="39">
        <v>1.7302500000000001</v>
      </c>
      <c r="AX681" s="39">
        <v>0.65773999999999999</v>
      </c>
      <c r="AY681" s="39">
        <v>1.0725100000000001</v>
      </c>
      <c r="AZ681" s="39">
        <v>1.7833399772644043</v>
      </c>
      <c r="BA681" s="39">
        <v>0.65773999691009521</v>
      </c>
      <c r="BB681" s="39">
        <v>1.1255999803543091</v>
      </c>
      <c r="BC681" s="39" t="s">
        <v>159</v>
      </c>
      <c r="BD681" s="39" t="s">
        <v>126</v>
      </c>
      <c r="BE681" s="39" t="s">
        <v>118</v>
      </c>
      <c r="BF681" s="39"/>
      <c r="BG681" s="39" t="s">
        <v>118</v>
      </c>
      <c r="BH681" s="39" t="s">
        <v>6259</v>
      </c>
      <c r="BI681" s="39" t="s">
        <v>4581</v>
      </c>
      <c r="BJ681" s="39" t="s">
        <v>129</v>
      </c>
      <c r="BK681" s="39" t="s">
        <v>130</v>
      </c>
      <c r="BL681" s="39" t="s">
        <v>370</v>
      </c>
      <c r="BM681" s="39" t="s">
        <v>2051</v>
      </c>
      <c r="BN681" s="39" t="s">
        <v>5752</v>
      </c>
      <c r="BO681" s="39"/>
      <c r="BP681" s="39" t="s">
        <v>5752</v>
      </c>
      <c r="BQ681" s="39">
        <v>2024</v>
      </c>
      <c r="BR681" s="39"/>
      <c r="BS681" s="39"/>
      <c r="BT681" s="39" t="s">
        <v>6251</v>
      </c>
    </row>
    <row r="682" spans="1:72">
      <c r="A682" s="39">
        <v>102400687800</v>
      </c>
      <c r="B682" s="39">
        <v>1</v>
      </c>
      <c r="C682" s="39">
        <v>2024</v>
      </c>
      <c r="D682" s="39">
        <v>2</v>
      </c>
      <c r="E682" s="39" t="s">
        <v>8777</v>
      </c>
      <c r="F682" s="39" t="s">
        <v>8778</v>
      </c>
      <c r="G682" s="39">
        <v>59</v>
      </c>
      <c r="H682" s="39" t="s">
        <v>8779</v>
      </c>
      <c r="I682" s="39">
        <v>20240219</v>
      </c>
      <c r="J682" s="39">
        <v>20240222</v>
      </c>
      <c r="K682" s="39">
        <v>4</v>
      </c>
      <c r="L682" s="39">
        <f t="shared" si="10"/>
        <v>3</v>
      </c>
      <c r="M682" s="39">
        <v>0</v>
      </c>
      <c r="N682" s="39" t="s">
        <v>8780</v>
      </c>
      <c r="O682" s="39" t="s">
        <v>6857</v>
      </c>
      <c r="P682" s="39" t="s">
        <v>118</v>
      </c>
      <c r="Q682" s="39" t="s">
        <v>36</v>
      </c>
      <c r="R682" s="39" t="s">
        <v>119</v>
      </c>
      <c r="S682" s="39" t="s">
        <v>147</v>
      </c>
      <c r="T682" s="39">
        <v>207</v>
      </c>
      <c r="U682" s="39" t="s">
        <v>172</v>
      </c>
      <c r="V682" s="39" t="s">
        <v>6257</v>
      </c>
      <c r="W682" s="39" t="s">
        <v>6258</v>
      </c>
      <c r="X682" s="39" t="s">
        <v>124</v>
      </c>
      <c r="Y682" s="39">
        <v>96638</v>
      </c>
      <c r="Z682" s="39">
        <v>4416</v>
      </c>
      <c r="AA682" s="39">
        <v>0</v>
      </c>
      <c r="AB682" s="39">
        <v>0</v>
      </c>
      <c r="AC682" s="39">
        <v>666.76</v>
      </c>
      <c r="AD682" s="39">
        <v>0</v>
      </c>
      <c r="AE682" s="39">
        <v>171767.15</v>
      </c>
      <c r="AF682" s="39">
        <v>172433.91</v>
      </c>
      <c r="AG682" s="39">
        <v>240</v>
      </c>
      <c r="AH682" s="39">
        <v>225</v>
      </c>
      <c r="AI682" s="39">
        <v>230418</v>
      </c>
      <c r="AJ682" s="39">
        <v>230418</v>
      </c>
      <c r="AK682" s="39">
        <v>-23942.160591023538</v>
      </c>
      <c r="AL682" s="39" t="s">
        <v>118</v>
      </c>
      <c r="AM682" s="39" t="s">
        <v>36</v>
      </c>
      <c r="AN682" s="39" t="s">
        <v>119</v>
      </c>
      <c r="AO682" s="39" t="s">
        <v>147</v>
      </c>
      <c r="AP682" s="39">
        <v>3</v>
      </c>
      <c r="AQ682" s="39">
        <v>2</v>
      </c>
      <c r="AR682" s="39">
        <v>5</v>
      </c>
      <c r="AS682" s="39">
        <v>89115</v>
      </c>
      <c r="AT682" s="39">
        <v>161522</v>
      </c>
      <c r="AU682" s="39">
        <v>53841</v>
      </c>
      <c r="AV682" s="39">
        <v>234905</v>
      </c>
      <c r="AW682" s="39">
        <v>3.0722399999999999</v>
      </c>
      <c r="AX682" s="39">
        <v>1.0923499999999999</v>
      </c>
      <c r="AY682" s="39">
        <v>1.9798899999999999</v>
      </c>
      <c r="AZ682" s="39">
        <v>3.0722399950027466</v>
      </c>
      <c r="BA682" s="39">
        <v>1.0923500061035156</v>
      </c>
      <c r="BB682" s="39">
        <v>1.979889988899231</v>
      </c>
      <c r="BC682" s="39" t="s">
        <v>159</v>
      </c>
      <c r="BD682" s="39" t="s">
        <v>126</v>
      </c>
      <c r="BE682" s="39" t="s">
        <v>118</v>
      </c>
      <c r="BF682" s="39"/>
      <c r="BG682" s="39" t="s">
        <v>1732</v>
      </c>
      <c r="BH682" s="39" t="s">
        <v>6259</v>
      </c>
      <c r="BI682" s="39" t="s">
        <v>718</v>
      </c>
      <c r="BJ682" s="39" t="s">
        <v>129</v>
      </c>
      <c r="BK682" s="39" t="s">
        <v>178</v>
      </c>
      <c r="BL682" s="39" t="s">
        <v>320</v>
      </c>
      <c r="BM682" s="39" t="s">
        <v>202</v>
      </c>
      <c r="BN682" s="39" t="s">
        <v>203</v>
      </c>
      <c r="BO682" s="39"/>
      <c r="BP682" s="39" t="s">
        <v>203</v>
      </c>
      <c r="BQ682" s="39">
        <v>2024</v>
      </c>
      <c r="BR682" s="39"/>
      <c r="BS682" s="39"/>
      <c r="BT682" s="39" t="s">
        <v>6251</v>
      </c>
    </row>
    <row r="683" spans="1:72">
      <c r="A683" s="39">
        <v>102400518668</v>
      </c>
      <c r="B683" s="39">
        <v>1</v>
      </c>
      <c r="C683" s="39">
        <v>2024</v>
      </c>
      <c r="D683" s="39">
        <v>2</v>
      </c>
      <c r="E683" s="39" t="s">
        <v>8781</v>
      </c>
      <c r="F683" s="39" t="s">
        <v>8782</v>
      </c>
      <c r="G683" s="39">
        <v>76</v>
      </c>
      <c r="H683" s="39" t="s">
        <v>8783</v>
      </c>
      <c r="I683" s="39">
        <v>20240221</v>
      </c>
      <c r="J683" s="39">
        <v>20240222</v>
      </c>
      <c r="K683" s="39">
        <v>2</v>
      </c>
      <c r="L683" s="39">
        <f t="shared" si="10"/>
        <v>1</v>
      </c>
      <c r="M683" s="39">
        <v>0</v>
      </c>
      <c r="N683" s="39" t="s">
        <v>8784</v>
      </c>
      <c r="O683" s="39" t="s">
        <v>6877</v>
      </c>
      <c r="P683" s="39" t="s">
        <v>118</v>
      </c>
      <c r="Q683" s="39" t="s">
        <v>36</v>
      </c>
      <c r="R683" s="39" t="s">
        <v>119</v>
      </c>
      <c r="S683" s="39" t="s">
        <v>147</v>
      </c>
      <c r="T683" s="39">
        <v>111</v>
      </c>
      <c r="U683" s="39" t="s">
        <v>172</v>
      </c>
      <c r="V683" s="39" t="s">
        <v>6257</v>
      </c>
      <c r="W683" s="39" t="s">
        <v>6258</v>
      </c>
      <c r="X683" s="39" t="s">
        <v>124</v>
      </c>
      <c r="Y683" s="39">
        <v>85438</v>
      </c>
      <c r="Z683" s="39">
        <v>1547</v>
      </c>
      <c r="AA683" s="39">
        <v>0</v>
      </c>
      <c r="AB683" s="39">
        <v>0</v>
      </c>
      <c r="AC683" s="39">
        <v>0</v>
      </c>
      <c r="AD683" s="39">
        <v>0</v>
      </c>
      <c r="AE683" s="39">
        <v>171767.15</v>
      </c>
      <c r="AF683" s="39">
        <v>171767.16</v>
      </c>
      <c r="AG683" s="39">
        <v>80</v>
      </c>
      <c r="AH683" s="39">
        <v>150</v>
      </c>
      <c r="AI683" s="39">
        <v>230447</v>
      </c>
      <c r="AJ683" s="39">
        <v>230447</v>
      </c>
      <c r="AK683" s="39">
        <v>-23256.721683330281</v>
      </c>
      <c r="AL683" s="39" t="s">
        <v>118</v>
      </c>
      <c r="AM683" s="39" t="s">
        <v>36</v>
      </c>
      <c r="AN683" s="39" t="s">
        <v>119</v>
      </c>
      <c r="AO683" s="39" t="s">
        <v>147</v>
      </c>
      <c r="AP683" s="39">
        <v>3</v>
      </c>
      <c r="AQ683" s="39">
        <v>2</v>
      </c>
      <c r="AR683" s="39">
        <v>5</v>
      </c>
      <c r="AS683" s="39">
        <v>89115</v>
      </c>
      <c r="AT683" s="39">
        <v>161522</v>
      </c>
      <c r="AU683" s="39">
        <v>53841</v>
      </c>
      <c r="AV683" s="39">
        <v>234905</v>
      </c>
      <c r="AW683" s="39">
        <v>3.0722399999999999</v>
      </c>
      <c r="AX683" s="39">
        <v>1.0923499999999999</v>
      </c>
      <c r="AY683" s="39">
        <v>1.9798899999999999</v>
      </c>
      <c r="AZ683" s="39">
        <v>3.0722399950027466</v>
      </c>
      <c r="BA683" s="39">
        <v>1.0923500061035156</v>
      </c>
      <c r="BB683" s="39">
        <v>1.979889988899231</v>
      </c>
      <c r="BC683" s="39" t="s">
        <v>159</v>
      </c>
      <c r="BD683" s="39" t="s">
        <v>126</v>
      </c>
      <c r="BE683" s="39" t="s">
        <v>118</v>
      </c>
      <c r="BF683" s="39"/>
      <c r="BG683" s="39" t="s">
        <v>1732</v>
      </c>
      <c r="BH683" s="39" t="s">
        <v>6259</v>
      </c>
      <c r="BI683" s="39" t="s">
        <v>2964</v>
      </c>
      <c r="BJ683" s="39" t="s">
        <v>129</v>
      </c>
      <c r="BK683" s="39" t="s">
        <v>224</v>
      </c>
      <c r="BL683" s="39" t="s">
        <v>224</v>
      </c>
      <c r="BM683" s="39" t="s">
        <v>202</v>
      </c>
      <c r="BN683" s="39" t="s">
        <v>661</v>
      </c>
      <c r="BO683" s="39"/>
      <c r="BP683" s="39" t="s">
        <v>661</v>
      </c>
      <c r="BQ683" s="39">
        <v>2024</v>
      </c>
      <c r="BR683" s="39"/>
      <c r="BS683" s="39"/>
      <c r="BT683" s="39" t="s">
        <v>6251</v>
      </c>
    </row>
    <row r="684" spans="1:72">
      <c r="A684" s="39">
        <v>102400672276</v>
      </c>
      <c r="B684" s="39">
        <v>1</v>
      </c>
      <c r="C684" s="39">
        <v>2024</v>
      </c>
      <c r="D684" s="39">
        <v>2</v>
      </c>
      <c r="E684" s="39" t="s">
        <v>8785</v>
      </c>
      <c r="F684" s="39" t="s">
        <v>8786</v>
      </c>
      <c r="G684" s="39">
        <v>81</v>
      </c>
      <c r="H684" s="39" t="s">
        <v>8787</v>
      </c>
      <c r="I684" s="39">
        <v>20240220</v>
      </c>
      <c r="J684" s="39">
        <v>20240222</v>
      </c>
      <c r="K684" s="39">
        <v>3</v>
      </c>
      <c r="L684" s="39">
        <f t="shared" si="10"/>
        <v>2</v>
      </c>
      <c r="M684" s="39">
        <v>0</v>
      </c>
      <c r="N684" s="39" t="s">
        <v>8788</v>
      </c>
      <c r="O684" s="39" t="s">
        <v>6300</v>
      </c>
      <c r="P684" s="39" t="s">
        <v>118</v>
      </c>
      <c r="Q684" s="39" t="s">
        <v>36</v>
      </c>
      <c r="R684" s="39" t="s">
        <v>119</v>
      </c>
      <c r="S684" s="39" t="s">
        <v>147</v>
      </c>
      <c r="T684" s="39">
        <v>205</v>
      </c>
      <c r="U684" s="39" t="s">
        <v>172</v>
      </c>
      <c r="V684" s="39" t="s">
        <v>6257</v>
      </c>
      <c r="W684" s="39" t="s">
        <v>6258</v>
      </c>
      <c r="X684" s="39" t="s">
        <v>124</v>
      </c>
      <c r="Y684" s="39">
        <v>94079</v>
      </c>
      <c r="Z684" s="39">
        <v>2944</v>
      </c>
      <c r="AA684" s="39">
        <v>0</v>
      </c>
      <c r="AB684" s="39">
        <v>0</v>
      </c>
      <c r="AC684" s="39">
        <v>666.76</v>
      </c>
      <c r="AD684" s="39">
        <v>0</v>
      </c>
      <c r="AE684" s="39">
        <v>171767.15</v>
      </c>
      <c r="AF684" s="39">
        <v>172433.91</v>
      </c>
      <c r="AG684" s="39">
        <v>160</v>
      </c>
      <c r="AH684" s="39">
        <v>150</v>
      </c>
      <c r="AI684" s="39">
        <v>230418</v>
      </c>
      <c r="AJ684" s="39">
        <v>230418</v>
      </c>
      <c r="AK684" s="39">
        <v>-23942.160591023538</v>
      </c>
      <c r="AL684" s="39" t="s">
        <v>118</v>
      </c>
      <c r="AM684" s="39" t="s">
        <v>36</v>
      </c>
      <c r="AN684" s="39" t="s">
        <v>119</v>
      </c>
      <c r="AO684" s="39" t="s">
        <v>147</v>
      </c>
      <c r="AP684" s="39">
        <v>3</v>
      </c>
      <c r="AQ684" s="39">
        <v>2</v>
      </c>
      <c r="AR684" s="39">
        <v>5</v>
      </c>
      <c r="AS684" s="39">
        <v>89115</v>
      </c>
      <c r="AT684" s="39">
        <v>161522</v>
      </c>
      <c r="AU684" s="39">
        <v>53841</v>
      </c>
      <c r="AV684" s="39">
        <v>234905</v>
      </c>
      <c r="AW684" s="39">
        <v>3.0722399999999999</v>
      </c>
      <c r="AX684" s="39">
        <v>1.0923499999999999</v>
      </c>
      <c r="AY684" s="39">
        <v>1.9798899999999999</v>
      </c>
      <c r="AZ684" s="39">
        <v>3.0722399950027466</v>
      </c>
      <c r="BA684" s="39">
        <v>1.0923500061035156</v>
      </c>
      <c r="BB684" s="39">
        <v>1.979889988899231</v>
      </c>
      <c r="BC684" s="39" t="s">
        <v>159</v>
      </c>
      <c r="BD684" s="39" t="s">
        <v>126</v>
      </c>
      <c r="BE684" s="39" t="s">
        <v>118</v>
      </c>
      <c r="BF684" s="39"/>
      <c r="BG684" s="39" t="s">
        <v>6285</v>
      </c>
      <c r="BH684" s="39" t="s">
        <v>6259</v>
      </c>
      <c r="BI684" s="39" t="s">
        <v>369</v>
      </c>
      <c r="BJ684" s="39" t="s">
        <v>129</v>
      </c>
      <c r="BK684" s="39" t="s">
        <v>130</v>
      </c>
      <c r="BL684" s="39" t="s">
        <v>370</v>
      </c>
      <c r="BM684" s="39" t="s">
        <v>202</v>
      </c>
      <c r="BN684" s="39" t="s">
        <v>203</v>
      </c>
      <c r="BO684" s="39"/>
      <c r="BP684" s="39" t="s">
        <v>203</v>
      </c>
      <c r="BQ684" s="39">
        <v>2024</v>
      </c>
      <c r="BR684" s="39"/>
      <c r="BS684" s="39"/>
      <c r="BT684" s="39" t="s">
        <v>6251</v>
      </c>
    </row>
    <row r="685" spans="1:72">
      <c r="A685" s="39">
        <v>102400737548</v>
      </c>
      <c r="B685" s="39">
        <v>1</v>
      </c>
      <c r="C685" s="39">
        <v>2024</v>
      </c>
      <c r="D685" s="39">
        <v>2</v>
      </c>
      <c r="E685" s="39" t="s">
        <v>8789</v>
      </c>
      <c r="F685" s="39" t="s">
        <v>8000</v>
      </c>
      <c r="G685" s="39">
        <v>63</v>
      </c>
      <c r="H685" s="39" t="s">
        <v>8001</v>
      </c>
      <c r="I685" s="39">
        <v>20240219</v>
      </c>
      <c r="J685" s="39">
        <v>20240221</v>
      </c>
      <c r="K685" s="39">
        <v>3</v>
      </c>
      <c r="L685" s="39">
        <f t="shared" si="10"/>
        <v>2</v>
      </c>
      <c r="M685" s="39">
        <v>0</v>
      </c>
      <c r="N685" s="39" t="s">
        <v>8790</v>
      </c>
      <c r="O685" s="39" t="s">
        <v>6284</v>
      </c>
      <c r="P685" s="39" t="s">
        <v>118</v>
      </c>
      <c r="Q685" s="39" t="s">
        <v>36</v>
      </c>
      <c r="R685" s="39" t="s">
        <v>119</v>
      </c>
      <c r="S685" s="39" t="s">
        <v>120</v>
      </c>
      <c r="T685" s="39">
        <v>211</v>
      </c>
      <c r="U685" s="39" t="s">
        <v>172</v>
      </c>
      <c r="V685" s="39" t="s">
        <v>6257</v>
      </c>
      <c r="W685" s="39" t="s">
        <v>6258</v>
      </c>
      <c r="X685" s="39" t="s">
        <v>124</v>
      </c>
      <c r="Y685" s="39">
        <v>93127</v>
      </c>
      <c r="Z685" s="39">
        <v>3008</v>
      </c>
      <c r="AA685" s="39">
        <v>0</v>
      </c>
      <c r="AB685" s="39">
        <v>0</v>
      </c>
      <c r="AC685" s="39">
        <v>666.76</v>
      </c>
      <c r="AD685" s="39">
        <v>0</v>
      </c>
      <c r="AE685" s="39">
        <v>171767.15</v>
      </c>
      <c r="AF685" s="39">
        <v>172433.91</v>
      </c>
      <c r="AG685" s="39">
        <v>160</v>
      </c>
      <c r="AH685" s="39">
        <v>150</v>
      </c>
      <c r="AI685" s="39">
        <v>230636</v>
      </c>
      <c r="AJ685" s="39">
        <v>230636</v>
      </c>
      <c r="AK685" s="39">
        <v>-23801.671560777817</v>
      </c>
      <c r="AL685" s="39" t="s">
        <v>118</v>
      </c>
      <c r="AM685" s="39" t="s">
        <v>36</v>
      </c>
      <c r="AN685" s="39" t="s">
        <v>119</v>
      </c>
      <c r="AO685" s="39" t="s">
        <v>120</v>
      </c>
      <c r="AP685" s="39">
        <v>3</v>
      </c>
      <c r="AQ685" s="39">
        <v>2</v>
      </c>
      <c r="AR685" s="39">
        <v>5</v>
      </c>
      <c r="AS685" s="39">
        <v>89115</v>
      </c>
      <c r="AT685" s="39">
        <v>161522</v>
      </c>
      <c r="AU685" s="39">
        <v>53841</v>
      </c>
      <c r="AV685" s="39">
        <v>234905</v>
      </c>
      <c r="AW685" s="39">
        <v>3.0722399999999999</v>
      </c>
      <c r="AX685" s="39">
        <v>1.0923499999999999</v>
      </c>
      <c r="AY685" s="39">
        <v>1.9798899999999999</v>
      </c>
      <c r="AZ685" s="39">
        <v>3.0722399950027466</v>
      </c>
      <c r="BA685" s="39">
        <v>1.0923500061035156</v>
      </c>
      <c r="BB685" s="39">
        <v>1.979889988899231</v>
      </c>
      <c r="BC685" s="39" t="s">
        <v>159</v>
      </c>
      <c r="BD685" s="39" t="s">
        <v>126</v>
      </c>
      <c r="BE685" s="39" t="s">
        <v>118</v>
      </c>
      <c r="BF685" s="39"/>
      <c r="BG685" s="39" t="s">
        <v>6285</v>
      </c>
      <c r="BH685" s="39" t="s">
        <v>6259</v>
      </c>
      <c r="BI685" s="39" t="s">
        <v>128</v>
      </c>
      <c r="BJ685" s="39" t="s">
        <v>129</v>
      </c>
      <c r="BK685" s="39" t="s">
        <v>130</v>
      </c>
      <c r="BL685" s="39" t="s">
        <v>131</v>
      </c>
      <c r="BM685" s="39" t="s">
        <v>202</v>
      </c>
      <c r="BN685" s="39" t="s">
        <v>661</v>
      </c>
      <c r="BO685" s="39"/>
      <c r="BP685" s="39" t="s">
        <v>661</v>
      </c>
      <c r="BQ685" s="39">
        <v>2024</v>
      </c>
      <c r="BR685" s="39"/>
      <c r="BS685" s="39"/>
      <c r="BT685" s="39" t="s">
        <v>6251</v>
      </c>
    </row>
    <row r="686" spans="1:72">
      <c r="A686" s="39">
        <v>102400561892</v>
      </c>
      <c r="B686" s="39">
        <v>1</v>
      </c>
      <c r="C686" s="39">
        <v>2024</v>
      </c>
      <c r="D686" s="39">
        <v>2</v>
      </c>
      <c r="E686" s="39" t="s">
        <v>8791</v>
      </c>
      <c r="F686" s="39" t="s">
        <v>8792</v>
      </c>
      <c r="G686" s="39">
        <v>69</v>
      </c>
      <c r="H686" s="39" t="s">
        <v>8793</v>
      </c>
      <c r="I686" s="39">
        <v>20240219</v>
      </c>
      <c r="J686" s="39">
        <v>20240221</v>
      </c>
      <c r="K686" s="39">
        <v>3</v>
      </c>
      <c r="L686" s="39">
        <f t="shared" si="10"/>
        <v>2</v>
      </c>
      <c r="M686" s="39">
        <v>0</v>
      </c>
      <c r="N686" s="39" t="s">
        <v>8794</v>
      </c>
      <c r="O686" s="39" t="s">
        <v>8106</v>
      </c>
      <c r="P686" s="39" t="s">
        <v>118</v>
      </c>
      <c r="Q686" s="39" t="s">
        <v>36</v>
      </c>
      <c r="R686" s="39" t="s">
        <v>119</v>
      </c>
      <c r="S686" s="39" t="s">
        <v>147</v>
      </c>
      <c r="T686" s="39">
        <v>201</v>
      </c>
      <c r="U686" s="39" t="s">
        <v>172</v>
      </c>
      <c r="V686" s="39" t="s">
        <v>6257</v>
      </c>
      <c r="W686" s="39" t="s">
        <v>6258</v>
      </c>
      <c r="X686" s="39" t="s">
        <v>124</v>
      </c>
      <c r="Y686" s="39">
        <v>93263</v>
      </c>
      <c r="Z686" s="39">
        <v>2944</v>
      </c>
      <c r="AA686" s="39">
        <v>0</v>
      </c>
      <c r="AB686" s="39">
        <v>0</v>
      </c>
      <c r="AC686" s="39">
        <v>666.76</v>
      </c>
      <c r="AD686" s="39">
        <v>0</v>
      </c>
      <c r="AE686" s="39">
        <v>171767.15</v>
      </c>
      <c r="AF686" s="39">
        <v>172433.91</v>
      </c>
      <c r="AG686" s="39">
        <v>160</v>
      </c>
      <c r="AH686" s="39">
        <v>150</v>
      </c>
      <c r="AI686" s="39">
        <v>230418</v>
      </c>
      <c r="AJ686" s="39">
        <v>230418</v>
      </c>
      <c r="AK686" s="39">
        <v>-23942.160591023538</v>
      </c>
      <c r="AL686" s="39" t="s">
        <v>118</v>
      </c>
      <c r="AM686" s="39" t="s">
        <v>36</v>
      </c>
      <c r="AN686" s="39" t="s">
        <v>119</v>
      </c>
      <c r="AO686" s="39" t="s">
        <v>147</v>
      </c>
      <c r="AP686" s="39">
        <v>3</v>
      </c>
      <c r="AQ686" s="39">
        <v>2</v>
      </c>
      <c r="AR686" s="39">
        <v>5</v>
      </c>
      <c r="AS686" s="39">
        <v>89115</v>
      </c>
      <c r="AT686" s="39">
        <v>161522</v>
      </c>
      <c r="AU686" s="39">
        <v>53841</v>
      </c>
      <c r="AV686" s="39">
        <v>234905</v>
      </c>
      <c r="AW686" s="39">
        <v>3.0722399999999999</v>
      </c>
      <c r="AX686" s="39">
        <v>1.0923499999999999</v>
      </c>
      <c r="AY686" s="39">
        <v>1.9798899999999999</v>
      </c>
      <c r="AZ686" s="39">
        <v>3.0722399950027466</v>
      </c>
      <c r="BA686" s="39">
        <v>1.0923500061035156</v>
      </c>
      <c r="BB686" s="39">
        <v>1.979889988899231</v>
      </c>
      <c r="BC686" s="39" t="s">
        <v>159</v>
      </c>
      <c r="BD686" s="39" t="s">
        <v>126</v>
      </c>
      <c r="BE686" s="39" t="s">
        <v>118</v>
      </c>
      <c r="BF686" s="39"/>
      <c r="BG686" s="39" t="s">
        <v>1732</v>
      </c>
      <c r="BH686" s="39" t="s">
        <v>6259</v>
      </c>
      <c r="BI686" s="39" t="s">
        <v>201</v>
      </c>
      <c r="BJ686" s="39" t="s">
        <v>129</v>
      </c>
      <c r="BK686" s="39" t="s">
        <v>130</v>
      </c>
      <c r="BL686" s="39" t="s">
        <v>131</v>
      </c>
      <c r="BM686" s="39" t="s">
        <v>202</v>
      </c>
      <c r="BN686" s="39" t="s">
        <v>661</v>
      </c>
      <c r="BO686" s="39"/>
      <c r="BP686" s="39" t="s">
        <v>661</v>
      </c>
      <c r="BQ686" s="39">
        <v>2024</v>
      </c>
      <c r="BR686" s="39"/>
      <c r="BS686" s="39"/>
      <c r="BT686" s="39" t="s">
        <v>6251</v>
      </c>
    </row>
    <row r="687" spans="1:72">
      <c r="A687" s="39">
        <v>102400518504</v>
      </c>
      <c r="B687" s="39">
        <v>1</v>
      </c>
      <c r="C687" s="39">
        <v>2024</v>
      </c>
      <c r="D687" s="39">
        <v>2</v>
      </c>
      <c r="E687" s="39" t="s">
        <v>8795</v>
      </c>
      <c r="F687" s="39" t="s">
        <v>5292</v>
      </c>
      <c r="G687" s="39">
        <v>59</v>
      </c>
      <c r="H687" s="39" t="s">
        <v>5293</v>
      </c>
      <c r="I687" s="39">
        <v>20240216</v>
      </c>
      <c r="J687" s="39">
        <v>20240217</v>
      </c>
      <c r="K687" s="39">
        <v>2</v>
      </c>
      <c r="L687" s="39">
        <f t="shared" si="10"/>
        <v>1</v>
      </c>
      <c r="M687" s="39">
        <v>0</v>
      </c>
      <c r="N687" s="39" t="s">
        <v>8796</v>
      </c>
      <c r="O687" s="39" t="s">
        <v>8797</v>
      </c>
      <c r="P687" s="39" t="s">
        <v>118</v>
      </c>
      <c r="Q687" s="39" t="s">
        <v>36</v>
      </c>
      <c r="R687" s="39" t="s">
        <v>119</v>
      </c>
      <c r="S687" s="39" t="s">
        <v>147</v>
      </c>
      <c r="T687" s="39">
        <v>111</v>
      </c>
      <c r="U687" s="39" t="s">
        <v>172</v>
      </c>
      <c r="V687" s="39" t="s">
        <v>6129</v>
      </c>
      <c r="W687" s="39" t="s">
        <v>6130</v>
      </c>
      <c r="X687" s="39" t="s">
        <v>124</v>
      </c>
      <c r="Y687" s="39">
        <v>38293</v>
      </c>
      <c r="Z687" s="39">
        <v>1472</v>
      </c>
      <c r="AA687" s="39">
        <v>0</v>
      </c>
      <c r="AB687" s="39">
        <v>0</v>
      </c>
      <c r="AC687" s="39">
        <v>66.28</v>
      </c>
      <c r="AD687" s="39">
        <v>0</v>
      </c>
      <c r="AE687" s="39">
        <v>79620.13</v>
      </c>
      <c r="AF687" s="39">
        <v>79686.41</v>
      </c>
      <c r="AG687" s="39">
        <v>80</v>
      </c>
      <c r="AH687" s="39">
        <v>75</v>
      </c>
      <c r="AI687" s="39">
        <v>129785</v>
      </c>
      <c r="AJ687" s="39">
        <v>129785</v>
      </c>
      <c r="AK687" s="39">
        <v>761.91295799704676</v>
      </c>
      <c r="AL687" s="39" t="s">
        <v>118</v>
      </c>
      <c r="AM687" s="39" t="s">
        <v>36</v>
      </c>
      <c r="AN687" s="39" t="s">
        <v>119</v>
      </c>
      <c r="AO687" s="39" t="s">
        <v>147</v>
      </c>
      <c r="AP687" s="39">
        <v>3</v>
      </c>
      <c r="AQ687" s="39">
        <v>2</v>
      </c>
      <c r="AR687" s="39">
        <v>4</v>
      </c>
      <c r="AS687" s="39">
        <v>53659</v>
      </c>
      <c r="AT687" s="39">
        <v>87497</v>
      </c>
      <c r="AU687" s="39">
        <v>29166</v>
      </c>
      <c r="AV687" s="39">
        <v>134400</v>
      </c>
      <c r="AW687" s="39">
        <v>1.7302500000000001</v>
      </c>
      <c r="AX687" s="39">
        <v>0.65773999999999999</v>
      </c>
      <c r="AY687" s="39">
        <v>1.0725100000000001</v>
      </c>
      <c r="AZ687" s="39">
        <v>1.7302500009536743</v>
      </c>
      <c r="BA687" s="39">
        <v>0.65773999691009521</v>
      </c>
      <c r="BB687" s="39">
        <v>1.0725100040435791</v>
      </c>
      <c r="BC687" s="39" t="s">
        <v>159</v>
      </c>
      <c r="BD687" s="39" t="s">
        <v>126</v>
      </c>
      <c r="BE687" s="39" t="s">
        <v>118</v>
      </c>
      <c r="BF687" s="39"/>
      <c r="BG687" s="39" t="s">
        <v>118</v>
      </c>
      <c r="BH687" s="39" t="s">
        <v>6259</v>
      </c>
      <c r="BI687" s="39" t="s">
        <v>177</v>
      </c>
      <c r="BJ687" s="39" t="s">
        <v>129</v>
      </c>
      <c r="BK687" s="39" t="s">
        <v>178</v>
      </c>
      <c r="BL687" s="39" t="s">
        <v>179</v>
      </c>
      <c r="BM687" s="39" t="s">
        <v>202</v>
      </c>
      <c r="BN687" s="39" t="s">
        <v>297</v>
      </c>
      <c r="BO687" s="39"/>
      <c r="BP687" s="39" t="s">
        <v>297</v>
      </c>
      <c r="BQ687" s="39">
        <v>2024</v>
      </c>
      <c r="BR687" s="39"/>
      <c r="BS687" s="39"/>
      <c r="BT687" s="39" t="s">
        <v>6251</v>
      </c>
    </row>
    <row r="688" spans="1:72">
      <c r="A688" s="39">
        <v>102400672574</v>
      </c>
      <c r="B688" s="39">
        <v>1</v>
      </c>
      <c r="C688" s="39">
        <v>2024</v>
      </c>
      <c r="D688" s="39">
        <v>2</v>
      </c>
      <c r="E688" s="39" t="s">
        <v>8798</v>
      </c>
      <c r="F688" s="39" t="s">
        <v>8799</v>
      </c>
      <c r="G688" s="39">
        <v>77</v>
      </c>
      <c r="H688" s="39" t="s">
        <v>8800</v>
      </c>
      <c r="I688" s="39">
        <v>20240215</v>
      </c>
      <c r="J688" s="39">
        <v>20240217</v>
      </c>
      <c r="K688" s="39">
        <v>3</v>
      </c>
      <c r="L688" s="39">
        <f t="shared" si="10"/>
        <v>2</v>
      </c>
      <c r="M688" s="39">
        <v>0</v>
      </c>
      <c r="N688" s="39" t="s">
        <v>6172</v>
      </c>
      <c r="O688" s="39" t="s">
        <v>7798</v>
      </c>
      <c r="P688" s="39" t="s">
        <v>118</v>
      </c>
      <c r="Q688" s="39" t="s">
        <v>36</v>
      </c>
      <c r="R688" s="39" t="s">
        <v>119</v>
      </c>
      <c r="S688" s="39" t="s">
        <v>120</v>
      </c>
      <c r="T688" s="39">
        <v>205</v>
      </c>
      <c r="U688" s="39" t="s">
        <v>172</v>
      </c>
      <c r="V688" s="39" t="s">
        <v>6257</v>
      </c>
      <c r="W688" s="39" t="s">
        <v>6258</v>
      </c>
      <c r="X688" s="39" t="s">
        <v>124</v>
      </c>
      <c r="Y688" s="39">
        <v>90743</v>
      </c>
      <c r="Z688" s="39">
        <v>3083</v>
      </c>
      <c r="AA688" s="39">
        <v>0</v>
      </c>
      <c r="AB688" s="39">
        <v>0</v>
      </c>
      <c r="AC688" s="39">
        <v>666.76</v>
      </c>
      <c r="AD688" s="39">
        <v>0</v>
      </c>
      <c r="AE688" s="39">
        <v>171767.15</v>
      </c>
      <c r="AF688" s="39">
        <v>172433.91</v>
      </c>
      <c r="AG688" s="39">
        <v>160</v>
      </c>
      <c r="AH688" s="39">
        <v>225</v>
      </c>
      <c r="AI688" s="39">
        <v>230418</v>
      </c>
      <c r="AJ688" s="39">
        <v>230418</v>
      </c>
      <c r="AK688" s="39">
        <v>-23942.160591023538</v>
      </c>
      <c r="AL688" s="39" t="s">
        <v>118</v>
      </c>
      <c r="AM688" s="39" t="s">
        <v>36</v>
      </c>
      <c r="AN688" s="39" t="s">
        <v>119</v>
      </c>
      <c r="AO688" s="39" t="s">
        <v>120</v>
      </c>
      <c r="AP688" s="39">
        <v>3</v>
      </c>
      <c r="AQ688" s="39">
        <v>2</v>
      </c>
      <c r="AR688" s="39">
        <v>5</v>
      </c>
      <c r="AS688" s="39">
        <v>89115</v>
      </c>
      <c r="AT688" s="39">
        <v>161522</v>
      </c>
      <c r="AU688" s="39">
        <v>53841</v>
      </c>
      <c r="AV688" s="39">
        <v>234905</v>
      </c>
      <c r="AW688" s="39">
        <v>3.0722399999999999</v>
      </c>
      <c r="AX688" s="39">
        <v>1.0923499999999999</v>
      </c>
      <c r="AY688" s="39">
        <v>1.9798899999999999</v>
      </c>
      <c r="AZ688" s="39">
        <v>3.0722399950027466</v>
      </c>
      <c r="BA688" s="39">
        <v>1.0923500061035156</v>
      </c>
      <c r="BB688" s="39">
        <v>1.979889988899231</v>
      </c>
      <c r="BC688" s="39" t="s">
        <v>159</v>
      </c>
      <c r="BD688" s="39" t="s">
        <v>126</v>
      </c>
      <c r="BE688" s="39" t="s">
        <v>118</v>
      </c>
      <c r="BF688" s="39"/>
      <c r="BG688" s="39" t="s">
        <v>1732</v>
      </c>
      <c r="BH688" s="39" t="s">
        <v>6259</v>
      </c>
      <c r="BI688" s="39" t="s">
        <v>2582</v>
      </c>
      <c r="BJ688" s="39" t="s">
        <v>244</v>
      </c>
      <c r="BK688" s="39" t="s">
        <v>1086</v>
      </c>
      <c r="BL688" s="39" t="s">
        <v>1264</v>
      </c>
      <c r="BM688" s="39" t="s">
        <v>202</v>
      </c>
      <c r="BN688" s="39" t="s">
        <v>661</v>
      </c>
      <c r="BO688" s="39"/>
      <c r="BP688" s="39" t="s">
        <v>661</v>
      </c>
      <c r="BQ688" s="39">
        <v>2024</v>
      </c>
      <c r="BR688" s="39"/>
      <c r="BS688" s="39"/>
      <c r="BT688" s="39" t="s">
        <v>6251</v>
      </c>
    </row>
    <row r="689" spans="1:72">
      <c r="A689" s="39">
        <v>102400672570</v>
      </c>
      <c r="B689" s="39">
        <v>1</v>
      </c>
      <c r="C689" s="39">
        <v>2024</v>
      </c>
      <c r="D689" s="39">
        <v>2</v>
      </c>
      <c r="E689" s="39" t="s">
        <v>8801</v>
      </c>
      <c r="F689" s="39" t="s">
        <v>8802</v>
      </c>
      <c r="G689" s="39">
        <v>47</v>
      </c>
      <c r="H689" s="39" t="s">
        <v>8803</v>
      </c>
      <c r="I689" s="39">
        <v>20240214</v>
      </c>
      <c r="J689" s="39">
        <v>20240216</v>
      </c>
      <c r="K689" s="39">
        <v>3</v>
      </c>
      <c r="L689" s="39">
        <f t="shared" si="10"/>
        <v>2</v>
      </c>
      <c r="M689" s="39">
        <v>0</v>
      </c>
      <c r="N689" s="39" t="s">
        <v>8804</v>
      </c>
      <c r="O689" s="39" t="s">
        <v>7893</v>
      </c>
      <c r="P689" s="39" t="s">
        <v>118</v>
      </c>
      <c r="Q689" s="39" t="s">
        <v>36</v>
      </c>
      <c r="R689" s="39" t="s">
        <v>119</v>
      </c>
      <c r="S689" s="39" t="s">
        <v>147</v>
      </c>
      <c r="T689" s="39">
        <v>205</v>
      </c>
      <c r="U689" s="39" t="s">
        <v>172</v>
      </c>
      <c r="V689" s="39" t="s">
        <v>6257</v>
      </c>
      <c r="W689" s="39" t="s">
        <v>6258</v>
      </c>
      <c r="X689" s="39" t="s">
        <v>387</v>
      </c>
      <c r="Y689" s="39">
        <v>94025</v>
      </c>
      <c r="Z689" s="39">
        <v>3019</v>
      </c>
      <c r="AA689" s="39">
        <v>0</v>
      </c>
      <c r="AB689" s="39">
        <v>0</v>
      </c>
      <c r="AC689" s="39">
        <v>0</v>
      </c>
      <c r="AD689" s="39">
        <v>0</v>
      </c>
      <c r="AE689" s="39">
        <v>312095.28000000003</v>
      </c>
      <c r="AF689" s="39">
        <v>312095.28000000003</v>
      </c>
      <c r="AG689" s="39">
        <v>160</v>
      </c>
      <c r="AH689" s="39">
        <v>225</v>
      </c>
      <c r="AI689" s="39">
        <v>287188</v>
      </c>
      <c r="AJ689" s="39">
        <v>287188</v>
      </c>
      <c r="AK689" s="39">
        <v>-106833.38777544882</v>
      </c>
      <c r="AL689" s="39" t="s">
        <v>118</v>
      </c>
      <c r="AM689" s="39" t="s">
        <v>36</v>
      </c>
      <c r="AN689" s="39" t="s">
        <v>119</v>
      </c>
      <c r="AO689" s="39" t="s">
        <v>147</v>
      </c>
      <c r="AP689" s="39">
        <v>3</v>
      </c>
      <c r="AQ689" s="39">
        <v>2</v>
      </c>
      <c r="AR689" s="39">
        <v>5</v>
      </c>
      <c r="AS689" s="39">
        <v>89115</v>
      </c>
      <c r="AT689" s="39">
        <v>161522</v>
      </c>
      <c r="AU689" s="39">
        <v>53841</v>
      </c>
      <c r="AV689" s="39">
        <v>234905</v>
      </c>
      <c r="AW689" s="39">
        <v>3.0722399999999999</v>
      </c>
      <c r="AX689" s="39">
        <v>1.0923499999999999</v>
      </c>
      <c r="AY689" s="39">
        <v>1.9798899999999999</v>
      </c>
      <c r="AZ689" s="39">
        <v>3.8291800022125244</v>
      </c>
      <c r="BA689" s="39">
        <v>1.0923500061035156</v>
      </c>
      <c r="BB689" s="39">
        <v>2.7368299961090088</v>
      </c>
      <c r="BC689" s="39" t="s">
        <v>159</v>
      </c>
      <c r="BD689" s="39" t="s">
        <v>126</v>
      </c>
      <c r="BE689" s="39" t="s">
        <v>118</v>
      </c>
      <c r="BF689" s="39"/>
      <c r="BG689" s="39" t="s">
        <v>6285</v>
      </c>
      <c r="BH689" s="39" t="s">
        <v>6259</v>
      </c>
      <c r="BI689" s="39" t="s">
        <v>177</v>
      </c>
      <c r="BJ689" s="39" t="s">
        <v>129</v>
      </c>
      <c r="BK689" s="39" t="s">
        <v>178</v>
      </c>
      <c r="BL689" s="39" t="s">
        <v>179</v>
      </c>
      <c r="BM689" s="39" t="s">
        <v>202</v>
      </c>
      <c r="BN689" s="39" t="s">
        <v>661</v>
      </c>
      <c r="BO689" s="39"/>
      <c r="BP689" s="39" t="s">
        <v>661</v>
      </c>
      <c r="BQ689" s="39">
        <v>2024</v>
      </c>
      <c r="BR689" s="39"/>
      <c r="BS689" s="39"/>
      <c r="BT689" s="39" t="s">
        <v>6251</v>
      </c>
    </row>
    <row r="690" spans="1:72">
      <c r="A690" s="39">
        <v>102400672538</v>
      </c>
      <c r="B690" s="39">
        <v>1</v>
      </c>
      <c r="C690" s="39">
        <v>2024</v>
      </c>
      <c r="D690" s="39">
        <v>2</v>
      </c>
      <c r="E690" s="39" t="s">
        <v>8805</v>
      </c>
      <c r="F690" s="39" t="s">
        <v>6851</v>
      </c>
      <c r="G690" s="39">
        <v>62</v>
      </c>
      <c r="H690" s="39" t="s">
        <v>6852</v>
      </c>
      <c r="I690" s="39">
        <v>20240214</v>
      </c>
      <c r="J690" s="39">
        <v>20240216</v>
      </c>
      <c r="K690" s="39">
        <v>3</v>
      </c>
      <c r="L690" s="39">
        <f t="shared" si="10"/>
        <v>2</v>
      </c>
      <c r="M690" s="39">
        <v>0</v>
      </c>
      <c r="N690" s="39" t="s">
        <v>5814</v>
      </c>
      <c r="O690" s="39" t="s">
        <v>8106</v>
      </c>
      <c r="P690" s="39" t="s">
        <v>118</v>
      </c>
      <c r="Q690" s="39" t="s">
        <v>36</v>
      </c>
      <c r="R690" s="39" t="s">
        <v>119</v>
      </c>
      <c r="S690" s="39" t="s">
        <v>147</v>
      </c>
      <c r="T690" s="39">
        <v>205</v>
      </c>
      <c r="U690" s="39" t="s">
        <v>172</v>
      </c>
      <c r="V690" s="39" t="s">
        <v>6257</v>
      </c>
      <c r="W690" s="39" t="s">
        <v>6258</v>
      </c>
      <c r="X690" s="39" t="s">
        <v>124</v>
      </c>
      <c r="Y690" s="39">
        <v>89724</v>
      </c>
      <c r="Z690" s="39">
        <v>2944</v>
      </c>
      <c r="AA690" s="39">
        <v>0</v>
      </c>
      <c r="AB690" s="39">
        <v>0</v>
      </c>
      <c r="AC690" s="39">
        <v>648.24</v>
      </c>
      <c r="AD690" s="39">
        <v>0</v>
      </c>
      <c r="AE690" s="39">
        <v>171767.15</v>
      </c>
      <c r="AF690" s="39">
        <v>172415.39</v>
      </c>
      <c r="AG690" s="39">
        <v>160</v>
      </c>
      <c r="AH690" s="39">
        <v>150</v>
      </c>
      <c r="AI690" s="39">
        <v>230418</v>
      </c>
      <c r="AJ690" s="39">
        <v>230418</v>
      </c>
      <c r="AK690" s="39">
        <v>-23923.640591023548</v>
      </c>
      <c r="AL690" s="39" t="s">
        <v>118</v>
      </c>
      <c r="AM690" s="39" t="s">
        <v>36</v>
      </c>
      <c r="AN690" s="39" t="s">
        <v>119</v>
      </c>
      <c r="AO690" s="39" t="s">
        <v>147</v>
      </c>
      <c r="AP690" s="39">
        <v>3</v>
      </c>
      <c r="AQ690" s="39">
        <v>2</v>
      </c>
      <c r="AR690" s="39">
        <v>5</v>
      </c>
      <c r="AS690" s="39">
        <v>89115</v>
      </c>
      <c r="AT690" s="39">
        <v>161522</v>
      </c>
      <c r="AU690" s="39">
        <v>53841</v>
      </c>
      <c r="AV690" s="39">
        <v>234905</v>
      </c>
      <c r="AW690" s="39">
        <v>3.0722399999999999</v>
      </c>
      <c r="AX690" s="39">
        <v>1.0923499999999999</v>
      </c>
      <c r="AY690" s="39">
        <v>1.9798899999999999</v>
      </c>
      <c r="AZ690" s="39">
        <v>3.0722399950027466</v>
      </c>
      <c r="BA690" s="39">
        <v>1.0923500061035156</v>
      </c>
      <c r="BB690" s="39">
        <v>1.979889988899231</v>
      </c>
      <c r="BC690" s="39" t="s">
        <v>159</v>
      </c>
      <c r="BD690" s="39" t="s">
        <v>126</v>
      </c>
      <c r="BE690" s="39" t="s">
        <v>118</v>
      </c>
      <c r="BF690" s="39"/>
      <c r="BG690" s="39" t="s">
        <v>6285</v>
      </c>
      <c r="BH690" s="39" t="s">
        <v>6259</v>
      </c>
      <c r="BI690" s="39" t="s">
        <v>201</v>
      </c>
      <c r="BJ690" s="39" t="s">
        <v>129</v>
      </c>
      <c r="BK690" s="39" t="s">
        <v>130</v>
      </c>
      <c r="BL690" s="39" t="s">
        <v>131</v>
      </c>
      <c r="BM690" s="39" t="s">
        <v>202</v>
      </c>
      <c r="BN690" s="39" t="s">
        <v>661</v>
      </c>
      <c r="BO690" s="39"/>
      <c r="BP690" s="39" t="s">
        <v>661</v>
      </c>
      <c r="BQ690" s="39">
        <v>2024</v>
      </c>
      <c r="BR690" s="39"/>
      <c r="BS690" s="39"/>
      <c r="BT690" s="39" t="s">
        <v>6251</v>
      </c>
    </row>
    <row r="691" spans="1:72">
      <c r="A691" s="39">
        <v>102400518814</v>
      </c>
      <c r="B691" s="39">
        <v>1</v>
      </c>
      <c r="C691" s="39">
        <v>2024</v>
      </c>
      <c r="D691" s="39">
        <v>2</v>
      </c>
      <c r="E691" s="39" t="s">
        <v>8806</v>
      </c>
      <c r="F691" s="39" t="s">
        <v>8807</v>
      </c>
      <c r="G691" s="39">
        <v>57</v>
      </c>
      <c r="H691" s="39" t="s">
        <v>8808</v>
      </c>
      <c r="I691" s="39">
        <v>20240214</v>
      </c>
      <c r="J691" s="39">
        <v>20240215</v>
      </c>
      <c r="K691" s="39">
        <v>2</v>
      </c>
      <c r="L691" s="39">
        <f t="shared" si="10"/>
        <v>1</v>
      </c>
      <c r="M691" s="39">
        <v>0</v>
      </c>
      <c r="N691" s="39" t="s">
        <v>8809</v>
      </c>
      <c r="O691" s="39" t="s">
        <v>6310</v>
      </c>
      <c r="P691" s="39" t="s">
        <v>118</v>
      </c>
      <c r="Q691" s="39" t="s">
        <v>36</v>
      </c>
      <c r="R691" s="39" t="s">
        <v>119</v>
      </c>
      <c r="S691" s="39" t="s">
        <v>120</v>
      </c>
      <c r="T691" s="39">
        <v>111</v>
      </c>
      <c r="U691" s="39" t="s">
        <v>172</v>
      </c>
      <c r="V691" s="39" t="s">
        <v>6129</v>
      </c>
      <c r="W691" s="39" t="s">
        <v>6130</v>
      </c>
      <c r="X691" s="39" t="s">
        <v>124</v>
      </c>
      <c r="Y691" s="39">
        <v>46526</v>
      </c>
      <c r="Z691" s="39">
        <v>1504</v>
      </c>
      <c r="AA691" s="39">
        <v>0</v>
      </c>
      <c r="AB691" s="39">
        <v>0</v>
      </c>
      <c r="AC691" s="39">
        <v>0</v>
      </c>
      <c r="AD691" s="39">
        <v>0</v>
      </c>
      <c r="AE691" s="39">
        <v>48568.28</v>
      </c>
      <c r="AF691" s="39">
        <v>48568.28</v>
      </c>
      <c r="AG691" s="39">
        <v>80</v>
      </c>
      <c r="AH691" s="39">
        <v>75</v>
      </c>
      <c r="AI691" s="39">
        <v>129785</v>
      </c>
      <c r="AJ691" s="39">
        <v>129785</v>
      </c>
      <c r="AK691" s="39">
        <v>31880.042957997051</v>
      </c>
      <c r="AL691" s="39" t="s">
        <v>118</v>
      </c>
      <c r="AM691" s="39" t="s">
        <v>36</v>
      </c>
      <c r="AN691" s="39" t="s">
        <v>119</v>
      </c>
      <c r="AO691" s="39" t="s">
        <v>120</v>
      </c>
      <c r="AP691" s="39">
        <v>3</v>
      </c>
      <c r="AQ691" s="39">
        <v>2</v>
      </c>
      <c r="AR691" s="39">
        <v>4</v>
      </c>
      <c r="AS691" s="39">
        <v>53659</v>
      </c>
      <c r="AT691" s="39">
        <v>87497</v>
      </c>
      <c r="AU691" s="39">
        <v>29166</v>
      </c>
      <c r="AV691" s="39">
        <v>134400</v>
      </c>
      <c r="AW691" s="39">
        <v>1.7302500000000001</v>
      </c>
      <c r="AX691" s="39">
        <v>0.65773999999999999</v>
      </c>
      <c r="AY691" s="39">
        <v>1.0725100000000001</v>
      </c>
      <c r="AZ691" s="39">
        <v>1.7302500009536743</v>
      </c>
      <c r="BA691" s="39">
        <v>0.65773999691009521</v>
      </c>
      <c r="BB691" s="39">
        <v>1.0725100040435791</v>
      </c>
      <c r="BC691" s="39" t="s">
        <v>159</v>
      </c>
      <c r="BD691" s="39" t="s">
        <v>126</v>
      </c>
      <c r="BE691" s="39" t="s">
        <v>118</v>
      </c>
      <c r="BF691" s="39"/>
      <c r="BG691" s="39" t="s">
        <v>118</v>
      </c>
      <c r="BH691" s="39" t="s">
        <v>6259</v>
      </c>
      <c r="BI691" s="39" t="s">
        <v>177</v>
      </c>
      <c r="BJ691" s="39" t="s">
        <v>129</v>
      </c>
      <c r="BK691" s="39" t="s">
        <v>178</v>
      </c>
      <c r="BL691" s="39" t="s">
        <v>179</v>
      </c>
      <c r="BM691" s="39" t="s">
        <v>2051</v>
      </c>
      <c r="BN691" s="39" t="s">
        <v>5752</v>
      </c>
      <c r="BO691" s="39"/>
      <c r="BP691" s="39" t="s">
        <v>5752</v>
      </c>
      <c r="BQ691" s="39">
        <v>2024</v>
      </c>
      <c r="BR691" s="39"/>
      <c r="BS691" s="39"/>
      <c r="BT691" s="39" t="s">
        <v>6251</v>
      </c>
    </row>
    <row r="692" spans="1:72">
      <c r="A692" s="39">
        <v>102400518808</v>
      </c>
      <c r="B692" s="39">
        <v>1</v>
      </c>
      <c r="C692" s="39">
        <v>2024</v>
      </c>
      <c r="D692" s="39">
        <v>2</v>
      </c>
      <c r="E692" s="39" t="s">
        <v>8810</v>
      </c>
      <c r="F692" s="39" t="s">
        <v>8811</v>
      </c>
      <c r="G692" s="39">
        <v>69</v>
      </c>
      <c r="H692" s="39" t="s">
        <v>8812</v>
      </c>
      <c r="I692" s="39">
        <v>20240213</v>
      </c>
      <c r="J692" s="39">
        <v>20240215</v>
      </c>
      <c r="K692" s="39">
        <v>3</v>
      </c>
      <c r="L692" s="39">
        <f t="shared" si="10"/>
        <v>2</v>
      </c>
      <c r="M692" s="39">
        <v>0</v>
      </c>
      <c r="N692" s="39" t="s">
        <v>8813</v>
      </c>
      <c r="O692" s="39" t="s">
        <v>8343</v>
      </c>
      <c r="P692" s="39" t="s">
        <v>118</v>
      </c>
      <c r="Q692" s="39" t="s">
        <v>36</v>
      </c>
      <c r="R692" s="39" t="s">
        <v>119</v>
      </c>
      <c r="S692" s="39" t="s">
        <v>147</v>
      </c>
      <c r="T692" s="39">
        <v>111</v>
      </c>
      <c r="U692" s="39" t="s">
        <v>172</v>
      </c>
      <c r="V692" s="39" t="s">
        <v>6257</v>
      </c>
      <c r="W692" s="39" t="s">
        <v>6258</v>
      </c>
      <c r="X692" s="39" t="s">
        <v>387</v>
      </c>
      <c r="Y692" s="39">
        <v>91590</v>
      </c>
      <c r="Z692" s="39">
        <v>2944</v>
      </c>
      <c r="AA692" s="39">
        <v>0</v>
      </c>
      <c r="AB692" s="39">
        <v>0</v>
      </c>
      <c r="AC692" s="39">
        <v>666.76</v>
      </c>
      <c r="AD692" s="39">
        <v>0</v>
      </c>
      <c r="AE692" s="39">
        <v>285988.49</v>
      </c>
      <c r="AF692" s="39">
        <v>286655.25</v>
      </c>
      <c r="AG692" s="39">
        <v>160</v>
      </c>
      <c r="AH692" s="39">
        <v>150</v>
      </c>
      <c r="AI692" s="39">
        <v>268512</v>
      </c>
      <c r="AJ692" s="39">
        <v>268512</v>
      </c>
      <c r="AK692" s="39">
        <v>-100079.79913072736</v>
      </c>
      <c r="AL692" s="39" t="s">
        <v>118</v>
      </c>
      <c r="AM692" s="39" t="s">
        <v>36</v>
      </c>
      <c r="AN692" s="39" t="s">
        <v>119</v>
      </c>
      <c r="AO692" s="39" t="s">
        <v>147</v>
      </c>
      <c r="AP692" s="39">
        <v>3</v>
      </c>
      <c r="AQ692" s="39">
        <v>2</v>
      </c>
      <c r="AR692" s="39">
        <v>5</v>
      </c>
      <c r="AS692" s="39">
        <v>89115</v>
      </c>
      <c r="AT692" s="39">
        <v>161522</v>
      </c>
      <c r="AU692" s="39">
        <v>53841</v>
      </c>
      <c r="AV692" s="39">
        <v>234905</v>
      </c>
      <c r="AW692" s="39">
        <v>3.0722399999999999</v>
      </c>
      <c r="AX692" s="39">
        <v>1.0923499999999999</v>
      </c>
      <c r="AY692" s="39">
        <v>1.9798899999999999</v>
      </c>
      <c r="AZ692" s="39">
        <v>3.5797100067138672</v>
      </c>
      <c r="BA692" s="39">
        <v>1.0923500061035156</v>
      </c>
      <c r="BB692" s="39">
        <v>2.4873600006103516</v>
      </c>
      <c r="BC692" s="39" t="s">
        <v>159</v>
      </c>
      <c r="BD692" s="39" t="s">
        <v>126</v>
      </c>
      <c r="BE692" s="39" t="s">
        <v>118</v>
      </c>
      <c r="BF692" s="39"/>
      <c r="BG692" s="39" t="s">
        <v>1732</v>
      </c>
      <c r="BH692" s="39" t="s">
        <v>6259</v>
      </c>
      <c r="BI692" s="39" t="s">
        <v>177</v>
      </c>
      <c r="BJ692" s="39" t="s">
        <v>129</v>
      </c>
      <c r="BK692" s="39" t="s">
        <v>178</v>
      </c>
      <c r="BL692" s="39" t="s">
        <v>179</v>
      </c>
      <c r="BM692" s="39" t="s">
        <v>202</v>
      </c>
      <c r="BN692" s="39" t="s">
        <v>661</v>
      </c>
      <c r="BO692" s="39"/>
      <c r="BP692" s="39" t="s">
        <v>661</v>
      </c>
      <c r="BQ692" s="39">
        <v>2024</v>
      </c>
      <c r="BR692" s="39"/>
      <c r="BS692" s="39"/>
      <c r="BT692" s="39" t="s">
        <v>6251</v>
      </c>
    </row>
    <row r="693" spans="1:72">
      <c r="A693" s="39">
        <v>102408043192</v>
      </c>
      <c r="B693" s="39">
        <v>1</v>
      </c>
      <c r="C693" s="39">
        <v>2024</v>
      </c>
      <c r="D693" s="39">
        <v>2</v>
      </c>
      <c r="E693" s="39" t="s">
        <v>8814</v>
      </c>
      <c r="F693" s="39" t="s">
        <v>8815</v>
      </c>
      <c r="G693" s="39">
        <v>73</v>
      </c>
      <c r="H693" s="39" t="s">
        <v>8816</v>
      </c>
      <c r="I693" s="39">
        <v>20240213</v>
      </c>
      <c r="J693" s="39">
        <v>20240215</v>
      </c>
      <c r="K693" s="39">
        <v>3</v>
      </c>
      <c r="L693" s="39">
        <f t="shared" si="10"/>
        <v>2</v>
      </c>
      <c r="M693" s="39">
        <v>0</v>
      </c>
      <c r="N693" s="39" t="s">
        <v>8817</v>
      </c>
      <c r="O693" s="39" t="s">
        <v>7421</v>
      </c>
      <c r="P693" s="39" t="s">
        <v>118</v>
      </c>
      <c r="Q693" s="39" t="s">
        <v>36</v>
      </c>
      <c r="R693" s="39" t="s">
        <v>119</v>
      </c>
      <c r="S693" s="39" t="s">
        <v>120</v>
      </c>
      <c r="T693" s="39">
        <v>205</v>
      </c>
      <c r="U693" s="39" t="s">
        <v>172</v>
      </c>
      <c r="V693" s="39" t="s">
        <v>6257</v>
      </c>
      <c r="W693" s="39" t="s">
        <v>6258</v>
      </c>
      <c r="X693" s="39" t="s">
        <v>124</v>
      </c>
      <c r="Y693" s="39">
        <v>97238</v>
      </c>
      <c r="Z693" s="39">
        <v>3008</v>
      </c>
      <c r="AA693" s="39">
        <v>0</v>
      </c>
      <c r="AB693" s="39">
        <v>0</v>
      </c>
      <c r="AC693" s="39">
        <v>733.05</v>
      </c>
      <c r="AD693" s="39">
        <v>0</v>
      </c>
      <c r="AE693" s="39">
        <v>171767.15</v>
      </c>
      <c r="AF693" s="39">
        <v>172500.2</v>
      </c>
      <c r="AG693" s="39">
        <v>160</v>
      </c>
      <c r="AH693" s="39">
        <v>150</v>
      </c>
      <c r="AI693" s="39">
        <v>230418</v>
      </c>
      <c r="AJ693" s="39">
        <v>230418</v>
      </c>
      <c r="AK693" s="39">
        <v>-24008.450591023546</v>
      </c>
      <c r="AL693" s="39" t="s">
        <v>118</v>
      </c>
      <c r="AM693" s="39" t="s">
        <v>36</v>
      </c>
      <c r="AN693" s="39" t="s">
        <v>119</v>
      </c>
      <c r="AO693" s="39" t="s">
        <v>120</v>
      </c>
      <c r="AP693" s="39">
        <v>3</v>
      </c>
      <c r="AQ693" s="39">
        <v>2</v>
      </c>
      <c r="AR693" s="39">
        <v>5</v>
      </c>
      <c r="AS693" s="39">
        <v>89115</v>
      </c>
      <c r="AT693" s="39">
        <v>161522</v>
      </c>
      <c r="AU693" s="39">
        <v>53841</v>
      </c>
      <c r="AV693" s="39">
        <v>234905</v>
      </c>
      <c r="AW693" s="39">
        <v>3.0722399999999999</v>
      </c>
      <c r="AX693" s="39">
        <v>1.0923499999999999</v>
      </c>
      <c r="AY693" s="39">
        <v>1.9798899999999999</v>
      </c>
      <c r="AZ693" s="39">
        <v>3.0722399950027466</v>
      </c>
      <c r="BA693" s="39">
        <v>1.0923500061035156</v>
      </c>
      <c r="BB693" s="39">
        <v>1.979889988899231</v>
      </c>
      <c r="BC693" s="39" t="s">
        <v>159</v>
      </c>
      <c r="BD693" s="39" t="s">
        <v>126</v>
      </c>
      <c r="BE693" s="39" t="s">
        <v>118</v>
      </c>
      <c r="BF693" s="39"/>
      <c r="BG693" s="39" t="s">
        <v>1732</v>
      </c>
      <c r="BH693" s="39" t="s">
        <v>6259</v>
      </c>
      <c r="BI693" s="39" t="s">
        <v>3393</v>
      </c>
      <c r="BJ693" s="39" t="s">
        <v>129</v>
      </c>
      <c r="BK693" s="39" t="s">
        <v>130</v>
      </c>
      <c r="BL693" s="39" t="s">
        <v>131</v>
      </c>
      <c r="BM693" s="39" t="s">
        <v>163</v>
      </c>
      <c r="BN693" s="39" t="s">
        <v>164</v>
      </c>
      <c r="BO693" s="39"/>
      <c r="BP693" s="39" t="s">
        <v>164</v>
      </c>
      <c r="BQ693" s="39">
        <v>2024</v>
      </c>
      <c r="BR693" s="39"/>
      <c r="BS693" s="39"/>
      <c r="BT693" s="39" t="s">
        <v>6251</v>
      </c>
    </row>
    <row r="694" spans="1:72">
      <c r="A694" s="39">
        <v>102400672506</v>
      </c>
      <c r="B694" s="39">
        <v>1</v>
      </c>
      <c r="C694" s="39">
        <v>2024</v>
      </c>
      <c r="D694" s="39">
        <v>2</v>
      </c>
      <c r="E694" s="39" t="s">
        <v>8818</v>
      </c>
      <c r="F694" s="39" t="s">
        <v>8819</v>
      </c>
      <c r="G694" s="39">
        <v>39</v>
      </c>
      <c r="H694" s="39" t="s">
        <v>8820</v>
      </c>
      <c r="I694" s="39">
        <v>20240211</v>
      </c>
      <c r="J694" s="39">
        <v>20240214</v>
      </c>
      <c r="K694" s="39">
        <v>4</v>
      </c>
      <c r="L694" s="39">
        <f t="shared" si="10"/>
        <v>3</v>
      </c>
      <c r="M694" s="39">
        <v>0</v>
      </c>
      <c r="N694" s="39" t="s">
        <v>7564</v>
      </c>
      <c r="O694" s="39" t="s">
        <v>8821</v>
      </c>
      <c r="P694" s="39" t="s">
        <v>118</v>
      </c>
      <c r="Q694" s="39" t="s">
        <v>36</v>
      </c>
      <c r="R694" s="39" t="s">
        <v>119</v>
      </c>
      <c r="S694" s="39" t="s">
        <v>120</v>
      </c>
      <c r="T694" s="39">
        <v>205</v>
      </c>
      <c r="U694" s="39" t="s">
        <v>172</v>
      </c>
      <c r="V694" s="39" t="s">
        <v>6257</v>
      </c>
      <c r="W694" s="39" t="s">
        <v>6258</v>
      </c>
      <c r="X694" s="39" t="s">
        <v>124</v>
      </c>
      <c r="Y694" s="39">
        <v>80803</v>
      </c>
      <c r="Z694" s="39">
        <v>4512</v>
      </c>
      <c r="AA694" s="39">
        <v>0</v>
      </c>
      <c r="AB694" s="39">
        <v>0</v>
      </c>
      <c r="AC694" s="39">
        <v>0</v>
      </c>
      <c r="AD694" s="39">
        <v>0</v>
      </c>
      <c r="AE694" s="39">
        <v>96480.93</v>
      </c>
      <c r="AF694" s="39">
        <v>96480.93</v>
      </c>
      <c r="AG694" s="39">
        <v>240</v>
      </c>
      <c r="AH694" s="39">
        <v>225</v>
      </c>
      <c r="AI694" s="39">
        <v>230418</v>
      </c>
      <c r="AJ694" s="39">
        <v>230418</v>
      </c>
      <c r="AK694" s="39">
        <v>52010.819408976473</v>
      </c>
      <c r="AL694" s="39" t="s">
        <v>118</v>
      </c>
      <c r="AM694" s="39" t="s">
        <v>36</v>
      </c>
      <c r="AN694" s="39" t="s">
        <v>119</v>
      </c>
      <c r="AO694" s="39" t="s">
        <v>120</v>
      </c>
      <c r="AP694" s="39">
        <v>3</v>
      </c>
      <c r="AQ694" s="39">
        <v>2</v>
      </c>
      <c r="AR694" s="39">
        <v>5</v>
      </c>
      <c r="AS694" s="39">
        <v>89115</v>
      </c>
      <c r="AT694" s="39">
        <v>161522</v>
      </c>
      <c r="AU694" s="39">
        <v>53841</v>
      </c>
      <c r="AV694" s="39">
        <v>234905</v>
      </c>
      <c r="AW694" s="39">
        <v>3.0722399999999999</v>
      </c>
      <c r="AX694" s="39">
        <v>1.0923499999999999</v>
      </c>
      <c r="AY694" s="39">
        <v>1.9798899999999999</v>
      </c>
      <c r="AZ694" s="39">
        <v>3.0722399950027466</v>
      </c>
      <c r="BA694" s="39">
        <v>1.0923500061035156</v>
      </c>
      <c r="BB694" s="39">
        <v>1.979889988899231</v>
      </c>
      <c r="BC694" s="39" t="s">
        <v>159</v>
      </c>
      <c r="BD694" s="39" t="s">
        <v>126</v>
      </c>
      <c r="BE694" s="39" t="s">
        <v>118</v>
      </c>
      <c r="BF694" s="39"/>
      <c r="BG694" s="39" t="s">
        <v>118</v>
      </c>
      <c r="BH694" s="39" t="s">
        <v>6259</v>
      </c>
      <c r="BI694" s="39" t="s">
        <v>3090</v>
      </c>
      <c r="BJ694" s="39" t="s">
        <v>129</v>
      </c>
      <c r="BK694" s="39" t="s">
        <v>130</v>
      </c>
      <c r="BL694" s="39" t="s">
        <v>131</v>
      </c>
      <c r="BM694" s="39" t="s">
        <v>163</v>
      </c>
      <c r="BN694" s="39" t="s">
        <v>1019</v>
      </c>
      <c r="BO694" s="39"/>
      <c r="BP694" s="39" t="s">
        <v>1019</v>
      </c>
      <c r="BQ694" s="39">
        <v>2024</v>
      </c>
      <c r="BR694" s="39"/>
      <c r="BS694" s="39"/>
      <c r="BT694" s="39" t="s">
        <v>6251</v>
      </c>
    </row>
    <row r="695" spans="1:72">
      <c r="A695" s="39">
        <v>102400518786</v>
      </c>
      <c r="B695" s="39">
        <v>1</v>
      </c>
      <c r="C695" s="39">
        <v>2024</v>
      </c>
      <c r="D695" s="39">
        <v>2</v>
      </c>
      <c r="E695" s="39" t="s">
        <v>8822</v>
      </c>
      <c r="F695" s="39" t="s">
        <v>8823</v>
      </c>
      <c r="G695" s="39">
        <v>70</v>
      </c>
      <c r="H695" s="39" t="s">
        <v>8824</v>
      </c>
      <c r="I695" s="39">
        <v>20240212</v>
      </c>
      <c r="J695" s="39">
        <v>20240214</v>
      </c>
      <c r="K695" s="39">
        <v>3</v>
      </c>
      <c r="L695" s="39">
        <f t="shared" si="10"/>
        <v>2</v>
      </c>
      <c r="M695" s="39">
        <v>0</v>
      </c>
      <c r="N695" s="39" t="s">
        <v>6975</v>
      </c>
      <c r="O695" s="39" t="s">
        <v>6717</v>
      </c>
      <c r="P695" s="39" t="s">
        <v>118</v>
      </c>
      <c r="Q695" s="39" t="s">
        <v>36</v>
      </c>
      <c r="R695" s="39" t="s">
        <v>119</v>
      </c>
      <c r="S695" s="39" t="s">
        <v>120</v>
      </c>
      <c r="T695" s="39">
        <v>111</v>
      </c>
      <c r="U695" s="39" t="s">
        <v>172</v>
      </c>
      <c r="V695" s="39" t="s">
        <v>6257</v>
      </c>
      <c r="W695" s="39" t="s">
        <v>6258</v>
      </c>
      <c r="X695" s="39" t="s">
        <v>124</v>
      </c>
      <c r="Y695" s="39">
        <v>92440</v>
      </c>
      <c r="Z695" s="39">
        <v>3008</v>
      </c>
      <c r="AA695" s="39">
        <v>0</v>
      </c>
      <c r="AB695" s="39">
        <v>0</v>
      </c>
      <c r="AC695" s="39">
        <v>666.76</v>
      </c>
      <c r="AD695" s="39">
        <v>0</v>
      </c>
      <c r="AE695" s="39">
        <v>183327.13</v>
      </c>
      <c r="AF695" s="39">
        <v>183993.89</v>
      </c>
      <c r="AG695" s="39">
        <v>160</v>
      </c>
      <c r="AH695" s="39">
        <v>150</v>
      </c>
      <c r="AI695" s="39">
        <v>230447</v>
      </c>
      <c r="AJ695" s="39">
        <v>230447</v>
      </c>
      <c r="AK695" s="39">
        <v>-35483.451683330291</v>
      </c>
      <c r="AL695" s="39" t="s">
        <v>118</v>
      </c>
      <c r="AM695" s="39" t="s">
        <v>36</v>
      </c>
      <c r="AN695" s="39" t="s">
        <v>119</v>
      </c>
      <c r="AO695" s="39" t="s">
        <v>120</v>
      </c>
      <c r="AP695" s="39">
        <v>3</v>
      </c>
      <c r="AQ695" s="39">
        <v>2</v>
      </c>
      <c r="AR695" s="39">
        <v>5</v>
      </c>
      <c r="AS695" s="39">
        <v>89115</v>
      </c>
      <c r="AT695" s="39">
        <v>161522</v>
      </c>
      <c r="AU695" s="39">
        <v>53841</v>
      </c>
      <c r="AV695" s="39">
        <v>234905</v>
      </c>
      <c r="AW695" s="39">
        <v>3.0722399999999999</v>
      </c>
      <c r="AX695" s="39">
        <v>1.0923499999999999</v>
      </c>
      <c r="AY695" s="39">
        <v>1.9798899999999999</v>
      </c>
      <c r="AZ695" s="39">
        <v>3.0722399950027466</v>
      </c>
      <c r="BA695" s="39">
        <v>1.0923500061035156</v>
      </c>
      <c r="BB695" s="39">
        <v>1.979889988899231</v>
      </c>
      <c r="BC695" s="39" t="s">
        <v>159</v>
      </c>
      <c r="BD695" s="39" t="s">
        <v>126</v>
      </c>
      <c r="BE695" s="39" t="s">
        <v>118</v>
      </c>
      <c r="BF695" s="39"/>
      <c r="BG695" s="39" t="s">
        <v>6285</v>
      </c>
      <c r="BH695" s="39" t="s">
        <v>6259</v>
      </c>
      <c r="BI695" s="39" t="s">
        <v>670</v>
      </c>
      <c r="BJ695" s="39" t="s">
        <v>129</v>
      </c>
      <c r="BK695" s="39" t="s">
        <v>178</v>
      </c>
      <c r="BL695" s="39" t="s">
        <v>320</v>
      </c>
      <c r="BM695" s="39" t="s">
        <v>202</v>
      </c>
      <c r="BN695" s="39" t="s">
        <v>661</v>
      </c>
      <c r="BO695" s="39"/>
      <c r="BP695" s="39" t="s">
        <v>661</v>
      </c>
      <c r="BQ695" s="39">
        <v>2024</v>
      </c>
      <c r="BR695" s="39"/>
      <c r="BS695" s="39"/>
      <c r="BT695" s="39" t="s">
        <v>6251</v>
      </c>
    </row>
    <row r="696" spans="1:72">
      <c r="A696" s="39">
        <v>102400672510</v>
      </c>
      <c r="B696" s="39">
        <v>1</v>
      </c>
      <c r="C696" s="39">
        <v>2024</v>
      </c>
      <c r="D696" s="39">
        <v>2</v>
      </c>
      <c r="E696" s="39" t="s">
        <v>8825</v>
      </c>
      <c r="F696" s="39" t="s">
        <v>8826</v>
      </c>
      <c r="G696" s="39">
        <v>73</v>
      </c>
      <c r="H696" s="39" t="s">
        <v>8827</v>
      </c>
      <c r="I696" s="39">
        <v>20240212</v>
      </c>
      <c r="J696" s="39">
        <v>20240214</v>
      </c>
      <c r="K696" s="39">
        <v>3</v>
      </c>
      <c r="L696" s="39">
        <f t="shared" si="10"/>
        <v>2</v>
      </c>
      <c r="M696" s="39">
        <v>0</v>
      </c>
      <c r="N696" s="39" t="s">
        <v>6382</v>
      </c>
      <c r="O696" s="39" t="s">
        <v>7737</v>
      </c>
      <c r="P696" s="39" t="s">
        <v>118</v>
      </c>
      <c r="Q696" s="39" t="s">
        <v>36</v>
      </c>
      <c r="R696" s="39" t="s">
        <v>119</v>
      </c>
      <c r="S696" s="39" t="s">
        <v>147</v>
      </c>
      <c r="T696" s="39">
        <v>205</v>
      </c>
      <c r="U696" s="39" t="s">
        <v>172</v>
      </c>
      <c r="V696" s="39" t="s">
        <v>6257</v>
      </c>
      <c r="W696" s="39" t="s">
        <v>6258</v>
      </c>
      <c r="X696" s="39" t="s">
        <v>124</v>
      </c>
      <c r="Y696" s="39">
        <v>93392</v>
      </c>
      <c r="Z696" s="39">
        <v>2944</v>
      </c>
      <c r="AA696" s="39">
        <v>0</v>
      </c>
      <c r="AB696" s="39">
        <v>0</v>
      </c>
      <c r="AC696" s="39">
        <v>666.76</v>
      </c>
      <c r="AD696" s="39">
        <v>0</v>
      </c>
      <c r="AE696" s="39">
        <v>183327.13</v>
      </c>
      <c r="AF696" s="39">
        <v>183993.89</v>
      </c>
      <c r="AG696" s="39">
        <v>160</v>
      </c>
      <c r="AH696" s="39">
        <v>150</v>
      </c>
      <c r="AI696" s="39">
        <v>230418</v>
      </c>
      <c r="AJ696" s="39">
        <v>230418</v>
      </c>
      <c r="AK696" s="39">
        <v>-35502.140591023548</v>
      </c>
      <c r="AL696" s="39" t="s">
        <v>118</v>
      </c>
      <c r="AM696" s="39" t="s">
        <v>36</v>
      </c>
      <c r="AN696" s="39" t="s">
        <v>119</v>
      </c>
      <c r="AO696" s="39" t="s">
        <v>147</v>
      </c>
      <c r="AP696" s="39">
        <v>3</v>
      </c>
      <c r="AQ696" s="39">
        <v>2</v>
      </c>
      <c r="AR696" s="39">
        <v>5</v>
      </c>
      <c r="AS696" s="39">
        <v>89115</v>
      </c>
      <c r="AT696" s="39">
        <v>161522</v>
      </c>
      <c r="AU696" s="39">
        <v>53841</v>
      </c>
      <c r="AV696" s="39">
        <v>234905</v>
      </c>
      <c r="AW696" s="39">
        <v>3.0722399999999999</v>
      </c>
      <c r="AX696" s="39">
        <v>1.0923499999999999</v>
      </c>
      <c r="AY696" s="39">
        <v>1.9798899999999999</v>
      </c>
      <c r="AZ696" s="39">
        <v>3.0722399950027466</v>
      </c>
      <c r="BA696" s="39">
        <v>1.0923500061035156</v>
      </c>
      <c r="BB696" s="39">
        <v>1.979889988899231</v>
      </c>
      <c r="BC696" s="39" t="s">
        <v>159</v>
      </c>
      <c r="BD696" s="39" t="s">
        <v>126</v>
      </c>
      <c r="BE696" s="39" t="s">
        <v>118</v>
      </c>
      <c r="BF696" s="39"/>
      <c r="BG696" s="39" t="s">
        <v>6285</v>
      </c>
      <c r="BH696" s="39" t="s">
        <v>6259</v>
      </c>
      <c r="BI696" s="39" t="s">
        <v>161</v>
      </c>
      <c r="BJ696" s="39" t="s">
        <v>129</v>
      </c>
      <c r="BK696" s="39" t="s">
        <v>130</v>
      </c>
      <c r="BL696" s="39" t="s">
        <v>162</v>
      </c>
      <c r="BM696" s="39" t="s">
        <v>202</v>
      </c>
      <c r="BN696" s="39" t="s">
        <v>661</v>
      </c>
      <c r="BO696" s="39"/>
      <c r="BP696" s="39" t="s">
        <v>661</v>
      </c>
      <c r="BQ696" s="39">
        <v>2024</v>
      </c>
      <c r="BR696" s="39"/>
      <c r="BS696" s="39"/>
      <c r="BT696" s="39" t="s">
        <v>6251</v>
      </c>
    </row>
    <row r="697" spans="1:72">
      <c r="A697" s="39">
        <v>102400672502</v>
      </c>
      <c r="B697" s="39">
        <v>1</v>
      </c>
      <c r="C697" s="39">
        <v>2024</v>
      </c>
      <c r="D697" s="39">
        <v>2</v>
      </c>
      <c r="E697" s="39" t="s">
        <v>8828</v>
      </c>
      <c r="F697" s="39" t="s">
        <v>8829</v>
      </c>
      <c r="G697" s="39">
        <v>28</v>
      </c>
      <c r="H697" s="39" t="s">
        <v>8830</v>
      </c>
      <c r="I697" s="39">
        <v>20240212</v>
      </c>
      <c r="J697" s="39">
        <v>20240213</v>
      </c>
      <c r="K697" s="39">
        <v>2</v>
      </c>
      <c r="L697" s="39">
        <f t="shared" si="10"/>
        <v>1</v>
      </c>
      <c r="M697" s="39">
        <v>0</v>
      </c>
      <c r="N697" s="39" t="s">
        <v>7009</v>
      </c>
      <c r="O697" s="39" t="s">
        <v>8831</v>
      </c>
      <c r="P697" s="39" t="s">
        <v>118</v>
      </c>
      <c r="Q697" s="39" t="s">
        <v>36</v>
      </c>
      <c r="R697" s="39" t="s">
        <v>119</v>
      </c>
      <c r="S697" s="39" t="s">
        <v>120</v>
      </c>
      <c r="T697" s="39">
        <v>205</v>
      </c>
      <c r="U697" s="39" t="s">
        <v>172</v>
      </c>
      <c r="V697" s="39" t="s">
        <v>6257</v>
      </c>
      <c r="W697" s="39" t="s">
        <v>6258</v>
      </c>
      <c r="X697" s="39" t="s">
        <v>124</v>
      </c>
      <c r="Y697" s="39">
        <v>72354</v>
      </c>
      <c r="Z697" s="39">
        <v>1504</v>
      </c>
      <c r="AA697" s="39">
        <v>0</v>
      </c>
      <c r="AB697" s="39">
        <v>0</v>
      </c>
      <c r="AC697" s="39">
        <v>0</v>
      </c>
      <c r="AD697" s="39">
        <v>0</v>
      </c>
      <c r="AE697" s="39">
        <v>142536.57</v>
      </c>
      <c r="AF697" s="39">
        <v>142536.56</v>
      </c>
      <c r="AG697" s="39">
        <v>80</v>
      </c>
      <c r="AH697" s="39">
        <v>75</v>
      </c>
      <c r="AI697" s="39">
        <v>230418</v>
      </c>
      <c r="AJ697" s="39">
        <v>230418</v>
      </c>
      <c r="AK697" s="39">
        <v>5955.1894089764683</v>
      </c>
      <c r="AL697" s="39" t="s">
        <v>118</v>
      </c>
      <c r="AM697" s="39" t="s">
        <v>36</v>
      </c>
      <c r="AN697" s="39" t="s">
        <v>119</v>
      </c>
      <c r="AO697" s="39" t="s">
        <v>120</v>
      </c>
      <c r="AP697" s="39">
        <v>3</v>
      </c>
      <c r="AQ697" s="39">
        <v>2</v>
      </c>
      <c r="AR697" s="39">
        <v>5</v>
      </c>
      <c r="AS697" s="39">
        <v>89115</v>
      </c>
      <c r="AT697" s="39">
        <v>161522</v>
      </c>
      <c r="AU697" s="39">
        <v>53841</v>
      </c>
      <c r="AV697" s="39">
        <v>234905</v>
      </c>
      <c r="AW697" s="39">
        <v>3.0722399999999999</v>
      </c>
      <c r="AX697" s="39">
        <v>1.0923499999999999</v>
      </c>
      <c r="AY697" s="39">
        <v>1.9798899999999999</v>
      </c>
      <c r="AZ697" s="39">
        <v>3.0722399950027466</v>
      </c>
      <c r="BA697" s="39">
        <v>1.0923500061035156</v>
      </c>
      <c r="BB697" s="39">
        <v>1.979889988899231</v>
      </c>
      <c r="BC697" s="39" t="s">
        <v>159</v>
      </c>
      <c r="BD697" s="39" t="s">
        <v>126</v>
      </c>
      <c r="BE697" s="39" t="s">
        <v>118</v>
      </c>
      <c r="BF697" s="39"/>
      <c r="BG697" s="39" t="s">
        <v>118</v>
      </c>
      <c r="BH697" s="39" t="s">
        <v>6259</v>
      </c>
      <c r="BI697" s="39" t="s">
        <v>177</v>
      </c>
      <c r="BJ697" s="39" t="s">
        <v>129</v>
      </c>
      <c r="BK697" s="39" t="s">
        <v>178</v>
      </c>
      <c r="BL697" s="39" t="s">
        <v>179</v>
      </c>
      <c r="BM697" s="39" t="s">
        <v>346</v>
      </c>
      <c r="BN697" s="39" t="s">
        <v>6825</v>
      </c>
      <c r="BO697" s="39"/>
      <c r="BP697" s="39" t="s">
        <v>6825</v>
      </c>
      <c r="BQ697" s="39">
        <v>2024</v>
      </c>
      <c r="BR697" s="39"/>
      <c r="BS697" s="39"/>
      <c r="BT697" s="39" t="s">
        <v>6251</v>
      </c>
    </row>
    <row r="698" spans="1:72">
      <c r="A698" s="39">
        <v>102400561852</v>
      </c>
      <c r="B698" s="39">
        <v>1</v>
      </c>
      <c r="C698" s="39">
        <v>2024</v>
      </c>
      <c r="D698" s="39">
        <v>2</v>
      </c>
      <c r="E698" s="39" t="s">
        <v>8832</v>
      </c>
      <c r="F698" s="39" t="s">
        <v>8833</v>
      </c>
      <c r="G698" s="39">
        <v>59</v>
      </c>
      <c r="H698" s="39" t="s">
        <v>8834</v>
      </c>
      <c r="I698" s="39">
        <v>20240212</v>
      </c>
      <c r="J698" s="39">
        <v>20240213</v>
      </c>
      <c r="K698" s="39">
        <v>2</v>
      </c>
      <c r="L698" s="39">
        <f t="shared" si="10"/>
        <v>1</v>
      </c>
      <c r="M698" s="39">
        <v>0</v>
      </c>
      <c r="N698" s="39" t="s">
        <v>8835</v>
      </c>
      <c r="O698" s="39" t="s">
        <v>8512</v>
      </c>
      <c r="P698" s="39" t="s">
        <v>118</v>
      </c>
      <c r="Q698" s="39" t="s">
        <v>36</v>
      </c>
      <c r="R698" s="39" t="s">
        <v>119</v>
      </c>
      <c r="S698" s="39" t="s">
        <v>147</v>
      </c>
      <c r="T698" s="39">
        <v>201</v>
      </c>
      <c r="U698" s="39" t="s">
        <v>172</v>
      </c>
      <c r="V698" s="39" t="s">
        <v>6257</v>
      </c>
      <c r="W698" s="39" t="s">
        <v>6258</v>
      </c>
      <c r="X698" s="39" t="s">
        <v>124</v>
      </c>
      <c r="Y698" s="39">
        <v>73191</v>
      </c>
      <c r="Z698" s="39">
        <v>1472</v>
      </c>
      <c r="AA698" s="39">
        <v>0</v>
      </c>
      <c r="AB698" s="39">
        <v>0</v>
      </c>
      <c r="AC698" s="39">
        <v>0</v>
      </c>
      <c r="AD698" s="39">
        <v>0</v>
      </c>
      <c r="AE698" s="39">
        <v>96480.93</v>
      </c>
      <c r="AF698" s="39">
        <v>96480.93</v>
      </c>
      <c r="AG698" s="39">
        <v>80</v>
      </c>
      <c r="AH698" s="39">
        <v>75</v>
      </c>
      <c r="AI698" s="39">
        <v>230418</v>
      </c>
      <c r="AJ698" s="39">
        <v>230418</v>
      </c>
      <c r="AK698" s="39">
        <v>52010.819408976473</v>
      </c>
      <c r="AL698" s="39" t="s">
        <v>118</v>
      </c>
      <c r="AM698" s="39" t="s">
        <v>36</v>
      </c>
      <c r="AN698" s="39" t="s">
        <v>119</v>
      </c>
      <c r="AO698" s="39" t="s">
        <v>147</v>
      </c>
      <c r="AP698" s="39">
        <v>3</v>
      </c>
      <c r="AQ698" s="39">
        <v>2</v>
      </c>
      <c r="AR698" s="39">
        <v>5</v>
      </c>
      <c r="AS698" s="39">
        <v>89115</v>
      </c>
      <c r="AT698" s="39">
        <v>161522</v>
      </c>
      <c r="AU698" s="39">
        <v>53841</v>
      </c>
      <c r="AV698" s="39">
        <v>234905</v>
      </c>
      <c r="AW698" s="39">
        <v>3.0722399999999999</v>
      </c>
      <c r="AX698" s="39">
        <v>1.0923499999999999</v>
      </c>
      <c r="AY698" s="39">
        <v>1.9798899999999999</v>
      </c>
      <c r="AZ698" s="39">
        <v>3.0722399950027466</v>
      </c>
      <c r="BA698" s="39">
        <v>1.0923500061035156</v>
      </c>
      <c r="BB698" s="39">
        <v>1.979889988899231</v>
      </c>
      <c r="BC698" s="39" t="s">
        <v>159</v>
      </c>
      <c r="BD698" s="39" t="s">
        <v>126</v>
      </c>
      <c r="BE698" s="39" t="s">
        <v>118</v>
      </c>
      <c r="BF698" s="39"/>
      <c r="BG698" s="39" t="s">
        <v>118</v>
      </c>
      <c r="BH698" s="39" t="s">
        <v>6259</v>
      </c>
      <c r="BI698" s="39" t="s">
        <v>467</v>
      </c>
      <c r="BJ698" s="39" t="s">
        <v>129</v>
      </c>
      <c r="BK698" s="39" t="s">
        <v>130</v>
      </c>
      <c r="BL698" s="39" t="s">
        <v>131</v>
      </c>
      <c r="BM698" s="39" t="s">
        <v>2051</v>
      </c>
      <c r="BN698" s="39" t="s">
        <v>4190</v>
      </c>
      <c r="BO698" s="39"/>
      <c r="BP698" s="39" t="s">
        <v>4190</v>
      </c>
      <c r="BQ698" s="39">
        <v>2024</v>
      </c>
      <c r="BR698" s="39"/>
      <c r="BS698" s="39"/>
      <c r="BT698" s="39" t="s">
        <v>6251</v>
      </c>
    </row>
    <row r="699" spans="1:72">
      <c r="A699" s="39">
        <v>102400518776</v>
      </c>
      <c r="B699" s="39">
        <v>1</v>
      </c>
      <c r="C699" s="39">
        <v>2024</v>
      </c>
      <c r="D699" s="39">
        <v>2</v>
      </c>
      <c r="E699" s="39" t="s">
        <v>8836</v>
      </c>
      <c r="F699" s="39" t="s">
        <v>8837</v>
      </c>
      <c r="G699" s="39">
        <v>70</v>
      </c>
      <c r="H699" s="39" t="s">
        <v>8838</v>
      </c>
      <c r="I699" s="39">
        <v>20240212</v>
      </c>
      <c r="J699" s="39">
        <v>20240213</v>
      </c>
      <c r="K699" s="39">
        <v>2</v>
      </c>
      <c r="L699" s="39">
        <f t="shared" si="10"/>
        <v>1</v>
      </c>
      <c r="M699" s="39">
        <v>0</v>
      </c>
      <c r="N699" s="39" t="s">
        <v>8839</v>
      </c>
      <c r="O699" s="39" t="s">
        <v>6405</v>
      </c>
      <c r="P699" s="39" t="s">
        <v>118</v>
      </c>
      <c r="Q699" s="39" t="s">
        <v>36</v>
      </c>
      <c r="R699" s="39" t="s">
        <v>119</v>
      </c>
      <c r="S699" s="39" t="s">
        <v>120</v>
      </c>
      <c r="T699" s="39">
        <v>111</v>
      </c>
      <c r="U699" s="39" t="s">
        <v>172</v>
      </c>
      <c r="V699" s="39" t="s">
        <v>6129</v>
      </c>
      <c r="W699" s="39" t="s">
        <v>6130</v>
      </c>
      <c r="X699" s="39" t="s">
        <v>124</v>
      </c>
      <c r="Y699" s="39">
        <v>45362</v>
      </c>
      <c r="Z699" s="39">
        <v>1504</v>
      </c>
      <c r="AA699" s="39">
        <v>0</v>
      </c>
      <c r="AB699" s="39">
        <v>0</v>
      </c>
      <c r="AC699" s="39">
        <v>0</v>
      </c>
      <c r="AD699" s="39">
        <v>0</v>
      </c>
      <c r="AE699" s="39">
        <v>108215.39</v>
      </c>
      <c r="AF699" s="39">
        <v>108215.39</v>
      </c>
      <c r="AG699" s="39">
        <v>80</v>
      </c>
      <c r="AH699" s="39">
        <v>75</v>
      </c>
      <c r="AI699" s="39">
        <v>129785</v>
      </c>
      <c r="AJ699" s="39">
        <v>129785</v>
      </c>
      <c r="AK699" s="39">
        <v>-27767.067042002949</v>
      </c>
      <c r="AL699" s="39" t="s">
        <v>118</v>
      </c>
      <c r="AM699" s="39" t="s">
        <v>36</v>
      </c>
      <c r="AN699" s="39" t="s">
        <v>119</v>
      </c>
      <c r="AO699" s="39" t="s">
        <v>120</v>
      </c>
      <c r="AP699" s="39">
        <v>3</v>
      </c>
      <c r="AQ699" s="39">
        <v>2</v>
      </c>
      <c r="AR699" s="39">
        <v>4</v>
      </c>
      <c r="AS699" s="39">
        <v>53659</v>
      </c>
      <c r="AT699" s="39">
        <v>87497</v>
      </c>
      <c r="AU699" s="39">
        <v>29166</v>
      </c>
      <c r="AV699" s="39">
        <v>134400</v>
      </c>
      <c r="AW699" s="39">
        <v>1.7302500000000001</v>
      </c>
      <c r="AX699" s="39">
        <v>0.65773999999999999</v>
      </c>
      <c r="AY699" s="39">
        <v>1.0725100000000001</v>
      </c>
      <c r="AZ699" s="39">
        <v>1.7302500009536743</v>
      </c>
      <c r="BA699" s="39">
        <v>0.65773999691009521</v>
      </c>
      <c r="BB699" s="39">
        <v>1.0725100040435791</v>
      </c>
      <c r="BC699" s="39" t="s">
        <v>159</v>
      </c>
      <c r="BD699" s="39" t="s">
        <v>126</v>
      </c>
      <c r="BE699" s="39" t="s">
        <v>118</v>
      </c>
      <c r="BF699" s="39"/>
      <c r="BG699" s="39" t="s">
        <v>118</v>
      </c>
      <c r="BH699" s="39" t="s">
        <v>6259</v>
      </c>
      <c r="BI699" s="39" t="s">
        <v>1554</v>
      </c>
      <c r="BJ699" s="39" t="s">
        <v>129</v>
      </c>
      <c r="BK699" s="39" t="s">
        <v>130</v>
      </c>
      <c r="BL699" s="39" t="s">
        <v>131</v>
      </c>
      <c r="BM699" s="39" t="s">
        <v>202</v>
      </c>
      <c r="BN699" s="39" t="s">
        <v>661</v>
      </c>
      <c r="BO699" s="39"/>
      <c r="BP699" s="39" t="s">
        <v>661</v>
      </c>
      <c r="BQ699" s="39">
        <v>2024</v>
      </c>
      <c r="BR699" s="39"/>
      <c r="BS699" s="39"/>
      <c r="BT699" s="39" t="s">
        <v>6251</v>
      </c>
    </row>
    <row r="700" spans="1:72">
      <c r="A700" s="39">
        <v>102400561844</v>
      </c>
      <c r="B700" s="39">
        <v>1</v>
      </c>
      <c r="C700" s="39">
        <v>2024</v>
      </c>
      <c r="D700" s="39">
        <v>2</v>
      </c>
      <c r="E700" s="39" t="s">
        <v>8840</v>
      </c>
      <c r="F700" s="39" t="s">
        <v>8841</v>
      </c>
      <c r="G700" s="39">
        <v>54</v>
      </c>
      <c r="H700" s="39" t="s">
        <v>8842</v>
      </c>
      <c r="I700" s="39">
        <v>20240208</v>
      </c>
      <c r="J700" s="39">
        <v>20240210</v>
      </c>
      <c r="K700" s="39">
        <v>3</v>
      </c>
      <c r="L700" s="39">
        <f t="shared" si="10"/>
        <v>2</v>
      </c>
      <c r="M700" s="39">
        <v>0</v>
      </c>
      <c r="N700" s="39" t="s">
        <v>6946</v>
      </c>
      <c r="O700" s="39" t="s">
        <v>6346</v>
      </c>
      <c r="P700" s="39" t="s">
        <v>118</v>
      </c>
      <c r="Q700" s="39" t="s">
        <v>36</v>
      </c>
      <c r="R700" s="39" t="s">
        <v>119</v>
      </c>
      <c r="S700" s="39" t="s">
        <v>120</v>
      </c>
      <c r="T700" s="39">
        <v>201</v>
      </c>
      <c r="U700" s="39" t="s">
        <v>172</v>
      </c>
      <c r="V700" s="39" t="s">
        <v>6257</v>
      </c>
      <c r="W700" s="39" t="s">
        <v>6258</v>
      </c>
      <c r="X700" s="39" t="s">
        <v>124</v>
      </c>
      <c r="Y700" s="39">
        <v>89077</v>
      </c>
      <c r="Z700" s="39">
        <v>3083</v>
      </c>
      <c r="AA700" s="39">
        <v>0</v>
      </c>
      <c r="AB700" s="39">
        <v>0</v>
      </c>
      <c r="AC700" s="39">
        <v>0</v>
      </c>
      <c r="AD700" s="39">
        <v>0</v>
      </c>
      <c r="AE700" s="39">
        <v>199379.6</v>
      </c>
      <c r="AF700" s="39">
        <v>199379.59</v>
      </c>
      <c r="AG700" s="39">
        <v>160</v>
      </c>
      <c r="AH700" s="39">
        <v>225</v>
      </c>
      <c r="AI700" s="39">
        <v>230418</v>
      </c>
      <c r="AJ700" s="39">
        <v>230418</v>
      </c>
      <c r="AK700" s="39">
        <v>-50887.840591023531</v>
      </c>
      <c r="AL700" s="39" t="s">
        <v>118</v>
      </c>
      <c r="AM700" s="39" t="s">
        <v>36</v>
      </c>
      <c r="AN700" s="39" t="s">
        <v>119</v>
      </c>
      <c r="AO700" s="39" t="s">
        <v>120</v>
      </c>
      <c r="AP700" s="39">
        <v>3</v>
      </c>
      <c r="AQ700" s="39">
        <v>2</v>
      </c>
      <c r="AR700" s="39">
        <v>5</v>
      </c>
      <c r="AS700" s="39">
        <v>89115</v>
      </c>
      <c r="AT700" s="39">
        <v>161522</v>
      </c>
      <c r="AU700" s="39">
        <v>53841</v>
      </c>
      <c r="AV700" s="39">
        <v>234905</v>
      </c>
      <c r="AW700" s="39">
        <v>3.0722399999999999</v>
      </c>
      <c r="AX700" s="39">
        <v>1.0923499999999999</v>
      </c>
      <c r="AY700" s="39">
        <v>1.9798899999999999</v>
      </c>
      <c r="AZ700" s="39">
        <v>3.0722399950027466</v>
      </c>
      <c r="BA700" s="39">
        <v>1.0923500061035156</v>
      </c>
      <c r="BB700" s="39">
        <v>1.979889988899231</v>
      </c>
      <c r="BC700" s="39" t="s">
        <v>159</v>
      </c>
      <c r="BD700" s="39" t="s">
        <v>126</v>
      </c>
      <c r="BE700" s="39" t="s">
        <v>118</v>
      </c>
      <c r="BF700" s="39"/>
      <c r="BG700" s="39" t="s">
        <v>6285</v>
      </c>
      <c r="BH700" s="39" t="s">
        <v>6259</v>
      </c>
      <c r="BI700" s="39" t="s">
        <v>852</v>
      </c>
      <c r="BJ700" s="39" t="s">
        <v>244</v>
      </c>
      <c r="BK700" s="39" t="s">
        <v>245</v>
      </c>
      <c r="BL700" s="39" t="s">
        <v>245</v>
      </c>
      <c r="BM700" s="39" t="s">
        <v>202</v>
      </c>
      <c r="BN700" s="39" t="s">
        <v>203</v>
      </c>
      <c r="BO700" s="39"/>
      <c r="BP700" s="39" t="s">
        <v>203</v>
      </c>
      <c r="BQ700" s="39">
        <v>2024</v>
      </c>
      <c r="BR700" s="39"/>
      <c r="BS700" s="39"/>
      <c r="BT700" s="39" t="s">
        <v>6251</v>
      </c>
    </row>
    <row r="701" spans="1:72">
      <c r="A701" s="39">
        <v>102400672344</v>
      </c>
      <c r="B701" s="39">
        <v>1</v>
      </c>
      <c r="C701" s="39">
        <v>2024</v>
      </c>
      <c r="D701" s="39">
        <v>2</v>
      </c>
      <c r="E701" s="39" t="s">
        <v>8843</v>
      </c>
      <c r="F701" s="39" t="s">
        <v>8844</v>
      </c>
      <c r="G701" s="39">
        <v>68</v>
      </c>
      <c r="H701" s="39" t="s">
        <v>8845</v>
      </c>
      <c r="I701" s="39">
        <v>20240208</v>
      </c>
      <c r="J701" s="39">
        <v>20240210</v>
      </c>
      <c r="K701" s="39">
        <v>3</v>
      </c>
      <c r="L701" s="39">
        <f t="shared" si="10"/>
        <v>2</v>
      </c>
      <c r="M701" s="39">
        <v>0</v>
      </c>
      <c r="N701" s="39" t="s">
        <v>5746</v>
      </c>
      <c r="O701" s="39" t="s">
        <v>6507</v>
      </c>
      <c r="P701" s="39" t="s">
        <v>118</v>
      </c>
      <c r="Q701" s="39" t="s">
        <v>36</v>
      </c>
      <c r="R701" s="39" t="s">
        <v>119</v>
      </c>
      <c r="S701" s="39" t="s">
        <v>147</v>
      </c>
      <c r="T701" s="39">
        <v>205</v>
      </c>
      <c r="U701" s="39" t="s">
        <v>172</v>
      </c>
      <c r="V701" s="39" t="s">
        <v>6257</v>
      </c>
      <c r="W701" s="39" t="s">
        <v>6258</v>
      </c>
      <c r="X701" s="39" t="s">
        <v>124</v>
      </c>
      <c r="Y701" s="39">
        <v>88642</v>
      </c>
      <c r="Z701" s="39">
        <v>3019</v>
      </c>
      <c r="AA701" s="39">
        <v>0</v>
      </c>
      <c r="AB701" s="39">
        <v>0</v>
      </c>
      <c r="AC701" s="39">
        <v>0</v>
      </c>
      <c r="AD701" s="39">
        <v>0</v>
      </c>
      <c r="AE701" s="39">
        <v>171767.15</v>
      </c>
      <c r="AF701" s="39">
        <v>171767.16</v>
      </c>
      <c r="AG701" s="39">
        <v>160</v>
      </c>
      <c r="AH701" s="39">
        <v>225</v>
      </c>
      <c r="AI701" s="39">
        <v>230418</v>
      </c>
      <c r="AJ701" s="39">
        <v>230418</v>
      </c>
      <c r="AK701" s="39">
        <v>-23275.410591023538</v>
      </c>
      <c r="AL701" s="39" t="s">
        <v>118</v>
      </c>
      <c r="AM701" s="39" t="s">
        <v>36</v>
      </c>
      <c r="AN701" s="39" t="s">
        <v>119</v>
      </c>
      <c r="AO701" s="39" t="s">
        <v>147</v>
      </c>
      <c r="AP701" s="39">
        <v>3</v>
      </c>
      <c r="AQ701" s="39">
        <v>2</v>
      </c>
      <c r="AR701" s="39">
        <v>5</v>
      </c>
      <c r="AS701" s="39">
        <v>89115</v>
      </c>
      <c r="AT701" s="39">
        <v>161522</v>
      </c>
      <c r="AU701" s="39">
        <v>53841</v>
      </c>
      <c r="AV701" s="39">
        <v>234905</v>
      </c>
      <c r="AW701" s="39">
        <v>3.0722399999999999</v>
      </c>
      <c r="AX701" s="39">
        <v>1.0923499999999999</v>
      </c>
      <c r="AY701" s="39">
        <v>1.9798899999999999</v>
      </c>
      <c r="AZ701" s="39">
        <v>3.0722399950027466</v>
      </c>
      <c r="BA701" s="39">
        <v>1.0923500061035156</v>
      </c>
      <c r="BB701" s="39">
        <v>1.979889988899231</v>
      </c>
      <c r="BC701" s="39" t="s">
        <v>159</v>
      </c>
      <c r="BD701" s="39" t="s">
        <v>126</v>
      </c>
      <c r="BE701" s="39" t="s">
        <v>118</v>
      </c>
      <c r="BF701" s="39"/>
      <c r="BG701" s="39" t="s">
        <v>6285</v>
      </c>
      <c r="BH701" s="39" t="s">
        <v>6259</v>
      </c>
      <c r="BI701" s="39" t="s">
        <v>506</v>
      </c>
      <c r="BJ701" s="39" t="s">
        <v>129</v>
      </c>
      <c r="BK701" s="39" t="s">
        <v>224</v>
      </c>
      <c r="BL701" s="39" t="s">
        <v>224</v>
      </c>
      <c r="BM701" s="39" t="s">
        <v>202</v>
      </c>
      <c r="BN701" s="39" t="s">
        <v>661</v>
      </c>
      <c r="BO701" s="39"/>
      <c r="BP701" s="39" t="s">
        <v>661</v>
      </c>
      <c r="BQ701" s="39">
        <v>2024</v>
      </c>
      <c r="BR701" s="39"/>
      <c r="BS701" s="39"/>
      <c r="BT701" s="39" t="s">
        <v>6251</v>
      </c>
    </row>
    <row r="702" spans="1:72">
      <c r="A702" s="39">
        <v>102400518414</v>
      </c>
      <c r="B702" s="39">
        <v>1</v>
      </c>
      <c r="C702" s="39">
        <v>2024</v>
      </c>
      <c r="D702" s="39">
        <v>2</v>
      </c>
      <c r="E702" s="39" t="s">
        <v>8846</v>
      </c>
      <c r="F702" s="39" t="s">
        <v>8847</v>
      </c>
      <c r="G702" s="39">
        <v>74</v>
      </c>
      <c r="H702" s="39" t="s">
        <v>8848</v>
      </c>
      <c r="I702" s="39">
        <v>20240208</v>
      </c>
      <c r="J702" s="39">
        <v>20240210</v>
      </c>
      <c r="K702" s="39">
        <v>3</v>
      </c>
      <c r="L702" s="39">
        <f t="shared" si="10"/>
        <v>2</v>
      </c>
      <c r="M702" s="39">
        <v>0</v>
      </c>
      <c r="N702" s="39" t="s">
        <v>7000</v>
      </c>
      <c r="O702" s="39" t="s">
        <v>7737</v>
      </c>
      <c r="P702" s="39" t="s">
        <v>118</v>
      </c>
      <c r="Q702" s="39" t="s">
        <v>36</v>
      </c>
      <c r="R702" s="39" t="s">
        <v>119</v>
      </c>
      <c r="S702" s="39" t="s">
        <v>120</v>
      </c>
      <c r="T702" s="39">
        <v>111</v>
      </c>
      <c r="U702" s="39" t="s">
        <v>172</v>
      </c>
      <c r="V702" s="39" t="s">
        <v>6257</v>
      </c>
      <c r="W702" s="39" t="s">
        <v>6258</v>
      </c>
      <c r="X702" s="39" t="s">
        <v>124</v>
      </c>
      <c r="Y702" s="39">
        <v>94049</v>
      </c>
      <c r="Z702" s="39">
        <v>3083</v>
      </c>
      <c r="AA702" s="39">
        <v>0</v>
      </c>
      <c r="AB702" s="39">
        <v>0</v>
      </c>
      <c r="AC702" s="39">
        <v>666.76</v>
      </c>
      <c r="AD702" s="39">
        <v>0</v>
      </c>
      <c r="AE702" s="39">
        <v>183327.13</v>
      </c>
      <c r="AF702" s="39">
        <v>183993.89</v>
      </c>
      <c r="AG702" s="39">
        <v>160</v>
      </c>
      <c r="AH702" s="39">
        <v>225</v>
      </c>
      <c r="AI702" s="39">
        <v>230447</v>
      </c>
      <c r="AJ702" s="39">
        <v>230447</v>
      </c>
      <c r="AK702" s="39">
        <v>-35483.451683330291</v>
      </c>
      <c r="AL702" s="39" t="s">
        <v>118</v>
      </c>
      <c r="AM702" s="39" t="s">
        <v>36</v>
      </c>
      <c r="AN702" s="39" t="s">
        <v>119</v>
      </c>
      <c r="AO702" s="39" t="s">
        <v>120</v>
      </c>
      <c r="AP702" s="39">
        <v>3</v>
      </c>
      <c r="AQ702" s="39">
        <v>2</v>
      </c>
      <c r="AR702" s="39">
        <v>5</v>
      </c>
      <c r="AS702" s="39">
        <v>89115</v>
      </c>
      <c r="AT702" s="39">
        <v>161522</v>
      </c>
      <c r="AU702" s="39">
        <v>53841</v>
      </c>
      <c r="AV702" s="39">
        <v>234905</v>
      </c>
      <c r="AW702" s="39">
        <v>3.0722399999999999</v>
      </c>
      <c r="AX702" s="39">
        <v>1.0923499999999999</v>
      </c>
      <c r="AY702" s="39">
        <v>1.9798899999999999</v>
      </c>
      <c r="AZ702" s="39">
        <v>3.0722399950027466</v>
      </c>
      <c r="BA702" s="39">
        <v>1.0923500061035156</v>
      </c>
      <c r="BB702" s="39">
        <v>1.979889988899231</v>
      </c>
      <c r="BC702" s="39" t="s">
        <v>159</v>
      </c>
      <c r="BD702" s="39" t="s">
        <v>126</v>
      </c>
      <c r="BE702" s="39" t="s">
        <v>118</v>
      </c>
      <c r="BF702" s="39"/>
      <c r="BG702" s="39" t="s">
        <v>6285</v>
      </c>
      <c r="BH702" s="39" t="s">
        <v>6259</v>
      </c>
      <c r="BI702" s="39" t="s">
        <v>223</v>
      </c>
      <c r="BJ702" s="39" t="s">
        <v>129</v>
      </c>
      <c r="BK702" s="39" t="s">
        <v>224</v>
      </c>
      <c r="BL702" s="39" t="s">
        <v>224</v>
      </c>
      <c r="BM702" s="39" t="s">
        <v>202</v>
      </c>
      <c r="BN702" s="39" t="s">
        <v>661</v>
      </c>
      <c r="BO702" s="39"/>
      <c r="BP702" s="39" t="s">
        <v>661</v>
      </c>
      <c r="BQ702" s="39">
        <v>2024</v>
      </c>
      <c r="BR702" s="39"/>
      <c r="BS702" s="39"/>
      <c r="BT702" s="39" t="s">
        <v>6251</v>
      </c>
    </row>
    <row r="703" spans="1:72">
      <c r="A703" s="39">
        <v>102400518400</v>
      </c>
      <c r="B703" s="39">
        <v>1</v>
      </c>
      <c r="C703" s="39">
        <v>2024</v>
      </c>
      <c r="D703" s="39">
        <v>2</v>
      </c>
      <c r="E703" s="39" t="s">
        <v>8849</v>
      </c>
      <c r="F703" s="39" t="s">
        <v>8850</v>
      </c>
      <c r="G703" s="39">
        <v>62</v>
      </c>
      <c r="H703" s="39" t="s">
        <v>8851</v>
      </c>
      <c r="I703" s="39">
        <v>20240207</v>
      </c>
      <c r="J703" s="39">
        <v>20240209</v>
      </c>
      <c r="K703" s="39">
        <v>3</v>
      </c>
      <c r="L703" s="39">
        <f t="shared" si="10"/>
        <v>2</v>
      </c>
      <c r="M703" s="39">
        <v>0</v>
      </c>
      <c r="N703" s="39" t="s">
        <v>5814</v>
      </c>
      <c r="O703" s="39" t="s">
        <v>6661</v>
      </c>
      <c r="P703" s="39" t="s">
        <v>118</v>
      </c>
      <c r="Q703" s="39" t="s">
        <v>36</v>
      </c>
      <c r="R703" s="39" t="s">
        <v>119</v>
      </c>
      <c r="S703" s="39" t="s">
        <v>120</v>
      </c>
      <c r="T703" s="39">
        <v>111</v>
      </c>
      <c r="U703" s="39" t="s">
        <v>172</v>
      </c>
      <c r="V703" s="39" t="s">
        <v>6257</v>
      </c>
      <c r="W703" s="39" t="s">
        <v>6258</v>
      </c>
      <c r="X703" s="39" t="s">
        <v>124</v>
      </c>
      <c r="Y703" s="39">
        <v>93456</v>
      </c>
      <c r="Z703" s="39">
        <v>3008</v>
      </c>
      <c r="AA703" s="39">
        <v>0</v>
      </c>
      <c r="AB703" s="39">
        <v>0</v>
      </c>
      <c r="AC703" s="39">
        <v>666.76</v>
      </c>
      <c r="AD703" s="39">
        <v>0</v>
      </c>
      <c r="AE703" s="39">
        <v>171767.15</v>
      </c>
      <c r="AF703" s="39">
        <v>172433.91</v>
      </c>
      <c r="AG703" s="39">
        <v>160</v>
      </c>
      <c r="AH703" s="39">
        <v>150</v>
      </c>
      <c r="AI703" s="39">
        <v>230447</v>
      </c>
      <c r="AJ703" s="39">
        <v>230447</v>
      </c>
      <c r="AK703" s="39">
        <v>-23923.471683330281</v>
      </c>
      <c r="AL703" s="39" t="s">
        <v>118</v>
      </c>
      <c r="AM703" s="39" t="s">
        <v>36</v>
      </c>
      <c r="AN703" s="39" t="s">
        <v>119</v>
      </c>
      <c r="AO703" s="39" t="s">
        <v>120</v>
      </c>
      <c r="AP703" s="39">
        <v>3</v>
      </c>
      <c r="AQ703" s="39">
        <v>2</v>
      </c>
      <c r="AR703" s="39">
        <v>5</v>
      </c>
      <c r="AS703" s="39">
        <v>89115</v>
      </c>
      <c r="AT703" s="39">
        <v>161522</v>
      </c>
      <c r="AU703" s="39">
        <v>53841</v>
      </c>
      <c r="AV703" s="39">
        <v>234905</v>
      </c>
      <c r="AW703" s="39">
        <v>3.0722399999999999</v>
      </c>
      <c r="AX703" s="39">
        <v>1.0923499999999999</v>
      </c>
      <c r="AY703" s="39">
        <v>1.9798899999999999</v>
      </c>
      <c r="AZ703" s="39">
        <v>3.0722399950027466</v>
      </c>
      <c r="BA703" s="39">
        <v>1.0923500061035156</v>
      </c>
      <c r="BB703" s="39">
        <v>1.979889988899231</v>
      </c>
      <c r="BC703" s="39" t="s">
        <v>159</v>
      </c>
      <c r="BD703" s="39" t="s">
        <v>126</v>
      </c>
      <c r="BE703" s="39" t="s">
        <v>118</v>
      </c>
      <c r="BF703" s="39"/>
      <c r="BG703" s="39" t="s">
        <v>6285</v>
      </c>
      <c r="BH703" s="39" t="s">
        <v>6259</v>
      </c>
      <c r="BI703" s="39" t="s">
        <v>903</v>
      </c>
      <c r="BJ703" s="39" t="s">
        <v>195</v>
      </c>
      <c r="BK703" s="39" t="s">
        <v>196</v>
      </c>
      <c r="BL703" s="39" t="s">
        <v>196</v>
      </c>
      <c r="BM703" s="39" t="s">
        <v>202</v>
      </c>
      <c r="BN703" s="39" t="s">
        <v>661</v>
      </c>
      <c r="BO703" s="39"/>
      <c r="BP703" s="39" t="s">
        <v>661</v>
      </c>
      <c r="BQ703" s="39">
        <v>2024</v>
      </c>
      <c r="BR703" s="39"/>
      <c r="BS703" s="39"/>
      <c r="BT703" s="39" t="s">
        <v>6251</v>
      </c>
    </row>
    <row r="704" spans="1:72">
      <c r="A704" s="39">
        <v>102400518396</v>
      </c>
      <c r="B704" s="39">
        <v>1</v>
      </c>
      <c r="C704" s="39">
        <v>2024</v>
      </c>
      <c r="D704" s="39">
        <v>2</v>
      </c>
      <c r="E704" s="39" t="s">
        <v>8852</v>
      </c>
      <c r="F704" s="39" t="s">
        <v>8853</v>
      </c>
      <c r="G704" s="39">
        <v>75</v>
      </c>
      <c r="H704" s="39" t="s">
        <v>8854</v>
      </c>
      <c r="I704" s="39">
        <v>20240207</v>
      </c>
      <c r="J704" s="39">
        <v>20240209</v>
      </c>
      <c r="K704" s="39">
        <v>3</v>
      </c>
      <c r="L704" s="39">
        <f t="shared" si="10"/>
        <v>2</v>
      </c>
      <c r="M704" s="39">
        <v>0</v>
      </c>
      <c r="N704" s="39" t="s">
        <v>5953</v>
      </c>
      <c r="O704" s="39" t="s">
        <v>8226</v>
      </c>
      <c r="P704" s="39" t="s">
        <v>118</v>
      </c>
      <c r="Q704" s="39" t="s">
        <v>36</v>
      </c>
      <c r="R704" s="39" t="s">
        <v>119</v>
      </c>
      <c r="S704" s="39" t="s">
        <v>120</v>
      </c>
      <c r="T704" s="39">
        <v>111</v>
      </c>
      <c r="U704" s="39" t="s">
        <v>172</v>
      </c>
      <c r="V704" s="39" t="s">
        <v>6257</v>
      </c>
      <c r="W704" s="39" t="s">
        <v>6258</v>
      </c>
      <c r="X704" s="39" t="s">
        <v>124</v>
      </c>
      <c r="Y704" s="39">
        <v>96450</v>
      </c>
      <c r="Z704" s="39">
        <v>3008</v>
      </c>
      <c r="AA704" s="39">
        <v>0</v>
      </c>
      <c r="AB704" s="39">
        <v>0</v>
      </c>
      <c r="AC704" s="39">
        <v>666.76</v>
      </c>
      <c r="AD704" s="39">
        <v>0</v>
      </c>
      <c r="AE704" s="39">
        <v>171767.15</v>
      </c>
      <c r="AF704" s="39">
        <v>172433.91</v>
      </c>
      <c r="AG704" s="39">
        <v>160</v>
      </c>
      <c r="AH704" s="39">
        <v>150</v>
      </c>
      <c r="AI704" s="39">
        <v>230447</v>
      </c>
      <c r="AJ704" s="39">
        <v>230447</v>
      </c>
      <c r="AK704" s="39">
        <v>-23923.471683330281</v>
      </c>
      <c r="AL704" s="39" t="s">
        <v>118</v>
      </c>
      <c r="AM704" s="39" t="s">
        <v>36</v>
      </c>
      <c r="AN704" s="39" t="s">
        <v>119</v>
      </c>
      <c r="AO704" s="39" t="s">
        <v>120</v>
      </c>
      <c r="AP704" s="39">
        <v>3</v>
      </c>
      <c r="AQ704" s="39">
        <v>2</v>
      </c>
      <c r="AR704" s="39">
        <v>5</v>
      </c>
      <c r="AS704" s="39">
        <v>89115</v>
      </c>
      <c r="AT704" s="39">
        <v>161522</v>
      </c>
      <c r="AU704" s="39">
        <v>53841</v>
      </c>
      <c r="AV704" s="39">
        <v>234905</v>
      </c>
      <c r="AW704" s="39">
        <v>3.0722399999999999</v>
      </c>
      <c r="AX704" s="39">
        <v>1.0923499999999999</v>
      </c>
      <c r="AY704" s="39">
        <v>1.9798899999999999</v>
      </c>
      <c r="AZ704" s="39">
        <v>3.0722399950027466</v>
      </c>
      <c r="BA704" s="39">
        <v>1.0923500061035156</v>
      </c>
      <c r="BB704" s="39">
        <v>1.979889988899231</v>
      </c>
      <c r="BC704" s="39" t="s">
        <v>159</v>
      </c>
      <c r="BD704" s="39" t="s">
        <v>126</v>
      </c>
      <c r="BE704" s="39" t="s">
        <v>118</v>
      </c>
      <c r="BF704" s="39"/>
      <c r="BG704" s="39" t="s">
        <v>1732</v>
      </c>
      <c r="BH704" s="39" t="s">
        <v>6259</v>
      </c>
      <c r="BI704" s="39" t="s">
        <v>4712</v>
      </c>
      <c r="BJ704" s="39" t="s">
        <v>195</v>
      </c>
      <c r="BK704" s="39" t="s">
        <v>196</v>
      </c>
      <c r="BL704" s="39" t="s">
        <v>196</v>
      </c>
      <c r="BM704" s="39" t="s">
        <v>202</v>
      </c>
      <c r="BN704" s="39" t="s">
        <v>203</v>
      </c>
      <c r="BO704" s="39"/>
      <c r="BP704" s="39" t="s">
        <v>203</v>
      </c>
      <c r="BQ704" s="39">
        <v>2024</v>
      </c>
      <c r="BR704" s="39"/>
      <c r="BS704" s="39"/>
      <c r="BT704" s="39" t="s">
        <v>6251</v>
      </c>
    </row>
    <row r="705" spans="1:72">
      <c r="A705" s="39">
        <v>102400672234</v>
      </c>
      <c r="B705" s="39">
        <v>1</v>
      </c>
      <c r="C705" s="39">
        <v>2024</v>
      </c>
      <c r="D705" s="39">
        <v>2</v>
      </c>
      <c r="E705" s="39" t="s">
        <v>8855</v>
      </c>
      <c r="F705" s="39" t="s">
        <v>8856</v>
      </c>
      <c r="G705" s="39">
        <v>50</v>
      </c>
      <c r="H705" s="39" t="s">
        <v>8857</v>
      </c>
      <c r="I705" s="39">
        <v>20240207</v>
      </c>
      <c r="J705" s="39">
        <v>20240208</v>
      </c>
      <c r="K705" s="39">
        <v>2</v>
      </c>
      <c r="L705" s="39">
        <f t="shared" si="10"/>
        <v>1</v>
      </c>
      <c r="M705" s="39">
        <v>0</v>
      </c>
      <c r="N705" s="39" t="s">
        <v>7037</v>
      </c>
      <c r="O705" s="39" t="s">
        <v>8858</v>
      </c>
      <c r="P705" s="39" t="s">
        <v>118</v>
      </c>
      <c r="Q705" s="39" t="s">
        <v>36</v>
      </c>
      <c r="R705" s="39" t="s">
        <v>119</v>
      </c>
      <c r="S705" s="39" t="s">
        <v>147</v>
      </c>
      <c r="T705" s="39">
        <v>205</v>
      </c>
      <c r="U705" s="39" t="s">
        <v>172</v>
      </c>
      <c r="V705" s="39" t="s">
        <v>6257</v>
      </c>
      <c r="W705" s="39" t="s">
        <v>6258</v>
      </c>
      <c r="X705" s="39" t="s">
        <v>124</v>
      </c>
      <c r="Y705" s="39">
        <v>72905</v>
      </c>
      <c r="Z705" s="39">
        <v>1472</v>
      </c>
      <c r="AA705" s="39">
        <v>0</v>
      </c>
      <c r="AB705" s="39">
        <v>0</v>
      </c>
      <c r="AC705" s="39">
        <v>0</v>
      </c>
      <c r="AD705" s="39">
        <v>0</v>
      </c>
      <c r="AE705" s="39">
        <v>145049.21</v>
      </c>
      <c r="AF705" s="39">
        <v>145049.20000000001</v>
      </c>
      <c r="AG705" s="39">
        <v>80</v>
      </c>
      <c r="AH705" s="39">
        <v>75</v>
      </c>
      <c r="AI705" s="39">
        <v>230418</v>
      </c>
      <c r="AJ705" s="39">
        <v>230418</v>
      </c>
      <c r="AK705" s="39">
        <v>3442.5494089764543</v>
      </c>
      <c r="AL705" s="39" t="s">
        <v>118</v>
      </c>
      <c r="AM705" s="39" t="s">
        <v>36</v>
      </c>
      <c r="AN705" s="39" t="s">
        <v>119</v>
      </c>
      <c r="AO705" s="39" t="s">
        <v>147</v>
      </c>
      <c r="AP705" s="39">
        <v>3</v>
      </c>
      <c r="AQ705" s="39">
        <v>2</v>
      </c>
      <c r="AR705" s="39">
        <v>5</v>
      </c>
      <c r="AS705" s="39">
        <v>89115</v>
      </c>
      <c r="AT705" s="39">
        <v>161522</v>
      </c>
      <c r="AU705" s="39">
        <v>53841</v>
      </c>
      <c r="AV705" s="39">
        <v>234905</v>
      </c>
      <c r="AW705" s="39">
        <v>3.0722399999999999</v>
      </c>
      <c r="AX705" s="39">
        <v>1.0923499999999999</v>
      </c>
      <c r="AY705" s="39">
        <v>1.9798899999999999</v>
      </c>
      <c r="AZ705" s="39">
        <v>3.0722399950027466</v>
      </c>
      <c r="BA705" s="39">
        <v>1.0923500061035156</v>
      </c>
      <c r="BB705" s="39">
        <v>1.979889988899231</v>
      </c>
      <c r="BC705" s="39" t="s">
        <v>159</v>
      </c>
      <c r="BD705" s="39" t="s">
        <v>126</v>
      </c>
      <c r="BE705" s="39" t="s">
        <v>118</v>
      </c>
      <c r="BF705" s="39"/>
      <c r="BG705" s="39" t="s">
        <v>118</v>
      </c>
      <c r="BH705" s="39" t="s">
        <v>6259</v>
      </c>
      <c r="BI705" s="39" t="s">
        <v>467</v>
      </c>
      <c r="BJ705" s="39" t="s">
        <v>129</v>
      </c>
      <c r="BK705" s="39" t="s">
        <v>130</v>
      </c>
      <c r="BL705" s="39" t="s">
        <v>131</v>
      </c>
      <c r="BM705" s="39" t="s">
        <v>2051</v>
      </c>
      <c r="BN705" s="39" t="s">
        <v>5752</v>
      </c>
      <c r="BO705" s="39"/>
      <c r="BP705" s="39" t="s">
        <v>5752</v>
      </c>
      <c r="BQ705" s="39">
        <v>2024</v>
      </c>
      <c r="BR705" s="39"/>
      <c r="BS705" s="39"/>
      <c r="BT705" s="39" t="s">
        <v>6251</v>
      </c>
    </row>
    <row r="706" spans="1:72">
      <c r="A706" s="39">
        <v>102400748740</v>
      </c>
      <c r="B706" s="39">
        <v>1</v>
      </c>
      <c r="C706" s="39">
        <v>2024</v>
      </c>
      <c r="D706" s="39">
        <v>2</v>
      </c>
      <c r="E706" s="39" t="s">
        <v>8859</v>
      </c>
      <c r="F706" s="39" t="s">
        <v>8860</v>
      </c>
      <c r="G706" s="39">
        <v>54</v>
      </c>
      <c r="H706" s="39" t="s">
        <v>8861</v>
      </c>
      <c r="I706" s="39">
        <v>20240206</v>
      </c>
      <c r="J706" s="39">
        <v>20240208</v>
      </c>
      <c r="K706" s="39">
        <v>3</v>
      </c>
      <c r="L706" s="39">
        <f t="shared" si="10"/>
        <v>2</v>
      </c>
      <c r="M706" s="39">
        <v>0</v>
      </c>
      <c r="N706" s="39" t="s">
        <v>6341</v>
      </c>
      <c r="O706" s="39" t="s">
        <v>8031</v>
      </c>
      <c r="P706" s="39" t="s">
        <v>118</v>
      </c>
      <c r="Q706" s="39" t="s">
        <v>36</v>
      </c>
      <c r="R706" s="39" t="s">
        <v>119</v>
      </c>
      <c r="S706" s="39" t="s">
        <v>147</v>
      </c>
      <c r="T706" s="39">
        <v>213</v>
      </c>
      <c r="U706" s="39" t="s">
        <v>172</v>
      </c>
      <c r="V706" s="39" t="s">
        <v>6257</v>
      </c>
      <c r="W706" s="39" t="s">
        <v>6258</v>
      </c>
      <c r="X706" s="39" t="s">
        <v>124</v>
      </c>
      <c r="Y706" s="39">
        <v>92976</v>
      </c>
      <c r="Z706" s="39">
        <v>2944</v>
      </c>
      <c r="AA706" s="39">
        <v>0</v>
      </c>
      <c r="AB706" s="39">
        <v>0</v>
      </c>
      <c r="AC706" s="39">
        <v>666.76</v>
      </c>
      <c r="AD706" s="39">
        <v>0</v>
      </c>
      <c r="AE706" s="39">
        <v>215136.03</v>
      </c>
      <c r="AF706" s="39">
        <v>215802.8</v>
      </c>
      <c r="AG706" s="39">
        <v>160</v>
      </c>
      <c r="AH706" s="39">
        <v>150</v>
      </c>
      <c r="AI706" s="39">
        <v>230418</v>
      </c>
      <c r="AJ706" s="39">
        <v>230418</v>
      </c>
      <c r="AK706" s="39">
        <v>-67311.050591023522</v>
      </c>
      <c r="AL706" s="39" t="s">
        <v>118</v>
      </c>
      <c r="AM706" s="39" t="s">
        <v>36</v>
      </c>
      <c r="AN706" s="39" t="s">
        <v>119</v>
      </c>
      <c r="AO706" s="39" t="s">
        <v>147</v>
      </c>
      <c r="AP706" s="39">
        <v>3</v>
      </c>
      <c r="AQ706" s="39">
        <v>2</v>
      </c>
      <c r="AR706" s="39">
        <v>5</v>
      </c>
      <c r="AS706" s="39">
        <v>89115</v>
      </c>
      <c r="AT706" s="39">
        <v>161522</v>
      </c>
      <c r="AU706" s="39">
        <v>53841</v>
      </c>
      <c r="AV706" s="39">
        <v>234905</v>
      </c>
      <c r="AW706" s="39">
        <v>3.0722399999999999</v>
      </c>
      <c r="AX706" s="39">
        <v>1.0923499999999999</v>
      </c>
      <c r="AY706" s="39">
        <v>1.9798899999999999</v>
      </c>
      <c r="AZ706" s="39">
        <v>3.0722399950027466</v>
      </c>
      <c r="BA706" s="39">
        <v>1.0923500061035156</v>
      </c>
      <c r="BB706" s="39">
        <v>1.979889988899231</v>
      </c>
      <c r="BC706" s="39" t="s">
        <v>159</v>
      </c>
      <c r="BD706" s="39" t="s">
        <v>126</v>
      </c>
      <c r="BE706" s="39" t="s">
        <v>118</v>
      </c>
      <c r="BF706" s="39"/>
      <c r="BG706" s="39" t="s">
        <v>6285</v>
      </c>
      <c r="BH706" s="39" t="s">
        <v>6259</v>
      </c>
      <c r="BI706" s="39" t="s">
        <v>943</v>
      </c>
      <c r="BJ706" s="39" t="s">
        <v>195</v>
      </c>
      <c r="BK706" s="39" t="s">
        <v>196</v>
      </c>
      <c r="BL706" s="39" t="s">
        <v>196</v>
      </c>
      <c r="BM706" s="39" t="s">
        <v>202</v>
      </c>
      <c r="BN706" s="39" t="s">
        <v>661</v>
      </c>
      <c r="BO706" s="39"/>
      <c r="BP706" s="39" t="s">
        <v>661</v>
      </c>
      <c r="BQ706" s="39">
        <v>2024</v>
      </c>
      <c r="BR706" s="39"/>
      <c r="BS706" s="39"/>
      <c r="BT706" s="39" t="s">
        <v>6251</v>
      </c>
    </row>
    <row r="707" spans="1:72">
      <c r="A707" s="39">
        <v>102400518376</v>
      </c>
      <c r="B707" s="39">
        <v>1</v>
      </c>
      <c r="C707" s="39">
        <v>2024</v>
      </c>
      <c r="D707" s="39">
        <v>2</v>
      </c>
      <c r="E707" s="39" t="s">
        <v>8862</v>
      </c>
      <c r="F707" s="39" t="s">
        <v>8863</v>
      </c>
      <c r="G707" s="39">
        <v>58</v>
      </c>
      <c r="H707" s="39" t="s">
        <v>8864</v>
      </c>
      <c r="I707" s="39">
        <v>20240206</v>
      </c>
      <c r="J707" s="39">
        <v>20240208</v>
      </c>
      <c r="K707" s="39">
        <v>3</v>
      </c>
      <c r="L707" s="39">
        <f t="shared" si="10"/>
        <v>2</v>
      </c>
      <c r="M707" s="39">
        <v>0</v>
      </c>
      <c r="N707" s="39" t="s">
        <v>8865</v>
      </c>
      <c r="O707" s="39" t="s">
        <v>8866</v>
      </c>
      <c r="P707" s="39" t="s">
        <v>118</v>
      </c>
      <c r="Q707" s="39" t="s">
        <v>36</v>
      </c>
      <c r="R707" s="39" t="s">
        <v>119</v>
      </c>
      <c r="S707" s="39" t="s">
        <v>147</v>
      </c>
      <c r="T707" s="39">
        <v>111</v>
      </c>
      <c r="U707" s="39" t="s">
        <v>172</v>
      </c>
      <c r="V707" s="39" t="s">
        <v>6257</v>
      </c>
      <c r="W707" s="39" t="s">
        <v>6258</v>
      </c>
      <c r="X707" s="39" t="s">
        <v>124</v>
      </c>
      <c r="Y707" s="39">
        <v>88112</v>
      </c>
      <c r="Z707" s="39">
        <v>2944</v>
      </c>
      <c r="AA707" s="39">
        <v>0</v>
      </c>
      <c r="AB707" s="39">
        <v>0</v>
      </c>
      <c r="AC707" s="39">
        <v>666.76</v>
      </c>
      <c r="AD707" s="39">
        <v>0</v>
      </c>
      <c r="AE707" s="39">
        <v>198531.03</v>
      </c>
      <c r="AF707" s="39">
        <v>199197.8</v>
      </c>
      <c r="AG707" s="39">
        <v>160</v>
      </c>
      <c r="AH707" s="39">
        <v>150</v>
      </c>
      <c r="AI707" s="39">
        <v>230447</v>
      </c>
      <c r="AJ707" s="39">
        <v>230447</v>
      </c>
      <c r="AK707" s="39">
        <v>-50687.361683330266</v>
      </c>
      <c r="AL707" s="39" t="s">
        <v>118</v>
      </c>
      <c r="AM707" s="39" t="s">
        <v>36</v>
      </c>
      <c r="AN707" s="39" t="s">
        <v>119</v>
      </c>
      <c r="AO707" s="39" t="s">
        <v>147</v>
      </c>
      <c r="AP707" s="39">
        <v>3</v>
      </c>
      <c r="AQ707" s="39">
        <v>2</v>
      </c>
      <c r="AR707" s="39">
        <v>5</v>
      </c>
      <c r="AS707" s="39">
        <v>89115</v>
      </c>
      <c r="AT707" s="39">
        <v>161522</v>
      </c>
      <c r="AU707" s="39">
        <v>53841</v>
      </c>
      <c r="AV707" s="39">
        <v>234905</v>
      </c>
      <c r="AW707" s="39">
        <v>3.0722399999999999</v>
      </c>
      <c r="AX707" s="39">
        <v>1.0923499999999999</v>
      </c>
      <c r="AY707" s="39">
        <v>1.9798899999999999</v>
      </c>
      <c r="AZ707" s="39">
        <v>3.0722399950027466</v>
      </c>
      <c r="BA707" s="39">
        <v>1.0923500061035156</v>
      </c>
      <c r="BB707" s="39">
        <v>1.979889988899231</v>
      </c>
      <c r="BC707" s="39" t="s">
        <v>159</v>
      </c>
      <c r="BD707" s="39" t="s">
        <v>126</v>
      </c>
      <c r="BE707" s="39" t="s">
        <v>118</v>
      </c>
      <c r="BF707" s="39"/>
      <c r="BG707" s="39" t="s">
        <v>1732</v>
      </c>
      <c r="BH707" s="39" t="s">
        <v>6259</v>
      </c>
      <c r="BI707" s="39" t="s">
        <v>5484</v>
      </c>
      <c r="BJ707" s="39" t="s">
        <v>129</v>
      </c>
      <c r="BK707" s="39" t="s">
        <v>660</v>
      </c>
      <c r="BL707" s="39" t="s">
        <v>660</v>
      </c>
      <c r="BM707" s="39" t="s">
        <v>202</v>
      </c>
      <c r="BN707" s="39" t="s">
        <v>661</v>
      </c>
      <c r="BO707" s="39"/>
      <c r="BP707" s="39" t="s">
        <v>661</v>
      </c>
      <c r="BQ707" s="39">
        <v>2024</v>
      </c>
      <c r="BR707" s="39"/>
      <c r="BS707" s="39"/>
      <c r="BT707" s="39" t="s">
        <v>6251</v>
      </c>
    </row>
    <row r="708" spans="1:72">
      <c r="A708" s="39">
        <v>102400738336</v>
      </c>
      <c r="B708" s="39">
        <v>1</v>
      </c>
      <c r="C708" s="39">
        <v>2024</v>
      </c>
      <c r="D708" s="39">
        <v>2</v>
      </c>
      <c r="E708" s="39" t="s">
        <v>8867</v>
      </c>
      <c r="F708" s="39" t="s">
        <v>8868</v>
      </c>
      <c r="G708" s="39">
        <v>60</v>
      </c>
      <c r="H708" s="39" t="s">
        <v>8869</v>
      </c>
      <c r="I708" s="39">
        <v>20240207</v>
      </c>
      <c r="J708" s="39">
        <v>20240208</v>
      </c>
      <c r="K708" s="39">
        <v>2</v>
      </c>
      <c r="L708" s="39">
        <f t="shared" si="10"/>
        <v>1</v>
      </c>
      <c r="M708" s="39">
        <v>0</v>
      </c>
      <c r="N708" s="39" t="s">
        <v>8870</v>
      </c>
      <c r="O708" s="39" t="s">
        <v>6310</v>
      </c>
      <c r="P708" s="39" t="s">
        <v>118</v>
      </c>
      <c r="Q708" s="39" t="s">
        <v>36</v>
      </c>
      <c r="R708" s="39" t="s">
        <v>119</v>
      </c>
      <c r="S708" s="39" t="s">
        <v>120</v>
      </c>
      <c r="T708" s="39">
        <v>211</v>
      </c>
      <c r="U708" s="39" t="s">
        <v>172</v>
      </c>
      <c r="V708" s="39" t="s">
        <v>6129</v>
      </c>
      <c r="W708" s="39" t="s">
        <v>6130</v>
      </c>
      <c r="X708" s="39" t="s">
        <v>124</v>
      </c>
      <c r="Y708" s="39">
        <v>45362</v>
      </c>
      <c r="Z708" s="39">
        <v>1504</v>
      </c>
      <c r="AA708" s="39">
        <v>0</v>
      </c>
      <c r="AB708" s="39">
        <v>0</v>
      </c>
      <c r="AC708" s="39">
        <v>0</v>
      </c>
      <c r="AD708" s="39">
        <v>0</v>
      </c>
      <c r="AE708" s="39">
        <v>48568.28</v>
      </c>
      <c r="AF708" s="39">
        <v>48568.28</v>
      </c>
      <c r="AG708" s="39">
        <v>80</v>
      </c>
      <c r="AH708" s="39">
        <v>75</v>
      </c>
      <c r="AI708" s="39">
        <v>129891</v>
      </c>
      <c r="AJ708" s="39">
        <v>129891</v>
      </c>
      <c r="AK708" s="39">
        <v>31945.747948816861</v>
      </c>
      <c r="AL708" s="39" t="s">
        <v>118</v>
      </c>
      <c r="AM708" s="39" t="s">
        <v>36</v>
      </c>
      <c r="AN708" s="39" t="s">
        <v>119</v>
      </c>
      <c r="AO708" s="39" t="s">
        <v>120</v>
      </c>
      <c r="AP708" s="39">
        <v>3</v>
      </c>
      <c r="AQ708" s="39">
        <v>2</v>
      </c>
      <c r="AR708" s="39">
        <v>4</v>
      </c>
      <c r="AS708" s="39">
        <v>53659</v>
      </c>
      <c r="AT708" s="39">
        <v>87497</v>
      </c>
      <c r="AU708" s="39">
        <v>29166</v>
      </c>
      <c r="AV708" s="39">
        <v>134400</v>
      </c>
      <c r="AW708" s="39">
        <v>1.7302500000000001</v>
      </c>
      <c r="AX708" s="39">
        <v>0.65773999999999999</v>
      </c>
      <c r="AY708" s="39">
        <v>1.0725100000000001</v>
      </c>
      <c r="AZ708" s="39">
        <v>1.7302500009536743</v>
      </c>
      <c r="BA708" s="39">
        <v>0.65773999691009521</v>
      </c>
      <c r="BB708" s="39">
        <v>1.0725100040435791</v>
      </c>
      <c r="BC708" s="39" t="s">
        <v>159</v>
      </c>
      <c r="BD708" s="39" t="s">
        <v>126</v>
      </c>
      <c r="BE708" s="39" t="s">
        <v>118</v>
      </c>
      <c r="BF708" s="39"/>
      <c r="BG708" s="39" t="s">
        <v>118</v>
      </c>
      <c r="BH708" s="39" t="s">
        <v>6259</v>
      </c>
      <c r="BI708" s="39" t="s">
        <v>1468</v>
      </c>
      <c r="BJ708" s="39" t="s">
        <v>129</v>
      </c>
      <c r="BK708" s="39" t="s">
        <v>130</v>
      </c>
      <c r="BL708" s="39" t="s">
        <v>131</v>
      </c>
      <c r="BM708" s="39" t="s">
        <v>2051</v>
      </c>
      <c r="BN708" s="39" t="s">
        <v>5752</v>
      </c>
      <c r="BO708" s="39"/>
      <c r="BP708" s="39" t="s">
        <v>5752</v>
      </c>
      <c r="BQ708" s="39">
        <v>2024</v>
      </c>
      <c r="BR708" s="39"/>
      <c r="BS708" s="39"/>
      <c r="BT708" s="39" t="s">
        <v>6251</v>
      </c>
    </row>
    <row r="709" spans="1:72">
      <c r="A709" s="39">
        <v>102400518632</v>
      </c>
      <c r="B709" s="39">
        <v>1</v>
      </c>
      <c r="C709" s="39">
        <v>2024</v>
      </c>
      <c r="D709" s="39">
        <v>2</v>
      </c>
      <c r="E709" s="39" t="s">
        <v>8871</v>
      </c>
      <c r="F709" s="39" t="s">
        <v>6209</v>
      </c>
      <c r="G709" s="39">
        <v>59</v>
      </c>
      <c r="H709" s="39" t="s">
        <v>6210</v>
      </c>
      <c r="I709" s="39">
        <v>20240205</v>
      </c>
      <c r="J709" s="39">
        <v>20240207</v>
      </c>
      <c r="K709" s="39">
        <v>3</v>
      </c>
      <c r="L709" s="39">
        <f t="shared" si="10"/>
        <v>2</v>
      </c>
      <c r="M709" s="39">
        <v>0</v>
      </c>
      <c r="N709" s="39" t="s">
        <v>8872</v>
      </c>
      <c r="O709" s="39" t="s">
        <v>6717</v>
      </c>
      <c r="P709" s="39" t="s">
        <v>118</v>
      </c>
      <c r="Q709" s="39" t="s">
        <v>36</v>
      </c>
      <c r="R709" s="39" t="s">
        <v>119</v>
      </c>
      <c r="S709" s="39" t="s">
        <v>147</v>
      </c>
      <c r="T709" s="39">
        <v>111</v>
      </c>
      <c r="U709" s="39" t="s">
        <v>172</v>
      </c>
      <c r="V709" s="39" t="s">
        <v>6257</v>
      </c>
      <c r="W709" s="39" t="s">
        <v>6258</v>
      </c>
      <c r="X709" s="39" t="s">
        <v>124</v>
      </c>
      <c r="Y709" s="39">
        <v>95116</v>
      </c>
      <c r="Z709" s="39">
        <v>2944</v>
      </c>
      <c r="AA709" s="39">
        <v>0</v>
      </c>
      <c r="AB709" s="39">
        <v>0</v>
      </c>
      <c r="AC709" s="39">
        <v>1296.48</v>
      </c>
      <c r="AD709" s="39">
        <v>0</v>
      </c>
      <c r="AE709" s="39">
        <v>171767.15</v>
      </c>
      <c r="AF709" s="39">
        <v>173063.62</v>
      </c>
      <c r="AG709" s="39">
        <v>160</v>
      </c>
      <c r="AH709" s="39">
        <v>150</v>
      </c>
      <c r="AI709" s="39">
        <v>230447</v>
      </c>
      <c r="AJ709" s="39">
        <v>230447</v>
      </c>
      <c r="AK709" s="39">
        <v>-24553.181683330273</v>
      </c>
      <c r="AL709" s="39" t="s">
        <v>118</v>
      </c>
      <c r="AM709" s="39" t="s">
        <v>36</v>
      </c>
      <c r="AN709" s="39" t="s">
        <v>119</v>
      </c>
      <c r="AO709" s="39" t="s">
        <v>147</v>
      </c>
      <c r="AP709" s="39">
        <v>3</v>
      </c>
      <c r="AQ709" s="39">
        <v>2</v>
      </c>
      <c r="AR709" s="39">
        <v>5</v>
      </c>
      <c r="AS709" s="39">
        <v>89115</v>
      </c>
      <c r="AT709" s="39">
        <v>161522</v>
      </c>
      <c r="AU709" s="39">
        <v>53841</v>
      </c>
      <c r="AV709" s="39">
        <v>234905</v>
      </c>
      <c r="AW709" s="39">
        <v>3.0722399999999999</v>
      </c>
      <c r="AX709" s="39">
        <v>1.0923499999999999</v>
      </c>
      <c r="AY709" s="39">
        <v>1.9798899999999999</v>
      </c>
      <c r="AZ709" s="39">
        <v>3.0722399950027466</v>
      </c>
      <c r="BA709" s="39">
        <v>1.0923500061035156</v>
      </c>
      <c r="BB709" s="39">
        <v>1.979889988899231</v>
      </c>
      <c r="BC709" s="39" t="s">
        <v>159</v>
      </c>
      <c r="BD709" s="39" t="s">
        <v>126</v>
      </c>
      <c r="BE709" s="39" t="s">
        <v>118</v>
      </c>
      <c r="BF709" s="39"/>
      <c r="BG709" s="39" t="s">
        <v>1732</v>
      </c>
      <c r="BH709" s="39" t="s">
        <v>6259</v>
      </c>
      <c r="BI709" s="39" t="s">
        <v>6211</v>
      </c>
      <c r="BJ709" s="39" t="s">
        <v>195</v>
      </c>
      <c r="BK709" s="39" t="s">
        <v>411</v>
      </c>
      <c r="BL709" s="39" t="s">
        <v>411</v>
      </c>
      <c r="BM709" s="39" t="s">
        <v>202</v>
      </c>
      <c r="BN709" s="39" t="s">
        <v>203</v>
      </c>
      <c r="BO709" s="39"/>
      <c r="BP709" s="39" t="s">
        <v>203</v>
      </c>
      <c r="BQ709" s="39">
        <v>2024</v>
      </c>
      <c r="BR709" s="39"/>
      <c r="BS709" s="39"/>
      <c r="BT709" s="39" t="s">
        <v>6251</v>
      </c>
    </row>
    <row r="710" spans="1:72">
      <c r="A710" s="39">
        <v>102400518634</v>
      </c>
      <c r="B710" s="39">
        <v>1</v>
      </c>
      <c r="C710" s="39">
        <v>2024</v>
      </c>
      <c r="D710" s="39">
        <v>2</v>
      </c>
      <c r="E710" s="39" t="s">
        <v>8873</v>
      </c>
      <c r="F710" s="39" t="s">
        <v>8874</v>
      </c>
      <c r="G710" s="39">
        <v>65</v>
      </c>
      <c r="H710" s="39" t="s">
        <v>8875</v>
      </c>
      <c r="I710" s="39">
        <v>20240206</v>
      </c>
      <c r="J710" s="39">
        <v>20240207</v>
      </c>
      <c r="K710" s="39">
        <v>2</v>
      </c>
      <c r="L710" s="39">
        <f t="shared" ref="L710:L773" si="11">K710-1</f>
        <v>1</v>
      </c>
      <c r="M710" s="39">
        <v>0</v>
      </c>
      <c r="N710" s="39" t="s">
        <v>8876</v>
      </c>
      <c r="O710" s="39" t="s">
        <v>7737</v>
      </c>
      <c r="P710" s="39" t="s">
        <v>118</v>
      </c>
      <c r="Q710" s="39" t="s">
        <v>36</v>
      </c>
      <c r="R710" s="39" t="s">
        <v>119</v>
      </c>
      <c r="S710" s="39" t="s">
        <v>147</v>
      </c>
      <c r="T710" s="39">
        <v>111</v>
      </c>
      <c r="U710" s="39" t="s">
        <v>172</v>
      </c>
      <c r="V710" s="39" t="s">
        <v>6257</v>
      </c>
      <c r="W710" s="39" t="s">
        <v>6258</v>
      </c>
      <c r="X710" s="39" t="s">
        <v>124</v>
      </c>
      <c r="Y710" s="39">
        <v>79721</v>
      </c>
      <c r="Z710" s="39">
        <v>1472</v>
      </c>
      <c r="AA710" s="39">
        <v>0</v>
      </c>
      <c r="AB710" s="39">
        <v>0</v>
      </c>
      <c r="AC710" s="39">
        <v>0</v>
      </c>
      <c r="AD710" s="39">
        <v>0</v>
      </c>
      <c r="AE710" s="39">
        <v>171767.15</v>
      </c>
      <c r="AF710" s="39">
        <v>171767.16</v>
      </c>
      <c r="AG710" s="39">
        <v>80</v>
      </c>
      <c r="AH710" s="39">
        <v>75</v>
      </c>
      <c r="AI710" s="39">
        <v>230447</v>
      </c>
      <c r="AJ710" s="39">
        <v>230447</v>
      </c>
      <c r="AK710" s="39">
        <v>-23256.721683330281</v>
      </c>
      <c r="AL710" s="39" t="s">
        <v>118</v>
      </c>
      <c r="AM710" s="39" t="s">
        <v>36</v>
      </c>
      <c r="AN710" s="39" t="s">
        <v>119</v>
      </c>
      <c r="AO710" s="39" t="s">
        <v>147</v>
      </c>
      <c r="AP710" s="39">
        <v>3</v>
      </c>
      <c r="AQ710" s="39">
        <v>2</v>
      </c>
      <c r="AR710" s="39">
        <v>5</v>
      </c>
      <c r="AS710" s="39">
        <v>89115</v>
      </c>
      <c r="AT710" s="39">
        <v>161522</v>
      </c>
      <c r="AU710" s="39">
        <v>53841</v>
      </c>
      <c r="AV710" s="39">
        <v>234905</v>
      </c>
      <c r="AW710" s="39">
        <v>3.0722399999999999</v>
      </c>
      <c r="AX710" s="39">
        <v>1.0923499999999999</v>
      </c>
      <c r="AY710" s="39">
        <v>1.9798899999999999</v>
      </c>
      <c r="AZ710" s="39">
        <v>3.0722399950027466</v>
      </c>
      <c r="BA710" s="39">
        <v>1.0923500061035156</v>
      </c>
      <c r="BB710" s="39">
        <v>1.979889988899231</v>
      </c>
      <c r="BC710" s="39" t="s">
        <v>159</v>
      </c>
      <c r="BD710" s="39" t="s">
        <v>126</v>
      </c>
      <c r="BE710" s="39" t="s">
        <v>118</v>
      </c>
      <c r="BF710" s="39"/>
      <c r="BG710" s="39" t="s">
        <v>6285</v>
      </c>
      <c r="BH710" s="39" t="s">
        <v>6259</v>
      </c>
      <c r="BI710" s="39" t="s">
        <v>201</v>
      </c>
      <c r="BJ710" s="39" t="s">
        <v>129</v>
      </c>
      <c r="BK710" s="39" t="s">
        <v>130</v>
      </c>
      <c r="BL710" s="39" t="s">
        <v>131</v>
      </c>
      <c r="BM710" s="39" t="s">
        <v>202</v>
      </c>
      <c r="BN710" s="39" t="s">
        <v>661</v>
      </c>
      <c r="BO710" s="39"/>
      <c r="BP710" s="39" t="s">
        <v>661</v>
      </c>
      <c r="BQ710" s="39">
        <v>2024</v>
      </c>
      <c r="BR710" s="39"/>
      <c r="BS710" s="39"/>
      <c r="BT710" s="39" t="s">
        <v>6251</v>
      </c>
    </row>
    <row r="711" spans="1:72">
      <c r="A711" s="39">
        <v>102400518630</v>
      </c>
      <c r="B711" s="39">
        <v>1</v>
      </c>
      <c r="C711" s="39">
        <v>2024</v>
      </c>
      <c r="D711" s="39">
        <v>2</v>
      </c>
      <c r="E711" s="39" t="s">
        <v>8877</v>
      </c>
      <c r="F711" s="39" t="s">
        <v>8878</v>
      </c>
      <c r="G711" s="39">
        <v>68</v>
      </c>
      <c r="H711" s="39" t="s">
        <v>8879</v>
      </c>
      <c r="I711" s="39">
        <v>20240205</v>
      </c>
      <c r="J711" s="39">
        <v>20240207</v>
      </c>
      <c r="K711" s="39">
        <v>3</v>
      </c>
      <c r="L711" s="39">
        <f t="shared" si="11"/>
        <v>2</v>
      </c>
      <c r="M711" s="39">
        <v>0</v>
      </c>
      <c r="N711" s="39" t="s">
        <v>6430</v>
      </c>
      <c r="O711" s="39" t="s">
        <v>7327</v>
      </c>
      <c r="P711" s="39" t="s">
        <v>118</v>
      </c>
      <c r="Q711" s="39" t="s">
        <v>36</v>
      </c>
      <c r="R711" s="39" t="s">
        <v>119</v>
      </c>
      <c r="S711" s="39" t="s">
        <v>120</v>
      </c>
      <c r="T711" s="39">
        <v>111</v>
      </c>
      <c r="U711" s="39" t="s">
        <v>172</v>
      </c>
      <c r="V711" s="39" t="s">
        <v>6257</v>
      </c>
      <c r="W711" s="39" t="s">
        <v>6258</v>
      </c>
      <c r="X711" s="39" t="s">
        <v>124</v>
      </c>
      <c r="Y711" s="39">
        <v>93792</v>
      </c>
      <c r="Z711" s="39">
        <v>3008</v>
      </c>
      <c r="AA711" s="39">
        <v>0</v>
      </c>
      <c r="AB711" s="39">
        <v>0</v>
      </c>
      <c r="AC711" s="39">
        <v>666.76</v>
      </c>
      <c r="AD711" s="39">
        <v>0</v>
      </c>
      <c r="AE711" s="39">
        <v>171767.15</v>
      </c>
      <c r="AF711" s="39">
        <v>172433.91</v>
      </c>
      <c r="AG711" s="39">
        <v>160</v>
      </c>
      <c r="AH711" s="39">
        <v>150</v>
      </c>
      <c r="AI711" s="39">
        <v>230447</v>
      </c>
      <c r="AJ711" s="39">
        <v>230447</v>
      </c>
      <c r="AK711" s="39">
        <v>-23923.471683330281</v>
      </c>
      <c r="AL711" s="39" t="s">
        <v>118</v>
      </c>
      <c r="AM711" s="39" t="s">
        <v>36</v>
      </c>
      <c r="AN711" s="39" t="s">
        <v>119</v>
      </c>
      <c r="AO711" s="39" t="s">
        <v>120</v>
      </c>
      <c r="AP711" s="39">
        <v>3</v>
      </c>
      <c r="AQ711" s="39">
        <v>2</v>
      </c>
      <c r="AR711" s="39">
        <v>5</v>
      </c>
      <c r="AS711" s="39">
        <v>89115</v>
      </c>
      <c r="AT711" s="39">
        <v>161522</v>
      </c>
      <c r="AU711" s="39">
        <v>53841</v>
      </c>
      <c r="AV711" s="39">
        <v>234905</v>
      </c>
      <c r="AW711" s="39">
        <v>3.0722399999999999</v>
      </c>
      <c r="AX711" s="39">
        <v>1.0923499999999999</v>
      </c>
      <c r="AY711" s="39">
        <v>1.9798899999999999</v>
      </c>
      <c r="AZ711" s="39">
        <v>3.0722399950027466</v>
      </c>
      <c r="BA711" s="39">
        <v>1.0923500061035156</v>
      </c>
      <c r="BB711" s="39">
        <v>1.979889988899231</v>
      </c>
      <c r="BC711" s="39" t="s">
        <v>159</v>
      </c>
      <c r="BD711" s="39" t="s">
        <v>126</v>
      </c>
      <c r="BE711" s="39" t="s">
        <v>118</v>
      </c>
      <c r="BF711" s="39"/>
      <c r="BG711" s="39" t="s">
        <v>6285</v>
      </c>
      <c r="BH711" s="39" t="s">
        <v>6259</v>
      </c>
      <c r="BI711" s="39" t="s">
        <v>943</v>
      </c>
      <c r="BJ711" s="39" t="s">
        <v>195</v>
      </c>
      <c r="BK711" s="39" t="s">
        <v>196</v>
      </c>
      <c r="BL711" s="39" t="s">
        <v>196</v>
      </c>
      <c r="BM711" s="39" t="s">
        <v>202</v>
      </c>
      <c r="BN711" s="39" t="s">
        <v>203</v>
      </c>
      <c r="BO711" s="39"/>
      <c r="BP711" s="39" t="s">
        <v>203</v>
      </c>
      <c r="BQ711" s="39">
        <v>2024</v>
      </c>
      <c r="BR711" s="39"/>
      <c r="BS711" s="39"/>
      <c r="BT711" s="39" t="s">
        <v>6251</v>
      </c>
    </row>
    <row r="712" spans="1:72">
      <c r="A712" s="39">
        <v>102400672410</v>
      </c>
      <c r="B712" s="39">
        <v>1</v>
      </c>
      <c r="C712" s="39">
        <v>2024</v>
      </c>
      <c r="D712" s="39">
        <v>2</v>
      </c>
      <c r="E712" s="39" t="s">
        <v>8880</v>
      </c>
      <c r="F712" s="39" t="s">
        <v>8881</v>
      </c>
      <c r="G712" s="39">
        <v>52</v>
      </c>
      <c r="H712" s="39" t="s">
        <v>8882</v>
      </c>
      <c r="I712" s="39">
        <v>20240204</v>
      </c>
      <c r="J712" s="39">
        <v>20240206</v>
      </c>
      <c r="K712" s="39">
        <v>3</v>
      </c>
      <c r="L712" s="39">
        <f t="shared" si="11"/>
        <v>2</v>
      </c>
      <c r="M712" s="39">
        <v>0</v>
      </c>
      <c r="N712" s="39" t="s">
        <v>7564</v>
      </c>
      <c r="O712" s="39" t="s">
        <v>8665</v>
      </c>
      <c r="P712" s="39" t="s">
        <v>118</v>
      </c>
      <c r="Q712" s="39" t="s">
        <v>36</v>
      </c>
      <c r="R712" s="39" t="s">
        <v>119</v>
      </c>
      <c r="S712" s="39" t="s">
        <v>147</v>
      </c>
      <c r="T712" s="39">
        <v>205</v>
      </c>
      <c r="U712" s="39" t="s">
        <v>172</v>
      </c>
      <c r="V712" s="39" t="s">
        <v>6257</v>
      </c>
      <c r="W712" s="39" t="s">
        <v>6258</v>
      </c>
      <c r="X712" s="39" t="s">
        <v>124</v>
      </c>
      <c r="Y712" s="39">
        <v>77461</v>
      </c>
      <c r="Z712" s="39">
        <v>2944</v>
      </c>
      <c r="AA712" s="39">
        <v>0</v>
      </c>
      <c r="AB712" s="39">
        <v>0</v>
      </c>
      <c r="AC712" s="39">
        <v>0</v>
      </c>
      <c r="AD712" s="39">
        <v>0</v>
      </c>
      <c r="AE712" s="39">
        <v>80576.929999999993</v>
      </c>
      <c r="AF712" s="39">
        <v>80576.929999999993</v>
      </c>
      <c r="AG712" s="39">
        <v>160</v>
      </c>
      <c r="AH712" s="39">
        <v>150</v>
      </c>
      <c r="AI712" s="39">
        <v>230418</v>
      </c>
      <c r="AJ712" s="39">
        <v>230418</v>
      </c>
      <c r="AK712" s="39">
        <v>67914.819408976473</v>
      </c>
      <c r="AL712" s="39" t="s">
        <v>118</v>
      </c>
      <c r="AM712" s="39" t="s">
        <v>36</v>
      </c>
      <c r="AN712" s="39" t="s">
        <v>119</v>
      </c>
      <c r="AO712" s="39" t="s">
        <v>147</v>
      </c>
      <c r="AP712" s="39">
        <v>3</v>
      </c>
      <c r="AQ712" s="39">
        <v>2</v>
      </c>
      <c r="AR712" s="39">
        <v>5</v>
      </c>
      <c r="AS712" s="39">
        <v>89115</v>
      </c>
      <c r="AT712" s="39">
        <v>161522</v>
      </c>
      <c r="AU712" s="39">
        <v>53841</v>
      </c>
      <c r="AV712" s="39">
        <v>234905</v>
      </c>
      <c r="AW712" s="39">
        <v>3.0722399999999999</v>
      </c>
      <c r="AX712" s="39">
        <v>1.0923499999999999</v>
      </c>
      <c r="AY712" s="39">
        <v>1.9798899999999999</v>
      </c>
      <c r="AZ712" s="39">
        <v>3.0722399950027466</v>
      </c>
      <c r="BA712" s="39">
        <v>1.0923500061035156</v>
      </c>
      <c r="BB712" s="39">
        <v>1.979889988899231</v>
      </c>
      <c r="BC712" s="39" t="s">
        <v>159</v>
      </c>
      <c r="BD712" s="39" t="s">
        <v>126</v>
      </c>
      <c r="BE712" s="39" t="s">
        <v>118</v>
      </c>
      <c r="BF712" s="39"/>
      <c r="BG712" s="39" t="s">
        <v>118</v>
      </c>
      <c r="BH712" s="39" t="s">
        <v>6259</v>
      </c>
      <c r="BI712" s="39" t="s">
        <v>161</v>
      </c>
      <c r="BJ712" s="39" t="s">
        <v>129</v>
      </c>
      <c r="BK712" s="39" t="s">
        <v>130</v>
      </c>
      <c r="BL712" s="39" t="s">
        <v>162</v>
      </c>
      <c r="BM712" s="39" t="s">
        <v>163</v>
      </c>
      <c r="BN712" s="39" t="s">
        <v>1019</v>
      </c>
      <c r="BO712" s="39"/>
      <c r="BP712" s="39" t="s">
        <v>1019</v>
      </c>
      <c r="BQ712" s="39">
        <v>2024</v>
      </c>
      <c r="BR712" s="39"/>
      <c r="BS712" s="39"/>
      <c r="BT712" s="39" t="s">
        <v>6251</v>
      </c>
    </row>
    <row r="713" spans="1:72">
      <c r="A713" s="39">
        <v>102400561824</v>
      </c>
      <c r="B713" s="39">
        <v>1</v>
      </c>
      <c r="C713" s="39">
        <v>2024</v>
      </c>
      <c r="D713" s="39">
        <v>2</v>
      </c>
      <c r="E713" s="39" t="s">
        <v>8883</v>
      </c>
      <c r="F713" s="39" t="s">
        <v>8884</v>
      </c>
      <c r="G713" s="39">
        <v>66</v>
      </c>
      <c r="H713" s="39" t="s">
        <v>8885</v>
      </c>
      <c r="I713" s="39">
        <v>20240205</v>
      </c>
      <c r="J713" s="39">
        <v>20240206</v>
      </c>
      <c r="K713" s="39">
        <v>2</v>
      </c>
      <c r="L713" s="39">
        <f t="shared" si="11"/>
        <v>1</v>
      </c>
      <c r="M713" s="39">
        <v>0</v>
      </c>
      <c r="N713" s="39" t="s">
        <v>8886</v>
      </c>
      <c r="O713" s="39" t="s">
        <v>6405</v>
      </c>
      <c r="P713" s="39" t="s">
        <v>118</v>
      </c>
      <c r="Q713" s="39" t="s">
        <v>36</v>
      </c>
      <c r="R713" s="39" t="s">
        <v>119</v>
      </c>
      <c r="S713" s="39" t="s">
        <v>147</v>
      </c>
      <c r="T713" s="39">
        <v>201</v>
      </c>
      <c r="U713" s="39" t="s">
        <v>172</v>
      </c>
      <c r="V713" s="39" t="s">
        <v>6129</v>
      </c>
      <c r="W713" s="39" t="s">
        <v>6130</v>
      </c>
      <c r="X713" s="39" t="s">
        <v>124</v>
      </c>
      <c r="Y713" s="39">
        <v>49092</v>
      </c>
      <c r="Z713" s="39">
        <v>1472</v>
      </c>
      <c r="AA713" s="39">
        <v>0</v>
      </c>
      <c r="AB713" s="39">
        <v>0</v>
      </c>
      <c r="AC713" s="39">
        <v>0</v>
      </c>
      <c r="AD713" s="39">
        <v>0</v>
      </c>
      <c r="AE713" s="39">
        <v>59894.25</v>
      </c>
      <c r="AF713" s="39">
        <v>59894.25</v>
      </c>
      <c r="AG713" s="39">
        <v>80</v>
      </c>
      <c r="AH713" s="39">
        <v>75</v>
      </c>
      <c r="AI713" s="39">
        <v>129769</v>
      </c>
      <c r="AJ713" s="39">
        <v>129769</v>
      </c>
      <c r="AK713" s="39">
        <v>20544.155223533686</v>
      </c>
      <c r="AL713" s="39" t="s">
        <v>118</v>
      </c>
      <c r="AM713" s="39" t="s">
        <v>36</v>
      </c>
      <c r="AN713" s="39" t="s">
        <v>119</v>
      </c>
      <c r="AO713" s="39" t="s">
        <v>147</v>
      </c>
      <c r="AP713" s="39">
        <v>3</v>
      </c>
      <c r="AQ713" s="39">
        <v>2</v>
      </c>
      <c r="AR713" s="39">
        <v>4</v>
      </c>
      <c r="AS713" s="39">
        <v>53659</v>
      </c>
      <c r="AT713" s="39">
        <v>87497</v>
      </c>
      <c r="AU713" s="39">
        <v>29166</v>
      </c>
      <c r="AV713" s="39">
        <v>134400</v>
      </c>
      <c r="AW713" s="39">
        <v>1.7302500000000001</v>
      </c>
      <c r="AX713" s="39">
        <v>0.65773999999999999</v>
      </c>
      <c r="AY713" s="39">
        <v>1.0725100000000001</v>
      </c>
      <c r="AZ713" s="39">
        <v>1.7302500009536743</v>
      </c>
      <c r="BA713" s="39">
        <v>0.65773999691009521</v>
      </c>
      <c r="BB713" s="39">
        <v>1.0725100040435791</v>
      </c>
      <c r="BC713" s="39" t="s">
        <v>159</v>
      </c>
      <c r="BD713" s="39" t="s">
        <v>126</v>
      </c>
      <c r="BE713" s="39" t="s">
        <v>118</v>
      </c>
      <c r="BF713" s="39"/>
      <c r="BG713" s="39" t="s">
        <v>118</v>
      </c>
      <c r="BH713" s="39" t="s">
        <v>6259</v>
      </c>
      <c r="BI713" s="39" t="s">
        <v>128</v>
      </c>
      <c r="BJ713" s="39" t="s">
        <v>129</v>
      </c>
      <c r="BK713" s="39" t="s">
        <v>130</v>
      </c>
      <c r="BL713" s="39" t="s">
        <v>131</v>
      </c>
      <c r="BM713" s="39" t="s">
        <v>202</v>
      </c>
      <c r="BN713" s="39" t="s">
        <v>6328</v>
      </c>
      <c r="BO713" s="39"/>
      <c r="BP713" s="39" t="s">
        <v>6328</v>
      </c>
      <c r="BQ713" s="39">
        <v>2024</v>
      </c>
      <c r="BR713" s="39"/>
      <c r="BS713" s="39"/>
      <c r="BT713" s="39" t="s">
        <v>6251</v>
      </c>
    </row>
    <row r="714" spans="1:72">
      <c r="A714" s="39">
        <v>102400672416</v>
      </c>
      <c r="B714" s="39">
        <v>1</v>
      </c>
      <c r="C714" s="39">
        <v>2024</v>
      </c>
      <c r="D714" s="39">
        <v>2</v>
      </c>
      <c r="E714" s="39" t="s">
        <v>8887</v>
      </c>
      <c r="F714" s="39" t="s">
        <v>8888</v>
      </c>
      <c r="G714" s="39">
        <v>69</v>
      </c>
      <c r="H714" s="39" t="s">
        <v>8889</v>
      </c>
      <c r="I714" s="39">
        <v>20240205</v>
      </c>
      <c r="J714" s="39">
        <v>20240206</v>
      </c>
      <c r="K714" s="39">
        <v>2</v>
      </c>
      <c r="L714" s="39">
        <f t="shared" si="11"/>
        <v>1</v>
      </c>
      <c r="M714" s="39">
        <v>0</v>
      </c>
      <c r="N714" s="39" t="s">
        <v>8890</v>
      </c>
      <c r="O714" s="39" t="s">
        <v>8858</v>
      </c>
      <c r="P714" s="39" t="s">
        <v>118</v>
      </c>
      <c r="Q714" s="39" t="s">
        <v>36</v>
      </c>
      <c r="R714" s="39" t="s">
        <v>119</v>
      </c>
      <c r="S714" s="39" t="s">
        <v>120</v>
      </c>
      <c r="T714" s="39">
        <v>205</v>
      </c>
      <c r="U714" s="39" t="s">
        <v>172</v>
      </c>
      <c r="V714" s="39" t="s">
        <v>6257</v>
      </c>
      <c r="W714" s="39" t="s">
        <v>6258</v>
      </c>
      <c r="X714" s="39" t="s">
        <v>124</v>
      </c>
      <c r="Y714" s="39">
        <v>72071</v>
      </c>
      <c r="Z714" s="39">
        <v>1579</v>
      </c>
      <c r="AA714" s="39">
        <v>0</v>
      </c>
      <c r="AB714" s="39">
        <v>0</v>
      </c>
      <c r="AC714" s="39">
        <v>0</v>
      </c>
      <c r="AD714" s="39">
        <v>0</v>
      </c>
      <c r="AE714" s="39">
        <v>80576.929999999993</v>
      </c>
      <c r="AF714" s="39">
        <v>80576.929999999993</v>
      </c>
      <c r="AG714" s="39">
        <v>80</v>
      </c>
      <c r="AH714" s="39">
        <v>150</v>
      </c>
      <c r="AI714" s="39">
        <v>230418</v>
      </c>
      <c r="AJ714" s="39">
        <v>230418</v>
      </c>
      <c r="AK714" s="39">
        <v>67914.819408976473</v>
      </c>
      <c r="AL714" s="39" t="s">
        <v>118</v>
      </c>
      <c r="AM714" s="39" t="s">
        <v>36</v>
      </c>
      <c r="AN714" s="39" t="s">
        <v>119</v>
      </c>
      <c r="AO714" s="39" t="s">
        <v>120</v>
      </c>
      <c r="AP714" s="39">
        <v>3</v>
      </c>
      <c r="AQ714" s="39">
        <v>2</v>
      </c>
      <c r="AR714" s="39">
        <v>5</v>
      </c>
      <c r="AS714" s="39">
        <v>89115</v>
      </c>
      <c r="AT714" s="39">
        <v>161522</v>
      </c>
      <c r="AU714" s="39">
        <v>53841</v>
      </c>
      <c r="AV714" s="39">
        <v>234905</v>
      </c>
      <c r="AW714" s="39">
        <v>3.0722399999999999</v>
      </c>
      <c r="AX714" s="39">
        <v>1.0923499999999999</v>
      </c>
      <c r="AY714" s="39">
        <v>1.9798899999999999</v>
      </c>
      <c r="AZ714" s="39">
        <v>3.0722399950027466</v>
      </c>
      <c r="BA714" s="39">
        <v>1.0923500061035156</v>
      </c>
      <c r="BB714" s="39">
        <v>1.979889988899231</v>
      </c>
      <c r="BC714" s="39" t="s">
        <v>159</v>
      </c>
      <c r="BD714" s="39" t="s">
        <v>126</v>
      </c>
      <c r="BE714" s="39" t="s">
        <v>118</v>
      </c>
      <c r="BF714" s="39"/>
      <c r="BG714" s="39" t="s">
        <v>118</v>
      </c>
      <c r="BH714" s="39" t="s">
        <v>6259</v>
      </c>
      <c r="BI714" s="39" t="s">
        <v>784</v>
      </c>
      <c r="BJ714" s="39" t="s">
        <v>129</v>
      </c>
      <c r="BK714" s="39" t="s">
        <v>660</v>
      </c>
      <c r="BL714" s="39" t="s">
        <v>660</v>
      </c>
      <c r="BM714" s="39" t="s">
        <v>163</v>
      </c>
      <c r="BN714" s="39" t="s">
        <v>1019</v>
      </c>
      <c r="BO714" s="39"/>
      <c r="BP714" s="39" t="s">
        <v>1019</v>
      </c>
      <c r="BQ714" s="39">
        <v>2024</v>
      </c>
      <c r="BR714" s="39"/>
      <c r="BS714" s="39"/>
      <c r="BT714" s="39" t="s">
        <v>6251</v>
      </c>
    </row>
    <row r="715" spans="1:72">
      <c r="A715" s="39">
        <v>102400561806</v>
      </c>
      <c r="B715" s="39">
        <v>1</v>
      </c>
      <c r="C715" s="39">
        <v>2024</v>
      </c>
      <c r="D715" s="39">
        <v>2</v>
      </c>
      <c r="E715" s="39" t="s">
        <v>8891</v>
      </c>
      <c r="F715" s="39" t="s">
        <v>8892</v>
      </c>
      <c r="G715" s="39">
        <v>24</v>
      </c>
      <c r="H715" s="39" t="s">
        <v>8893</v>
      </c>
      <c r="I715" s="39">
        <v>20240201</v>
      </c>
      <c r="J715" s="39">
        <v>20240203</v>
      </c>
      <c r="K715" s="39">
        <v>3</v>
      </c>
      <c r="L715" s="39">
        <f t="shared" si="11"/>
        <v>2</v>
      </c>
      <c r="M715" s="39">
        <v>0</v>
      </c>
      <c r="N715" s="39" t="s">
        <v>5814</v>
      </c>
      <c r="O715" s="39" t="s">
        <v>6517</v>
      </c>
      <c r="P715" s="39" t="s">
        <v>118</v>
      </c>
      <c r="Q715" s="39" t="s">
        <v>36</v>
      </c>
      <c r="R715" s="39" t="s">
        <v>119</v>
      </c>
      <c r="S715" s="39" t="s">
        <v>147</v>
      </c>
      <c r="T715" s="39">
        <v>201</v>
      </c>
      <c r="U715" s="39" t="s">
        <v>172</v>
      </c>
      <c r="V715" s="39" t="s">
        <v>6257</v>
      </c>
      <c r="W715" s="39" t="s">
        <v>6258</v>
      </c>
      <c r="X715" s="39" t="s">
        <v>124</v>
      </c>
      <c r="Y715" s="39">
        <v>90170</v>
      </c>
      <c r="Z715" s="39">
        <v>2944</v>
      </c>
      <c r="AA715" s="39">
        <v>0</v>
      </c>
      <c r="AB715" s="39">
        <v>0</v>
      </c>
      <c r="AC715" s="39">
        <v>648.24</v>
      </c>
      <c r="AD715" s="39">
        <v>0</v>
      </c>
      <c r="AE715" s="39">
        <v>183327.13</v>
      </c>
      <c r="AF715" s="39">
        <v>183975.38</v>
      </c>
      <c r="AG715" s="39">
        <v>160</v>
      </c>
      <c r="AH715" s="39">
        <v>150</v>
      </c>
      <c r="AI715" s="39">
        <v>230418</v>
      </c>
      <c r="AJ715" s="39">
        <v>230418</v>
      </c>
      <c r="AK715" s="39">
        <v>-35483.630591023539</v>
      </c>
      <c r="AL715" s="39" t="s">
        <v>118</v>
      </c>
      <c r="AM715" s="39" t="s">
        <v>36</v>
      </c>
      <c r="AN715" s="39" t="s">
        <v>119</v>
      </c>
      <c r="AO715" s="39" t="s">
        <v>147</v>
      </c>
      <c r="AP715" s="39">
        <v>3</v>
      </c>
      <c r="AQ715" s="39">
        <v>2</v>
      </c>
      <c r="AR715" s="39">
        <v>5</v>
      </c>
      <c r="AS715" s="39">
        <v>89115</v>
      </c>
      <c r="AT715" s="39">
        <v>161522</v>
      </c>
      <c r="AU715" s="39">
        <v>53841</v>
      </c>
      <c r="AV715" s="39">
        <v>234905</v>
      </c>
      <c r="AW715" s="39">
        <v>3.0722399999999999</v>
      </c>
      <c r="AX715" s="39">
        <v>1.0923499999999999</v>
      </c>
      <c r="AY715" s="39">
        <v>1.9798899999999999</v>
      </c>
      <c r="AZ715" s="39">
        <v>3.0722399950027466</v>
      </c>
      <c r="BA715" s="39">
        <v>1.0923500061035156</v>
      </c>
      <c r="BB715" s="39">
        <v>1.979889988899231</v>
      </c>
      <c r="BC715" s="39" t="s">
        <v>159</v>
      </c>
      <c r="BD715" s="39" t="s">
        <v>126</v>
      </c>
      <c r="BE715" s="39" t="s">
        <v>118</v>
      </c>
      <c r="BF715" s="39"/>
      <c r="BG715" s="39" t="s">
        <v>6285</v>
      </c>
      <c r="BH715" s="39" t="s">
        <v>6259</v>
      </c>
      <c r="BI715" s="39" t="s">
        <v>990</v>
      </c>
      <c r="BJ715" s="39" t="s">
        <v>129</v>
      </c>
      <c r="BK715" s="39" t="s">
        <v>130</v>
      </c>
      <c r="BL715" s="39" t="s">
        <v>131</v>
      </c>
      <c r="BM715" s="39" t="s">
        <v>202</v>
      </c>
      <c r="BN715" s="39" t="s">
        <v>661</v>
      </c>
      <c r="BO715" s="39"/>
      <c r="BP715" s="39" t="s">
        <v>661</v>
      </c>
      <c r="BQ715" s="39">
        <v>2024</v>
      </c>
      <c r="BR715" s="39"/>
      <c r="BS715" s="39"/>
      <c r="BT715" s="39" t="s">
        <v>6251</v>
      </c>
    </row>
    <row r="716" spans="1:72">
      <c r="A716" s="39">
        <v>102400518566</v>
      </c>
      <c r="B716" s="39">
        <v>1</v>
      </c>
      <c r="C716" s="39">
        <v>2024</v>
      </c>
      <c r="D716" s="39">
        <v>2</v>
      </c>
      <c r="E716" s="39" t="s">
        <v>8894</v>
      </c>
      <c r="F716" s="39" t="s">
        <v>6223</v>
      </c>
      <c r="G716" s="39">
        <v>66</v>
      </c>
      <c r="H716" s="39" t="s">
        <v>6224</v>
      </c>
      <c r="I716" s="39">
        <v>20240201</v>
      </c>
      <c r="J716" s="39">
        <v>20240203</v>
      </c>
      <c r="K716" s="39">
        <v>3</v>
      </c>
      <c r="L716" s="39">
        <f t="shared" si="11"/>
        <v>2</v>
      </c>
      <c r="M716" s="39">
        <v>0</v>
      </c>
      <c r="N716" s="39" t="s">
        <v>8895</v>
      </c>
      <c r="O716" s="39" t="s">
        <v>6769</v>
      </c>
      <c r="P716" s="39" t="s">
        <v>118</v>
      </c>
      <c r="Q716" s="39" t="s">
        <v>36</v>
      </c>
      <c r="R716" s="39" t="s">
        <v>119</v>
      </c>
      <c r="S716" s="39" t="s">
        <v>120</v>
      </c>
      <c r="T716" s="39">
        <v>111</v>
      </c>
      <c r="U716" s="39" t="s">
        <v>172</v>
      </c>
      <c r="V716" s="39" t="s">
        <v>6257</v>
      </c>
      <c r="W716" s="39" t="s">
        <v>6258</v>
      </c>
      <c r="X716" s="39" t="s">
        <v>124</v>
      </c>
      <c r="Y716" s="39">
        <v>96485</v>
      </c>
      <c r="Z716" s="39">
        <v>3008</v>
      </c>
      <c r="AA716" s="39">
        <v>0</v>
      </c>
      <c r="AB716" s="39">
        <v>0</v>
      </c>
      <c r="AC716" s="39">
        <v>740.84</v>
      </c>
      <c r="AD716" s="39">
        <v>0</v>
      </c>
      <c r="AE716" s="39">
        <v>183327.13</v>
      </c>
      <c r="AF716" s="39">
        <v>184067.97</v>
      </c>
      <c r="AG716" s="39">
        <v>160</v>
      </c>
      <c r="AH716" s="39">
        <v>150</v>
      </c>
      <c r="AI716" s="39">
        <v>230447</v>
      </c>
      <c r="AJ716" s="39">
        <v>230447</v>
      </c>
      <c r="AK716" s="39">
        <v>-35557.531683330279</v>
      </c>
      <c r="AL716" s="39" t="s">
        <v>118</v>
      </c>
      <c r="AM716" s="39" t="s">
        <v>36</v>
      </c>
      <c r="AN716" s="39" t="s">
        <v>119</v>
      </c>
      <c r="AO716" s="39" t="s">
        <v>120</v>
      </c>
      <c r="AP716" s="39">
        <v>3</v>
      </c>
      <c r="AQ716" s="39">
        <v>2</v>
      </c>
      <c r="AR716" s="39">
        <v>5</v>
      </c>
      <c r="AS716" s="39">
        <v>89115</v>
      </c>
      <c r="AT716" s="39">
        <v>161522</v>
      </c>
      <c r="AU716" s="39">
        <v>53841</v>
      </c>
      <c r="AV716" s="39">
        <v>234905</v>
      </c>
      <c r="AW716" s="39">
        <v>3.0722399999999999</v>
      </c>
      <c r="AX716" s="39">
        <v>1.0923499999999999</v>
      </c>
      <c r="AY716" s="39">
        <v>1.9798899999999999</v>
      </c>
      <c r="AZ716" s="39">
        <v>3.0722399950027466</v>
      </c>
      <c r="BA716" s="39">
        <v>1.0923500061035156</v>
      </c>
      <c r="BB716" s="39">
        <v>1.979889988899231</v>
      </c>
      <c r="BC716" s="39" t="s">
        <v>159</v>
      </c>
      <c r="BD716" s="39" t="s">
        <v>193</v>
      </c>
      <c r="BE716" s="39" t="s">
        <v>118</v>
      </c>
      <c r="BF716" s="39"/>
      <c r="BG716" s="39" t="s">
        <v>6285</v>
      </c>
      <c r="BH716" s="39" t="s">
        <v>6259</v>
      </c>
      <c r="BI716" s="39" t="s">
        <v>1189</v>
      </c>
      <c r="BJ716" s="39" t="s">
        <v>195</v>
      </c>
      <c r="BK716" s="39" t="s">
        <v>196</v>
      </c>
      <c r="BL716" s="39" t="s">
        <v>196</v>
      </c>
      <c r="BM716" s="39" t="s">
        <v>202</v>
      </c>
      <c r="BN716" s="39" t="s">
        <v>203</v>
      </c>
      <c r="BO716" s="39"/>
      <c r="BP716" s="39" t="s">
        <v>203</v>
      </c>
      <c r="BQ716" s="39">
        <v>2024</v>
      </c>
      <c r="BR716" s="39"/>
      <c r="BS716" s="39"/>
      <c r="BT716" s="39" t="s">
        <v>6251</v>
      </c>
    </row>
    <row r="717" spans="1:72">
      <c r="A717" s="39">
        <v>102400561808</v>
      </c>
      <c r="B717" s="39">
        <v>1</v>
      </c>
      <c r="C717" s="39">
        <v>2024</v>
      </c>
      <c r="D717" s="39">
        <v>2</v>
      </c>
      <c r="E717" s="39" t="s">
        <v>8896</v>
      </c>
      <c r="F717" s="39" t="s">
        <v>8897</v>
      </c>
      <c r="G717" s="39">
        <v>69</v>
      </c>
      <c r="H717" s="39" t="s">
        <v>8898</v>
      </c>
      <c r="I717" s="39">
        <v>20240201</v>
      </c>
      <c r="J717" s="39">
        <v>20240203</v>
      </c>
      <c r="K717" s="39">
        <v>3</v>
      </c>
      <c r="L717" s="39">
        <f t="shared" si="11"/>
        <v>2</v>
      </c>
      <c r="M717" s="39">
        <v>0</v>
      </c>
      <c r="N717" s="39" t="s">
        <v>8899</v>
      </c>
      <c r="O717" s="39" t="s">
        <v>6295</v>
      </c>
      <c r="P717" s="39" t="s">
        <v>118</v>
      </c>
      <c r="Q717" s="39" t="s">
        <v>36</v>
      </c>
      <c r="R717" s="39" t="s">
        <v>119</v>
      </c>
      <c r="S717" s="39" t="s">
        <v>147</v>
      </c>
      <c r="T717" s="39">
        <v>201</v>
      </c>
      <c r="U717" s="39" t="s">
        <v>172</v>
      </c>
      <c r="V717" s="39" t="s">
        <v>6257</v>
      </c>
      <c r="W717" s="39" t="s">
        <v>6258</v>
      </c>
      <c r="X717" s="39" t="s">
        <v>124</v>
      </c>
      <c r="Y717" s="39">
        <v>93263</v>
      </c>
      <c r="Z717" s="39">
        <v>2944</v>
      </c>
      <c r="AA717" s="39">
        <v>0</v>
      </c>
      <c r="AB717" s="39">
        <v>0</v>
      </c>
      <c r="AC717" s="39">
        <v>1296.48</v>
      </c>
      <c r="AD717" s="39">
        <v>0</v>
      </c>
      <c r="AE717" s="39">
        <v>183327.13</v>
      </c>
      <c r="AF717" s="39">
        <v>184623.61</v>
      </c>
      <c r="AG717" s="39">
        <v>160</v>
      </c>
      <c r="AH717" s="39">
        <v>150</v>
      </c>
      <c r="AI717" s="39">
        <v>230418</v>
      </c>
      <c r="AJ717" s="39">
        <v>230418</v>
      </c>
      <c r="AK717" s="39">
        <v>-36131.86059102352</v>
      </c>
      <c r="AL717" s="39" t="s">
        <v>118</v>
      </c>
      <c r="AM717" s="39" t="s">
        <v>36</v>
      </c>
      <c r="AN717" s="39" t="s">
        <v>119</v>
      </c>
      <c r="AO717" s="39" t="s">
        <v>147</v>
      </c>
      <c r="AP717" s="39">
        <v>3</v>
      </c>
      <c r="AQ717" s="39">
        <v>2</v>
      </c>
      <c r="AR717" s="39">
        <v>5</v>
      </c>
      <c r="AS717" s="39">
        <v>89115</v>
      </c>
      <c r="AT717" s="39">
        <v>161522</v>
      </c>
      <c r="AU717" s="39">
        <v>53841</v>
      </c>
      <c r="AV717" s="39">
        <v>234905</v>
      </c>
      <c r="AW717" s="39">
        <v>3.0722399999999999</v>
      </c>
      <c r="AX717" s="39">
        <v>1.0923499999999999</v>
      </c>
      <c r="AY717" s="39">
        <v>1.9798899999999999</v>
      </c>
      <c r="AZ717" s="39">
        <v>3.0722399950027466</v>
      </c>
      <c r="BA717" s="39">
        <v>1.0923500061035156</v>
      </c>
      <c r="BB717" s="39">
        <v>1.979889988899231</v>
      </c>
      <c r="BC717" s="39" t="s">
        <v>159</v>
      </c>
      <c r="BD717" s="39" t="s">
        <v>126</v>
      </c>
      <c r="BE717" s="39" t="s">
        <v>118</v>
      </c>
      <c r="BF717" s="39"/>
      <c r="BG717" s="39" t="s">
        <v>1732</v>
      </c>
      <c r="BH717" s="39" t="s">
        <v>6259</v>
      </c>
      <c r="BI717" s="39" t="s">
        <v>3919</v>
      </c>
      <c r="BJ717" s="39" t="s">
        <v>129</v>
      </c>
      <c r="BK717" s="39" t="s">
        <v>217</v>
      </c>
      <c r="BL717" s="39" t="s">
        <v>218</v>
      </c>
      <c r="BM717" s="39" t="s">
        <v>202</v>
      </c>
      <c r="BN717" s="39" t="s">
        <v>661</v>
      </c>
      <c r="BO717" s="39"/>
      <c r="BP717" s="39" t="s">
        <v>661</v>
      </c>
      <c r="BQ717" s="39">
        <v>2024</v>
      </c>
      <c r="BR717" s="39"/>
      <c r="BS717" s="39"/>
      <c r="BT717" s="39" t="s">
        <v>6251</v>
      </c>
    </row>
    <row r="718" spans="1:72">
      <c r="A718" s="39">
        <v>102400518544</v>
      </c>
      <c r="B718" s="39">
        <v>1</v>
      </c>
      <c r="C718" s="39">
        <v>2024</v>
      </c>
      <c r="D718" s="39">
        <v>2</v>
      </c>
      <c r="E718" s="39" t="s">
        <v>8900</v>
      </c>
      <c r="F718" s="39" t="s">
        <v>8901</v>
      </c>
      <c r="G718" s="39">
        <v>59</v>
      </c>
      <c r="H718" s="39" t="s">
        <v>8902</v>
      </c>
      <c r="I718" s="39">
        <v>20240131</v>
      </c>
      <c r="J718" s="39">
        <v>20240202</v>
      </c>
      <c r="K718" s="39">
        <v>3</v>
      </c>
      <c r="L718" s="39">
        <f t="shared" si="11"/>
        <v>2</v>
      </c>
      <c r="M718" s="39">
        <v>0</v>
      </c>
      <c r="N718" s="39" t="s">
        <v>8903</v>
      </c>
      <c r="O718" s="39" t="s">
        <v>6426</v>
      </c>
      <c r="P718" s="39" t="s">
        <v>118</v>
      </c>
      <c r="Q718" s="39" t="s">
        <v>36</v>
      </c>
      <c r="R718" s="39" t="s">
        <v>119</v>
      </c>
      <c r="S718" s="39" t="s">
        <v>147</v>
      </c>
      <c r="T718" s="39">
        <v>111</v>
      </c>
      <c r="U718" s="39" t="s">
        <v>172</v>
      </c>
      <c r="V718" s="39" t="s">
        <v>6257</v>
      </c>
      <c r="W718" s="39" t="s">
        <v>6258</v>
      </c>
      <c r="X718" s="39" t="s">
        <v>124</v>
      </c>
      <c r="Y718" s="39">
        <v>84212</v>
      </c>
      <c r="Z718" s="39">
        <v>2944</v>
      </c>
      <c r="AA718" s="39">
        <v>0</v>
      </c>
      <c r="AB718" s="39">
        <v>0</v>
      </c>
      <c r="AC718" s="39">
        <v>0</v>
      </c>
      <c r="AD718" s="39">
        <v>0</v>
      </c>
      <c r="AE718" s="39">
        <v>183327.13</v>
      </c>
      <c r="AF718" s="39">
        <v>183327.12</v>
      </c>
      <c r="AG718" s="39">
        <v>160</v>
      </c>
      <c r="AH718" s="39">
        <v>150</v>
      </c>
      <c r="AI718" s="39">
        <v>230447</v>
      </c>
      <c r="AJ718" s="39">
        <v>230447</v>
      </c>
      <c r="AK718" s="39">
        <v>-34816.681683330273</v>
      </c>
      <c r="AL718" s="39" t="s">
        <v>118</v>
      </c>
      <c r="AM718" s="39" t="s">
        <v>36</v>
      </c>
      <c r="AN718" s="39" t="s">
        <v>119</v>
      </c>
      <c r="AO718" s="39" t="s">
        <v>147</v>
      </c>
      <c r="AP718" s="39">
        <v>3</v>
      </c>
      <c r="AQ718" s="39">
        <v>2</v>
      </c>
      <c r="AR718" s="39">
        <v>5</v>
      </c>
      <c r="AS718" s="39">
        <v>89115</v>
      </c>
      <c r="AT718" s="39">
        <v>161522</v>
      </c>
      <c r="AU718" s="39">
        <v>53841</v>
      </c>
      <c r="AV718" s="39">
        <v>234905</v>
      </c>
      <c r="AW718" s="39">
        <v>3.0722399999999999</v>
      </c>
      <c r="AX718" s="39">
        <v>1.0923499999999999</v>
      </c>
      <c r="AY718" s="39">
        <v>1.9798899999999999</v>
      </c>
      <c r="AZ718" s="39">
        <v>3.0722399950027466</v>
      </c>
      <c r="BA718" s="39">
        <v>1.0923500061035156</v>
      </c>
      <c r="BB718" s="39">
        <v>1.979889988899231</v>
      </c>
      <c r="BC718" s="39" t="s">
        <v>159</v>
      </c>
      <c r="BD718" s="39" t="s">
        <v>126</v>
      </c>
      <c r="BE718" s="39" t="s">
        <v>118</v>
      </c>
      <c r="BF718" s="39"/>
      <c r="BG718" s="39" t="s">
        <v>6285</v>
      </c>
      <c r="BH718" s="39" t="s">
        <v>6259</v>
      </c>
      <c r="BI718" s="39" t="s">
        <v>8904</v>
      </c>
      <c r="BJ718" s="39" t="s">
        <v>2279</v>
      </c>
      <c r="BK718" s="39" t="s">
        <v>2279</v>
      </c>
      <c r="BL718" s="39" t="s">
        <v>2279</v>
      </c>
      <c r="BM718" s="39" t="s">
        <v>202</v>
      </c>
      <c r="BN718" s="39" t="s">
        <v>661</v>
      </c>
      <c r="BO718" s="39"/>
      <c r="BP718" s="39" t="s">
        <v>661</v>
      </c>
      <c r="BQ718" s="39">
        <v>2024</v>
      </c>
      <c r="BR718" s="39"/>
      <c r="BS718" s="39"/>
      <c r="BT718" s="39" t="s">
        <v>6251</v>
      </c>
    </row>
    <row r="719" spans="1:72">
      <c r="A719" s="39">
        <v>102400561802</v>
      </c>
      <c r="B719" s="39">
        <v>1</v>
      </c>
      <c r="C719" s="39">
        <v>2024</v>
      </c>
      <c r="D719" s="39">
        <v>2</v>
      </c>
      <c r="E719" s="39" t="s">
        <v>8905</v>
      </c>
      <c r="F719" s="39" t="s">
        <v>8906</v>
      </c>
      <c r="G719" s="39">
        <v>68</v>
      </c>
      <c r="H719" s="39" t="s">
        <v>8907</v>
      </c>
      <c r="I719" s="39">
        <v>20240131</v>
      </c>
      <c r="J719" s="39">
        <v>20240202</v>
      </c>
      <c r="K719" s="39">
        <v>3</v>
      </c>
      <c r="L719" s="39">
        <f t="shared" si="11"/>
        <v>2</v>
      </c>
      <c r="M719" s="39">
        <v>0</v>
      </c>
      <c r="N719" s="39" t="s">
        <v>5814</v>
      </c>
      <c r="O719" s="39" t="s">
        <v>7209</v>
      </c>
      <c r="P719" s="39" t="s">
        <v>118</v>
      </c>
      <c r="Q719" s="39" t="s">
        <v>36</v>
      </c>
      <c r="R719" s="39" t="s">
        <v>119</v>
      </c>
      <c r="S719" s="39" t="s">
        <v>147</v>
      </c>
      <c r="T719" s="39">
        <v>201</v>
      </c>
      <c r="U719" s="39" t="s">
        <v>172</v>
      </c>
      <c r="V719" s="39" t="s">
        <v>6257</v>
      </c>
      <c r="W719" s="39" t="s">
        <v>6258</v>
      </c>
      <c r="X719" s="39" t="s">
        <v>124</v>
      </c>
      <c r="Y719" s="39">
        <v>89870</v>
      </c>
      <c r="Z719" s="39">
        <v>2944</v>
      </c>
      <c r="AA719" s="39">
        <v>0</v>
      </c>
      <c r="AB719" s="39">
        <v>0</v>
      </c>
      <c r="AC719" s="39">
        <v>700.1</v>
      </c>
      <c r="AD719" s="39">
        <v>0</v>
      </c>
      <c r="AE719" s="39">
        <v>183327.13</v>
      </c>
      <c r="AF719" s="39">
        <v>184027.23</v>
      </c>
      <c r="AG719" s="39">
        <v>160</v>
      </c>
      <c r="AH719" s="39">
        <v>150</v>
      </c>
      <c r="AI719" s="39">
        <v>230418</v>
      </c>
      <c r="AJ719" s="39">
        <v>230418</v>
      </c>
      <c r="AK719" s="39">
        <v>-35535.480591023545</v>
      </c>
      <c r="AL719" s="39" t="s">
        <v>118</v>
      </c>
      <c r="AM719" s="39" t="s">
        <v>36</v>
      </c>
      <c r="AN719" s="39" t="s">
        <v>119</v>
      </c>
      <c r="AO719" s="39" t="s">
        <v>147</v>
      </c>
      <c r="AP719" s="39">
        <v>3</v>
      </c>
      <c r="AQ719" s="39">
        <v>2</v>
      </c>
      <c r="AR719" s="39">
        <v>5</v>
      </c>
      <c r="AS719" s="39">
        <v>89115</v>
      </c>
      <c r="AT719" s="39">
        <v>161522</v>
      </c>
      <c r="AU719" s="39">
        <v>53841</v>
      </c>
      <c r="AV719" s="39">
        <v>234905</v>
      </c>
      <c r="AW719" s="39">
        <v>3.0722399999999999</v>
      </c>
      <c r="AX719" s="39">
        <v>1.0923499999999999</v>
      </c>
      <c r="AY719" s="39">
        <v>1.9798899999999999</v>
      </c>
      <c r="AZ719" s="39">
        <v>3.0722399950027466</v>
      </c>
      <c r="BA719" s="39">
        <v>1.0923500061035156</v>
      </c>
      <c r="BB719" s="39">
        <v>1.979889988899231</v>
      </c>
      <c r="BC719" s="39" t="s">
        <v>159</v>
      </c>
      <c r="BD719" s="39" t="s">
        <v>126</v>
      </c>
      <c r="BE719" s="39" t="s">
        <v>118</v>
      </c>
      <c r="BF719" s="39"/>
      <c r="BG719" s="39" t="s">
        <v>1732</v>
      </c>
      <c r="BH719" s="39" t="s">
        <v>6259</v>
      </c>
      <c r="BI719" s="39" t="s">
        <v>201</v>
      </c>
      <c r="BJ719" s="39" t="s">
        <v>129</v>
      </c>
      <c r="BK719" s="39" t="s">
        <v>130</v>
      </c>
      <c r="BL719" s="39" t="s">
        <v>131</v>
      </c>
      <c r="BM719" s="39" t="s">
        <v>202</v>
      </c>
      <c r="BN719" s="39" t="s">
        <v>661</v>
      </c>
      <c r="BO719" s="39"/>
      <c r="BP719" s="39" t="s">
        <v>661</v>
      </c>
      <c r="BQ719" s="39">
        <v>2024</v>
      </c>
      <c r="BR719" s="39"/>
      <c r="BS719" s="39"/>
      <c r="BT719" s="39" t="s">
        <v>6251</v>
      </c>
    </row>
    <row r="720" spans="1:72">
      <c r="A720" s="39">
        <v>102400561804</v>
      </c>
      <c r="B720" s="39">
        <v>1</v>
      </c>
      <c r="C720" s="39">
        <v>2024</v>
      </c>
      <c r="D720" s="39">
        <v>2</v>
      </c>
      <c r="E720" s="39" t="s">
        <v>8908</v>
      </c>
      <c r="F720" s="39" t="s">
        <v>8909</v>
      </c>
      <c r="G720" s="39">
        <v>69</v>
      </c>
      <c r="H720" s="39" t="s">
        <v>8910</v>
      </c>
      <c r="I720" s="39">
        <v>20240131</v>
      </c>
      <c r="J720" s="39">
        <v>20240202</v>
      </c>
      <c r="K720" s="39">
        <v>3</v>
      </c>
      <c r="L720" s="39">
        <f t="shared" si="11"/>
        <v>2</v>
      </c>
      <c r="M720" s="39">
        <v>0</v>
      </c>
      <c r="N720" s="39" t="s">
        <v>7000</v>
      </c>
      <c r="O720" s="39" t="s">
        <v>6295</v>
      </c>
      <c r="P720" s="39" t="s">
        <v>118</v>
      </c>
      <c r="Q720" s="39" t="s">
        <v>36</v>
      </c>
      <c r="R720" s="39" t="s">
        <v>119</v>
      </c>
      <c r="S720" s="39" t="s">
        <v>120</v>
      </c>
      <c r="T720" s="39">
        <v>201</v>
      </c>
      <c r="U720" s="39" t="s">
        <v>172</v>
      </c>
      <c r="V720" s="39" t="s">
        <v>6257</v>
      </c>
      <c r="W720" s="39" t="s">
        <v>6258</v>
      </c>
      <c r="X720" s="39" t="s">
        <v>124</v>
      </c>
      <c r="Y720" s="39">
        <v>87683</v>
      </c>
      <c r="Z720" s="39">
        <v>3008</v>
      </c>
      <c r="AA720" s="39">
        <v>0</v>
      </c>
      <c r="AB720" s="39">
        <v>0</v>
      </c>
      <c r="AC720" s="39">
        <v>1000.15</v>
      </c>
      <c r="AD720" s="39">
        <v>0</v>
      </c>
      <c r="AE720" s="39">
        <v>171767.15</v>
      </c>
      <c r="AF720" s="39">
        <v>172767.3</v>
      </c>
      <c r="AG720" s="39">
        <v>160</v>
      </c>
      <c r="AH720" s="39">
        <v>150</v>
      </c>
      <c r="AI720" s="39">
        <v>230418</v>
      </c>
      <c r="AJ720" s="39">
        <v>230418</v>
      </c>
      <c r="AK720" s="39">
        <v>-24275.550591023522</v>
      </c>
      <c r="AL720" s="39" t="s">
        <v>118</v>
      </c>
      <c r="AM720" s="39" t="s">
        <v>36</v>
      </c>
      <c r="AN720" s="39" t="s">
        <v>119</v>
      </c>
      <c r="AO720" s="39" t="s">
        <v>120</v>
      </c>
      <c r="AP720" s="39">
        <v>3</v>
      </c>
      <c r="AQ720" s="39">
        <v>2</v>
      </c>
      <c r="AR720" s="39">
        <v>5</v>
      </c>
      <c r="AS720" s="39">
        <v>89115</v>
      </c>
      <c r="AT720" s="39">
        <v>161522</v>
      </c>
      <c r="AU720" s="39">
        <v>53841</v>
      </c>
      <c r="AV720" s="39">
        <v>234905</v>
      </c>
      <c r="AW720" s="39">
        <v>3.0722399999999999</v>
      </c>
      <c r="AX720" s="39">
        <v>1.0923499999999999</v>
      </c>
      <c r="AY720" s="39">
        <v>1.9798899999999999</v>
      </c>
      <c r="AZ720" s="39">
        <v>3.0722399950027466</v>
      </c>
      <c r="BA720" s="39">
        <v>1.0923500061035156</v>
      </c>
      <c r="BB720" s="39">
        <v>1.979889988899231</v>
      </c>
      <c r="BC720" s="39" t="s">
        <v>159</v>
      </c>
      <c r="BD720" s="39" t="s">
        <v>126</v>
      </c>
      <c r="BE720" s="39" t="s">
        <v>118</v>
      </c>
      <c r="BF720" s="39"/>
      <c r="BG720" s="39" t="s">
        <v>1732</v>
      </c>
      <c r="BH720" s="39" t="s">
        <v>6259</v>
      </c>
      <c r="BI720" s="39" t="s">
        <v>3393</v>
      </c>
      <c r="BJ720" s="39" t="s">
        <v>129</v>
      </c>
      <c r="BK720" s="39" t="s">
        <v>130</v>
      </c>
      <c r="BL720" s="39" t="s">
        <v>131</v>
      </c>
      <c r="BM720" s="39" t="s">
        <v>202</v>
      </c>
      <c r="BN720" s="39" t="s">
        <v>661</v>
      </c>
      <c r="BO720" s="39"/>
      <c r="BP720" s="39" t="s">
        <v>661</v>
      </c>
      <c r="BQ720" s="39">
        <v>2024</v>
      </c>
      <c r="BR720" s="39"/>
      <c r="BS720" s="39"/>
      <c r="BT720" s="39" t="s">
        <v>6251</v>
      </c>
    </row>
    <row r="721" spans="1:72">
      <c r="A721" s="39">
        <v>102400672492</v>
      </c>
      <c r="B721" s="39">
        <v>1</v>
      </c>
      <c r="C721" s="39">
        <v>2024</v>
      </c>
      <c r="D721" s="39">
        <v>2</v>
      </c>
      <c r="E721" s="39" t="s">
        <v>8911</v>
      </c>
      <c r="F721" s="39" t="s">
        <v>8912</v>
      </c>
      <c r="G721" s="39">
        <v>77</v>
      </c>
      <c r="H721" s="39" t="s">
        <v>8913</v>
      </c>
      <c r="I721" s="39">
        <v>20240131</v>
      </c>
      <c r="J721" s="39">
        <v>20240202</v>
      </c>
      <c r="K721" s="39">
        <v>3</v>
      </c>
      <c r="L721" s="39">
        <f t="shared" si="11"/>
        <v>2</v>
      </c>
      <c r="M721" s="39">
        <v>0</v>
      </c>
      <c r="N721" s="39" t="s">
        <v>8914</v>
      </c>
      <c r="O721" s="39" t="s">
        <v>6511</v>
      </c>
      <c r="P721" s="39" t="s">
        <v>118</v>
      </c>
      <c r="Q721" s="39" t="s">
        <v>36</v>
      </c>
      <c r="R721" s="39" t="s">
        <v>119</v>
      </c>
      <c r="S721" s="39" t="s">
        <v>120</v>
      </c>
      <c r="T721" s="39">
        <v>205</v>
      </c>
      <c r="U721" s="39" t="s">
        <v>172</v>
      </c>
      <c r="V721" s="39" t="s">
        <v>6257</v>
      </c>
      <c r="W721" s="39" t="s">
        <v>6258</v>
      </c>
      <c r="X721" s="39" t="s">
        <v>124</v>
      </c>
      <c r="Y721" s="39">
        <v>93256</v>
      </c>
      <c r="Z721" s="39">
        <v>3008</v>
      </c>
      <c r="AA721" s="39">
        <v>0</v>
      </c>
      <c r="AB721" s="39">
        <v>0</v>
      </c>
      <c r="AC721" s="39">
        <v>700.1</v>
      </c>
      <c r="AD721" s="39">
        <v>0</v>
      </c>
      <c r="AE721" s="39">
        <v>171767.15</v>
      </c>
      <c r="AF721" s="39">
        <v>172467.25</v>
      </c>
      <c r="AG721" s="39">
        <v>160</v>
      </c>
      <c r="AH721" s="39">
        <v>150</v>
      </c>
      <c r="AI721" s="39">
        <v>230418</v>
      </c>
      <c r="AJ721" s="39">
        <v>230418</v>
      </c>
      <c r="AK721" s="39">
        <v>-23975.500591023534</v>
      </c>
      <c r="AL721" s="39" t="s">
        <v>118</v>
      </c>
      <c r="AM721" s="39" t="s">
        <v>36</v>
      </c>
      <c r="AN721" s="39" t="s">
        <v>119</v>
      </c>
      <c r="AO721" s="39" t="s">
        <v>120</v>
      </c>
      <c r="AP721" s="39">
        <v>3</v>
      </c>
      <c r="AQ721" s="39">
        <v>2</v>
      </c>
      <c r="AR721" s="39">
        <v>5</v>
      </c>
      <c r="AS721" s="39">
        <v>89115</v>
      </c>
      <c r="AT721" s="39">
        <v>161522</v>
      </c>
      <c r="AU721" s="39">
        <v>53841</v>
      </c>
      <c r="AV721" s="39">
        <v>234905</v>
      </c>
      <c r="AW721" s="39">
        <v>3.0722399999999999</v>
      </c>
      <c r="AX721" s="39">
        <v>1.0923499999999999</v>
      </c>
      <c r="AY721" s="39">
        <v>1.9798899999999999</v>
      </c>
      <c r="AZ721" s="39">
        <v>3.0722399950027466</v>
      </c>
      <c r="BA721" s="39">
        <v>1.0923500061035156</v>
      </c>
      <c r="BB721" s="39">
        <v>1.979889988899231</v>
      </c>
      <c r="BC721" s="39" t="s">
        <v>159</v>
      </c>
      <c r="BD721" s="39" t="s">
        <v>126</v>
      </c>
      <c r="BE721" s="39" t="s">
        <v>118</v>
      </c>
      <c r="BF721" s="39"/>
      <c r="BG721" s="39" t="s">
        <v>1732</v>
      </c>
      <c r="BH721" s="39" t="s">
        <v>6259</v>
      </c>
      <c r="BI721" s="39" t="s">
        <v>369</v>
      </c>
      <c r="BJ721" s="39" t="s">
        <v>129</v>
      </c>
      <c r="BK721" s="39" t="s">
        <v>130</v>
      </c>
      <c r="BL721" s="39" t="s">
        <v>370</v>
      </c>
      <c r="BM721" s="39" t="s">
        <v>202</v>
      </c>
      <c r="BN721" s="39" t="s">
        <v>203</v>
      </c>
      <c r="BO721" s="39"/>
      <c r="BP721" s="39" t="s">
        <v>203</v>
      </c>
      <c r="BQ721" s="39">
        <v>2024</v>
      </c>
      <c r="BR721" s="39"/>
      <c r="BS721" s="39"/>
      <c r="BT721" s="39" t="s">
        <v>6251</v>
      </c>
    </row>
    <row r="722" spans="1:72">
      <c r="A722" s="39">
        <v>102400738568</v>
      </c>
      <c r="B722" s="39">
        <v>1</v>
      </c>
      <c r="C722" s="39">
        <v>2024</v>
      </c>
      <c r="D722" s="39">
        <v>2</v>
      </c>
      <c r="E722" s="39" t="s">
        <v>8915</v>
      </c>
      <c r="F722" s="39" t="s">
        <v>8916</v>
      </c>
      <c r="G722" s="39">
        <v>51</v>
      </c>
      <c r="H722" s="39" t="s">
        <v>8917</v>
      </c>
      <c r="I722" s="39">
        <v>20240131</v>
      </c>
      <c r="J722" s="39">
        <v>20240201</v>
      </c>
      <c r="K722" s="39">
        <v>2</v>
      </c>
      <c r="L722" s="39">
        <f t="shared" si="11"/>
        <v>1</v>
      </c>
      <c r="M722" s="39">
        <v>0</v>
      </c>
      <c r="N722" s="39" t="s">
        <v>6354</v>
      </c>
      <c r="O722" s="39" t="s">
        <v>6405</v>
      </c>
      <c r="P722" s="39" t="s">
        <v>118</v>
      </c>
      <c r="Q722" s="39" t="s">
        <v>36</v>
      </c>
      <c r="R722" s="39" t="s">
        <v>119</v>
      </c>
      <c r="S722" s="39" t="s">
        <v>120</v>
      </c>
      <c r="T722" s="39">
        <v>211</v>
      </c>
      <c r="U722" s="39" t="s">
        <v>172</v>
      </c>
      <c r="V722" s="39" t="s">
        <v>6129</v>
      </c>
      <c r="W722" s="39" t="s">
        <v>6130</v>
      </c>
      <c r="X722" s="39" t="s">
        <v>124</v>
      </c>
      <c r="Y722" s="39">
        <v>45362</v>
      </c>
      <c r="Z722" s="39">
        <v>1504</v>
      </c>
      <c r="AA722" s="39">
        <v>0</v>
      </c>
      <c r="AB722" s="39">
        <v>0</v>
      </c>
      <c r="AC722" s="39">
        <v>0</v>
      </c>
      <c r="AD722" s="39">
        <v>0</v>
      </c>
      <c r="AE722" s="39">
        <v>33400.35</v>
      </c>
      <c r="AF722" s="39">
        <v>33400.35</v>
      </c>
      <c r="AG722" s="39">
        <v>80</v>
      </c>
      <c r="AH722" s="39">
        <v>75</v>
      </c>
      <c r="AI722" s="39">
        <v>129891</v>
      </c>
      <c r="AJ722" s="39">
        <v>129891</v>
      </c>
      <c r="AK722" s="39">
        <v>47113.677948816861</v>
      </c>
      <c r="AL722" s="39" t="s">
        <v>118</v>
      </c>
      <c r="AM722" s="39" t="s">
        <v>36</v>
      </c>
      <c r="AN722" s="39" t="s">
        <v>119</v>
      </c>
      <c r="AO722" s="39" t="s">
        <v>120</v>
      </c>
      <c r="AP722" s="39">
        <v>3</v>
      </c>
      <c r="AQ722" s="39">
        <v>2</v>
      </c>
      <c r="AR722" s="39">
        <v>4</v>
      </c>
      <c r="AS722" s="39">
        <v>53659</v>
      </c>
      <c r="AT722" s="39">
        <v>87497</v>
      </c>
      <c r="AU722" s="39">
        <v>29166</v>
      </c>
      <c r="AV722" s="39">
        <v>134400</v>
      </c>
      <c r="AW722" s="39">
        <v>1.7302500000000001</v>
      </c>
      <c r="AX722" s="39">
        <v>0.65773999999999999</v>
      </c>
      <c r="AY722" s="39">
        <v>1.0725100000000001</v>
      </c>
      <c r="AZ722" s="39">
        <v>1.7302500009536743</v>
      </c>
      <c r="BA722" s="39">
        <v>0.65773999691009521</v>
      </c>
      <c r="BB722" s="39">
        <v>1.0725100040435791</v>
      </c>
      <c r="BC722" s="39" t="s">
        <v>159</v>
      </c>
      <c r="BD722" s="39" t="s">
        <v>126</v>
      </c>
      <c r="BE722" s="39" t="s">
        <v>118</v>
      </c>
      <c r="BF722" s="39"/>
      <c r="BG722" s="39" t="s">
        <v>118</v>
      </c>
      <c r="BH722" s="39" t="s">
        <v>6259</v>
      </c>
      <c r="BI722" s="39" t="s">
        <v>201</v>
      </c>
      <c r="BJ722" s="39" t="s">
        <v>129</v>
      </c>
      <c r="BK722" s="39" t="s">
        <v>130</v>
      </c>
      <c r="BL722" s="39" t="s">
        <v>131</v>
      </c>
      <c r="BM722" s="39" t="s">
        <v>2051</v>
      </c>
      <c r="BN722" s="39" t="s">
        <v>5752</v>
      </c>
      <c r="BO722" s="39"/>
      <c r="BP722" s="39" t="s">
        <v>5752</v>
      </c>
      <c r="BQ722" s="39">
        <v>2024</v>
      </c>
      <c r="BR722" s="39"/>
      <c r="BS722" s="39"/>
      <c r="BT722" s="39" t="s">
        <v>6251</v>
      </c>
    </row>
    <row r="723" spans="1:72">
      <c r="A723" s="39">
        <v>102400518584</v>
      </c>
      <c r="B723" s="39">
        <v>1</v>
      </c>
      <c r="C723" s="39">
        <v>2024</v>
      </c>
      <c r="D723" s="39">
        <v>2</v>
      </c>
      <c r="E723" s="39" t="s">
        <v>8918</v>
      </c>
      <c r="F723" s="39" t="s">
        <v>8919</v>
      </c>
      <c r="G723" s="39">
        <v>59</v>
      </c>
      <c r="H723" s="39" t="s">
        <v>8920</v>
      </c>
      <c r="I723" s="39">
        <v>20240130</v>
      </c>
      <c r="J723" s="39">
        <v>20240201</v>
      </c>
      <c r="K723" s="39">
        <v>3</v>
      </c>
      <c r="L723" s="39">
        <f t="shared" si="11"/>
        <v>2</v>
      </c>
      <c r="M723" s="39">
        <v>0</v>
      </c>
      <c r="N723" s="39" t="s">
        <v>8921</v>
      </c>
      <c r="O723" s="39" t="s">
        <v>6661</v>
      </c>
      <c r="P723" s="39" t="s">
        <v>118</v>
      </c>
      <c r="Q723" s="39" t="s">
        <v>36</v>
      </c>
      <c r="R723" s="39" t="s">
        <v>119</v>
      </c>
      <c r="S723" s="39" t="s">
        <v>147</v>
      </c>
      <c r="T723" s="39">
        <v>111</v>
      </c>
      <c r="U723" s="39" t="s">
        <v>172</v>
      </c>
      <c r="V723" s="39" t="s">
        <v>6257</v>
      </c>
      <c r="W723" s="39" t="s">
        <v>6258</v>
      </c>
      <c r="X723" s="39" t="s">
        <v>124</v>
      </c>
      <c r="Y723" s="39">
        <v>89618</v>
      </c>
      <c r="Z723" s="39">
        <v>3019</v>
      </c>
      <c r="AA723" s="39">
        <v>0</v>
      </c>
      <c r="AB723" s="39">
        <v>0</v>
      </c>
      <c r="AC723" s="39">
        <v>666.76</v>
      </c>
      <c r="AD723" s="39">
        <v>0</v>
      </c>
      <c r="AE723" s="39">
        <v>171331.35</v>
      </c>
      <c r="AF723" s="39">
        <v>171998.11</v>
      </c>
      <c r="AG723" s="39">
        <v>160</v>
      </c>
      <c r="AH723" s="39">
        <v>225</v>
      </c>
      <c r="AI723" s="39">
        <v>230447</v>
      </c>
      <c r="AJ723" s="39">
        <v>230447</v>
      </c>
      <c r="AK723" s="39">
        <v>-23487.671683330263</v>
      </c>
      <c r="AL723" s="39" t="s">
        <v>118</v>
      </c>
      <c r="AM723" s="39" t="s">
        <v>36</v>
      </c>
      <c r="AN723" s="39" t="s">
        <v>119</v>
      </c>
      <c r="AO723" s="39" t="s">
        <v>147</v>
      </c>
      <c r="AP723" s="39">
        <v>3</v>
      </c>
      <c r="AQ723" s="39">
        <v>2</v>
      </c>
      <c r="AR723" s="39">
        <v>5</v>
      </c>
      <c r="AS723" s="39">
        <v>89115</v>
      </c>
      <c r="AT723" s="39">
        <v>161522</v>
      </c>
      <c r="AU723" s="39">
        <v>53841</v>
      </c>
      <c r="AV723" s="39">
        <v>234905</v>
      </c>
      <c r="AW723" s="39">
        <v>3.0722399999999999</v>
      </c>
      <c r="AX723" s="39">
        <v>1.0923499999999999</v>
      </c>
      <c r="AY723" s="39">
        <v>1.9798899999999999</v>
      </c>
      <c r="AZ723" s="39">
        <v>3.0722399950027466</v>
      </c>
      <c r="BA723" s="39">
        <v>1.0923500061035156</v>
      </c>
      <c r="BB723" s="39">
        <v>1.979889988899231</v>
      </c>
      <c r="BC723" s="39" t="s">
        <v>148</v>
      </c>
      <c r="BD723" s="39" t="s">
        <v>126</v>
      </c>
      <c r="BE723" s="39" t="s">
        <v>118</v>
      </c>
      <c r="BF723" s="39"/>
      <c r="BG723" s="39" t="s">
        <v>6285</v>
      </c>
      <c r="BH723" s="39" t="s">
        <v>6259</v>
      </c>
      <c r="BI723" s="39" t="s">
        <v>216</v>
      </c>
      <c r="BJ723" s="39" t="s">
        <v>129</v>
      </c>
      <c r="BK723" s="39" t="s">
        <v>217</v>
      </c>
      <c r="BL723" s="39" t="s">
        <v>218</v>
      </c>
      <c r="BM723" s="39" t="s">
        <v>202</v>
      </c>
      <c r="BN723" s="39" t="s">
        <v>661</v>
      </c>
      <c r="BO723" s="39"/>
      <c r="BP723" s="39" t="s">
        <v>661</v>
      </c>
      <c r="BQ723" s="39">
        <v>2024</v>
      </c>
      <c r="BR723" s="39"/>
      <c r="BS723" s="39"/>
      <c r="BT723" s="39" t="s">
        <v>6251</v>
      </c>
    </row>
    <row r="724" spans="1:72">
      <c r="A724" s="39">
        <v>102400672474</v>
      </c>
      <c r="B724" s="39">
        <v>1</v>
      </c>
      <c r="C724" s="39">
        <v>2024</v>
      </c>
      <c r="D724" s="39">
        <v>2</v>
      </c>
      <c r="E724" s="39" t="s">
        <v>8922</v>
      </c>
      <c r="F724" s="39" t="s">
        <v>8923</v>
      </c>
      <c r="G724" s="39">
        <v>66</v>
      </c>
      <c r="H724" s="39" t="s">
        <v>8924</v>
      </c>
      <c r="I724" s="39">
        <v>20240130</v>
      </c>
      <c r="J724" s="39">
        <v>20240201</v>
      </c>
      <c r="K724" s="39">
        <v>3</v>
      </c>
      <c r="L724" s="39">
        <f t="shared" si="11"/>
        <v>2</v>
      </c>
      <c r="M724" s="39">
        <v>0</v>
      </c>
      <c r="N724" s="39" t="s">
        <v>8925</v>
      </c>
      <c r="O724" s="39" t="s">
        <v>6496</v>
      </c>
      <c r="P724" s="39" t="s">
        <v>118</v>
      </c>
      <c r="Q724" s="39" t="s">
        <v>36</v>
      </c>
      <c r="R724" s="39" t="s">
        <v>119</v>
      </c>
      <c r="S724" s="39" t="s">
        <v>120</v>
      </c>
      <c r="T724" s="39">
        <v>205</v>
      </c>
      <c r="U724" s="39" t="s">
        <v>172</v>
      </c>
      <c r="V724" s="39" t="s">
        <v>6257</v>
      </c>
      <c r="W724" s="39" t="s">
        <v>6258</v>
      </c>
      <c r="X724" s="39" t="s">
        <v>124</v>
      </c>
      <c r="Y724" s="39">
        <v>92610</v>
      </c>
      <c r="Z724" s="39">
        <v>3008</v>
      </c>
      <c r="AA724" s="39">
        <v>0</v>
      </c>
      <c r="AB724" s="39">
        <v>0</v>
      </c>
      <c r="AC724" s="39">
        <v>666.76</v>
      </c>
      <c r="AD724" s="39">
        <v>0</v>
      </c>
      <c r="AE724" s="39">
        <v>171331.35</v>
      </c>
      <c r="AF724" s="39">
        <v>171998.11</v>
      </c>
      <c r="AG724" s="39">
        <v>160</v>
      </c>
      <c r="AH724" s="39">
        <v>150</v>
      </c>
      <c r="AI724" s="39">
        <v>230418</v>
      </c>
      <c r="AJ724" s="39">
        <v>230418</v>
      </c>
      <c r="AK724" s="39">
        <v>-23506.36059102352</v>
      </c>
      <c r="AL724" s="39" t="s">
        <v>118</v>
      </c>
      <c r="AM724" s="39" t="s">
        <v>36</v>
      </c>
      <c r="AN724" s="39" t="s">
        <v>119</v>
      </c>
      <c r="AO724" s="39" t="s">
        <v>120</v>
      </c>
      <c r="AP724" s="39">
        <v>3</v>
      </c>
      <c r="AQ724" s="39">
        <v>2</v>
      </c>
      <c r="AR724" s="39">
        <v>5</v>
      </c>
      <c r="AS724" s="39">
        <v>89115</v>
      </c>
      <c r="AT724" s="39">
        <v>161522</v>
      </c>
      <c r="AU724" s="39">
        <v>53841</v>
      </c>
      <c r="AV724" s="39">
        <v>234905</v>
      </c>
      <c r="AW724" s="39">
        <v>3.0722399999999999</v>
      </c>
      <c r="AX724" s="39">
        <v>1.0923499999999999</v>
      </c>
      <c r="AY724" s="39">
        <v>1.9798899999999999</v>
      </c>
      <c r="AZ724" s="39">
        <v>3.0722399950027466</v>
      </c>
      <c r="BA724" s="39">
        <v>1.0923500061035156</v>
      </c>
      <c r="BB724" s="39">
        <v>1.979889988899231</v>
      </c>
      <c r="BC724" s="39" t="s">
        <v>159</v>
      </c>
      <c r="BD724" s="39" t="s">
        <v>126</v>
      </c>
      <c r="BE724" s="39" t="s">
        <v>118</v>
      </c>
      <c r="BF724" s="39"/>
      <c r="BG724" s="39" t="s">
        <v>6285</v>
      </c>
      <c r="BH724" s="39" t="s">
        <v>6259</v>
      </c>
      <c r="BI724" s="39" t="s">
        <v>177</v>
      </c>
      <c r="BJ724" s="39" t="s">
        <v>129</v>
      </c>
      <c r="BK724" s="39" t="s">
        <v>178</v>
      </c>
      <c r="BL724" s="39" t="s">
        <v>179</v>
      </c>
      <c r="BM724" s="39" t="s">
        <v>202</v>
      </c>
      <c r="BN724" s="39" t="s">
        <v>661</v>
      </c>
      <c r="BO724" s="39"/>
      <c r="BP724" s="39" t="s">
        <v>661</v>
      </c>
      <c r="BQ724" s="39">
        <v>2024</v>
      </c>
      <c r="BR724" s="39"/>
      <c r="BS724" s="39"/>
      <c r="BT724" s="39" t="s">
        <v>6251</v>
      </c>
    </row>
    <row r="725" spans="1:72">
      <c r="A725" s="39">
        <v>102400687850</v>
      </c>
      <c r="B725" s="39">
        <v>1</v>
      </c>
      <c r="C725" s="39">
        <v>2024</v>
      </c>
      <c r="D725" s="39">
        <v>2</v>
      </c>
      <c r="E725" s="39" t="s">
        <v>8926</v>
      </c>
      <c r="F725" s="39" t="s">
        <v>6238</v>
      </c>
      <c r="G725" s="39">
        <v>67</v>
      </c>
      <c r="H725" s="39" t="s">
        <v>6239</v>
      </c>
      <c r="I725" s="39">
        <v>20240130</v>
      </c>
      <c r="J725" s="39">
        <v>20240201</v>
      </c>
      <c r="K725" s="39">
        <v>3</v>
      </c>
      <c r="L725" s="39">
        <f t="shared" si="11"/>
        <v>2</v>
      </c>
      <c r="M725" s="39">
        <v>0</v>
      </c>
      <c r="N725" s="39" t="s">
        <v>5953</v>
      </c>
      <c r="O725" s="39" t="s">
        <v>8226</v>
      </c>
      <c r="P725" s="39" t="s">
        <v>118</v>
      </c>
      <c r="Q725" s="39" t="s">
        <v>36</v>
      </c>
      <c r="R725" s="39" t="s">
        <v>119</v>
      </c>
      <c r="S725" s="39" t="s">
        <v>120</v>
      </c>
      <c r="T725" s="39">
        <v>207</v>
      </c>
      <c r="U725" s="39" t="s">
        <v>172</v>
      </c>
      <c r="V725" s="39" t="s">
        <v>6257</v>
      </c>
      <c r="W725" s="39" t="s">
        <v>6258</v>
      </c>
      <c r="X725" s="39" t="s">
        <v>124</v>
      </c>
      <c r="Y725" s="39">
        <v>92965</v>
      </c>
      <c r="Z725" s="39">
        <v>3008</v>
      </c>
      <c r="AA725" s="39">
        <v>0</v>
      </c>
      <c r="AB725" s="39">
        <v>0</v>
      </c>
      <c r="AC725" s="39">
        <v>666.76</v>
      </c>
      <c r="AD725" s="39">
        <v>0</v>
      </c>
      <c r="AE725" s="39">
        <v>171331.35</v>
      </c>
      <c r="AF725" s="39">
        <v>171998.11</v>
      </c>
      <c r="AG725" s="39">
        <v>160</v>
      </c>
      <c r="AH725" s="39">
        <v>150</v>
      </c>
      <c r="AI725" s="39">
        <v>230418</v>
      </c>
      <c r="AJ725" s="39">
        <v>230418</v>
      </c>
      <c r="AK725" s="39">
        <v>-23506.36059102352</v>
      </c>
      <c r="AL725" s="39" t="s">
        <v>118</v>
      </c>
      <c r="AM725" s="39" t="s">
        <v>36</v>
      </c>
      <c r="AN725" s="39" t="s">
        <v>119</v>
      </c>
      <c r="AO725" s="39" t="s">
        <v>120</v>
      </c>
      <c r="AP725" s="39">
        <v>3</v>
      </c>
      <c r="AQ725" s="39">
        <v>2</v>
      </c>
      <c r="AR725" s="39">
        <v>5</v>
      </c>
      <c r="AS725" s="39">
        <v>89115</v>
      </c>
      <c r="AT725" s="39">
        <v>161522</v>
      </c>
      <c r="AU725" s="39">
        <v>53841</v>
      </c>
      <c r="AV725" s="39">
        <v>234905</v>
      </c>
      <c r="AW725" s="39">
        <v>3.0722399999999999</v>
      </c>
      <c r="AX725" s="39">
        <v>1.0923499999999999</v>
      </c>
      <c r="AY725" s="39">
        <v>1.9798899999999999</v>
      </c>
      <c r="AZ725" s="39">
        <v>3.0722399950027466</v>
      </c>
      <c r="BA725" s="39">
        <v>1.0923500061035156</v>
      </c>
      <c r="BB725" s="39">
        <v>1.979889988899231</v>
      </c>
      <c r="BC725" s="39" t="s">
        <v>159</v>
      </c>
      <c r="BD725" s="39" t="s">
        <v>126</v>
      </c>
      <c r="BE725" s="39" t="s">
        <v>118</v>
      </c>
      <c r="BF725" s="39"/>
      <c r="BG725" s="39" t="s">
        <v>1732</v>
      </c>
      <c r="BH725" s="39" t="s">
        <v>6259</v>
      </c>
      <c r="BI725" s="39" t="s">
        <v>410</v>
      </c>
      <c r="BJ725" s="39" t="s">
        <v>195</v>
      </c>
      <c r="BK725" s="39" t="s">
        <v>411</v>
      </c>
      <c r="BL725" s="39" t="s">
        <v>411</v>
      </c>
      <c r="BM725" s="39" t="s">
        <v>202</v>
      </c>
      <c r="BN725" s="39" t="s">
        <v>203</v>
      </c>
      <c r="BO725" s="39"/>
      <c r="BP725" s="39" t="s">
        <v>203</v>
      </c>
      <c r="BQ725" s="39">
        <v>2024</v>
      </c>
      <c r="BR725" s="39"/>
      <c r="BS725" s="39"/>
      <c r="BT725" s="39" t="s">
        <v>6251</v>
      </c>
    </row>
    <row r="726" spans="1:72">
      <c r="A726" s="39">
        <v>102400738990</v>
      </c>
      <c r="B726" s="39">
        <v>1</v>
      </c>
      <c r="C726" s="39">
        <v>2024</v>
      </c>
      <c r="D726" s="39">
        <v>1</v>
      </c>
      <c r="E726" s="39" t="s">
        <v>8927</v>
      </c>
      <c r="F726" s="39" t="s">
        <v>8928</v>
      </c>
      <c r="G726" s="39">
        <v>56</v>
      </c>
      <c r="H726" s="39" t="s">
        <v>8929</v>
      </c>
      <c r="I726" s="39">
        <v>20240129</v>
      </c>
      <c r="J726" s="39">
        <v>20240131</v>
      </c>
      <c r="K726" s="39">
        <v>3</v>
      </c>
      <c r="L726" s="39">
        <f t="shared" si="11"/>
        <v>2</v>
      </c>
      <c r="M726" s="39">
        <v>0</v>
      </c>
      <c r="N726" s="39" t="s">
        <v>8930</v>
      </c>
      <c r="O726" s="39" t="s">
        <v>6797</v>
      </c>
      <c r="P726" s="39" t="s">
        <v>118</v>
      </c>
      <c r="Q726" s="39" t="s">
        <v>36</v>
      </c>
      <c r="R726" s="39" t="s">
        <v>119</v>
      </c>
      <c r="S726" s="39" t="s">
        <v>147</v>
      </c>
      <c r="T726" s="39">
        <v>211</v>
      </c>
      <c r="U726" s="39" t="s">
        <v>172</v>
      </c>
      <c r="V726" s="39" t="s">
        <v>6257</v>
      </c>
      <c r="W726" s="39" t="s">
        <v>6258</v>
      </c>
      <c r="X726" s="39" t="s">
        <v>124</v>
      </c>
      <c r="Y726" s="39">
        <v>89924</v>
      </c>
      <c r="Z726" s="39">
        <v>2944</v>
      </c>
      <c r="AA726" s="39">
        <v>0</v>
      </c>
      <c r="AB726" s="39">
        <v>0</v>
      </c>
      <c r="AC726" s="39">
        <v>700.1</v>
      </c>
      <c r="AD726" s="39">
        <v>0</v>
      </c>
      <c r="AE726" s="39">
        <v>171331.35</v>
      </c>
      <c r="AF726" s="39">
        <v>172031.45</v>
      </c>
      <c r="AG726" s="39">
        <v>160</v>
      </c>
      <c r="AH726" s="39">
        <v>150</v>
      </c>
      <c r="AI726" s="39">
        <v>230636</v>
      </c>
      <c r="AJ726" s="39">
        <v>230636</v>
      </c>
      <c r="AK726" s="39">
        <v>-23399.211560777825</v>
      </c>
      <c r="AL726" s="39" t="s">
        <v>118</v>
      </c>
      <c r="AM726" s="39" t="s">
        <v>36</v>
      </c>
      <c r="AN726" s="39" t="s">
        <v>119</v>
      </c>
      <c r="AO726" s="39" t="s">
        <v>147</v>
      </c>
      <c r="AP726" s="39">
        <v>3</v>
      </c>
      <c r="AQ726" s="39">
        <v>2</v>
      </c>
      <c r="AR726" s="39">
        <v>5</v>
      </c>
      <c r="AS726" s="39">
        <v>89115</v>
      </c>
      <c r="AT726" s="39">
        <v>161522</v>
      </c>
      <c r="AU726" s="39">
        <v>53841</v>
      </c>
      <c r="AV726" s="39">
        <v>234905</v>
      </c>
      <c r="AW726" s="39">
        <v>3.0722399999999999</v>
      </c>
      <c r="AX726" s="39">
        <v>1.0923499999999999</v>
      </c>
      <c r="AY726" s="39">
        <v>1.9798899999999999</v>
      </c>
      <c r="AZ726" s="39">
        <v>3.0722399950027466</v>
      </c>
      <c r="BA726" s="39">
        <v>1.0923500061035156</v>
      </c>
      <c r="BB726" s="39">
        <v>1.979889988899231</v>
      </c>
      <c r="BC726" s="39" t="s">
        <v>159</v>
      </c>
      <c r="BD726" s="39" t="s">
        <v>126</v>
      </c>
      <c r="BE726" s="39" t="s">
        <v>118</v>
      </c>
      <c r="BF726" s="39"/>
      <c r="BG726" s="39" t="s">
        <v>1732</v>
      </c>
      <c r="BH726" s="39" t="s">
        <v>6259</v>
      </c>
      <c r="BI726" s="39" t="s">
        <v>1956</v>
      </c>
      <c r="BJ726" s="39" t="s">
        <v>195</v>
      </c>
      <c r="BK726" s="39" t="s">
        <v>196</v>
      </c>
      <c r="BL726" s="39" t="s">
        <v>196</v>
      </c>
      <c r="BM726" s="39" t="s">
        <v>202</v>
      </c>
      <c r="BN726" s="39" t="s">
        <v>661</v>
      </c>
      <c r="BO726" s="39"/>
      <c r="BP726" s="39" t="s">
        <v>661</v>
      </c>
      <c r="BQ726" s="39">
        <v>2024</v>
      </c>
      <c r="BR726" s="39"/>
      <c r="BS726" s="39"/>
      <c r="BT726" s="39" t="s">
        <v>6251</v>
      </c>
    </row>
    <row r="727" spans="1:72">
      <c r="A727" s="39">
        <v>102400519224</v>
      </c>
      <c r="B727" s="39">
        <v>1</v>
      </c>
      <c r="C727" s="39">
        <v>2024</v>
      </c>
      <c r="D727" s="39">
        <v>1</v>
      </c>
      <c r="E727" s="39" t="s">
        <v>8931</v>
      </c>
      <c r="F727" s="39" t="s">
        <v>8932</v>
      </c>
      <c r="G727" s="39">
        <v>64</v>
      </c>
      <c r="H727" s="39" t="s">
        <v>8933</v>
      </c>
      <c r="I727" s="39">
        <v>20240129</v>
      </c>
      <c r="J727" s="39">
        <v>20240131</v>
      </c>
      <c r="K727" s="39">
        <v>3</v>
      </c>
      <c r="L727" s="39">
        <f t="shared" si="11"/>
        <v>2</v>
      </c>
      <c r="M727" s="39">
        <v>0</v>
      </c>
      <c r="N727" s="39" t="s">
        <v>6160</v>
      </c>
      <c r="O727" s="39" t="s">
        <v>7327</v>
      </c>
      <c r="P727" s="39" t="s">
        <v>118</v>
      </c>
      <c r="Q727" s="39" t="s">
        <v>36</v>
      </c>
      <c r="R727" s="39" t="s">
        <v>119</v>
      </c>
      <c r="S727" s="39" t="s">
        <v>147</v>
      </c>
      <c r="T727" s="39">
        <v>111</v>
      </c>
      <c r="U727" s="39" t="s">
        <v>172</v>
      </c>
      <c r="V727" s="39" t="s">
        <v>6257</v>
      </c>
      <c r="W727" s="39" t="s">
        <v>6258</v>
      </c>
      <c r="X727" s="39" t="s">
        <v>124</v>
      </c>
      <c r="Y727" s="39">
        <v>94279</v>
      </c>
      <c r="Z727" s="39">
        <v>2944</v>
      </c>
      <c r="AA727" s="39">
        <v>0</v>
      </c>
      <c r="AB727" s="39">
        <v>0</v>
      </c>
      <c r="AC727" s="39">
        <v>700.1</v>
      </c>
      <c r="AD727" s="39">
        <v>0</v>
      </c>
      <c r="AE727" s="39">
        <v>171331.35</v>
      </c>
      <c r="AF727" s="39">
        <v>172031.45</v>
      </c>
      <c r="AG727" s="39">
        <v>160</v>
      </c>
      <c r="AH727" s="39">
        <v>150</v>
      </c>
      <c r="AI727" s="39">
        <v>230447</v>
      </c>
      <c r="AJ727" s="39">
        <v>230447</v>
      </c>
      <c r="AK727" s="39">
        <v>-23521.011683330289</v>
      </c>
      <c r="AL727" s="39" t="s">
        <v>118</v>
      </c>
      <c r="AM727" s="39" t="s">
        <v>36</v>
      </c>
      <c r="AN727" s="39" t="s">
        <v>119</v>
      </c>
      <c r="AO727" s="39" t="s">
        <v>147</v>
      </c>
      <c r="AP727" s="39">
        <v>3</v>
      </c>
      <c r="AQ727" s="39">
        <v>2</v>
      </c>
      <c r="AR727" s="39">
        <v>5</v>
      </c>
      <c r="AS727" s="39">
        <v>89115</v>
      </c>
      <c r="AT727" s="39">
        <v>161522</v>
      </c>
      <c r="AU727" s="39">
        <v>53841</v>
      </c>
      <c r="AV727" s="39">
        <v>234905</v>
      </c>
      <c r="AW727" s="39">
        <v>3.0722399999999999</v>
      </c>
      <c r="AX727" s="39">
        <v>1.0923499999999999</v>
      </c>
      <c r="AY727" s="39">
        <v>1.9798899999999999</v>
      </c>
      <c r="AZ727" s="39">
        <v>3.0722399950027466</v>
      </c>
      <c r="BA727" s="39">
        <v>1.0923500061035156</v>
      </c>
      <c r="BB727" s="39">
        <v>1.979889988899231</v>
      </c>
      <c r="BC727" s="39" t="s">
        <v>159</v>
      </c>
      <c r="BD727" s="39" t="s">
        <v>126</v>
      </c>
      <c r="BE727" s="39" t="s">
        <v>118</v>
      </c>
      <c r="BF727" s="39"/>
      <c r="BG727" s="39" t="s">
        <v>6285</v>
      </c>
      <c r="BH727" s="39" t="s">
        <v>6259</v>
      </c>
      <c r="BI727" s="39" t="s">
        <v>2299</v>
      </c>
      <c r="BJ727" s="39" t="s">
        <v>129</v>
      </c>
      <c r="BK727" s="39" t="s">
        <v>130</v>
      </c>
      <c r="BL727" s="39" t="s">
        <v>131</v>
      </c>
      <c r="BM727" s="39" t="s">
        <v>202</v>
      </c>
      <c r="BN727" s="39" t="s">
        <v>203</v>
      </c>
      <c r="BO727" s="39"/>
      <c r="BP727" s="39" t="s">
        <v>203</v>
      </c>
      <c r="BQ727" s="39">
        <v>2024</v>
      </c>
      <c r="BR727" s="39"/>
      <c r="BS727" s="39"/>
      <c r="BT727" s="39" t="s">
        <v>6251</v>
      </c>
    </row>
    <row r="728" spans="1:72">
      <c r="A728" s="39">
        <v>102400519586</v>
      </c>
      <c r="B728" s="39">
        <v>1</v>
      </c>
      <c r="C728" s="39">
        <v>2024</v>
      </c>
      <c r="D728" s="39">
        <v>1</v>
      </c>
      <c r="E728" s="39" t="s">
        <v>8934</v>
      </c>
      <c r="F728" s="39" t="s">
        <v>8935</v>
      </c>
      <c r="G728" s="39">
        <v>71</v>
      </c>
      <c r="H728" s="39" t="s">
        <v>8936</v>
      </c>
      <c r="I728" s="39">
        <v>20240129</v>
      </c>
      <c r="J728" s="39">
        <v>20240131</v>
      </c>
      <c r="K728" s="39">
        <v>3</v>
      </c>
      <c r="L728" s="39">
        <f t="shared" si="11"/>
        <v>2</v>
      </c>
      <c r="M728" s="39">
        <v>0</v>
      </c>
      <c r="N728" s="39" t="s">
        <v>5953</v>
      </c>
      <c r="O728" s="39" t="s">
        <v>7737</v>
      </c>
      <c r="P728" s="39" t="s">
        <v>118</v>
      </c>
      <c r="Q728" s="39" t="s">
        <v>36</v>
      </c>
      <c r="R728" s="39" t="s">
        <v>119</v>
      </c>
      <c r="S728" s="39" t="s">
        <v>120</v>
      </c>
      <c r="T728" s="39">
        <v>111</v>
      </c>
      <c r="U728" s="39" t="s">
        <v>172</v>
      </c>
      <c r="V728" s="39" t="s">
        <v>6257</v>
      </c>
      <c r="W728" s="39" t="s">
        <v>6258</v>
      </c>
      <c r="X728" s="39" t="s">
        <v>124</v>
      </c>
      <c r="Y728" s="39">
        <v>96731</v>
      </c>
      <c r="Z728" s="39">
        <v>3008</v>
      </c>
      <c r="AA728" s="39">
        <v>0</v>
      </c>
      <c r="AB728" s="39">
        <v>0</v>
      </c>
      <c r="AC728" s="39">
        <v>808.78</v>
      </c>
      <c r="AD728" s="39">
        <v>0</v>
      </c>
      <c r="AE728" s="39">
        <v>171331.35</v>
      </c>
      <c r="AF728" s="39">
        <v>172140.12</v>
      </c>
      <c r="AG728" s="39">
        <v>160</v>
      </c>
      <c r="AH728" s="39">
        <v>150</v>
      </c>
      <c r="AI728" s="39">
        <v>230447</v>
      </c>
      <c r="AJ728" s="39">
        <v>230447</v>
      </c>
      <c r="AK728" s="39">
        <v>-23629.681683330273</v>
      </c>
      <c r="AL728" s="39" t="s">
        <v>118</v>
      </c>
      <c r="AM728" s="39" t="s">
        <v>36</v>
      </c>
      <c r="AN728" s="39" t="s">
        <v>119</v>
      </c>
      <c r="AO728" s="39" t="s">
        <v>120</v>
      </c>
      <c r="AP728" s="39">
        <v>3</v>
      </c>
      <c r="AQ728" s="39">
        <v>2</v>
      </c>
      <c r="AR728" s="39">
        <v>5</v>
      </c>
      <c r="AS728" s="39">
        <v>89115</v>
      </c>
      <c r="AT728" s="39">
        <v>161522</v>
      </c>
      <c r="AU728" s="39">
        <v>53841</v>
      </c>
      <c r="AV728" s="39">
        <v>234905</v>
      </c>
      <c r="AW728" s="39">
        <v>3.0722399999999999</v>
      </c>
      <c r="AX728" s="39">
        <v>1.0923499999999999</v>
      </c>
      <c r="AY728" s="39">
        <v>1.9798899999999999</v>
      </c>
      <c r="AZ728" s="39">
        <v>3.0722399950027466</v>
      </c>
      <c r="BA728" s="39">
        <v>1.0923500061035156</v>
      </c>
      <c r="BB728" s="39">
        <v>1.979889988899231</v>
      </c>
      <c r="BC728" s="39" t="s">
        <v>159</v>
      </c>
      <c r="BD728" s="39" t="s">
        <v>126</v>
      </c>
      <c r="BE728" s="39" t="s">
        <v>118</v>
      </c>
      <c r="BF728" s="39"/>
      <c r="BG728" s="39" t="s">
        <v>1732</v>
      </c>
      <c r="BH728" s="39" t="s">
        <v>6259</v>
      </c>
      <c r="BI728" s="39" t="s">
        <v>1200</v>
      </c>
      <c r="BJ728" s="39" t="s">
        <v>129</v>
      </c>
      <c r="BK728" s="39" t="s">
        <v>217</v>
      </c>
      <c r="BL728" s="39" t="s">
        <v>218</v>
      </c>
      <c r="BM728" s="39" t="s">
        <v>202</v>
      </c>
      <c r="BN728" s="39" t="s">
        <v>203</v>
      </c>
      <c r="BO728" s="39"/>
      <c r="BP728" s="39" t="s">
        <v>203</v>
      </c>
      <c r="BQ728" s="39">
        <v>2024</v>
      </c>
      <c r="BR728" s="39"/>
      <c r="BS728" s="39"/>
      <c r="BT728" s="39" t="s">
        <v>6251</v>
      </c>
    </row>
    <row r="729" spans="1:72">
      <c r="A729" s="39">
        <v>102400292854</v>
      </c>
      <c r="B729" s="39">
        <v>1</v>
      </c>
      <c r="C729" s="39">
        <v>2024</v>
      </c>
      <c r="D729" s="39">
        <v>1</v>
      </c>
      <c r="E729" s="39" t="s">
        <v>8937</v>
      </c>
      <c r="F729" s="39" t="s">
        <v>8938</v>
      </c>
      <c r="G729" s="39">
        <v>65</v>
      </c>
      <c r="H729" s="39" t="s">
        <v>8939</v>
      </c>
      <c r="I729" s="39">
        <v>20240128</v>
      </c>
      <c r="J729" s="39">
        <v>20240130</v>
      </c>
      <c r="K729" s="39">
        <v>3</v>
      </c>
      <c r="L729" s="39">
        <f t="shared" si="11"/>
        <v>2</v>
      </c>
      <c r="M729" s="39">
        <v>0</v>
      </c>
      <c r="N729" s="39" t="s">
        <v>7037</v>
      </c>
      <c r="O729" s="39" t="s">
        <v>6405</v>
      </c>
      <c r="P729" s="39" t="s">
        <v>118</v>
      </c>
      <c r="Q729" s="39" t="s">
        <v>36</v>
      </c>
      <c r="R729" s="39" t="s">
        <v>119</v>
      </c>
      <c r="S729" s="39" t="s">
        <v>147</v>
      </c>
      <c r="T729" s="39">
        <v>205</v>
      </c>
      <c r="U729" s="39" t="s">
        <v>172</v>
      </c>
      <c r="V729" s="39" t="s">
        <v>6129</v>
      </c>
      <c r="W729" s="39" t="s">
        <v>6130</v>
      </c>
      <c r="X729" s="39" t="s">
        <v>124</v>
      </c>
      <c r="Y729" s="39">
        <v>50764</v>
      </c>
      <c r="Z729" s="39">
        <v>2944</v>
      </c>
      <c r="AA729" s="39">
        <v>0</v>
      </c>
      <c r="AB729" s="39">
        <v>0</v>
      </c>
      <c r="AC729" s="39">
        <v>0</v>
      </c>
      <c r="AD729" s="39">
        <v>0</v>
      </c>
      <c r="AE729" s="39">
        <v>69287.64</v>
      </c>
      <c r="AF729" s="39">
        <v>69287.64</v>
      </c>
      <c r="AG729" s="39">
        <v>160</v>
      </c>
      <c r="AH729" s="39">
        <v>150</v>
      </c>
      <c r="AI729" s="39">
        <v>129769</v>
      </c>
      <c r="AJ729" s="39">
        <v>129769</v>
      </c>
      <c r="AK729" s="39">
        <v>11150.765223533686</v>
      </c>
      <c r="AL729" s="39" t="s">
        <v>118</v>
      </c>
      <c r="AM729" s="39" t="s">
        <v>36</v>
      </c>
      <c r="AN729" s="39" t="s">
        <v>119</v>
      </c>
      <c r="AO729" s="39" t="s">
        <v>147</v>
      </c>
      <c r="AP729" s="39">
        <v>3</v>
      </c>
      <c r="AQ729" s="39">
        <v>2</v>
      </c>
      <c r="AR729" s="39">
        <v>4</v>
      </c>
      <c r="AS729" s="39">
        <v>53659</v>
      </c>
      <c r="AT729" s="39">
        <v>87497</v>
      </c>
      <c r="AU729" s="39">
        <v>29166</v>
      </c>
      <c r="AV729" s="39">
        <v>134400</v>
      </c>
      <c r="AW729" s="39">
        <v>1.7302500000000001</v>
      </c>
      <c r="AX729" s="39">
        <v>0.65773999999999999</v>
      </c>
      <c r="AY729" s="39">
        <v>1.0725100000000001</v>
      </c>
      <c r="AZ729" s="39">
        <v>1.7302500009536743</v>
      </c>
      <c r="BA729" s="39">
        <v>0.65773999691009521</v>
      </c>
      <c r="BB729" s="39">
        <v>1.0725100040435791</v>
      </c>
      <c r="BC729" s="39" t="s">
        <v>159</v>
      </c>
      <c r="BD729" s="39" t="s">
        <v>126</v>
      </c>
      <c r="BE729" s="39" t="s">
        <v>118</v>
      </c>
      <c r="BF729" s="39"/>
      <c r="BG729" s="39" t="s">
        <v>118</v>
      </c>
      <c r="BH729" s="39" t="s">
        <v>6259</v>
      </c>
      <c r="BI729" s="39" t="s">
        <v>718</v>
      </c>
      <c r="BJ729" s="39" t="s">
        <v>129</v>
      </c>
      <c r="BK729" s="39" t="s">
        <v>178</v>
      </c>
      <c r="BL729" s="39" t="s">
        <v>320</v>
      </c>
      <c r="BM729" s="39" t="s">
        <v>2051</v>
      </c>
      <c r="BN729" s="39" t="s">
        <v>5752</v>
      </c>
      <c r="BO729" s="39"/>
      <c r="BP729" s="39" t="s">
        <v>5752</v>
      </c>
      <c r="BQ729" s="39">
        <v>2024</v>
      </c>
      <c r="BR729" s="39"/>
      <c r="BS729" s="39"/>
      <c r="BT729" s="39" t="s">
        <v>6251</v>
      </c>
    </row>
    <row r="730" spans="1:72">
      <c r="A730" s="39">
        <v>102400139082</v>
      </c>
      <c r="B730" s="39">
        <v>1</v>
      </c>
      <c r="C730" s="39">
        <v>2024</v>
      </c>
      <c r="D730" s="39">
        <v>1</v>
      </c>
      <c r="E730" s="39" t="s">
        <v>8940</v>
      </c>
      <c r="F730" s="39" t="s">
        <v>8941</v>
      </c>
      <c r="G730" s="39">
        <v>65</v>
      </c>
      <c r="H730" s="39" t="s">
        <v>8942</v>
      </c>
      <c r="I730" s="39">
        <v>20240126</v>
      </c>
      <c r="J730" s="39">
        <v>20240130</v>
      </c>
      <c r="K730" s="39">
        <v>5</v>
      </c>
      <c r="L730" s="39">
        <f t="shared" si="11"/>
        <v>4</v>
      </c>
      <c r="M730" s="39">
        <v>0</v>
      </c>
      <c r="N730" s="39" t="s">
        <v>8943</v>
      </c>
      <c r="O730" s="39" t="s">
        <v>8821</v>
      </c>
      <c r="P730" s="39" t="s">
        <v>118</v>
      </c>
      <c r="Q730" s="39" t="s">
        <v>36</v>
      </c>
      <c r="R730" s="39" t="s">
        <v>119</v>
      </c>
      <c r="S730" s="39" t="s">
        <v>120</v>
      </c>
      <c r="T730" s="39">
        <v>111</v>
      </c>
      <c r="U730" s="39" t="s">
        <v>172</v>
      </c>
      <c r="V730" s="39" t="s">
        <v>6257</v>
      </c>
      <c r="W730" s="39" t="s">
        <v>6258</v>
      </c>
      <c r="X730" s="39" t="s">
        <v>124</v>
      </c>
      <c r="Y730" s="39">
        <v>84783</v>
      </c>
      <c r="Z730" s="39">
        <v>5801</v>
      </c>
      <c r="AA730" s="39">
        <v>0</v>
      </c>
      <c r="AB730" s="39">
        <v>0</v>
      </c>
      <c r="AC730" s="39">
        <v>0</v>
      </c>
      <c r="AD730" s="39">
        <v>0</v>
      </c>
      <c r="AE730" s="39">
        <v>83569.22</v>
      </c>
      <c r="AF730" s="39">
        <v>83569.22</v>
      </c>
      <c r="AG730" s="39">
        <v>320</v>
      </c>
      <c r="AH730" s="39">
        <v>300</v>
      </c>
      <c r="AI730" s="39">
        <v>231197</v>
      </c>
      <c r="AJ730" s="39">
        <v>230447</v>
      </c>
      <c r="AK730" s="39">
        <v>64941.218316669721</v>
      </c>
      <c r="AL730" s="39" t="s">
        <v>118</v>
      </c>
      <c r="AM730" s="39" t="s">
        <v>36</v>
      </c>
      <c r="AN730" s="39" t="s">
        <v>119</v>
      </c>
      <c r="AO730" s="39" t="s">
        <v>120</v>
      </c>
      <c r="AP730" s="39">
        <v>3</v>
      </c>
      <c r="AQ730" s="39">
        <v>2</v>
      </c>
      <c r="AR730" s="39">
        <v>5</v>
      </c>
      <c r="AS730" s="39">
        <v>89115</v>
      </c>
      <c r="AT730" s="39">
        <v>161522</v>
      </c>
      <c r="AU730" s="39">
        <v>53841</v>
      </c>
      <c r="AV730" s="39">
        <v>234905</v>
      </c>
      <c r="AW730" s="39">
        <v>3.0722399999999999</v>
      </c>
      <c r="AX730" s="39">
        <v>1.0923499999999999</v>
      </c>
      <c r="AY730" s="39">
        <v>1.9798899999999999</v>
      </c>
      <c r="AZ730" s="39">
        <v>3.0722399950027466</v>
      </c>
      <c r="BA730" s="39">
        <v>1.0923500061035156</v>
      </c>
      <c r="BB730" s="39">
        <v>1.979889988899231</v>
      </c>
      <c r="BC730" s="39" t="s">
        <v>193</v>
      </c>
      <c r="BD730" s="39" t="s">
        <v>126</v>
      </c>
      <c r="BE730" s="39" t="s">
        <v>118</v>
      </c>
      <c r="BF730" s="39"/>
      <c r="BG730" s="39" t="s">
        <v>118</v>
      </c>
      <c r="BH730" s="39" t="s">
        <v>6259</v>
      </c>
      <c r="BI730" s="39" t="s">
        <v>201</v>
      </c>
      <c r="BJ730" s="39" t="s">
        <v>129</v>
      </c>
      <c r="BK730" s="39" t="s">
        <v>130</v>
      </c>
      <c r="BL730" s="39" t="s">
        <v>131</v>
      </c>
      <c r="BM730" s="39" t="s">
        <v>2051</v>
      </c>
      <c r="BN730" s="39" t="s">
        <v>2052</v>
      </c>
      <c r="BO730" s="39"/>
      <c r="BP730" s="39" t="s">
        <v>2052</v>
      </c>
      <c r="BQ730" s="39">
        <v>2024</v>
      </c>
      <c r="BR730" s="39"/>
      <c r="BS730" s="39" t="s">
        <v>134</v>
      </c>
      <c r="BT730" s="39" t="s">
        <v>6251</v>
      </c>
    </row>
    <row r="731" spans="1:72">
      <c r="A731" s="39">
        <v>102400344744</v>
      </c>
      <c r="B731" s="39">
        <v>1</v>
      </c>
      <c r="C731" s="39">
        <v>2024</v>
      </c>
      <c r="D731" s="39">
        <v>1</v>
      </c>
      <c r="E731" s="39" t="s">
        <v>8944</v>
      </c>
      <c r="F731" s="39" t="s">
        <v>1833</v>
      </c>
      <c r="G731" s="39">
        <v>70</v>
      </c>
      <c r="H731" s="39" t="s">
        <v>1834</v>
      </c>
      <c r="I731" s="39">
        <v>20240125</v>
      </c>
      <c r="J731" s="39">
        <v>20240129</v>
      </c>
      <c r="K731" s="39">
        <v>5</v>
      </c>
      <c r="L731" s="39">
        <f t="shared" si="11"/>
        <v>4</v>
      </c>
      <c r="M731" s="39">
        <v>0</v>
      </c>
      <c r="N731" s="39" t="s">
        <v>8945</v>
      </c>
      <c r="O731" s="39" t="s">
        <v>6346</v>
      </c>
      <c r="P731" s="39" t="s">
        <v>118</v>
      </c>
      <c r="Q731" s="39" t="s">
        <v>36</v>
      </c>
      <c r="R731" s="39" t="s">
        <v>119</v>
      </c>
      <c r="S731" s="39" t="s">
        <v>147</v>
      </c>
      <c r="T731" s="39">
        <v>211</v>
      </c>
      <c r="U731" s="39" t="s">
        <v>172</v>
      </c>
      <c r="V731" s="39" t="s">
        <v>6257</v>
      </c>
      <c r="W731" s="39" t="s">
        <v>6258</v>
      </c>
      <c r="X731" s="39" t="s">
        <v>124</v>
      </c>
      <c r="Y731" s="39">
        <v>99911</v>
      </c>
      <c r="Z731" s="39">
        <v>6113</v>
      </c>
      <c r="AA731" s="39">
        <v>0</v>
      </c>
      <c r="AB731" s="39">
        <v>0</v>
      </c>
      <c r="AC731" s="39">
        <v>666.76</v>
      </c>
      <c r="AD731" s="39">
        <v>0</v>
      </c>
      <c r="AE731" s="39">
        <v>171331.35</v>
      </c>
      <c r="AF731" s="39">
        <v>171998.11</v>
      </c>
      <c r="AG731" s="39">
        <v>320</v>
      </c>
      <c r="AH731" s="39">
        <v>525</v>
      </c>
      <c r="AI731" s="39">
        <v>230636</v>
      </c>
      <c r="AJ731" s="39">
        <v>230636</v>
      </c>
      <c r="AK731" s="39">
        <v>-23365.871560777799</v>
      </c>
      <c r="AL731" s="39" t="s">
        <v>118</v>
      </c>
      <c r="AM731" s="39" t="s">
        <v>36</v>
      </c>
      <c r="AN731" s="39" t="s">
        <v>119</v>
      </c>
      <c r="AO731" s="39" t="s">
        <v>147</v>
      </c>
      <c r="AP731" s="39">
        <v>3</v>
      </c>
      <c r="AQ731" s="39">
        <v>2</v>
      </c>
      <c r="AR731" s="39">
        <v>5</v>
      </c>
      <c r="AS731" s="39">
        <v>89115</v>
      </c>
      <c r="AT731" s="39">
        <v>161522</v>
      </c>
      <c r="AU731" s="39">
        <v>53841</v>
      </c>
      <c r="AV731" s="39">
        <v>234905</v>
      </c>
      <c r="AW731" s="39">
        <v>3.0722399999999999</v>
      </c>
      <c r="AX731" s="39">
        <v>1.0923499999999999</v>
      </c>
      <c r="AY731" s="39">
        <v>1.9798899999999999</v>
      </c>
      <c r="AZ731" s="39">
        <v>3.0722399950027466</v>
      </c>
      <c r="BA731" s="39">
        <v>1.0923500061035156</v>
      </c>
      <c r="BB731" s="39">
        <v>1.979889988899231</v>
      </c>
      <c r="BC731" s="39" t="s">
        <v>159</v>
      </c>
      <c r="BD731" s="39" t="s">
        <v>126</v>
      </c>
      <c r="BE731" s="39" t="s">
        <v>118</v>
      </c>
      <c r="BF731" s="39"/>
      <c r="BG731" s="39" t="s">
        <v>6285</v>
      </c>
      <c r="BH731" s="39" t="s">
        <v>6259</v>
      </c>
      <c r="BI731" s="39" t="s">
        <v>975</v>
      </c>
      <c r="BJ731" s="39" t="s">
        <v>129</v>
      </c>
      <c r="BK731" s="39" t="s">
        <v>130</v>
      </c>
      <c r="BL731" s="39" t="s">
        <v>162</v>
      </c>
      <c r="BM731" s="39" t="s">
        <v>202</v>
      </c>
      <c r="BN731" s="39" t="s">
        <v>661</v>
      </c>
      <c r="BO731" s="39"/>
      <c r="BP731" s="39" t="s">
        <v>661</v>
      </c>
      <c r="BQ731" s="39">
        <v>2024</v>
      </c>
      <c r="BR731" s="39"/>
      <c r="BS731" s="39"/>
      <c r="BT731" s="39" t="s">
        <v>6251</v>
      </c>
    </row>
    <row r="732" spans="1:72">
      <c r="A732" s="39">
        <v>102400292840</v>
      </c>
      <c r="B732" s="39">
        <v>1</v>
      </c>
      <c r="C732" s="39">
        <v>2024</v>
      </c>
      <c r="D732" s="39">
        <v>1</v>
      </c>
      <c r="E732" s="39" t="s">
        <v>8946</v>
      </c>
      <c r="F732" s="39" t="s">
        <v>8947</v>
      </c>
      <c r="G732" s="39">
        <v>76</v>
      </c>
      <c r="H732" s="39" t="s">
        <v>8948</v>
      </c>
      <c r="I732" s="39">
        <v>20240125</v>
      </c>
      <c r="J732" s="39">
        <v>20240127</v>
      </c>
      <c r="K732" s="39">
        <v>3</v>
      </c>
      <c r="L732" s="39">
        <f t="shared" si="11"/>
        <v>2</v>
      </c>
      <c r="M732" s="39">
        <v>0</v>
      </c>
      <c r="N732" s="39" t="s">
        <v>8949</v>
      </c>
      <c r="O732" s="39" t="s">
        <v>6295</v>
      </c>
      <c r="P732" s="39" t="s">
        <v>118</v>
      </c>
      <c r="Q732" s="39" t="s">
        <v>36</v>
      </c>
      <c r="R732" s="39" t="s">
        <v>119</v>
      </c>
      <c r="S732" s="39" t="s">
        <v>120</v>
      </c>
      <c r="T732" s="39">
        <v>205</v>
      </c>
      <c r="U732" s="39" t="s">
        <v>172</v>
      </c>
      <c r="V732" s="39" t="s">
        <v>6257</v>
      </c>
      <c r="W732" s="39" t="s">
        <v>6258</v>
      </c>
      <c r="X732" s="39" t="s">
        <v>124</v>
      </c>
      <c r="Y732" s="39">
        <v>93456</v>
      </c>
      <c r="Z732" s="39">
        <v>3008</v>
      </c>
      <c r="AA732" s="39">
        <v>0</v>
      </c>
      <c r="AB732" s="39">
        <v>0</v>
      </c>
      <c r="AC732" s="39">
        <v>666.76</v>
      </c>
      <c r="AD732" s="39">
        <v>0</v>
      </c>
      <c r="AE732" s="39">
        <v>182891.33</v>
      </c>
      <c r="AF732" s="39">
        <v>183558.09</v>
      </c>
      <c r="AG732" s="39">
        <v>160</v>
      </c>
      <c r="AH732" s="39">
        <v>150</v>
      </c>
      <c r="AI732" s="39">
        <v>230418</v>
      </c>
      <c r="AJ732" s="39">
        <v>230418</v>
      </c>
      <c r="AK732" s="39">
        <v>-35066.340591023531</v>
      </c>
      <c r="AL732" s="39" t="s">
        <v>118</v>
      </c>
      <c r="AM732" s="39" t="s">
        <v>36</v>
      </c>
      <c r="AN732" s="39" t="s">
        <v>119</v>
      </c>
      <c r="AO732" s="39" t="s">
        <v>120</v>
      </c>
      <c r="AP732" s="39">
        <v>3</v>
      </c>
      <c r="AQ732" s="39">
        <v>2</v>
      </c>
      <c r="AR732" s="39">
        <v>5</v>
      </c>
      <c r="AS732" s="39">
        <v>89115</v>
      </c>
      <c r="AT732" s="39">
        <v>161522</v>
      </c>
      <c r="AU732" s="39">
        <v>53841</v>
      </c>
      <c r="AV732" s="39">
        <v>234905</v>
      </c>
      <c r="AW732" s="39">
        <v>3.0722399999999999</v>
      </c>
      <c r="AX732" s="39">
        <v>1.0923499999999999</v>
      </c>
      <c r="AY732" s="39">
        <v>1.9798899999999999</v>
      </c>
      <c r="AZ732" s="39">
        <v>3.0722399950027466</v>
      </c>
      <c r="BA732" s="39">
        <v>1.0923500061035156</v>
      </c>
      <c r="BB732" s="39">
        <v>1.979889988899231</v>
      </c>
      <c r="BC732" s="39" t="s">
        <v>159</v>
      </c>
      <c r="BD732" s="39" t="s">
        <v>126</v>
      </c>
      <c r="BE732" s="39" t="s">
        <v>118</v>
      </c>
      <c r="BF732" s="39"/>
      <c r="BG732" s="39" t="s">
        <v>6285</v>
      </c>
      <c r="BH732" s="39" t="s">
        <v>6259</v>
      </c>
      <c r="BI732" s="39" t="s">
        <v>177</v>
      </c>
      <c r="BJ732" s="39" t="s">
        <v>129</v>
      </c>
      <c r="BK732" s="39" t="s">
        <v>178</v>
      </c>
      <c r="BL732" s="39" t="s">
        <v>179</v>
      </c>
      <c r="BM732" s="39" t="s">
        <v>202</v>
      </c>
      <c r="BN732" s="39" t="s">
        <v>203</v>
      </c>
      <c r="BO732" s="39"/>
      <c r="BP732" s="39" t="s">
        <v>203</v>
      </c>
      <c r="BQ732" s="39">
        <v>2024</v>
      </c>
      <c r="BR732" s="39"/>
      <c r="BS732" s="39"/>
      <c r="BT732" s="39" t="s">
        <v>6251</v>
      </c>
    </row>
    <row r="733" spans="1:72">
      <c r="A733" s="39">
        <v>102400013458</v>
      </c>
      <c r="B733" s="39">
        <v>1</v>
      </c>
      <c r="C733" s="39">
        <v>2024</v>
      </c>
      <c r="D733" s="39">
        <v>1</v>
      </c>
      <c r="E733" s="39" t="s">
        <v>8950</v>
      </c>
      <c r="F733" s="39" t="s">
        <v>8951</v>
      </c>
      <c r="G733" s="39">
        <v>27</v>
      </c>
      <c r="H733" s="39" t="s">
        <v>8952</v>
      </c>
      <c r="I733" s="39">
        <v>20240125</v>
      </c>
      <c r="J733" s="39">
        <v>20240126</v>
      </c>
      <c r="K733" s="39">
        <v>2</v>
      </c>
      <c r="L733" s="39">
        <f t="shared" si="11"/>
        <v>1</v>
      </c>
      <c r="M733" s="39">
        <v>0</v>
      </c>
      <c r="N733" s="39" t="s">
        <v>6354</v>
      </c>
      <c r="O733" s="39" t="s">
        <v>6405</v>
      </c>
      <c r="P733" s="39" t="s">
        <v>118</v>
      </c>
      <c r="Q733" s="39" t="s">
        <v>36</v>
      </c>
      <c r="R733" s="39" t="s">
        <v>119</v>
      </c>
      <c r="S733" s="39" t="s">
        <v>120</v>
      </c>
      <c r="T733" s="39">
        <v>207</v>
      </c>
      <c r="U733" s="39" t="s">
        <v>172</v>
      </c>
      <c r="V733" s="39" t="s">
        <v>6129</v>
      </c>
      <c r="W733" s="39" t="s">
        <v>6130</v>
      </c>
      <c r="X733" s="39" t="s">
        <v>124</v>
      </c>
      <c r="Y733" s="39">
        <v>49303</v>
      </c>
      <c r="Z733" s="39">
        <v>1504</v>
      </c>
      <c r="AA733" s="39">
        <v>0</v>
      </c>
      <c r="AB733" s="39">
        <v>0</v>
      </c>
      <c r="AC733" s="39">
        <v>0</v>
      </c>
      <c r="AD733" s="39">
        <v>0</v>
      </c>
      <c r="AE733" s="39">
        <v>59821.36</v>
      </c>
      <c r="AF733" s="39">
        <v>59821.36</v>
      </c>
      <c r="AG733" s="39">
        <v>80</v>
      </c>
      <c r="AH733" s="39">
        <v>75</v>
      </c>
      <c r="AI733" s="39">
        <v>129769</v>
      </c>
      <c r="AJ733" s="39">
        <v>129769</v>
      </c>
      <c r="AK733" s="39">
        <v>20617.045223533685</v>
      </c>
      <c r="AL733" s="39" t="s">
        <v>118</v>
      </c>
      <c r="AM733" s="39" t="s">
        <v>36</v>
      </c>
      <c r="AN733" s="39" t="s">
        <v>119</v>
      </c>
      <c r="AO733" s="39" t="s">
        <v>120</v>
      </c>
      <c r="AP733" s="39">
        <v>3</v>
      </c>
      <c r="AQ733" s="39">
        <v>2</v>
      </c>
      <c r="AR733" s="39">
        <v>4</v>
      </c>
      <c r="AS733" s="39">
        <v>53659</v>
      </c>
      <c r="AT733" s="39">
        <v>87497</v>
      </c>
      <c r="AU733" s="39">
        <v>29166</v>
      </c>
      <c r="AV733" s="39">
        <v>134400</v>
      </c>
      <c r="AW733" s="39">
        <v>1.7302500000000001</v>
      </c>
      <c r="AX733" s="39">
        <v>0.65773999999999999</v>
      </c>
      <c r="AY733" s="39">
        <v>1.0725100000000001</v>
      </c>
      <c r="AZ733" s="39">
        <v>1.7302500009536743</v>
      </c>
      <c r="BA733" s="39">
        <v>0.65773999691009521</v>
      </c>
      <c r="BB733" s="39">
        <v>1.0725100040435791</v>
      </c>
      <c r="BC733" s="39" t="s">
        <v>159</v>
      </c>
      <c r="BD733" s="39" t="s">
        <v>126</v>
      </c>
      <c r="BE733" s="39" t="s">
        <v>118</v>
      </c>
      <c r="BF733" s="39"/>
      <c r="BG733" s="39" t="s">
        <v>118</v>
      </c>
      <c r="BH733" s="39" t="s">
        <v>6259</v>
      </c>
      <c r="BI733" s="39" t="s">
        <v>177</v>
      </c>
      <c r="BJ733" s="39" t="s">
        <v>129</v>
      </c>
      <c r="BK733" s="39" t="s">
        <v>178</v>
      </c>
      <c r="BL733" s="39" t="s">
        <v>179</v>
      </c>
      <c r="BM733" s="39" t="s">
        <v>2051</v>
      </c>
      <c r="BN733" s="39" t="s">
        <v>5752</v>
      </c>
      <c r="BO733" s="39"/>
      <c r="BP733" s="39" t="s">
        <v>5752</v>
      </c>
      <c r="BQ733" s="39">
        <v>2024</v>
      </c>
      <c r="BR733" s="39"/>
      <c r="BS733" s="39"/>
      <c r="BT733" s="39" t="s">
        <v>6251</v>
      </c>
    </row>
    <row r="734" spans="1:72">
      <c r="A734" s="39">
        <v>102400139056</v>
      </c>
      <c r="B734" s="39">
        <v>1</v>
      </c>
      <c r="C734" s="39">
        <v>2024</v>
      </c>
      <c r="D734" s="39">
        <v>1</v>
      </c>
      <c r="E734" s="39" t="s">
        <v>8953</v>
      </c>
      <c r="F734" s="39" t="s">
        <v>8954</v>
      </c>
      <c r="G734" s="39">
        <v>46</v>
      </c>
      <c r="H734" s="39" t="s">
        <v>8955</v>
      </c>
      <c r="I734" s="39">
        <v>20240124</v>
      </c>
      <c r="J734" s="39">
        <v>20240126</v>
      </c>
      <c r="K734" s="39">
        <v>3</v>
      </c>
      <c r="L734" s="39">
        <f t="shared" si="11"/>
        <v>2</v>
      </c>
      <c r="M734" s="39">
        <v>0</v>
      </c>
      <c r="N734" s="39" t="s">
        <v>7078</v>
      </c>
      <c r="O734" s="39" t="s">
        <v>6596</v>
      </c>
      <c r="P734" s="39" t="s">
        <v>118</v>
      </c>
      <c r="Q734" s="39" t="s">
        <v>36</v>
      </c>
      <c r="R734" s="39" t="s">
        <v>119</v>
      </c>
      <c r="S734" s="39" t="s">
        <v>147</v>
      </c>
      <c r="T734" s="39">
        <v>111</v>
      </c>
      <c r="U734" s="39" t="s">
        <v>172</v>
      </c>
      <c r="V734" s="39" t="s">
        <v>6257</v>
      </c>
      <c r="W734" s="39" t="s">
        <v>6258</v>
      </c>
      <c r="X734" s="39" t="s">
        <v>124</v>
      </c>
      <c r="Y734" s="39">
        <v>92031</v>
      </c>
      <c r="Z734" s="39">
        <v>3019</v>
      </c>
      <c r="AA734" s="39">
        <v>0</v>
      </c>
      <c r="AB734" s="39">
        <v>0</v>
      </c>
      <c r="AC734" s="39">
        <v>654.85</v>
      </c>
      <c r="AD734" s="39">
        <v>0</v>
      </c>
      <c r="AE734" s="39">
        <v>182891.33</v>
      </c>
      <c r="AF734" s="39">
        <v>183546.19</v>
      </c>
      <c r="AG734" s="39">
        <v>160</v>
      </c>
      <c r="AH734" s="39">
        <v>225</v>
      </c>
      <c r="AI734" s="39">
        <v>230447</v>
      </c>
      <c r="AJ734" s="39">
        <v>230447</v>
      </c>
      <c r="AK734" s="39">
        <v>-35035.75168333028</v>
      </c>
      <c r="AL734" s="39" t="s">
        <v>118</v>
      </c>
      <c r="AM734" s="39" t="s">
        <v>36</v>
      </c>
      <c r="AN734" s="39" t="s">
        <v>119</v>
      </c>
      <c r="AO734" s="39" t="s">
        <v>147</v>
      </c>
      <c r="AP734" s="39">
        <v>3</v>
      </c>
      <c r="AQ734" s="39">
        <v>2</v>
      </c>
      <c r="AR734" s="39">
        <v>5</v>
      </c>
      <c r="AS734" s="39">
        <v>89115</v>
      </c>
      <c r="AT734" s="39">
        <v>161522</v>
      </c>
      <c r="AU734" s="39">
        <v>53841</v>
      </c>
      <c r="AV734" s="39">
        <v>234905</v>
      </c>
      <c r="AW734" s="39">
        <v>3.0722399999999999</v>
      </c>
      <c r="AX734" s="39">
        <v>1.0923499999999999</v>
      </c>
      <c r="AY734" s="39">
        <v>1.9798899999999999</v>
      </c>
      <c r="AZ734" s="39">
        <v>3.0722399950027466</v>
      </c>
      <c r="BA734" s="39">
        <v>1.0923500061035156</v>
      </c>
      <c r="BB734" s="39">
        <v>1.979889988899231</v>
      </c>
      <c r="BC734" s="39" t="s">
        <v>159</v>
      </c>
      <c r="BD734" s="39" t="s">
        <v>126</v>
      </c>
      <c r="BE734" s="39" t="s">
        <v>118</v>
      </c>
      <c r="BF734" s="39"/>
      <c r="BG734" s="39" t="s">
        <v>6285</v>
      </c>
      <c r="BH734" s="39" t="s">
        <v>6259</v>
      </c>
      <c r="BI734" s="39" t="s">
        <v>1357</v>
      </c>
      <c r="BJ734" s="39" t="s">
        <v>129</v>
      </c>
      <c r="BK734" s="39" t="s">
        <v>224</v>
      </c>
      <c r="BL734" s="39" t="s">
        <v>224</v>
      </c>
      <c r="BM734" s="39" t="s">
        <v>202</v>
      </c>
      <c r="BN734" s="39" t="s">
        <v>661</v>
      </c>
      <c r="BO734" s="39"/>
      <c r="BP734" s="39" t="s">
        <v>661</v>
      </c>
      <c r="BQ734" s="39">
        <v>2024</v>
      </c>
      <c r="BR734" s="39"/>
      <c r="BS734" s="39"/>
      <c r="BT734" s="39" t="s">
        <v>6251</v>
      </c>
    </row>
    <row r="735" spans="1:72">
      <c r="A735" s="39">
        <v>102400139054</v>
      </c>
      <c r="B735" s="39">
        <v>1</v>
      </c>
      <c r="C735" s="39">
        <v>2024</v>
      </c>
      <c r="D735" s="39">
        <v>1</v>
      </c>
      <c r="E735" s="39" t="s">
        <v>8956</v>
      </c>
      <c r="F735" s="39" t="s">
        <v>8957</v>
      </c>
      <c r="G735" s="39">
        <v>68</v>
      </c>
      <c r="H735" s="39" t="s">
        <v>8958</v>
      </c>
      <c r="I735" s="39">
        <v>20240124</v>
      </c>
      <c r="J735" s="39">
        <v>20240126</v>
      </c>
      <c r="K735" s="39">
        <v>3</v>
      </c>
      <c r="L735" s="39">
        <f t="shared" si="11"/>
        <v>2</v>
      </c>
      <c r="M735" s="39">
        <v>0</v>
      </c>
      <c r="N735" s="39" t="s">
        <v>7855</v>
      </c>
      <c r="O735" s="39" t="s">
        <v>6313</v>
      </c>
      <c r="P735" s="39" t="s">
        <v>118</v>
      </c>
      <c r="Q735" s="39" t="s">
        <v>36</v>
      </c>
      <c r="R735" s="39" t="s">
        <v>119</v>
      </c>
      <c r="S735" s="39" t="s">
        <v>120</v>
      </c>
      <c r="T735" s="39">
        <v>111</v>
      </c>
      <c r="U735" s="39" t="s">
        <v>172</v>
      </c>
      <c r="V735" s="39" t="s">
        <v>6257</v>
      </c>
      <c r="W735" s="39" t="s">
        <v>6258</v>
      </c>
      <c r="X735" s="39" t="s">
        <v>124</v>
      </c>
      <c r="Y735" s="39">
        <v>90393</v>
      </c>
      <c r="Z735" s="39">
        <v>3083</v>
      </c>
      <c r="AA735" s="39">
        <v>0</v>
      </c>
      <c r="AB735" s="39">
        <v>0</v>
      </c>
      <c r="AC735" s="39">
        <v>0</v>
      </c>
      <c r="AD735" s="39">
        <v>0</v>
      </c>
      <c r="AE735" s="39">
        <v>72401.600000000006</v>
      </c>
      <c r="AF735" s="39">
        <v>72401.600000000006</v>
      </c>
      <c r="AG735" s="39">
        <v>160</v>
      </c>
      <c r="AH735" s="39">
        <v>225</v>
      </c>
      <c r="AI735" s="39">
        <v>230447</v>
      </c>
      <c r="AJ735" s="39">
        <v>230447</v>
      </c>
      <c r="AK735" s="39">
        <v>76108.838316669717</v>
      </c>
      <c r="AL735" s="39" t="s">
        <v>118</v>
      </c>
      <c r="AM735" s="39" t="s">
        <v>36</v>
      </c>
      <c r="AN735" s="39" t="s">
        <v>119</v>
      </c>
      <c r="AO735" s="39" t="s">
        <v>120</v>
      </c>
      <c r="AP735" s="39">
        <v>3</v>
      </c>
      <c r="AQ735" s="39">
        <v>2</v>
      </c>
      <c r="AR735" s="39">
        <v>5</v>
      </c>
      <c r="AS735" s="39">
        <v>89115</v>
      </c>
      <c r="AT735" s="39">
        <v>161522</v>
      </c>
      <c r="AU735" s="39">
        <v>53841</v>
      </c>
      <c r="AV735" s="39">
        <v>234905</v>
      </c>
      <c r="AW735" s="39">
        <v>3.0722399999999999</v>
      </c>
      <c r="AX735" s="39">
        <v>1.0923499999999999</v>
      </c>
      <c r="AY735" s="39">
        <v>1.9798899999999999</v>
      </c>
      <c r="AZ735" s="39">
        <v>3.0722399950027466</v>
      </c>
      <c r="BA735" s="39">
        <v>1.0923500061035156</v>
      </c>
      <c r="BB735" s="39">
        <v>1.979889988899231</v>
      </c>
      <c r="BC735" s="39" t="s">
        <v>159</v>
      </c>
      <c r="BD735" s="39" t="s">
        <v>126</v>
      </c>
      <c r="BE735" s="39" t="s">
        <v>118</v>
      </c>
      <c r="BF735" s="39"/>
      <c r="BG735" s="39" t="s">
        <v>6285</v>
      </c>
      <c r="BH735" s="39" t="s">
        <v>6259</v>
      </c>
      <c r="BI735" s="39" t="s">
        <v>410</v>
      </c>
      <c r="BJ735" s="39" t="s">
        <v>195</v>
      </c>
      <c r="BK735" s="39" t="s">
        <v>411</v>
      </c>
      <c r="BL735" s="39" t="s">
        <v>411</v>
      </c>
      <c r="BM735" s="39" t="s">
        <v>202</v>
      </c>
      <c r="BN735" s="39" t="s">
        <v>203</v>
      </c>
      <c r="BO735" s="39"/>
      <c r="BP735" s="39" t="s">
        <v>203</v>
      </c>
      <c r="BQ735" s="39">
        <v>2024</v>
      </c>
      <c r="BR735" s="39"/>
      <c r="BS735" s="39"/>
      <c r="BT735" s="39" t="s">
        <v>6251</v>
      </c>
    </row>
    <row r="736" spans="1:72">
      <c r="A736" s="39">
        <v>102400344728</v>
      </c>
      <c r="B736" s="39">
        <v>1</v>
      </c>
      <c r="C736" s="39">
        <v>2024</v>
      </c>
      <c r="D736" s="39">
        <v>1</v>
      </c>
      <c r="E736" s="39" t="s">
        <v>8959</v>
      </c>
      <c r="F736" s="39" t="s">
        <v>8960</v>
      </c>
      <c r="G736" s="39">
        <v>51</v>
      </c>
      <c r="H736" s="39" t="s">
        <v>8961</v>
      </c>
      <c r="I736" s="39">
        <v>20240123</v>
      </c>
      <c r="J736" s="39">
        <v>20240125</v>
      </c>
      <c r="K736" s="39">
        <v>3</v>
      </c>
      <c r="L736" s="39">
        <f t="shared" si="11"/>
        <v>2</v>
      </c>
      <c r="M736" s="39">
        <v>0</v>
      </c>
      <c r="N736" s="39" t="s">
        <v>8962</v>
      </c>
      <c r="O736" s="39" t="s">
        <v>8963</v>
      </c>
      <c r="P736" s="39" t="s">
        <v>118</v>
      </c>
      <c r="Q736" s="39" t="s">
        <v>36</v>
      </c>
      <c r="R736" s="39" t="s">
        <v>119</v>
      </c>
      <c r="S736" s="39" t="s">
        <v>120</v>
      </c>
      <c r="T736" s="39">
        <v>211</v>
      </c>
      <c r="U736" s="39" t="s">
        <v>172</v>
      </c>
      <c r="V736" s="39" t="s">
        <v>6257</v>
      </c>
      <c r="W736" s="39" t="s">
        <v>6258</v>
      </c>
      <c r="X736" s="39" t="s">
        <v>124</v>
      </c>
      <c r="Y736" s="39">
        <v>94553</v>
      </c>
      <c r="Z736" s="39">
        <v>3008</v>
      </c>
      <c r="AA736" s="39">
        <v>0</v>
      </c>
      <c r="AB736" s="39">
        <v>0</v>
      </c>
      <c r="AC736" s="39">
        <v>654.85</v>
      </c>
      <c r="AD736" s="39">
        <v>0</v>
      </c>
      <c r="AE736" s="39">
        <v>171331.35</v>
      </c>
      <c r="AF736" s="39">
        <v>171986.2</v>
      </c>
      <c r="AG736" s="39">
        <v>160</v>
      </c>
      <c r="AH736" s="39">
        <v>150</v>
      </c>
      <c r="AI736" s="39">
        <v>230636</v>
      </c>
      <c r="AJ736" s="39">
        <v>230636</v>
      </c>
      <c r="AK736" s="39">
        <v>-23353.961560777825</v>
      </c>
      <c r="AL736" s="39" t="s">
        <v>118</v>
      </c>
      <c r="AM736" s="39" t="s">
        <v>36</v>
      </c>
      <c r="AN736" s="39" t="s">
        <v>119</v>
      </c>
      <c r="AO736" s="39" t="s">
        <v>120</v>
      </c>
      <c r="AP736" s="39">
        <v>3</v>
      </c>
      <c r="AQ736" s="39">
        <v>2</v>
      </c>
      <c r="AR736" s="39">
        <v>5</v>
      </c>
      <c r="AS736" s="39">
        <v>89115</v>
      </c>
      <c r="AT736" s="39">
        <v>161522</v>
      </c>
      <c r="AU736" s="39">
        <v>53841</v>
      </c>
      <c r="AV736" s="39">
        <v>234905</v>
      </c>
      <c r="AW736" s="39">
        <v>3.0722399999999999</v>
      </c>
      <c r="AX736" s="39">
        <v>1.0923499999999999</v>
      </c>
      <c r="AY736" s="39">
        <v>1.9798899999999999</v>
      </c>
      <c r="AZ736" s="39">
        <v>3.0722399950027466</v>
      </c>
      <c r="BA736" s="39">
        <v>1.0923500061035156</v>
      </c>
      <c r="BB736" s="39">
        <v>1.979889988899231</v>
      </c>
      <c r="BC736" s="39" t="s">
        <v>159</v>
      </c>
      <c r="BD736" s="39" t="s">
        <v>126</v>
      </c>
      <c r="BE736" s="39" t="s">
        <v>118</v>
      </c>
      <c r="BF736" s="39"/>
      <c r="BG736" s="39" t="s">
        <v>1732</v>
      </c>
      <c r="BH736" s="39" t="s">
        <v>6259</v>
      </c>
      <c r="BI736" s="39" t="s">
        <v>201</v>
      </c>
      <c r="BJ736" s="39" t="s">
        <v>129</v>
      </c>
      <c r="BK736" s="39" t="s">
        <v>130</v>
      </c>
      <c r="BL736" s="39" t="s">
        <v>131</v>
      </c>
      <c r="BM736" s="39" t="s">
        <v>202</v>
      </c>
      <c r="BN736" s="39" t="s">
        <v>203</v>
      </c>
      <c r="BO736" s="39"/>
      <c r="BP736" s="39" t="s">
        <v>203</v>
      </c>
      <c r="BQ736" s="39">
        <v>2024</v>
      </c>
      <c r="BR736" s="39"/>
      <c r="BS736" s="39"/>
      <c r="BT736" s="39" t="s">
        <v>6251</v>
      </c>
    </row>
    <row r="737" spans="1:72">
      <c r="A737" s="39">
        <v>102400344730</v>
      </c>
      <c r="B737" s="39">
        <v>1</v>
      </c>
      <c r="C737" s="39">
        <v>2024</v>
      </c>
      <c r="D737" s="39">
        <v>1</v>
      </c>
      <c r="E737" s="39" t="s">
        <v>8964</v>
      </c>
      <c r="F737" s="39" t="s">
        <v>8965</v>
      </c>
      <c r="G737" s="39">
        <v>52</v>
      </c>
      <c r="H737" s="39" t="s">
        <v>8966</v>
      </c>
      <c r="I737" s="39">
        <v>20240123</v>
      </c>
      <c r="J737" s="39">
        <v>20240125</v>
      </c>
      <c r="K737" s="39">
        <v>3</v>
      </c>
      <c r="L737" s="39">
        <f t="shared" si="11"/>
        <v>2</v>
      </c>
      <c r="M737" s="39">
        <v>0</v>
      </c>
      <c r="N737" s="39" t="s">
        <v>8967</v>
      </c>
      <c r="O737" s="39" t="s">
        <v>8968</v>
      </c>
      <c r="P737" s="39" t="s">
        <v>118</v>
      </c>
      <c r="Q737" s="39" t="s">
        <v>36</v>
      </c>
      <c r="R737" s="39" t="s">
        <v>119</v>
      </c>
      <c r="S737" s="39" t="s">
        <v>147</v>
      </c>
      <c r="T737" s="39">
        <v>211</v>
      </c>
      <c r="U737" s="39" t="s">
        <v>172</v>
      </c>
      <c r="V737" s="39" t="s">
        <v>6257</v>
      </c>
      <c r="W737" s="39" t="s">
        <v>6258</v>
      </c>
      <c r="X737" s="39" t="s">
        <v>124</v>
      </c>
      <c r="Y737" s="39">
        <v>94927</v>
      </c>
      <c r="Z737" s="39">
        <v>2944</v>
      </c>
      <c r="AA737" s="39">
        <v>0</v>
      </c>
      <c r="AB737" s="39">
        <v>0</v>
      </c>
      <c r="AC737" s="39">
        <v>1309.71</v>
      </c>
      <c r="AD737" s="39">
        <v>0</v>
      </c>
      <c r="AE737" s="39">
        <v>171331.35</v>
      </c>
      <c r="AF737" s="39">
        <v>172641.06</v>
      </c>
      <c r="AG737" s="39">
        <v>160</v>
      </c>
      <c r="AH737" s="39">
        <v>150</v>
      </c>
      <c r="AI737" s="39">
        <v>230636</v>
      </c>
      <c r="AJ737" s="39">
        <v>230636</v>
      </c>
      <c r="AK737" s="39">
        <v>-24008.821560777811</v>
      </c>
      <c r="AL737" s="39" t="s">
        <v>118</v>
      </c>
      <c r="AM737" s="39" t="s">
        <v>36</v>
      </c>
      <c r="AN737" s="39" t="s">
        <v>119</v>
      </c>
      <c r="AO737" s="39" t="s">
        <v>147</v>
      </c>
      <c r="AP737" s="39">
        <v>3</v>
      </c>
      <c r="AQ737" s="39">
        <v>2</v>
      </c>
      <c r="AR737" s="39">
        <v>5</v>
      </c>
      <c r="AS737" s="39">
        <v>89115</v>
      </c>
      <c r="AT737" s="39">
        <v>161522</v>
      </c>
      <c r="AU737" s="39">
        <v>53841</v>
      </c>
      <c r="AV737" s="39">
        <v>234905</v>
      </c>
      <c r="AW737" s="39">
        <v>3.0722399999999999</v>
      </c>
      <c r="AX737" s="39">
        <v>1.0923499999999999</v>
      </c>
      <c r="AY737" s="39">
        <v>1.9798899999999999</v>
      </c>
      <c r="AZ737" s="39">
        <v>3.0722399950027466</v>
      </c>
      <c r="BA737" s="39">
        <v>1.0923500061035156</v>
      </c>
      <c r="BB737" s="39">
        <v>1.979889988899231</v>
      </c>
      <c r="BC737" s="39" t="s">
        <v>159</v>
      </c>
      <c r="BD737" s="39" t="s">
        <v>126</v>
      </c>
      <c r="BE737" s="39" t="s">
        <v>118</v>
      </c>
      <c r="BF737" s="39"/>
      <c r="BG737" s="39" t="s">
        <v>1732</v>
      </c>
      <c r="BH737" s="39" t="s">
        <v>6259</v>
      </c>
      <c r="BI737" s="39" t="s">
        <v>3090</v>
      </c>
      <c r="BJ737" s="39" t="s">
        <v>129</v>
      </c>
      <c r="BK737" s="39" t="s">
        <v>130</v>
      </c>
      <c r="BL737" s="39" t="s">
        <v>131</v>
      </c>
      <c r="BM737" s="39" t="s">
        <v>202</v>
      </c>
      <c r="BN737" s="39" t="s">
        <v>203</v>
      </c>
      <c r="BO737" s="39"/>
      <c r="BP737" s="39" t="s">
        <v>203</v>
      </c>
      <c r="BQ737" s="39">
        <v>2024</v>
      </c>
      <c r="BR737" s="39"/>
      <c r="BS737" s="39"/>
      <c r="BT737" s="39" t="s">
        <v>6251</v>
      </c>
    </row>
    <row r="738" spans="1:72">
      <c r="A738" s="39">
        <v>102400179702</v>
      </c>
      <c r="B738" s="39">
        <v>1</v>
      </c>
      <c r="C738" s="39">
        <v>2024</v>
      </c>
      <c r="D738" s="39">
        <v>1</v>
      </c>
      <c r="E738" s="39" t="s">
        <v>8969</v>
      </c>
      <c r="F738" s="39" t="s">
        <v>8970</v>
      </c>
      <c r="G738" s="39">
        <v>66</v>
      </c>
      <c r="H738" s="39" t="s">
        <v>8971</v>
      </c>
      <c r="I738" s="39">
        <v>20240124</v>
      </c>
      <c r="J738" s="39">
        <v>20240125</v>
      </c>
      <c r="K738" s="39">
        <v>2</v>
      </c>
      <c r="L738" s="39">
        <f t="shared" si="11"/>
        <v>1</v>
      </c>
      <c r="M738" s="39">
        <v>0</v>
      </c>
      <c r="N738" s="39" t="s">
        <v>8972</v>
      </c>
      <c r="O738" s="39" t="s">
        <v>8797</v>
      </c>
      <c r="P738" s="39" t="s">
        <v>118</v>
      </c>
      <c r="Q738" s="39" t="s">
        <v>36</v>
      </c>
      <c r="R738" s="39" t="s">
        <v>119</v>
      </c>
      <c r="S738" s="39" t="s">
        <v>147</v>
      </c>
      <c r="T738" s="39">
        <v>201</v>
      </c>
      <c r="U738" s="39" t="s">
        <v>172</v>
      </c>
      <c r="V738" s="39" t="s">
        <v>6129</v>
      </c>
      <c r="W738" s="39" t="s">
        <v>6130</v>
      </c>
      <c r="X738" s="39" t="s">
        <v>124</v>
      </c>
      <c r="Y738" s="39">
        <v>34658</v>
      </c>
      <c r="Z738" s="39">
        <v>1472</v>
      </c>
      <c r="AA738" s="39">
        <v>0</v>
      </c>
      <c r="AB738" s="39">
        <v>0</v>
      </c>
      <c r="AC738" s="39">
        <v>66.28</v>
      </c>
      <c r="AD738" s="39">
        <v>0</v>
      </c>
      <c r="AE738" s="39">
        <v>34534.03</v>
      </c>
      <c r="AF738" s="39">
        <v>34600.31</v>
      </c>
      <c r="AG738" s="39">
        <v>80</v>
      </c>
      <c r="AH738" s="39">
        <v>75</v>
      </c>
      <c r="AI738" s="39">
        <v>129769</v>
      </c>
      <c r="AJ738" s="39">
        <v>129769</v>
      </c>
      <c r="AK738" s="39">
        <v>45838.095223533688</v>
      </c>
      <c r="AL738" s="39" t="s">
        <v>118</v>
      </c>
      <c r="AM738" s="39" t="s">
        <v>36</v>
      </c>
      <c r="AN738" s="39" t="s">
        <v>119</v>
      </c>
      <c r="AO738" s="39" t="s">
        <v>147</v>
      </c>
      <c r="AP738" s="39">
        <v>3</v>
      </c>
      <c r="AQ738" s="39">
        <v>2</v>
      </c>
      <c r="AR738" s="39">
        <v>4</v>
      </c>
      <c r="AS738" s="39">
        <v>53659</v>
      </c>
      <c r="AT738" s="39">
        <v>87497</v>
      </c>
      <c r="AU738" s="39">
        <v>29166</v>
      </c>
      <c r="AV738" s="39">
        <v>134400</v>
      </c>
      <c r="AW738" s="39">
        <v>1.7302500000000001</v>
      </c>
      <c r="AX738" s="39">
        <v>0.65773999999999999</v>
      </c>
      <c r="AY738" s="39">
        <v>1.0725100000000001</v>
      </c>
      <c r="AZ738" s="39">
        <v>1.7302500009536743</v>
      </c>
      <c r="BA738" s="39">
        <v>0.65773999691009521</v>
      </c>
      <c r="BB738" s="39">
        <v>1.0725100040435791</v>
      </c>
      <c r="BC738" s="39" t="s">
        <v>159</v>
      </c>
      <c r="BD738" s="39" t="s">
        <v>126</v>
      </c>
      <c r="BE738" s="39" t="s">
        <v>118</v>
      </c>
      <c r="BF738" s="39"/>
      <c r="BG738" s="39" t="s">
        <v>118</v>
      </c>
      <c r="BH738" s="39" t="s">
        <v>6259</v>
      </c>
      <c r="BI738" s="39" t="s">
        <v>8973</v>
      </c>
      <c r="BJ738" s="39" t="s">
        <v>195</v>
      </c>
      <c r="BK738" s="39" t="s">
        <v>196</v>
      </c>
      <c r="BL738" s="39" t="s">
        <v>196</v>
      </c>
      <c r="BM738" s="39" t="s">
        <v>202</v>
      </c>
      <c r="BN738" s="39" t="s">
        <v>622</v>
      </c>
      <c r="BO738" s="39"/>
      <c r="BP738" s="39" t="s">
        <v>622</v>
      </c>
      <c r="BQ738" s="39">
        <v>2024</v>
      </c>
      <c r="BR738" s="39"/>
      <c r="BS738" s="39"/>
      <c r="BT738" s="39" t="s">
        <v>6251</v>
      </c>
    </row>
    <row r="739" spans="1:72">
      <c r="A739" s="39">
        <v>102400139042</v>
      </c>
      <c r="B739" s="39">
        <v>1</v>
      </c>
      <c r="C739" s="39">
        <v>2024</v>
      </c>
      <c r="D739" s="39">
        <v>1</v>
      </c>
      <c r="E739" s="39" t="s">
        <v>8974</v>
      </c>
      <c r="F739" s="39" t="s">
        <v>8975</v>
      </c>
      <c r="G739" s="39">
        <v>76</v>
      </c>
      <c r="H739" s="39" t="s">
        <v>8976</v>
      </c>
      <c r="I739" s="39">
        <v>20240123</v>
      </c>
      <c r="J739" s="39">
        <v>20240125</v>
      </c>
      <c r="K739" s="39">
        <v>3</v>
      </c>
      <c r="L739" s="39">
        <f t="shared" si="11"/>
        <v>2</v>
      </c>
      <c r="M739" s="39">
        <v>0</v>
      </c>
      <c r="N739" s="39" t="s">
        <v>8977</v>
      </c>
      <c r="O739" s="39" t="s">
        <v>8797</v>
      </c>
      <c r="P739" s="39" t="s">
        <v>118</v>
      </c>
      <c r="Q739" s="39" t="s">
        <v>36</v>
      </c>
      <c r="R739" s="39" t="s">
        <v>119</v>
      </c>
      <c r="S739" s="39" t="s">
        <v>120</v>
      </c>
      <c r="T739" s="39">
        <v>111</v>
      </c>
      <c r="U739" s="39" t="s">
        <v>172</v>
      </c>
      <c r="V739" s="39" t="s">
        <v>6129</v>
      </c>
      <c r="W739" s="39" t="s">
        <v>6130</v>
      </c>
      <c r="X739" s="39" t="s">
        <v>1852</v>
      </c>
      <c r="Y739" s="39">
        <v>42058</v>
      </c>
      <c r="Z739" s="39">
        <v>3008</v>
      </c>
      <c r="AA739" s="39">
        <v>0</v>
      </c>
      <c r="AB739" s="39">
        <v>0</v>
      </c>
      <c r="AC739" s="39">
        <v>165.71</v>
      </c>
      <c r="AD739" s="39">
        <v>0</v>
      </c>
      <c r="AE739" s="39">
        <v>23232</v>
      </c>
      <c r="AF739" s="39">
        <v>23397.71</v>
      </c>
      <c r="AG739" s="39">
        <v>160</v>
      </c>
      <c r="AH739" s="39">
        <v>150</v>
      </c>
      <c r="AI739" s="39">
        <v>113875</v>
      </c>
      <c r="AJ739" s="39">
        <v>113875</v>
      </c>
      <c r="AK739" s="39">
        <v>41140.508635467697</v>
      </c>
      <c r="AL739" s="39" t="s">
        <v>118</v>
      </c>
      <c r="AM739" s="39" t="s">
        <v>36</v>
      </c>
      <c r="AN739" s="39" t="s">
        <v>119</v>
      </c>
      <c r="AO739" s="39" t="s">
        <v>120</v>
      </c>
      <c r="AP739" s="39">
        <v>3</v>
      </c>
      <c r="AQ739" s="39">
        <v>2</v>
      </c>
      <c r="AR739" s="39">
        <v>4</v>
      </c>
      <c r="AS739" s="39">
        <v>53659</v>
      </c>
      <c r="AT739" s="39">
        <v>87497</v>
      </c>
      <c r="AU739" s="39">
        <v>29166</v>
      </c>
      <c r="AV739" s="39">
        <v>134400</v>
      </c>
      <c r="AW739" s="39">
        <v>1.7302500000000001</v>
      </c>
      <c r="AX739" s="39">
        <v>0.65773999999999999</v>
      </c>
      <c r="AY739" s="39">
        <v>1.0725100000000001</v>
      </c>
      <c r="AZ739" s="39">
        <v>1.5181400179862976</v>
      </c>
      <c r="BA739" s="39">
        <v>0.65773999691009521</v>
      </c>
      <c r="BB739" s="39">
        <v>0.86040002107620239</v>
      </c>
      <c r="BC739" s="39" t="s">
        <v>148</v>
      </c>
      <c r="BD739" s="39" t="s">
        <v>126</v>
      </c>
      <c r="BE739" s="39" t="s">
        <v>118</v>
      </c>
      <c r="BF739" s="39"/>
      <c r="BG739" s="39" t="s">
        <v>118</v>
      </c>
      <c r="BH739" s="39" t="s">
        <v>6259</v>
      </c>
      <c r="BI739" s="39" t="s">
        <v>201</v>
      </c>
      <c r="BJ739" s="39" t="s">
        <v>129</v>
      </c>
      <c r="BK739" s="39" t="s">
        <v>130</v>
      </c>
      <c r="BL739" s="39" t="s">
        <v>131</v>
      </c>
      <c r="BM739" s="39" t="s">
        <v>202</v>
      </c>
      <c r="BN739" s="39" t="s">
        <v>297</v>
      </c>
      <c r="BO739" s="39"/>
      <c r="BP739" s="39" t="s">
        <v>297</v>
      </c>
      <c r="BQ739" s="39">
        <v>2024</v>
      </c>
      <c r="BR739" s="39" t="s">
        <v>134</v>
      </c>
      <c r="BS739" s="39" t="s">
        <v>134</v>
      </c>
      <c r="BT739" s="39" t="s">
        <v>6251</v>
      </c>
    </row>
    <row r="740" spans="1:72">
      <c r="A740" s="39">
        <v>102400139040</v>
      </c>
      <c r="B740" s="39">
        <v>1</v>
      </c>
      <c r="C740" s="39">
        <v>2024</v>
      </c>
      <c r="D740" s="39">
        <v>1</v>
      </c>
      <c r="E740" s="39" t="s">
        <v>8978</v>
      </c>
      <c r="F740" s="39" t="s">
        <v>8979</v>
      </c>
      <c r="G740" s="39">
        <v>76</v>
      </c>
      <c r="H740" s="39" t="s">
        <v>8980</v>
      </c>
      <c r="I740" s="39">
        <v>20240123</v>
      </c>
      <c r="J740" s="39">
        <v>20240125</v>
      </c>
      <c r="K740" s="39">
        <v>3</v>
      </c>
      <c r="L740" s="39">
        <f t="shared" si="11"/>
        <v>2</v>
      </c>
      <c r="M740" s="39">
        <v>0</v>
      </c>
      <c r="N740" s="39" t="s">
        <v>6341</v>
      </c>
      <c r="O740" s="39" t="s">
        <v>7057</v>
      </c>
      <c r="P740" s="39" t="s">
        <v>118</v>
      </c>
      <c r="Q740" s="39" t="s">
        <v>36</v>
      </c>
      <c r="R740" s="39" t="s">
        <v>119</v>
      </c>
      <c r="S740" s="39" t="s">
        <v>120</v>
      </c>
      <c r="T740" s="39">
        <v>111</v>
      </c>
      <c r="U740" s="39" t="s">
        <v>172</v>
      </c>
      <c r="V740" s="39" t="s">
        <v>6257</v>
      </c>
      <c r="W740" s="39" t="s">
        <v>6258</v>
      </c>
      <c r="X740" s="39" t="s">
        <v>124</v>
      </c>
      <c r="Y740" s="39">
        <v>96201</v>
      </c>
      <c r="Z740" s="39">
        <v>3008</v>
      </c>
      <c r="AA740" s="39">
        <v>0</v>
      </c>
      <c r="AB740" s="39">
        <v>0</v>
      </c>
      <c r="AC740" s="39">
        <v>654.85</v>
      </c>
      <c r="AD740" s="39">
        <v>0</v>
      </c>
      <c r="AE740" s="39">
        <v>171331.35</v>
      </c>
      <c r="AF740" s="39">
        <v>171986.2</v>
      </c>
      <c r="AG740" s="39">
        <v>160</v>
      </c>
      <c r="AH740" s="39">
        <v>150</v>
      </c>
      <c r="AI740" s="39">
        <v>230447</v>
      </c>
      <c r="AJ740" s="39">
        <v>230447</v>
      </c>
      <c r="AK740" s="39">
        <v>-23475.761683330289</v>
      </c>
      <c r="AL740" s="39" t="s">
        <v>118</v>
      </c>
      <c r="AM740" s="39" t="s">
        <v>36</v>
      </c>
      <c r="AN740" s="39" t="s">
        <v>119</v>
      </c>
      <c r="AO740" s="39" t="s">
        <v>120</v>
      </c>
      <c r="AP740" s="39">
        <v>3</v>
      </c>
      <c r="AQ740" s="39">
        <v>2</v>
      </c>
      <c r="AR740" s="39">
        <v>5</v>
      </c>
      <c r="AS740" s="39">
        <v>89115</v>
      </c>
      <c r="AT740" s="39">
        <v>161522</v>
      </c>
      <c r="AU740" s="39">
        <v>53841</v>
      </c>
      <c r="AV740" s="39">
        <v>234905</v>
      </c>
      <c r="AW740" s="39">
        <v>3.0722399999999999</v>
      </c>
      <c r="AX740" s="39">
        <v>1.0923499999999999</v>
      </c>
      <c r="AY740" s="39">
        <v>1.9798899999999999</v>
      </c>
      <c r="AZ740" s="39">
        <v>3.0722399950027466</v>
      </c>
      <c r="BA740" s="39">
        <v>1.0923500061035156</v>
      </c>
      <c r="BB740" s="39">
        <v>1.979889988899231</v>
      </c>
      <c r="BC740" s="39" t="s">
        <v>159</v>
      </c>
      <c r="BD740" s="39" t="s">
        <v>126</v>
      </c>
      <c r="BE740" s="39" t="s">
        <v>118</v>
      </c>
      <c r="BF740" s="39"/>
      <c r="BG740" s="39" t="s">
        <v>1732</v>
      </c>
      <c r="BH740" s="39" t="s">
        <v>6259</v>
      </c>
      <c r="BI740" s="39" t="s">
        <v>1200</v>
      </c>
      <c r="BJ740" s="39" t="s">
        <v>129</v>
      </c>
      <c r="BK740" s="39" t="s">
        <v>217</v>
      </c>
      <c r="BL740" s="39" t="s">
        <v>218</v>
      </c>
      <c r="BM740" s="39" t="s">
        <v>202</v>
      </c>
      <c r="BN740" s="39" t="s">
        <v>661</v>
      </c>
      <c r="BO740" s="39"/>
      <c r="BP740" s="39" t="s">
        <v>661</v>
      </c>
      <c r="BQ740" s="39">
        <v>2024</v>
      </c>
      <c r="BR740" s="39"/>
      <c r="BS740" s="39"/>
      <c r="BT740" s="39" t="s">
        <v>6251</v>
      </c>
    </row>
    <row r="741" spans="1:72">
      <c r="A741" s="39">
        <v>102400139018</v>
      </c>
      <c r="B741" s="39">
        <v>1</v>
      </c>
      <c r="C741" s="39">
        <v>2024</v>
      </c>
      <c r="D741" s="39">
        <v>1</v>
      </c>
      <c r="E741" s="39" t="s">
        <v>8981</v>
      </c>
      <c r="F741" s="39" t="s">
        <v>8982</v>
      </c>
      <c r="G741" s="39">
        <v>47</v>
      </c>
      <c r="H741" s="39" t="s">
        <v>8983</v>
      </c>
      <c r="I741" s="39">
        <v>20240122</v>
      </c>
      <c r="J741" s="39">
        <v>20240124</v>
      </c>
      <c r="K741" s="39">
        <v>3</v>
      </c>
      <c r="L741" s="39">
        <f t="shared" si="11"/>
        <v>2</v>
      </c>
      <c r="M741" s="39">
        <v>0</v>
      </c>
      <c r="N741" s="39" t="s">
        <v>6172</v>
      </c>
      <c r="O741" s="39" t="s">
        <v>8984</v>
      </c>
      <c r="P741" s="39" t="s">
        <v>118</v>
      </c>
      <c r="Q741" s="39" t="s">
        <v>36</v>
      </c>
      <c r="R741" s="39" t="s">
        <v>119</v>
      </c>
      <c r="S741" s="39" t="s">
        <v>147</v>
      </c>
      <c r="T741" s="39">
        <v>111</v>
      </c>
      <c r="U741" s="39" t="s">
        <v>172</v>
      </c>
      <c r="V741" s="39" t="s">
        <v>6257</v>
      </c>
      <c r="W741" s="39" t="s">
        <v>6258</v>
      </c>
      <c r="X741" s="39" t="s">
        <v>124</v>
      </c>
      <c r="Y741" s="39">
        <v>89821</v>
      </c>
      <c r="Z741" s="39">
        <v>2944</v>
      </c>
      <c r="AA741" s="39">
        <v>0</v>
      </c>
      <c r="AB741" s="39">
        <v>0</v>
      </c>
      <c r="AC741" s="39">
        <v>654.85</v>
      </c>
      <c r="AD741" s="39">
        <v>0</v>
      </c>
      <c r="AE741" s="39">
        <v>105840.52</v>
      </c>
      <c r="AF741" s="39">
        <v>106495.37</v>
      </c>
      <c r="AG741" s="39">
        <v>160</v>
      </c>
      <c r="AH741" s="39">
        <v>150</v>
      </c>
      <c r="AI741" s="39">
        <v>230447</v>
      </c>
      <c r="AJ741" s="39">
        <v>230447</v>
      </c>
      <c r="AK741" s="39">
        <v>42015.068316669727</v>
      </c>
      <c r="AL741" s="39" t="s">
        <v>118</v>
      </c>
      <c r="AM741" s="39" t="s">
        <v>36</v>
      </c>
      <c r="AN741" s="39" t="s">
        <v>119</v>
      </c>
      <c r="AO741" s="39" t="s">
        <v>147</v>
      </c>
      <c r="AP741" s="39">
        <v>3</v>
      </c>
      <c r="AQ741" s="39">
        <v>2</v>
      </c>
      <c r="AR741" s="39">
        <v>5</v>
      </c>
      <c r="AS741" s="39">
        <v>89115</v>
      </c>
      <c r="AT741" s="39">
        <v>161522</v>
      </c>
      <c r="AU741" s="39">
        <v>53841</v>
      </c>
      <c r="AV741" s="39">
        <v>234905</v>
      </c>
      <c r="AW741" s="39">
        <v>3.0722399999999999</v>
      </c>
      <c r="AX741" s="39">
        <v>1.0923499999999999</v>
      </c>
      <c r="AY741" s="39">
        <v>1.9798899999999999</v>
      </c>
      <c r="AZ741" s="39">
        <v>3.0722399950027466</v>
      </c>
      <c r="BA741" s="39">
        <v>1.0923500061035156</v>
      </c>
      <c r="BB741" s="39">
        <v>1.979889988899231</v>
      </c>
      <c r="BC741" s="39" t="s">
        <v>159</v>
      </c>
      <c r="BD741" s="39" t="s">
        <v>126</v>
      </c>
      <c r="BE741" s="39" t="s">
        <v>118</v>
      </c>
      <c r="BF741" s="39"/>
      <c r="BG741" s="39" t="s">
        <v>118</v>
      </c>
      <c r="BH741" s="39" t="s">
        <v>6259</v>
      </c>
      <c r="BI741" s="39" t="s">
        <v>8985</v>
      </c>
      <c r="BJ741" s="39" t="s">
        <v>129</v>
      </c>
      <c r="BK741" s="39" t="s">
        <v>130</v>
      </c>
      <c r="BL741" s="39" t="s">
        <v>131</v>
      </c>
      <c r="BM741" s="39" t="s">
        <v>202</v>
      </c>
      <c r="BN741" s="39" t="s">
        <v>661</v>
      </c>
      <c r="BO741" s="39"/>
      <c r="BP741" s="39" t="s">
        <v>661</v>
      </c>
      <c r="BQ741" s="39">
        <v>2024</v>
      </c>
      <c r="BR741" s="39"/>
      <c r="BS741" s="39"/>
      <c r="BT741" s="39" t="s">
        <v>6251</v>
      </c>
    </row>
    <row r="742" spans="1:72">
      <c r="A742" s="39">
        <v>102400344720</v>
      </c>
      <c r="B742" s="39">
        <v>1</v>
      </c>
      <c r="C742" s="39">
        <v>2024</v>
      </c>
      <c r="D742" s="39">
        <v>1</v>
      </c>
      <c r="E742" s="39" t="s">
        <v>8986</v>
      </c>
      <c r="F742" s="39" t="s">
        <v>8987</v>
      </c>
      <c r="G742" s="39">
        <v>70</v>
      </c>
      <c r="H742" s="39" t="s">
        <v>8988</v>
      </c>
      <c r="I742" s="39">
        <v>20240122</v>
      </c>
      <c r="J742" s="39">
        <v>20240124</v>
      </c>
      <c r="K742" s="39">
        <v>3</v>
      </c>
      <c r="L742" s="39">
        <f t="shared" si="11"/>
        <v>2</v>
      </c>
      <c r="M742" s="39">
        <v>0</v>
      </c>
      <c r="N742" s="39" t="s">
        <v>6846</v>
      </c>
      <c r="O742" s="39" t="s">
        <v>6511</v>
      </c>
      <c r="P742" s="39" t="s">
        <v>118</v>
      </c>
      <c r="Q742" s="39" t="s">
        <v>36</v>
      </c>
      <c r="R742" s="39" t="s">
        <v>119</v>
      </c>
      <c r="S742" s="39" t="s">
        <v>147</v>
      </c>
      <c r="T742" s="39">
        <v>211</v>
      </c>
      <c r="U742" s="39" t="s">
        <v>172</v>
      </c>
      <c r="V742" s="39" t="s">
        <v>6257</v>
      </c>
      <c r="W742" s="39" t="s">
        <v>6258</v>
      </c>
      <c r="X742" s="39" t="s">
        <v>124</v>
      </c>
      <c r="Y742" s="39">
        <v>94380</v>
      </c>
      <c r="Z742" s="39">
        <v>2944</v>
      </c>
      <c r="AA742" s="39">
        <v>0</v>
      </c>
      <c r="AB742" s="39">
        <v>0</v>
      </c>
      <c r="AC742" s="39">
        <v>654.85</v>
      </c>
      <c r="AD742" s="39">
        <v>0</v>
      </c>
      <c r="AE742" s="39">
        <v>182891.33</v>
      </c>
      <c r="AF742" s="39">
        <v>183546.19</v>
      </c>
      <c r="AG742" s="39">
        <v>160</v>
      </c>
      <c r="AH742" s="39">
        <v>150</v>
      </c>
      <c r="AI742" s="39">
        <v>230636</v>
      </c>
      <c r="AJ742" s="39">
        <v>230636</v>
      </c>
      <c r="AK742" s="39">
        <v>-34913.951560777816</v>
      </c>
      <c r="AL742" s="39" t="s">
        <v>118</v>
      </c>
      <c r="AM742" s="39" t="s">
        <v>36</v>
      </c>
      <c r="AN742" s="39" t="s">
        <v>119</v>
      </c>
      <c r="AO742" s="39" t="s">
        <v>147</v>
      </c>
      <c r="AP742" s="39">
        <v>3</v>
      </c>
      <c r="AQ742" s="39">
        <v>2</v>
      </c>
      <c r="AR742" s="39">
        <v>5</v>
      </c>
      <c r="AS742" s="39">
        <v>89115</v>
      </c>
      <c r="AT742" s="39">
        <v>161522</v>
      </c>
      <c r="AU742" s="39">
        <v>53841</v>
      </c>
      <c r="AV742" s="39">
        <v>234905</v>
      </c>
      <c r="AW742" s="39">
        <v>3.0722399999999999</v>
      </c>
      <c r="AX742" s="39">
        <v>1.0923499999999999</v>
      </c>
      <c r="AY742" s="39">
        <v>1.9798899999999999</v>
      </c>
      <c r="AZ742" s="39">
        <v>3.0722399950027466</v>
      </c>
      <c r="BA742" s="39">
        <v>1.0923500061035156</v>
      </c>
      <c r="BB742" s="39">
        <v>1.979889988899231</v>
      </c>
      <c r="BC742" s="39" t="s">
        <v>159</v>
      </c>
      <c r="BD742" s="39" t="s">
        <v>126</v>
      </c>
      <c r="BE742" s="39" t="s">
        <v>118</v>
      </c>
      <c r="BF742" s="39"/>
      <c r="BG742" s="39" t="s">
        <v>6285</v>
      </c>
      <c r="BH742" s="39" t="s">
        <v>6259</v>
      </c>
      <c r="BI742" s="39" t="s">
        <v>8989</v>
      </c>
      <c r="BJ742" s="39" t="s">
        <v>195</v>
      </c>
      <c r="BK742" s="39" t="s">
        <v>236</v>
      </c>
      <c r="BL742" s="39" t="s">
        <v>236</v>
      </c>
      <c r="BM742" s="39" t="s">
        <v>202</v>
      </c>
      <c r="BN742" s="39" t="s">
        <v>203</v>
      </c>
      <c r="BO742" s="39"/>
      <c r="BP742" s="39" t="s">
        <v>203</v>
      </c>
      <c r="BQ742" s="39">
        <v>2024</v>
      </c>
      <c r="BR742" s="39"/>
      <c r="BS742" s="39"/>
      <c r="BT742" s="39" t="s">
        <v>6251</v>
      </c>
    </row>
    <row r="743" spans="1:72">
      <c r="A743" s="39">
        <v>102400139016</v>
      </c>
      <c r="B743" s="39">
        <v>1</v>
      </c>
      <c r="C743" s="39">
        <v>2024</v>
      </c>
      <c r="D743" s="39">
        <v>1</v>
      </c>
      <c r="E743" s="39" t="s">
        <v>8990</v>
      </c>
      <c r="F743" s="39" t="s">
        <v>8991</v>
      </c>
      <c r="G743" s="39">
        <v>79</v>
      </c>
      <c r="H743" s="39" t="s">
        <v>8992</v>
      </c>
      <c r="I743" s="39">
        <v>20240122</v>
      </c>
      <c r="J743" s="39">
        <v>20240124</v>
      </c>
      <c r="K743" s="39">
        <v>3</v>
      </c>
      <c r="L743" s="39">
        <f t="shared" si="11"/>
        <v>2</v>
      </c>
      <c r="M743" s="39">
        <v>0</v>
      </c>
      <c r="N743" s="39" t="s">
        <v>6638</v>
      </c>
      <c r="O743" s="39" t="s">
        <v>6857</v>
      </c>
      <c r="P743" s="39" t="s">
        <v>118</v>
      </c>
      <c r="Q743" s="39" t="s">
        <v>36</v>
      </c>
      <c r="R743" s="39" t="s">
        <v>119</v>
      </c>
      <c r="S743" s="39" t="s">
        <v>120</v>
      </c>
      <c r="T743" s="39">
        <v>111</v>
      </c>
      <c r="U743" s="39" t="s">
        <v>172</v>
      </c>
      <c r="V743" s="39" t="s">
        <v>6257</v>
      </c>
      <c r="W743" s="39" t="s">
        <v>6258</v>
      </c>
      <c r="X743" s="39" t="s">
        <v>124</v>
      </c>
      <c r="Y743" s="39">
        <v>92550</v>
      </c>
      <c r="Z743" s="39">
        <v>3008</v>
      </c>
      <c r="AA743" s="39">
        <v>0</v>
      </c>
      <c r="AB743" s="39">
        <v>0</v>
      </c>
      <c r="AC743" s="39">
        <v>654.85</v>
      </c>
      <c r="AD743" s="39">
        <v>0</v>
      </c>
      <c r="AE743" s="39">
        <v>182891.33</v>
      </c>
      <c r="AF743" s="39">
        <v>183546.19</v>
      </c>
      <c r="AG743" s="39">
        <v>160</v>
      </c>
      <c r="AH743" s="39">
        <v>150</v>
      </c>
      <c r="AI743" s="39">
        <v>230447</v>
      </c>
      <c r="AJ743" s="39">
        <v>230447</v>
      </c>
      <c r="AK743" s="39">
        <v>-35035.75168333028</v>
      </c>
      <c r="AL743" s="39" t="s">
        <v>118</v>
      </c>
      <c r="AM743" s="39" t="s">
        <v>36</v>
      </c>
      <c r="AN743" s="39" t="s">
        <v>119</v>
      </c>
      <c r="AO743" s="39" t="s">
        <v>120</v>
      </c>
      <c r="AP743" s="39">
        <v>3</v>
      </c>
      <c r="AQ743" s="39">
        <v>2</v>
      </c>
      <c r="AR743" s="39">
        <v>5</v>
      </c>
      <c r="AS743" s="39">
        <v>89115</v>
      </c>
      <c r="AT743" s="39">
        <v>161522</v>
      </c>
      <c r="AU743" s="39">
        <v>53841</v>
      </c>
      <c r="AV743" s="39">
        <v>234905</v>
      </c>
      <c r="AW743" s="39">
        <v>3.0722399999999999</v>
      </c>
      <c r="AX743" s="39">
        <v>1.0923499999999999</v>
      </c>
      <c r="AY743" s="39">
        <v>1.9798899999999999</v>
      </c>
      <c r="AZ743" s="39">
        <v>3.0722399950027466</v>
      </c>
      <c r="BA743" s="39">
        <v>1.0923500061035156</v>
      </c>
      <c r="BB743" s="39">
        <v>1.979889988899231</v>
      </c>
      <c r="BC743" s="39" t="s">
        <v>159</v>
      </c>
      <c r="BD743" s="39" t="s">
        <v>126</v>
      </c>
      <c r="BE743" s="39" t="s">
        <v>118</v>
      </c>
      <c r="BF743" s="39"/>
      <c r="BG743" s="39" t="s">
        <v>1732</v>
      </c>
      <c r="BH743" s="39" t="s">
        <v>6259</v>
      </c>
      <c r="BI743" s="39" t="s">
        <v>1956</v>
      </c>
      <c r="BJ743" s="39" t="s">
        <v>195</v>
      </c>
      <c r="BK743" s="39" t="s">
        <v>196</v>
      </c>
      <c r="BL743" s="39" t="s">
        <v>196</v>
      </c>
      <c r="BM743" s="39" t="s">
        <v>202</v>
      </c>
      <c r="BN743" s="39" t="s">
        <v>203</v>
      </c>
      <c r="BO743" s="39"/>
      <c r="BP743" s="39" t="s">
        <v>203</v>
      </c>
      <c r="BQ743" s="39">
        <v>2024</v>
      </c>
      <c r="BR743" s="39"/>
      <c r="BS743" s="39"/>
      <c r="BT743" s="39" t="s">
        <v>6251</v>
      </c>
    </row>
    <row r="744" spans="1:72">
      <c r="A744" s="39">
        <v>102400138998</v>
      </c>
      <c r="B744" s="39">
        <v>1</v>
      </c>
      <c r="C744" s="39">
        <v>2024</v>
      </c>
      <c r="D744" s="39">
        <v>1</v>
      </c>
      <c r="E744" s="39" t="s">
        <v>8993</v>
      </c>
      <c r="F744" s="39" t="s">
        <v>8994</v>
      </c>
      <c r="G744" s="39">
        <v>55</v>
      </c>
      <c r="H744" s="39" t="s">
        <v>8995</v>
      </c>
      <c r="I744" s="39">
        <v>20240122</v>
      </c>
      <c r="J744" s="39">
        <v>20240123</v>
      </c>
      <c r="K744" s="39">
        <v>2</v>
      </c>
      <c r="L744" s="39">
        <f t="shared" si="11"/>
        <v>1</v>
      </c>
      <c r="M744" s="39">
        <v>0</v>
      </c>
      <c r="N744" s="39" t="s">
        <v>7037</v>
      </c>
      <c r="O744" s="39" t="s">
        <v>6310</v>
      </c>
      <c r="P744" s="39" t="s">
        <v>118</v>
      </c>
      <c r="Q744" s="39" t="s">
        <v>36</v>
      </c>
      <c r="R744" s="39" t="s">
        <v>119</v>
      </c>
      <c r="S744" s="39" t="s">
        <v>147</v>
      </c>
      <c r="T744" s="39">
        <v>111</v>
      </c>
      <c r="U744" s="39" t="s">
        <v>172</v>
      </c>
      <c r="V744" s="39" t="s">
        <v>6129</v>
      </c>
      <c r="W744" s="39" t="s">
        <v>6130</v>
      </c>
      <c r="X744" s="39" t="s">
        <v>124</v>
      </c>
      <c r="Y744" s="39">
        <v>45330</v>
      </c>
      <c r="Z744" s="39">
        <v>1472</v>
      </c>
      <c r="AA744" s="39">
        <v>0</v>
      </c>
      <c r="AB744" s="39">
        <v>0</v>
      </c>
      <c r="AC744" s="39">
        <v>0</v>
      </c>
      <c r="AD744" s="39">
        <v>0</v>
      </c>
      <c r="AE744" s="39">
        <v>56596.38</v>
      </c>
      <c r="AF744" s="39">
        <v>56596.38</v>
      </c>
      <c r="AG744" s="39">
        <v>80</v>
      </c>
      <c r="AH744" s="39">
        <v>75</v>
      </c>
      <c r="AI744" s="39">
        <v>129785</v>
      </c>
      <c r="AJ744" s="39">
        <v>129785</v>
      </c>
      <c r="AK744" s="39">
        <v>23851.942957997053</v>
      </c>
      <c r="AL744" s="39" t="s">
        <v>118</v>
      </c>
      <c r="AM744" s="39" t="s">
        <v>36</v>
      </c>
      <c r="AN744" s="39" t="s">
        <v>119</v>
      </c>
      <c r="AO744" s="39" t="s">
        <v>147</v>
      </c>
      <c r="AP744" s="39">
        <v>3</v>
      </c>
      <c r="AQ744" s="39">
        <v>2</v>
      </c>
      <c r="AR744" s="39">
        <v>4</v>
      </c>
      <c r="AS744" s="39">
        <v>53659</v>
      </c>
      <c r="AT744" s="39">
        <v>87497</v>
      </c>
      <c r="AU744" s="39">
        <v>29166</v>
      </c>
      <c r="AV744" s="39">
        <v>134400</v>
      </c>
      <c r="AW744" s="39">
        <v>1.7302500000000001</v>
      </c>
      <c r="AX744" s="39">
        <v>0.65773999999999999</v>
      </c>
      <c r="AY744" s="39">
        <v>1.0725100000000001</v>
      </c>
      <c r="AZ744" s="39">
        <v>1.7302500009536743</v>
      </c>
      <c r="BA744" s="39">
        <v>0.65773999691009521</v>
      </c>
      <c r="BB744" s="39">
        <v>1.0725100040435791</v>
      </c>
      <c r="BC744" s="39" t="s">
        <v>159</v>
      </c>
      <c r="BD744" s="39" t="s">
        <v>126</v>
      </c>
      <c r="BE744" s="39" t="s">
        <v>118</v>
      </c>
      <c r="BF744" s="39"/>
      <c r="BG744" s="39" t="s">
        <v>118</v>
      </c>
      <c r="BH744" s="39" t="s">
        <v>6259</v>
      </c>
      <c r="BI744" s="39" t="s">
        <v>580</v>
      </c>
      <c r="BJ744" s="39" t="s">
        <v>129</v>
      </c>
      <c r="BK744" s="39" t="s">
        <v>130</v>
      </c>
      <c r="BL744" s="39" t="s">
        <v>131</v>
      </c>
      <c r="BM744" s="39" t="s">
        <v>2051</v>
      </c>
      <c r="BN744" s="39" t="s">
        <v>5752</v>
      </c>
      <c r="BO744" s="39"/>
      <c r="BP744" s="39" t="s">
        <v>5752</v>
      </c>
      <c r="BQ744" s="39">
        <v>2024</v>
      </c>
      <c r="BR744" s="39"/>
      <c r="BS744" s="39"/>
      <c r="BT744" s="39" t="s">
        <v>6251</v>
      </c>
    </row>
    <row r="745" spans="1:72">
      <c r="A745" s="39">
        <v>102400292776</v>
      </c>
      <c r="B745" s="39">
        <v>1</v>
      </c>
      <c r="C745" s="39">
        <v>2024</v>
      </c>
      <c r="D745" s="39">
        <v>1</v>
      </c>
      <c r="E745" s="39" t="s">
        <v>8996</v>
      </c>
      <c r="F745" s="39" t="s">
        <v>8997</v>
      </c>
      <c r="G745" s="39">
        <v>54</v>
      </c>
      <c r="H745" s="39" t="s">
        <v>8998</v>
      </c>
      <c r="I745" s="39">
        <v>20240118</v>
      </c>
      <c r="J745" s="39">
        <v>20240120</v>
      </c>
      <c r="K745" s="39">
        <v>3</v>
      </c>
      <c r="L745" s="39">
        <f t="shared" si="11"/>
        <v>2</v>
      </c>
      <c r="M745" s="39">
        <v>0</v>
      </c>
      <c r="N745" s="39" t="s">
        <v>6289</v>
      </c>
      <c r="O745" s="39" t="s">
        <v>8999</v>
      </c>
      <c r="P745" s="39" t="s">
        <v>118</v>
      </c>
      <c r="Q745" s="39" t="s">
        <v>36</v>
      </c>
      <c r="R745" s="39" t="s">
        <v>119</v>
      </c>
      <c r="S745" s="39" t="s">
        <v>120</v>
      </c>
      <c r="T745" s="39">
        <v>205</v>
      </c>
      <c r="U745" s="39" t="s">
        <v>172</v>
      </c>
      <c r="V745" s="39" t="s">
        <v>6129</v>
      </c>
      <c r="W745" s="39" t="s">
        <v>6130</v>
      </c>
      <c r="X745" s="39" t="s">
        <v>387</v>
      </c>
      <c r="Y745" s="39">
        <v>56830</v>
      </c>
      <c r="Z745" s="39">
        <v>3008</v>
      </c>
      <c r="AA745" s="39">
        <v>0</v>
      </c>
      <c r="AB745" s="39">
        <v>0</v>
      </c>
      <c r="AC745" s="39">
        <v>0</v>
      </c>
      <c r="AD745" s="39">
        <v>0</v>
      </c>
      <c r="AE745" s="39">
        <v>171331.35</v>
      </c>
      <c r="AF745" s="39">
        <v>171331.34</v>
      </c>
      <c r="AG745" s="39">
        <v>160</v>
      </c>
      <c r="AH745" s="39">
        <v>150</v>
      </c>
      <c r="AI745" s="39">
        <v>156930</v>
      </c>
      <c r="AJ745" s="39">
        <v>156930</v>
      </c>
      <c r="AK745" s="39">
        <v>-63731.840833992159</v>
      </c>
      <c r="AL745" s="39" t="s">
        <v>118</v>
      </c>
      <c r="AM745" s="39" t="s">
        <v>36</v>
      </c>
      <c r="AN745" s="39" t="s">
        <v>119</v>
      </c>
      <c r="AO745" s="39" t="s">
        <v>120</v>
      </c>
      <c r="AP745" s="39">
        <v>3</v>
      </c>
      <c r="AQ745" s="39">
        <v>2</v>
      </c>
      <c r="AR745" s="39">
        <v>4</v>
      </c>
      <c r="AS745" s="39">
        <v>53659</v>
      </c>
      <c r="AT745" s="39">
        <v>87497</v>
      </c>
      <c r="AU745" s="39">
        <v>29166</v>
      </c>
      <c r="AV745" s="39">
        <v>134400</v>
      </c>
      <c r="AW745" s="39">
        <v>1.7302500000000001</v>
      </c>
      <c r="AX745" s="39">
        <v>0.65773999999999999</v>
      </c>
      <c r="AY745" s="39">
        <v>1.0725100000000001</v>
      </c>
      <c r="AZ745" s="39">
        <v>2.0923999547958374</v>
      </c>
      <c r="BA745" s="39">
        <v>0.65773999691009521</v>
      </c>
      <c r="BB745" s="39">
        <v>1.4346599578857422</v>
      </c>
      <c r="BC745" s="39" t="s">
        <v>159</v>
      </c>
      <c r="BD745" s="39" t="s">
        <v>126</v>
      </c>
      <c r="BE745" s="39" t="s">
        <v>118</v>
      </c>
      <c r="BF745" s="39"/>
      <c r="BG745" s="39" t="s">
        <v>1732</v>
      </c>
      <c r="BH745" s="39" t="s">
        <v>6259</v>
      </c>
      <c r="BI745" s="39" t="s">
        <v>2853</v>
      </c>
      <c r="BJ745" s="39" t="s">
        <v>129</v>
      </c>
      <c r="BK745" s="39" t="s">
        <v>178</v>
      </c>
      <c r="BL745" s="39" t="s">
        <v>320</v>
      </c>
      <c r="BM745" s="39" t="s">
        <v>202</v>
      </c>
      <c r="BN745" s="39" t="s">
        <v>661</v>
      </c>
      <c r="BO745" s="39"/>
      <c r="BP745" s="39" t="s">
        <v>661</v>
      </c>
      <c r="BQ745" s="39">
        <v>2024</v>
      </c>
      <c r="BR745" s="39"/>
      <c r="BS745" s="39"/>
      <c r="BT745" s="39" t="s">
        <v>6251</v>
      </c>
    </row>
    <row r="746" spans="1:72">
      <c r="A746" s="39">
        <v>102400344702</v>
      </c>
      <c r="B746" s="39">
        <v>1</v>
      </c>
      <c r="C746" s="39">
        <v>2024</v>
      </c>
      <c r="D746" s="39">
        <v>1</v>
      </c>
      <c r="E746" s="39" t="s">
        <v>9000</v>
      </c>
      <c r="F746" s="39" t="s">
        <v>9001</v>
      </c>
      <c r="G746" s="39">
        <v>68</v>
      </c>
      <c r="H746" s="39" t="s">
        <v>9002</v>
      </c>
      <c r="I746" s="39">
        <v>20240118</v>
      </c>
      <c r="J746" s="39">
        <v>20240120</v>
      </c>
      <c r="K746" s="39">
        <v>3</v>
      </c>
      <c r="L746" s="39">
        <f t="shared" si="11"/>
        <v>2</v>
      </c>
      <c r="M746" s="39">
        <v>0</v>
      </c>
      <c r="N746" s="39" t="s">
        <v>9003</v>
      </c>
      <c r="O746" s="39" t="s">
        <v>7327</v>
      </c>
      <c r="P746" s="39" t="s">
        <v>118</v>
      </c>
      <c r="Q746" s="39" t="s">
        <v>36</v>
      </c>
      <c r="R746" s="39" t="s">
        <v>119</v>
      </c>
      <c r="S746" s="39" t="s">
        <v>147</v>
      </c>
      <c r="T746" s="39">
        <v>211</v>
      </c>
      <c r="U746" s="39" t="s">
        <v>172</v>
      </c>
      <c r="V746" s="39" t="s">
        <v>6257</v>
      </c>
      <c r="W746" s="39" t="s">
        <v>6258</v>
      </c>
      <c r="X746" s="39" t="s">
        <v>124</v>
      </c>
      <c r="Y746" s="39">
        <v>94279</v>
      </c>
      <c r="Z746" s="39">
        <v>2944</v>
      </c>
      <c r="AA746" s="39">
        <v>0</v>
      </c>
      <c r="AB746" s="39">
        <v>0</v>
      </c>
      <c r="AC746" s="39">
        <v>654.85</v>
      </c>
      <c r="AD746" s="39">
        <v>0</v>
      </c>
      <c r="AE746" s="39">
        <v>171331.35</v>
      </c>
      <c r="AF746" s="39">
        <v>171986.2</v>
      </c>
      <c r="AG746" s="39">
        <v>160</v>
      </c>
      <c r="AH746" s="39">
        <v>150</v>
      </c>
      <c r="AI746" s="39">
        <v>230636</v>
      </c>
      <c r="AJ746" s="39">
        <v>230636</v>
      </c>
      <c r="AK746" s="39">
        <v>-23353.961560777825</v>
      </c>
      <c r="AL746" s="39" t="s">
        <v>118</v>
      </c>
      <c r="AM746" s="39" t="s">
        <v>36</v>
      </c>
      <c r="AN746" s="39" t="s">
        <v>119</v>
      </c>
      <c r="AO746" s="39" t="s">
        <v>147</v>
      </c>
      <c r="AP746" s="39">
        <v>3</v>
      </c>
      <c r="AQ746" s="39">
        <v>2</v>
      </c>
      <c r="AR746" s="39">
        <v>5</v>
      </c>
      <c r="AS746" s="39">
        <v>89115</v>
      </c>
      <c r="AT746" s="39">
        <v>161522</v>
      </c>
      <c r="AU746" s="39">
        <v>53841</v>
      </c>
      <c r="AV746" s="39">
        <v>234905</v>
      </c>
      <c r="AW746" s="39">
        <v>3.0722399999999999</v>
      </c>
      <c r="AX746" s="39">
        <v>1.0923499999999999</v>
      </c>
      <c r="AY746" s="39">
        <v>1.9798899999999999</v>
      </c>
      <c r="AZ746" s="39">
        <v>3.0722399950027466</v>
      </c>
      <c r="BA746" s="39">
        <v>1.0923500061035156</v>
      </c>
      <c r="BB746" s="39">
        <v>1.979889988899231</v>
      </c>
      <c r="BC746" s="39" t="s">
        <v>159</v>
      </c>
      <c r="BD746" s="39" t="s">
        <v>126</v>
      </c>
      <c r="BE746" s="39" t="s">
        <v>118</v>
      </c>
      <c r="BF746" s="39"/>
      <c r="BG746" s="39" t="s">
        <v>6285</v>
      </c>
      <c r="BH746" s="39" t="s">
        <v>6259</v>
      </c>
      <c r="BI746" s="39" t="s">
        <v>4998</v>
      </c>
      <c r="BJ746" s="39" t="s">
        <v>195</v>
      </c>
      <c r="BK746" s="39" t="s">
        <v>236</v>
      </c>
      <c r="BL746" s="39" t="s">
        <v>236</v>
      </c>
      <c r="BM746" s="39" t="s">
        <v>202</v>
      </c>
      <c r="BN746" s="39" t="s">
        <v>203</v>
      </c>
      <c r="BO746" s="39"/>
      <c r="BP746" s="39" t="s">
        <v>203</v>
      </c>
      <c r="BQ746" s="39">
        <v>2024</v>
      </c>
      <c r="BR746" s="39"/>
      <c r="BS746" s="39"/>
      <c r="BT746" s="39" t="s">
        <v>6251</v>
      </c>
    </row>
    <row r="747" spans="1:72">
      <c r="A747" s="39">
        <v>102400138934</v>
      </c>
      <c r="B747" s="39">
        <v>1</v>
      </c>
      <c r="C747" s="39">
        <v>2024</v>
      </c>
      <c r="D747" s="39">
        <v>1</v>
      </c>
      <c r="E747" s="39" t="s">
        <v>9004</v>
      </c>
      <c r="F747" s="39" t="s">
        <v>9005</v>
      </c>
      <c r="G747" s="39">
        <v>28</v>
      </c>
      <c r="H747" s="39" t="s">
        <v>9006</v>
      </c>
      <c r="I747" s="39">
        <v>20240117</v>
      </c>
      <c r="J747" s="39">
        <v>20240119</v>
      </c>
      <c r="K747" s="39">
        <v>3</v>
      </c>
      <c r="L747" s="39">
        <f t="shared" si="11"/>
        <v>2</v>
      </c>
      <c r="M747" s="39">
        <v>0</v>
      </c>
      <c r="N747" s="39" t="s">
        <v>9007</v>
      </c>
      <c r="O747" s="39" t="s">
        <v>6310</v>
      </c>
      <c r="P747" s="39" t="s">
        <v>118</v>
      </c>
      <c r="Q747" s="39" t="s">
        <v>36</v>
      </c>
      <c r="R747" s="39" t="s">
        <v>119</v>
      </c>
      <c r="S747" s="39" t="s">
        <v>147</v>
      </c>
      <c r="T747" s="39">
        <v>111</v>
      </c>
      <c r="U747" s="39" t="s">
        <v>172</v>
      </c>
      <c r="V747" s="39" t="s">
        <v>6129</v>
      </c>
      <c r="W747" s="39" t="s">
        <v>6130</v>
      </c>
      <c r="X747" s="39" t="s">
        <v>124</v>
      </c>
      <c r="Y747" s="39">
        <v>38528</v>
      </c>
      <c r="Z747" s="39">
        <v>3094</v>
      </c>
      <c r="AA747" s="39">
        <v>0</v>
      </c>
      <c r="AB747" s="39">
        <v>0</v>
      </c>
      <c r="AC747" s="39">
        <v>0</v>
      </c>
      <c r="AD747" s="39">
        <v>0</v>
      </c>
      <c r="AE747" s="39">
        <v>59821.36</v>
      </c>
      <c r="AF747" s="39">
        <v>59821.36</v>
      </c>
      <c r="AG747" s="39">
        <v>160</v>
      </c>
      <c r="AH747" s="39">
        <v>300</v>
      </c>
      <c r="AI747" s="39">
        <v>129785</v>
      </c>
      <c r="AJ747" s="39">
        <v>129785</v>
      </c>
      <c r="AK747" s="39">
        <v>20626.96295799705</v>
      </c>
      <c r="AL747" s="39" t="s">
        <v>118</v>
      </c>
      <c r="AM747" s="39" t="s">
        <v>36</v>
      </c>
      <c r="AN747" s="39" t="s">
        <v>119</v>
      </c>
      <c r="AO747" s="39" t="s">
        <v>147</v>
      </c>
      <c r="AP747" s="39">
        <v>3</v>
      </c>
      <c r="AQ747" s="39">
        <v>2</v>
      </c>
      <c r="AR747" s="39">
        <v>4</v>
      </c>
      <c r="AS747" s="39">
        <v>53659</v>
      </c>
      <c r="AT747" s="39">
        <v>87497</v>
      </c>
      <c r="AU747" s="39">
        <v>29166</v>
      </c>
      <c r="AV747" s="39">
        <v>134400</v>
      </c>
      <c r="AW747" s="39">
        <v>1.7302500000000001</v>
      </c>
      <c r="AX747" s="39">
        <v>0.65773999999999999</v>
      </c>
      <c r="AY747" s="39">
        <v>1.0725100000000001</v>
      </c>
      <c r="AZ747" s="39">
        <v>1.7302500009536743</v>
      </c>
      <c r="BA747" s="39">
        <v>0.65773999691009521</v>
      </c>
      <c r="BB747" s="39">
        <v>1.0725100040435791</v>
      </c>
      <c r="BC747" s="39" t="s">
        <v>159</v>
      </c>
      <c r="BD747" s="39" t="s">
        <v>126</v>
      </c>
      <c r="BE747" s="39" t="s">
        <v>118</v>
      </c>
      <c r="BF747" s="39"/>
      <c r="BG747" s="39" t="s">
        <v>118</v>
      </c>
      <c r="BH747" s="39" t="s">
        <v>6259</v>
      </c>
      <c r="BI747" s="39" t="s">
        <v>9008</v>
      </c>
      <c r="BJ747" s="39" t="s">
        <v>1907</v>
      </c>
      <c r="BK747" s="39" t="s">
        <v>9009</v>
      </c>
      <c r="BL747" s="39" t="s">
        <v>9009</v>
      </c>
      <c r="BM747" s="39" t="s">
        <v>2051</v>
      </c>
      <c r="BN747" s="39" t="s">
        <v>5752</v>
      </c>
      <c r="BO747" s="39"/>
      <c r="BP747" s="39" t="s">
        <v>5752</v>
      </c>
      <c r="BQ747" s="39">
        <v>2024</v>
      </c>
      <c r="BR747" s="39"/>
      <c r="BS747" s="39"/>
      <c r="BT747" s="39" t="s">
        <v>6251</v>
      </c>
    </row>
    <row r="748" spans="1:72">
      <c r="A748" s="39">
        <v>102400138932</v>
      </c>
      <c r="B748" s="39">
        <v>1</v>
      </c>
      <c r="C748" s="39">
        <v>2024</v>
      </c>
      <c r="D748" s="39">
        <v>1</v>
      </c>
      <c r="E748" s="39" t="s">
        <v>9010</v>
      </c>
      <c r="F748" s="39" t="s">
        <v>9011</v>
      </c>
      <c r="G748" s="39">
        <v>66</v>
      </c>
      <c r="H748" s="39" t="s">
        <v>9012</v>
      </c>
      <c r="I748" s="39">
        <v>20240117</v>
      </c>
      <c r="J748" s="39">
        <v>20240119</v>
      </c>
      <c r="K748" s="39">
        <v>3</v>
      </c>
      <c r="L748" s="39">
        <f t="shared" si="11"/>
        <v>2</v>
      </c>
      <c r="M748" s="39">
        <v>0</v>
      </c>
      <c r="N748" s="39" t="s">
        <v>9013</v>
      </c>
      <c r="O748" s="39" t="s">
        <v>6589</v>
      </c>
      <c r="P748" s="39" t="s">
        <v>118</v>
      </c>
      <c r="Q748" s="39" t="s">
        <v>36</v>
      </c>
      <c r="R748" s="39" t="s">
        <v>119</v>
      </c>
      <c r="S748" s="39" t="s">
        <v>120</v>
      </c>
      <c r="T748" s="39">
        <v>111</v>
      </c>
      <c r="U748" s="39" t="s">
        <v>172</v>
      </c>
      <c r="V748" s="39" t="s">
        <v>6257</v>
      </c>
      <c r="W748" s="39" t="s">
        <v>6258</v>
      </c>
      <c r="X748" s="39" t="s">
        <v>124</v>
      </c>
      <c r="Y748" s="39">
        <v>95412</v>
      </c>
      <c r="Z748" s="39">
        <v>3008</v>
      </c>
      <c r="AA748" s="39">
        <v>0</v>
      </c>
      <c r="AB748" s="39">
        <v>0</v>
      </c>
      <c r="AC748" s="39">
        <v>754.27</v>
      </c>
      <c r="AD748" s="39">
        <v>0</v>
      </c>
      <c r="AE748" s="39">
        <v>171331.35</v>
      </c>
      <c r="AF748" s="39">
        <v>172085.62</v>
      </c>
      <c r="AG748" s="39">
        <v>160</v>
      </c>
      <c r="AH748" s="39">
        <v>150</v>
      </c>
      <c r="AI748" s="39">
        <v>230447</v>
      </c>
      <c r="AJ748" s="39">
        <v>230447</v>
      </c>
      <c r="AK748" s="39">
        <v>-23575.181683330273</v>
      </c>
      <c r="AL748" s="39" t="s">
        <v>118</v>
      </c>
      <c r="AM748" s="39" t="s">
        <v>36</v>
      </c>
      <c r="AN748" s="39" t="s">
        <v>119</v>
      </c>
      <c r="AO748" s="39" t="s">
        <v>120</v>
      </c>
      <c r="AP748" s="39">
        <v>3</v>
      </c>
      <c r="AQ748" s="39">
        <v>2</v>
      </c>
      <c r="AR748" s="39">
        <v>5</v>
      </c>
      <c r="AS748" s="39">
        <v>89115</v>
      </c>
      <c r="AT748" s="39">
        <v>161522</v>
      </c>
      <c r="AU748" s="39">
        <v>53841</v>
      </c>
      <c r="AV748" s="39">
        <v>234905</v>
      </c>
      <c r="AW748" s="39">
        <v>3.0722399999999999</v>
      </c>
      <c r="AX748" s="39">
        <v>1.0923499999999999</v>
      </c>
      <c r="AY748" s="39">
        <v>1.9798899999999999</v>
      </c>
      <c r="AZ748" s="39">
        <v>3.0722399950027466</v>
      </c>
      <c r="BA748" s="39">
        <v>1.0923500061035156</v>
      </c>
      <c r="BB748" s="39">
        <v>1.979889988899231</v>
      </c>
      <c r="BC748" s="39" t="s">
        <v>159</v>
      </c>
      <c r="BD748" s="39" t="s">
        <v>126</v>
      </c>
      <c r="BE748" s="39" t="s">
        <v>118</v>
      </c>
      <c r="BF748" s="39"/>
      <c r="BG748" s="39" t="s">
        <v>6285</v>
      </c>
      <c r="BH748" s="39" t="s">
        <v>6259</v>
      </c>
      <c r="BI748" s="39" t="s">
        <v>9014</v>
      </c>
      <c r="BJ748" s="39" t="s">
        <v>333</v>
      </c>
      <c r="BK748" s="39" t="s">
        <v>9015</v>
      </c>
      <c r="BL748" s="39" t="s">
        <v>9015</v>
      </c>
      <c r="BM748" s="39" t="s">
        <v>202</v>
      </c>
      <c r="BN748" s="39" t="s">
        <v>661</v>
      </c>
      <c r="BO748" s="39"/>
      <c r="BP748" s="39" t="s">
        <v>661</v>
      </c>
      <c r="BQ748" s="39">
        <v>2024</v>
      </c>
      <c r="BR748" s="39"/>
      <c r="BS748" s="39"/>
      <c r="BT748" s="39" t="s">
        <v>6251</v>
      </c>
    </row>
    <row r="749" spans="1:72">
      <c r="A749" s="39">
        <v>102400292762</v>
      </c>
      <c r="B749" s="39">
        <v>1</v>
      </c>
      <c r="C749" s="39">
        <v>2024</v>
      </c>
      <c r="D749" s="39">
        <v>1</v>
      </c>
      <c r="E749" s="39" t="s">
        <v>9016</v>
      </c>
      <c r="F749" s="39" t="s">
        <v>9017</v>
      </c>
      <c r="G749" s="39">
        <v>74</v>
      </c>
      <c r="H749" s="39" t="s">
        <v>9018</v>
      </c>
      <c r="I749" s="39">
        <v>20240117</v>
      </c>
      <c r="J749" s="39">
        <v>20240119</v>
      </c>
      <c r="K749" s="39">
        <v>3</v>
      </c>
      <c r="L749" s="39">
        <f t="shared" si="11"/>
        <v>2</v>
      </c>
      <c r="M749" s="39">
        <v>0</v>
      </c>
      <c r="N749" s="39" t="s">
        <v>9019</v>
      </c>
      <c r="O749" s="39" t="s">
        <v>6383</v>
      </c>
      <c r="P749" s="39" t="s">
        <v>118</v>
      </c>
      <c r="Q749" s="39" t="s">
        <v>36</v>
      </c>
      <c r="R749" s="39" t="s">
        <v>119</v>
      </c>
      <c r="S749" s="39" t="s">
        <v>147</v>
      </c>
      <c r="T749" s="39">
        <v>205</v>
      </c>
      <c r="U749" s="39" t="s">
        <v>172</v>
      </c>
      <c r="V749" s="39" t="s">
        <v>6257</v>
      </c>
      <c r="W749" s="39" t="s">
        <v>6258</v>
      </c>
      <c r="X749" s="39" t="s">
        <v>124</v>
      </c>
      <c r="Y749" s="39">
        <v>96315</v>
      </c>
      <c r="Z749" s="39">
        <v>2944</v>
      </c>
      <c r="AA749" s="39">
        <v>0</v>
      </c>
      <c r="AB749" s="39">
        <v>0</v>
      </c>
      <c r="AC749" s="39">
        <v>654.85</v>
      </c>
      <c r="AD749" s="39">
        <v>0</v>
      </c>
      <c r="AE749" s="39">
        <v>182891.33</v>
      </c>
      <c r="AF749" s="39">
        <v>183546.19</v>
      </c>
      <c r="AG749" s="39">
        <v>160</v>
      </c>
      <c r="AH749" s="39">
        <v>150</v>
      </c>
      <c r="AI749" s="39">
        <v>230418</v>
      </c>
      <c r="AJ749" s="39">
        <v>230418</v>
      </c>
      <c r="AK749" s="39">
        <v>-35054.440591023536</v>
      </c>
      <c r="AL749" s="39" t="s">
        <v>118</v>
      </c>
      <c r="AM749" s="39" t="s">
        <v>36</v>
      </c>
      <c r="AN749" s="39" t="s">
        <v>119</v>
      </c>
      <c r="AO749" s="39" t="s">
        <v>147</v>
      </c>
      <c r="AP749" s="39">
        <v>3</v>
      </c>
      <c r="AQ749" s="39">
        <v>2</v>
      </c>
      <c r="AR749" s="39">
        <v>5</v>
      </c>
      <c r="AS749" s="39">
        <v>89115</v>
      </c>
      <c r="AT749" s="39">
        <v>161522</v>
      </c>
      <c r="AU749" s="39">
        <v>53841</v>
      </c>
      <c r="AV749" s="39">
        <v>234905</v>
      </c>
      <c r="AW749" s="39">
        <v>3.0722399999999999</v>
      </c>
      <c r="AX749" s="39">
        <v>1.0923499999999999</v>
      </c>
      <c r="AY749" s="39">
        <v>1.9798899999999999</v>
      </c>
      <c r="AZ749" s="39">
        <v>3.0722399950027466</v>
      </c>
      <c r="BA749" s="39">
        <v>1.0923500061035156</v>
      </c>
      <c r="BB749" s="39">
        <v>1.979889988899231</v>
      </c>
      <c r="BC749" s="39" t="s">
        <v>159</v>
      </c>
      <c r="BD749" s="39" t="s">
        <v>126</v>
      </c>
      <c r="BE749" s="39" t="s">
        <v>118</v>
      </c>
      <c r="BF749" s="39"/>
      <c r="BG749" s="39" t="s">
        <v>6285</v>
      </c>
      <c r="BH749" s="39" t="s">
        <v>6259</v>
      </c>
      <c r="BI749" s="39" t="s">
        <v>161</v>
      </c>
      <c r="BJ749" s="39" t="s">
        <v>129</v>
      </c>
      <c r="BK749" s="39" t="s">
        <v>130</v>
      </c>
      <c r="BL749" s="39" t="s">
        <v>162</v>
      </c>
      <c r="BM749" s="39" t="s">
        <v>202</v>
      </c>
      <c r="BN749" s="39" t="s">
        <v>203</v>
      </c>
      <c r="BO749" s="39"/>
      <c r="BP749" s="39" t="s">
        <v>203</v>
      </c>
      <c r="BQ749" s="39">
        <v>2024</v>
      </c>
      <c r="BR749" s="39"/>
      <c r="BS749" s="39"/>
      <c r="BT749" s="39" t="s">
        <v>6251</v>
      </c>
    </row>
    <row r="750" spans="1:72">
      <c r="A750" s="39">
        <v>102400344682</v>
      </c>
      <c r="B750" s="39">
        <v>1</v>
      </c>
      <c r="C750" s="39">
        <v>2024</v>
      </c>
      <c r="D750" s="39">
        <v>1</v>
      </c>
      <c r="E750" s="39" t="s">
        <v>9020</v>
      </c>
      <c r="F750" s="39" t="s">
        <v>9021</v>
      </c>
      <c r="G750" s="39">
        <v>47</v>
      </c>
      <c r="H750" s="39" t="s">
        <v>9022</v>
      </c>
      <c r="I750" s="39">
        <v>20240117</v>
      </c>
      <c r="J750" s="39">
        <v>20240118</v>
      </c>
      <c r="K750" s="39">
        <v>2</v>
      </c>
      <c r="L750" s="39">
        <f t="shared" si="11"/>
        <v>1</v>
      </c>
      <c r="M750" s="39">
        <v>0</v>
      </c>
      <c r="N750" s="39" t="s">
        <v>5750</v>
      </c>
      <c r="O750" s="39" t="s">
        <v>6405</v>
      </c>
      <c r="P750" s="39" t="s">
        <v>118</v>
      </c>
      <c r="Q750" s="39" t="s">
        <v>36</v>
      </c>
      <c r="R750" s="39" t="s">
        <v>119</v>
      </c>
      <c r="S750" s="39" t="s">
        <v>147</v>
      </c>
      <c r="T750" s="39">
        <v>211</v>
      </c>
      <c r="U750" s="39" t="s">
        <v>172</v>
      </c>
      <c r="V750" s="39" t="s">
        <v>6129</v>
      </c>
      <c r="W750" s="39" t="s">
        <v>6130</v>
      </c>
      <c r="X750" s="39" t="s">
        <v>124</v>
      </c>
      <c r="Y750" s="39">
        <v>45471</v>
      </c>
      <c r="Z750" s="39">
        <v>1472</v>
      </c>
      <c r="AA750" s="39">
        <v>0</v>
      </c>
      <c r="AB750" s="39">
        <v>0</v>
      </c>
      <c r="AC750" s="39">
        <v>0</v>
      </c>
      <c r="AD750" s="39">
        <v>0</v>
      </c>
      <c r="AE750" s="39">
        <v>45036.4</v>
      </c>
      <c r="AF750" s="39">
        <v>45036.4</v>
      </c>
      <c r="AG750" s="39">
        <v>80</v>
      </c>
      <c r="AH750" s="39">
        <v>75</v>
      </c>
      <c r="AI750" s="39">
        <v>129891</v>
      </c>
      <c r="AJ750" s="39">
        <v>129891</v>
      </c>
      <c r="AK750" s="39">
        <v>35477.627948816858</v>
      </c>
      <c r="AL750" s="39" t="s">
        <v>118</v>
      </c>
      <c r="AM750" s="39" t="s">
        <v>36</v>
      </c>
      <c r="AN750" s="39" t="s">
        <v>119</v>
      </c>
      <c r="AO750" s="39" t="s">
        <v>147</v>
      </c>
      <c r="AP750" s="39">
        <v>3</v>
      </c>
      <c r="AQ750" s="39">
        <v>2</v>
      </c>
      <c r="AR750" s="39">
        <v>4</v>
      </c>
      <c r="AS750" s="39">
        <v>53659</v>
      </c>
      <c r="AT750" s="39">
        <v>87497</v>
      </c>
      <c r="AU750" s="39">
        <v>29166</v>
      </c>
      <c r="AV750" s="39">
        <v>134400</v>
      </c>
      <c r="AW750" s="39">
        <v>1.7302500000000001</v>
      </c>
      <c r="AX750" s="39">
        <v>0.65773999999999999</v>
      </c>
      <c r="AY750" s="39">
        <v>1.0725100000000001</v>
      </c>
      <c r="AZ750" s="39">
        <v>1.7302500009536743</v>
      </c>
      <c r="BA750" s="39">
        <v>0.65773999691009521</v>
      </c>
      <c r="BB750" s="39">
        <v>1.0725100040435791</v>
      </c>
      <c r="BC750" s="39" t="s">
        <v>159</v>
      </c>
      <c r="BD750" s="39" t="s">
        <v>126</v>
      </c>
      <c r="BE750" s="39" t="s">
        <v>118</v>
      </c>
      <c r="BF750" s="39"/>
      <c r="BG750" s="39" t="s">
        <v>118</v>
      </c>
      <c r="BH750" s="39" t="s">
        <v>6259</v>
      </c>
      <c r="BI750" s="39" t="s">
        <v>903</v>
      </c>
      <c r="BJ750" s="39" t="s">
        <v>195</v>
      </c>
      <c r="BK750" s="39" t="s">
        <v>196</v>
      </c>
      <c r="BL750" s="39" t="s">
        <v>196</v>
      </c>
      <c r="BM750" s="39" t="s">
        <v>2051</v>
      </c>
      <c r="BN750" s="39" t="s">
        <v>5752</v>
      </c>
      <c r="BO750" s="39"/>
      <c r="BP750" s="39" t="s">
        <v>5752</v>
      </c>
      <c r="BQ750" s="39">
        <v>2024</v>
      </c>
      <c r="BR750" s="39"/>
      <c r="BS750" s="39"/>
      <c r="BT750" s="39" t="s">
        <v>6251</v>
      </c>
    </row>
    <row r="751" spans="1:72">
      <c r="A751" s="39">
        <v>102400138902</v>
      </c>
      <c r="B751" s="39">
        <v>1</v>
      </c>
      <c r="C751" s="39">
        <v>2024</v>
      </c>
      <c r="D751" s="39">
        <v>1</v>
      </c>
      <c r="E751" s="39" t="s">
        <v>9023</v>
      </c>
      <c r="F751" s="39" t="s">
        <v>9024</v>
      </c>
      <c r="G751" s="39">
        <v>52</v>
      </c>
      <c r="H751" s="39" t="s">
        <v>9025</v>
      </c>
      <c r="I751" s="39">
        <v>20240115</v>
      </c>
      <c r="J751" s="39">
        <v>20240118</v>
      </c>
      <c r="K751" s="39">
        <v>4</v>
      </c>
      <c r="L751" s="39">
        <f t="shared" si="11"/>
        <v>3</v>
      </c>
      <c r="M751" s="39">
        <v>0</v>
      </c>
      <c r="N751" s="39" t="s">
        <v>9026</v>
      </c>
      <c r="O751" s="39" t="s">
        <v>8226</v>
      </c>
      <c r="P751" s="39" t="s">
        <v>118</v>
      </c>
      <c r="Q751" s="39" t="s">
        <v>36</v>
      </c>
      <c r="R751" s="39" t="s">
        <v>119</v>
      </c>
      <c r="S751" s="39" t="s">
        <v>120</v>
      </c>
      <c r="T751" s="39">
        <v>111</v>
      </c>
      <c r="U751" s="39" t="s">
        <v>172</v>
      </c>
      <c r="V751" s="39" t="s">
        <v>6257</v>
      </c>
      <c r="W751" s="39" t="s">
        <v>6258</v>
      </c>
      <c r="X751" s="39" t="s">
        <v>124</v>
      </c>
      <c r="Y751" s="39">
        <v>101223</v>
      </c>
      <c r="Z751" s="39">
        <v>4662</v>
      </c>
      <c r="AA751" s="39">
        <v>0</v>
      </c>
      <c r="AB751" s="39">
        <v>0</v>
      </c>
      <c r="AC751" s="39">
        <v>1491.61</v>
      </c>
      <c r="AD751" s="39">
        <v>0</v>
      </c>
      <c r="AE751" s="39">
        <v>171331.35</v>
      </c>
      <c r="AF751" s="39">
        <v>172822.95</v>
      </c>
      <c r="AG751" s="39">
        <v>240</v>
      </c>
      <c r="AH751" s="39">
        <v>375</v>
      </c>
      <c r="AI751" s="39">
        <v>230447</v>
      </c>
      <c r="AJ751" s="39">
        <v>230447</v>
      </c>
      <c r="AK751" s="39">
        <v>-24312.511683330289</v>
      </c>
      <c r="AL751" s="39" t="s">
        <v>118</v>
      </c>
      <c r="AM751" s="39" t="s">
        <v>36</v>
      </c>
      <c r="AN751" s="39" t="s">
        <v>119</v>
      </c>
      <c r="AO751" s="39" t="s">
        <v>120</v>
      </c>
      <c r="AP751" s="39">
        <v>3</v>
      </c>
      <c r="AQ751" s="39">
        <v>2</v>
      </c>
      <c r="AR751" s="39">
        <v>5</v>
      </c>
      <c r="AS751" s="39">
        <v>89115</v>
      </c>
      <c r="AT751" s="39">
        <v>161522</v>
      </c>
      <c r="AU751" s="39">
        <v>53841</v>
      </c>
      <c r="AV751" s="39">
        <v>234905</v>
      </c>
      <c r="AW751" s="39">
        <v>3.0722399999999999</v>
      </c>
      <c r="AX751" s="39">
        <v>1.0923499999999999</v>
      </c>
      <c r="AY751" s="39">
        <v>1.9798899999999999</v>
      </c>
      <c r="AZ751" s="39">
        <v>3.0722399950027466</v>
      </c>
      <c r="BA751" s="39">
        <v>1.0923500061035156</v>
      </c>
      <c r="BB751" s="39">
        <v>1.979889988899231</v>
      </c>
      <c r="BC751" s="39" t="s">
        <v>159</v>
      </c>
      <c r="BD751" s="39" t="s">
        <v>126</v>
      </c>
      <c r="BE751" s="39" t="s">
        <v>118</v>
      </c>
      <c r="BF751" s="39"/>
      <c r="BG751" s="39" t="s">
        <v>1732</v>
      </c>
      <c r="BH751" s="39" t="s">
        <v>6259</v>
      </c>
      <c r="BI751" s="39" t="s">
        <v>9027</v>
      </c>
      <c r="BJ751" s="39" t="s">
        <v>530</v>
      </c>
      <c r="BK751" s="39" t="s">
        <v>833</v>
      </c>
      <c r="BL751" s="39" t="s">
        <v>833</v>
      </c>
      <c r="BM751" s="39" t="s">
        <v>202</v>
      </c>
      <c r="BN751" s="39" t="s">
        <v>661</v>
      </c>
      <c r="BO751" s="39"/>
      <c r="BP751" s="39" t="s">
        <v>661</v>
      </c>
      <c r="BQ751" s="39">
        <v>2024</v>
      </c>
      <c r="BR751" s="39"/>
      <c r="BS751" s="39"/>
      <c r="BT751" s="39" t="s">
        <v>6251</v>
      </c>
    </row>
    <row r="752" spans="1:72">
      <c r="A752" s="39">
        <v>102400292746</v>
      </c>
      <c r="B752" s="39">
        <v>1</v>
      </c>
      <c r="C752" s="39">
        <v>2024</v>
      </c>
      <c r="D752" s="39">
        <v>1</v>
      </c>
      <c r="E752" s="39" t="s">
        <v>9028</v>
      </c>
      <c r="F752" s="39" t="s">
        <v>9029</v>
      </c>
      <c r="G752" s="39">
        <v>62</v>
      </c>
      <c r="H752" s="39" t="s">
        <v>9030</v>
      </c>
      <c r="I752" s="39">
        <v>20240116</v>
      </c>
      <c r="J752" s="39">
        <v>20240118</v>
      </c>
      <c r="K752" s="39">
        <v>3</v>
      </c>
      <c r="L752" s="39">
        <f t="shared" si="11"/>
        <v>2</v>
      </c>
      <c r="M752" s="39">
        <v>0</v>
      </c>
      <c r="N752" s="39" t="s">
        <v>9031</v>
      </c>
      <c r="O752" s="39" t="s">
        <v>6507</v>
      </c>
      <c r="P752" s="39" t="s">
        <v>118</v>
      </c>
      <c r="Q752" s="39" t="s">
        <v>36</v>
      </c>
      <c r="R752" s="39" t="s">
        <v>119</v>
      </c>
      <c r="S752" s="39" t="s">
        <v>120</v>
      </c>
      <c r="T752" s="39">
        <v>205</v>
      </c>
      <c r="U752" s="39" t="s">
        <v>172</v>
      </c>
      <c r="V752" s="39" t="s">
        <v>6257</v>
      </c>
      <c r="W752" s="39" t="s">
        <v>6258</v>
      </c>
      <c r="X752" s="39" t="s">
        <v>124</v>
      </c>
      <c r="Y752" s="39">
        <v>89661</v>
      </c>
      <c r="Z752" s="39">
        <v>3008</v>
      </c>
      <c r="AA752" s="39">
        <v>0</v>
      </c>
      <c r="AB752" s="39">
        <v>0</v>
      </c>
      <c r="AC752" s="39">
        <v>654.85</v>
      </c>
      <c r="AD752" s="39">
        <v>0</v>
      </c>
      <c r="AE752" s="39">
        <v>171331.35</v>
      </c>
      <c r="AF752" s="39">
        <v>171986.2</v>
      </c>
      <c r="AG752" s="39">
        <v>160</v>
      </c>
      <c r="AH752" s="39">
        <v>150</v>
      </c>
      <c r="AI752" s="39">
        <v>230418</v>
      </c>
      <c r="AJ752" s="39">
        <v>230418</v>
      </c>
      <c r="AK752" s="39">
        <v>-23494.450591023546</v>
      </c>
      <c r="AL752" s="39" t="s">
        <v>118</v>
      </c>
      <c r="AM752" s="39" t="s">
        <v>36</v>
      </c>
      <c r="AN752" s="39" t="s">
        <v>119</v>
      </c>
      <c r="AO752" s="39" t="s">
        <v>120</v>
      </c>
      <c r="AP752" s="39">
        <v>3</v>
      </c>
      <c r="AQ752" s="39">
        <v>2</v>
      </c>
      <c r="AR752" s="39">
        <v>5</v>
      </c>
      <c r="AS752" s="39">
        <v>89115</v>
      </c>
      <c r="AT752" s="39">
        <v>161522</v>
      </c>
      <c r="AU752" s="39">
        <v>53841</v>
      </c>
      <c r="AV752" s="39">
        <v>234905</v>
      </c>
      <c r="AW752" s="39">
        <v>3.0722399999999999</v>
      </c>
      <c r="AX752" s="39">
        <v>1.0923499999999999</v>
      </c>
      <c r="AY752" s="39">
        <v>1.9798899999999999</v>
      </c>
      <c r="AZ752" s="39">
        <v>3.0722399950027466</v>
      </c>
      <c r="BA752" s="39">
        <v>1.0923500061035156</v>
      </c>
      <c r="BB752" s="39">
        <v>1.979889988899231</v>
      </c>
      <c r="BC752" s="39" t="s">
        <v>159</v>
      </c>
      <c r="BD752" s="39" t="s">
        <v>126</v>
      </c>
      <c r="BE752" s="39" t="s">
        <v>118</v>
      </c>
      <c r="BF752" s="39"/>
      <c r="BG752" s="39" t="s">
        <v>1732</v>
      </c>
      <c r="BH752" s="39" t="s">
        <v>6259</v>
      </c>
      <c r="BI752" s="39" t="s">
        <v>223</v>
      </c>
      <c r="BJ752" s="39" t="s">
        <v>129</v>
      </c>
      <c r="BK752" s="39" t="s">
        <v>224</v>
      </c>
      <c r="BL752" s="39" t="s">
        <v>224</v>
      </c>
      <c r="BM752" s="39" t="s">
        <v>202</v>
      </c>
      <c r="BN752" s="39" t="s">
        <v>661</v>
      </c>
      <c r="BO752" s="39"/>
      <c r="BP752" s="39" t="s">
        <v>661</v>
      </c>
      <c r="BQ752" s="39">
        <v>2024</v>
      </c>
      <c r="BR752" s="39"/>
      <c r="BS752" s="39"/>
      <c r="BT752" s="39" t="s">
        <v>6251</v>
      </c>
    </row>
    <row r="753" spans="1:72">
      <c r="A753" s="39">
        <v>102400138904</v>
      </c>
      <c r="B753" s="39">
        <v>1</v>
      </c>
      <c r="C753" s="39">
        <v>2024</v>
      </c>
      <c r="D753" s="39">
        <v>1</v>
      </c>
      <c r="E753" s="39" t="s">
        <v>9032</v>
      </c>
      <c r="F753" s="39" t="s">
        <v>9033</v>
      </c>
      <c r="G753" s="39">
        <v>71</v>
      </c>
      <c r="H753" s="39" t="s">
        <v>9034</v>
      </c>
      <c r="I753" s="39">
        <v>20240116</v>
      </c>
      <c r="J753" s="39">
        <v>20240118</v>
      </c>
      <c r="K753" s="39">
        <v>3</v>
      </c>
      <c r="L753" s="39">
        <f t="shared" si="11"/>
        <v>2</v>
      </c>
      <c r="M753" s="39">
        <v>0</v>
      </c>
      <c r="N753" s="39" t="s">
        <v>7000</v>
      </c>
      <c r="O753" s="39" t="s">
        <v>6547</v>
      </c>
      <c r="P753" s="39" t="s">
        <v>118</v>
      </c>
      <c r="Q753" s="39" t="s">
        <v>36</v>
      </c>
      <c r="R753" s="39" t="s">
        <v>119</v>
      </c>
      <c r="S753" s="39" t="s">
        <v>147</v>
      </c>
      <c r="T753" s="39">
        <v>111</v>
      </c>
      <c r="U753" s="39" t="s">
        <v>172</v>
      </c>
      <c r="V753" s="39" t="s">
        <v>6257</v>
      </c>
      <c r="W753" s="39" t="s">
        <v>6258</v>
      </c>
      <c r="X753" s="39" t="s">
        <v>124</v>
      </c>
      <c r="Y753" s="39">
        <v>85303</v>
      </c>
      <c r="Z753" s="39">
        <v>3019</v>
      </c>
      <c r="AA753" s="39">
        <v>0</v>
      </c>
      <c r="AB753" s="39">
        <v>0</v>
      </c>
      <c r="AC753" s="39">
        <v>0</v>
      </c>
      <c r="AD753" s="39">
        <v>0</v>
      </c>
      <c r="AE753" s="39">
        <v>158640.09</v>
      </c>
      <c r="AF753" s="39">
        <v>158640.09</v>
      </c>
      <c r="AG753" s="39">
        <v>160</v>
      </c>
      <c r="AH753" s="39">
        <v>225</v>
      </c>
      <c r="AI753" s="39">
        <v>230447</v>
      </c>
      <c r="AJ753" s="39">
        <v>230447</v>
      </c>
      <c r="AK753" s="39">
        <v>-10129.651683330274</v>
      </c>
      <c r="AL753" s="39" t="s">
        <v>118</v>
      </c>
      <c r="AM753" s="39" t="s">
        <v>36</v>
      </c>
      <c r="AN753" s="39" t="s">
        <v>119</v>
      </c>
      <c r="AO753" s="39" t="s">
        <v>147</v>
      </c>
      <c r="AP753" s="39">
        <v>3</v>
      </c>
      <c r="AQ753" s="39">
        <v>2</v>
      </c>
      <c r="AR753" s="39">
        <v>5</v>
      </c>
      <c r="AS753" s="39">
        <v>89115</v>
      </c>
      <c r="AT753" s="39">
        <v>161522</v>
      </c>
      <c r="AU753" s="39">
        <v>53841</v>
      </c>
      <c r="AV753" s="39">
        <v>234905</v>
      </c>
      <c r="AW753" s="39">
        <v>3.0722399999999999</v>
      </c>
      <c r="AX753" s="39">
        <v>1.0923499999999999</v>
      </c>
      <c r="AY753" s="39">
        <v>1.9798899999999999</v>
      </c>
      <c r="AZ753" s="39">
        <v>3.0722399950027466</v>
      </c>
      <c r="BA753" s="39">
        <v>1.0923500061035156</v>
      </c>
      <c r="BB753" s="39">
        <v>1.979889988899231</v>
      </c>
      <c r="BC753" s="39" t="s">
        <v>159</v>
      </c>
      <c r="BD753" s="39" t="s">
        <v>126</v>
      </c>
      <c r="BE753" s="39" t="s">
        <v>118</v>
      </c>
      <c r="BF753" s="39"/>
      <c r="BG753" s="39" t="s">
        <v>1732</v>
      </c>
      <c r="BH753" s="39" t="s">
        <v>6259</v>
      </c>
      <c r="BI753" s="39" t="s">
        <v>903</v>
      </c>
      <c r="BJ753" s="39" t="s">
        <v>195</v>
      </c>
      <c r="BK753" s="39" t="s">
        <v>196</v>
      </c>
      <c r="BL753" s="39" t="s">
        <v>196</v>
      </c>
      <c r="BM753" s="39" t="s">
        <v>202</v>
      </c>
      <c r="BN753" s="39" t="s">
        <v>661</v>
      </c>
      <c r="BO753" s="39"/>
      <c r="BP753" s="39" t="s">
        <v>661</v>
      </c>
      <c r="BQ753" s="39">
        <v>2024</v>
      </c>
      <c r="BR753" s="39"/>
      <c r="BS753" s="39"/>
      <c r="BT753" s="39" t="s">
        <v>6251</v>
      </c>
    </row>
    <row r="754" spans="1:72">
      <c r="A754" s="39">
        <v>102400292752</v>
      </c>
      <c r="B754" s="39">
        <v>1</v>
      </c>
      <c r="C754" s="39">
        <v>2024</v>
      </c>
      <c r="D754" s="39">
        <v>1</v>
      </c>
      <c r="E754" s="39" t="s">
        <v>9035</v>
      </c>
      <c r="F754" s="39" t="s">
        <v>7423</v>
      </c>
      <c r="G754" s="39">
        <v>72</v>
      </c>
      <c r="H754" s="39" t="s">
        <v>7424</v>
      </c>
      <c r="I754" s="39">
        <v>20240116</v>
      </c>
      <c r="J754" s="39">
        <v>20240118</v>
      </c>
      <c r="K754" s="39">
        <v>3</v>
      </c>
      <c r="L754" s="39">
        <f t="shared" si="11"/>
        <v>2</v>
      </c>
      <c r="M754" s="39">
        <v>0</v>
      </c>
      <c r="N754" s="39" t="s">
        <v>9036</v>
      </c>
      <c r="O754" s="39" t="s">
        <v>6692</v>
      </c>
      <c r="P754" s="39" t="s">
        <v>118</v>
      </c>
      <c r="Q754" s="39" t="s">
        <v>36</v>
      </c>
      <c r="R754" s="39" t="s">
        <v>119</v>
      </c>
      <c r="S754" s="39" t="s">
        <v>147</v>
      </c>
      <c r="T754" s="39">
        <v>205</v>
      </c>
      <c r="U754" s="39" t="s">
        <v>172</v>
      </c>
      <c r="V754" s="39" t="s">
        <v>6257</v>
      </c>
      <c r="W754" s="39" t="s">
        <v>6258</v>
      </c>
      <c r="X754" s="39" t="s">
        <v>124</v>
      </c>
      <c r="Y754" s="39">
        <v>89999</v>
      </c>
      <c r="Z754" s="39">
        <v>3019</v>
      </c>
      <c r="AA754" s="39">
        <v>0</v>
      </c>
      <c r="AB754" s="39">
        <v>0</v>
      </c>
      <c r="AC754" s="39">
        <v>654.85</v>
      </c>
      <c r="AD754" s="39">
        <v>0</v>
      </c>
      <c r="AE754" s="39">
        <v>158640.09</v>
      </c>
      <c r="AF754" s="39">
        <v>159294.94</v>
      </c>
      <c r="AG754" s="39">
        <v>160</v>
      </c>
      <c r="AH754" s="39">
        <v>225</v>
      </c>
      <c r="AI754" s="39">
        <v>230418</v>
      </c>
      <c r="AJ754" s="39">
        <v>230418</v>
      </c>
      <c r="AK754" s="39">
        <v>-10803.190591023536</v>
      </c>
      <c r="AL754" s="39" t="s">
        <v>118</v>
      </c>
      <c r="AM754" s="39" t="s">
        <v>36</v>
      </c>
      <c r="AN754" s="39" t="s">
        <v>119</v>
      </c>
      <c r="AO754" s="39" t="s">
        <v>147</v>
      </c>
      <c r="AP754" s="39">
        <v>3</v>
      </c>
      <c r="AQ754" s="39">
        <v>2</v>
      </c>
      <c r="AR754" s="39">
        <v>5</v>
      </c>
      <c r="AS754" s="39">
        <v>89115</v>
      </c>
      <c r="AT754" s="39">
        <v>161522</v>
      </c>
      <c r="AU754" s="39">
        <v>53841</v>
      </c>
      <c r="AV754" s="39">
        <v>234905</v>
      </c>
      <c r="AW754" s="39">
        <v>3.0722399999999999</v>
      </c>
      <c r="AX754" s="39">
        <v>1.0923499999999999</v>
      </c>
      <c r="AY754" s="39">
        <v>1.9798899999999999</v>
      </c>
      <c r="AZ754" s="39">
        <v>3.0722399950027466</v>
      </c>
      <c r="BA754" s="39">
        <v>1.0923500061035156</v>
      </c>
      <c r="BB754" s="39">
        <v>1.979889988899231</v>
      </c>
      <c r="BC754" s="39" t="s">
        <v>159</v>
      </c>
      <c r="BD754" s="39" t="s">
        <v>126</v>
      </c>
      <c r="BE754" s="39" t="s">
        <v>118</v>
      </c>
      <c r="BF754" s="39"/>
      <c r="BG754" s="39" t="s">
        <v>6285</v>
      </c>
      <c r="BH754" s="39" t="s">
        <v>6259</v>
      </c>
      <c r="BI754" s="39" t="s">
        <v>223</v>
      </c>
      <c r="BJ754" s="39" t="s">
        <v>129</v>
      </c>
      <c r="BK754" s="39" t="s">
        <v>224</v>
      </c>
      <c r="BL754" s="39" t="s">
        <v>224</v>
      </c>
      <c r="BM754" s="39" t="s">
        <v>202</v>
      </c>
      <c r="BN754" s="39" t="s">
        <v>661</v>
      </c>
      <c r="BO754" s="39"/>
      <c r="BP754" s="39" t="s">
        <v>661</v>
      </c>
      <c r="BQ754" s="39">
        <v>2024</v>
      </c>
      <c r="BR754" s="39"/>
      <c r="BS754" s="39"/>
      <c r="BT754" s="39" t="s">
        <v>6251</v>
      </c>
    </row>
    <row r="755" spans="1:72">
      <c r="A755" s="39">
        <v>102400138924</v>
      </c>
      <c r="B755" s="39">
        <v>1</v>
      </c>
      <c r="C755" s="39">
        <v>2024</v>
      </c>
      <c r="D755" s="39">
        <v>1</v>
      </c>
      <c r="E755" s="39" t="s">
        <v>9037</v>
      </c>
      <c r="F755" s="39" t="s">
        <v>9038</v>
      </c>
      <c r="G755" s="39">
        <v>74</v>
      </c>
      <c r="H755" s="39" t="s">
        <v>9039</v>
      </c>
      <c r="I755" s="39">
        <v>20240117</v>
      </c>
      <c r="J755" s="39">
        <v>20240118</v>
      </c>
      <c r="K755" s="39">
        <v>2</v>
      </c>
      <c r="L755" s="39">
        <f t="shared" si="11"/>
        <v>1</v>
      </c>
      <c r="M755" s="39">
        <v>0</v>
      </c>
      <c r="N755" s="39" t="s">
        <v>9040</v>
      </c>
      <c r="O755" s="39" t="s">
        <v>6310</v>
      </c>
      <c r="P755" s="39" t="s">
        <v>118</v>
      </c>
      <c r="Q755" s="39" t="s">
        <v>36</v>
      </c>
      <c r="R755" s="39" t="s">
        <v>119</v>
      </c>
      <c r="S755" s="39" t="s">
        <v>120</v>
      </c>
      <c r="T755" s="39">
        <v>111</v>
      </c>
      <c r="U755" s="39" t="s">
        <v>172</v>
      </c>
      <c r="V755" s="39" t="s">
        <v>6129</v>
      </c>
      <c r="W755" s="39" t="s">
        <v>6130</v>
      </c>
      <c r="X755" s="39" t="s">
        <v>124</v>
      </c>
      <c r="Y755" s="39">
        <v>44553</v>
      </c>
      <c r="Z755" s="39">
        <v>1504</v>
      </c>
      <c r="AA755" s="39">
        <v>0</v>
      </c>
      <c r="AB755" s="39">
        <v>0</v>
      </c>
      <c r="AC755" s="39">
        <v>0</v>
      </c>
      <c r="AD755" s="39">
        <v>0</v>
      </c>
      <c r="AE755" s="39">
        <v>56338.43</v>
      </c>
      <c r="AF755" s="39">
        <v>56338.43</v>
      </c>
      <c r="AG755" s="39">
        <v>80</v>
      </c>
      <c r="AH755" s="39">
        <v>75</v>
      </c>
      <c r="AI755" s="39">
        <v>129785</v>
      </c>
      <c r="AJ755" s="39">
        <v>129785</v>
      </c>
      <c r="AK755" s="39">
        <v>24109.89295799705</v>
      </c>
      <c r="AL755" s="39" t="s">
        <v>118</v>
      </c>
      <c r="AM755" s="39" t="s">
        <v>36</v>
      </c>
      <c r="AN755" s="39" t="s">
        <v>119</v>
      </c>
      <c r="AO755" s="39" t="s">
        <v>120</v>
      </c>
      <c r="AP755" s="39">
        <v>3</v>
      </c>
      <c r="AQ755" s="39">
        <v>2</v>
      </c>
      <c r="AR755" s="39">
        <v>4</v>
      </c>
      <c r="AS755" s="39">
        <v>53659</v>
      </c>
      <c r="AT755" s="39">
        <v>87497</v>
      </c>
      <c r="AU755" s="39">
        <v>29166</v>
      </c>
      <c r="AV755" s="39">
        <v>134400</v>
      </c>
      <c r="AW755" s="39">
        <v>1.7302500000000001</v>
      </c>
      <c r="AX755" s="39">
        <v>0.65773999999999999</v>
      </c>
      <c r="AY755" s="39">
        <v>1.0725100000000001</v>
      </c>
      <c r="AZ755" s="39">
        <v>1.7302500009536743</v>
      </c>
      <c r="BA755" s="39">
        <v>0.65773999691009521</v>
      </c>
      <c r="BB755" s="39">
        <v>1.0725100040435791</v>
      </c>
      <c r="BC755" s="39" t="s">
        <v>159</v>
      </c>
      <c r="BD755" s="39" t="s">
        <v>126</v>
      </c>
      <c r="BE755" s="39" t="s">
        <v>118</v>
      </c>
      <c r="BF755" s="39"/>
      <c r="BG755" s="39" t="s">
        <v>118</v>
      </c>
      <c r="BH755" s="39" t="s">
        <v>6259</v>
      </c>
      <c r="BI755" s="39" t="s">
        <v>2399</v>
      </c>
      <c r="BJ755" s="39" t="s">
        <v>129</v>
      </c>
      <c r="BK755" s="39" t="s">
        <v>178</v>
      </c>
      <c r="BL755" s="39" t="s">
        <v>320</v>
      </c>
      <c r="BM755" s="39" t="s">
        <v>202</v>
      </c>
      <c r="BN755" s="39" t="s">
        <v>6328</v>
      </c>
      <c r="BO755" s="39"/>
      <c r="BP755" s="39" t="s">
        <v>6328</v>
      </c>
      <c r="BQ755" s="39">
        <v>2024</v>
      </c>
      <c r="BR755" s="39"/>
      <c r="BS755" s="39"/>
      <c r="BT755" s="39" t="s">
        <v>6251</v>
      </c>
    </row>
    <row r="756" spans="1:72">
      <c r="A756" s="39">
        <v>102400179682</v>
      </c>
      <c r="B756" s="39">
        <v>1</v>
      </c>
      <c r="C756" s="39">
        <v>2024</v>
      </c>
      <c r="D756" s="39">
        <v>1</v>
      </c>
      <c r="E756" s="39" t="s">
        <v>9041</v>
      </c>
      <c r="F756" s="39" t="s">
        <v>9042</v>
      </c>
      <c r="G756" s="39">
        <v>76</v>
      </c>
      <c r="H756" s="39" t="s">
        <v>9043</v>
      </c>
      <c r="I756" s="39">
        <v>20240116</v>
      </c>
      <c r="J756" s="39">
        <v>20240118</v>
      </c>
      <c r="K756" s="39">
        <v>3</v>
      </c>
      <c r="L756" s="39">
        <f t="shared" si="11"/>
        <v>2</v>
      </c>
      <c r="M756" s="39">
        <v>0</v>
      </c>
      <c r="N756" s="39" t="s">
        <v>9044</v>
      </c>
      <c r="O756" s="39" t="s">
        <v>6318</v>
      </c>
      <c r="P756" s="39" t="s">
        <v>118</v>
      </c>
      <c r="Q756" s="39" t="s">
        <v>36</v>
      </c>
      <c r="R756" s="39" t="s">
        <v>119</v>
      </c>
      <c r="S756" s="39" t="s">
        <v>120</v>
      </c>
      <c r="T756" s="39">
        <v>201</v>
      </c>
      <c r="U756" s="39" t="s">
        <v>172</v>
      </c>
      <c r="V756" s="39" t="s">
        <v>6257</v>
      </c>
      <c r="W756" s="39" t="s">
        <v>6258</v>
      </c>
      <c r="X756" s="39" t="s">
        <v>124</v>
      </c>
      <c r="Y756" s="39">
        <v>95499</v>
      </c>
      <c r="Z756" s="39">
        <v>3083</v>
      </c>
      <c r="AA756" s="39">
        <v>0</v>
      </c>
      <c r="AB756" s="39">
        <v>0</v>
      </c>
      <c r="AC756" s="39">
        <v>654.85</v>
      </c>
      <c r="AD756" s="39">
        <v>0</v>
      </c>
      <c r="AE756" s="39">
        <v>171331.35</v>
      </c>
      <c r="AF756" s="39">
        <v>171986.2</v>
      </c>
      <c r="AG756" s="39">
        <v>160</v>
      </c>
      <c r="AH756" s="39">
        <v>225</v>
      </c>
      <c r="AI756" s="39">
        <v>230418</v>
      </c>
      <c r="AJ756" s="39">
        <v>230418</v>
      </c>
      <c r="AK756" s="39">
        <v>-23494.450591023546</v>
      </c>
      <c r="AL756" s="39" t="s">
        <v>118</v>
      </c>
      <c r="AM756" s="39" t="s">
        <v>36</v>
      </c>
      <c r="AN756" s="39" t="s">
        <v>119</v>
      </c>
      <c r="AO756" s="39" t="s">
        <v>120</v>
      </c>
      <c r="AP756" s="39">
        <v>3</v>
      </c>
      <c r="AQ756" s="39">
        <v>2</v>
      </c>
      <c r="AR756" s="39">
        <v>5</v>
      </c>
      <c r="AS756" s="39">
        <v>89115</v>
      </c>
      <c r="AT756" s="39">
        <v>161522</v>
      </c>
      <c r="AU756" s="39">
        <v>53841</v>
      </c>
      <c r="AV756" s="39">
        <v>234905</v>
      </c>
      <c r="AW756" s="39">
        <v>3.0722399999999999</v>
      </c>
      <c r="AX756" s="39">
        <v>1.0923499999999999</v>
      </c>
      <c r="AY756" s="39">
        <v>1.9798899999999999</v>
      </c>
      <c r="AZ756" s="39">
        <v>3.0722399950027466</v>
      </c>
      <c r="BA756" s="39">
        <v>1.0923500061035156</v>
      </c>
      <c r="BB756" s="39">
        <v>1.979889988899231</v>
      </c>
      <c r="BC756" s="39" t="s">
        <v>159</v>
      </c>
      <c r="BD756" s="39" t="s">
        <v>126</v>
      </c>
      <c r="BE756" s="39" t="s">
        <v>118</v>
      </c>
      <c r="BF756" s="39"/>
      <c r="BG756" s="39" t="s">
        <v>1732</v>
      </c>
      <c r="BH756" s="39" t="s">
        <v>6259</v>
      </c>
      <c r="BI756" s="39" t="s">
        <v>574</v>
      </c>
      <c r="BJ756" s="39" t="s">
        <v>129</v>
      </c>
      <c r="BK756" s="39" t="s">
        <v>224</v>
      </c>
      <c r="BL756" s="39" t="s">
        <v>224</v>
      </c>
      <c r="BM756" s="39" t="s">
        <v>202</v>
      </c>
      <c r="BN756" s="39" t="s">
        <v>661</v>
      </c>
      <c r="BO756" s="39"/>
      <c r="BP756" s="39" t="s">
        <v>661</v>
      </c>
      <c r="BQ756" s="39">
        <v>2024</v>
      </c>
      <c r="BR756" s="39"/>
      <c r="BS756" s="39"/>
      <c r="BT756" s="39" t="s">
        <v>6251</v>
      </c>
    </row>
    <row r="757" spans="1:72">
      <c r="A757" s="39">
        <v>102400013446</v>
      </c>
      <c r="B757" s="39">
        <v>1</v>
      </c>
      <c r="C757" s="39">
        <v>2024</v>
      </c>
      <c r="D757" s="39">
        <v>1</v>
      </c>
      <c r="E757" s="39" t="s">
        <v>9045</v>
      </c>
      <c r="F757" s="39" t="s">
        <v>9046</v>
      </c>
      <c r="G757" s="39">
        <v>64</v>
      </c>
      <c r="H757" s="39" t="s">
        <v>9047</v>
      </c>
      <c r="I757" s="39">
        <v>20240115</v>
      </c>
      <c r="J757" s="39">
        <v>20240117</v>
      </c>
      <c r="K757" s="39">
        <v>3</v>
      </c>
      <c r="L757" s="39">
        <f t="shared" si="11"/>
        <v>2</v>
      </c>
      <c r="M757" s="39">
        <v>0</v>
      </c>
      <c r="N757" s="39" t="s">
        <v>9048</v>
      </c>
      <c r="O757" s="39" t="s">
        <v>6661</v>
      </c>
      <c r="P757" s="39" t="s">
        <v>118</v>
      </c>
      <c r="Q757" s="39" t="s">
        <v>36</v>
      </c>
      <c r="R757" s="39" t="s">
        <v>119</v>
      </c>
      <c r="S757" s="39" t="s">
        <v>147</v>
      </c>
      <c r="T757" s="39">
        <v>207</v>
      </c>
      <c r="U757" s="39" t="s">
        <v>172</v>
      </c>
      <c r="V757" s="39" t="s">
        <v>6257</v>
      </c>
      <c r="W757" s="39" t="s">
        <v>6258</v>
      </c>
      <c r="X757" s="39" t="s">
        <v>124</v>
      </c>
      <c r="Y757" s="39">
        <v>95370</v>
      </c>
      <c r="Z757" s="39">
        <v>3019</v>
      </c>
      <c r="AA757" s="39">
        <v>0</v>
      </c>
      <c r="AB757" s="39">
        <v>0</v>
      </c>
      <c r="AC757" s="39">
        <v>654.85</v>
      </c>
      <c r="AD757" s="39">
        <v>0</v>
      </c>
      <c r="AE757" s="39">
        <v>171331.35</v>
      </c>
      <c r="AF757" s="39">
        <v>171986.2</v>
      </c>
      <c r="AG757" s="39">
        <v>160</v>
      </c>
      <c r="AH757" s="39">
        <v>225</v>
      </c>
      <c r="AI757" s="39">
        <v>230418</v>
      </c>
      <c r="AJ757" s="39">
        <v>230418</v>
      </c>
      <c r="AK757" s="39">
        <v>-23494.450591023546</v>
      </c>
      <c r="AL757" s="39" t="s">
        <v>118</v>
      </c>
      <c r="AM757" s="39" t="s">
        <v>36</v>
      </c>
      <c r="AN757" s="39" t="s">
        <v>119</v>
      </c>
      <c r="AO757" s="39" t="s">
        <v>147</v>
      </c>
      <c r="AP757" s="39">
        <v>3</v>
      </c>
      <c r="AQ757" s="39">
        <v>2</v>
      </c>
      <c r="AR757" s="39">
        <v>5</v>
      </c>
      <c r="AS757" s="39">
        <v>89115</v>
      </c>
      <c r="AT757" s="39">
        <v>161522</v>
      </c>
      <c r="AU757" s="39">
        <v>53841</v>
      </c>
      <c r="AV757" s="39">
        <v>234905</v>
      </c>
      <c r="AW757" s="39">
        <v>3.0722399999999999</v>
      </c>
      <c r="AX757" s="39">
        <v>1.0923499999999999</v>
      </c>
      <c r="AY757" s="39">
        <v>1.9798899999999999</v>
      </c>
      <c r="AZ757" s="39">
        <v>3.0722399950027466</v>
      </c>
      <c r="BA757" s="39">
        <v>1.0923500061035156</v>
      </c>
      <c r="BB757" s="39">
        <v>1.979889988899231</v>
      </c>
      <c r="BC757" s="39" t="s">
        <v>159</v>
      </c>
      <c r="BD757" s="39" t="s">
        <v>126</v>
      </c>
      <c r="BE757" s="39" t="s">
        <v>118</v>
      </c>
      <c r="BF757" s="39"/>
      <c r="BG757" s="39" t="s">
        <v>6285</v>
      </c>
      <c r="BH757" s="39" t="s">
        <v>6259</v>
      </c>
      <c r="BI757" s="39" t="s">
        <v>201</v>
      </c>
      <c r="BJ757" s="39" t="s">
        <v>129</v>
      </c>
      <c r="BK757" s="39" t="s">
        <v>130</v>
      </c>
      <c r="BL757" s="39" t="s">
        <v>131</v>
      </c>
      <c r="BM757" s="39" t="s">
        <v>202</v>
      </c>
      <c r="BN757" s="39" t="s">
        <v>203</v>
      </c>
      <c r="BO757" s="39"/>
      <c r="BP757" s="39" t="s">
        <v>203</v>
      </c>
      <c r="BQ757" s="39">
        <v>2024</v>
      </c>
      <c r="BR757" s="39"/>
      <c r="BS757" s="39"/>
      <c r="BT757" s="39" t="s">
        <v>6251</v>
      </c>
    </row>
    <row r="758" spans="1:72">
      <c r="A758" s="39">
        <v>102400292738</v>
      </c>
      <c r="B758" s="39">
        <v>1</v>
      </c>
      <c r="C758" s="39">
        <v>2024</v>
      </c>
      <c r="D758" s="39">
        <v>1</v>
      </c>
      <c r="E758" s="39" t="s">
        <v>9049</v>
      </c>
      <c r="F758" s="39" t="s">
        <v>9050</v>
      </c>
      <c r="G758" s="39">
        <v>68</v>
      </c>
      <c r="H758" s="39" t="s">
        <v>9051</v>
      </c>
      <c r="I758" s="39">
        <v>20240115</v>
      </c>
      <c r="J758" s="39">
        <v>20240117</v>
      </c>
      <c r="K758" s="39">
        <v>3</v>
      </c>
      <c r="L758" s="39">
        <f t="shared" si="11"/>
        <v>2</v>
      </c>
      <c r="M758" s="39">
        <v>0</v>
      </c>
      <c r="N758" s="39" t="s">
        <v>9052</v>
      </c>
      <c r="O758" s="39" t="s">
        <v>6300</v>
      </c>
      <c r="P758" s="39" t="s">
        <v>118</v>
      </c>
      <c r="Q758" s="39" t="s">
        <v>36</v>
      </c>
      <c r="R758" s="39" t="s">
        <v>119</v>
      </c>
      <c r="S758" s="39" t="s">
        <v>147</v>
      </c>
      <c r="T758" s="39">
        <v>205</v>
      </c>
      <c r="U758" s="39" t="s">
        <v>172</v>
      </c>
      <c r="V758" s="39" t="s">
        <v>6257</v>
      </c>
      <c r="W758" s="39" t="s">
        <v>6258</v>
      </c>
      <c r="X758" s="39" t="s">
        <v>124</v>
      </c>
      <c r="Y758" s="39">
        <v>94572</v>
      </c>
      <c r="Z758" s="39">
        <v>3019</v>
      </c>
      <c r="AA758" s="39">
        <v>0</v>
      </c>
      <c r="AB758" s="39">
        <v>0</v>
      </c>
      <c r="AC758" s="39">
        <v>654.85</v>
      </c>
      <c r="AD758" s="39">
        <v>0</v>
      </c>
      <c r="AE758" s="39">
        <v>171331.35</v>
      </c>
      <c r="AF758" s="39">
        <v>171986.2</v>
      </c>
      <c r="AG758" s="39">
        <v>160</v>
      </c>
      <c r="AH758" s="39">
        <v>225</v>
      </c>
      <c r="AI758" s="39">
        <v>230418</v>
      </c>
      <c r="AJ758" s="39">
        <v>230418</v>
      </c>
      <c r="AK758" s="39">
        <v>-23494.450591023546</v>
      </c>
      <c r="AL758" s="39" t="s">
        <v>118</v>
      </c>
      <c r="AM758" s="39" t="s">
        <v>36</v>
      </c>
      <c r="AN758" s="39" t="s">
        <v>119</v>
      </c>
      <c r="AO758" s="39" t="s">
        <v>147</v>
      </c>
      <c r="AP758" s="39">
        <v>3</v>
      </c>
      <c r="AQ758" s="39">
        <v>2</v>
      </c>
      <c r="AR758" s="39">
        <v>5</v>
      </c>
      <c r="AS758" s="39">
        <v>89115</v>
      </c>
      <c r="AT758" s="39">
        <v>161522</v>
      </c>
      <c r="AU758" s="39">
        <v>53841</v>
      </c>
      <c r="AV758" s="39">
        <v>234905</v>
      </c>
      <c r="AW758" s="39">
        <v>3.0722399999999999</v>
      </c>
      <c r="AX758" s="39">
        <v>1.0923499999999999</v>
      </c>
      <c r="AY758" s="39">
        <v>1.9798899999999999</v>
      </c>
      <c r="AZ758" s="39">
        <v>3.0722399950027466</v>
      </c>
      <c r="BA758" s="39">
        <v>1.0923500061035156</v>
      </c>
      <c r="BB758" s="39">
        <v>1.979889988899231</v>
      </c>
      <c r="BC758" s="39" t="s">
        <v>159</v>
      </c>
      <c r="BD758" s="39" t="s">
        <v>126</v>
      </c>
      <c r="BE758" s="39" t="s">
        <v>118</v>
      </c>
      <c r="BF758" s="39"/>
      <c r="BG758" s="39" t="s">
        <v>6285</v>
      </c>
      <c r="BH758" s="39" t="s">
        <v>6259</v>
      </c>
      <c r="BI758" s="39" t="s">
        <v>903</v>
      </c>
      <c r="BJ758" s="39" t="s">
        <v>195</v>
      </c>
      <c r="BK758" s="39" t="s">
        <v>196</v>
      </c>
      <c r="BL758" s="39" t="s">
        <v>196</v>
      </c>
      <c r="BM758" s="39" t="s">
        <v>202</v>
      </c>
      <c r="BN758" s="39" t="s">
        <v>203</v>
      </c>
      <c r="BO758" s="39"/>
      <c r="BP758" s="39" t="s">
        <v>203</v>
      </c>
      <c r="BQ758" s="39">
        <v>2024</v>
      </c>
      <c r="BR758" s="39"/>
      <c r="BS758" s="39"/>
      <c r="BT758" s="39" t="s">
        <v>6251</v>
      </c>
    </row>
    <row r="759" spans="1:72">
      <c r="A759" s="39">
        <v>102400138864</v>
      </c>
      <c r="B759" s="39">
        <v>1</v>
      </c>
      <c r="C759" s="39">
        <v>2024</v>
      </c>
      <c r="D759" s="39">
        <v>1</v>
      </c>
      <c r="E759" s="39" t="s">
        <v>9053</v>
      </c>
      <c r="F759" s="39" t="s">
        <v>9054</v>
      </c>
      <c r="G759" s="39">
        <v>66</v>
      </c>
      <c r="H759" s="39" t="s">
        <v>9055</v>
      </c>
      <c r="I759" s="39">
        <v>20240115</v>
      </c>
      <c r="J759" s="39">
        <v>20240116</v>
      </c>
      <c r="K759" s="39">
        <v>2</v>
      </c>
      <c r="L759" s="39">
        <f t="shared" si="11"/>
        <v>1</v>
      </c>
      <c r="M759" s="39">
        <v>0</v>
      </c>
      <c r="N759" s="39" t="s">
        <v>9056</v>
      </c>
      <c r="O759" s="39" t="s">
        <v>9057</v>
      </c>
      <c r="P759" s="39" t="s">
        <v>118</v>
      </c>
      <c r="Q759" s="39" t="s">
        <v>36</v>
      </c>
      <c r="R759" s="39" t="s">
        <v>119</v>
      </c>
      <c r="S759" s="39" t="s">
        <v>120</v>
      </c>
      <c r="T759" s="39">
        <v>111</v>
      </c>
      <c r="U759" s="39" t="s">
        <v>172</v>
      </c>
      <c r="V759" s="39" t="s">
        <v>6257</v>
      </c>
      <c r="W759" s="39" t="s">
        <v>6258</v>
      </c>
      <c r="X759" s="39" t="s">
        <v>124</v>
      </c>
      <c r="Y759" s="39">
        <v>76021</v>
      </c>
      <c r="Z759" s="39">
        <v>1504</v>
      </c>
      <c r="AA759" s="39">
        <v>0</v>
      </c>
      <c r="AB759" s="39">
        <v>0</v>
      </c>
      <c r="AC759" s="39">
        <v>66.28</v>
      </c>
      <c r="AD759" s="39">
        <v>0</v>
      </c>
      <c r="AE759" s="39">
        <v>89924.28</v>
      </c>
      <c r="AF759" s="39">
        <v>89990.56</v>
      </c>
      <c r="AG759" s="39">
        <v>80</v>
      </c>
      <c r="AH759" s="39">
        <v>75</v>
      </c>
      <c r="AI759" s="39">
        <v>230447</v>
      </c>
      <c r="AJ759" s="39">
        <v>230447</v>
      </c>
      <c r="AK759" s="39">
        <v>58519.878316669725</v>
      </c>
      <c r="AL759" s="39" t="s">
        <v>118</v>
      </c>
      <c r="AM759" s="39" t="s">
        <v>36</v>
      </c>
      <c r="AN759" s="39" t="s">
        <v>119</v>
      </c>
      <c r="AO759" s="39" t="s">
        <v>120</v>
      </c>
      <c r="AP759" s="39">
        <v>3</v>
      </c>
      <c r="AQ759" s="39">
        <v>2</v>
      </c>
      <c r="AR759" s="39">
        <v>5</v>
      </c>
      <c r="AS759" s="39">
        <v>89115</v>
      </c>
      <c r="AT759" s="39">
        <v>161522</v>
      </c>
      <c r="AU759" s="39">
        <v>53841</v>
      </c>
      <c r="AV759" s="39">
        <v>234905</v>
      </c>
      <c r="AW759" s="39">
        <v>3.0722399999999999</v>
      </c>
      <c r="AX759" s="39">
        <v>1.0923499999999999</v>
      </c>
      <c r="AY759" s="39">
        <v>1.9798899999999999</v>
      </c>
      <c r="AZ759" s="39">
        <v>3.0722399950027466</v>
      </c>
      <c r="BA759" s="39">
        <v>1.0923500061035156</v>
      </c>
      <c r="BB759" s="39">
        <v>1.979889988899231</v>
      </c>
      <c r="BC759" s="39" t="s">
        <v>159</v>
      </c>
      <c r="BD759" s="39" t="s">
        <v>126</v>
      </c>
      <c r="BE759" s="39" t="s">
        <v>118</v>
      </c>
      <c r="BF759" s="39"/>
      <c r="BG759" s="39" t="s">
        <v>118</v>
      </c>
      <c r="BH759" s="39" t="s">
        <v>6259</v>
      </c>
      <c r="BI759" s="39" t="s">
        <v>1697</v>
      </c>
      <c r="BJ759" s="39" t="s">
        <v>129</v>
      </c>
      <c r="BK759" s="39" t="s">
        <v>178</v>
      </c>
      <c r="BL759" s="39" t="s">
        <v>320</v>
      </c>
      <c r="BM759" s="39" t="s">
        <v>163</v>
      </c>
      <c r="BN759" s="39" t="s">
        <v>1019</v>
      </c>
      <c r="BO759" s="39"/>
      <c r="BP759" s="39" t="s">
        <v>1019</v>
      </c>
      <c r="BQ759" s="39">
        <v>2024</v>
      </c>
      <c r="BR759" s="39"/>
      <c r="BS759" s="39"/>
      <c r="BT759" s="39" t="s">
        <v>6251</v>
      </c>
    </row>
    <row r="760" spans="1:72">
      <c r="A760" s="39">
        <v>102400138852</v>
      </c>
      <c r="B760" s="39">
        <v>1</v>
      </c>
      <c r="C760" s="39">
        <v>2024</v>
      </c>
      <c r="D760" s="39">
        <v>1</v>
      </c>
      <c r="E760" s="39" t="s">
        <v>9058</v>
      </c>
      <c r="F760" s="39" t="s">
        <v>9059</v>
      </c>
      <c r="G760" s="39">
        <v>83</v>
      </c>
      <c r="H760" s="39" t="s">
        <v>9060</v>
      </c>
      <c r="I760" s="39">
        <v>20240114</v>
      </c>
      <c r="J760" s="39">
        <v>20240116</v>
      </c>
      <c r="K760" s="39">
        <v>3</v>
      </c>
      <c r="L760" s="39">
        <f t="shared" si="11"/>
        <v>2</v>
      </c>
      <c r="M760" s="39">
        <v>0</v>
      </c>
      <c r="N760" s="39" t="s">
        <v>9061</v>
      </c>
      <c r="O760" s="39" t="s">
        <v>8797</v>
      </c>
      <c r="P760" s="39" t="s">
        <v>118</v>
      </c>
      <c r="Q760" s="39" t="s">
        <v>36</v>
      </c>
      <c r="R760" s="39" t="s">
        <v>119</v>
      </c>
      <c r="S760" s="39" t="s">
        <v>147</v>
      </c>
      <c r="T760" s="39">
        <v>111</v>
      </c>
      <c r="U760" s="39" t="s">
        <v>172</v>
      </c>
      <c r="V760" s="39" t="s">
        <v>6129</v>
      </c>
      <c r="W760" s="39" t="s">
        <v>6130</v>
      </c>
      <c r="X760" s="39" t="s">
        <v>124</v>
      </c>
      <c r="Y760" s="39">
        <v>28584</v>
      </c>
      <c r="Z760" s="39">
        <v>2944</v>
      </c>
      <c r="AA760" s="39">
        <v>0</v>
      </c>
      <c r="AB760" s="39">
        <v>0</v>
      </c>
      <c r="AC760" s="39">
        <v>0</v>
      </c>
      <c r="AD760" s="39">
        <v>0</v>
      </c>
      <c r="AE760" s="39">
        <v>34534.03</v>
      </c>
      <c r="AF760" s="39">
        <v>34534.03</v>
      </c>
      <c r="AG760" s="39">
        <v>160</v>
      </c>
      <c r="AH760" s="39">
        <v>150</v>
      </c>
      <c r="AI760" s="39">
        <v>129785</v>
      </c>
      <c r="AJ760" s="39">
        <v>129785</v>
      </c>
      <c r="AK760" s="39">
        <v>45914.292957997051</v>
      </c>
      <c r="AL760" s="39" t="s">
        <v>118</v>
      </c>
      <c r="AM760" s="39" t="s">
        <v>36</v>
      </c>
      <c r="AN760" s="39" t="s">
        <v>119</v>
      </c>
      <c r="AO760" s="39" t="s">
        <v>147</v>
      </c>
      <c r="AP760" s="39">
        <v>3</v>
      </c>
      <c r="AQ760" s="39">
        <v>2</v>
      </c>
      <c r="AR760" s="39">
        <v>4</v>
      </c>
      <c r="AS760" s="39">
        <v>53659</v>
      </c>
      <c r="AT760" s="39">
        <v>87497</v>
      </c>
      <c r="AU760" s="39">
        <v>29166</v>
      </c>
      <c r="AV760" s="39">
        <v>134400</v>
      </c>
      <c r="AW760" s="39">
        <v>1.7302500000000001</v>
      </c>
      <c r="AX760" s="39">
        <v>0.65773999999999999</v>
      </c>
      <c r="AY760" s="39">
        <v>1.0725100000000001</v>
      </c>
      <c r="AZ760" s="39">
        <v>1.7302500009536743</v>
      </c>
      <c r="BA760" s="39">
        <v>0.65773999691009521</v>
      </c>
      <c r="BB760" s="39">
        <v>1.0725100040435791</v>
      </c>
      <c r="BC760" s="39" t="s">
        <v>159</v>
      </c>
      <c r="BD760" s="39" t="s">
        <v>126</v>
      </c>
      <c r="BE760" s="39" t="s">
        <v>118</v>
      </c>
      <c r="BF760" s="39"/>
      <c r="BG760" s="39" t="s">
        <v>118</v>
      </c>
      <c r="BH760" s="39" t="s">
        <v>6259</v>
      </c>
      <c r="BI760" s="39" t="s">
        <v>418</v>
      </c>
      <c r="BJ760" s="39" t="s">
        <v>129</v>
      </c>
      <c r="BK760" s="39" t="s">
        <v>224</v>
      </c>
      <c r="BL760" s="39" t="s">
        <v>224</v>
      </c>
      <c r="BM760" s="39" t="s">
        <v>202</v>
      </c>
      <c r="BN760" s="39" t="s">
        <v>203</v>
      </c>
      <c r="BO760" s="39"/>
      <c r="BP760" s="39" t="s">
        <v>203</v>
      </c>
      <c r="BQ760" s="39">
        <v>2024</v>
      </c>
      <c r="BR760" s="39"/>
      <c r="BS760" s="39"/>
      <c r="BT760" s="39" t="s">
        <v>6251</v>
      </c>
    </row>
    <row r="761" spans="1:72">
      <c r="A761" s="39">
        <v>102400292704</v>
      </c>
      <c r="B761" s="39">
        <v>1</v>
      </c>
      <c r="C761" s="39">
        <v>2024</v>
      </c>
      <c r="D761" s="39">
        <v>1</v>
      </c>
      <c r="E761" s="39" t="s">
        <v>9062</v>
      </c>
      <c r="F761" s="39" t="s">
        <v>9063</v>
      </c>
      <c r="G761" s="39">
        <v>55</v>
      </c>
      <c r="H761" s="39" t="s">
        <v>9064</v>
      </c>
      <c r="I761" s="39">
        <v>20240111</v>
      </c>
      <c r="J761" s="39">
        <v>20240113</v>
      </c>
      <c r="K761" s="39">
        <v>3</v>
      </c>
      <c r="L761" s="39">
        <f t="shared" si="11"/>
        <v>2</v>
      </c>
      <c r="M761" s="39">
        <v>0</v>
      </c>
      <c r="N761" s="39" t="s">
        <v>7078</v>
      </c>
      <c r="O761" s="39" t="s">
        <v>8054</v>
      </c>
      <c r="P761" s="39" t="s">
        <v>118</v>
      </c>
      <c r="Q761" s="39" t="s">
        <v>36</v>
      </c>
      <c r="R761" s="39" t="s">
        <v>119</v>
      </c>
      <c r="S761" s="39" t="s">
        <v>120</v>
      </c>
      <c r="T761" s="39">
        <v>205</v>
      </c>
      <c r="U761" s="39" t="s">
        <v>172</v>
      </c>
      <c r="V761" s="39" t="s">
        <v>6257</v>
      </c>
      <c r="W761" s="39" t="s">
        <v>6258</v>
      </c>
      <c r="X761" s="39" t="s">
        <v>124</v>
      </c>
      <c r="Y761" s="39">
        <v>88085</v>
      </c>
      <c r="Z761" s="39">
        <v>3008</v>
      </c>
      <c r="AA761" s="39">
        <v>0</v>
      </c>
      <c r="AB761" s="39">
        <v>0</v>
      </c>
      <c r="AC761" s="39">
        <v>654.85</v>
      </c>
      <c r="AD761" s="39">
        <v>0</v>
      </c>
      <c r="AE761" s="39">
        <v>158640.09</v>
      </c>
      <c r="AF761" s="39">
        <v>159294.94</v>
      </c>
      <c r="AG761" s="39">
        <v>160</v>
      </c>
      <c r="AH761" s="39">
        <v>150</v>
      </c>
      <c r="AI761" s="39">
        <v>230418</v>
      </c>
      <c r="AJ761" s="39">
        <v>230418</v>
      </c>
      <c r="AK761" s="39">
        <v>-10803.190591023536</v>
      </c>
      <c r="AL761" s="39" t="s">
        <v>118</v>
      </c>
      <c r="AM761" s="39" t="s">
        <v>36</v>
      </c>
      <c r="AN761" s="39" t="s">
        <v>119</v>
      </c>
      <c r="AO761" s="39" t="s">
        <v>120</v>
      </c>
      <c r="AP761" s="39">
        <v>3</v>
      </c>
      <c r="AQ761" s="39">
        <v>2</v>
      </c>
      <c r="AR761" s="39">
        <v>5</v>
      </c>
      <c r="AS761" s="39">
        <v>89115</v>
      </c>
      <c r="AT761" s="39">
        <v>161522</v>
      </c>
      <c r="AU761" s="39">
        <v>53841</v>
      </c>
      <c r="AV761" s="39">
        <v>234905</v>
      </c>
      <c r="AW761" s="39">
        <v>3.0722399999999999</v>
      </c>
      <c r="AX761" s="39">
        <v>1.0923499999999999</v>
      </c>
      <c r="AY761" s="39">
        <v>1.9798899999999999</v>
      </c>
      <c r="AZ761" s="39">
        <v>3.0722399950027466</v>
      </c>
      <c r="BA761" s="39">
        <v>1.0923500061035156</v>
      </c>
      <c r="BB761" s="39">
        <v>1.979889988899231</v>
      </c>
      <c r="BC761" s="39" t="s">
        <v>159</v>
      </c>
      <c r="BD761" s="39" t="s">
        <v>126</v>
      </c>
      <c r="BE761" s="39" t="s">
        <v>118</v>
      </c>
      <c r="BF761" s="39"/>
      <c r="BG761" s="39" t="s">
        <v>6285</v>
      </c>
      <c r="BH761" s="39" t="s">
        <v>6259</v>
      </c>
      <c r="BI761" s="39" t="s">
        <v>3823</v>
      </c>
      <c r="BJ761" s="39" t="s">
        <v>129</v>
      </c>
      <c r="BK761" s="39" t="s">
        <v>217</v>
      </c>
      <c r="BL761" s="39" t="s">
        <v>218</v>
      </c>
      <c r="BM761" s="39" t="s">
        <v>202</v>
      </c>
      <c r="BN761" s="39" t="s">
        <v>661</v>
      </c>
      <c r="BO761" s="39"/>
      <c r="BP761" s="39" t="s">
        <v>661</v>
      </c>
      <c r="BQ761" s="39">
        <v>2024</v>
      </c>
      <c r="BR761" s="39"/>
      <c r="BS761" s="39"/>
      <c r="BT761" s="39" t="s">
        <v>6251</v>
      </c>
    </row>
    <row r="762" spans="1:72">
      <c r="A762" s="39">
        <v>102400138824</v>
      </c>
      <c r="B762" s="39">
        <v>1</v>
      </c>
      <c r="C762" s="39">
        <v>2024</v>
      </c>
      <c r="D762" s="39">
        <v>1</v>
      </c>
      <c r="E762" s="39" t="s">
        <v>9065</v>
      </c>
      <c r="F762" s="39" t="s">
        <v>9066</v>
      </c>
      <c r="G762" s="39">
        <v>65</v>
      </c>
      <c r="H762" s="39" t="s">
        <v>9067</v>
      </c>
      <c r="I762" s="39">
        <v>20240111</v>
      </c>
      <c r="J762" s="39">
        <v>20240113</v>
      </c>
      <c r="K762" s="39">
        <v>3</v>
      </c>
      <c r="L762" s="39">
        <f t="shared" si="11"/>
        <v>2</v>
      </c>
      <c r="M762" s="39">
        <v>0</v>
      </c>
      <c r="N762" s="39" t="s">
        <v>9068</v>
      </c>
      <c r="O762" s="39" t="s">
        <v>7116</v>
      </c>
      <c r="P762" s="39" t="s">
        <v>118</v>
      </c>
      <c r="Q762" s="39" t="s">
        <v>36</v>
      </c>
      <c r="R762" s="39" t="s">
        <v>119</v>
      </c>
      <c r="S762" s="39" t="s">
        <v>120</v>
      </c>
      <c r="T762" s="39">
        <v>111</v>
      </c>
      <c r="U762" s="39" t="s">
        <v>172</v>
      </c>
      <c r="V762" s="39" t="s">
        <v>6257</v>
      </c>
      <c r="W762" s="39" t="s">
        <v>6258</v>
      </c>
      <c r="X762" s="39" t="s">
        <v>124</v>
      </c>
      <c r="Y762" s="39">
        <v>93456</v>
      </c>
      <c r="Z762" s="39">
        <v>3008</v>
      </c>
      <c r="AA762" s="39">
        <v>0</v>
      </c>
      <c r="AB762" s="39">
        <v>0</v>
      </c>
      <c r="AC762" s="39">
        <v>654.85</v>
      </c>
      <c r="AD762" s="39">
        <v>0</v>
      </c>
      <c r="AE762" s="39">
        <v>66886.960000000006</v>
      </c>
      <c r="AF762" s="39">
        <v>67541.81</v>
      </c>
      <c r="AG762" s="39">
        <v>160</v>
      </c>
      <c r="AH762" s="39">
        <v>150</v>
      </c>
      <c r="AI762" s="39">
        <v>230447</v>
      </c>
      <c r="AJ762" s="39">
        <v>230447</v>
      </c>
      <c r="AK762" s="39">
        <v>80968.628316669725</v>
      </c>
      <c r="AL762" s="39" t="s">
        <v>118</v>
      </c>
      <c r="AM762" s="39" t="s">
        <v>36</v>
      </c>
      <c r="AN762" s="39" t="s">
        <v>119</v>
      </c>
      <c r="AO762" s="39" t="s">
        <v>120</v>
      </c>
      <c r="AP762" s="39">
        <v>3</v>
      </c>
      <c r="AQ762" s="39">
        <v>2</v>
      </c>
      <c r="AR762" s="39">
        <v>5</v>
      </c>
      <c r="AS762" s="39">
        <v>89115</v>
      </c>
      <c r="AT762" s="39">
        <v>161522</v>
      </c>
      <c r="AU762" s="39">
        <v>53841</v>
      </c>
      <c r="AV762" s="39">
        <v>234905</v>
      </c>
      <c r="AW762" s="39">
        <v>3.0722399999999999</v>
      </c>
      <c r="AX762" s="39">
        <v>1.0923499999999999</v>
      </c>
      <c r="AY762" s="39">
        <v>1.9798899999999999</v>
      </c>
      <c r="AZ762" s="39">
        <v>3.0722399950027466</v>
      </c>
      <c r="BA762" s="39">
        <v>1.0923500061035156</v>
      </c>
      <c r="BB762" s="39">
        <v>1.979889988899231</v>
      </c>
      <c r="BC762" s="39" t="s">
        <v>159</v>
      </c>
      <c r="BD762" s="39" t="s">
        <v>126</v>
      </c>
      <c r="BE762" s="39" t="s">
        <v>118</v>
      </c>
      <c r="BF762" s="39"/>
      <c r="BG762" s="39" t="s">
        <v>6285</v>
      </c>
      <c r="BH762" s="39" t="s">
        <v>6259</v>
      </c>
      <c r="BI762" s="39" t="s">
        <v>201</v>
      </c>
      <c r="BJ762" s="39" t="s">
        <v>129</v>
      </c>
      <c r="BK762" s="39" t="s">
        <v>130</v>
      </c>
      <c r="BL762" s="39" t="s">
        <v>131</v>
      </c>
      <c r="BM762" s="39" t="s">
        <v>202</v>
      </c>
      <c r="BN762" s="39" t="s">
        <v>203</v>
      </c>
      <c r="BO762" s="39"/>
      <c r="BP762" s="39" t="s">
        <v>203</v>
      </c>
      <c r="BQ762" s="39">
        <v>2024</v>
      </c>
      <c r="BR762" s="39"/>
      <c r="BS762" s="39"/>
      <c r="BT762" s="39" t="s">
        <v>6251</v>
      </c>
    </row>
    <row r="763" spans="1:72">
      <c r="A763" s="39">
        <v>102400344674</v>
      </c>
      <c r="B763" s="39">
        <v>1</v>
      </c>
      <c r="C763" s="39">
        <v>2024</v>
      </c>
      <c r="D763" s="39">
        <v>1</v>
      </c>
      <c r="E763" s="39" t="s">
        <v>9069</v>
      </c>
      <c r="F763" s="39" t="s">
        <v>9070</v>
      </c>
      <c r="G763" s="39">
        <v>70</v>
      </c>
      <c r="H763" s="39" t="s">
        <v>9071</v>
      </c>
      <c r="I763" s="39">
        <v>20240111</v>
      </c>
      <c r="J763" s="39">
        <v>20240113</v>
      </c>
      <c r="K763" s="39">
        <v>3</v>
      </c>
      <c r="L763" s="39">
        <f t="shared" si="11"/>
        <v>2</v>
      </c>
      <c r="M763" s="39">
        <v>0</v>
      </c>
      <c r="N763" s="39" t="s">
        <v>7000</v>
      </c>
      <c r="O763" s="39" t="s">
        <v>6284</v>
      </c>
      <c r="P763" s="39" t="s">
        <v>118</v>
      </c>
      <c r="Q763" s="39" t="s">
        <v>36</v>
      </c>
      <c r="R763" s="39" t="s">
        <v>119</v>
      </c>
      <c r="S763" s="39" t="s">
        <v>147</v>
      </c>
      <c r="T763" s="39">
        <v>211</v>
      </c>
      <c r="U763" s="39" t="s">
        <v>172</v>
      </c>
      <c r="V763" s="39" t="s">
        <v>6257</v>
      </c>
      <c r="W763" s="39" t="s">
        <v>6258</v>
      </c>
      <c r="X763" s="39" t="s">
        <v>124</v>
      </c>
      <c r="Y763" s="39">
        <v>93392</v>
      </c>
      <c r="Z763" s="39">
        <v>2944</v>
      </c>
      <c r="AA763" s="39">
        <v>0</v>
      </c>
      <c r="AB763" s="39">
        <v>0</v>
      </c>
      <c r="AC763" s="39">
        <v>654.85</v>
      </c>
      <c r="AD763" s="39">
        <v>0</v>
      </c>
      <c r="AE763" s="39">
        <v>182891.33</v>
      </c>
      <c r="AF763" s="39">
        <v>183546.19</v>
      </c>
      <c r="AG763" s="39">
        <v>160</v>
      </c>
      <c r="AH763" s="39">
        <v>150</v>
      </c>
      <c r="AI763" s="39">
        <v>230636</v>
      </c>
      <c r="AJ763" s="39">
        <v>230636</v>
      </c>
      <c r="AK763" s="39">
        <v>-34913.951560777816</v>
      </c>
      <c r="AL763" s="39" t="s">
        <v>118</v>
      </c>
      <c r="AM763" s="39" t="s">
        <v>36</v>
      </c>
      <c r="AN763" s="39" t="s">
        <v>119</v>
      </c>
      <c r="AO763" s="39" t="s">
        <v>147</v>
      </c>
      <c r="AP763" s="39">
        <v>3</v>
      </c>
      <c r="AQ763" s="39">
        <v>2</v>
      </c>
      <c r="AR763" s="39">
        <v>5</v>
      </c>
      <c r="AS763" s="39">
        <v>89115</v>
      </c>
      <c r="AT763" s="39">
        <v>161522</v>
      </c>
      <c r="AU763" s="39">
        <v>53841</v>
      </c>
      <c r="AV763" s="39">
        <v>234905</v>
      </c>
      <c r="AW763" s="39">
        <v>3.0722399999999999</v>
      </c>
      <c r="AX763" s="39">
        <v>1.0923499999999999</v>
      </c>
      <c r="AY763" s="39">
        <v>1.9798899999999999</v>
      </c>
      <c r="AZ763" s="39">
        <v>3.0722399950027466</v>
      </c>
      <c r="BA763" s="39">
        <v>1.0923500061035156</v>
      </c>
      <c r="BB763" s="39">
        <v>1.979889988899231</v>
      </c>
      <c r="BC763" s="39" t="s">
        <v>159</v>
      </c>
      <c r="BD763" s="39" t="s">
        <v>126</v>
      </c>
      <c r="BE763" s="39" t="s">
        <v>118</v>
      </c>
      <c r="BF763" s="39"/>
      <c r="BG763" s="39" t="s">
        <v>6285</v>
      </c>
      <c r="BH763" s="39" t="s">
        <v>6259</v>
      </c>
      <c r="BI763" s="39" t="s">
        <v>201</v>
      </c>
      <c r="BJ763" s="39" t="s">
        <v>129</v>
      </c>
      <c r="BK763" s="39" t="s">
        <v>130</v>
      </c>
      <c r="BL763" s="39" t="s">
        <v>131</v>
      </c>
      <c r="BM763" s="39" t="s">
        <v>202</v>
      </c>
      <c r="BN763" s="39" t="s">
        <v>661</v>
      </c>
      <c r="BO763" s="39"/>
      <c r="BP763" s="39" t="s">
        <v>661</v>
      </c>
      <c r="BQ763" s="39">
        <v>2024</v>
      </c>
      <c r="BR763" s="39"/>
      <c r="BS763" s="39"/>
      <c r="BT763" s="39" t="s">
        <v>6251</v>
      </c>
    </row>
    <row r="764" spans="1:72">
      <c r="A764" s="39">
        <v>102400292696</v>
      </c>
      <c r="B764" s="39">
        <v>1</v>
      </c>
      <c r="C764" s="39">
        <v>2024</v>
      </c>
      <c r="D764" s="39">
        <v>1</v>
      </c>
      <c r="E764" s="39" t="s">
        <v>9072</v>
      </c>
      <c r="F764" s="39" t="s">
        <v>6889</v>
      </c>
      <c r="G764" s="39">
        <v>63</v>
      </c>
      <c r="H764" s="39" t="s">
        <v>6890</v>
      </c>
      <c r="I764" s="39">
        <v>20240110</v>
      </c>
      <c r="J764" s="39">
        <v>20240112</v>
      </c>
      <c r="K764" s="39">
        <v>3</v>
      </c>
      <c r="L764" s="39">
        <f t="shared" si="11"/>
        <v>2</v>
      </c>
      <c r="M764" s="39">
        <v>0</v>
      </c>
      <c r="N764" s="39" t="s">
        <v>9073</v>
      </c>
      <c r="O764" s="39" t="s">
        <v>9074</v>
      </c>
      <c r="P764" s="39" t="s">
        <v>118</v>
      </c>
      <c r="Q764" s="39" t="s">
        <v>36</v>
      </c>
      <c r="R764" s="39" t="s">
        <v>119</v>
      </c>
      <c r="S764" s="39" t="s">
        <v>147</v>
      </c>
      <c r="T764" s="39">
        <v>205</v>
      </c>
      <c r="U764" s="39" t="s">
        <v>172</v>
      </c>
      <c r="V764" s="39" t="s">
        <v>6129</v>
      </c>
      <c r="W764" s="39" t="s">
        <v>6130</v>
      </c>
      <c r="X764" s="39" t="s">
        <v>124</v>
      </c>
      <c r="Y764" s="39">
        <v>55328</v>
      </c>
      <c r="Z764" s="39">
        <v>2944</v>
      </c>
      <c r="AA764" s="39">
        <v>0</v>
      </c>
      <c r="AB764" s="39">
        <v>0</v>
      </c>
      <c r="AC764" s="39">
        <v>0</v>
      </c>
      <c r="AD764" s="39">
        <v>0</v>
      </c>
      <c r="AE764" s="39">
        <v>71665.52</v>
      </c>
      <c r="AF764" s="39">
        <v>71665.52</v>
      </c>
      <c r="AG764" s="39">
        <v>160</v>
      </c>
      <c r="AH764" s="39">
        <v>150</v>
      </c>
      <c r="AI764" s="39">
        <v>129769</v>
      </c>
      <c r="AJ764" s="39">
        <v>129769</v>
      </c>
      <c r="AK764" s="39">
        <v>8772.8852235336817</v>
      </c>
      <c r="AL764" s="39" t="s">
        <v>118</v>
      </c>
      <c r="AM764" s="39" t="s">
        <v>36</v>
      </c>
      <c r="AN764" s="39" t="s">
        <v>119</v>
      </c>
      <c r="AO764" s="39" t="s">
        <v>147</v>
      </c>
      <c r="AP764" s="39">
        <v>3</v>
      </c>
      <c r="AQ764" s="39">
        <v>2</v>
      </c>
      <c r="AR764" s="39">
        <v>4</v>
      </c>
      <c r="AS764" s="39">
        <v>53659</v>
      </c>
      <c r="AT764" s="39">
        <v>87497</v>
      </c>
      <c r="AU764" s="39">
        <v>29166</v>
      </c>
      <c r="AV764" s="39">
        <v>134400</v>
      </c>
      <c r="AW764" s="39">
        <v>1.7302500000000001</v>
      </c>
      <c r="AX764" s="39">
        <v>0.65773999999999999</v>
      </c>
      <c r="AY764" s="39">
        <v>1.0725100000000001</v>
      </c>
      <c r="AZ764" s="39">
        <v>1.7302500009536743</v>
      </c>
      <c r="BA764" s="39">
        <v>0.65773999691009521</v>
      </c>
      <c r="BB764" s="39">
        <v>1.0725100040435791</v>
      </c>
      <c r="BC764" s="39" t="s">
        <v>159</v>
      </c>
      <c r="BD764" s="39" t="s">
        <v>126</v>
      </c>
      <c r="BE764" s="39" t="s">
        <v>118</v>
      </c>
      <c r="BF764" s="39"/>
      <c r="BG764" s="39" t="s">
        <v>6285</v>
      </c>
      <c r="BH764" s="39" t="s">
        <v>6259</v>
      </c>
      <c r="BI764" s="39" t="s">
        <v>418</v>
      </c>
      <c r="BJ764" s="39" t="s">
        <v>129</v>
      </c>
      <c r="BK764" s="39" t="s">
        <v>224</v>
      </c>
      <c r="BL764" s="39" t="s">
        <v>224</v>
      </c>
      <c r="BM764" s="39" t="s">
        <v>202</v>
      </c>
      <c r="BN764" s="39" t="s">
        <v>6328</v>
      </c>
      <c r="BO764" s="39"/>
      <c r="BP764" s="39" t="s">
        <v>6328</v>
      </c>
      <c r="BQ764" s="39">
        <v>2024</v>
      </c>
      <c r="BR764" s="39"/>
      <c r="BS764" s="39"/>
      <c r="BT764" s="39" t="s">
        <v>6251</v>
      </c>
    </row>
    <row r="765" spans="1:72">
      <c r="A765" s="39">
        <v>102400138802</v>
      </c>
      <c r="B765" s="39">
        <v>1</v>
      </c>
      <c r="C765" s="39">
        <v>2024</v>
      </c>
      <c r="D765" s="39">
        <v>1</v>
      </c>
      <c r="E765" s="39" t="s">
        <v>9075</v>
      </c>
      <c r="F765" s="39" t="s">
        <v>9076</v>
      </c>
      <c r="G765" s="39">
        <v>69</v>
      </c>
      <c r="H765" s="39" t="s">
        <v>9077</v>
      </c>
      <c r="I765" s="39">
        <v>20240110</v>
      </c>
      <c r="J765" s="39">
        <v>20240112</v>
      </c>
      <c r="K765" s="39">
        <v>3</v>
      </c>
      <c r="L765" s="39">
        <f t="shared" si="11"/>
        <v>2</v>
      </c>
      <c r="M765" s="39">
        <v>0</v>
      </c>
      <c r="N765" s="39" t="s">
        <v>9078</v>
      </c>
      <c r="O765" s="39" t="s">
        <v>6364</v>
      </c>
      <c r="P765" s="39" t="s">
        <v>118</v>
      </c>
      <c r="Q765" s="39" t="s">
        <v>36</v>
      </c>
      <c r="R765" s="39" t="s">
        <v>119</v>
      </c>
      <c r="S765" s="39" t="s">
        <v>147</v>
      </c>
      <c r="T765" s="39">
        <v>111</v>
      </c>
      <c r="U765" s="39" t="s">
        <v>172</v>
      </c>
      <c r="V765" s="39" t="s">
        <v>6257</v>
      </c>
      <c r="W765" s="39" t="s">
        <v>6258</v>
      </c>
      <c r="X765" s="39" t="s">
        <v>124</v>
      </c>
      <c r="Y765" s="39">
        <v>95370</v>
      </c>
      <c r="Z765" s="39">
        <v>3019</v>
      </c>
      <c r="AA765" s="39">
        <v>0</v>
      </c>
      <c r="AB765" s="39">
        <v>0</v>
      </c>
      <c r="AC765" s="39">
        <v>636.66</v>
      </c>
      <c r="AD765" s="39">
        <v>0</v>
      </c>
      <c r="AE765" s="39">
        <v>182891.33</v>
      </c>
      <c r="AF765" s="39">
        <v>183527.98</v>
      </c>
      <c r="AG765" s="39">
        <v>160</v>
      </c>
      <c r="AH765" s="39">
        <v>225</v>
      </c>
      <c r="AI765" s="39">
        <v>230447</v>
      </c>
      <c r="AJ765" s="39">
        <v>230447</v>
      </c>
      <c r="AK765" s="39">
        <v>-35017.541683330288</v>
      </c>
      <c r="AL765" s="39" t="s">
        <v>118</v>
      </c>
      <c r="AM765" s="39" t="s">
        <v>36</v>
      </c>
      <c r="AN765" s="39" t="s">
        <v>119</v>
      </c>
      <c r="AO765" s="39" t="s">
        <v>147</v>
      </c>
      <c r="AP765" s="39">
        <v>3</v>
      </c>
      <c r="AQ765" s="39">
        <v>2</v>
      </c>
      <c r="AR765" s="39">
        <v>5</v>
      </c>
      <c r="AS765" s="39">
        <v>89115</v>
      </c>
      <c r="AT765" s="39">
        <v>161522</v>
      </c>
      <c r="AU765" s="39">
        <v>53841</v>
      </c>
      <c r="AV765" s="39">
        <v>234905</v>
      </c>
      <c r="AW765" s="39">
        <v>3.0722399999999999</v>
      </c>
      <c r="AX765" s="39">
        <v>1.0923499999999999</v>
      </c>
      <c r="AY765" s="39">
        <v>1.9798899999999999</v>
      </c>
      <c r="AZ765" s="39">
        <v>3.0722399950027466</v>
      </c>
      <c r="BA765" s="39">
        <v>1.0923500061035156</v>
      </c>
      <c r="BB765" s="39">
        <v>1.979889988899231</v>
      </c>
      <c r="BC765" s="39" t="s">
        <v>159</v>
      </c>
      <c r="BD765" s="39" t="s">
        <v>126</v>
      </c>
      <c r="BE765" s="39" t="s">
        <v>118</v>
      </c>
      <c r="BF765" s="39"/>
      <c r="BG765" s="39" t="s">
        <v>1732</v>
      </c>
      <c r="BH765" s="39" t="s">
        <v>6259</v>
      </c>
      <c r="BI765" s="39" t="s">
        <v>251</v>
      </c>
      <c r="BJ765" s="39" t="s">
        <v>129</v>
      </c>
      <c r="BK765" s="39" t="s">
        <v>217</v>
      </c>
      <c r="BL765" s="39" t="s">
        <v>252</v>
      </c>
      <c r="BM765" s="39" t="s">
        <v>202</v>
      </c>
      <c r="BN765" s="39" t="s">
        <v>203</v>
      </c>
      <c r="BO765" s="39"/>
      <c r="BP765" s="39" t="s">
        <v>203</v>
      </c>
      <c r="BQ765" s="39">
        <v>2024</v>
      </c>
      <c r="BR765" s="39"/>
      <c r="BS765" s="39"/>
      <c r="BT765" s="39" t="s">
        <v>6251</v>
      </c>
    </row>
    <row r="766" spans="1:72">
      <c r="A766" s="39">
        <v>102400292686</v>
      </c>
      <c r="B766" s="39">
        <v>1</v>
      </c>
      <c r="C766" s="39">
        <v>2024</v>
      </c>
      <c r="D766" s="39">
        <v>1</v>
      </c>
      <c r="E766" s="39" t="s">
        <v>9079</v>
      </c>
      <c r="F766" s="39" t="s">
        <v>9080</v>
      </c>
      <c r="G766" s="39">
        <v>54</v>
      </c>
      <c r="H766" s="39" t="s">
        <v>9081</v>
      </c>
      <c r="I766" s="39">
        <v>20240110</v>
      </c>
      <c r="J766" s="39">
        <v>20240111</v>
      </c>
      <c r="K766" s="39">
        <v>2</v>
      </c>
      <c r="L766" s="39">
        <f t="shared" si="11"/>
        <v>1</v>
      </c>
      <c r="M766" s="39">
        <v>0</v>
      </c>
      <c r="N766" s="39" t="s">
        <v>6265</v>
      </c>
      <c r="O766" s="39" t="s">
        <v>6310</v>
      </c>
      <c r="P766" s="39" t="s">
        <v>118</v>
      </c>
      <c r="Q766" s="39" t="s">
        <v>36</v>
      </c>
      <c r="R766" s="39" t="s">
        <v>119</v>
      </c>
      <c r="S766" s="39" t="s">
        <v>147</v>
      </c>
      <c r="T766" s="39">
        <v>205</v>
      </c>
      <c r="U766" s="39" t="s">
        <v>172</v>
      </c>
      <c r="V766" s="39" t="s">
        <v>6129</v>
      </c>
      <c r="W766" s="39" t="s">
        <v>6130</v>
      </c>
      <c r="X766" s="39" t="s">
        <v>1852</v>
      </c>
      <c r="Y766" s="39">
        <v>45330</v>
      </c>
      <c r="Z766" s="39">
        <v>1472</v>
      </c>
      <c r="AA766" s="39">
        <v>0</v>
      </c>
      <c r="AB766" s="39">
        <v>0</v>
      </c>
      <c r="AC766" s="39">
        <v>0</v>
      </c>
      <c r="AD766" s="39">
        <v>0</v>
      </c>
      <c r="AE766" s="39">
        <v>12691.26</v>
      </c>
      <c r="AF766" s="39">
        <v>12691.26</v>
      </c>
      <c r="AG766" s="39">
        <v>80</v>
      </c>
      <c r="AH766" s="39">
        <v>75</v>
      </c>
      <c r="AI766" s="39">
        <v>84332</v>
      </c>
      <c r="AJ766" s="39">
        <v>84332</v>
      </c>
      <c r="AK766" s="39">
        <v>22310.386504588831</v>
      </c>
      <c r="AL766" s="39" t="s">
        <v>118</v>
      </c>
      <c r="AM766" s="39" t="s">
        <v>36</v>
      </c>
      <c r="AN766" s="39" t="s">
        <v>119</v>
      </c>
      <c r="AO766" s="39" t="s">
        <v>147</v>
      </c>
      <c r="AP766" s="39">
        <v>3</v>
      </c>
      <c r="AQ766" s="39">
        <v>2</v>
      </c>
      <c r="AR766" s="39">
        <v>4</v>
      </c>
      <c r="AS766" s="39">
        <v>53659</v>
      </c>
      <c r="AT766" s="39">
        <v>87497</v>
      </c>
      <c r="AU766" s="39">
        <v>29166</v>
      </c>
      <c r="AV766" s="39">
        <v>134400</v>
      </c>
      <c r="AW766" s="39">
        <v>1.7302500000000001</v>
      </c>
      <c r="AX766" s="39">
        <v>0.65773999999999999</v>
      </c>
      <c r="AY766" s="39">
        <v>1.0725100000000001</v>
      </c>
      <c r="AZ766" s="39">
        <v>1.1244300007820129</v>
      </c>
      <c r="BA766" s="39">
        <v>0.65773999691009521</v>
      </c>
      <c r="BB766" s="39">
        <v>0.46669000387191772</v>
      </c>
      <c r="BC766" s="39" t="s">
        <v>159</v>
      </c>
      <c r="BD766" s="39" t="s">
        <v>126</v>
      </c>
      <c r="BE766" s="39" t="s">
        <v>118</v>
      </c>
      <c r="BF766" s="39"/>
      <c r="BG766" s="39" t="s">
        <v>118</v>
      </c>
      <c r="BH766" s="39" t="s">
        <v>6259</v>
      </c>
      <c r="BI766" s="39" t="s">
        <v>1484</v>
      </c>
      <c r="BJ766" s="39" t="s">
        <v>129</v>
      </c>
      <c r="BK766" s="39" t="s">
        <v>224</v>
      </c>
      <c r="BL766" s="39" t="s">
        <v>224</v>
      </c>
      <c r="BM766" s="39" t="s">
        <v>2051</v>
      </c>
      <c r="BN766" s="39" t="s">
        <v>5752</v>
      </c>
      <c r="BO766" s="39"/>
      <c r="BP766" s="39" t="s">
        <v>5752</v>
      </c>
      <c r="BQ766" s="39">
        <v>2024</v>
      </c>
      <c r="BR766" s="39"/>
      <c r="BS766" s="39"/>
      <c r="BT766" s="39" t="s">
        <v>6251</v>
      </c>
    </row>
    <row r="767" spans="1:72">
      <c r="A767" s="39">
        <v>102400292684</v>
      </c>
      <c r="B767" s="39">
        <v>1</v>
      </c>
      <c r="C767" s="39">
        <v>2024</v>
      </c>
      <c r="D767" s="39">
        <v>1</v>
      </c>
      <c r="E767" s="39" t="s">
        <v>9082</v>
      </c>
      <c r="F767" s="39" t="s">
        <v>9083</v>
      </c>
      <c r="G767" s="39">
        <v>59</v>
      </c>
      <c r="H767" s="39" t="s">
        <v>9084</v>
      </c>
      <c r="I767" s="39">
        <v>20240110</v>
      </c>
      <c r="J767" s="39">
        <v>20240111</v>
      </c>
      <c r="K767" s="39">
        <v>2</v>
      </c>
      <c r="L767" s="39">
        <f t="shared" si="11"/>
        <v>1</v>
      </c>
      <c r="M767" s="39">
        <v>0</v>
      </c>
      <c r="N767" s="39" t="s">
        <v>7037</v>
      </c>
      <c r="O767" s="39" t="s">
        <v>6310</v>
      </c>
      <c r="P767" s="39" t="s">
        <v>118</v>
      </c>
      <c r="Q767" s="39" t="s">
        <v>36</v>
      </c>
      <c r="R767" s="39" t="s">
        <v>119</v>
      </c>
      <c r="S767" s="39" t="s">
        <v>147</v>
      </c>
      <c r="T767" s="39">
        <v>205</v>
      </c>
      <c r="U767" s="39" t="s">
        <v>172</v>
      </c>
      <c r="V767" s="39" t="s">
        <v>6129</v>
      </c>
      <c r="W767" s="39" t="s">
        <v>6130</v>
      </c>
      <c r="X767" s="39" t="s">
        <v>1852</v>
      </c>
      <c r="Y767" s="39">
        <v>45678</v>
      </c>
      <c r="Z767" s="39">
        <v>1472</v>
      </c>
      <c r="AA767" s="39">
        <v>0</v>
      </c>
      <c r="AB767" s="39">
        <v>0</v>
      </c>
      <c r="AC767" s="39">
        <v>0</v>
      </c>
      <c r="AD767" s="39">
        <v>0</v>
      </c>
      <c r="AE767" s="39">
        <v>12691.26</v>
      </c>
      <c r="AF767" s="39">
        <v>12691.26</v>
      </c>
      <c r="AG767" s="39">
        <v>80</v>
      </c>
      <c r="AH767" s="39">
        <v>75</v>
      </c>
      <c r="AI767" s="39">
        <v>84332</v>
      </c>
      <c r="AJ767" s="39">
        <v>84332</v>
      </c>
      <c r="AK767" s="39">
        <v>22310.386504588831</v>
      </c>
      <c r="AL767" s="39" t="s">
        <v>118</v>
      </c>
      <c r="AM767" s="39" t="s">
        <v>36</v>
      </c>
      <c r="AN767" s="39" t="s">
        <v>119</v>
      </c>
      <c r="AO767" s="39" t="s">
        <v>147</v>
      </c>
      <c r="AP767" s="39">
        <v>3</v>
      </c>
      <c r="AQ767" s="39">
        <v>2</v>
      </c>
      <c r="AR767" s="39">
        <v>4</v>
      </c>
      <c r="AS767" s="39">
        <v>53659</v>
      </c>
      <c r="AT767" s="39">
        <v>87497</v>
      </c>
      <c r="AU767" s="39">
        <v>29166</v>
      </c>
      <c r="AV767" s="39">
        <v>134400</v>
      </c>
      <c r="AW767" s="39">
        <v>1.7302500000000001</v>
      </c>
      <c r="AX767" s="39">
        <v>0.65773999999999999</v>
      </c>
      <c r="AY767" s="39">
        <v>1.0725100000000001</v>
      </c>
      <c r="AZ767" s="39">
        <v>1.1244300007820129</v>
      </c>
      <c r="BA767" s="39">
        <v>0.65773999691009521</v>
      </c>
      <c r="BB767" s="39">
        <v>0.46669000387191772</v>
      </c>
      <c r="BC767" s="39" t="s">
        <v>159</v>
      </c>
      <c r="BD767" s="39" t="s">
        <v>126</v>
      </c>
      <c r="BE767" s="39" t="s">
        <v>118</v>
      </c>
      <c r="BF767" s="39"/>
      <c r="BG767" s="39" t="s">
        <v>118</v>
      </c>
      <c r="BH767" s="39" t="s">
        <v>6259</v>
      </c>
      <c r="BI767" s="39" t="s">
        <v>5793</v>
      </c>
      <c r="BJ767" s="39" t="s">
        <v>244</v>
      </c>
      <c r="BK767" s="39" t="s">
        <v>4915</v>
      </c>
      <c r="BL767" s="39" t="s">
        <v>4916</v>
      </c>
      <c r="BM767" s="39" t="s">
        <v>2051</v>
      </c>
      <c r="BN767" s="39" t="s">
        <v>5752</v>
      </c>
      <c r="BO767" s="39"/>
      <c r="BP767" s="39" t="s">
        <v>5752</v>
      </c>
      <c r="BQ767" s="39">
        <v>2024</v>
      </c>
      <c r="BR767" s="39"/>
      <c r="BS767" s="39"/>
      <c r="BT767" s="39" t="s">
        <v>6251</v>
      </c>
    </row>
    <row r="768" spans="1:72">
      <c r="A768" s="39">
        <v>102408005454</v>
      </c>
      <c r="B768" s="39">
        <v>1</v>
      </c>
      <c r="C768" s="39">
        <v>2024</v>
      </c>
      <c r="D768" s="39">
        <v>1</v>
      </c>
      <c r="E768" s="39" t="s">
        <v>9085</v>
      </c>
      <c r="F768" s="39" t="s">
        <v>9086</v>
      </c>
      <c r="G768" s="39">
        <v>67</v>
      </c>
      <c r="H768" s="39" t="s">
        <v>9087</v>
      </c>
      <c r="I768" s="39">
        <v>20240109</v>
      </c>
      <c r="J768" s="39">
        <v>20240111</v>
      </c>
      <c r="K768" s="39">
        <v>3</v>
      </c>
      <c r="L768" s="39">
        <f t="shared" si="11"/>
        <v>2</v>
      </c>
      <c r="M768" s="39">
        <v>0</v>
      </c>
      <c r="N768" s="39" t="s">
        <v>9088</v>
      </c>
      <c r="O768" s="39" t="s">
        <v>6337</v>
      </c>
      <c r="P768" s="39" t="s">
        <v>118</v>
      </c>
      <c r="Q768" s="39" t="s">
        <v>36</v>
      </c>
      <c r="R768" s="39" t="s">
        <v>119</v>
      </c>
      <c r="S768" s="39" t="s">
        <v>120</v>
      </c>
      <c r="T768" s="39">
        <v>213</v>
      </c>
      <c r="U768" s="39" t="s">
        <v>172</v>
      </c>
      <c r="V768" s="39" t="s">
        <v>6257</v>
      </c>
      <c r="W768" s="39" t="s">
        <v>6258</v>
      </c>
      <c r="X768" s="39" t="s">
        <v>124</v>
      </c>
      <c r="Y768" s="39">
        <v>91995</v>
      </c>
      <c r="Z768" s="39">
        <v>3019</v>
      </c>
      <c r="AA768" s="39">
        <v>0</v>
      </c>
      <c r="AB768" s="39">
        <v>0</v>
      </c>
      <c r="AC768" s="39">
        <v>654.85</v>
      </c>
      <c r="AD768" s="39">
        <v>0</v>
      </c>
      <c r="AE768" s="39">
        <v>171331.35</v>
      </c>
      <c r="AF768" s="39">
        <v>171986.2</v>
      </c>
      <c r="AG768" s="39">
        <v>160</v>
      </c>
      <c r="AH768" s="39">
        <v>225</v>
      </c>
      <c r="AI768" s="39">
        <v>230418</v>
      </c>
      <c r="AJ768" s="39">
        <v>230418</v>
      </c>
      <c r="AK768" s="39">
        <v>-23494.450591023546</v>
      </c>
      <c r="AL768" s="39" t="s">
        <v>118</v>
      </c>
      <c r="AM768" s="39" t="s">
        <v>36</v>
      </c>
      <c r="AN768" s="39" t="s">
        <v>119</v>
      </c>
      <c r="AO768" s="39" t="s">
        <v>120</v>
      </c>
      <c r="AP768" s="39">
        <v>3</v>
      </c>
      <c r="AQ768" s="39">
        <v>2</v>
      </c>
      <c r="AR768" s="39">
        <v>5</v>
      </c>
      <c r="AS768" s="39">
        <v>89115</v>
      </c>
      <c r="AT768" s="39">
        <v>161522</v>
      </c>
      <c r="AU768" s="39">
        <v>53841</v>
      </c>
      <c r="AV768" s="39">
        <v>234905</v>
      </c>
      <c r="AW768" s="39">
        <v>3.0722399999999999</v>
      </c>
      <c r="AX768" s="39">
        <v>1.0923499999999999</v>
      </c>
      <c r="AY768" s="39">
        <v>1.9798899999999999</v>
      </c>
      <c r="AZ768" s="39">
        <v>3.0722399950027466</v>
      </c>
      <c r="BA768" s="39">
        <v>1.0923500061035156</v>
      </c>
      <c r="BB768" s="39">
        <v>1.979889988899231</v>
      </c>
      <c r="BC768" s="39" t="s">
        <v>159</v>
      </c>
      <c r="BD768" s="39" t="s">
        <v>126</v>
      </c>
      <c r="BE768" s="39" t="s">
        <v>118</v>
      </c>
      <c r="BF768" s="39"/>
      <c r="BG768" s="39" t="s">
        <v>6285</v>
      </c>
      <c r="BH768" s="39" t="s">
        <v>6259</v>
      </c>
      <c r="BI768" s="39" t="s">
        <v>1956</v>
      </c>
      <c r="BJ768" s="39" t="s">
        <v>195</v>
      </c>
      <c r="BK768" s="39" t="s">
        <v>196</v>
      </c>
      <c r="BL768" s="39" t="s">
        <v>196</v>
      </c>
      <c r="BM768" s="39" t="s">
        <v>202</v>
      </c>
      <c r="BN768" s="39" t="s">
        <v>661</v>
      </c>
      <c r="BO768" s="39"/>
      <c r="BP768" s="39" t="s">
        <v>661</v>
      </c>
      <c r="BQ768" s="39">
        <v>2024</v>
      </c>
      <c r="BR768" s="39"/>
      <c r="BS768" s="39"/>
      <c r="BT768" s="39" t="s">
        <v>6251</v>
      </c>
    </row>
    <row r="769" spans="1:72">
      <c r="A769" s="39">
        <v>102400354826</v>
      </c>
      <c r="B769" s="39">
        <v>1</v>
      </c>
      <c r="C769" s="39">
        <v>2024</v>
      </c>
      <c r="D769" s="39">
        <v>1</v>
      </c>
      <c r="E769" s="39" t="s">
        <v>9089</v>
      </c>
      <c r="F769" s="39" t="s">
        <v>9090</v>
      </c>
      <c r="G769" s="39">
        <v>70</v>
      </c>
      <c r="H769" s="39" t="s">
        <v>9091</v>
      </c>
      <c r="I769" s="39">
        <v>20240109</v>
      </c>
      <c r="J769" s="39">
        <v>20240111</v>
      </c>
      <c r="K769" s="39">
        <v>3</v>
      </c>
      <c r="L769" s="39">
        <f t="shared" si="11"/>
        <v>2</v>
      </c>
      <c r="M769" s="39">
        <v>0</v>
      </c>
      <c r="N769" s="39" t="s">
        <v>9092</v>
      </c>
      <c r="O769" s="39" t="s">
        <v>9093</v>
      </c>
      <c r="P769" s="39" t="s">
        <v>118</v>
      </c>
      <c r="Q769" s="39" t="s">
        <v>36</v>
      </c>
      <c r="R769" s="39" t="s">
        <v>119</v>
      </c>
      <c r="S769" s="39" t="s">
        <v>147</v>
      </c>
      <c r="T769" s="39">
        <v>213</v>
      </c>
      <c r="U769" s="39" t="s">
        <v>172</v>
      </c>
      <c r="V769" s="39" t="s">
        <v>6257</v>
      </c>
      <c r="W769" s="39" t="s">
        <v>6258</v>
      </c>
      <c r="X769" s="39" t="s">
        <v>124</v>
      </c>
      <c r="Y769" s="39">
        <v>96231</v>
      </c>
      <c r="Z769" s="39">
        <v>3019</v>
      </c>
      <c r="AA769" s="39">
        <v>0</v>
      </c>
      <c r="AB769" s="39">
        <v>0</v>
      </c>
      <c r="AC769" s="39">
        <v>654.85</v>
      </c>
      <c r="AD769" s="39">
        <v>0</v>
      </c>
      <c r="AE769" s="39">
        <v>171331.35</v>
      </c>
      <c r="AF769" s="39">
        <v>171986.2</v>
      </c>
      <c r="AG769" s="39">
        <v>160</v>
      </c>
      <c r="AH769" s="39">
        <v>225</v>
      </c>
      <c r="AI769" s="39">
        <v>230418</v>
      </c>
      <c r="AJ769" s="39">
        <v>230418</v>
      </c>
      <c r="AK769" s="39">
        <v>-23494.450591023546</v>
      </c>
      <c r="AL769" s="39" t="s">
        <v>118</v>
      </c>
      <c r="AM769" s="39" t="s">
        <v>36</v>
      </c>
      <c r="AN769" s="39" t="s">
        <v>119</v>
      </c>
      <c r="AO769" s="39" t="s">
        <v>147</v>
      </c>
      <c r="AP769" s="39">
        <v>3</v>
      </c>
      <c r="AQ769" s="39">
        <v>2</v>
      </c>
      <c r="AR769" s="39">
        <v>5</v>
      </c>
      <c r="AS769" s="39">
        <v>89115</v>
      </c>
      <c r="AT769" s="39">
        <v>161522</v>
      </c>
      <c r="AU769" s="39">
        <v>53841</v>
      </c>
      <c r="AV769" s="39">
        <v>234905</v>
      </c>
      <c r="AW769" s="39">
        <v>3.0722399999999999</v>
      </c>
      <c r="AX769" s="39">
        <v>1.0923499999999999</v>
      </c>
      <c r="AY769" s="39">
        <v>1.9798899999999999</v>
      </c>
      <c r="AZ769" s="39">
        <v>3.0722399950027466</v>
      </c>
      <c r="BA769" s="39">
        <v>1.0923500061035156</v>
      </c>
      <c r="BB769" s="39">
        <v>1.979889988899231</v>
      </c>
      <c r="BC769" s="39" t="s">
        <v>159</v>
      </c>
      <c r="BD769" s="39" t="s">
        <v>126</v>
      </c>
      <c r="BE769" s="39" t="s">
        <v>118</v>
      </c>
      <c r="BF769" s="39"/>
      <c r="BG769" s="39" t="s">
        <v>1732</v>
      </c>
      <c r="BH769" s="39" t="s">
        <v>6259</v>
      </c>
      <c r="BI769" s="39" t="s">
        <v>903</v>
      </c>
      <c r="BJ769" s="39" t="s">
        <v>195</v>
      </c>
      <c r="BK769" s="39" t="s">
        <v>196</v>
      </c>
      <c r="BL769" s="39" t="s">
        <v>196</v>
      </c>
      <c r="BM769" s="39" t="s">
        <v>202</v>
      </c>
      <c r="BN769" s="39" t="s">
        <v>661</v>
      </c>
      <c r="BO769" s="39"/>
      <c r="BP769" s="39" t="s">
        <v>661</v>
      </c>
      <c r="BQ769" s="39">
        <v>2024</v>
      </c>
      <c r="BR769" s="39"/>
      <c r="BS769" s="39"/>
      <c r="BT769" s="39" t="s">
        <v>6251</v>
      </c>
    </row>
    <row r="770" spans="1:72">
      <c r="A770" s="39">
        <v>102400292682</v>
      </c>
      <c r="B770" s="39">
        <v>1</v>
      </c>
      <c r="C770" s="39">
        <v>2024</v>
      </c>
      <c r="D770" s="39">
        <v>1</v>
      </c>
      <c r="E770" s="39" t="s">
        <v>9094</v>
      </c>
      <c r="F770" s="39" t="s">
        <v>9095</v>
      </c>
      <c r="G770" s="39">
        <v>73</v>
      </c>
      <c r="H770" s="39" t="s">
        <v>9096</v>
      </c>
      <c r="I770" s="39">
        <v>20240109</v>
      </c>
      <c r="J770" s="39">
        <v>20240111</v>
      </c>
      <c r="K770" s="39">
        <v>3</v>
      </c>
      <c r="L770" s="39">
        <f t="shared" si="11"/>
        <v>2</v>
      </c>
      <c r="M770" s="39">
        <v>0</v>
      </c>
      <c r="N770" s="39" t="s">
        <v>9097</v>
      </c>
      <c r="O770" s="39" t="s">
        <v>8821</v>
      </c>
      <c r="P770" s="39" t="s">
        <v>118</v>
      </c>
      <c r="Q770" s="39" t="s">
        <v>36</v>
      </c>
      <c r="R770" s="39" t="s">
        <v>119</v>
      </c>
      <c r="S770" s="39" t="s">
        <v>147</v>
      </c>
      <c r="T770" s="39">
        <v>205</v>
      </c>
      <c r="U770" s="39" t="s">
        <v>172</v>
      </c>
      <c r="V770" s="39" t="s">
        <v>6257</v>
      </c>
      <c r="W770" s="39" t="s">
        <v>6258</v>
      </c>
      <c r="X770" s="39" t="s">
        <v>124</v>
      </c>
      <c r="Y770" s="39">
        <v>86458</v>
      </c>
      <c r="Z770" s="39">
        <v>3019</v>
      </c>
      <c r="AA770" s="39">
        <v>0</v>
      </c>
      <c r="AB770" s="39">
        <v>0</v>
      </c>
      <c r="AC770" s="39">
        <v>727.61</v>
      </c>
      <c r="AD770" s="39">
        <v>0</v>
      </c>
      <c r="AE770" s="39">
        <v>123510.44</v>
      </c>
      <c r="AF770" s="39">
        <v>124238.05</v>
      </c>
      <c r="AG770" s="39">
        <v>160</v>
      </c>
      <c r="AH770" s="39">
        <v>225</v>
      </c>
      <c r="AI770" s="39">
        <v>230418</v>
      </c>
      <c r="AJ770" s="39">
        <v>230418</v>
      </c>
      <c r="AK770" s="39">
        <v>24253.699408976463</v>
      </c>
      <c r="AL770" s="39" t="s">
        <v>118</v>
      </c>
      <c r="AM770" s="39" t="s">
        <v>36</v>
      </c>
      <c r="AN770" s="39" t="s">
        <v>119</v>
      </c>
      <c r="AO770" s="39" t="s">
        <v>147</v>
      </c>
      <c r="AP770" s="39">
        <v>3</v>
      </c>
      <c r="AQ770" s="39">
        <v>2</v>
      </c>
      <c r="AR770" s="39">
        <v>5</v>
      </c>
      <c r="AS770" s="39">
        <v>89115</v>
      </c>
      <c r="AT770" s="39">
        <v>161522</v>
      </c>
      <c r="AU770" s="39">
        <v>53841</v>
      </c>
      <c r="AV770" s="39">
        <v>234905</v>
      </c>
      <c r="AW770" s="39">
        <v>3.0722399999999999</v>
      </c>
      <c r="AX770" s="39">
        <v>1.0923499999999999</v>
      </c>
      <c r="AY770" s="39">
        <v>1.9798899999999999</v>
      </c>
      <c r="AZ770" s="39">
        <v>3.0722399950027466</v>
      </c>
      <c r="BA770" s="39">
        <v>1.0923500061035156</v>
      </c>
      <c r="BB770" s="39">
        <v>1.979889988899231</v>
      </c>
      <c r="BC770" s="39" t="s">
        <v>159</v>
      </c>
      <c r="BD770" s="39" t="s">
        <v>126</v>
      </c>
      <c r="BE770" s="39" t="s">
        <v>118</v>
      </c>
      <c r="BF770" s="39"/>
      <c r="BG770" s="39" t="s">
        <v>118</v>
      </c>
      <c r="BH770" s="39" t="s">
        <v>6259</v>
      </c>
      <c r="BI770" s="39" t="s">
        <v>1357</v>
      </c>
      <c r="BJ770" s="39" t="s">
        <v>129</v>
      </c>
      <c r="BK770" s="39" t="s">
        <v>224</v>
      </c>
      <c r="BL770" s="39" t="s">
        <v>224</v>
      </c>
      <c r="BM770" s="39" t="s">
        <v>163</v>
      </c>
      <c r="BN770" s="39" t="s">
        <v>5799</v>
      </c>
      <c r="BO770" s="39"/>
      <c r="BP770" s="39" t="s">
        <v>5799</v>
      </c>
      <c r="BQ770" s="39">
        <v>2024</v>
      </c>
      <c r="BR770" s="39"/>
      <c r="BS770" s="39"/>
      <c r="BT770" s="39" t="s">
        <v>6251</v>
      </c>
    </row>
    <row r="771" spans="1:72">
      <c r="A771" s="39">
        <v>102400138776</v>
      </c>
      <c r="B771" s="39">
        <v>1</v>
      </c>
      <c r="C771" s="39">
        <v>2024</v>
      </c>
      <c r="D771" s="39">
        <v>1</v>
      </c>
      <c r="E771" s="39" t="s">
        <v>9098</v>
      </c>
      <c r="F771" s="39" t="s">
        <v>9099</v>
      </c>
      <c r="G771" s="39">
        <v>45</v>
      </c>
      <c r="H771" s="39" t="s">
        <v>9100</v>
      </c>
      <c r="I771" s="39">
        <v>20240108</v>
      </c>
      <c r="J771" s="39">
        <v>20240110</v>
      </c>
      <c r="K771" s="39">
        <v>3</v>
      </c>
      <c r="L771" s="39">
        <f t="shared" si="11"/>
        <v>2</v>
      </c>
      <c r="M771" s="39">
        <v>0</v>
      </c>
      <c r="N771" s="39" t="s">
        <v>5953</v>
      </c>
      <c r="O771" s="39" t="s">
        <v>6511</v>
      </c>
      <c r="P771" s="39" t="s">
        <v>118</v>
      </c>
      <c r="Q771" s="39" t="s">
        <v>36</v>
      </c>
      <c r="R771" s="39" t="s">
        <v>119</v>
      </c>
      <c r="S771" s="39" t="s">
        <v>147</v>
      </c>
      <c r="T771" s="39">
        <v>111</v>
      </c>
      <c r="U771" s="39" t="s">
        <v>172</v>
      </c>
      <c r="V771" s="39" t="s">
        <v>6257</v>
      </c>
      <c r="W771" s="39" t="s">
        <v>6258</v>
      </c>
      <c r="X771" s="39" t="s">
        <v>124</v>
      </c>
      <c r="Y771" s="39">
        <v>95370</v>
      </c>
      <c r="Z771" s="39">
        <v>3019</v>
      </c>
      <c r="AA771" s="39">
        <v>0</v>
      </c>
      <c r="AB771" s="39">
        <v>0</v>
      </c>
      <c r="AC771" s="39">
        <v>654.85</v>
      </c>
      <c r="AD771" s="39">
        <v>0</v>
      </c>
      <c r="AE771" s="39">
        <v>171331.35</v>
      </c>
      <c r="AF771" s="39">
        <v>171986.2</v>
      </c>
      <c r="AG771" s="39">
        <v>160</v>
      </c>
      <c r="AH771" s="39">
        <v>225</v>
      </c>
      <c r="AI771" s="39">
        <v>230447</v>
      </c>
      <c r="AJ771" s="39">
        <v>230447</v>
      </c>
      <c r="AK771" s="39">
        <v>-23475.761683330289</v>
      </c>
      <c r="AL771" s="39" t="s">
        <v>118</v>
      </c>
      <c r="AM771" s="39" t="s">
        <v>36</v>
      </c>
      <c r="AN771" s="39" t="s">
        <v>119</v>
      </c>
      <c r="AO771" s="39" t="s">
        <v>147</v>
      </c>
      <c r="AP771" s="39">
        <v>3</v>
      </c>
      <c r="AQ771" s="39">
        <v>2</v>
      </c>
      <c r="AR771" s="39">
        <v>5</v>
      </c>
      <c r="AS771" s="39">
        <v>89115</v>
      </c>
      <c r="AT771" s="39">
        <v>161522</v>
      </c>
      <c r="AU771" s="39">
        <v>53841</v>
      </c>
      <c r="AV771" s="39">
        <v>234905</v>
      </c>
      <c r="AW771" s="39">
        <v>3.0722399999999999</v>
      </c>
      <c r="AX771" s="39">
        <v>1.0923499999999999</v>
      </c>
      <c r="AY771" s="39">
        <v>1.9798899999999999</v>
      </c>
      <c r="AZ771" s="39">
        <v>3.0722399950027466</v>
      </c>
      <c r="BA771" s="39">
        <v>1.0923500061035156</v>
      </c>
      <c r="BB771" s="39">
        <v>1.979889988899231</v>
      </c>
      <c r="BC771" s="39" t="s">
        <v>159</v>
      </c>
      <c r="BD771" s="39" t="s">
        <v>126</v>
      </c>
      <c r="BE771" s="39" t="s">
        <v>118</v>
      </c>
      <c r="BF771" s="39"/>
      <c r="BG771" s="39" t="s">
        <v>1732</v>
      </c>
      <c r="BH771" s="39" t="s">
        <v>6259</v>
      </c>
      <c r="BI771" s="39" t="s">
        <v>1104</v>
      </c>
      <c r="BJ771" s="39" t="s">
        <v>129</v>
      </c>
      <c r="BK771" s="39" t="s">
        <v>217</v>
      </c>
      <c r="BL771" s="39" t="s">
        <v>218</v>
      </c>
      <c r="BM771" s="39" t="s">
        <v>202</v>
      </c>
      <c r="BN771" s="39" t="s">
        <v>203</v>
      </c>
      <c r="BO771" s="39"/>
      <c r="BP771" s="39" t="s">
        <v>203</v>
      </c>
      <c r="BQ771" s="39">
        <v>2024</v>
      </c>
      <c r="BR771" s="39"/>
      <c r="BS771" s="39"/>
      <c r="BT771" s="39" t="s">
        <v>6251</v>
      </c>
    </row>
    <row r="772" spans="1:72">
      <c r="A772" s="39">
        <v>102400344656</v>
      </c>
      <c r="B772" s="39">
        <v>1</v>
      </c>
      <c r="C772" s="39">
        <v>2024</v>
      </c>
      <c r="D772" s="39">
        <v>1</v>
      </c>
      <c r="E772" s="39" t="s">
        <v>9101</v>
      </c>
      <c r="F772" s="39" t="s">
        <v>9102</v>
      </c>
      <c r="G772" s="39">
        <v>50</v>
      </c>
      <c r="H772" s="39" t="s">
        <v>9103</v>
      </c>
      <c r="I772" s="39">
        <v>20240108</v>
      </c>
      <c r="J772" s="39">
        <v>20240110</v>
      </c>
      <c r="K772" s="39">
        <v>3</v>
      </c>
      <c r="L772" s="39">
        <f t="shared" si="11"/>
        <v>2</v>
      </c>
      <c r="M772" s="39">
        <v>0</v>
      </c>
      <c r="N772" s="39" t="s">
        <v>9104</v>
      </c>
      <c r="O772" s="39" t="s">
        <v>6596</v>
      </c>
      <c r="P772" s="39" t="s">
        <v>118</v>
      </c>
      <c r="Q772" s="39" t="s">
        <v>36</v>
      </c>
      <c r="R772" s="39" t="s">
        <v>119</v>
      </c>
      <c r="S772" s="39" t="s">
        <v>120</v>
      </c>
      <c r="T772" s="39">
        <v>211</v>
      </c>
      <c r="U772" s="39" t="s">
        <v>172</v>
      </c>
      <c r="V772" s="39" t="s">
        <v>6257</v>
      </c>
      <c r="W772" s="39" t="s">
        <v>6258</v>
      </c>
      <c r="X772" s="39" t="s">
        <v>124</v>
      </c>
      <c r="Y772" s="39">
        <v>94418</v>
      </c>
      <c r="Z772" s="39">
        <v>3083</v>
      </c>
      <c r="AA772" s="39">
        <v>0</v>
      </c>
      <c r="AB772" s="39">
        <v>0</v>
      </c>
      <c r="AC772" s="39">
        <v>654.85</v>
      </c>
      <c r="AD772" s="39">
        <v>0</v>
      </c>
      <c r="AE772" s="39">
        <v>171331.35</v>
      </c>
      <c r="AF772" s="39">
        <v>171986.2</v>
      </c>
      <c r="AG772" s="39">
        <v>160</v>
      </c>
      <c r="AH772" s="39">
        <v>225</v>
      </c>
      <c r="AI772" s="39">
        <v>230636</v>
      </c>
      <c r="AJ772" s="39">
        <v>230636</v>
      </c>
      <c r="AK772" s="39">
        <v>-23353.961560777825</v>
      </c>
      <c r="AL772" s="39" t="s">
        <v>118</v>
      </c>
      <c r="AM772" s="39" t="s">
        <v>36</v>
      </c>
      <c r="AN772" s="39" t="s">
        <v>119</v>
      </c>
      <c r="AO772" s="39" t="s">
        <v>120</v>
      </c>
      <c r="AP772" s="39">
        <v>3</v>
      </c>
      <c r="AQ772" s="39">
        <v>2</v>
      </c>
      <c r="AR772" s="39">
        <v>5</v>
      </c>
      <c r="AS772" s="39">
        <v>89115</v>
      </c>
      <c r="AT772" s="39">
        <v>161522</v>
      </c>
      <c r="AU772" s="39">
        <v>53841</v>
      </c>
      <c r="AV772" s="39">
        <v>234905</v>
      </c>
      <c r="AW772" s="39">
        <v>3.0722399999999999</v>
      </c>
      <c r="AX772" s="39">
        <v>1.0923499999999999</v>
      </c>
      <c r="AY772" s="39">
        <v>1.9798899999999999</v>
      </c>
      <c r="AZ772" s="39">
        <v>3.0722399950027466</v>
      </c>
      <c r="BA772" s="39">
        <v>1.0923500061035156</v>
      </c>
      <c r="BB772" s="39">
        <v>1.979889988899231</v>
      </c>
      <c r="BC772" s="39" t="s">
        <v>159</v>
      </c>
      <c r="BD772" s="39" t="s">
        <v>126</v>
      </c>
      <c r="BE772" s="39" t="s">
        <v>118</v>
      </c>
      <c r="BF772" s="39"/>
      <c r="BG772" s="39" t="s">
        <v>1732</v>
      </c>
      <c r="BH772" s="39" t="s">
        <v>6259</v>
      </c>
      <c r="BI772" s="39" t="s">
        <v>9105</v>
      </c>
      <c r="BJ772" s="39" t="s">
        <v>129</v>
      </c>
      <c r="BK772" s="39" t="s">
        <v>130</v>
      </c>
      <c r="BL772" s="39" t="s">
        <v>370</v>
      </c>
      <c r="BM772" s="39" t="s">
        <v>202</v>
      </c>
      <c r="BN772" s="39" t="s">
        <v>661</v>
      </c>
      <c r="BO772" s="39"/>
      <c r="BP772" s="39" t="s">
        <v>661</v>
      </c>
      <c r="BQ772" s="39">
        <v>2024</v>
      </c>
      <c r="BR772" s="39"/>
      <c r="BS772" s="39"/>
      <c r="BT772" s="39" t="s">
        <v>6251</v>
      </c>
    </row>
    <row r="773" spans="1:72">
      <c r="A773" s="39">
        <v>102400179652</v>
      </c>
      <c r="B773" s="39">
        <v>1</v>
      </c>
      <c r="C773" s="39">
        <v>2024</v>
      </c>
      <c r="D773" s="39">
        <v>1</v>
      </c>
      <c r="E773" s="39" t="s">
        <v>9106</v>
      </c>
      <c r="F773" s="39" t="s">
        <v>9107</v>
      </c>
      <c r="G773" s="39">
        <v>69</v>
      </c>
      <c r="H773" s="39" t="s">
        <v>9108</v>
      </c>
      <c r="I773" s="39">
        <v>20240108</v>
      </c>
      <c r="J773" s="39">
        <v>20240110</v>
      </c>
      <c r="K773" s="39">
        <v>3</v>
      </c>
      <c r="L773" s="39">
        <f t="shared" si="11"/>
        <v>2</v>
      </c>
      <c r="M773" s="39">
        <v>0</v>
      </c>
      <c r="N773" s="39" t="s">
        <v>9109</v>
      </c>
      <c r="O773" s="39" t="s">
        <v>6295</v>
      </c>
      <c r="P773" s="39" t="s">
        <v>118</v>
      </c>
      <c r="Q773" s="39" t="s">
        <v>36</v>
      </c>
      <c r="R773" s="39" t="s">
        <v>119</v>
      </c>
      <c r="S773" s="39" t="s">
        <v>147</v>
      </c>
      <c r="T773" s="39">
        <v>201</v>
      </c>
      <c r="U773" s="39" t="s">
        <v>172</v>
      </c>
      <c r="V773" s="39" t="s">
        <v>6257</v>
      </c>
      <c r="W773" s="39" t="s">
        <v>6258</v>
      </c>
      <c r="X773" s="39" t="s">
        <v>124</v>
      </c>
      <c r="Y773" s="39">
        <v>94354</v>
      </c>
      <c r="Z773" s="39">
        <v>3019</v>
      </c>
      <c r="AA773" s="39">
        <v>0</v>
      </c>
      <c r="AB773" s="39">
        <v>0</v>
      </c>
      <c r="AC773" s="39">
        <v>654.85</v>
      </c>
      <c r="AD773" s="39">
        <v>0</v>
      </c>
      <c r="AE773" s="39">
        <v>171331.35</v>
      </c>
      <c r="AF773" s="39">
        <v>171986.2</v>
      </c>
      <c r="AG773" s="39">
        <v>160</v>
      </c>
      <c r="AH773" s="39">
        <v>225</v>
      </c>
      <c r="AI773" s="39">
        <v>230418</v>
      </c>
      <c r="AJ773" s="39">
        <v>230418</v>
      </c>
      <c r="AK773" s="39">
        <v>-23494.450591023546</v>
      </c>
      <c r="AL773" s="39" t="s">
        <v>118</v>
      </c>
      <c r="AM773" s="39" t="s">
        <v>36</v>
      </c>
      <c r="AN773" s="39" t="s">
        <v>119</v>
      </c>
      <c r="AO773" s="39" t="s">
        <v>147</v>
      </c>
      <c r="AP773" s="39">
        <v>3</v>
      </c>
      <c r="AQ773" s="39">
        <v>2</v>
      </c>
      <c r="AR773" s="39">
        <v>5</v>
      </c>
      <c r="AS773" s="39">
        <v>89115</v>
      </c>
      <c r="AT773" s="39">
        <v>161522</v>
      </c>
      <c r="AU773" s="39">
        <v>53841</v>
      </c>
      <c r="AV773" s="39">
        <v>234905</v>
      </c>
      <c r="AW773" s="39">
        <v>3.0722399999999999</v>
      </c>
      <c r="AX773" s="39">
        <v>1.0923499999999999</v>
      </c>
      <c r="AY773" s="39">
        <v>1.9798899999999999</v>
      </c>
      <c r="AZ773" s="39">
        <v>3.0722399950027466</v>
      </c>
      <c r="BA773" s="39">
        <v>1.0923500061035156</v>
      </c>
      <c r="BB773" s="39">
        <v>1.979889988899231</v>
      </c>
      <c r="BC773" s="39" t="s">
        <v>159</v>
      </c>
      <c r="BD773" s="39" t="s">
        <v>126</v>
      </c>
      <c r="BE773" s="39" t="s">
        <v>118</v>
      </c>
      <c r="BF773" s="39"/>
      <c r="BG773" s="39" t="s">
        <v>6285</v>
      </c>
      <c r="BH773" s="39" t="s">
        <v>6259</v>
      </c>
      <c r="BI773" s="39" t="s">
        <v>506</v>
      </c>
      <c r="BJ773" s="39" t="s">
        <v>129</v>
      </c>
      <c r="BK773" s="39" t="s">
        <v>224</v>
      </c>
      <c r="BL773" s="39" t="s">
        <v>224</v>
      </c>
      <c r="BM773" s="39" t="s">
        <v>202</v>
      </c>
      <c r="BN773" s="39" t="s">
        <v>203</v>
      </c>
      <c r="BO773" s="39"/>
      <c r="BP773" s="39" t="s">
        <v>203</v>
      </c>
      <c r="BQ773" s="39">
        <v>2024</v>
      </c>
      <c r="BR773" s="39"/>
      <c r="BS773" s="39"/>
      <c r="BT773" s="39" t="s">
        <v>6251</v>
      </c>
    </row>
    <row r="774" spans="1:72">
      <c r="A774" s="39">
        <v>102400292664</v>
      </c>
      <c r="B774" s="39">
        <v>1</v>
      </c>
      <c r="C774" s="39">
        <v>2024</v>
      </c>
      <c r="D774" s="39">
        <v>1</v>
      </c>
      <c r="E774" s="39" t="s">
        <v>9110</v>
      </c>
      <c r="F774" s="39" t="s">
        <v>9111</v>
      </c>
      <c r="G774" s="39">
        <v>48</v>
      </c>
      <c r="H774" s="39" t="s">
        <v>9112</v>
      </c>
      <c r="I774" s="39">
        <v>20240108</v>
      </c>
      <c r="J774" s="39">
        <v>20240109</v>
      </c>
      <c r="K774" s="39">
        <v>2</v>
      </c>
      <c r="L774" s="39">
        <f t="shared" ref="L774:L786" si="12">K774-1</f>
        <v>1</v>
      </c>
      <c r="M774" s="39">
        <v>0</v>
      </c>
      <c r="N774" s="39" t="s">
        <v>9113</v>
      </c>
      <c r="O774" s="39" t="s">
        <v>8665</v>
      </c>
      <c r="P774" s="39" t="s">
        <v>118</v>
      </c>
      <c r="Q774" s="39" t="s">
        <v>36</v>
      </c>
      <c r="R774" s="39" t="s">
        <v>119</v>
      </c>
      <c r="S774" s="39" t="s">
        <v>147</v>
      </c>
      <c r="T774" s="39">
        <v>205</v>
      </c>
      <c r="U774" s="39" t="s">
        <v>172</v>
      </c>
      <c r="V774" s="39" t="s">
        <v>6257</v>
      </c>
      <c r="W774" s="39" t="s">
        <v>6258</v>
      </c>
      <c r="X774" s="39" t="s">
        <v>124</v>
      </c>
      <c r="Y774" s="39">
        <v>72165</v>
      </c>
      <c r="Z774" s="39">
        <v>1472</v>
      </c>
      <c r="AA774" s="39">
        <v>0</v>
      </c>
      <c r="AB774" s="39">
        <v>0</v>
      </c>
      <c r="AC774" s="39">
        <v>0</v>
      </c>
      <c r="AD774" s="39">
        <v>0</v>
      </c>
      <c r="AE774" s="39">
        <v>89924.28</v>
      </c>
      <c r="AF774" s="39">
        <v>89924.28</v>
      </c>
      <c r="AG774" s="39">
        <v>80</v>
      </c>
      <c r="AH774" s="39">
        <v>75</v>
      </c>
      <c r="AI774" s="39">
        <v>230418</v>
      </c>
      <c r="AJ774" s="39">
        <v>230418</v>
      </c>
      <c r="AK774" s="39">
        <v>58567.469408976467</v>
      </c>
      <c r="AL774" s="39" t="s">
        <v>118</v>
      </c>
      <c r="AM774" s="39" t="s">
        <v>36</v>
      </c>
      <c r="AN774" s="39" t="s">
        <v>119</v>
      </c>
      <c r="AO774" s="39" t="s">
        <v>147</v>
      </c>
      <c r="AP774" s="39">
        <v>3</v>
      </c>
      <c r="AQ774" s="39">
        <v>2</v>
      </c>
      <c r="AR774" s="39">
        <v>5</v>
      </c>
      <c r="AS774" s="39">
        <v>89115</v>
      </c>
      <c r="AT774" s="39">
        <v>161522</v>
      </c>
      <c r="AU774" s="39">
        <v>53841</v>
      </c>
      <c r="AV774" s="39">
        <v>234905</v>
      </c>
      <c r="AW774" s="39">
        <v>3.0722399999999999</v>
      </c>
      <c r="AX774" s="39">
        <v>1.0923499999999999</v>
      </c>
      <c r="AY774" s="39">
        <v>1.9798899999999999</v>
      </c>
      <c r="AZ774" s="39">
        <v>3.0722399950027466</v>
      </c>
      <c r="BA774" s="39">
        <v>1.0923500061035156</v>
      </c>
      <c r="BB774" s="39">
        <v>1.979889988899231</v>
      </c>
      <c r="BC774" s="39" t="s">
        <v>159</v>
      </c>
      <c r="BD774" s="39" t="s">
        <v>126</v>
      </c>
      <c r="BE774" s="39" t="s">
        <v>118</v>
      </c>
      <c r="BF774" s="39"/>
      <c r="BG774" s="39" t="s">
        <v>118</v>
      </c>
      <c r="BH774" s="39" t="s">
        <v>6259</v>
      </c>
      <c r="BI774" s="39" t="s">
        <v>8985</v>
      </c>
      <c r="BJ774" s="39" t="s">
        <v>129</v>
      </c>
      <c r="BK774" s="39" t="s">
        <v>130</v>
      </c>
      <c r="BL774" s="39" t="s">
        <v>131</v>
      </c>
      <c r="BM774" s="39" t="s">
        <v>163</v>
      </c>
      <c r="BN774" s="39" t="s">
        <v>1019</v>
      </c>
      <c r="BO774" s="39"/>
      <c r="BP774" s="39" t="s">
        <v>1019</v>
      </c>
      <c r="BQ774" s="39">
        <v>2024</v>
      </c>
      <c r="BR774" s="39"/>
      <c r="BS774" s="39"/>
      <c r="BT774" s="39" t="s">
        <v>6251</v>
      </c>
    </row>
    <row r="775" spans="1:72">
      <c r="A775" s="39">
        <v>102400179650</v>
      </c>
      <c r="B775" s="39">
        <v>1</v>
      </c>
      <c r="C775" s="39">
        <v>2024</v>
      </c>
      <c r="D775" s="39">
        <v>1</v>
      </c>
      <c r="E775" s="39" t="s">
        <v>9114</v>
      </c>
      <c r="F775" s="39" t="s">
        <v>9115</v>
      </c>
      <c r="G775" s="39">
        <v>49</v>
      </c>
      <c r="H775" s="39" t="s">
        <v>9116</v>
      </c>
      <c r="I775" s="39">
        <v>20240108</v>
      </c>
      <c r="J775" s="39">
        <v>20240109</v>
      </c>
      <c r="K775" s="39">
        <v>2</v>
      </c>
      <c r="L775" s="39">
        <f t="shared" si="12"/>
        <v>1</v>
      </c>
      <c r="M775" s="39">
        <v>0</v>
      </c>
      <c r="N775" s="39" t="s">
        <v>7061</v>
      </c>
      <c r="O775" s="39" t="s">
        <v>9117</v>
      </c>
      <c r="P775" s="39" t="s">
        <v>118</v>
      </c>
      <c r="Q775" s="39" t="s">
        <v>36</v>
      </c>
      <c r="R775" s="39" t="s">
        <v>119</v>
      </c>
      <c r="S775" s="39" t="s">
        <v>147</v>
      </c>
      <c r="T775" s="39">
        <v>201</v>
      </c>
      <c r="U775" s="39" t="s">
        <v>172</v>
      </c>
      <c r="V775" s="39" t="s">
        <v>6129</v>
      </c>
      <c r="W775" s="39" t="s">
        <v>6130</v>
      </c>
      <c r="X775" s="39" t="s">
        <v>124</v>
      </c>
      <c r="Y775" s="39">
        <v>53209</v>
      </c>
      <c r="Z775" s="39">
        <v>1472</v>
      </c>
      <c r="AA775" s="39">
        <v>0</v>
      </c>
      <c r="AB775" s="39">
        <v>0</v>
      </c>
      <c r="AC775" s="39">
        <v>0</v>
      </c>
      <c r="AD775" s="39">
        <v>0</v>
      </c>
      <c r="AE775" s="39">
        <v>101057.63</v>
      </c>
      <c r="AF775" s="39">
        <v>101057.63</v>
      </c>
      <c r="AG775" s="39">
        <v>80</v>
      </c>
      <c r="AH775" s="39">
        <v>75</v>
      </c>
      <c r="AI775" s="39">
        <v>129769</v>
      </c>
      <c r="AJ775" s="39">
        <v>129769</v>
      </c>
      <c r="AK775" s="39">
        <v>-20619.224776466319</v>
      </c>
      <c r="AL775" s="39" t="s">
        <v>118</v>
      </c>
      <c r="AM775" s="39" t="s">
        <v>36</v>
      </c>
      <c r="AN775" s="39" t="s">
        <v>119</v>
      </c>
      <c r="AO775" s="39" t="s">
        <v>147</v>
      </c>
      <c r="AP775" s="39">
        <v>3</v>
      </c>
      <c r="AQ775" s="39">
        <v>2</v>
      </c>
      <c r="AR775" s="39">
        <v>4</v>
      </c>
      <c r="AS775" s="39">
        <v>53659</v>
      </c>
      <c r="AT775" s="39">
        <v>87497</v>
      </c>
      <c r="AU775" s="39">
        <v>29166</v>
      </c>
      <c r="AV775" s="39">
        <v>134400</v>
      </c>
      <c r="AW775" s="39">
        <v>1.7302500000000001</v>
      </c>
      <c r="AX775" s="39">
        <v>0.65773999999999999</v>
      </c>
      <c r="AY775" s="39">
        <v>1.0725100000000001</v>
      </c>
      <c r="AZ775" s="39">
        <v>1.7302500009536743</v>
      </c>
      <c r="BA775" s="39">
        <v>0.65773999691009521</v>
      </c>
      <c r="BB775" s="39">
        <v>1.0725100040435791</v>
      </c>
      <c r="BC775" s="39" t="s">
        <v>159</v>
      </c>
      <c r="BD775" s="39" t="s">
        <v>126</v>
      </c>
      <c r="BE775" s="39" t="s">
        <v>118</v>
      </c>
      <c r="BF775" s="39"/>
      <c r="BG775" s="39" t="s">
        <v>118</v>
      </c>
      <c r="BH775" s="39" t="s">
        <v>6259</v>
      </c>
      <c r="BI775" s="39" t="s">
        <v>4630</v>
      </c>
      <c r="BJ775" s="39" t="s">
        <v>129</v>
      </c>
      <c r="BK775" s="39" t="s">
        <v>178</v>
      </c>
      <c r="BL775" s="39" t="s">
        <v>320</v>
      </c>
      <c r="BM775" s="39" t="s">
        <v>2051</v>
      </c>
      <c r="BN775" s="39" t="s">
        <v>5752</v>
      </c>
      <c r="BO775" s="39"/>
      <c r="BP775" s="39" t="s">
        <v>5752</v>
      </c>
      <c r="BQ775" s="39">
        <v>2024</v>
      </c>
      <c r="BR775" s="39"/>
      <c r="BS775" s="39"/>
      <c r="BT775" s="39" t="s">
        <v>6251</v>
      </c>
    </row>
    <row r="776" spans="1:72">
      <c r="A776" s="39">
        <v>102400292660</v>
      </c>
      <c r="B776" s="39">
        <v>1</v>
      </c>
      <c r="C776" s="39">
        <v>2024</v>
      </c>
      <c r="D776" s="39">
        <v>1</v>
      </c>
      <c r="E776" s="39" t="s">
        <v>9118</v>
      </c>
      <c r="F776" s="39" t="s">
        <v>9119</v>
      </c>
      <c r="G776" s="39">
        <v>55</v>
      </c>
      <c r="H776" s="39" t="s">
        <v>9120</v>
      </c>
      <c r="I776" s="39">
        <v>20240107</v>
      </c>
      <c r="J776" s="39">
        <v>20240109</v>
      </c>
      <c r="K776" s="39">
        <v>3</v>
      </c>
      <c r="L776" s="39">
        <f t="shared" si="12"/>
        <v>2</v>
      </c>
      <c r="M776" s="39">
        <v>0</v>
      </c>
      <c r="N776" s="39" t="s">
        <v>6255</v>
      </c>
      <c r="O776" s="39" t="s">
        <v>8858</v>
      </c>
      <c r="P776" s="39" t="s">
        <v>118</v>
      </c>
      <c r="Q776" s="39" t="s">
        <v>36</v>
      </c>
      <c r="R776" s="39" t="s">
        <v>119</v>
      </c>
      <c r="S776" s="39" t="s">
        <v>147</v>
      </c>
      <c r="T776" s="39">
        <v>205</v>
      </c>
      <c r="U776" s="39" t="s">
        <v>172</v>
      </c>
      <c r="V776" s="39" t="s">
        <v>6257</v>
      </c>
      <c r="W776" s="39" t="s">
        <v>6258</v>
      </c>
      <c r="X776" s="39" t="s">
        <v>124</v>
      </c>
      <c r="Y776" s="39">
        <v>77461</v>
      </c>
      <c r="Z776" s="39">
        <v>2944</v>
      </c>
      <c r="AA776" s="39">
        <v>0</v>
      </c>
      <c r="AB776" s="39">
        <v>0</v>
      </c>
      <c r="AC776" s="39">
        <v>0</v>
      </c>
      <c r="AD776" s="39">
        <v>0</v>
      </c>
      <c r="AE776" s="39">
        <v>89924.28</v>
      </c>
      <c r="AF776" s="39">
        <v>89924.28</v>
      </c>
      <c r="AG776" s="39">
        <v>160</v>
      </c>
      <c r="AH776" s="39">
        <v>150</v>
      </c>
      <c r="AI776" s="39">
        <v>230418</v>
      </c>
      <c r="AJ776" s="39">
        <v>230418</v>
      </c>
      <c r="AK776" s="39">
        <v>58567.469408976467</v>
      </c>
      <c r="AL776" s="39" t="s">
        <v>118</v>
      </c>
      <c r="AM776" s="39" t="s">
        <v>36</v>
      </c>
      <c r="AN776" s="39" t="s">
        <v>119</v>
      </c>
      <c r="AO776" s="39" t="s">
        <v>147</v>
      </c>
      <c r="AP776" s="39">
        <v>3</v>
      </c>
      <c r="AQ776" s="39">
        <v>2</v>
      </c>
      <c r="AR776" s="39">
        <v>5</v>
      </c>
      <c r="AS776" s="39">
        <v>89115</v>
      </c>
      <c r="AT776" s="39">
        <v>161522</v>
      </c>
      <c r="AU776" s="39">
        <v>53841</v>
      </c>
      <c r="AV776" s="39">
        <v>234905</v>
      </c>
      <c r="AW776" s="39">
        <v>3.0722399999999999</v>
      </c>
      <c r="AX776" s="39">
        <v>1.0923499999999999</v>
      </c>
      <c r="AY776" s="39">
        <v>1.9798899999999999</v>
      </c>
      <c r="AZ776" s="39">
        <v>3.0722399950027466</v>
      </c>
      <c r="BA776" s="39">
        <v>1.0923500061035156</v>
      </c>
      <c r="BB776" s="39">
        <v>1.979889988899231</v>
      </c>
      <c r="BC776" s="39" t="s">
        <v>159</v>
      </c>
      <c r="BD776" s="39" t="s">
        <v>126</v>
      </c>
      <c r="BE776" s="39" t="s">
        <v>118</v>
      </c>
      <c r="BF776" s="39"/>
      <c r="BG776" s="39" t="s">
        <v>118</v>
      </c>
      <c r="BH776" s="39" t="s">
        <v>6259</v>
      </c>
      <c r="BI776" s="39" t="s">
        <v>283</v>
      </c>
      <c r="BJ776" s="39" t="s">
        <v>129</v>
      </c>
      <c r="BK776" s="39" t="s">
        <v>130</v>
      </c>
      <c r="BL776" s="39" t="s">
        <v>284</v>
      </c>
      <c r="BM776" s="39" t="s">
        <v>163</v>
      </c>
      <c r="BN776" s="39" t="s">
        <v>1019</v>
      </c>
      <c r="BO776" s="39"/>
      <c r="BP776" s="39" t="s">
        <v>1019</v>
      </c>
      <c r="BQ776" s="39">
        <v>2024</v>
      </c>
      <c r="BR776" s="39"/>
      <c r="BS776" s="39"/>
      <c r="BT776" s="39" t="s">
        <v>6251</v>
      </c>
    </row>
    <row r="777" spans="1:72">
      <c r="A777" s="39">
        <v>102400344646</v>
      </c>
      <c r="B777" s="39">
        <v>1</v>
      </c>
      <c r="C777" s="39">
        <v>2024</v>
      </c>
      <c r="D777" s="39">
        <v>1</v>
      </c>
      <c r="E777" s="39" t="s">
        <v>9121</v>
      </c>
      <c r="F777" s="39" t="s">
        <v>9122</v>
      </c>
      <c r="G777" s="39">
        <v>62</v>
      </c>
      <c r="H777" s="39" t="s">
        <v>9123</v>
      </c>
      <c r="I777" s="39">
        <v>20240104</v>
      </c>
      <c r="J777" s="39">
        <v>20240106</v>
      </c>
      <c r="K777" s="39">
        <v>3</v>
      </c>
      <c r="L777" s="39">
        <f t="shared" si="12"/>
        <v>2</v>
      </c>
      <c r="M777" s="39">
        <v>0</v>
      </c>
      <c r="N777" s="39" t="s">
        <v>9124</v>
      </c>
      <c r="O777" s="39" t="s">
        <v>7116</v>
      </c>
      <c r="P777" s="39" t="s">
        <v>118</v>
      </c>
      <c r="Q777" s="39" t="s">
        <v>36</v>
      </c>
      <c r="R777" s="39" t="s">
        <v>119</v>
      </c>
      <c r="S777" s="39" t="s">
        <v>120</v>
      </c>
      <c r="T777" s="39">
        <v>211</v>
      </c>
      <c r="U777" s="39" t="s">
        <v>172</v>
      </c>
      <c r="V777" s="39" t="s">
        <v>6257</v>
      </c>
      <c r="W777" s="39" t="s">
        <v>6258</v>
      </c>
      <c r="X777" s="39" t="s">
        <v>124</v>
      </c>
      <c r="Y777" s="39">
        <v>95359</v>
      </c>
      <c r="Z777" s="39">
        <v>3008</v>
      </c>
      <c r="AA777" s="39">
        <v>0</v>
      </c>
      <c r="AB777" s="39">
        <v>0</v>
      </c>
      <c r="AC777" s="39">
        <v>636.66</v>
      </c>
      <c r="AD777" s="39">
        <v>0</v>
      </c>
      <c r="AE777" s="39">
        <v>182891.33</v>
      </c>
      <c r="AF777" s="39">
        <v>183527.98</v>
      </c>
      <c r="AG777" s="39">
        <v>160</v>
      </c>
      <c r="AH777" s="39">
        <v>150</v>
      </c>
      <c r="AI777" s="39">
        <v>230636</v>
      </c>
      <c r="AJ777" s="39">
        <v>230636</v>
      </c>
      <c r="AK777" s="39">
        <v>-34895.741560777824</v>
      </c>
      <c r="AL777" s="39" t="s">
        <v>118</v>
      </c>
      <c r="AM777" s="39" t="s">
        <v>36</v>
      </c>
      <c r="AN777" s="39" t="s">
        <v>119</v>
      </c>
      <c r="AO777" s="39" t="s">
        <v>120</v>
      </c>
      <c r="AP777" s="39">
        <v>3</v>
      </c>
      <c r="AQ777" s="39">
        <v>2</v>
      </c>
      <c r="AR777" s="39">
        <v>5</v>
      </c>
      <c r="AS777" s="39">
        <v>89115</v>
      </c>
      <c r="AT777" s="39">
        <v>161522</v>
      </c>
      <c r="AU777" s="39">
        <v>53841</v>
      </c>
      <c r="AV777" s="39">
        <v>234905</v>
      </c>
      <c r="AW777" s="39">
        <v>3.0722399999999999</v>
      </c>
      <c r="AX777" s="39">
        <v>1.0923499999999999</v>
      </c>
      <c r="AY777" s="39">
        <v>1.9798899999999999</v>
      </c>
      <c r="AZ777" s="39">
        <v>3.0722399950027466</v>
      </c>
      <c r="BA777" s="39">
        <v>1.0923500061035156</v>
      </c>
      <c r="BB777" s="39">
        <v>1.979889988899231</v>
      </c>
      <c r="BC777" s="39" t="s">
        <v>159</v>
      </c>
      <c r="BD777" s="39" t="s">
        <v>126</v>
      </c>
      <c r="BE777" s="39" t="s">
        <v>118</v>
      </c>
      <c r="BF777" s="39"/>
      <c r="BG777" s="39" t="s">
        <v>1732</v>
      </c>
      <c r="BH777" s="39" t="s">
        <v>6259</v>
      </c>
      <c r="BI777" s="39" t="s">
        <v>3889</v>
      </c>
      <c r="BJ777" s="39" t="s">
        <v>244</v>
      </c>
      <c r="BK777" s="39" t="s">
        <v>1086</v>
      </c>
      <c r="BL777" s="39" t="s">
        <v>1087</v>
      </c>
      <c r="BM777" s="39" t="s">
        <v>202</v>
      </c>
      <c r="BN777" s="39" t="s">
        <v>203</v>
      </c>
      <c r="BO777" s="39"/>
      <c r="BP777" s="39" t="s">
        <v>203</v>
      </c>
      <c r="BQ777" s="39">
        <v>2024</v>
      </c>
      <c r="BR777" s="39"/>
      <c r="BS777" s="39"/>
      <c r="BT777" s="39" t="s">
        <v>6251</v>
      </c>
    </row>
    <row r="778" spans="1:72">
      <c r="A778" s="39">
        <v>102400292646</v>
      </c>
      <c r="B778" s="39">
        <v>1</v>
      </c>
      <c r="C778" s="39">
        <v>2024</v>
      </c>
      <c r="D778" s="39">
        <v>1</v>
      </c>
      <c r="E778" s="39" t="s">
        <v>9125</v>
      </c>
      <c r="F778" s="39" t="s">
        <v>9126</v>
      </c>
      <c r="G778" s="39">
        <v>75</v>
      </c>
      <c r="H778" s="39" t="s">
        <v>9127</v>
      </c>
      <c r="I778" s="39">
        <v>20240104</v>
      </c>
      <c r="J778" s="39">
        <v>20240106</v>
      </c>
      <c r="K778" s="39">
        <v>3</v>
      </c>
      <c r="L778" s="39">
        <f t="shared" si="12"/>
        <v>2</v>
      </c>
      <c r="M778" s="39">
        <v>0</v>
      </c>
      <c r="N778" s="39" t="s">
        <v>6946</v>
      </c>
      <c r="O778" s="39" t="s">
        <v>6410</v>
      </c>
      <c r="P778" s="39" t="s">
        <v>118</v>
      </c>
      <c r="Q778" s="39" t="s">
        <v>36</v>
      </c>
      <c r="R778" s="39" t="s">
        <v>119</v>
      </c>
      <c r="S778" s="39" t="s">
        <v>147</v>
      </c>
      <c r="T778" s="39">
        <v>205</v>
      </c>
      <c r="U778" s="39" t="s">
        <v>172</v>
      </c>
      <c r="V778" s="39" t="s">
        <v>6257</v>
      </c>
      <c r="W778" s="39" t="s">
        <v>6258</v>
      </c>
      <c r="X778" s="39" t="s">
        <v>124</v>
      </c>
      <c r="Y778" s="39">
        <v>96652</v>
      </c>
      <c r="Z778" s="39">
        <v>3019</v>
      </c>
      <c r="AA778" s="39">
        <v>0</v>
      </c>
      <c r="AB778" s="39">
        <v>0</v>
      </c>
      <c r="AC778" s="39">
        <v>636.66</v>
      </c>
      <c r="AD778" s="39">
        <v>0</v>
      </c>
      <c r="AE778" s="39">
        <v>158640.09</v>
      </c>
      <c r="AF778" s="39">
        <v>159276.75</v>
      </c>
      <c r="AG778" s="39">
        <v>160</v>
      </c>
      <c r="AH778" s="39">
        <v>225</v>
      </c>
      <c r="AI778" s="39">
        <v>230418</v>
      </c>
      <c r="AJ778" s="39">
        <v>230418</v>
      </c>
      <c r="AK778" s="39">
        <v>-10785.000591023534</v>
      </c>
      <c r="AL778" s="39" t="s">
        <v>118</v>
      </c>
      <c r="AM778" s="39" t="s">
        <v>36</v>
      </c>
      <c r="AN778" s="39" t="s">
        <v>119</v>
      </c>
      <c r="AO778" s="39" t="s">
        <v>147</v>
      </c>
      <c r="AP778" s="39">
        <v>3</v>
      </c>
      <c r="AQ778" s="39">
        <v>2</v>
      </c>
      <c r="AR778" s="39">
        <v>5</v>
      </c>
      <c r="AS778" s="39">
        <v>89115</v>
      </c>
      <c r="AT778" s="39">
        <v>161522</v>
      </c>
      <c r="AU778" s="39">
        <v>53841</v>
      </c>
      <c r="AV778" s="39">
        <v>234905</v>
      </c>
      <c r="AW778" s="39">
        <v>3.0722399999999999</v>
      </c>
      <c r="AX778" s="39">
        <v>1.0923499999999999</v>
      </c>
      <c r="AY778" s="39">
        <v>1.9798899999999999</v>
      </c>
      <c r="AZ778" s="39">
        <v>3.0722399950027466</v>
      </c>
      <c r="BA778" s="39">
        <v>1.0923500061035156</v>
      </c>
      <c r="BB778" s="39">
        <v>1.979889988899231</v>
      </c>
      <c r="BC778" s="39" t="s">
        <v>159</v>
      </c>
      <c r="BD778" s="39" t="s">
        <v>126</v>
      </c>
      <c r="BE778" s="39" t="s">
        <v>118</v>
      </c>
      <c r="BF778" s="39"/>
      <c r="BG778" s="39" t="s">
        <v>6285</v>
      </c>
      <c r="BH778" s="39" t="s">
        <v>6259</v>
      </c>
      <c r="BI778" s="39" t="s">
        <v>9128</v>
      </c>
      <c r="BJ778" s="39" t="s">
        <v>129</v>
      </c>
      <c r="BK778" s="39" t="s">
        <v>660</v>
      </c>
      <c r="BL778" s="39" t="s">
        <v>660</v>
      </c>
      <c r="BM778" s="39" t="s">
        <v>202</v>
      </c>
      <c r="BN778" s="39" t="s">
        <v>203</v>
      </c>
      <c r="BO778" s="39"/>
      <c r="BP778" s="39" t="s">
        <v>203</v>
      </c>
      <c r="BQ778" s="39">
        <v>2024</v>
      </c>
      <c r="BR778" s="39"/>
      <c r="BS778" s="39"/>
      <c r="BT778" s="39" t="s">
        <v>6251</v>
      </c>
    </row>
    <row r="779" spans="1:72">
      <c r="A779" s="39">
        <v>102400013412</v>
      </c>
      <c r="B779" s="39">
        <v>1</v>
      </c>
      <c r="C779" s="39">
        <v>2024</v>
      </c>
      <c r="D779" s="39">
        <v>1</v>
      </c>
      <c r="E779" s="39" t="s">
        <v>9129</v>
      </c>
      <c r="F779" s="39" t="s">
        <v>9130</v>
      </c>
      <c r="G779" s="39">
        <v>48</v>
      </c>
      <c r="H779" s="39" t="s">
        <v>9131</v>
      </c>
      <c r="I779" s="39">
        <v>20240103</v>
      </c>
      <c r="J779" s="39">
        <v>20240105</v>
      </c>
      <c r="K779" s="39">
        <v>3</v>
      </c>
      <c r="L779" s="39">
        <f t="shared" si="12"/>
        <v>2</v>
      </c>
      <c r="M779" s="39">
        <v>0</v>
      </c>
      <c r="N779" s="39" t="s">
        <v>6363</v>
      </c>
      <c r="O779" s="39" t="s">
        <v>9132</v>
      </c>
      <c r="P779" s="39" t="s">
        <v>118</v>
      </c>
      <c r="Q779" s="39" t="s">
        <v>36</v>
      </c>
      <c r="R779" s="39" t="s">
        <v>119</v>
      </c>
      <c r="S779" s="39" t="s">
        <v>147</v>
      </c>
      <c r="T779" s="39">
        <v>607</v>
      </c>
      <c r="U779" s="39" t="s">
        <v>172</v>
      </c>
      <c r="V779" s="39" t="s">
        <v>6257</v>
      </c>
      <c r="W779" s="39" t="s">
        <v>6258</v>
      </c>
      <c r="X779" s="39" t="s">
        <v>124</v>
      </c>
      <c r="Y779" s="39">
        <v>91737</v>
      </c>
      <c r="Z779" s="39">
        <v>3019</v>
      </c>
      <c r="AA779" s="39">
        <v>0</v>
      </c>
      <c r="AB779" s="39">
        <v>0</v>
      </c>
      <c r="AC779" s="39">
        <v>654.85</v>
      </c>
      <c r="AD779" s="39">
        <v>0</v>
      </c>
      <c r="AE779" s="39">
        <v>171331.35</v>
      </c>
      <c r="AF779" s="39">
        <v>171986.2</v>
      </c>
      <c r="AG779" s="39">
        <v>160</v>
      </c>
      <c r="AH779" s="39">
        <v>225</v>
      </c>
      <c r="AI779" s="39">
        <v>230418</v>
      </c>
      <c r="AJ779" s="39">
        <v>230418</v>
      </c>
      <c r="AK779" s="39">
        <v>-23494.450591023546</v>
      </c>
      <c r="AL779" s="39" t="s">
        <v>118</v>
      </c>
      <c r="AM779" s="39" t="s">
        <v>36</v>
      </c>
      <c r="AN779" s="39" t="s">
        <v>119</v>
      </c>
      <c r="AO779" s="39" t="s">
        <v>147</v>
      </c>
      <c r="AP779" s="39">
        <v>3</v>
      </c>
      <c r="AQ779" s="39">
        <v>2</v>
      </c>
      <c r="AR779" s="39">
        <v>5</v>
      </c>
      <c r="AS779" s="39">
        <v>89115</v>
      </c>
      <c r="AT779" s="39">
        <v>161522</v>
      </c>
      <c r="AU779" s="39">
        <v>53841</v>
      </c>
      <c r="AV779" s="39">
        <v>234905</v>
      </c>
      <c r="AW779" s="39">
        <v>3.0722399999999999</v>
      </c>
      <c r="AX779" s="39">
        <v>1.0923499999999999</v>
      </c>
      <c r="AY779" s="39">
        <v>1.9798899999999999</v>
      </c>
      <c r="AZ779" s="39">
        <v>3.0722399950027466</v>
      </c>
      <c r="BA779" s="39">
        <v>1.0923500061035156</v>
      </c>
      <c r="BB779" s="39">
        <v>1.979889988899231</v>
      </c>
      <c r="BC779" s="39" t="s">
        <v>159</v>
      </c>
      <c r="BD779" s="39" t="s">
        <v>126</v>
      </c>
      <c r="BE779" s="39" t="s">
        <v>118</v>
      </c>
      <c r="BF779" s="39"/>
      <c r="BG779" s="39" t="s">
        <v>6285</v>
      </c>
      <c r="BH779" s="39" t="s">
        <v>6259</v>
      </c>
      <c r="BI779" s="39" t="s">
        <v>410</v>
      </c>
      <c r="BJ779" s="39" t="s">
        <v>195</v>
      </c>
      <c r="BK779" s="39" t="s">
        <v>411</v>
      </c>
      <c r="BL779" s="39" t="s">
        <v>411</v>
      </c>
      <c r="BM779" s="39" t="s">
        <v>202</v>
      </c>
      <c r="BN779" s="39" t="s">
        <v>661</v>
      </c>
      <c r="BO779" s="39"/>
      <c r="BP779" s="39" t="s">
        <v>661</v>
      </c>
      <c r="BQ779" s="39">
        <v>2024</v>
      </c>
      <c r="BR779" s="39"/>
      <c r="BS779" s="39"/>
      <c r="BT779" s="39" t="s">
        <v>6251</v>
      </c>
    </row>
    <row r="780" spans="1:72">
      <c r="A780" s="39">
        <v>102400179636</v>
      </c>
      <c r="B780" s="39">
        <v>1</v>
      </c>
      <c r="C780" s="39">
        <v>2024</v>
      </c>
      <c r="D780" s="39">
        <v>1</v>
      </c>
      <c r="E780" s="39" t="s">
        <v>9133</v>
      </c>
      <c r="F780" s="39" t="s">
        <v>9134</v>
      </c>
      <c r="G780" s="39">
        <v>65</v>
      </c>
      <c r="H780" s="39" t="s">
        <v>9135</v>
      </c>
      <c r="I780" s="39">
        <v>20240103</v>
      </c>
      <c r="J780" s="39">
        <v>20240105</v>
      </c>
      <c r="K780" s="39">
        <v>3</v>
      </c>
      <c r="L780" s="39">
        <f t="shared" si="12"/>
        <v>2</v>
      </c>
      <c r="M780" s="39">
        <v>0</v>
      </c>
      <c r="N780" s="39" t="s">
        <v>9136</v>
      </c>
      <c r="O780" s="39" t="s">
        <v>9137</v>
      </c>
      <c r="P780" s="39" t="s">
        <v>118</v>
      </c>
      <c r="Q780" s="39" t="s">
        <v>36</v>
      </c>
      <c r="R780" s="39" t="s">
        <v>119</v>
      </c>
      <c r="S780" s="39" t="s">
        <v>120</v>
      </c>
      <c r="T780" s="39">
        <v>201</v>
      </c>
      <c r="U780" s="39" t="s">
        <v>172</v>
      </c>
      <c r="V780" s="39" t="s">
        <v>6257</v>
      </c>
      <c r="W780" s="39" t="s">
        <v>6258</v>
      </c>
      <c r="X780" s="39" t="s">
        <v>124</v>
      </c>
      <c r="Y780" s="39">
        <v>93872</v>
      </c>
      <c r="Z780" s="39">
        <v>3008</v>
      </c>
      <c r="AA780" s="39">
        <v>0</v>
      </c>
      <c r="AB780" s="39">
        <v>0</v>
      </c>
      <c r="AC780" s="39">
        <v>654.85</v>
      </c>
      <c r="AD780" s="39">
        <v>0</v>
      </c>
      <c r="AE780" s="39">
        <v>214472.33</v>
      </c>
      <c r="AF780" s="39">
        <v>215127.19</v>
      </c>
      <c r="AG780" s="39">
        <v>160</v>
      </c>
      <c r="AH780" s="39">
        <v>150</v>
      </c>
      <c r="AI780" s="39">
        <v>230418</v>
      </c>
      <c r="AJ780" s="39">
        <v>230418</v>
      </c>
      <c r="AK780" s="39">
        <v>-66635.440591023536</v>
      </c>
      <c r="AL780" s="39" t="s">
        <v>118</v>
      </c>
      <c r="AM780" s="39" t="s">
        <v>36</v>
      </c>
      <c r="AN780" s="39" t="s">
        <v>119</v>
      </c>
      <c r="AO780" s="39" t="s">
        <v>120</v>
      </c>
      <c r="AP780" s="39">
        <v>3</v>
      </c>
      <c r="AQ780" s="39">
        <v>2</v>
      </c>
      <c r="AR780" s="39">
        <v>5</v>
      </c>
      <c r="AS780" s="39">
        <v>89115</v>
      </c>
      <c r="AT780" s="39">
        <v>161522</v>
      </c>
      <c r="AU780" s="39">
        <v>53841</v>
      </c>
      <c r="AV780" s="39">
        <v>234905</v>
      </c>
      <c r="AW780" s="39">
        <v>3.0722399999999999</v>
      </c>
      <c r="AX780" s="39">
        <v>1.0923499999999999</v>
      </c>
      <c r="AY780" s="39">
        <v>1.9798899999999999</v>
      </c>
      <c r="AZ780" s="39">
        <v>3.0722399950027466</v>
      </c>
      <c r="BA780" s="39">
        <v>1.0923500061035156</v>
      </c>
      <c r="BB780" s="39">
        <v>1.979889988899231</v>
      </c>
      <c r="BC780" s="39" t="s">
        <v>159</v>
      </c>
      <c r="BD780" s="39" t="s">
        <v>126</v>
      </c>
      <c r="BE780" s="39" t="s">
        <v>118</v>
      </c>
      <c r="BF780" s="39"/>
      <c r="BG780" s="39" t="s">
        <v>6285</v>
      </c>
      <c r="BH780" s="39" t="s">
        <v>6259</v>
      </c>
      <c r="BI780" s="39" t="s">
        <v>201</v>
      </c>
      <c r="BJ780" s="39" t="s">
        <v>129</v>
      </c>
      <c r="BK780" s="39" t="s">
        <v>130</v>
      </c>
      <c r="BL780" s="39" t="s">
        <v>131</v>
      </c>
      <c r="BM780" s="39" t="s">
        <v>202</v>
      </c>
      <c r="BN780" s="39" t="s">
        <v>203</v>
      </c>
      <c r="BO780" s="39"/>
      <c r="BP780" s="39" t="s">
        <v>203</v>
      </c>
      <c r="BQ780" s="39">
        <v>2024</v>
      </c>
      <c r="BR780" s="39"/>
      <c r="BS780" s="39"/>
      <c r="BT780" s="39" t="s">
        <v>6251</v>
      </c>
    </row>
    <row r="781" spans="1:72">
      <c r="A781" s="39">
        <v>102400179630</v>
      </c>
      <c r="B781" s="39">
        <v>1</v>
      </c>
      <c r="C781" s="39">
        <v>2024</v>
      </c>
      <c r="D781" s="39">
        <v>1</v>
      </c>
      <c r="E781" s="39" t="s">
        <v>9138</v>
      </c>
      <c r="F781" s="39" t="s">
        <v>9139</v>
      </c>
      <c r="G781" s="39">
        <v>49</v>
      </c>
      <c r="H781" s="39" t="s">
        <v>9140</v>
      </c>
      <c r="I781" s="39">
        <v>20240102</v>
      </c>
      <c r="J781" s="39">
        <v>20240104</v>
      </c>
      <c r="K781" s="39">
        <v>3</v>
      </c>
      <c r="L781" s="39">
        <f t="shared" si="12"/>
        <v>2</v>
      </c>
      <c r="M781" s="39">
        <v>0</v>
      </c>
      <c r="N781" s="39" t="s">
        <v>5814</v>
      </c>
      <c r="O781" s="39" t="s">
        <v>7327</v>
      </c>
      <c r="P781" s="39" t="s">
        <v>118</v>
      </c>
      <c r="Q781" s="39" t="s">
        <v>36</v>
      </c>
      <c r="R781" s="39" t="s">
        <v>119</v>
      </c>
      <c r="S781" s="39" t="s">
        <v>147</v>
      </c>
      <c r="T781" s="39">
        <v>201</v>
      </c>
      <c r="U781" s="39" t="s">
        <v>172</v>
      </c>
      <c r="V781" s="39" t="s">
        <v>6257</v>
      </c>
      <c r="W781" s="39" t="s">
        <v>6258</v>
      </c>
      <c r="X781" s="39" t="s">
        <v>124</v>
      </c>
      <c r="Y781" s="39">
        <v>92120</v>
      </c>
      <c r="Z781" s="39">
        <v>3019</v>
      </c>
      <c r="AA781" s="39">
        <v>0</v>
      </c>
      <c r="AB781" s="39">
        <v>0</v>
      </c>
      <c r="AC781" s="39">
        <v>654.85</v>
      </c>
      <c r="AD781" s="39">
        <v>0</v>
      </c>
      <c r="AE781" s="39">
        <v>158640.09</v>
      </c>
      <c r="AF781" s="39">
        <v>159294.94</v>
      </c>
      <c r="AG781" s="39">
        <v>160</v>
      </c>
      <c r="AH781" s="39">
        <v>225</v>
      </c>
      <c r="AI781" s="39">
        <v>230418</v>
      </c>
      <c r="AJ781" s="39">
        <v>230418</v>
      </c>
      <c r="AK781" s="39">
        <v>-10803.190591023536</v>
      </c>
      <c r="AL781" s="39" t="s">
        <v>118</v>
      </c>
      <c r="AM781" s="39" t="s">
        <v>36</v>
      </c>
      <c r="AN781" s="39" t="s">
        <v>119</v>
      </c>
      <c r="AO781" s="39" t="s">
        <v>147</v>
      </c>
      <c r="AP781" s="39">
        <v>3</v>
      </c>
      <c r="AQ781" s="39">
        <v>2</v>
      </c>
      <c r="AR781" s="39">
        <v>5</v>
      </c>
      <c r="AS781" s="39">
        <v>89115</v>
      </c>
      <c r="AT781" s="39">
        <v>161522</v>
      </c>
      <c r="AU781" s="39">
        <v>53841</v>
      </c>
      <c r="AV781" s="39">
        <v>234905</v>
      </c>
      <c r="AW781" s="39">
        <v>3.0722399999999999</v>
      </c>
      <c r="AX781" s="39">
        <v>1.0923499999999999</v>
      </c>
      <c r="AY781" s="39">
        <v>1.9798899999999999</v>
      </c>
      <c r="AZ781" s="39">
        <v>3.0722399950027466</v>
      </c>
      <c r="BA781" s="39">
        <v>1.0923500061035156</v>
      </c>
      <c r="BB781" s="39">
        <v>1.979889988899231</v>
      </c>
      <c r="BC781" s="39" t="s">
        <v>159</v>
      </c>
      <c r="BD781" s="39" t="s">
        <v>126</v>
      </c>
      <c r="BE781" s="39" t="s">
        <v>118</v>
      </c>
      <c r="BF781" s="39"/>
      <c r="BG781" s="39" t="s">
        <v>6285</v>
      </c>
      <c r="BH781" s="39" t="s">
        <v>6259</v>
      </c>
      <c r="BI781" s="39" t="s">
        <v>216</v>
      </c>
      <c r="BJ781" s="39" t="s">
        <v>129</v>
      </c>
      <c r="BK781" s="39" t="s">
        <v>217</v>
      </c>
      <c r="BL781" s="39" t="s">
        <v>218</v>
      </c>
      <c r="BM781" s="39" t="s">
        <v>202</v>
      </c>
      <c r="BN781" s="39" t="s">
        <v>661</v>
      </c>
      <c r="BO781" s="39"/>
      <c r="BP781" s="39" t="s">
        <v>661</v>
      </c>
      <c r="BQ781" s="39">
        <v>2024</v>
      </c>
      <c r="BR781" s="39"/>
      <c r="BS781" s="39"/>
      <c r="BT781" s="39" t="s">
        <v>6251</v>
      </c>
    </row>
    <row r="782" spans="1:72">
      <c r="A782" s="39">
        <v>102400292624</v>
      </c>
      <c r="B782" s="39">
        <v>1</v>
      </c>
      <c r="C782" s="39">
        <v>2024</v>
      </c>
      <c r="D782" s="39">
        <v>1</v>
      </c>
      <c r="E782" s="39" t="s">
        <v>9141</v>
      </c>
      <c r="F782" s="39" t="s">
        <v>9142</v>
      </c>
      <c r="G782" s="39">
        <v>58</v>
      </c>
      <c r="H782" s="39" t="s">
        <v>2765</v>
      </c>
      <c r="I782" s="39">
        <v>20240102</v>
      </c>
      <c r="J782" s="39">
        <v>20240104</v>
      </c>
      <c r="K782" s="39">
        <v>3</v>
      </c>
      <c r="L782" s="39">
        <f t="shared" si="12"/>
        <v>2</v>
      </c>
      <c r="M782" s="39">
        <v>0</v>
      </c>
      <c r="N782" s="39" t="s">
        <v>275</v>
      </c>
      <c r="O782" s="39" t="s">
        <v>6337</v>
      </c>
      <c r="P782" s="39" t="s">
        <v>118</v>
      </c>
      <c r="Q782" s="39" t="s">
        <v>36</v>
      </c>
      <c r="R782" s="39" t="s">
        <v>119</v>
      </c>
      <c r="S782" s="39" t="s">
        <v>120</v>
      </c>
      <c r="T782" s="39">
        <v>205</v>
      </c>
      <c r="U782" s="39" t="s">
        <v>172</v>
      </c>
      <c r="V782" s="39" t="s">
        <v>6257</v>
      </c>
      <c r="W782" s="39" t="s">
        <v>6258</v>
      </c>
      <c r="X782" s="39" t="s">
        <v>124</v>
      </c>
      <c r="Y782" s="39">
        <v>91857</v>
      </c>
      <c r="Z782" s="39">
        <v>3083</v>
      </c>
      <c r="AA782" s="39">
        <v>0</v>
      </c>
      <c r="AB782" s="39">
        <v>0</v>
      </c>
      <c r="AC782" s="39">
        <v>654.85</v>
      </c>
      <c r="AD782" s="39">
        <v>0</v>
      </c>
      <c r="AE782" s="39">
        <v>171331.35</v>
      </c>
      <c r="AF782" s="39">
        <v>171986.2</v>
      </c>
      <c r="AG782" s="39">
        <v>160</v>
      </c>
      <c r="AH782" s="39">
        <v>225</v>
      </c>
      <c r="AI782" s="39">
        <v>230418</v>
      </c>
      <c r="AJ782" s="39">
        <v>230418</v>
      </c>
      <c r="AK782" s="39">
        <v>-23494.450591023546</v>
      </c>
      <c r="AL782" s="39" t="s">
        <v>118</v>
      </c>
      <c r="AM782" s="39" t="s">
        <v>36</v>
      </c>
      <c r="AN782" s="39" t="s">
        <v>119</v>
      </c>
      <c r="AO782" s="39" t="s">
        <v>120</v>
      </c>
      <c r="AP782" s="39">
        <v>3</v>
      </c>
      <c r="AQ782" s="39">
        <v>2</v>
      </c>
      <c r="AR782" s="39">
        <v>5</v>
      </c>
      <c r="AS782" s="39">
        <v>89115</v>
      </c>
      <c r="AT782" s="39">
        <v>161522</v>
      </c>
      <c r="AU782" s="39">
        <v>53841</v>
      </c>
      <c r="AV782" s="39">
        <v>234905</v>
      </c>
      <c r="AW782" s="39">
        <v>3.0722399999999999</v>
      </c>
      <c r="AX782" s="39">
        <v>1.0923499999999999</v>
      </c>
      <c r="AY782" s="39">
        <v>1.9798899999999999</v>
      </c>
      <c r="AZ782" s="39">
        <v>3.0722399950027466</v>
      </c>
      <c r="BA782" s="39">
        <v>1.0923500061035156</v>
      </c>
      <c r="BB782" s="39">
        <v>1.979889988899231</v>
      </c>
      <c r="BC782" s="39" t="s">
        <v>159</v>
      </c>
      <c r="BD782" s="39" t="s">
        <v>126</v>
      </c>
      <c r="BE782" s="39" t="s">
        <v>118</v>
      </c>
      <c r="BF782" s="39"/>
      <c r="BG782" s="39" t="s">
        <v>6285</v>
      </c>
      <c r="BH782" s="39" t="s">
        <v>6259</v>
      </c>
      <c r="BI782" s="39" t="s">
        <v>2765</v>
      </c>
      <c r="BJ782" s="39"/>
      <c r="BK782" s="39"/>
      <c r="BL782" s="39"/>
      <c r="BM782" s="39" t="s">
        <v>202</v>
      </c>
      <c r="BN782" s="39" t="s">
        <v>203</v>
      </c>
      <c r="BO782" s="39"/>
      <c r="BP782" s="39" t="s">
        <v>203</v>
      </c>
      <c r="BQ782" s="39">
        <v>2024</v>
      </c>
      <c r="BR782" s="39"/>
      <c r="BS782" s="39"/>
      <c r="BT782" s="39" t="s">
        <v>6251</v>
      </c>
    </row>
    <row r="783" spans="1:72">
      <c r="A783" s="39">
        <v>102400138696</v>
      </c>
      <c r="B783" s="39">
        <v>1</v>
      </c>
      <c r="C783" s="39">
        <v>2024</v>
      </c>
      <c r="D783" s="39">
        <v>1</v>
      </c>
      <c r="E783" s="39" t="s">
        <v>9143</v>
      </c>
      <c r="F783" s="39" t="s">
        <v>9144</v>
      </c>
      <c r="G783" s="39">
        <v>62</v>
      </c>
      <c r="H783" s="39" t="s">
        <v>9145</v>
      </c>
      <c r="I783" s="39">
        <v>20240103</v>
      </c>
      <c r="J783" s="39">
        <v>20240104</v>
      </c>
      <c r="K783" s="39">
        <v>2</v>
      </c>
      <c r="L783" s="39">
        <f t="shared" si="12"/>
        <v>1</v>
      </c>
      <c r="M783" s="39">
        <v>0</v>
      </c>
      <c r="N783" s="39" t="s">
        <v>6160</v>
      </c>
      <c r="O783" s="39" t="s">
        <v>6511</v>
      </c>
      <c r="P783" s="39" t="s">
        <v>118</v>
      </c>
      <c r="Q783" s="39" t="s">
        <v>36</v>
      </c>
      <c r="R783" s="39" t="s">
        <v>119</v>
      </c>
      <c r="S783" s="39" t="s">
        <v>120</v>
      </c>
      <c r="T783" s="39">
        <v>111</v>
      </c>
      <c r="U783" s="39" t="s">
        <v>172</v>
      </c>
      <c r="V783" s="39" t="s">
        <v>6257</v>
      </c>
      <c r="W783" s="39" t="s">
        <v>6258</v>
      </c>
      <c r="X783" s="39" t="s">
        <v>124</v>
      </c>
      <c r="Y783" s="39">
        <v>82119</v>
      </c>
      <c r="Z783" s="39">
        <v>1504</v>
      </c>
      <c r="AA783" s="39">
        <v>0</v>
      </c>
      <c r="AB783" s="39">
        <v>0</v>
      </c>
      <c r="AC783" s="39">
        <v>0</v>
      </c>
      <c r="AD783" s="39">
        <v>0</v>
      </c>
      <c r="AE783" s="39">
        <v>182891.33</v>
      </c>
      <c r="AF783" s="39">
        <v>182891.33</v>
      </c>
      <c r="AG783" s="39">
        <v>80</v>
      </c>
      <c r="AH783" s="39">
        <v>75</v>
      </c>
      <c r="AI783" s="39">
        <v>230447</v>
      </c>
      <c r="AJ783" s="39">
        <v>230447</v>
      </c>
      <c r="AK783" s="39">
        <v>-34380.891683330265</v>
      </c>
      <c r="AL783" s="39" t="s">
        <v>118</v>
      </c>
      <c r="AM783" s="39" t="s">
        <v>36</v>
      </c>
      <c r="AN783" s="39" t="s">
        <v>119</v>
      </c>
      <c r="AO783" s="39" t="s">
        <v>120</v>
      </c>
      <c r="AP783" s="39">
        <v>3</v>
      </c>
      <c r="AQ783" s="39">
        <v>2</v>
      </c>
      <c r="AR783" s="39">
        <v>5</v>
      </c>
      <c r="AS783" s="39">
        <v>89115</v>
      </c>
      <c r="AT783" s="39">
        <v>161522</v>
      </c>
      <c r="AU783" s="39">
        <v>53841</v>
      </c>
      <c r="AV783" s="39">
        <v>234905</v>
      </c>
      <c r="AW783" s="39">
        <v>3.0722399999999999</v>
      </c>
      <c r="AX783" s="39">
        <v>1.0923499999999999</v>
      </c>
      <c r="AY783" s="39">
        <v>1.9798899999999999</v>
      </c>
      <c r="AZ783" s="39">
        <v>3.0722399950027466</v>
      </c>
      <c r="BA783" s="39">
        <v>1.0923500061035156</v>
      </c>
      <c r="BB783" s="39">
        <v>1.979889988899231</v>
      </c>
      <c r="BC783" s="39" t="s">
        <v>159</v>
      </c>
      <c r="BD783" s="39" t="s">
        <v>126</v>
      </c>
      <c r="BE783" s="39" t="s">
        <v>118</v>
      </c>
      <c r="BF783" s="39"/>
      <c r="BG783" s="39" t="s">
        <v>1732</v>
      </c>
      <c r="BH783" s="39" t="s">
        <v>6259</v>
      </c>
      <c r="BI783" s="39" t="s">
        <v>201</v>
      </c>
      <c r="BJ783" s="39" t="s">
        <v>129</v>
      </c>
      <c r="BK783" s="39" t="s">
        <v>130</v>
      </c>
      <c r="BL783" s="39" t="s">
        <v>131</v>
      </c>
      <c r="BM783" s="39" t="s">
        <v>202</v>
      </c>
      <c r="BN783" s="39" t="s">
        <v>203</v>
      </c>
      <c r="BO783" s="39"/>
      <c r="BP783" s="39" t="s">
        <v>203</v>
      </c>
      <c r="BQ783" s="39">
        <v>2024</v>
      </c>
      <c r="BR783" s="39"/>
      <c r="BS783" s="39"/>
      <c r="BT783" s="39" t="s">
        <v>6251</v>
      </c>
    </row>
    <row r="784" spans="1:72">
      <c r="A784" s="39">
        <v>102400354822</v>
      </c>
      <c r="B784" s="39">
        <v>1</v>
      </c>
      <c r="C784" s="39">
        <v>2024</v>
      </c>
      <c r="D784" s="39">
        <v>1</v>
      </c>
      <c r="E784" s="39" t="s">
        <v>9146</v>
      </c>
      <c r="F784" s="39" t="s">
        <v>9147</v>
      </c>
      <c r="G784" s="39">
        <v>67</v>
      </c>
      <c r="H784" s="39" t="s">
        <v>9148</v>
      </c>
      <c r="I784" s="39">
        <v>20240102</v>
      </c>
      <c r="J784" s="39">
        <v>20240104</v>
      </c>
      <c r="K784" s="39">
        <v>3</v>
      </c>
      <c r="L784" s="39">
        <f t="shared" si="12"/>
        <v>2</v>
      </c>
      <c r="M784" s="39">
        <v>0</v>
      </c>
      <c r="N784" s="39" t="s">
        <v>6809</v>
      </c>
      <c r="O784" s="39" t="s">
        <v>6697</v>
      </c>
      <c r="P784" s="39" t="s">
        <v>118</v>
      </c>
      <c r="Q784" s="39" t="s">
        <v>36</v>
      </c>
      <c r="R784" s="39" t="s">
        <v>119</v>
      </c>
      <c r="S784" s="39" t="s">
        <v>147</v>
      </c>
      <c r="T784" s="39">
        <v>213</v>
      </c>
      <c r="U784" s="39" t="s">
        <v>172</v>
      </c>
      <c r="V784" s="39" t="s">
        <v>6257</v>
      </c>
      <c r="W784" s="39" t="s">
        <v>6258</v>
      </c>
      <c r="X784" s="39" t="s">
        <v>124</v>
      </c>
      <c r="Y784" s="39">
        <v>90528</v>
      </c>
      <c r="Z784" s="39">
        <v>2944</v>
      </c>
      <c r="AA784" s="39">
        <v>0</v>
      </c>
      <c r="AB784" s="39">
        <v>0</v>
      </c>
      <c r="AC784" s="39">
        <v>654.85</v>
      </c>
      <c r="AD784" s="39">
        <v>0</v>
      </c>
      <c r="AE784" s="39">
        <v>158640.09</v>
      </c>
      <c r="AF784" s="39">
        <v>159294.94</v>
      </c>
      <c r="AG784" s="39">
        <v>160</v>
      </c>
      <c r="AH784" s="39">
        <v>150</v>
      </c>
      <c r="AI784" s="39">
        <v>230418</v>
      </c>
      <c r="AJ784" s="39">
        <v>230418</v>
      </c>
      <c r="AK784" s="39">
        <v>-10803.190591023536</v>
      </c>
      <c r="AL784" s="39" t="s">
        <v>118</v>
      </c>
      <c r="AM784" s="39" t="s">
        <v>36</v>
      </c>
      <c r="AN784" s="39" t="s">
        <v>119</v>
      </c>
      <c r="AO784" s="39" t="s">
        <v>147</v>
      </c>
      <c r="AP784" s="39">
        <v>3</v>
      </c>
      <c r="AQ784" s="39">
        <v>2</v>
      </c>
      <c r="AR784" s="39">
        <v>5</v>
      </c>
      <c r="AS784" s="39">
        <v>89115</v>
      </c>
      <c r="AT784" s="39">
        <v>161522</v>
      </c>
      <c r="AU784" s="39">
        <v>53841</v>
      </c>
      <c r="AV784" s="39">
        <v>234905</v>
      </c>
      <c r="AW784" s="39">
        <v>3.0722399999999999</v>
      </c>
      <c r="AX784" s="39">
        <v>1.0923499999999999</v>
      </c>
      <c r="AY784" s="39">
        <v>1.9798899999999999</v>
      </c>
      <c r="AZ784" s="39">
        <v>3.0722399950027466</v>
      </c>
      <c r="BA784" s="39">
        <v>1.0923500061035156</v>
      </c>
      <c r="BB784" s="39">
        <v>1.979889988899231</v>
      </c>
      <c r="BC784" s="39" t="s">
        <v>159</v>
      </c>
      <c r="BD784" s="39" t="s">
        <v>126</v>
      </c>
      <c r="BE784" s="39" t="s">
        <v>118</v>
      </c>
      <c r="BF784" s="39"/>
      <c r="BG784" s="39" t="s">
        <v>1732</v>
      </c>
      <c r="BH784" s="39" t="s">
        <v>6259</v>
      </c>
      <c r="BI784" s="39" t="s">
        <v>6447</v>
      </c>
      <c r="BJ784" s="39" t="s">
        <v>195</v>
      </c>
      <c r="BK784" s="39" t="s">
        <v>196</v>
      </c>
      <c r="BL784" s="39" t="s">
        <v>196</v>
      </c>
      <c r="BM784" s="39" t="s">
        <v>202</v>
      </c>
      <c r="BN784" s="39" t="s">
        <v>203</v>
      </c>
      <c r="BO784" s="39"/>
      <c r="BP784" s="39" t="s">
        <v>203</v>
      </c>
      <c r="BQ784" s="39">
        <v>2024</v>
      </c>
      <c r="BR784" s="39"/>
      <c r="BS784" s="39"/>
      <c r="BT784" s="39" t="s">
        <v>6251</v>
      </c>
    </row>
    <row r="785" spans="1:72">
      <c r="A785" s="39">
        <v>102400138694</v>
      </c>
      <c r="B785" s="39">
        <v>1</v>
      </c>
      <c r="C785" s="39">
        <v>2024</v>
      </c>
      <c r="D785" s="39">
        <v>1</v>
      </c>
      <c r="E785" s="39" t="s">
        <v>9149</v>
      </c>
      <c r="F785" s="39" t="s">
        <v>9150</v>
      </c>
      <c r="G785" s="39">
        <v>22</v>
      </c>
      <c r="H785" s="39" t="s">
        <v>9151</v>
      </c>
      <c r="I785" s="39">
        <v>20240103</v>
      </c>
      <c r="J785" s="39">
        <v>20240104</v>
      </c>
      <c r="K785" s="39">
        <v>2</v>
      </c>
      <c r="L785" s="39">
        <f t="shared" si="12"/>
        <v>1</v>
      </c>
      <c r="M785" s="39">
        <v>0</v>
      </c>
      <c r="N785" s="39" t="s">
        <v>6354</v>
      </c>
      <c r="O785" s="39" t="s">
        <v>6310</v>
      </c>
      <c r="P785" s="39" t="s">
        <v>118</v>
      </c>
      <c r="Q785" s="39" t="s">
        <v>36</v>
      </c>
      <c r="R785" s="39" t="s">
        <v>119</v>
      </c>
      <c r="S785" s="39" t="s">
        <v>147</v>
      </c>
      <c r="T785" s="39">
        <v>111</v>
      </c>
      <c r="U785" s="39" t="s">
        <v>172</v>
      </c>
      <c r="V785" s="39" t="s">
        <v>6129</v>
      </c>
      <c r="W785" s="39" t="s">
        <v>6130</v>
      </c>
      <c r="X785" s="39" t="s">
        <v>124</v>
      </c>
      <c r="Y785" s="39">
        <v>49292</v>
      </c>
      <c r="Z785" s="39">
        <v>1472</v>
      </c>
      <c r="AA785" s="39">
        <v>0</v>
      </c>
      <c r="AB785" s="39">
        <v>0</v>
      </c>
      <c r="AC785" s="39">
        <v>0</v>
      </c>
      <c r="AD785" s="39">
        <v>0</v>
      </c>
      <c r="AE785" s="39">
        <v>47289.34</v>
      </c>
      <c r="AF785" s="39">
        <v>47289.34</v>
      </c>
      <c r="AG785" s="39">
        <v>80</v>
      </c>
      <c r="AH785" s="39">
        <v>75</v>
      </c>
      <c r="AI785" s="39">
        <v>129785</v>
      </c>
      <c r="AJ785" s="39">
        <v>129785</v>
      </c>
      <c r="AK785" s="39">
        <v>33158.982957997054</v>
      </c>
      <c r="AL785" s="39" t="s">
        <v>118</v>
      </c>
      <c r="AM785" s="39" t="s">
        <v>36</v>
      </c>
      <c r="AN785" s="39" t="s">
        <v>119</v>
      </c>
      <c r="AO785" s="39" t="s">
        <v>147</v>
      </c>
      <c r="AP785" s="39">
        <v>3</v>
      </c>
      <c r="AQ785" s="39">
        <v>2</v>
      </c>
      <c r="AR785" s="39">
        <v>4</v>
      </c>
      <c r="AS785" s="39">
        <v>53659</v>
      </c>
      <c r="AT785" s="39">
        <v>87497</v>
      </c>
      <c r="AU785" s="39">
        <v>29166</v>
      </c>
      <c r="AV785" s="39">
        <v>134400</v>
      </c>
      <c r="AW785" s="39">
        <v>1.7302500000000001</v>
      </c>
      <c r="AX785" s="39">
        <v>0.65773999999999999</v>
      </c>
      <c r="AY785" s="39">
        <v>1.0725100000000001</v>
      </c>
      <c r="AZ785" s="39">
        <v>1.7302500009536743</v>
      </c>
      <c r="BA785" s="39">
        <v>0.65773999691009521</v>
      </c>
      <c r="BB785" s="39">
        <v>1.0725100040435791</v>
      </c>
      <c r="BC785" s="39" t="s">
        <v>159</v>
      </c>
      <c r="BD785" s="39" t="s">
        <v>126</v>
      </c>
      <c r="BE785" s="39" t="s">
        <v>118</v>
      </c>
      <c r="BF785" s="39"/>
      <c r="BG785" s="39" t="s">
        <v>118</v>
      </c>
      <c r="BH785" s="39" t="s">
        <v>6259</v>
      </c>
      <c r="BI785" s="39" t="s">
        <v>201</v>
      </c>
      <c r="BJ785" s="39" t="s">
        <v>129</v>
      </c>
      <c r="BK785" s="39" t="s">
        <v>130</v>
      </c>
      <c r="BL785" s="39" t="s">
        <v>131</v>
      </c>
      <c r="BM785" s="39" t="s">
        <v>2051</v>
      </c>
      <c r="BN785" s="39" t="s">
        <v>5752</v>
      </c>
      <c r="BO785" s="39"/>
      <c r="BP785" s="39" t="s">
        <v>5752</v>
      </c>
      <c r="BQ785" s="39">
        <v>2024</v>
      </c>
      <c r="BR785" s="39"/>
      <c r="BS785" s="39"/>
      <c r="BT785" s="39" t="s">
        <v>6251</v>
      </c>
    </row>
    <row r="786" spans="1:72">
      <c r="A786" s="39">
        <v>102400292614</v>
      </c>
      <c r="B786" s="39">
        <v>1</v>
      </c>
      <c r="C786" s="39">
        <v>2024</v>
      </c>
      <c r="D786" s="39">
        <v>1</v>
      </c>
      <c r="E786" s="39" t="s">
        <v>9152</v>
      </c>
      <c r="F786" s="39" t="s">
        <v>9153</v>
      </c>
      <c r="G786" s="39">
        <v>65</v>
      </c>
      <c r="H786" s="39" t="s">
        <v>9154</v>
      </c>
      <c r="I786" s="39">
        <v>20240102</v>
      </c>
      <c r="J786" s="39">
        <v>20240103</v>
      </c>
      <c r="K786" s="39">
        <v>2</v>
      </c>
      <c r="L786" s="39">
        <f t="shared" si="12"/>
        <v>1</v>
      </c>
      <c r="M786" s="39">
        <v>0</v>
      </c>
      <c r="N786" s="39" t="s">
        <v>9155</v>
      </c>
      <c r="O786" s="39" t="s">
        <v>9156</v>
      </c>
      <c r="P786" s="39" t="s">
        <v>118</v>
      </c>
      <c r="Q786" s="39" t="s">
        <v>36</v>
      </c>
      <c r="R786" s="39" t="s">
        <v>119</v>
      </c>
      <c r="S786" s="39" t="s">
        <v>120</v>
      </c>
      <c r="T786" s="39">
        <v>205</v>
      </c>
      <c r="U786" s="39" t="s">
        <v>172</v>
      </c>
      <c r="V786" s="39" t="s">
        <v>6257</v>
      </c>
      <c r="W786" s="39" t="s">
        <v>6258</v>
      </c>
      <c r="X786" s="39" t="s">
        <v>1852</v>
      </c>
      <c r="Y786" s="39">
        <v>59179</v>
      </c>
      <c r="Z786" s="39">
        <v>1504</v>
      </c>
      <c r="AA786" s="39">
        <v>0</v>
      </c>
      <c r="AB786" s="39">
        <v>0</v>
      </c>
      <c r="AC786" s="39">
        <v>0</v>
      </c>
      <c r="AD786" s="39">
        <v>0</v>
      </c>
      <c r="AE786" s="39">
        <v>34534.03</v>
      </c>
      <c r="AF786" s="39">
        <v>34534.03</v>
      </c>
      <c r="AG786" s="39">
        <v>80</v>
      </c>
      <c r="AH786" s="39">
        <v>75</v>
      </c>
      <c r="AI786" s="39">
        <v>177170</v>
      </c>
      <c r="AJ786" s="39">
        <v>177170</v>
      </c>
      <c r="AK786" s="39">
        <v>60709.835062736442</v>
      </c>
      <c r="AL786" s="39" t="s">
        <v>118</v>
      </c>
      <c r="AM786" s="39" t="s">
        <v>36</v>
      </c>
      <c r="AN786" s="39" t="s">
        <v>119</v>
      </c>
      <c r="AO786" s="39" t="s">
        <v>120</v>
      </c>
      <c r="AP786" s="39">
        <v>3</v>
      </c>
      <c r="AQ786" s="39">
        <v>2</v>
      </c>
      <c r="AR786" s="39">
        <v>5</v>
      </c>
      <c r="AS786" s="39">
        <v>89115</v>
      </c>
      <c r="AT786" s="39">
        <v>161522</v>
      </c>
      <c r="AU786" s="39">
        <v>53841</v>
      </c>
      <c r="AV786" s="39">
        <v>234905</v>
      </c>
      <c r="AW786" s="39">
        <v>3.0722399999999999</v>
      </c>
      <c r="AX786" s="39">
        <v>1.0923499999999999</v>
      </c>
      <c r="AY786" s="39">
        <v>1.9798899999999999</v>
      </c>
      <c r="AZ786" s="39">
        <v>2.3622699975967407</v>
      </c>
      <c r="BA786" s="39">
        <v>1.0923500061035156</v>
      </c>
      <c r="BB786" s="39">
        <v>1.2699199914932251</v>
      </c>
      <c r="BC786" s="39" t="s">
        <v>159</v>
      </c>
      <c r="BD786" s="39" t="s">
        <v>126</v>
      </c>
      <c r="BE786" s="39" t="s">
        <v>118</v>
      </c>
      <c r="BF786" s="39"/>
      <c r="BG786" s="39" t="s">
        <v>118</v>
      </c>
      <c r="BH786" s="39" t="s">
        <v>6259</v>
      </c>
      <c r="BI786" s="39" t="s">
        <v>990</v>
      </c>
      <c r="BJ786" s="39" t="s">
        <v>129</v>
      </c>
      <c r="BK786" s="39" t="s">
        <v>130</v>
      </c>
      <c r="BL786" s="39" t="s">
        <v>131</v>
      </c>
      <c r="BM786" s="39" t="s">
        <v>202</v>
      </c>
      <c r="BN786" s="39" t="s">
        <v>297</v>
      </c>
      <c r="BO786" s="39"/>
      <c r="BP786" s="39" t="s">
        <v>297</v>
      </c>
      <c r="BQ786" s="39">
        <v>2024</v>
      </c>
      <c r="BR786" s="39"/>
      <c r="BS786" s="39"/>
      <c r="BT786" s="39" t="s">
        <v>6251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2D4E7-8D46-45E1-88D4-28CEFBFF694C}">
  <sheetPr>
    <tabColor theme="9" tint="0.79998168889431442"/>
  </sheetPr>
  <dimension ref="A1:BT209"/>
  <sheetViews>
    <sheetView workbookViewId="0">
      <selection activeCell="H10" sqref="H10"/>
    </sheetView>
  </sheetViews>
  <sheetFormatPr defaultRowHeight="15"/>
  <cols>
    <col min="12" max="12" width="8.85546875" style="73"/>
  </cols>
  <sheetData>
    <row r="1" spans="1:72" s="73" customFormat="1"/>
    <row r="2" spans="1:72" s="73" customFormat="1">
      <c r="K2" s="74" t="s">
        <v>10266</v>
      </c>
      <c r="L2" s="77" t="s">
        <v>10267</v>
      </c>
    </row>
    <row r="3" spans="1:72" s="73" customFormat="1">
      <c r="K3" s="79">
        <f>AVERAGE(K5:K733)</f>
        <v>8.3219512195121954</v>
      </c>
      <c r="L3" s="80">
        <f>AVERAGE(L5:L733)</f>
        <v>7.2413793103448274</v>
      </c>
    </row>
    <row r="4" spans="1:72">
      <c r="A4" s="68" t="s">
        <v>43</v>
      </c>
      <c r="B4" s="68" t="s">
        <v>44</v>
      </c>
      <c r="C4" s="68" t="s">
        <v>45</v>
      </c>
      <c r="D4" s="68" t="s">
        <v>46</v>
      </c>
      <c r="E4" s="68" t="s">
        <v>47</v>
      </c>
      <c r="F4" s="68" t="s">
        <v>48</v>
      </c>
      <c r="G4" s="68" t="s">
        <v>49</v>
      </c>
      <c r="H4" s="68" t="s">
        <v>50</v>
      </c>
      <c r="I4" s="68" t="s">
        <v>51</v>
      </c>
      <c r="J4" s="68" t="s">
        <v>52</v>
      </c>
      <c r="K4" s="75" t="s">
        <v>10263</v>
      </c>
      <c r="L4" s="76" t="s">
        <v>10264</v>
      </c>
      <c r="M4" s="68" t="s">
        <v>53</v>
      </c>
      <c r="N4" s="68" t="s">
        <v>54</v>
      </c>
      <c r="O4" s="68" t="s">
        <v>55</v>
      </c>
      <c r="P4" s="68" t="s">
        <v>56</v>
      </c>
      <c r="Q4" s="68" t="s">
        <v>57</v>
      </c>
      <c r="R4" s="68" t="s">
        <v>58</v>
      </c>
      <c r="S4" s="68" t="s">
        <v>59</v>
      </c>
      <c r="T4" s="68" t="s">
        <v>60</v>
      </c>
      <c r="U4" s="68" t="s">
        <v>61</v>
      </c>
      <c r="V4" s="68" t="s">
        <v>62</v>
      </c>
      <c r="W4" s="68" t="s">
        <v>63</v>
      </c>
      <c r="X4" s="68" t="s">
        <v>64</v>
      </c>
      <c r="Y4" s="68" t="s">
        <v>65</v>
      </c>
      <c r="Z4" s="68" t="s">
        <v>66</v>
      </c>
      <c r="AA4" s="68" t="s">
        <v>67</v>
      </c>
      <c r="AB4" s="68" t="s">
        <v>68</v>
      </c>
      <c r="AC4" s="68" t="s">
        <v>69</v>
      </c>
      <c r="AD4" s="68" t="s">
        <v>70</v>
      </c>
      <c r="AE4" s="68" t="s">
        <v>71</v>
      </c>
      <c r="AF4" s="68" t="s">
        <v>72</v>
      </c>
      <c r="AG4" s="68" t="s">
        <v>73</v>
      </c>
      <c r="AH4" s="68" t="s">
        <v>74</v>
      </c>
      <c r="AI4" s="68" t="s">
        <v>75</v>
      </c>
      <c r="AJ4" s="68" t="s">
        <v>76</v>
      </c>
      <c r="AK4" s="68" t="s">
        <v>77</v>
      </c>
      <c r="AL4" s="68" t="s">
        <v>78</v>
      </c>
      <c r="AM4" s="68" t="s">
        <v>79</v>
      </c>
      <c r="AN4" s="68" t="s">
        <v>80</v>
      </c>
      <c r="AO4" s="68" t="s">
        <v>81</v>
      </c>
      <c r="AP4" s="68" t="s">
        <v>82</v>
      </c>
      <c r="AQ4" s="68" t="s">
        <v>83</v>
      </c>
      <c r="AR4" s="68" t="s">
        <v>84</v>
      </c>
      <c r="AS4" s="68" t="s">
        <v>85</v>
      </c>
      <c r="AT4" s="68" t="s">
        <v>86</v>
      </c>
      <c r="AU4" s="68" t="s">
        <v>87</v>
      </c>
      <c r="AV4" s="68" t="s">
        <v>88</v>
      </c>
      <c r="AW4" s="68" t="s">
        <v>89</v>
      </c>
      <c r="AX4" s="68" t="s">
        <v>90</v>
      </c>
      <c r="AY4" s="68" t="s">
        <v>91</v>
      </c>
      <c r="AZ4" s="68" t="s">
        <v>92</v>
      </c>
      <c r="BA4" s="68" t="s">
        <v>93</v>
      </c>
      <c r="BB4" s="68" t="s">
        <v>94</v>
      </c>
      <c r="BC4" s="68" t="s">
        <v>95</v>
      </c>
      <c r="BD4" s="68" t="s">
        <v>96</v>
      </c>
      <c r="BE4" s="68" t="s">
        <v>97</v>
      </c>
      <c r="BF4" s="68" t="s">
        <v>98</v>
      </c>
      <c r="BG4" s="68" t="s">
        <v>99</v>
      </c>
      <c r="BH4" s="68" t="s">
        <v>100</v>
      </c>
      <c r="BI4" s="68" t="s">
        <v>101</v>
      </c>
      <c r="BJ4" s="68" t="s">
        <v>102</v>
      </c>
      <c r="BK4" s="68" t="s">
        <v>103</v>
      </c>
      <c r="BL4" s="68" t="s">
        <v>104</v>
      </c>
      <c r="BM4" s="68" t="s">
        <v>105</v>
      </c>
      <c r="BN4" s="68" t="s">
        <v>106</v>
      </c>
      <c r="BO4" s="68" t="s">
        <v>107</v>
      </c>
      <c r="BP4" s="68" t="s">
        <v>108</v>
      </c>
      <c r="BQ4" s="68" t="s">
        <v>109</v>
      </c>
      <c r="BR4" s="68" t="s">
        <v>110</v>
      </c>
      <c r="BS4" s="68" t="s">
        <v>111</v>
      </c>
      <c r="BT4" s="68" t="s">
        <v>9171</v>
      </c>
    </row>
    <row r="5" spans="1:72">
      <c r="A5" s="68">
        <v>102401678476</v>
      </c>
      <c r="B5" s="68">
        <v>1</v>
      </c>
      <c r="C5" s="68">
        <v>2024</v>
      </c>
      <c r="D5" s="68">
        <v>5</v>
      </c>
      <c r="E5" s="68" t="s">
        <v>1362</v>
      </c>
      <c r="F5" s="68" t="s">
        <v>1363</v>
      </c>
      <c r="G5" s="68">
        <v>82</v>
      </c>
      <c r="H5" s="68" t="s">
        <v>1364</v>
      </c>
      <c r="I5" s="68">
        <v>20240501</v>
      </c>
      <c r="J5" s="68">
        <v>20240509</v>
      </c>
      <c r="K5" s="68">
        <v>9</v>
      </c>
      <c r="L5" s="68">
        <f>K5-1</f>
        <v>8</v>
      </c>
      <c r="M5" s="68">
        <v>0</v>
      </c>
      <c r="N5" s="68" t="s">
        <v>1365</v>
      </c>
      <c r="O5" s="68" t="s">
        <v>9172</v>
      </c>
      <c r="P5" s="68" t="s">
        <v>118</v>
      </c>
      <c r="Q5" s="68" t="s">
        <v>36</v>
      </c>
      <c r="R5" s="68" t="s">
        <v>119</v>
      </c>
      <c r="S5" s="68" t="s">
        <v>147</v>
      </c>
      <c r="T5" s="68">
        <v>111</v>
      </c>
      <c r="U5" s="68" t="s">
        <v>172</v>
      </c>
      <c r="V5" s="68" t="s">
        <v>173</v>
      </c>
      <c r="W5" s="68" t="s">
        <v>174</v>
      </c>
      <c r="X5" s="68" t="s">
        <v>124</v>
      </c>
      <c r="Y5" s="68">
        <v>121289</v>
      </c>
      <c r="Z5" s="68">
        <v>10932</v>
      </c>
      <c r="AA5" s="68">
        <v>0</v>
      </c>
      <c r="AB5" s="68">
        <v>0</v>
      </c>
      <c r="AC5" s="68">
        <v>1520.41</v>
      </c>
      <c r="AD5" s="68">
        <v>0</v>
      </c>
      <c r="AE5" s="68">
        <v>567602.97</v>
      </c>
      <c r="AF5" s="68">
        <v>569123.38</v>
      </c>
      <c r="AG5" s="68">
        <v>640</v>
      </c>
      <c r="AH5" s="68">
        <v>600</v>
      </c>
      <c r="AI5" s="68">
        <v>866510</v>
      </c>
      <c r="AJ5" s="68">
        <v>866510</v>
      </c>
      <c r="AK5" s="68">
        <v>74889.523976618308</v>
      </c>
      <c r="AL5" s="68" t="s">
        <v>118</v>
      </c>
      <c r="AM5" s="68" t="s">
        <v>36</v>
      </c>
      <c r="AN5" s="68" t="s">
        <v>119</v>
      </c>
      <c r="AO5" s="68" t="s">
        <v>147</v>
      </c>
      <c r="AP5" s="68">
        <v>10</v>
      </c>
      <c r="AQ5" s="68">
        <v>3</v>
      </c>
      <c r="AR5" s="68">
        <v>20</v>
      </c>
      <c r="AS5" s="68">
        <v>230467</v>
      </c>
      <c r="AT5" s="68">
        <v>667081</v>
      </c>
      <c r="AU5" s="68">
        <v>222360</v>
      </c>
      <c r="AV5" s="68">
        <v>800033</v>
      </c>
      <c r="AW5" s="68">
        <v>11.001899999999999</v>
      </c>
      <c r="AX5" s="68">
        <v>2.8250000000000002</v>
      </c>
      <c r="AY5" s="68">
        <v>8.1768999999999998</v>
      </c>
      <c r="AZ5" s="68">
        <v>11.00189995765686</v>
      </c>
      <c r="BA5" s="68">
        <v>2.8250000476837158</v>
      </c>
      <c r="BB5" s="68">
        <v>8.1768999099731445</v>
      </c>
      <c r="BC5" s="68" t="s">
        <v>159</v>
      </c>
      <c r="BD5" s="68" t="s">
        <v>126</v>
      </c>
      <c r="BE5" s="68" t="s">
        <v>118</v>
      </c>
      <c r="BF5" s="68"/>
      <c r="BG5" s="68" t="s">
        <v>296</v>
      </c>
      <c r="BH5" s="68" t="s">
        <v>268</v>
      </c>
      <c r="BI5" s="68" t="s">
        <v>1367</v>
      </c>
      <c r="BJ5" s="68" t="s">
        <v>195</v>
      </c>
      <c r="BK5" s="68" t="s">
        <v>411</v>
      </c>
      <c r="BL5" s="68" t="s">
        <v>411</v>
      </c>
      <c r="BM5" s="68" t="s">
        <v>180</v>
      </c>
      <c r="BN5" s="68" t="s">
        <v>181</v>
      </c>
      <c r="BO5" s="68"/>
      <c r="BP5" s="68" t="s">
        <v>181</v>
      </c>
      <c r="BQ5" s="68">
        <v>2024</v>
      </c>
      <c r="BR5" s="68"/>
      <c r="BS5" s="68"/>
      <c r="BT5" s="68" t="s">
        <v>9171</v>
      </c>
    </row>
    <row r="6" spans="1:72">
      <c r="A6" s="68">
        <v>102401678622</v>
      </c>
      <c r="B6" s="68">
        <v>1</v>
      </c>
      <c r="C6" s="68">
        <v>2024</v>
      </c>
      <c r="D6" s="68">
        <v>5</v>
      </c>
      <c r="E6" s="68" t="s">
        <v>9173</v>
      </c>
      <c r="F6" s="68" t="s">
        <v>9174</v>
      </c>
      <c r="G6" s="68">
        <v>80</v>
      </c>
      <c r="H6" s="68" t="s">
        <v>9175</v>
      </c>
      <c r="I6" s="68">
        <v>20240508</v>
      </c>
      <c r="J6" s="68">
        <v>20240517</v>
      </c>
      <c r="K6" s="68">
        <v>10</v>
      </c>
      <c r="L6" s="68">
        <f t="shared" ref="L6:L33" si="0">K6-1</f>
        <v>9</v>
      </c>
      <c r="M6" s="68">
        <v>0</v>
      </c>
      <c r="N6" s="68" t="s">
        <v>9176</v>
      </c>
      <c r="O6" s="68" t="s">
        <v>9177</v>
      </c>
      <c r="P6" s="68" t="s">
        <v>118</v>
      </c>
      <c r="Q6" s="68" t="s">
        <v>36</v>
      </c>
      <c r="R6" s="68" t="s">
        <v>119</v>
      </c>
      <c r="S6" s="68" t="s">
        <v>147</v>
      </c>
      <c r="T6" s="68">
        <v>111</v>
      </c>
      <c r="U6" s="68" t="s">
        <v>172</v>
      </c>
      <c r="V6" s="68" t="s">
        <v>9178</v>
      </c>
      <c r="W6" s="68" t="s">
        <v>9179</v>
      </c>
      <c r="X6" s="68" t="s">
        <v>124</v>
      </c>
      <c r="Y6" s="68">
        <v>99097</v>
      </c>
      <c r="Z6" s="68">
        <v>11982</v>
      </c>
      <c r="AA6" s="68">
        <v>0</v>
      </c>
      <c r="AB6" s="68">
        <v>0</v>
      </c>
      <c r="AC6" s="68">
        <v>866.84</v>
      </c>
      <c r="AD6" s="68">
        <v>0</v>
      </c>
      <c r="AE6" s="68">
        <v>451333.19</v>
      </c>
      <c r="AF6" s="68">
        <v>452200.03</v>
      </c>
      <c r="AG6" s="68">
        <v>720</v>
      </c>
      <c r="AH6" s="68">
        <v>675</v>
      </c>
      <c r="AI6" s="68">
        <v>684958</v>
      </c>
      <c r="AJ6" s="68">
        <v>684958</v>
      </c>
      <c r="AK6" s="68">
        <v>112982.97923213406</v>
      </c>
      <c r="AL6" s="68" t="s">
        <v>118</v>
      </c>
      <c r="AM6" s="68" t="s">
        <v>36</v>
      </c>
      <c r="AN6" s="68" t="s">
        <v>119</v>
      </c>
      <c r="AO6" s="68" t="s">
        <v>147</v>
      </c>
      <c r="AP6" s="68">
        <v>7</v>
      </c>
      <c r="AQ6" s="68">
        <v>2</v>
      </c>
      <c r="AR6" s="68">
        <v>11</v>
      </c>
      <c r="AS6" s="68">
        <v>124065</v>
      </c>
      <c r="AT6" s="68">
        <v>585428</v>
      </c>
      <c r="AU6" s="68">
        <v>195143</v>
      </c>
      <c r="AV6" s="68">
        <v>705626</v>
      </c>
      <c r="AW6" s="68">
        <v>8.6967800000000004</v>
      </c>
      <c r="AX6" s="68">
        <v>1.5207599999999999</v>
      </c>
      <c r="AY6" s="68">
        <v>7.1760200000000003</v>
      </c>
      <c r="AZ6" s="68">
        <v>8.6967802047729492</v>
      </c>
      <c r="BA6" s="68">
        <v>1.5207600593566895</v>
      </c>
      <c r="BB6" s="68">
        <v>7.1760201454162598</v>
      </c>
      <c r="BC6" s="68" t="s">
        <v>159</v>
      </c>
      <c r="BD6" s="68" t="s">
        <v>148</v>
      </c>
      <c r="BE6" s="68" t="s">
        <v>118</v>
      </c>
      <c r="BF6" s="68"/>
      <c r="BG6" s="68" t="s">
        <v>296</v>
      </c>
      <c r="BH6" s="68" t="s">
        <v>9171</v>
      </c>
      <c r="BI6" s="68" t="s">
        <v>3779</v>
      </c>
      <c r="BJ6" s="68" t="s">
        <v>129</v>
      </c>
      <c r="BK6" s="68" t="s">
        <v>217</v>
      </c>
      <c r="BL6" s="68" t="s">
        <v>218</v>
      </c>
      <c r="BM6" s="68" t="s">
        <v>180</v>
      </c>
      <c r="BN6" s="68" t="s">
        <v>181</v>
      </c>
      <c r="BO6" s="68"/>
      <c r="BP6" s="68" t="s">
        <v>181</v>
      </c>
      <c r="BQ6" s="68">
        <v>2024</v>
      </c>
      <c r="BR6" s="68"/>
      <c r="BS6" s="68"/>
      <c r="BT6" s="68" t="s">
        <v>9171</v>
      </c>
    </row>
    <row r="7" spans="1:72">
      <c r="A7" s="68">
        <v>102401678708</v>
      </c>
      <c r="B7" s="68">
        <v>1</v>
      </c>
      <c r="C7" s="68">
        <v>2024</v>
      </c>
      <c r="D7" s="68">
        <v>5</v>
      </c>
      <c r="E7" s="68" t="s">
        <v>9180</v>
      </c>
      <c r="F7" s="68" t="s">
        <v>9181</v>
      </c>
      <c r="G7" s="68">
        <v>78</v>
      </c>
      <c r="H7" s="68" t="s">
        <v>9182</v>
      </c>
      <c r="I7" s="68">
        <v>20240515</v>
      </c>
      <c r="J7" s="68">
        <v>20240520</v>
      </c>
      <c r="K7" s="68">
        <v>6</v>
      </c>
      <c r="L7" s="68">
        <f t="shared" si="0"/>
        <v>5</v>
      </c>
      <c r="M7" s="68">
        <v>0</v>
      </c>
      <c r="N7" s="68" t="s">
        <v>9183</v>
      </c>
      <c r="O7" s="68" t="s">
        <v>9184</v>
      </c>
      <c r="P7" s="68" t="s">
        <v>118</v>
      </c>
      <c r="Q7" s="68" t="s">
        <v>36</v>
      </c>
      <c r="R7" s="68" t="s">
        <v>119</v>
      </c>
      <c r="S7" s="68" t="s">
        <v>120</v>
      </c>
      <c r="T7" s="68">
        <v>111</v>
      </c>
      <c r="U7" s="68" t="s">
        <v>172</v>
      </c>
      <c r="V7" s="68" t="s">
        <v>9178</v>
      </c>
      <c r="W7" s="68" t="s">
        <v>9179</v>
      </c>
      <c r="X7" s="68" t="s">
        <v>124</v>
      </c>
      <c r="Y7" s="68">
        <v>82106</v>
      </c>
      <c r="Z7" s="68">
        <v>7090</v>
      </c>
      <c r="AA7" s="68">
        <v>0</v>
      </c>
      <c r="AB7" s="68">
        <v>0</v>
      </c>
      <c r="AC7" s="68">
        <v>905.69</v>
      </c>
      <c r="AD7" s="68">
        <v>0</v>
      </c>
      <c r="AE7" s="68">
        <v>442535.98</v>
      </c>
      <c r="AF7" s="68">
        <v>443441.66</v>
      </c>
      <c r="AG7" s="68">
        <v>400</v>
      </c>
      <c r="AH7" s="68">
        <v>375</v>
      </c>
      <c r="AI7" s="68">
        <v>684958</v>
      </c>
      <c r="AJ7" s="68">
        <v>684958</v>
      </c>
      <c r="AK7" s="68">
        <v>121741.34923213412</v>
      </c>
      <c r="AL7" s="68" t="s">
        <v>118</v>
      </c>
      <c r="AM7" s="68" t="s">
        <v>36</v>
      </c>
      <c r="AN7" s="68" t="s">
        <v>119</v>
      </c>
      <c r="AO7" s="68" t="s">
        <v>120</v>
      </c>
      <c r="AP7" s="68">
        <v>7</v>
      </c>
      <c r="AQ7" s="68">
        <v>2</v>
      </c>
      <c r="AR7" s="68">
        <v>11</v>
      </c>
      <c r="AS7" s="68">
        <v>124065</v>
      </c>
      <c r="AT7" s="68">
        <v>585428</v>
      </c>
      <c r="AU7" s="68">
        <v>195143</v>
      </c>
      <c r="AV7" s="68">
        <v>705626</v>
      </c>
      <c r="AW7" s="68">
        <v>8.6967800000000004</v>
      </c>
      <c r="AX7" s="68">
        <v>1.5207599999999999</v>
      </c>
      <c r="AY7" s="68">
        <v>7.1760200000000003</v>
      </c>
      <c r="AZ7" s="68">
        <v>8.6967802047729492</v>
      </c>
      <c r="BA7" s="68">
        <v>1.5207600593566895</v>
      </c>
      <c r="BB7" s="68">
        <v>7.1760201454162598</v>
      </c>
      <c r="BC7" s="68" t="s">
        <v>159</v>
      </c>
      <c r="BD7" s="68" t="s">
        <v>126</v>
      </c>
      <c r="BE7" s="68" t="s">
        <v>118</v>
      </c>
      <c r="BF7" s="68"/>
      <c r="BG7" s="68" t="s">
        <v>417</v>
      </c>
      <c r="BH7" s="68" t="s">
        <v>9171</v>
      </c>
      <c r="BI7" s="68" t="s">
        <v>410</v>
      </c>
      <c r="BJ7" s="68" t="s">
        <v>195</v>
      </c>
      <c r="BK7" s="68" t="s">
        <v>411</v>
      </c>
      <c r="BL7" s="68" t="s">
        <v>411</v>
      </c>
      <c r="BM7" s="68" t="s">
        <v>180</v>
      </c>
      <c r="BN7" s="68" t="s">
        <v>181</v>
      </c>
      <c r="BO7" s="68"/>
      <c r="BP7" s="68" t="s">
        <v>181</v>
      </c>
      <c r="BQ7" s="68">
        <v>2024</v>
      </c>
      <c r="BR7" s="68"/>
      <c r="BS7" s="68"/>
      <c r="BT7" s="68" t="s">
        <v>9171</v>
      </c>
    </row>
    <row r="8" spans="1:72">
      <c r="A8" s="68">
        <v>102402873618</v>
      </c>
      <c r="B8" s="68">
        <v>1</v>
      </c>
      <c r="C8" s="68">
        <v>2024</v>
      </c>
      <c r="D8" s="68">
        <v>8</v>
      </c>
      <c r="E8" s="68" t="s">
        <v>955</v>
      </c>
      <c r="F8" s="68" t="s">
        <v>956</v>
      </c>
      <c r="G8" s="68">
        <v>83</v>
      </c>
      <c r="H8" s="68" t="s">
        <v>957</v>
      </c>
      <c r="I8" s="68">
        <v>20240814</v>
      </c>
      <c r="J8" s="68">
        <v>20240819</v>
      </c>
      <c r="K8" s="68">
        <v>6</v>
      </c>
      <c r="L8" s="68">
        <f t="shared" si="0"/>
        <v>5</v>
      </c>
      <c r="M8" s="68">
        <v>0</v>
      </c>
      <c r="N8" s="68" t="s">
        <v>958</v>
      </c>
      <c r="O8" s="68" t="s">
        <v>9185</v>
      </c>
      <c r="P8" s="68" t="s">
        <v>118</v>
      </c>
      <c r="Q8" s="68" t="s">
        <v>36</v>
      </c>
      <c r="R8" s="68" t="s">
        <v>119</v>
      </c>
      <c r="S8" s="68" t="s">
        <v>147</v>
      </c>
      <c r="T8" s="68">
        <v>111</v>
      </c>
      <c r="U8" s="68" t="s">
        <v>172</v>
      </c>
      <c r="V8" s="68" t="s">
        <v>173</v>
      </c>
      <c r="W8" s="68" t="s">
        <v>174</v>
      </c>
      <c r="X8" s="68" t="s">
        <v>124</v>
      </c>
      <c r="Y8" s="68">
        <v>105546</v>
      </c>
      <c r="Z8" s="68">
        <v>7149</v>
      </c>
      <c r="AA8" s="68">
        <v>0</v>
      </c>
      <c r="AB8" s="68">
        <v>0</v>
      </c>
      <c r="AC8" s="68">
        <v>1700.72</v>
      </c>
      <c r="AD8" s="68">
        <v>5857.78</v>
      </c>
      <c r="AE8" s="68">
        <v>562778.57999999996</v>
      </c>
      <c r="AF8" s="68">
        <v>570337.06000000006</v>
      </c>
      <c r="AG8" s="68">
        <v>400</v>
      </c>
      <c r="AH8" s="68">
        <v>375</v>
      </c>
      <c r="AI8" s="68">
        <v>866510</v>
      </c>
      <c r="AJ8" s="68">
        <v>866510</v>
      </c>
      <c r="AK8" s="68">
        <v>73675.843976618256</v>
      </c>
      <c r="AL8" s="68" t="s">
        <v>118</v>
      </c>
      <c r="AM8" s="68" t="s">
        <v>36</v>
      </c>
      <c r="AN8" s="68" t="s">
        <v>119</v>
      </c>
      <c r="AO8" s="68" t="s">
        <v>147</v>
      </c>
      <c r="AP8" s="68">
        <v>10</v>
      </c>
      <c r="AQ8" s="68">
        <v>3</v>
      </c>
      <c r="AR8" s="68">
        <v>20</v>
      </c>
      <c r="AS8" s="68">
        <v>230467</v>
      </c>
      <c r="AT8" s="68">
        <v>667081</v>
      </c>
      <c r="AU8" s="68">
        <v>222360</v>
      </c>
      <c r="AV8" s="68">
        <v>800033</v>
      </c>
      <c r="AW8" s="68">
        <v>11.001899999999999</v>
      </c>
      <c r="AX8" s="68">
        <v>2.8250000000000002</v>
      </c>
      <c r="AY8" s="68">
        <v>8.1768999999999998</v>
      </c>
      <c r="AZ8" s="68">
        <v>11.00189995765686</v>
      </c>
      <c r="BA8" s="68">
        <v>2.8250000476837158</v>
      </c>
      <c r="BB8" s="68">
        <v>8.1768999099731445</v>
      </c>
      <c r="BC8" s="68" t="s">
        <v>159</v>
      </c>
      <c r="BD8" s="68" t="s">
        <v>126</v>
      </c>
      <c r="BE8" s="68" t="s">
        <v>118</v>
      </c>
      <c r="BF8" s="68"/>
      <c r="BG8" s="68" t="s">
        <v>417</v>
      </c>
      <c r="BH8" s="68" t="s">
        <v>268</v>
      </c>
      <c r="BI8" s="68" t="s">
        <v>177</v>
      </c>
      <c r="BJ8" s="68" t="s">
        <v>129</v>
      </c>
      <c r="BK8" s="68" t="s">
        <v>178</v>
      </c>
      <c r="BL8" s="68" t="s">
        <v>179</v>
      </c>
      <c r="BM8" s="68" t="s">
        <v>180</v>
      </c>
      <c r="BN8" s="68" t="s">
        <v>181</v>
      </c>
      <c r="BO8" s="68"/>
      <c r="BP8" s="68" t="s">
        <v>181</v>
      </c>
      <c r="BQ8" s="68">
        <v>2024</v>
      </c>
      <c r="BR8" s="68"/>
      <c r="BS8" s="68"/>
      <c r="BT8" s="68" t="s">
        <v>9171</v>
      </c>
    </row>
    <row r="9" spans="1:72">
      <c r="A9" s="68">
        <v>102403404094</v>
      </c>
      <c r="B9" s="68">
        <v>1</v>
      </c>
      <c r="C9" s="68">
        <v>2024</v>
      </c>
      <c r="D9" s="68">
        <v>9</v>
      </c>
      <c r="E9" s="68" t="s">
        <v>9186</v>
      </c>
      <c r="F9" s="68" t="s">
        <v>1446</v>
      </c>
      <c r="G9" s="68">
        <v>80</v>
      </c>
      <c r="H9" s="68" t="s">
        <v>1447</v>
      </c>
      <c r="I9" s="68">
        <v>20240911</v>
      </c>
      <c r="J9" s="68">
        <v>20240917</v>
      </c>
      <c r="K9" s="68">
        <v>7</v>
      </c>
      <c r="L9" s="68">
        <f t="shared" si="0"/>
        <v>6</v>
      </c>
      <c r="M9" s="68">
        <v>0</v>
      </c>
      <c r="N9" s="68" t="s">
        <v>9187</v>
      </c>
      <c r="O9" s="68" t="s">
        <v>9188</v>
      </c>
      <c r="P9" s="68" t="s">
        <v>118</v>
      </c>
      <c r="Q9" s="68" t="s">
        <v>36</v>
      </c>
      <c r="R9" s="68" t="s">
        <v>119</v>
      </c>
      <c r="S9" s="68" t="s">
        <v>120</v>
      </c>
      <c r="T9" s="68">
        <v>205</v>
      </c>
      <c r="U9" s="68" t="s">
        <v>172</v>
      </c>
      <c r="V9" s="68" t="s">
        <v>9178</v>
      </c>
      <c r="W9" s="68" t="s">
        <v>9179</v>
      </c>
      <c r="X9" s="68" t="s">
        <v>124</v>
      </c>
      <c r="Y9" s="68">
        <v>57873</v>
      </c>
      <c r="Z9" s="68">
        <v>8162</v>
      </c>
      <c r="AA9" s="68">
        <v>0</v>
      </c>
      <c r="AB9" s="68">
        <v>0</v>
      </c>
      <c r="AC9" s="68">
        <v>850.36</v>
      </c>
      <c r="AD9" s="68">
        <v>0</v>
      </c>
      <c r="AE9" s="68">
        <v>507144.98</v>
      </c>
      <c r="AF9" s="68">
        <v>507995.34</v>
      </c>
      <c r="AG9" s="68">
        <v>480</v>
      </c>
      <c r="AH9" s="68">
        <v>450</v>
      </c>
      <c r="AI9" s="68">
        <v>684871</v>
      </c>
      <c r="AJ9" s="68">
        <v>684871</v>
      </c>
      <c r="AK9" s="68">
        <v>57115.882463013579</v>
      </c>
      <c r="AL9" s="68" t="s">
        <v>118</v>
      </c>
      <c r="AM9" s="68" t="s">
        <v>36</v>
      </c>
      <c r="AN9" s="68" t="s">
        <v>119</v>
      </c>
      <c r="AO9" s="68" t="s">
        <v>120</v>
      </c>
      <c r="AP9" s="68">
        <v>7</v>
      </c>
      <c r="AQ9" s="68">
        <v>2</v>
      </c>
      <c r="AR9" s="68">
        <v>11</v>
      </c>
      <c r="AS9" s="68">
        <v>124065</v>
      </c>
      <c r="AT9" s="68">
        <v>585428</v>
      </c>
      <c r="AU9" s="68">
        <v>195143</v>
      </c>
      <c r="AV9" s="68">
        <v>705626</v>
      </c>
      <c r="AW9" s="68">
        <v>8.6967800000000004</v>
      </c>
      <c r="AX9" s="68">
        <v>1.5207599999999999</v>
      </c>
      <c r="AY9" s="68">
        <v>7.1760200000000003</v>
      </c>
      <c r="AZ9" s="68">
        <v>8.6967802047729492</v>
      </c>
      <c r="BA9" s="68">
        <v>1.5207600593566895</v>
      </c>
      <c r="BB9" s="68">
        <v>7.1760201454162598</v>
      </c>
      <c r="BC9" s="68" t="s">
        <v>159</v>
      </c>
      <c r="BD9" s="68" t="s">
        <v>874</v>
      </c>
      <c r="BE9" s="68" t="s">
        <v>118</v>
      </c>
      <c r="BF9" s="68"/>
      <c r="BG9" s="68" t="s">
        <v>417</v>
      </c>
      <c r="BH9" s="68" t="s">
        <v>9171</v>
      </c>
      <c r="BI9" s="68" t="s">
        <v>201</v>
      </c>
      <c r="BJ9" s="68" t="s">
        <v>129</v>
      </c>
      <c r="BK9" s="68" t="s">
        <v>130</v>
      </c>
      <c r="BL9" s="68" t="s">
        <v>131</v>
      </c>
      <c r="BM9" s="68" t="s">
        <v>180</v>
      </c>
      <c r="BN9" s="68" t="s">
        <v>181</v>
      </c>
      <c r="BO9" s="68"/>
      <c r="BP9" s="68" t="s">
        <v>181</v>
      </c>
      <c r="BQ9" s="68">
        <v>2024</v>
      </c>
      <c r="BR9" s="68"/>
      <c r="BS9" s="68"/>
      <c r="BT9" s="68" t="s">
        <v>9171</v>
      </c>
    </row>
    <row r="10" spans="1:72">
      <c r="A10" s="68">
        <v>102403637570</v>
      </c>
      <c r="B10" s="68">
        <v>1</v>
      </c>
      <c r="C10" s="68">
        <v>2024</v>
      </c>
      <c r="D10" s="68">
        <v>10</v>
      </c>
      <c r="E10" s="68" t="s">
        <v>9189</v>
      </c>
      <c r="F10" s="68" t="s">
        <v>9190</v>
      </c>
      <c r="G10" s="68">
        <v>82</v>
      </c>
      <c r="H10" s="68" t="s">
        <v>9191</v>
      </c>
      <c r="I10" s="68">
        <v>20241016</v>
      </c>
      <c r="J10" s="68">
        <v>20241023</v>
      </c>
      <c r="K10" s="68">
        <v>8</v>
      </c>
      <c r="L10" s="68">
        <f t="shared" si="0"/>
        <v>7</v>
      </c>
      <c r="M10" s="68">
        <v>0</v>
      </c>
      <c r="N10" s="68" t="s">
        <v>9192</v>
      </c>
      <c r="O10" s="68" t="s">
        <v>9193</v>
      </c>
      <c r="P10" s="68" t="s">
        <v>118</v>
      </c>
      <c r="Q10" s="68" t="s">
        <v>36</v>
      </c>
      <c r="R10" s="68" t="s">
        <v>119</v>
      </c>
      <c r="S10" s="68" t="s">
        <v>147</v>
      </c>
      <c r="T10" s="68">
        <v>111</v>
      </c>
      <c r="U10" s="68" t="s">
        <v>172</v>
      </c>
      <c r="V10" s="68" t="s">
        <v>9178</v>
      </c>
      <c r="W10" s="68" t="s">
        <v>9179</v>
      </c>
      <c r="X10" s="68" t="s">
        <v>124</v>
      </c>
      <c r="Y10" s="68">
        <v>75672</v>
      </c>
      <c r="Z10" s="68">
        <v>7772</v>
      </c>
      <c r="AA10" s="68">
        <v>0</v>
      </c>
      <c r="AB10" s="68">
        <v>0</v>
      </c>
      <c r="AC10" s="68">
        <v>3008.5</v>
      </c>
      <c r="AD10" s="68">
        <v>0</v>
      </c>
      <c r="AE10" s="68">
        <v>440137.06</v>
      </c>
      <c r="AF10" s="68">
        <v>443145.56</v>
      </c>
      <c r="AG10" s="68">
        <v>560</v>
      </c>
      <c r="AH10" s="68">
        <v>525</v>
      </c>
      <c r="AI10" s="68">
        <v>684958</v>
      </c>
      <c r="AJ10" s="68">
        <v>684958</v>
      </c>
      <c r="AK10" s="68">
        <v>122037.44923213409</v>
      </c>
      <c r="AL10" s="68" t="s">
        <v>118</v>
      </c>
      <c r="AM10" s="68" t="s">
        <v>36</v>
      </c>
      <c r="AN10" s="68" t="s">
        <v>119</v>
      </c>
      <c r="AO10" s="68" t="s">
        <v>147</v>
      </c>
      <c r="AP10" s="68">
        <v>7</v>
      </c>
      <c r="AQ10" s="68">
        <v>2</v>
      </c>
      <c r="AR10" s="68">
        <v>11</v>
      </c>
      <c r="AS10" s="68">
        <v>124065</v>
      </c>
      <c r="AT10" s="68">
        <v>585428</v>
      </c>
      <c r="AU10" s="68">
        <v>195143</v>
      </c>
      <c r="AV10" s="68">
        <v>705626</v>
      </c>
      <c r="AW10" s="68">
        <v>8.6967800000000004</v>
      </c>
      <c r="AX10" s="68">
        <v>1.5207599999999999</v>
      </c>
      <c r="AY10" s="68">
        <v>7.1760200000000003</v>
      </c>
      <c r="AZ10" s="68">
        <v>8.6967802047729492</v>
      </c>
      <c r="BA10" s="68">
        <v>1.5207600593566895</v>
      </c>
      <c r="BB10" s="68">
        <v>7.1760201454162598</v>
      </c>
      <c r="BC10" s="68" t="s">
        <v>159</v>
      </c>
      <c r="BD10" s="68" t="s">
        <v>126</v>
      </c>
      <c r="BE10" s="68" t="s">
        <v>118</v>
      </c>
      <c r="BF10" s="68"/>
      <c r="BG10" s="68" t="s">
        <v>417</v>
      </c>
      <c r="BH10" s="68" t="s">
        <v>9171</v>
      </c>
      <c r="BI10" s="68" t="s">
        <v>580</v>
      </c>
      <c r="BJ10" s="68" t="s">
        <v>129</v>
      </c>
      <c r="BK10" s="68" t="s">
        <v>130</v>
      </c>
      <c r="BL10" s="68" t="s">
        <v>131</v>
      </c>
      <c r="BM10" s="68" t="s">
        <v>180</v>
      </c>
      <c r="BN10" s="68" t="s">
        <v>181</v>
      </c>
      <c r="BO10" s="68"/>
      <c r="BP10" s="68" t="s">
        <v>181</v>
      </c>
      <c r="BQ10" s="68">
        <v>2024</v>
      </c>
      <c r="BR10" s="68"/>
      <c r="BS10" s="68"/>
      <c r="BT10" s="68" t="s">
        <v>9171</v>
      </c>
    </row>
    <row r="11" spans="1:72">
      <c r="A11" s="68">
        <v>102404433760</v>
      </c>
      <c r="B11" s="68">
        <v>1</v>
      </c>
      <c r="C11" s="68">
        <v>2024</v>
      </c>
      <c r="D11" s="68">
        <v>12</v>
      </c>
      <c r="E11" s="68" t="s">
        <v>9194</v>
      </c>
      <c r="F11" s="68" t="s">
        <v>9195</v>
      </c>
      <c r="G11" s="68">
        <v>80</v>
      </c>
      <c r="H11" s="68" t="s">
        <v>9196</v>
      </c>
      <c r="I11" s="68">
        <v>20241127</v>
      </c>
      <c r="J11" s="68">
        <v>20241202</v>
      </c>
      <c r="K11" s="68">
        <v>6</v>
      </c>
      <c r="L11" s="68">
        <f t="shared" si="0"/>
        <v>5</v>
      </c>
      <c r="M11" s="68">
        <v>0</v>
      </c>
      <c r="N11" s="68" t="s">
        <v>9197</v>
      </c>
      <c r="O11" s="68" t="s">
        <v>9198</v>
      </c>
      <c r="P11" s="68" t="s">
        <v>118</v>
      </c>
      <c r="Q11" s="68" t="s">
        <v>36</v>
      </c>
      <c r="R11" s="68" t="s">
        <v>119</v>
      </c>
      <c r="S11" s="68" t="s">
        <v>120</v>
      </c>
      <c r="T11" s="68">
        <v>111</v>
      </c>
      <c r="U11" s="68" t="s">
        <v>172</v>
      </c>
      <c r="V11" s="68" t="s">
        <v>9178</v>
      </c>
      <c r="W11" s="68" t="s">
        <v>9179</v>
      </c>
      <c r="X11" s="68" t="s">
        <v>124</v>
      </c>
      <c r="Y11" s="68">
        <v>52429</v>
      </c>
      <c r="Z11" s="68">
        <v>7090</v>
      </c>
      <c r="AA11" s="68">
        <v>0</v>
      </c>
      <c r="AB11" s="68">
        <v>0</v>
      </c>
      <c r="AC11" s="68">
        <v>553.33000000000004</v>
      </c>
      <c r="AD11" s="68">
        <v>0</v>
      </c>
      <c r="AE11" s="68">
        <v>477469.84</v>
      </c>
      <c r="AF11" s="68">
        <v>478023.16</v>
      </c>
      <c r="AG11" s="68">
        <v>400</v>
      </c>
      <c r="AH11" s="68">
        <v>375</v>
      </c>
      <c r="AI11" s="68">
        <v>684958</v>
      </c>
      <c r="AJ11" s="68">
        <v>684958</v>
      </c>
      <c r="AK11" s="68">
        <v>87159.849232134118</v>
      </c>
      <c r="AL11" s="68" t="s">
        <v>118</v>
      </c>
      <c r="AM11" s="68" t="s">
        <v>36</v>
      </c>
      <c r="AN11" s="68" t="s">
        <v>119</v>
      </c>
      <c r="AO11" s="68" t="s">
        <v>120</v>
      </c>
      <c r="AP11" s="68">
        <v>7</v>
      </c>
      <c r="AQ11" s="68">
        <v>2</v>
      </c>
      <c r="AR11" s="68">
        <v>11</v>
      </c>
      <c r="AS11" s="68">
        <v>124065</v>
      </c>
      <c r="AT11" s="68">
        <v>585428</v>
      </c>
      <c r="AU11" s="68">
        <v>195143</v>
      </c>
      <c r="AV11" s="68">
        <v>705626</v>
      </c>
      <c r="AW11" s="68">
        <v>8.6967800000000004</v>
      </c>
      <c r="AX11" s="68">
        <v>1.5207599999999999</v>
      </c>
      <c r="AY11" s="68">
        <v>7.1760200000000003</v>
      </c>
      <c r="AZ11" s="68">
        <v>8.6967802047729492</v>
      </c>
      <c r="BA11" s="68">
        <v>1.5207600593566895</v>
      </c>
      <c r="BB11" s="68">
        <v>7.1760201454162598</v>
      </c>
      <c r="BC11" s="68" t="s">
        <v>159</v>
      </c>
      <c r="BD11" s="68" t="s">
        <v>126</v>
      </c>
      <c r="BE11" s="68" t="s">
        <v>118</v>
      </c>
      <c r="BF11" s="68"/>
      <c r="BG11" s="68" t="s">
        <v>417</v>
      </c>
      <c r="BH11" s="68" t="s">
        <v>9171</v>
      </c>
      <c r="BI11" s="68" t="s">
        <v>128</v>
      </c>
      <c r="BJ11" s="68" t="s">
        <v>129</v>
      </c>
      <c r="BK11" s="68" t="s">
        <v>130</v>
      </c>
      <c r="BL11" s="68" t="s">
        <v>131</v>
      </c>
      <c r="BM11" s="68" t="s">
        <v>180</v>
      </c>
      <c r="BN11" s="68" t="s">
        <v>181</v>
      </c>
      <c r="BO11" s="68"/>
      <c r="BP11" s="68" t="s">
        <v>181</v>
      </c>
      <c r="BQ11" s="68">
        <v>2024</v>
      </c>
      <c r="BR11" s="68"/>
      <c r="BS11" s="68"/>
      <c r="BT11" s="68" t="s">
        <v>9171</v>
      </c>
    </row>
    <row r="12" spans="1:72">
      <c r="A12" s="68">
        <v>102404433982</v>
      </c>
      <c r="B12" s="68">
        <v>1</v>
      </c>
      <c r="C12" s="68">
        <v>2024</v>
      </c>
      <c r="D12" s="68">
        <v>12</v>
      </c>
      <c r="E12" s="68" t="s">
        <v>9199</v>
      </c>
      <c r="F12" s="68" t="s">
        <v>9200</v>
      </c>
      <c r="G12" s="68">
        <v>73</v>
      </c>
      <c r="H12" s="68" t="s">
        <v>9201</v>
      </c>
      <c r="I12" s="68">
        <v>20241211</v>
      </c>
      <c r="J12" s="68">
        <v>20241217</v>
      </c>
      <c r="K12" s="68">
        <v>7</v>
      </c>
      <c r="L12" s="68">
        <f t="shared" si="0"/>
        <v>6</v>
      </c>
      <c r="M12" s="68">
        <v>0</v>
      </c>
      <c r="N12" s="68" t="s">
        <v>9202</v>
      </c>
      <c r="O12" s="68" t="s">
        <v>9203</v>
      </c>
      <c r="P12" s="68" t="s">
        <v>118</v>
      </c>
      <c r="Q12" s="68" t="s">
        <v>36</v>
      </c>
      <c r="R12" s="68" t="s">
        <v>119</v>
      </c>
      <c r="S12" s="68" t="s">
        <v>147</v>
      </c>
      <c r="T12" s="68">
        <v>111</v>
      </c>
      <c r="U12" s="68" t="s">
        <v>172</v>
      </c>
      <c r="V12" s="68" t="s">
        <v>173</v>
      </c>
      <c r="W12" s="68" t="s">
        <v>174</v>
      </c>
      <c r="X12" s="68" t="s">
        <v>124</v>
      </c>
      <c r="Y12" s="68">
        <v>98394</v>
      </c>
      <c r="Z12" s="68">
        <v>8410</v>
      </c>
      <c r="AA12" s="68">
        <v>0</v>
      </c>
      <c r="AB12" s="68">
        <v>0</v>
      </c>
      <c r="AC12" s="68">
        <v>3200.47</v>
      </c>
      <c r="AD12" s="68">
        <v>0</v>
      </c>
      <c r="AE12" s="68">
        <v>538367.37</v>
      </c>
      <c r="AF12" s="68">
        <v>541567.81000000006</v>
      </c>
      <c r="AG12" s="68">
        <v>480</v>
      </c>
      <c r="AH12" s="68">
        <v>450</v>
      </c>
      <c r="AI12" s="68">
        <v>866510</v>
      </c>
      <c r="AJ12" s="68">
        <v>866510</v>
      </c>
      <c r="AK12" s="68">
        <v>102445.09397661826</v>
      </c>
      <c r="AL12" s="68" t="s">
        <v>118</v>
      </c>
      <c r="AM12" s="68" t="s">
        <v>36</v>
      </c>
      <c r="AN12" s="68" t="s">
        <v>119</v>
      </c>
      <c r="AO12" s="68" t="s">
        <v>147</v>
      </c>
      <c r="AP12" s="68">
        <v>10</v>
      </c>
      <c r="AQ12" s="68">
        <v>3</v>
      </c>
      <c r="AR12" s="68">
        <v>20</v>
      </c>
      <c r="AS12" s="68">
        <v>230467</v>
      </c>
      <c r="AT12" s="68">
        <v>667081</v>
      </c>
      <c r="AU12" s="68">
        <v>222360</v>
      </c>
      <c r="AV12" s="68">
        <v>800033</v>
      </c>
      <c r="AW12" s="68">
        <v>11.001899999999999</v>
      </c>
      <c r="AX12" s="68">
        <v>2.8250000000000002</v>
      </c>
      <c r="AY12" s="68">
        <v>8.1768999999999998</v>
      </c>
      <c r="AZ12" s="68">
        <v>11.00189995765686</v>
      </c>
      <c r="BA12" s="68">
        <v>2.8250000476837158</v>
      </c>
      <c r="BB12" s="68">
        <v>8.1768999099731445</v>
      </c>
      <c r="BC12" s="68" t="s">
        <v>159</v>
      </c>
      <c r="BD12" s="68" t="s">
        <v>126</v>
      </c>
      <c r="BE12" s="68" t="s">
        <v>118</v>
      </c>
      <c r="BF12" s="68"/>
      <c r="BG12" s="68" t="s">
        <v>296</v>
      </c>
      <c r="BH12" s="68" t="s">
        <v>9204</v>
      </c>
      <c r="BI12" s="68" t="s">
        <v>194</v>
      </c>
      <c r="BJ12" s="68" t="s">
        <v>195</v>
      </c>
      <c r="BK12" s="68" t="s">
        <v>196</v>
      </c>
      <c r="BL12" s="68" t="s">
        <v>196</v>
      </c>
      <c r="BM12" s="68" t="s">
        <v>180</v>
      </c>
      <c r="BN12" s="68" t="s">
        <v>181</v>
      </c>
      <c r="BO12" s="68"/>
      <c r="BP12" s="68" t="s">
        <v>181</v>
      </c>
      <c r="BQ12" s="68">
        <v>2024</v>
      </c>
      <c r="BR12" s="68"/>
      <c r="BS12" s="68"/>
      <c r="BT12" s="68" t="s">
        <v>9171</v>
      </c>
    </row>
    <row r="13" spans="1:72">
      <c r="A13" s="68">
        <v>102400138850</v>
      </c>
      <c r="B13" s="68">
        <v>1</v>
      </c>
      <c r="C13" s="68">
        <v>2024</v>
      </c>
      <c r="D13" s="68">
        <v>1</v>
      </c>
      <c r="E13" s="68" t="s">
        <v>9205</v>
      </c>
      <c r="F13" s="68" t="s">
        <v>9206</v>
      </c>
      <c r="G13" s="68">
        <v>69</v>
      </c>
      <c r="H13" s="68" t="s">
        <v>9207</v>
      </c>
      <c r="I13" s="68">
        <v>20240110</v>
      </c>
      <c r="J13" s="68">
        <v>20240116</v>
      </c>
      <c r="K13" s="68">
        <v>7</v>
      </c>
      <c r="L13" s="68">
        <f t="shared" si="0"/>
        <v>6</v>
      </c>
      <c r="M13" s="68">
        <v>0</v>
      </c>
      <c r="N13" s="68" t="s">
        <v>9208</v>
      </c>
      <c r="O13" s="68" t="s">
        <v>9209</v>
      </c>
      <c r="P13" s="68" t="s">
        <v>118</v>
      </c>
      <c r="Q13" s="68" t="s">
        <v>36</v>
      </c>
      <c r="R13" s="68" t="s">
        <v>119</v>
      </c>
      <c r="S13" s="68" t="s">
        <v>120</v>
      </c>
      <c r="T13" s="68">
        <v>111</v>
      </c>
      <c r="U13" s="68" t="s">
        <v>172</v>
      </c>
      <c r="V13" s="68" t="s">
        <v>9178</v>
      </c>
      <c r="W13" s="68" t="s">
        <v>9179</v>
      </c>
      <c r="X13" s="68" t="s">
        <v>124</v>
      </c>
      <c r="Y13" s="68">
        <v>83851</v>
      </c>
      <c r="Z13" s="68">
        <v>8162</v>
      </c>
      <c r="AA13" s="68">
        <v>0</v>
      </c>
      <c r="AB13" s="68">
        <v>0</v>
      </c>
      <c r="AC13" s="68">
        <v>454.76</v>
      </c>
      <c r="AD13" s="68">
        <v>0</v>
      </c>
      <c r="AE13" s="68">
        <v>448064.29</v>
      </c>
      <c r="AF13" s="68">
        <v>448519.06</v>
      </c>
      <c r="AG13" s="68">
        <v>480</v>
      </c>
      <c r="AH13" s="68">
        <v>450</v>
      </c>
      <c r="AI13" s="68">
        <v>684958</v>
      </c>
      <c r="AJ13" s="68">
        <v>684958</v>
      </c>
      <c r="AK13" s="68">
        <v>116663.94923213409</v>
      </c>
      <c r="AL13" s="68" t="s">
        <v>118</v>
      </c>
      <c r="AM13" s="68" t="s">
        <v>36</v>
      </c>
      <c r="AN13" s="68" t="s">
        <v>119</v>
      </c>
      <c r="AO13" s="68" t="s">
        <v>120</v>
      </c>
      <c r="AP13" s="68">
        <v>7</v>
      </c>
      <c r="AQ13" s="68">
        <v>2</v>
      </c>
      <c r="AR13" s="68">
        <v>11</v>
      </c>
      <c r="AS13" s="68">
        <v>124065</v>
      </c>
      <c r="AT13" s="68">
        <v>585428</v>
      </c>
      <c r="AU13" s="68">
        <v>195143</v>
      </c>
      <c r="AV13" s="68">
        <v>705626</v>
      </c>
      <c r="AW13" s="68">
        <v>8.6967800000000004</v>
      </c>
      <c r="AX13" s="68">
        <v>1.5207599999999999</v>
      </c>
      <c r="AY13" s="68">
        <v>7.1760200000000003</v>
      </c>
      <c r="AZ13" s="68">
        <v>8.6967802047729492</v>
      </c>
      <c r="BA13" s="68">
        <v>1.5207600593566895</v>
      </c>
      <c r="BB13" s="68">
        <v>7.1760201454162598</v>
      </c>
      <c r="BC13" s="68" t="s">
        <v>159</v>
      </c>
      <c r="BD13" s="68" t="s">
        <v>126</v>
      </c>
      <c r="BE13" s="68" t="s">
        <v>118</v>
      </c>
      <c r="BF13" s="68"/>
      <c r="BG13" s="68" t="s">
        <v>296</v>
      </c>
      <c r="BH13" s="68" t="s">
        <v>9171</v>
      </c>
      <c r="BI13" s="68" t="s">
        <v>361</v>
      </c>
      <c r="BJ13" s="68" t="s">
        <v>129</v>
      </c>
      <c r="BK13" s="68" t="s">
        <v>130</v>
      </c>
      <c r="BL13" s="68" t="s">
        <v>131</v>
      </c>
      <c r="BM13" s="68" t="s">
        <v>180</v>
      </c>
      <c r="BN13" s="68" t="s">
        <v>181</v>
      </c>
      <c r="BO13" s="68"/>
      <c r="BP13" s="68" t="s">
        <v>181</v>
      </c>
      <c r="BQ13" s="68">
        <v>2024</v>
      </c>
      <c r="BR13" s="68"/>
      <c r="BS13" s="68"/>
      <c r="BT13" s="68" t="s">
        <v>9171</v>
      </c>
    </row>
    <row r="14" spans="1:72">
      <c r="A14" s="68">
        <v>102401295568</v>
      </c>
      <c r="B14" s="68">
        <v>1</v>
      </c>
      <c r="C14" s="68">
        <v>2024</v>
      </c>
      <c r="D14" s="68">
        <v>4</v>
      </c>
      <c r="E14" s="68" t="s">
        <v>9210</v>
      </c>
      <c r="F14" s="68" t="s">
        <v>9211</v>
      </c>
      <c r="G14" s="68">
        <v>74</v>
      </c>
      <c r="H14" s="68" t="s">
        <v>9212</v>
      </c>
      <c r="I14" s="68">
        <v>20240327</v>
      </c>
      <c r="J14" s="68">
        <v>20240402</v>
      </c>
      <c r="K14" s="68">
        <v>7</v>
      </c>
      <c r="L14" s="68">
        <f t="shared" si="0"/>
        <v>6</v>
      </c>
      <c r="M14" s="68">
        <v>0</v>
      </c>
      <c r="N14" s="68" t="s">
        <v>9213</v>
      </c>
      <c r="O14" s="68" t="s">
        <v>9214</v>
      </c>
      <c r="P14" s="68" t="s">
        <v>118</v>
      </c>
      <c r="Q14" s="68" t="s">
        <v>36</v>
      </c>
      <c r="R14" s="68" t="s">
        <v>119</v>
      </c>
      <c r="S14" s="68" t="s">
        <v>147</v>
      </c>
      <c r="T14" s="68">
        <v>111</v>
      </c>
      <c r="U14" s="68" t="s">
        <v>172</v>
      </c>
      <c r="V14" s="68" t="s">
        <v>9178</v>
      </c>
      <c r="W14" s="68" t="s">
        <v>9179</v>
      </c>
      <c r="X14" s="68" t="s">
        <v>124</v>
      </c>
      <c r="Y14" s="68">
        <v>61854</v>
      </c>
      <c r="Z14" s="68">
        <v>8410</v>
      </c>
      <c r="AA14" s="68">
        <v>0</v>
      </c>
      <c r="AB14" s="68">
        <v>0</v>
      </c>
      <c r="AC14" s="68">
        <v>1071.69</v>
      </c>
      <c r="AD14" s="68">
        <v>0</v>
      </c>
      <c r="AE14" s="68">
        <v>439391.7</v>
      </c>
      <c r="AF14" s="68">
        <v>440463.38</v>
      </c>
      <c r="AG14" s="68">
        <v>480</v>
      </c>
      <c r="AH14" s="68">
        <v>450</v>
      </c>
      <c r="AI14" s="68">
        <v>684958</v>
      </c>
      <c r="AJ14" s="68">
        <v>684958</v>
      </c>
      <c r="AK14" s="68">
        <v>124719.62923213409</v>
      </c>
      <c r="AL14" s="68" t="s">
        <v>118</v>
      </c>
      <c r="AM14" s="68" t="s">
        <v>36</v>
      </c>
      <c r="AN14" s="68" t="s">
        <v>119</v>
      </c>
      <c r="AO14" s="68" t="s">
        <v>147</v>
      </c>
      <c r="AP14" s="68">
        <v>7</v>
      </c>
      <c r="AQ14" s="68">
        <v>2</v>
      </c>
      <c r="AR14" s="68">
        <v>11</v>
      </c>
      <c r="AS14" s="68">
        <v>124065</v>
      </c>
      <c r="AT14" s="68">
        <v>585428</v>
      </c>
      <c r="AU14" s="68">
        <v>195143</v>
      </c>
      <c r="AV14" s="68">
        <v>705626</v>
      </c>
      <c r="AW14" s="68">
        <v>8.6967800000000004</v>
      </c>
      <c r="AX14" s="68">
        <v>1.5207599999999999</v>
      </c>
      <c r="AY14" s="68">
        <v>7.1760200000000003</v>
      </c>
      <c r="AZ14" s="68">
        <v>8.6967802047729492</v>
      </c>
      <c r="BA14" s="68">
        <v>1.5207600593566895</v>
      </c>
      <c r="BB14" s="68">
        <v>7.1760201454162598</v>
      </c>
      <c r="BC14" s="68" t="s">
        <v>159</v>
      </c>
      <c r="BD14" s="68" t="s">
        <v>126</v>
      </c>
      <c r="BE14" s="68" t="s">
        <v>118</v>
      </c>
      <c r="BF14" s="68"/>
      <c r="BG14" s="68" t="s">
        <v>296</v>
      </c>
      <c r="BH14" s="68" t="s">
        <v>9171</v>
      </c>
      <c r="BI14" s="68" t="s">
        <v>194</v>
      </c>
      <c r="BJ14" s="68" t="s">
        <v>195</v>
      </c>
      <c r="BK14" s="68" t="s">
        <v>196</v>
      </c>
      <c r="BL14" s="68" t="s">
        <v>196</v>
      </c>
      <c r="BM14" s="68" t="s">
        <v>180</v>
      </c>
      <c r="BN14" s="68" t="s">
        <v>181</v>
      </c>
      <c r="BO14" s="68"/>
      <c r="BP14" s="68" t="s">
        <v>181</v>
      </c>
      <c r="BQ14" s="68">
        <v>2024</v>
      </c>
      <c r="BR14" s="68"/>
      <c r="BS14" s="68"/>
      <c r="BT14" s="68" t="s">
        <v>9171</v>
      </c>
    </row>
    <row r="15" spans="1:72">
      <c r="A15" s="68">
        <v>102402234714</v>
      </c>
      <c r="B15" s="68">
        <v>1</v>
      </c>
      <c r="C15" s="68">
        <v>2024</v>
      </c>
      <c r="D15" s="68">
        <v>5</v>
      </c>
      <c r="E15" s="68" t="s">
        <v>9215</v>
      </c>
      <c r="F15" s="68" t="s">
        <v>9216</v>
      </c>
      <c r="G15" s="68">
        <v>75</v>
      </c>
      <c r="H15" s="68" t="s">
        <v>9217</v>
      </c>
      <c r="I15" s="68">
        <v>20240522</v>
      </c>
      <c r="J15" s="68">
        <v>20240528</v>
      </c>
      <c r="K15" s="68">
        <v>7</v>
      </c>
      <c r="L15" s="68">
        <f t="shared" si="0"/>
        <v>6</v>
      </c>
      <c r="M15" s="68">
        <v>0</v>
      </c>
      <c r="N15" s="68" t="s">
        <v>9218</v>
      </c>
      <c r="O15" s="68" t="s">
        <v>9219</v>
      </c>
      <c r="P15" s="68" t="s">
        <v>118</v>
      </c>
      <c r="Q15" s="68" t="s">
        <v>36</v>
      </c>
      <c r="R15" s="68" t="s">
        <v>119</v>
      </c>
      <c r="S15" s="68" t="s">
        <v>147</v>
      </c>
      <c r="T15" s="68">
        <v>205</v>
      </c>
      <c r="U15" s="68" t="s">
        <v>172</v>
      </c>
      <c r="V15" s="68" t="s">
        <v>9178</v>
      </c>
      <c r="W15" s="68" t="s">
        <v>9179</v>
      </c>
      <c r="X15" s="68" t="s">
        <v>124</v>
      </c>
      <c r="Y15" s="68">
        <v>61051</v>
      </c>
      <c r="Z15" s="68">
        <v>8410</v>
      </c>
      <c r="AA15" s="68">
        <v>0</v>
      </c>
      <c r="AB15" s="68">
        <v>0</v>
      </c>
      <c r="AC15" s="68">
        <v>1626.25</v>
      </c>
      <c r="AD15" s="68">
        <v>0</v>
      </c>
      <c r="AE15" s="68">
        <v>507944.79</v>
      </c>
      <c r="AF15" s="68">
        <v>509571.03</v>
      </c>
      <c r="AG15" s="68">
        <v>480</v>
      </c>
      <c r="AH15" s="68">
        <v>450</v>
      </c>
      <c r="AI15" s="68">
        <v>684871</v>
      </c>
      <c r="AJ15" s="68">
        <v>684871</v>
      </c>
      <c r="AK15" s="68">
        <v>55540.192463013576</v>
      </c>
      <c r="AL15" s="68" t="s">
        <v>118</v>
      </c>
      <c r="AM15" s="68" t="s">
        <v>36</v>
      </c>
      <c r="AN15" s="68" t="s">
        <v>119</v>
      </c>
      <c r="AO15" s="68" t="s">
        <v>147</v>
      </c>
      <c r="AP15" s="68">
        <v>7</v>
      </c>
      <c r="AQ15" s="68">
        <v>2</v>
      </c>
      <c r="AR15" s="68">
        <v>11</v>
      </c>
      <c r="AS15" s="68">
        <v>124065</v>
      </c>
      <c r="AT15" s="68">
        <v>585428</v>
      </c>
      <c r="AU15" s="68">
        <v>195143</v>
      </c>
      <c r="AV15" s="68">
        <v>705626</v>
      </c>
      <c r="AW15" s="68">
        <v>8.6967800000000004</v>
      </c>
      <c r="AX15" s="68">
        <v>1.5207599999999999</v>
      </c>
      <c r="AY15" s="68">
        <v>7.1760200000000003</v>
      </c>
      <c r="AZ15" s="68">
        <v>8.6967802047729492</v>
      </c>
      <c r="BA15" s="68">
        <v>1.5207600593566895</v>
      </c>
      <c r="BB15" s="68">
        <v>7.1760201454162598</v>
      </c>
      <c r="BC15" s="68" t="s">
        <v>159</v>
      </c>
      <c r="BD15" s="68" t="s">
        <v>126</v>
      </c>
      <c r="BE15" s="68" t="s">
        <v>118</v>
      </c>
      <c r="BF15" s="68"/>
      <c r="BG15" s="68" t="s">
        <v>417</v>
      </c>
      <c r="BH15" s="68" t="s">
        <v>9171</v>
      </c>
      <c r="BI15" s="68" t="s">
        <v>418</v>
      </c>
      <c r="BJ15" s="68" t="s">
        <v>129</v>
      </c>
      <c r="BK15" s="68" t="s">
        <v>224</v>
      </c>
      <c r="BL15" s="68" t="s">
        <v>224</v>
      </c>
      <c r="BM15" s="68" t="s">
        <v>180</v>
      </c>
      <c r="BN15" s="68" t="s">
        <v>181</v>
      </c>
      <c r="BO15" s="68"/>
      <c r="BP15" s="68" t="s">
        <v>181</v>
      </c>
      <c r="BQ15" s="68">
        <v>2024</v>
      </c>
      <c r="BR15" s="68"/>
      <c r="BS15" s="68"/>
      <c r="BT15" s="68" t="s">
        <v>9171</v>
      </c>
    </row>
    <row r="16" spans="1:72">
      <c r="A16" s="68">
        <v>102402073174</v>
      </c>
      <c r="B16" s="68">
        <v>1</v>
      </c>
      <c r="C16" s="68">
        <v>2024</v>
      </c>
      <c r="D16" s="68">
        <v>5</v>
      </c>
      <c r="E16" s="68" t="s">
        <v>9220</v>
      </c>
      <c r="F16" s="68" t="s">
        <v>9221</v>
      </c>
      <c r="G16" s="68">
        <v>66</v>
      </c>
      <c r="H16" s="68" t="s">
        <v>9222</v>
      </c>
      <c r="I16" s="68">
        <v>20240522</v>
      </c>
      <c r="J16" s="68">
        <v>20240528</v>
      </c>
      <c r="K16" s="68">
        <v>7</v>
      </c>
      <c r="L16" s="68">
        <f t="shared" si="0"/>
        <v>6</v>
      </c>
      <c r="M16" s="68">
        <v>0</v>
      </c>
      <c r="N16" s="68" t="s">
        <v>9223</v>
      </c>
      <c r="O16" s="68" t="s">
        <v>9224</v>
      </c>
      <c r="P16" s="68" t="s">
        <v>118</v>
      </c>
      <c r="Q16" s="68" t="s">
        <v>36</v>
      </c>
      <c r="R16" s="68" t="s">
        <v>119</v>
      </c>
      <c r="S16" s="68" t="s">
        <v>120</v>
      </c>
      <c r="T16" s="68">
        <v>111</v>
      </c>
      <c r="U16" s="68" t="s">
        <v>172</v>
      </c>
      <c r="V16" s="68" t="s">
        <v>9178</v>
      </c>
      <c r="W16" s="68" t="s">
        <v>9179</v>
      </c>
      <c r="X16" s="68" t="s">
        <v>124</v>
      </c>
      <c r="Y16" s="68">
        <v>95513</v>
      </c>
      <c r="Z16" s="68">
        <v>8162</v>
      </c>
      <c r="AA16" s="68">
        <v>0</v>
      </c>
      <c r="AB16" s="68">
        <v>0</v>
      </c>
      <c r="AC16" s="68">
        <v>1127.04</v>
      </c>
      <c r="AD16" s="68">
        <v>0</v>
      </c>
      <c r="AE16" s="68">
        <v>508381.64</v>
      </c>
      <c r="AF16" s="68">
        <v>509508.69</v>
      </c>
      <c r="AG16" s="68">
        <v>480</v>
      </c>
      <c r="AH16" s="68">
        <v>450</v>
      </c>
      <c r="AI16" s="68">
        <v>684958</v>
      </c>
      <c r="AJ16" s="68">
        <v>684958</v>
      </c>
      <c r="AK16" s="68">
        <v>55674.31923213409</v>
      </c>
      <c r="AL16" s="68" t="s">
        <v>118</v>
      </c>
      <c r="AM16" s="68" t="s">
        <v>36</v>
      </c>
      <c r="AN16" s="68" t="s">
        <v>119</v>
      </c>
      <c r="AO16" s="68" t="s">
        <v>120</v>
      </c>
      <c r="AP16" s="68">
        <v>7</v>
      </c>
      <c r="AQ16" s="68">
        <v>2</v>
      </c>
      <c r="AR16" s="68">
        <v>11</v>
      </c>
      <c r="AS16" s="68">
        <v>124065</v>
      </c>
      <c r="AT16" s="68">
        <v>585428</v>
      </c>
      <c r="AU16" s="68">
        <v>195143</v>
      </c>
      <c r="AV16" s="68">
        <v>705626</v>
      </c>
      <c r="AW16" s="68">
        <v>8.6967800000000004</v>
      </c>
      <c r="AX16" s="68">
        <v>1.5207599999999999</v>
      </c>
      <c r="AY16" s="68">
        <v>7.1760200000000003</v>
      </c>
      <c r="AZ16" s="68">
        <v>8.6967802047729492</v>
      </c>
      <c r="BA16" s="68">
        <v>1.5207600593566895</v>
      </c>
      <c r="BB16" s="68">
        <v>7.1760201454162598</v>
      </c>
      <c r="BC16" s="68" t="s">
        <v>159</v>
      </c>
      <c r="BD16" s="68" t="s">
        <v>126</v>
      </c>
      <c r="BE16" s="68" t="s">
        <v>118</v>
      </c>
      <c r="BF16" s="68"/>
      <c r="BG16" s="68" t="s">
        <v>9225</v>
      </c>
      <c r="BH16" s="68" t="s">
        <v>9171</v>
      </c>
      <c r="BI16" s="68" t="s">
        <v>223</v>
      </c>
      <c r="BJ16" s="68" t="s">
        <v>129</v>
      </c>
      <c r="BK16" s="68" t="s">
        <v>224</v>
      </c>
      <c r="BL16" s="68" t="s">
        <v>224</v>
      </c>
      <c r="BM16" s="68" t="s">
        <v>180</v>
      </c>
      <c r="BN16" s="68" t="s">
        <v>181</v>
      </c>
      <c r="BO16" s="68"/>
      <c r="BP16" s="68" t="s">
        <v>181</v>
      </c>
      <c r="BQ16" s="68">
        <v>2024</v>
      </c>
      <c r="BR16" s="68"/>
      <c r="BS16" s="68"/>
      <c r="BT16" s="68" t="s">
        <v>9171</v>
      </c>
    </row>
    <row r="17" spans="1:72">
      <c r="A17" s="68">
        <v>102402679786</v>
      </c>
      <c r="B17" s="68">
        <v>1</v>
      </c>
      <c r="C17" s="68">
        <v>2024</v>
      </c>
      <c r="D17" s="68">
        <v>6</v>
      </c>
      <c r="E17" s="68" t="s">
        <v>9226</v>
      </c>
      <c r="F17" s="68" t="s">
        <v>9227</v>
      </c>
      <c r="G17" s="68">
        <v>87</v>
      </c>
      <c r="H17" s="68" t="s">
        <v>9228</v>
      </c>
      <c r="I17" s="68">
        <v>20240610</v>
      </c>
      <c r="J17" s="68">
        <v>20240626</v>
      </c>
      <c r="K17" s="68">
        <v>17</v>
      </c>
      <c r="L17" s="68">
        <f t="shared" si="0"/>
        <v>16</v>
      </c>
      <c r="M17" s="68">
        <v>0</v>
      </c>
      <c r="N17" s="68" t="s">
        <v>9229</v>
      </c>
      <c r="O17" s="68" t="s">
        <v>9230</v>
      </c>
      <c r="P17" s="68" t="s">
        <v>118</v>
      </c>
      <c r="Q17" s="68" t="s">
        <v>36</v>
      </c>
      <c r="R17" s="68" t="s">
        <v>119</v>
      </c>
      <c r="S17" s="68" t="s">
        <v>147</v>
      </c>
      <c r="T17" s="68">
        <v>211</v>
      </c>
      <c r="U17" s="68" t="s">
        <v>172</v>
      </c>
      <c r="V17" s="68" t="s">
        <v>173</v>
      </c>
      <c r="W17" s="68" t="s">
        <v>174</v>
      </c>
      <c r="X17" s="68" t="s">
        <v>124</v>
      </c>
      <c r="Y17" s="68">
        <v>159941</v>
      </c>
      <c r="Z17" s="68">
        <v>19332</v>
      </c>
      <c r="AA17" s="68">
        <v>0</v>
      </c>
      <c r="AB17" s="68">
        <v>0</v>
      </c>
      <c r="AC17" s="68">
        <v>5050.2700000000004</v>
      </c>
      <c r="AD17" s="68">
        <v>7030.78</v>
      </c>
      <c r="AE17" s="68">
        <v>622999.11</v>
      </c>
      <c r="AF17" s="68">
        <v>635080.18999999994</v>
      </c>
      <c r="AG17" s="68">
        <v>1280</v>
      </c>
      <c r="AH17" s="68">
        <v>1200</v>
      </c>
      <c r="AI17" s="68">
        <v>867192</v>
      </c>
      <c r="AJ17" s="68">
        <v>867192</v>
      </c>
      <c r="AK17" s="68">
        <v>9439.5942209458444</v>
      </c>
      <c r="AL17" s="68" t="s">
        <v>118</v>
      </c>
      <c r="AM17" s="68" t="s">
        <v>36</v>
      </c>
      <c r="AN17" s="68" t="s">
        <v>119</v>
      </c>
      <c r="AO17" s="68" t="s">
        <v>147</v>
      </c>
      <c r="AP17" s="68">
        <v>10</v>
      </c>
      <c r="AQ17" s="68">
        <v>3</v>
      </c>
      <c r="AR17" s="68">
        <v>20</v>
      </c>
      <c r="AS17" s="68">
        <v>230467</v>
      </c>
      <c r="AT17" s="68">
        <v>667081</v>
      </c>
      <c r="AU17" s="68">
        <v>222360</v>
      </c>
      <c r="AV17" s="68">
        <v>800033</v>
      </c>
      <c r="AW17" s="68">
        <v>11.001899999999999</v>
      </c>
      <c r="AX17" s="68">
        <v>2.8250000000000002</v>
      </c>
      <c r="AY17" s="68">
        <v>8.1768999999999998</v>
      </c>
      <c r="AZ17" s="68">
        <v>11.00189995765686</v>
      </c>
      <c r="BA17" s="68">
        <v>2.8250000476837158</v>
      </c>
      <c r="BB17" s="68">
        <v>8.1768999099731445</v>
      </c>
      <c r="BC17" s="68" t="s">
        <v>125</v>
      </c>
      <c r="BD17" s="68" t="s">
        <v>126</v>
      </c>
      <c r="BE17" s="68" t="s">
        <v>118</v>
      </c>
      <c r="BF17" s="68"/>
      <c r="BG17" s="68" t="s">
        <v>296</v>
      </c>
      <c r="BH17" s="68" t="s">
        <v>9231</v>
      </c>
      <c r="BI17" s="68" t="s">
        <v>2715</v>
      </c>
      <c r="BJ17" s="68" t="s">
        <v>129</v>
      </c>
      <c r="BK17" s="68" t="s">
        <v>130</v>
      </c>
      <c r="BL17" s="68" t="s">
        <v>162</v>
      </c>
      <c r="BM17" s="68" t="s">
        <v>180</v>
      </c>
      <c r="BN17" s="68" t="s">
        <v>181</v>
      </c>
      <c r="BO17" s="68"/>
      <c r="BP17" s="68" t="s">
        <v>181</v>
      </c>
      <c r="BQ17" s="68">
        <v>2024</v>
      </c>
      <c r="BR17" s="68" t="s">
        <v>134</v>
      </c>
      <c r="BS17" s="68" t="s">
        <v>134</v>
      </c>
      <c r="BT17" s="68" t="s">
        <v>9171</v>
      </c>
    </row>
    <row r="18" spans="1:72">
      <c r="A18" s="68">
        <v>102403250486</v>
      </c>
      <c r="B18" s="68">
        <v>1</v>
      </c>
      <c r="C18" s="68">
        <v>2024</v>
      </c>
      <c r="D18" s="68">
        <v>9</v>
      </c>
      <c r="E18" s="68" t="s">
        <v>9232</v>
      </c>
      <c r="F18" s="68" t="s">
        <v>2684</v>
      </c>
      <c r="G18" s="68">
        <v>82</v>
      </c>
      <c r="H18" s="68" t="s">
        <v>2685</v>
      </c>
      <c r="I18" s="68">
        <v>20240828</v>
      </c>
      <c r="J18" s="68">
        <v>20240902</v>
      </c>
      <c r="K18" s="68">
        <v>6</v>
      </c>
      <c r="L18" s="68">
        <f t="shared" si="0"/>
        <v>5</v>
      </c>
      <c r="M18" s="68">
        <v>0</v>
      </c>
      <c r="N18" s="68" t="s">
        <v>9233</v>
      </c>
      <c r="O18" s="68" t="s">
        <v>9234</v>
      </c>
      <c r="P18" s="68" t="s">
        <v>118</v>
      </c>
      <c r="Q18" s="68" t="s">
        <v>36</v>
      </c>
      <c r="R18" s="68" t="s">
        <v>119</v>
      </c>
      <c r="S18" s="68" t="s">
        <v>120</v>
      </c>
      <c r="T18" s="68">
        <v>111</v>
      </c>
      <c r="U18" s="68" t="s">
        <v>172</v>
      </c>
      <c r="V18" s="68" t="s">
        <v>9178</v>
      </c>
      <c r="W18" s="68" t="s">
        <v>9179</v>
      </c>
      <c r="X18" s="68" t="s">
        <v>124</v>
      </c>
      <c r="Y18" s="68">
        <v>80693</v>
      </c>
      <c r="Z18" s="68">
        <v>7090</v>
      </c>
      <c r="AA18" s="68">
        <v>0</v>
      </c>
      <c r="AB18" s="68">
        <v>0</v>
      </c>
      <c r="AC18" s="68">
        <v>1534.72</v>
      </c>
      <c r="AD18" s="68">
        <v>0</v>
      </c>
      <c r="AE18" s="68">
        <v>507139.21</v>
      </c>
      <c r="AF18" s="68">
        <v>508673.94</v>
      </c>
      <c r="AG18" s="68">
        <v>400</v>
      </c>
      <c r="AH18" s="68">
        <v>375</v>
      </c>
      <c r="AI18" s="68">
        <v>684958</v>
      </c>
      <c r="AJ18" s="68">
        <v>684958</v>
      </c>
      <c r="AK18" s="68">
        <v>56509.06923213409</v>
      </c>
      <c r="AL18" s="68" t="s">
        <v>118</v>
      </c>
      <c r="AM18" s="68" t="s">
        <v>36</v>
      </c>
      <c r="AN18" s="68" t="s">
        <v>119</v>
      </c>
      <c r="AO18" s="68" t="s">
        <v>120</v>
      </c>
      <c r="AP18" s="68">
        <v>7</v>
      </c>
      <c r="AQ18" s="68">
        <v>2</v>
      </c>
      <c r="AR18" s="68">
        <v>11</v>
      </c>
      <c r="AS18" s="68">
        <v>124065</v>
      </c>
      <c r="AT18" s="68">
        <v>585428</v>
      </c>
      <c r="AU18" s="68">
        <v>195143</v>
      </c>
      <c r="AV18" s="68">
        <v>705626</v>
      </c>
      <c r="AW18" s="68">
        <v>8.6967800000000004</v>
      </c>
      <c r="AX18" s="68">
        <v>1.5207599999999999</v>
      </c>
      <c r="AY18" s="68">
        <v>7.1760200000000003</v>
      </c>
      <c r="AZ18" s="68">
        <v>8.6967802047729492</v>
      </c>
      <c r="BA18" s="68">
        <v>1.5207600593566895</v>
      </c>
      <c r="BB18" s="68">
        <v>7.1760201454162598</v>
      </c>
      <c r="BC18" s="68" t="s">
        <v>159</v>
      </c>
      <c r="BD18" s="68" t="s">
        <v>126</v>
      </c>
      <c r="BE18" s="68" t="s">
        <v>118</v>
      </c>
      <c r="BF18" s="68"/>
      <c r="BG18" s="68" t="s">
        <v>296</v>
      </c>
      <c r="BH18" s="68" t="s">
        <v>9171</v>
      </c>
      <c r="BI18" s="68" t="s">
        <v>2687</v>
      </c>
      <c r="BJ18" s="68" t="s">
        <v>129</v>
      </c>
      <c r="BK18" s="68" t="s">
        <v>217</v>
      </c>
      <c r="BL18" s="68" t="s">
        <v>252</v>
      </c>
      <c r="BM18" s="68" t="s">
        <v>180</v>
      </c>
      <c r="BN18" s="68" t="s">
        <v>181</v>
      </c>
      <c r="BO18" s="68"/>
      <c r="BP18" s="68" t="s">
        <v>181</v>
      </c>
      <c r="BQ18" s="68">
        <v>2024</v>
      </c>
      <c r="BR18" s="68"/>
      <c r="BS18" s="68"/>
      <c r="BT18" s="68" t="s">
        <v>9171</v>
      </c>
    </row>
    <row r="19" spans="1:72">
      <c r="A19" s="68">
        <v>102403785228</v>
      </c>
      <c r="B19" s="68">
        <v>1</v>
      </c>
      <c r="C19" s="68">
        <v>2024</v>
      </c>
      <c r="D19" s="68">
        <v>10</v>
      </c>
      <c r="E19" s="68" t="s">
        <v>9235</v>
      </c>
      <c r="F19" s="68" t="s">
        <v>9236</v>
      </c>
      <c r="G19" s="68">
        <v>81</v>
      </c>
      <c r="H19" s="68" t="s">
        <v>9237</v>
      </c>
      <c r="I19" s="68">
        <v>20241003</v>
      </c>
      <c r="J19" s="68">
        <v>20241018</v>
      </c>
      <c r="K19" s="68">
        <v>16</v>
      </c>
      <c r="L19" s="68">
        <f t="shared" si="0"/>
        <v>15</v>
      </c>
      <c r="M19" s="68">
        <v>0</v>
      </c>
      <c r="N19" s="68" t="s">
        <v>9238</v>
      </c>
      <c r="O19" s="68" t="s">
        <v>9239</v>
      </c>
      <c r="P19" s="68" t="s">
        <v>118</v>
      </c>
      <c r="Q19" s="68" t="s">
        <v>36</v>
      </c>
      <c r="R19" s="68" t="s">
        <v>119</v>
      </c>
      <c r="S19" s="68" t="s">
        <v>120</v>
      </c>
      <c r="T19" s="68">
        <v>205</v>
      </c>
      <c r="U19" s="68" t="s">
        <v>172</v>
      </c>
      <c r="V19" s="68" t="s">
        <v>9240</v>
      </c>
      <c r="W19" s="68" t="s">
        <v>9241</v>
      </c>
      <c r="X19" s="68" t="s">
        <v>146</v>
      </c>
      <c r="Y19" s="68">
        <v>99346</v>
      </c>
      <c r="Z19" s="68">
        <v>17810</v>
      </c>
      <c r="AA19" s="68">
        <v>0</v>
      </c>
      <c r="AB19" s="68">
        <v>0</v>
      </c>
      <c r="AC19" s="68">
        <v>2888.37</v>
      </c>
      <c r="AD19" s="68">
        <v>0</v>
      </c>
      <c r="AE19" s="68">
        <v>442417.8</v>
      </c>
      <c r="AF19" s="68">
        <v>445306.16</v>
      </c>
      <c r="AG19" s="68">
        <v>1200</v>
      </c>
      <c r="AH19" s="68">
        <v>1125</v>
      </c>
      <c r="AI19" s="68">
        <v>760012</v>
      </c>
      <c r="AJ19" s="68">
        <v>760012</v>
      </c>
      <c r="AK19" s="68">
        <v>148355.98043650965</v>
      </c>
      <c r="AL19" s="68" t="s">
        <v>118</v>
      </c>
      <c r="AM19" s="68" t="s">
        <v>36</v>
      </c>
      <c r="AN19" s="68" t="s">
        <v>119</v>
      </c>
      <c r="AO19" s="68" t="s">
        <v>120</v>
      </c>
      <c r="AP19" s="68">
        <v>6</v>
      </c>
      <c r="AQ19" s="68">
        <v>2</v>
      </c>
      <c r="AR19" s="68">
        <v>12</v>
      </c>
      <c r="AS19" s="68">
        <v>123093</v>
      </c>
      <c r="AT19" s="68">
        <v>615005</v>
      </c>
      <c r="AU19" s="68">
        <v>205002</v>
      </c>
      <c r="AV19" s="68">
        <v>724129</v>
      </c>
      <c r="AW19" s="68">
        <v>9.0474099999999993</v>
      </c>
      <c r="AX19" s="68">
        <v>1.50884</v>
      </c>
      <c r="AY19" s="68">
        <v>7.53857</v>
      </c>
      <c r="AZ19" s="68">
        <v>9.6509499549865723</v>
      </c>
      <c r="BA19" s="68">
        <v>2.1123800277709961</v>
      </c>
      <c r="BB19" s="68">
        <v>7.5385699272155762</v>
      </c>
      <c r="BC19" s="68" t="s">
        <v>874</v>
      </c>
      <c r="BD19" s="68" t="s">
        <v>126</v>
      </c>
      <c r="BE19" s="68" t="s">
        <v>118</v>
      </c>
      <c r="BF19" s="68"/>
      <c r="BG19" s="68" t="s">
        <v>417</v>
      </c>
      <c r="BH19" s="68" t="s">
        <v>9171</v>
      </c>
      <c r="BI19" s="68" t="s">
        <v>128</v>
      </c>
      <c r="BJ19" s="68" t="s">
        <v>129</v>
      </c>
      <c r="BK19" s="68" t="s">
        <v>130</v>
      </c>
      <c r="BL19" s="68" t="s">
        <v>131</v>
      </c>
      <c r="BM19" s="68" t="s">
        <v>180</v>
      </c>
      <c r="BN19" s="68" t="s">
        <v>181</v>
      </c>
      <c r="BO19" s="68"/>
      <c r="BP19" s="68" t="s">
        <v>181</v>
      </c>
      <c r="BQ19" s="68">
        <v>2024</v>
      </c>
      <c r="BR19" s="68" t="s">
        <v>134</v>
      </c>
      <c r="BS19" s="68"/>
      <c r="BT19" s="68" t="s">
        <v>9171</v>
      </c>
    </row>
    <row r="20" spans="1:72">
      <c r="A20" s="68">
        <v>102404040360</v>
      </c>
      <c r="B20" s="68">
        <v>1</v>
      </c>
      <c r="C20" s="68">
        <v>2024</v>
      </c>
      <c r="D20" s="68">
        <v>10</v>
      </c>
      <c r="E20" s="68" t="s">
        <v>9242</v>
      </c>
      <c r="F20" s="68" t="s">
        <v>9243</v>
      </c>
      <c r="G20" s="68">
        <v>77</v>
      </c>
      <c r="H20" s="68" t="s">
        <v>9244</v>
      </c>
      <c r="I20" s="68">
        <v>20241028</v>
      </c>
      <c r="J20" s="68">
        <v>20241031</v>
      </c>
      <c r="K20" s="68">
        <v>4</v>
      </c>
      <c r="L20" s="68">
        <f t="shared" si="0"/>
        <v>3</v>
      </c>
      <c r="M20" s="68">
        <v>0</v>
      </c>
      <c r="N20" s="68" t="s">
        <v>9245</v>
      </c>
      <c r="O20" s="68" t="s">
        <v>9246</v>
      </c>
      <c r="P20" s="68" t="s">
        <v>118</v>
      </c>
      <c r="Q20" s="68" t="s">
        <v>36</v>
      </c>
      <c r="R20" s="68" t="s">
        <v>119</v>
      </c>
      <c r="S20" s="68" t="s">
        <v>120</v>
      </c>
      <c r="T20" s="68">
        <v>111</v>
      </c>
      <c r="U20" s="68" t="s">
        <v>172</v>
      </c>
      <c r="V20" s="68" t="s">
        <v>9178</v>
      </c>
      <c r="W20" s="68" t="s">
        <v>9179</v>
      </c>
      <c r="X20" s="68" t="s">
        <v>124</v>
      </c>
      <c r="Y20" s="68">
        <v>73001</v>
      </c>
      <c r="Z20" s="68">
        <v>4512</v>
      </c>
      <c r="AA20" s="68">
        <v>0</v>
      </c>
      <c r="AB20" s="68">
        <v>0</v>
      </c>
      <c r="AC20" s="68">
        <v>46.3</v>
      </c>
      <c r="AD20" s="68">
        <v>0</v>
      </c>
      <c r="AE20" s="68">
        <v>507939.64</v>
      </c>
      <c r="AF20" s="68">
        <v>507985.94</v>
      </c>
      <c r="AG20" s="68">
        <v>240</v>
      </c>
      <c r="AH20" s="68">
        <v>225</v>
      </c>
      <c r="AI20" s="68">
        <v>684958</v>
      </c>
      <c r="AJ20" s="68">
        <v>684958</v>
      </c>
      <c r="AK20" s="68">
        <v>57197.06923213409</v>
      </c>
      <c r="AL20" s="68" t="s">
        <v>118</v>
      </c>
      <c r="AM20" s="68" t="s">
        <v>36</v>
      </c>
      <c r="AN20" s="68" t="s">
        <v>119</v>
      </c>
      <c r="AO20" s="68" t="s">
        <v>120</v>
      </c>
      <c r="AP20" s="68">
        <v>7</v>
      </c>
      <c r="AQ20" s="68">
        <v>2</v>
      </c>
      <c r="AR20" s="68">
        <v>11</v>
      </c>
      <c r="AS20" s="68">
        <v>124065</v>
      </c>
      <c r="AT20" s="68">
        <v>585428</v>
      </c>
      <c r="AU20" s="68">
        <v>195143</v>
      </c>
      <c r="AV20" s="68">
        <v>705626</v>
      </c>
      <c r="AW20" s="68">
        <v>8.6967800000000004</v>
      </c>
      <c r="AX20" s="68">
        <v>1.5207599999999999</v>
      </c>
      <c r="AY20" s="68">
        <v>7.1760200000000003</v>
      </c>
      <c r="AZ20" s="68">
        <v>8.6967802047729492</v>
      </c>
      <c r="BA20" s="68">
        <v>1.5207600593566895</v>
      </c>
      <c r="BB20" s="68">
        <v>7.1760201454162598</v>
      </c>
      <c r="BC20" s="68" t="s">
        <v>159</v>
      </c>
      <c r="BD20" s="68" t="s">
        <v>126</v>
      </c>
      <c r="BE20" s="68" t="s">
        <v>118</v>
      </c>
      <c r="BF20" s="68"/>
      <c r="BG20" s="68" t="s">
        <v>417</v>
      </c>
      <c r="BH20" s="68" t="s">
        <v>9171</v>
      </c>
      <c r="BI20" s="68" t="s">
        <v>1745</v>
      </c>
      <c r="BJ20" s="68" t="s">
        <v>129</v>
      </c>
      <c r="BK20" s="68" t="s">
        <v>178</v>
      </c>
      <c r="BL20" s="68" t="s">
        <v>320</v>
      </c>
      <c r="BM20" s="68" t="s">
        <v>180</v>
      </c>
      <c r="BN20" s="68" t="s">
        <v>181</v>
      </c>
      <c r="BO20" s="68"/>
      <c r="BP20" s="68" t="s">
        <v>181</v>
      </c>
      <c r="BQ20" s="68">
        <v>2024</v>
      </c>
      <c r="BR20" s="68"/>
      <c r="BS20" s="68"/>
      <c r="BT20" s="68" t="s">
        <v>9171</v>
      </c>
    </row>
    <row r="21" spans="1:72">
      <c r="A21" s="68">
        <v>102400138752</v>
      </c>
      <c r="B21" s="68">
        <v>1</v>
      </c>
      <c r="C21" s="68">
        <v>2024</v>
      </c>
      <c r="D21" s="68">
        <v>1</v>
      </c>
      <c r="E21" s="68" t="s">
        <v>9247</v>
      </c>
      <c r="F21" s="68" t="s">
        <v>9248</v>
      </c>
      <c r="G21" s="68">
        <v>82</v>
      </c>
      <c r="H21" s="68" t="s">
        <v>9249</v>
      </c>
      <c r="I21" s="68">
        <v>20240103</v>
      </c>
      <c r="J21" s="68">
        <v>20240109</v>
      </c>
      <c r="K21" s="68">
        <v>7</v>
      </c>
      <c r="L21" s="68">
        <f t="shared" si="0"/>
        <v>6</v>
      </c>
      <c r="M21" s="68">
        <v>0</v>
      </c>
      <c r="N21" s="68" t="s">
        <v>9250</v>
      </c>
      <c r="O21" s="68" t="s">
        <v>9251</v>
      </c>
      <c r="P21" s="68" t="s">
        <v>118</v>
      </c>
      <c r="Q21" s="68" t="s">
        <v>36</v>
      </c>
      <c r="R21" s="68" t="s">
        <v>119</v>
      </c>
      <c r="S21" s="68" t="s">
        <v>120</v>
      </c>
      <c r="T21" s="68">
        <v>111</v>
      </c>
      <c r="U21" s="68" t="s">
        <v>172</v>
      </c>
      <c r="V21" s="68" t="s">
        <v>9178</v>
      </c>
      <c r="W21" s="68" t="s">
        <v>9179</v>
      </c>
      <c r="X21" s="68" t="s">
        <v>124</v>
      </c>
      <c r="Y21" s="68">
        <v>70472</v>
      </c>
      <c r="Z21" s="68">
        <v>8162</v>
      </c>
      <c r="AA21" s="68">
        <v>0</v>
      </c>
      <c r="AB21" s="68">
        <v>0</v>
      </c>
      <c r="AC21" s="68">
        <v>780.82</v>
      </c>
      <c r="AD21" s="68">
        <v>0</v>
      </c>
      <c r="AE21" s="68">
        <v>439512.59</v>
      </c>
      <c r="AF21" s="68">
        <v>440293.41</v>
      </c>
      <c r="AG21" s="68">
        <v>480</v>
      </c>
      <c r="AH21" s="68">
        <v>450</v>
      </c>
      <c r="AI21" s="68">
        <v>684958</v>
      </c>
      <c r="AJ21" s="68">
        <v>684958</v>
      </c>
      <c r="AK21" s="68">
        <v>124889.59923213412</v>
      </c>
      <c r="AL21" s="68" t="s">
        <v>118</v>
      </c>
      <c r="AM21" s="68" t="s">
        <v>36</v>
      </c>
      <c r="AN21" s="68" t="s">
        <v>119</v>
      </c>
      <c r="AO21" s="68" t="s">
        <v>120</v>
      </c>
      <c r="AP21" s="68">
        <v>7</v>
      </c>
      <c r="AQ21" s="68">
        <v>2</v>
      </c>
      <c r="AR21" s="68">
        <v>11</v>
      </c>
      <c r="AS21" s="68">
        <v>124065</v>
      </c>
      <c r="AT21" s="68">
        <v>585428</v>
      </c>
      <c r="AU21" s="68">
        <v>195143</v>
      </c>
      <c r="AV21" s="68">
        <v>705626</v>
      </c>
      <c r="AW21" s="68">
        <v>8.6967800000000004</v>
      </c>
      <c r="AX21" s="68">
        <v>1.5207599999999999</v>
      </c>
      <c r="AY21" s="68">
        <v>7.1760200000000003</v>
      </c>
      <c r="AZ21" s="68">
        <v>8.6967802047729492</v>
      </c>
      <c r="BA21" s="68">
        <v>1.5207600593566895</v>
      </c>
      <c r="BB21" s="68">
        <v>7.1760201454162598</v>
      </c>
      <c r="BC21" s="68" t="s">
        <v>159</v>
      </c>
      <c r="BD21" s="68" t="s">
        <v>148</v>
      </c>
      <c r="BE21" s="68" t="s">
        <v>118</v>
      </c>
      <c r="BF21" s="68"/>
      <c r="BG21" s="68" t="s">
        <v>296</v>
      </c>
      <c r="BH21" s="68" t="s">
        <v>9171</v>
      </c>
      <c r="BI21" s="68" t="s">
        <v>9252</v>
      </c>
      <c r="BJ21" s="68" t="s">
        <v>195</v>
      </c>
      <c r="BK21" s="68" t="s">
        <v>411</v>
      </c>
      <c r="BL21" s="68" t="s">
        <v>411</v>
      </c>
      <c r="BM21" s="68" t="s">
        <v>180</v>
      </c>
      <c r="BN21" s="68" t="s">
        <v>181</v>
      </c>
      <c r="BO21" s="68"/>
      <c r="BP21" s="68" t="s">
        <v>181</v>
      </c>
      <c r="BQ21" s="68">
        <v>2024</v>
      </c>
      <c r="BR21" s="68"/>
      <c r="BS21" s="68"/>
      <c r="BT21" s="68" t="s">
        <v>9171</v>
      </c>
    </row>
    <row r="22" spans="1:72">
      <c r="A22" s="68">
        <v>102402237436</v>
      </c>
      <c r="B22" s="68">
        <v>1</v>
      </c>
      <c r="C22" s="68">
        <v>2024</v>
      </c>
      <c r="D22" s="68">
        <v>6</v>
      </c>
      <c r="E22" s="68" t="s">
        <v>9253</v>
      </c>
      <c r="F22" s="68" t="s">
        <v>9254</v>
      </c>
      <c r="G22" s="68">
        <v>82</v>
      </c>
      <c r="H22" s="68" t="s">
        <v>9255</v>
      </c>
      <c r="I22" s="68">
        <v>20240603</v>
      </c>
      <c r="J22" s="68">
        <v>20240611</v>
      </c>
      <c r="K22" s="68">
        <v>9</v>
      </c>
      <c r="L22" s="68">
        <f t="shared" si="0"/>
        <v>8</v>
      </c>
      <c r="M22" s="68">
        <v>1</v>
      </c>
      <c r="N22" s="68" t="s">
        <v>9256</v>
      </c>
      <c r="O22" s="68" t="s">
        <v>9257</v>
      </c>
      <c r="P22" s="68" t="s">
        <v>263</v>
      </c>
      <c r="Q22" s="68" t="s">
        <v>264</v>
      </c>
      <c r="R22" s="68" t="s">
        <v>265</v>
      </c>
      <c r="S22" s="68" t="s">
        <v>266</v>
      </c>
      <c r="T22" s="68">
        <v>205</v>
      </c>
      <c r="U22" s="68" t="s">
        <v>172</v>
      </c>
      <c r="V22" s="68" t="s">
        <v>9178</v>
      </c>
      <c r="W22" s="68" t="s">
        <v>9179</v>
      </c>
      <c r="X22" s="68" t="s">
        <v>124</v>
      </c>
      <c r="Y22" s="68">
        <v>95420</v>
      </c>
      <c r="Z22" s="68">
        <v>8743</v>
      </c>
      <c r="AA22" s="68">
        <v>11935</v>
      </c>
      <c r="AB22" s="68">
        <v>0</v>
      </c>
      <c r="AC22" s="68">
        <v>1907.45</v>
      </c>
      <c r="AD22" s="68">
        <v>0</v>
      </c>
      <c r="AE22" s="68">
        <v>512644.48</v>
      </c>
      <c r="AF22" s="68">
        <v>514551.94</v>
      </c>
      <c r="AG22" s="68">
        <v>800</v>
      </c>
      <c r="AH22" s="68">
        <v>600</v>
      </c>
      <c r="AI22" s="68">
        <v>684871</v>
      </c>
      <c r="AJ22" s="68">
        <v>684871</v>
      </c>
      <c r="AK22" s="68">
        <v>50559.282463013602</v>
      </c>
      <c r="AL22" s="68" t="s">
        <v>118</v>
      </c>
      <c r="AM22" s="68" t="s">
        <v>36</v>
      </c>
      <c r="AN22" s="68" t="s">
        <v>119</v>
      </c>
      <c r="AO22" s="68" t="s">
        <v>147</v>
      </c>
      <c r="AP22" s="68">
        <v>7</v>
      </c>
      <c r="AQ22" s="68">
        <v>2</v>
      </c>
      <c r="AR22" s="68">
        <v>11</v>
      </c>
      <c r="AS22" s="68">
        <v>124065</v>
      </c>
      <c r="AT22" s="68">
        <v>585428</v>
      </c>
      <c r="AU22" s="68">
        <v>195143</v>
      </c>
      <c r="AV22" s="68">
        <v>705626</v>
      </c>
      <c r="AW22" s="68">
        <v>8.6967800000000004</v>
      </c>
      <c r="AX22" s="68">
        <v>1.5207599999999999</v>
      </c>
      <c r="AY22" s="68">
        <v>7.1760200000000003</v>
      </c>
      <c r="AZ22" s="68">
        <v>8.6967802047729492</v>
      </c>
      <c r="BA22" s="68">
        <v>1.5207600593566895</v>
      </c>
      <c r="BB22" s="68">
        <v>7.1760201454162598</v>
      </c>
      <c r="BC22" s="68" t="s">
        <v>159</v>
      </c>
      <c r="BD22" s="68" t="s">
        <v>126</v>
      </c>
      <c r="BE22" s="68" t="s">
        <v>118</v>
      </c>
      <c r="BF22" s="68" t="s">
        <v>263</v>
      </c>
      <c r="BG22" s="68" t="s">
        <v>4361</v>
      </c>
      <c r="BH22" s="68" t="s">
        <v>9171</v>
      </c>
      <c r="BI22" s="68" t="s">
        <v>128</v>
      </c>
      <c r="BJ22" s="68" t="s">
        <v>129</v>
      </c>
      <c r="BK22" s="68" t="s">
        <v>130</v>
      </c>
      <c r="BL22" s="68" t="s">
        <v>131</v>
      </c>
      <c r="BM22" s="68" t="s">
        <v>180</v>
      </c>
      <c r="BN22" s="68" t="s">
        <v>181</v>
      </c>
      <c r="BO22" s="68"/>
      <c r="BP22" s="68" t="s">
        <v>181</v>
      </c>
      <c r="BQ22" s="68">
        <v>2024</v>
      </c>
      <c r="BR22" s="68"/>
      <c r="BS22" s="68"/>
      <c r="BT22" s="68" t="s">
        <v>9171</v>
      </c>
    </row>
    <row r="23" spans="1:72">
      <c r="A23" s="68">
        <v>102402237514</v>
      </c>
      <c r="B23" s="68">
        <v>1</v>
      </c>
      <c r="C23" s="68">
        <v>2024</v>
      </c>
      <c r="D23" s="68">
        <v>6</v>
      </c>
      <c r="E23" s="68" t="s">
        <v>1190</v>
      </c>
      <c r="F23" s="68" t="s">
        <v>1191</v>
      </c>
      <c r="G23" s="68">
        <v>87</v>
      </c>
      <c r="H23" s="68" t="s">
        <v>1192</v>
      </c>
      <c r="I23" s="68">
        <v>20240610</v>
      </c>
      <c r="J23" s="68">
        <v>20240614</v>
      </c>
      <c r="K23" s="68">
        <v>5</v>
      </c>
      <c r="L23" s="68">
        <f t="shared" si="0"/>
        <v>4</v>
      </c>
      <c r="M23" s="68">
        <v>0</v>
      </c>
      <c r="N23" s="68" t="s">
        <v>1193</v>
      </c>
      <c r="O23" s="68" t="s">
        <v>9258</v>
      </c>
      <c r="P23" s="68" t="s">
        <v>118</v>
      </c>
      <c r="Q23" s="68" t="s">
        <v>36</v>
      </c>
      <c r="R23" s="68" t="s">
        <v>119</v>
      </c>
      <c r="S23" s="68" t="s">
        <v>120</v>
      </c>
      <c r="T23" s="68">
        <v>205</v>
      </c>
      <c r="U23" s="68" t="s">
        <v>172</v>
      </c>
      <c r="V23" s="68" t="s">
        <v>173</v>
      </c>
      <c r="W23" s="68" t="s">
        <v>174</v>
      </c>
      <c r="X23" s="68" t="s">
        <v>124</v>
      </c>
      <c r="Y23" s="68">
        <v>65629</v>
      </c>
      <c r="Z23" s="68">
        <v>5801</v>
      </c>
      <c r="AA23" s="68">
        <v>0</v>
      </c>
      <c r="AB23" s="68">
        <v>0</v>
      </c>
      <c r="AC23" s="68">
        <v>1083.8499999999999</v>
      </c>
      <c r="AD23" s="68">
        <v>0</v>
      </c>
      <c r="AE23" s="68">
        <v>563237.75</v>
      </c>
      <c r="AF23" s="68">
        <v>564321.62</v>
      </c>
      <c r="AG23" s="68">
        <v>320</v>
      </c>
      <c r="AH23" s="68">
        <v>300</v>
      </c>
      <c r="AI23" s="68">
        <v>866400</v>
      </c>
      <c r="AJ23" s="68">
        <v>866400</v>
      </c>
      <c r="AK23" s="68">
        <v>79609.52909850108</v>
      </c>
      <c r="AL23" s="68" t="s">
        <v>118</v>
      </c>
      <c r="AM23" s="68" t="s">
        <v>36</v>
      </c>
      <c r="AN23" s="68" t="s">
        <v>119</v>
      </c>
      <c r="AO23" s="68" t="s">
        <v>120</v>
      </c>
      <c r="AP23" s="68">
        <v>10</v>
      </c>
      <c r="AQ23" s="68">
        <v>3</v>
      </c>
      <c r="AR23" s="68">
        <v>20</v>
      </c>
      <c r="AS23" s="68">
        <v>230467</v>
      </c>
      <c r="AT23" s="68">
        <v>667081</v>
      </c>
      <c r="AU23" s="68">
        <v>222360</v>
      </c>
      <c r="AV23" s="68">
        <v>800033</v>
      </c>
      <c r="AW23" s="68">
        <v>11.001899999999999</v>
      </c>
      <c r="AX23" s="68">
        <v>2.8250000000000002</v>
      </c>
      <c r="AY23" s="68">
        <v>8.1768999999999998</v>
      </c>
      <c r="AZ23" s="68">
        <v>11.00189995765686</v>
      </c>
      <c r="BA23" s="68">
        <v>2.8250000476837158</v>
      </c>
      <c r="BB23" s="68">
        <v>8.1768999099731445</v>
      </c>
      <c r="BC23" s="68" t="s">
        <v>159</v>
      </c>
      <c r="BD23" s="68" t="s">
        <v>126</v>
      </c>
      <c r="BE23" s="68" t="s">
        <v>118</v>
      </c>
      <c r="BF23" s="68"/>
      <c r="BG23" s="68" t="s">
        <v>296</v>
      </c>
      <c r="BH23" s="68" t="s">
        <v>176</v>
      </c>
      <c r="BI23" s="68" t="s">
        <v>216</v>
      </c>
      <c r="BJ23" s="68" t="s">
        <v>129</v>
      </c>
      <c r="BK23" s="68" t="s">
        <v>217</v>
      </c>
      <c r="BL23" s="68" t="s">
        <v>218</v>
      </c>
      <c r="BM23" s="68" t="s">
        <v>180</v>
      </c>
      <c r="BN23" s="68" t="s">
        <v>181</v>
      </c>
      <c r="BO23" s="68"/>
      <c r="BP23" s="68" t="s">
        <v>181</v>
      </c>
      <c r="BQ23" s="68">
        <v>2024</v>
      </c>
      <c r="BR23" s="68"/>
      <c r="BS23" s="68"/>
      <c r="BT23" s="68" t="s">
        <v>9171</v>
      </c>
    </row>
    <row r="24" spans="1:72">
      <c r="A24" s="68">
        <v>102402873452</v>
      </c>
      <c r="B24" s="68">
        <v>1</v>
      </c>
      <c r="C24" s="68">
        <v>2024</v>
      </c>
      <c r="D24" s="68">
        <v>8</v>
      </c>
      <c r="E24" s="68" t="s">
        <v>9259</v>
      </c>
      <c r="F24" s="68" t="s">
        <v>9260</v>
      </c>
      <c r="G24" s="68">
        <v>85</v>
      </c>
      <c r="H24" s="68" t="s">
        <v>9261</v>
      </c>
      <c r="I24" s="68">
        <v>20240731</v>
      </c>
      <c r="J24" s="68">
        <v>20240805</v>
      </c>
      <c r="K24" s="68">
        <v>6</v>
      </c>
      <c r="L24" s="68">
        <f t="shared" si="0"/>
        <v>5</v>
      </c>
      <c r="M24" s="68">
        <v>0</v>
      </c>
      <c r="N24" s="68" t="s">
        <v>9262</v>
      </c>
      <c r="O24" s="68" t="s">
        <v>9263</v>
      </c>
      <c r="P24" s="68" t="s">
        <v>118</v>
      </c>
      <c r="Q24" s="68" t="s">
        <v>36</v>
      </c>
      <c r="R24" s="68" t="s">
        <v>119</v>
      </c>
      <c r="S24" s="68" t="s">
        <v>120</v>
      </c>
      <c r="T24" s="68">
        <v>111</v>
      </c>
      <c r="U24" s="68" t="s">
        <v>172</v>
      </c>
      <c r="V24" s="68" t="s">
        <v>9178</v>
      </c>
      <c r="W24" s="68" t="s">
        <v>9179</v>
      </c>
      <c r="X24" s="68" t="s">
        <v>124</v>
      </c>
      <c r="Y24" s="68">
        <v>78095</v>
      </c>
      <c r="Z24" s="68">
        <v>7090</v>
      </c>
      <c r="AA24" s="68">
        <v>0</v>
      </c>
      <c r="AB24" s="68">
        <v>0</v>
      </c>
      <c r="AC24" s="68">
        <v>1034.42</v>
      </c>
      <c r="AD24" s="68">
        <v>0</v>
      </c>
      <c r="AE24" s="68">
        <v>508602.3</v>
      </c>
      <c r="AF24" s="68">
        <v>509636.72</v>
      </c>
      <c r="AG24" s="68">
        <v>400</v>
      </c>
      <c r="AH24" s="68">
        <v>375</v>
      </c>
      <c r="AI24" s="68">
        <v>684958</v>
      </c>
      <c r="AJ24" s="68">
        <v>684958</v>
      </c>
      <c r="AK24" s="68">
        <v>55546.289232134121</v>
      </c>
      <c r="AL24" s="68" t="s">
        <v>118</v>
      </c>
      <c r="AM24" s="68" t="s">
        <v>36</v>
      </c>
      <c r="AN24" s="68" t="s">
        <v>119</v>
      </c>
      <c r="AO24" s="68" t="s">
        <v>120</v>
      </c>
      <c r="AP24" s="68">
        <v>7</v>
      </c>
      <c r="AQ24" s="68">
        <v>2</v>
      </c>
      <c r="AR24" s="68">
        <v>11</v>
      </c>
      <c r="AS24" s="68">
        <v>124065</v>
      </c>
      <c r="AT24" s="68">
        <v>585428</v>
      </c>
      <c r="AU24" s="68">
        <v>195143</v>
      </c>
      <c r="AV24" s="68">
        <v>705626</v>
      </c>
      <c r="AW24" s="68">
        <v>8.6967800000000004</v>
      </c>
      <c r="AX24" s="68">
        <v>1.5207599999999999</v>
      </c>
      <c r="AY24" s="68">
        <v>7.1760200000000003</v>
      </c>
      <c r="AZ24" s="68">
        <v>8.6967802047729492</v>
      </c>
      <c r="BA24" s="68">
        <v>1.5207600593566895</v>
      </c>
      <c r="BB24" s="68">
        <v>7.1760201454162598</v>
      </c>
      <c r="BC24" s="68" t="s">
        <v>159</v>
      </c>
      <c r="BD24" s="68" t="s">
        <v>126</v>
      </c>
      <c r="BE24" s="68" t="s">
        <v>118</v>
      </c>
      <c r="BF24" s="68"/>
      <c r="BG24" s="68" t="s">
        <v>296</v>
      </c>
      <c r="BH24" s="68" t="s">
        <v>9171</v>
      </c>
      <c r="BI24" s="68" t="s">
        <v>9264</v>
      </c>
      <c r="BJ24" s="68" t="s">
        <v>195</v>
      </c>
      <c r="BK24" s="68" t="s">
        <v>411</v>
      </c>
      <c r="BL24" s="68" t="s">
        <v>411</v>
      </c>
      <c r="BM24" s="68" t="s">
        <v>180</v>
      </c>
      <c r="BN24" s="68" t="s">
        <v>181</v>
      </c>
      <c r="BO24" s="68"/>
      <c r="BP24" s="68" t="s">
        <v>181</v>
      </c>
      <c r="BQ24" s="68">
        <v>2024</v>
      </c>
      <c r="BR24" s="68"/>
      <c r="BS24" s="68"/>
      <c r="BT24" s="68" t="s">
        <v>9171</v>
      </c>
    </row>
    <row r="25" spans="1:72">
      <c r="A25" s="68">
        <v>102403404010</v>
      </c>
      <c r="B25" s="68">
        <v>1</v>
      </c>
      <c r="C25" s="68">
        <v>2024</v>
      </c>
      <c r="D25" s="68">
        <v>9</v>
      </c>
      <c r="E25" s="68" t="s">
        <v>9265</v>
      </c>
      <c r="F25" s="68" t="s">
        <v>9266</v>
      </c>
      <c r="G25" s="68">
        <v>77</v>
      </c>
      <c r="H25" s="68" t="s">
        <v>9267</v>
      </c>
      <c r="I25" s="68">
        <v>20240828</v>
      </c>
      <c r="J25" s="68">
        <v>20240902</v>
      </c>
      <c r="K25" s="68">
        <v>6</v>
      </c>
      <c r="L25" s="68">
        <f t="shared" si="0"/>
        <v>5</v>
      </c>
      <c r="M25" s="68">
        <v>0</v>
      </c>
      <c r="N25" s="68" t="s">
        <v>9268</v>
      </c>
      <c r="O25" s="68" t="s">
        <v>9269</v>
      </c>
      <c r="P25" s="68" t="s">
        <v>118</v>
      </c>
      <c r="Q25" s="68" t="s">
        <v>36</v>
      </c>
      <c r="R25" s="68" t="s">
        <v>119</v>
      </c>
      <c r="S25" s="68" t="s">
        <v>120</v>
      </c>
      <c r="T25" s="68">
        <v>205</v>
      </c>
      <c r="U25" s="68" t="s">
        <v>172</v>
      </c>
      <c r="V25" s="68" t="s">
        <v>9178</v>
      </c>
      <c r="W25" s="68" t="s">
        <v>9179</v>
      </c>
      <c r="X25" s="68" t="s">
        <v>124</v>
      </c>
      <c r="Y25" s="68">
        <v>57538</v>
      </c>
      <c r="Z25" s="68">
        <v>7090</v>
      </c>
      <c r="AA25" s="68">
        <v>0</v>
      </c>
      <c r="AB25" s="68">
        <v>0</v>
      </c>
      <c r="AC25" s="68">
        <v>2159.38</v>
      </c>
      <c r="AD25" s="68">
        <v>0</v>
      </c>
      <c r="AE25" s="68">
        <v>507939.64</v>
      </c>
      <c r="AF25" s="68">
        <v>510099.03</v>
      </c>
      <c r="AG25" s="68">
        <v>400</v>
      </c>
      <c r="AH25" s="68">
        <v>375</v>
      </c>
      <c r="AI25" s="68">
        <v>684871</v>
      </c>
      <c r="AJ25" s="68">
        <v>684871</v>
      </c>
      <c r="AK25" s="68">
        <v>55012.192463013576</v>
      </c>
      <c r="AL25" s="68" t="s">
        <v>118</v>
      </c>
      <c r="AM25" s="68" t="s">
        <v>36</v>
      </c>
      <c r="AN25" s="68" t="s">
        <v>119</v>
      </c>
      <c r="AO25" s="68" t="s">
        <v>120</v>
      </c>
      <c r="AP25" s="68">
        <v>7</v>
      </c>
      <c r="AQ25" s="68">
        <v>2</v>
      </c>
      <c r="AR25" s="68">
        <v>11</v>
      </c>
      <c r="AS25" s="68">
        <v>124065</v>
      </c>
      <c r="AT25" s="68">
        <v>585428</v>
      </c>
      <c r="AU25" s="68">
        <v>195143</v>
      </c>
      <c r="AV25" s="68">
        <v>705626</v>
      </c>
      <c r="AW25" s="68">
        <v>8.6967800000000004</v>
      </c>
      <c r="AX25" s="68">
        <v>1.5207599999999999</v>
      </c>
      <c r="AY25" s="68">
        <v>7.1760200000000003</v>
      </c>
      <c r="AZ25" s="68">
        <v>8.6967802047729492</v>
      </c>
      <c r="BA25" s="68">
        <v>1.5207600593566895</v>
      </c>
      <c r="BB25" s="68">
        <v>7.1760201454162598</v>
      </c>
      <c r="BC25" s="68" t="s">
        <v>148</v>
      </c>
      <c r="BD25" s="68" t="s">
        <v>148</v>
      </c>
      <c r="BE25" s="68" t="s">
        <v>118</v>
      </c>
      <c r="BF25" s="68"/>
      <c r="BG25" s="68" t="s">
        <v>296</v>
      </c>
      <c r="BH25" s="68" t="s">
        <v>9171</v>
      </c>
      <c r="BI25" s="68" t="s">
        <v>177</v>
      </c>
      <c r="BJ25" s="68" t="s">
        <v>129</v>
      </c>
      <c r="BK25" s="68" t="s">
        <v>178</v>
      </c>
      <c r="BL25" s="68" t="s">
        <v>179</v>
      </c>
      <c r="BM25" s="68" t="s">
        <v>180</v>
      </c>
      <c r="BN25" s="68" t="s">
        <v>181</v>
      </c>
      <c r="BO25" s="68"/>
      <c r="BP25" s="68" t="s">
        <v>181</v>
      </c>
      <c r="BQ25" s="68">
        <v>2024</v>
      </c>
      <c r="BR25" s="68"/>
      <c r="BS25" s="68"/>
      <c r="BT25" s="68" t="s">
        <v>9171</v>
      </c>
    </row>
    <row r="26" spans="1:72">
      <c r="A26" s="68">
        <v>102403250686</v>
      </c>
      <c r="B26" s="68">
        <v>1</v>
      </c>
      <c r="C26" s="68">
        <v>2024</v>
      </c>
      <c r="D26" s="68">
        <v>9</v>
      </c>
      <c r="E26" s="68" t="s">
        <v>9270</v>
      </c>
      <c r="F26" s="68" t="s">
        <v>9271</v>
      </c>
      <c r="G26" s="68">
        <v>86</v>
      </c>
      <c r="H26" s="68" t="s">
        <v>9272</v>
      </c>
      <c r="I26" s="68">
        <v>20240911</v>
      </c>
      <c r="J26" s="68">
        <v>20240917</v>
      </c>
      <c r="K26" s="68">
        <v>7</v>
      </c>
      <c r="L26" s="68">
        <f t="shared" si="0"/>
        <v>6</v>
      </c>
      <c r="M26" s="68">
        <v>0</v>
      </c>
      <c r="N26" s="68" t="s">
        <v>9273</v>
      </c>
      <c r="O26" s="68" t="s">
        <v>9274</v>
      </c>
      <c r="P26" s="68" t="s">
        <v>118</v>
      </c>
      <c r="Q26" s="68" t="s">
        <v>36</v>
      </c>
      <c r="R26" s="68" t="s">
        <v>119</v>
      </c>
      <c r="S26" s="68" t="s">
        <v>147</v>
      </c>
      <c r="T26" s="68">
        <v>111</v>
      </c>
      <c r="U26" s="68" t="s">
        <v>172</v>
      </c>
      <c r="V26" s="68" t="s">
        <v>9178</v>
      </c>
      <c r="W26" s="68" t="s">
        <v>9179</v>
      </c>
      <c r="X26" s="68" t="s">
        <v>124</v>
      </c>
      <c r="Y26" s="68">
        <v>60144</v>
      </c>
      <c r="Z26" s="68">
        <v>8410</v>
      </c>
      <c r="AA26" s="68">
        <v>0</v>
      </c>
      <c r="AB26" s="68">
        <v>0</v>
      </c>
      <c r="AC26" s="68">
        <v>1716.22</v>
      </c>
      <c r="AD26" s="68">
        <v>5857.78</v>
      </c>
      <c r="AE26" s="68">
        <v>507144.98</v>
      </c>
      <c r="AF26" s="68">
        <v>514718.97</v>
      </c>
      <c r="AG26" s="68">
        <v>480</v>
      </c>
      <c r="AH26" s="68">
        <v>450</v>
      </c>
      <c r="AI26" s="68">
        <v>684958</v>
      </c>
      <c r="AJ26" s="68">
        <v>684958</v>
      </c>
      <c r="AK26" s="68">
        <v>50464.039232134121</v>
      </c>
      <c r="AL26" s="68" t="s">
        <v>118</v>
      </c>
      <c r="AM26" s="68" t="s">
        <v>36</v>
      </c>
      <c r="AN26" s="68" t="s">
        <v>119</v>
      </c>
      <c r="AO26" s="68" t="s">
        <v>147</v>
      </c>
      <c r="AP26" s="68">
        <v>7</v>
      </c>
      <c r="AQ26" s="68">
        <v>2</v>
      </c>
      <c r="AR26" s="68">
        <v>11</v>
      </c>
      <c r="AS26" s="68">
        <v>124065</v>
      </c>
      <c r="AT26" s="68">
        <v>585428</v>
      </c>
      <c r="AU26" s="68">
        <v>195143</v>
      </c>
      <c r="AV26" s="68">
        <v>705626</v>
      </c>
      <c r="AW26" s="68">
        <v>8.6967800000000004</v>
      </c>
      <c r="AX26" s="68">
        <v>1.5207599999999999</v>
      </c>
      <c r="AY26" s="68">
        <v>7.1760200000000003</v>
      </c>
      <c r="AZ26" s="68">
        <v>8.6967802047729492</v>
      </c>
      <c r="BA26" s="68">
        <v>1.5207600593566895</v>
      </c>
      <c r="BB26" s="68">
        <v>7.1760201454162598</v>
      </c>
      <c r="BC26" s="68" t="s">
        <v>159</v>
      </c>
      <c r="BD26" s="68" t="s">
        <v>126</v>
      </c>
      <c r="BE26" s="68" t="s">
        <v>118</v>
      </c>
      <c r="BF26" s="68"/>
      <c r="BG26" s="68" t="s">
        <v>417</v>
      </c>
      <c r="BH26" s="68" t="s">
        <v>9171</v>
      </c>
      <c r="BI26" s="68" t="s">
        <v>201</v>
      </c>
      <c r="BJ26" s="68" t="s">
        <v>129</v>
      </c>
      <c r="BK26" s="68" t="s">
        <v>130</v>
      </c>
      <c r="BL26" s="68" t="s">
        <v>131</v>
      </c>
      <c r="BM26" s="68" t="s">
        <v>180</v>
      </c>
      <c r="BN26" s="68" t="s">
        <v>181</v>
      </c>
      <c r="BO26" s="68"/>
      <c r="BP26" s="68" t="s">
        <v>181</v>
      </c>
      <c r="BQ26" s="68">
        <v>2024</v>
      </c>
      <c r="BR26" s="68"/>
      <c r="BS26" s="68"/>
      <c r="BT26" s="68" t="s">
        <v>9171</v>
      </c>
    </row>
    <row r="27" spans="1:72">
      <c r="A27" s="68">
        <v>102403677584</v>
      </c>
      <c r="B27" s="68">
        <v>1</v>
      </c>
      <c r="C27" s="68">
        <v>2024</v>
      </c>
      <c r="D27" s="68">
        <v>9</v>
      </c>
      <c r="E27" s="68" t="s">
        <v>9275</v>
      </c>
      <c r="F27" s="68" t="s">
        <v>9276</v>
      </c>
      <c r="G27" s="68">
        <v>86</v>
      </c>
      <c r="H27" s="68" t="s">
        <v>9277</v>
      </c>
      <c r="I27" s="68">
        <v>20240922</v>
      </c>
      <c r="J27" s="68">
        <v>20240926</v>
      </c>
      <c r="K27" s="68">
        <v>5</v>
      </c>
      <c r="L27" s="68">
        <f t="shared" si="0"/>
        <v>4</v>
      </c>
      <c r="M27" s="68">
        <v>0</v>
      </c>
      <c r="N27" s="68" t="s">
        <v>9278</v>
      </c>
      <c r="O27" s="68" t="s">
        <v>9279</v>
      </c>
      <c r="P27" s="68" t="s">
        <v>118</v>
      </c>
      <c r="Q27" s="68" t="s">
        <v>36</v>
      </c>
      <c r="R27" s="68" t="s">
        <v>119</v>
      </c>
      <c r="S27" s="68" t="s">
        <v>120</v>
      </c>
      <c r="T27" s="68">
        <v>201</v>
      </c>
      <c r="U27" s="68" t="s">
        <v>172</v>
      </c>
      <c r="V27" s="68" t="s">
        <v>9178</v>
      </c>
      <c r="W27" s="68" t="s">
        <v>9179</v>
      </c>
      <c r="X27" s="68" t="s">
        <v>124</v>
      </c>
      <c r="Y27" s="68">
        <v>72828</v>
      </c>
      <c r="Z27" s="68">
        <v>5951</v>
      </c>
      <c r="AA27" s="68">
        <v>0</v>
      </c>
      <c r="AB27" s="68">
        <v>0</v>
      </c>
      <c r="AC27" s="68">
        <v>536.41999999999996</v>
      </c>
      <c r="AD27" s="68">
        <v>0</v>
      </c>
      <c r="AE27" s="68">
        <v>448019.64</v>
      </c>
      <c r="AF27" s="68">
        <v>448556.06</v>
      </c>
      <c r="AG27" s="68">
        <v>320</v>
      </c>
      <c r="AH27" s="68">
        <v>450</v>
      </c>
      <c r="AI27" s="68">
        <v>684871</v>
      </c>
      <c r="AJ27" s="68">
        <v>684871</v>
      </c>
      <c r="AK27" s="68">
        <v>116555.16246301361</v>
      </c>
      <c r="AL27" s="68" t="s">
        <v>118</v>
      </c>
      <c r="AM27" s="68" t="s">
        <v>36</v>
      </c>
      <c r="AN27" s="68" t="s">
        <v>119</v>
      </c>
      <c r="AO27" s="68" t="s">
        <v>120</v>
      </c>
      <c r="AP27" s="68">
        <v>7</v>
      </c>
      <c r="AQ27" s="68">
        <v>2</v>
      </c>
      <c r="AR27" s="68">
        <v>11</v>
      </c>
      <c r="AS27" s="68">
        <v>124065</v>
      </c>
      <c r="AT27" s="68">
        <v>585428</v>
      </c>
      <c r="AU27" s="68">
        <v>195143</v>
      </c>
      <c r="AV27" s="68">
        <v>705626</v>
      </c>
      <c r="AW27" s="68">
        <v>8.6967800000000004</v>
      </c>
      <c r="AX27" s="68">
        <v>1.5207599999999999</v>
      </c>
      <c r="AY27" s="68">
        <v>7.1760200000000003</v>
      </c>
      <c r="AZ27" s="68">
        <v>8.6967802047729492</v>
      </c>
      <c r="BA27" s="68">
        <v>1.5207600593566895</v>
      </c>
      <c r="BB27" s="68">
        <v>7.1760201454162598</v>
      </c>
      <c r="BC27" s="68" t="s">
        <v>159</v>
      </c>
      <c r="BD27" s="68" t="s">
        <v>126</v>
      </c>
      <c r="BE27" s="68" t="s">
        <v>118</v>
      </c>
      <c r="BF27" s="68"/>
      <c r="BG27" s="68" t="s">
        <v>296</v>
      </c>
      <c r="BH27" s="68" t="s">
        <v>9171</v>
      </c>
      <c r="BI27" s="68" t="s">
        <v>201</v>
      </c>
      <c r="BJ27" s="68" t="s">
        <v>129</v>
      </c>
      <c r="BK27" s="68" t="s">
        <v>130</v>
      </c>
      <c r="BL27" s="68" t="s">
        <v>131</v>
      </c>
      <c r="BM27" s="68" t="s">
        <v>180</v>
      </c>
      <c r="BN27" s="68" t="s">
        <v>181</v>
      </c>
      <c r="BO27" s="68"/>
      <c r="BP27" s="68" t="s">
        <v>181</v>
      </c>
      <c r="BQ27" s="68">
        <v>2024</v>
      </c>
      <c r="BR27" s="68"/>
      <c r="BS27" s="68"/>
      <c r="BT27" s="68" t="s">
        <v>9171</v>
      </c>
    </row>
    <row r="28" spans="1:72">
      <c r="A28" s="68">
        <v>102403637344</v>
      </c>
      <c r="B28" s="68">
        <v>1</v>
      </c>
      <c r="C28" s="68">
        <v>2024</v>
      </c>
      <c r="D28" s="68">
        <v>10</v>
      </c>
      <c r="E28" s="68" t="s">
        <v>9280</v>
      </c>
      <c r="F28" s="68" t="s">
        <v>9281</v>
      </c>
      <c r="G28" s="68">
        <v>82</v>
      </c>
      <c r="H28" s="68" t="s">
        <v>9282</v>
      </c>
      <c r="I28" s="68">
        <v>20241002</v>
      </c>
      <c r="J28" s="68">
        <v>20241007</v>
      </c>
      <c r="K28" s="68">
        <v>6</v>
      </c>
      <c r="L28" s="68">
        <f t="shared" si="0"/>
        <v>5</v>
      </c>
      <c r="M28" s="68">
        <v>0</v>
      </c>
      <c r="N28" s="68" t="s">
        <v>9283</v>
      </c>
      <c r="O28" s="68" t="s">
        <v>9284</v>
      </c>
      <c r="P28" s="68" t="s">
        <v>118</v>
      </c>
      <c r="Q28" s="68" t="s">
        <v>36</v>
      </c>
      <c r="R28" s="68" t="s">
        <v>119</v>
      </c>
      <c r="S28" s="68" t="s">
        <v>120</v>
      </c>
      <c r="T28" s="68">
        <v>111</v>
      </c>
      <c r="U28" s="68" t="s">
        <v>172</v>
      </c>
      <c r="V28" s="68" t="s">
        <v>9178</v>
      </c>
      <c r="W28" s="68" t="s">
        <v>9179</v>
      </c>
      <c r="X28" s="68" t="s">
        <v>124</v>
      </c>
      <c r="Y28" s="68">
        <v>80974</v>
      </c>
      <c r="Z28" s="68">
        <v>7090</v>
      </c>
      <c r="AA28" s="68">
        <v>0</v>
      </c>
      <c r="AB28" s="68">
        <v>0</v>
      </c>
      <c r="AC28" s="68">
        <v>926.06</v>
      </c>
      <c r="AD28" s="68">
        <v>0</v>
      </c>
      <c r="AE28" s="68">
        <v>507939.64</v>
      </c>
      <c r="AF28" s="68">
        <v>508865.69</v>
      </c>
      <c r="AG28" s="68">
        <v>400</v>
      </c>
      <c r="AH28" s="68">
        <v>375</v>
      </c>
      <c r="AI28" s="68">
        <v>684958</v>
      </c>
      <c r="AJ28" s="68">
        <v>684958</v>
      </c>
      <c r="AK28" s="68">
        <v>56317.31923213409</v>
      </c>
      <c r="AL28" s="68" t="s">
        <v>118</v>
      </c>
      <c r="AM28" s="68" t="s">
        <v>36</v>
      </c>
      <c r="AN28" s="68" t="s">
        <v>119</v>
      </c>
      <c r="AO28" s="68" t="s">
        <v>120</v>
      </c>
      <c r="AP28" s="68">
        <v>7</v>
      </c>
      <c r="AQ28" s="68">
        <v>2</v>
      </c>
      <c r="AR28" s="68">
        <v>11</v>
      </c>
      <c r="AS28" s="68">
        <v>124065</v>
      </c>
      <c r="AT28" s="68">
        <v>585428</v>
      </c>
      <c r="AU28" s="68">
        <v>195143</v>
      </c>
      <c r="AV28" s="68">
        <v>705626</v>
      </c>
      <c r="AW28" s="68">
        <v>8.6967800000000004</v>
      </c>
      <c r="AX28" s="68">
        <v>1.5207599999999999</v>
      </c>
      <c r="AY28" s="68">
        <v>7.1760200000000003</v>
      </c>
      <c r="AZ28" s="68">
        <v>8.6967802047729492</v>
      </c>
      <c r="BA28" s="68">
        <v>1.5207600593566895</v>
      </c>
      <c r="BB28" s="68">
        <v>7.1760201454162598</v>
      </c>
      <c r="BC28" s="68" t="s">
        <v>159</v>
      </c>
      <c r="BD28" s="68" t="s">
        <v>148</v>
      </c>
      <c r="BE28" s="68" t="s">
        <v>118</v>
      </c>
      <c r="BF28" s="68"/>
      <c r="BG28" s="68" t="s">
        <v>296</v>
      </c>
      <c r="BH28" s="68" t="s">
        <v>9171</v>
      </c>
      <c r="BI28" s="68" t="s">
        <v>216</v>
      </c>
      <c r="BJ28" s="68" t="s">
        <v>129</v>
      </c>
      <c r="BK28" s="68" t="s">
        <v>217</v>
      </c>
      <c r="BL28" s="68" t="s">
        <v>218</v>
      </c>
      <c r="BM28" s="68" t="s">
        <v>180</v>
      </c>
      <c r="BN28" s="68" t="s">
        <v>181</v>
      </c>
      <c r="BO28" s="68"/>
      <c r="BP28" s="68" t="s">
        <v>181</v>
      </c>
      <c r="BQ28" s="68">
        <v>2024</v>
      </c>
      <c r="BR28" s="68"/>
      <c r="BS28" s="68"/>
      <c r="BT28" s="68" t="s">
        <v>9171</v>
      </c>
    </row>
    <row r="29" spans="1:72">
      <c r="A29" s="68">
        <v>102403637486</v>
      </c>
      <c r="B29" s="68">
        <v>1</v>
      </c>
      <c r="C29" s="68">
        <v>2024</v>
      </c>
      <c r="D29" s="68">
        <v>10</v>
      </c>
      <c r="E29" s="68" t="s">
        <v>9285</v>
      </c>
      <c r="F29" s="68" t="s">
        <v>9286</v>
      </c>
      <c r="G29" s="68">
        <v>78</v>
      </c>
      <c r="H29" s="68" t="s">
        <v>9287</v>
      </c>
      <c r="I29" s="68">
        <v>20241007</v>
      </c>
      <c r="J29" s="68">
        <v>20241017</v>
      </c>
      <c r="K29" s="68">
        <v>11</v>
      </c>
      <c r="L29" s="68">
        <f t="shared" si="0"/>
        <v>10</v>
      </c>
      <c r="M29" s="68">
        <v>0</v>
      </c>
      <c r="N29" s="68" t="s">
        <v>9288</v>
      </c>
      <c r="O29" s="68" t="s">
        <v>9289</v>
      </c>
      <c r="P29" s="68" t="s">
        <v>118</v>
      </c>
      <c r="Q29" s="68" t="s">
        <v>36</v>
      </c>
      <c r="R29" s="68" t="s">
        <v>119</v>
      </c>
      <c r="S29" s="68" t="s">
        <v>147</v>
      </c>
      <c r="T29" s="68">
        <v>111</v>
      </c>
      <c r="U29" s="68" t="s">
        <v>172</v>
      </c>
      <c r="V29" s="68" t="s">
        <v>9178</v>
      </c>
      <c r="W29" s="68" t="s">
        <v>9179</v>
      </c>
      <c r="X29" s="68" t="s">
        <v>124</v>
      </c>
      <c r="Y29" s="68">
        <v>108035</v>
      </c>
      <c r="Z29" s="68">
        <v>13032</v>
      </c>
      <c r="AA29" s="68">
        <v>0</v>
      </c>
      <c r="AB29" s="68">
        <v>0</v>
      </c>
      <c r="AC29" s="68">
        <v>1569.69</v>
      </c>
      <c r="AD29" s="68">
        <v>0</v>
      </c>
      <c r="AE29" s="68">
        <v>522242.6</v>
      </c>
      <c r="AF29" s="68">
        <v>523812.28</v>
      </c>
      <c r="AG29" s="68">
        <v>800</v>
      </c>
      <c r="AH29" s="68">
        <v>750</v>
      </c>
      <c r="AI29" s="68">
        <v>684958</v>
      </c>
      <c r="AJ29" s="68">
        <v>684958</v>
      </c>
      <c r="AK29" s="68">
        <v>41370.729232134065</v>
      </c>
      <c r="AL29" s="68" t="s">
        <v>118</v>
      </c>
      <c r="AM29" s="68" t="s">
        <v>36</v>
      </c>
      <c r="AN29" s="68" t="s">
        <v>119</v>
      </c>
      <c r="AO29" s="68" t="s">
        <v>147</v>
      </c>
      <c r="AP29" s="68">
        <v>7</v>
      </c>
      <c r="AQ29" s="68">
        <v>2</v>
      </c>
      <c r="AR29" s="68">
        <v>11</v>
      </c>
      <c r="AS29" s="68">
        <v>124065</v>
      </c>
      <c r="AT29" s="68">
        <v>585428</v>
      </c>
      <c r="AU29" s="68">
        <v>195143</v>
      </c>
      <c r="AV29" s="68">
        <v>705626</v>
      </c>
      <c r="AW29" s="68">
        <v>8.6967800000000004</v>
      </c>
      <c r="AX29" s="68">
        <v>1.5207599999999999</v>
      </c>
      <c r="AY29" s="68">
        <v>7.1760200000000003</v>
      </c>
      <c r="AZ29" s="68">
        <v>8.6967802047729492</v>
      </c>
      <c r="BA29" s="68">
        <v>1.5207600593566895</v>
      </c>
      <c r="BB29" s="68">
        <v>7.1760201454162598</v>
      </c>
      <c r="BC29" s="68" t="s">
        <v>159</v>
      </c>
      <c r="BD29" s="68" t="s">
        <v>126</v>
      </c>
      <c r="BE29" s="68" t="s">
        <v>118</v>
      </c>
      <c r="BF29" s="68" t="s">
        <v>118</v>
      </c>
      <c r="BG29" s="68" t="s">
        <v>9290</v>
      </c>
      <c r="BH29" s="68" t="s">
        <v>9171</v>
      </c>
      <c r="BI29" s="68" t="s">
        <v>6215</v>
      </c>
      <c r="BJ29" s="68" t="s">
        <v>195</v>
      </c>
      <c r="BK29" s="68" t="s">
        <v>411</v>
      </c>
      <c r="BL29" s="68" t="s">
        <v>411</v>
      </c>
      <c r="BM29" s="68" t="s">
        <v>180</v>
      </c>
      <c r="BN29" s="68" t="s">
        <v>181</v>
      </c>
      <c r="BO29" s="68"/>
      <c r="BP29" s="68" t="s">
        <v>181</v>
      </c>
      <c r="BQ29" s="68">
        <v>2024</v>
      </c>
      <c r="BR29" s="68"/>
      <c r="BS29" s="68"/>
      <c r="BT29" s="68" t="s">
        <v>9171</v>
      </c>
    </row>
    <row r="30" spans="1:72">
      <c r="A30" s="68">
        <v>102404433828</v>
      </c>
      <c r="B30" s="68">
        <v>1</v>
      </c>
      <c r="C30" s="68">
        <v>2024</v>
      </c>
      <c r="D30" s="68">
        <v>12</v>
      </c>
      <c r="E30" s="68" t="s">
        <v>412</v>
      </c>
      <c r="F30" s="68" t="s">
        <v>413</v>
      </c>
      <c r="G30" s="68">
        <v>78</v>
      </c>
      <c r="H30" s="68" t="s">
        <v>414</v>
      </c>
      <c r="I30" s="68">
        <v>20241125</v>
      </c>
      <c r="J30" s="68">
        <v>20241206</v>
      </c>
      <c r="K30" s="68">
        <v>12</v>
      </c>
      <c r="L30" s="68">
        <f t="shared" si="0"/>
        <v>11</v>
      </c>
      <c r="M30" s="68">
        <v>0</v>
      </c>
      <c r="N30" s="68" t="s">
        <v>415</v>
      </c>
      <c r="O30" s="68" t="s">
        <v>9291</v>
      </c>
      <c r="P30" s="68" t="s">
        <v>118</v>
      </c>
      <c r="Q30" s="68" t="s">
        <v>36</v>
      </c>
      <c r="R30" s="68" t="s">
        <v>119</v>
      </c>
      <c r="S30" s="68" t="s">
        <v>147</v>
      </c>
      <c r="T30" s="68">
        <v>111</v>
      </c>
      <c r="U30" s="68" t="s">
        <v>172</v>
      </c>
      <c r="V30" s="68" t="s">
        <v>173</v>
      </c>
      <c r="W30" s="68" t="s">
        <v>174</v>
      </c>
      <c r="X30" s="68" t="s">
        <v>124</v>
      </c>
      <c r="Y30" s="68">
        <v>159108</v>
      </c>
      <c r="Z30" s="68">
        <v>14082</v>
      </c>
      <c r="AA30" s="68">
        <v>0</v>
      </c>
      <c r="AB30" s="68">
        <v>0</v>
      </c>
      <c r="AC30" s="68">
        <v>1258.06</v>
      </c>
      <c r="AD30" s="68">
        <v>0</v>
      </c>
      <c r="AE30" s="68">
        <v>622766.51</v>
      </c>
      <c r="AF30" s="68">
        <v>624024.56000000006</v>
      </c>
      <c r="AG30" s="68">
        <v>880</v>
      </c>
      <c r="AH30" s="68">
        <v>825</v>
      </c>
      <c r="AI30" s="68">
        <v>866510</v>
      </c>
      <c r="AJ30" s="68">
        <v>866510</v>
      </c>
      <c r="AK30" s="68">
        <v>19988.343976618256</v>
      </c>
      <c r="AL30" s="68" t="s">
        <v>118</v>
      </c>
      <c r="AM30" s="68" t="s">
        <v>36</v>
      </c>
      <c r="AN30" s="68" t="s">
        <v>119</v>
      </c>
      <c r="AO30" s="68" t="s">
        <v>147</v>
      </c>
      <c r="AP30" s="68">
        <v>10</v>
      </c>
      <c r="AQ30" s="68">
        <v>3</v>
      </c>
      <c r="AR30" s="68">
        <v>20</v>
      </c>
      <c r="AS30" s="68">
        <v>230467</v>
      </c>
      <c r="AT30" s="68">
        <v>667081</v>
      </c>
      <c r="AU30" s="68">
        <v>222360</v>
      </c>
      <c r="AV30" s="68">
        <v>800033</v>
      </c>
      <c r="AW30" s="68">
        <v>11.001899999999999</v>
      </c>
      <c r="AX30" s="68">
        <v>2.8250000000000002</v>
      </c>
      <c r="AY30" s="68">
        <v>8.1768999999999998</v>
      </c>
      <c r="AZ30" s="68">
        <v>11.00189995765686</v>
      </c>
      <c r="BA30" s="68">
        <v>2.8250000476837158</v>
      </c>
      <c r="BB30" s="68">
        <v>8.1768999099731445</v>
      </c>
      <c r="BC30" s="68" t="s">
        <v>159</v>
      </c>
      <c r="BD30" s="68" t="s">
        <v>126</v>
      </c>
      <c r="BE30" s="68" t="s">
        <v>118</v>
      </c>
      <c r="BF30" s="68"/>
      <c r="BG30" s="68" t="s">
        <v>417</v>
      </c>
      <c r="BH30" s="68" t="s">
        <v>176</v>
      </c>
      <c r="BI30" s="68" t="s">
        <v>418</v>
      </c>
      <c r="BJ30" s="68" t="s">
        <v>129</v>
      </c>
      <c r="BK30" s="68" t="s">
        <v>224</v>
      </c>
      <c r="BL30" s="68" t="s">
        <v>224</v>
      </c>
      <c r="BM30" s="68" t="s">
        <v>180</v>
      </c>
      <c r="BN30" s="68" t="s">
        <v>181</v>
      </c>
      <c r="BO30" s="68"/>
      <c r="BP30" s="68" t="s">
        <v>181</v>
      </c>
      <c r="BQ30" s="68">
        <v>2024</v>
      </c>
      <c r="BR30" s="68"/>
      <c r="BS30" s="68"/>
      <c r="BT30" s="68" t="s">
        <v>9171</v>
      </c>
    </row>
    <row r="31" spans="1:72">
      <c r="A31" s="68">
        <v>102404698520</v>
      </c>
      <c r="B31" s="68">
        <v>1</v>
      </c>
      <c r="C31" s="68">
        <v>2024</v>
      </c>
      <c r="D31" s="68">
        <v>12</v>
      </c>
      <c r="E31" s="68" t="s">
        <v>9292</v>
      </c>
      <c r="F31" s="68" t="s">
        <v>9293</v>
      </c>
      <c r="G31" s="68">
        <v>79</v>
      </c>
      <c r="H31" s="68" t="s">
        <v>9294</v>
      </c>
      <c r="I31" s="68">
        <v>20241201</v>
      </c>
      <c r="J31" s="68">
        <v>20241221</v>
      </c>
      <c r="K31" s="68">
        <v>21</v>
      </c>
      <c r="L31" s="68">
        <f t="shared" si="0"/>
        <v>20</v>
      </c>
      <c r="M31" s="68">
        <v>0</v>
      </c>
      <c r="N31" s="68" t="s">
        <v>9295</v>
      </c>
      <c r="O31" s="68" t="s">
        <v>9296</v>
      </c>
      <c r="P31" s="68" t="s">
        <v>118</v>
      </c>
      <c r="Q31" s="68" t="s">
        <v>36</v>
      </c>
      <c r="R31" s="68" t="s">
        <v>119</v>
      </c>
      <c r="S31" s="68" t="s">
        <v>147</v>
      </c>
      <c r="T31" s="68">
        <v>207</v>
      </c>
      <c r="U31" s="68" t="s">
        <v>438</v>
      </c>
      <c r="V31" s="68" t="s">
        <v>2673</v>
      </c>
      <c r="W31" s="68" t="s">
        <v>2674</v>
      </c>
      <c r="X31" s="68" t="s">
        <v>1630</v>
      </c>
      <c r="Y31" s="68">
        <v>150620</v>
      </c>
      <c r="Z31" s="68">
        <v>23532</v>
      </c>
      <c r="AA31" s="68">
        <v>0</v>
      </c>
      <c r="AB31" s="68">
        <v>0</v>
      </c>
      <c r="AC31" s="68">
        <v>2872.3</v>
      </c>
      <c r="AD31" s="68">
        <v>0</v>
      </c>
      <c r="AE31" s="68">
        <v>511040.68</v>
      </c>
      <c r="AF31" s="68">
        <v>513912.97</v>
      </c>
      <c r="AG31" s="68">
        <v>1600</v>
      </c>
      <c r="AH31" s="68">
        <v>1500</v>
      </c>
      <c r="AI31" s="68">
        <v>527884</v>
      </c>
      <c r="AJ31" s="68">
        <v>527884</v>
      </c>
      <c r="AK31" s="68">
        <v>-147314.70654334931</v>
      </c>
      <c r="AL31" s="68" t="s">
        <v>118</v>
      </c>
      <c r="AM31" s="68" t="s">
        <v>36</v>
      </c>
      <c r="AN31" s="68" t="s">
        <v>119</v>
      </c>
      <c r="AO31" s="68" t="s">
        <v>147</v>
      </c>
      <c r="AP31" s="68">
        <v>3</v>
      </c>
      <c r="AQ31" s="68">
        <v>2</v>
      </c>
      <c r="AR31" s="68">
        <v>8</v>
      </c>
      <c r="AS31" s="68">
        <v>45044</v>
      </c>
      <c r="AT31" s="68">
        <v>30686</v>
      </c>
      <c r="AU31" s="68">
        <v>1</v>
      </c>
      <c r="AV31" s="68">
        <v>91541</v>
      </c>
      <c r="AW31" s="68">
        <v>0.92827999999999999</v>
      </c>
      <c r="AX31" s="68">
        <v>0.55213999999999996</v>
      </c>
      <c r="AY31" s="68">
        <v>0.37613999999999997</v>
      </c>
      <c r="AZ31" s="68">
        <v>6.5056900978088379</v>
      </c>
      <c r="BA31" s="68">
        <v>1.9876999855041504</v>
      </c>
      <c r="BB31" s="68">
        <v>4.5179901123046875</v>
      </c>
      <c r="BC31" s="68" t="s">
        <v>125</v>
      </c>
      <c r="BD31" s="68" t="s">
        <v>126</v>
      </c>
      <c r="BE31" s="68" t="s">
        <v>118</v>
      </c>
      <c r="BF31" s="68"/>
      <c r="BG31" s="68" t="s">
        <v>417</v>
      </c>
      <c r="BH31" s="68" t="s">
        <v>9171</v>
      </c>
      <c r="BI31" s="68" t="s">
        <v>201</v>
      </c>
      <c r="BJ31" s="68" t="s">
        <v>129</v>
      </c>
      <c r="BK31" s="68" t="s">
        <v>130</v>
      </c>
      <c r="BL31" s="68" t="s">
        <v>131</v>
      </c>
      <c r="BM31" s="68" t="s">
        <v>202</v>
      </c>
      <c r="BN31" s="68" t="s">
        <v>661</v>
      </c>
      <c r="BO31" s="68"/>
      <c r="BP31" s="68" t="s">
        <v>661</v>
      </c>
      <c r="BQ31" s="68">
        <v>2024</v>
      </c>
      <c r="BR31" s="68" t="s">
        <v>134</v>
      </c>
      <c r="BS31" s="68" t="s">
        <v>134</v>
      </c>
      <c r="BT31" s="68" t="s">
        <v>9171</v>
      </c>
    </row>
    <row r="32" spans="1:72">
      <c r="A32" s="68">
        <v>102404692138</v>
      </c>
      <c r="B32" s="68">
        <v>1</v>
      </c>
      <c r="C32" s="68">
        <v>2024</v>
      </c>
      <c r="D32" s="68">
        <v>12</v>
      </c>
      <c r="E32" s="68" t="s">
        <v>9297</v>
      </c>
      <c r="F32" s="68" t="s">
        <v>9298</v>
      </c>
      <c r="G32" s="68">
        <v>70</v>
      </c>
      <c r="H32" s="68" t="s">
        <v>9299</v>
      </c>
      <c r="I32" s="68">
        <v>20241216</v>
      </c>
      <c r="J32" s="68">
        <v>20241223</v>
      </c>
      <c r="K32" s="68">
        <v>8</v>
      </c>
      <c r="L32" s="68">
        <f t="shared" si="0"/>
        <v>7</v>
      </c>
      <c r="M32" s="68">
        <v>0</v>
      </c>
      <c r="N32" s="68" t="s">
        <v>9300</v>
      </c>
      <c r="O32" s="68" t="s">
        <v>9301</v>
      </c>
      <c r="P32" s="68" t="s">
        <v>118</v>
      </c>
      <c r="Q32" s="68" t="s">
        <v>36</v>
      </c>
      <c r="R32" s="68" t="s">
        <v>119</v>
      </c>
      <c r="S32" s="68" t="s">
        <v>147</v>
      </c>
      <c r="T32" s="68">
        <v>111</v>
      </c>
      <c r="U32" s="68" t="s">
        <v>172</v>
      </c>
      <c r="V32" s="68" t="s">
        <v>9178</v>
      </c>
      <c r="W32" s="68" t="s">
        <v>9179</v>
      </c>
      <c r="X32" s="68" t="s">
        <v>124</v>
      </c>
      <c r="Y32" s="68">
        <v>86344</v>
      </c>
      <c r="Z32" s="68">
        <v>9671</v>
      </c>
      <c r="AA32" s="68">
        <v>0</v>
      </c>
      <c r="AB32" s="68">
        <v>0</v>
      </c>
      <c r="AC32" s="68">
        <v>1514.36</v>
      </c>
      <c r="AD32" s="68">
        <v>12604.4</v>
      </c>
      <c r="AE32" s="68">
        <v>507935.23</v>
      </c>
      <c r="AF32" s="68">
        <v>522054</v>
      </c>
      <c r="AG32" s="68">
        <v>560</v>
      </c>
      <c r="AH32" s="68">
        <v>525</v>
      </c>
      <c r="AI32" s="68">
        <v>684958</v>
      </c>
      <c r="AJ32" s="68">
        <v>684958</v>
      </c>
      <c r="AK32" s="68">
        <v>43129.009232134093</v>
      </c>
      <c r="AL32" s="68" t="s">
        <v>118</v>
      </c>
      <c r="AM32" s="68" t="s">
        <v>36</v>
      </c>
      <c r="AN32" s="68" t="s">
        <v>119</v>
      </c>
      <c r="AO32" s="68" t="s">
        <v>147</v>
      </c>
      <c r="AP32" s="68">
        <v>7</v>
      </c>
      <c r="AQ32" s="68">
        <v>2</v>
      </c>
      <c r="AR32" s="68">
        <v>11</v>
      </c>
      <c r="AS32" s="68">
        <v>124065</v>
      </c>
      <c r="AT32" s="68">
        <v>585428</v>
      </c>
      <c r="AU32" s="68">
        <v>195143</v>
      </c>
      <c r="AV32" s="68">
        <v>705626</v>
      </c>
      <c r="AW32" s="68">
        <v>8.6967800000000004</v>
      </c>
      <c r="AX32" s="68">
        <v>1.5207599999999999</v>
      </c>
      <c r="AY32" s="68">
        <v>7.1760200000000003</v>
      </c>
      <c r="AZ32" s="68">
        <v>8.6967802047729492</v>
      </c>
      <c r="BA32" s="68">
        <v>1.5207600593566895</v>
      </c>
      <c r="BB32" s="68">
        <v>7.1760201454162598</v>
      </c>
      <c r="BC32" s="68" t="s">
        <v>159</v>
      </c>
      <c r="BD32" s="68" t="s">
        <v>126</v>
      </c>
      <c r="BE32" s="68" t="s">
        <v>118</v>
      </c>
      <c r="BF32" s="68"/>
      <c r="BG32" s="68" t="s">
        <v>296</v>
      </c>
      <c r="BH32" s="68" t="s">
        <v>9171</v>
      </c>
      <c r="BI32" s="68" t="s">
        <v>9302</v>
      </c>
      <c r="BJ32" s="68" t="s">
        <v>129</v>
      </c>
      <c r="BK32" s="68" t="s">
        <v>217</v>
      </c>
      <c r="BL32" s="68" t="s">
        <v>218</v>
      </c>
      <c r="BM32" s="68" t="s">
        <v>180</v>
      </c>
      <c r="BN32" s="68" t="s">
        <v>181</v>
      </c>
      <c r="BO32" s="68"/>
      <c r="BP32" s="68" t="s">
        <v>181</v>
      </c>
      <c r="BQ32" s="68">
        <v>2024</v>
      </c>
      <c r="BR32" s="68"/>
      <c r="BS32" s="68"/>
      <c r="BT32" s="68" t="s">
        <v>9171</v>
      </c>
    </row>
    <row r="33" spans="1:72">
      <c r="A33" s="68">
        <v>102401835000</v>
      </c>
      <c r="B33" s="68">
        <v>1</v>
      </c>
      <c r="C33" s="68">
        <v>2024</v>
      </c>
      <c r="D33" s="68">
        <v>5</v>
      </c>
      <c r="E33" s="68" t="s">
        <v>9303</v>
      </c>
      <c r="F33" s="68" t="s">
        <v>9304</v>
      </c>
      <c r="G33" s="68">
        <v>80</v>
      </c>
      <c r="H33" s="68" t="s">
        <v>9305</v>
      </c>
      <c r="I33" s="68">
        <v>20240515</v>
      </c>
      <c r="J33" s="68">
        <v>20240520</v>
      </c>
      <c r="K33" s="68">
        <v>6</v>
      </c>
      <c r="L33" s="68">
        <f t="shared" si="0"/>
        <v>5</v>
      </c>
      <c r="M33" s="68">
        <v>0</v>
      </c>
      <c r="N33" s="68" t="s">
        <v>9306</v>
      </c>
      <c r="O33" s="68" t="s">
        <v>9307</v>
      </c>
      <c r="P33" s="68" t="s">
        <v>118</v>
      </c>
      <c r="Q33" s="68" t="s">
        <v>36</v>
      </c>
      <c r="R33" s="68" t="s">
        <v>119</v>
      </c>
      <c r="S33" s="68" t="s">
        <v>120</v>
      </c>
      <c r="T33" s="68">
        <v>205</v>
      </c>
      <c r="U33" s="68" t="s">
        <v>172</v>
      </c>
      <c r="V33" s="68" t="s">
        <v>9178</v>
      </c>
      <c r="W33" s="68" t="s">
        <v>9179</v>
      </c>
      <c r="X33" s="68" t="s">
        <v>124</v>
      </c>
      <c r="Y33" s="68">
        <v>63637</v>
      </c>
      <c r="Z33" s="68">
        <v>7090</v>
      </c>
      <c r="AA33" s="68">
        <v>0</v>
      </c>
      <c r="AB33" s="68">
        <v>0</v>
      </c>
      <c r="AC33" s="68">
        <v>850.36</v>
      </c>
      <c r="AD33" s="68">
        <v>0</v>
      </c>
      <c r="AE33" s="68">
        <v>441837.59</v>
      </c>
      <c r="AF33" s="68">
        <v>442687.94</v>
      </c>
      <c r="AG33" s="68">
        <v>400</v>
      </c>
      <c r="AH33" s="68">
        <v>375</v>
      </c>
      <c r="AI33" s="68">
        <v>684871</v>
      </c>
      <c r="AJ33" s="68">
        <v>684871</v>
      </c>
      <c r="AK33" s="68">
        <v>122423.2824630136</v>
      </c>
      <c r="AL33" s="68" t="s">
        <v>118</v>
      </c>
      <c r="AM33" s="68" t="s">
        <v>36</v>
      </c>
      <c r="AN33" s="68" t="s">
        <v>119</v>
      </c>
      <c r="AO33" s="68" t="s">
        <v>120</v>
      </c>
      <c r="AP33" s="68">
        <v>7</v>
      </c>
      <c r="AQ33" s="68">
        <v>2</v>
      </c>
      <c r="AR33" s="68">
        <v>11</v>
      </c>
      <c r="AS33" s="68">
        <v>124065</v>
      </c>
      <c r="AT33" s="68">
        <v>585428</v>
      </c>
      <c r="AU33" s="68">
        <v>195143</v>
      </c>
      <c r="AV33" s="68">
        <v>705626</v>
      </c>
      <c r="AW33" s="68">
        <v>8.6967800000000004</v>
      </c>
      <c r="AX33" s="68">
        <v>1.5207599999999999</v>
      </c>
      <c r="AY33" s="68">
        <v>7.1760200000000003</v>
      </c>
      <c r="AZ33" s="68">
        <v>8.6967802047729492</v>
      </c>
      <c r="BA33" s="68">
        <v>1.5207600593566895</v>
      </c>
      <c r="BB33" s="68">
        <v>7.1760201454162598</v>
      </c>
      <c r="BC33" s="68" t="s">
        <v>159</v>
      </c>
      <c r="BD33" s="68" t="s">
        <v>126</v>
      </c>
      <c r="BE33" s="68" t="s">
        <v>118</v>
      </c>
      <c r="BF33" s="68"/>
      <c r="BG33" s="68" t="s">
        <v>296</v>
      </c>
      <c r="BH33" s="68" t="s">
        <v>9171</v>
      </c>
      <c r="BI33" s="68" t="s">
        <v>718</v>
      </c>
      <c r="BJ33" s="68" t="s">
        <v>129</v>
      </c>
      <c r="BK33" s="68" t="s">
        <v>178</v>
      </c>
      <c r="BL33" s="68" t="s">
        <v>320</v>
      </c>
      <c r="BM33" s="68" t="s">
        <v>180</v>
      </c>
      <c r="BN33" s="68" t="s">
        <v>181</v>
      </c>
      <c r="BO33" s="68"/>
      <c r="BP33" s="68" t="s">
        <v>181</v>
      </c>
      <c r="BQ33" s="68">
        <v>2024</v>
      </c>
      <c r="BR33" s="68"/>
      <c r="BS33" s="68"/>
      <c r="BT33" s="68" t="s">
        <v>9171</v>
      </c>
    </row>
    <row r="34" spans="1:72">
      <c r="A34" s="68">
        <v>102403678304</v>
      </c>
      <c r="B34" s="68">
        <v>1</v>
      </c>
      <c r="C34" s="68">
        <v>2024</v>
      </c>
      <c r="D34" s="68">
        <v>10</v>
      </c>
      <c r="E34" s="68" t="s">
        <v>9308</v>
      </c>
      <c r="F34" s="68" t="s">
        <v>9309</v>
      </c>
      <c r="G34" s="68">
        <v>79</v>
      </c>
      <c r="H34" s="68" t="s">
        <v>9310</v>
      </c>
      <c r="I34" s="68">
        <v>20241009</v>
      </c>
      <c r="J34" s="68">
        <v>20241014</v>
      </c>
      <c r="K34" s="68">
        <v>6</v>
      </c>
      <c r="L34" s="68"/>
      <c r="M34" s="68">
        <v>0</v>
      </c>
      <c r="N34" s="68" t="s">
        <v>9311</v>
      </c>
      <c r="O34" s="68" t="s">
        <v>9312</v>
      </c>
      <c r="P34" s="68" t="s">
        <v>118</v>
      </c>
      <c r="Q34" s="68" t="s">
        <v>36</v>
      </c>
      <c r="R34" s="68" t="s">
        <v>119</v>
      </c>
      <c r="S34" s="68" t="s">
        <v>120</v>
      </c>
      <c r="T34" s="68">
        <v>201</v>
      </c>
      <c r="U34" s="68" t="s">
        <v>172</v>
      </c>
      <c r="V34" s="68" t="s">
        <v>9178</v>
      </c>
      <c r="W34" s="68" t="s">
        <v>9179</v>
      </c>
      <c r="X34" s="68" t="s">
        <v>124</v>
      </c>
      <c r="Y34" s="68">
        <v>78656</v>
      </c>
      <c r="Z34" s="68">
        <v>7090</v>
      </c>
      <c r="AA34" s="68">
        <v>0</v>
      </c>
      <c r="AB34" s="68">
        <v>0</v>
      </c>
      <c r="AC34" s="68">
        <v>463.03</v>
      </c>
      <c r="AD34" s="68">
        <v>0</v>
      </c>
      <c r="AE34" s="68">
        <v>507939.64</v>
      </c>
      <c r="AF34" s="68">
        <v>508402.66</v>
      </c>
      <c r="AG34" s="68">
        <v>400</v>
      </c>
      <c r="AH34" s="68">
        <v>375</v>
      </c>
      <c r="AI34" s="68">
        <v>684871</v>
      </c>
      <c r="AJ34" s="68">
        <v>684871</v>
      </c>
      <c r="AK34" s="68">
        <v>56708.56246301363</v>
      </c>
      <c r="AL34" s="68" t="s">
        <v>118</v>
      </c>
      <c r="AM34" s="68" t="s">
        <v>36</v>
      </c>
      <c r="AN34" s="68" t="s">
        <v>119</v>
      </c>
      <c r="AO34" s="68" t="s">
        <v>120</v>
      </c>
      <c r="AP34" s="68">
        <v>7</v>
      </c>
      <c r="AQ34" s="68">
        <v>2</v>
      </c>
      <c r="AR34" s="68">
        <v>11</v>
      </c>
      <c r="AS34" s="68">
        <v>124065</v>
      </c>
      <c r="AT34" s="68">
        <v>585428</v>
      </c>
      <c r="AU34" s="68">
        <v>195143</v>
      </c>
      <c r="AV34" s="68">
        <v>705626</v>
      </c>
      <c r="AW34" s="68">
        <v>8.6967800000000004</v>
      </c>
      <c r="AX34" s="68">
        <v>1.5207599999999999</v>
      </c>
      <c r="AY34" s="68">
        <v>7.1760200000000003</v>
      </c>
      <c r="AZ34" s="68">
        <v>8.6967802047729492</v>
      </c>
      <c r="BA34" s="68">
        <v>1.5207600593566895</v>
      </c>
      <c r="BB34" s="68">
        <v>7.1760201454162598</v>
      </c>
      <c r="BC34" s="68" t="s">
        <v>159</v>
      </c>
      <c r="BD34" s="68" t="s">
        <v>126</v>
      </c>
      <c r="BE34" s="68" t="s">
        <v>118</v>
      </c>
      <c r="BF34" s="68"/>
      <c r="BG34" s="68" t="s">
        <v>296</v>
      </c>
      <c r="BH34" s="68" t="s">
        <v>9171</v>
      </c>
      <c r="BI34" s="68" t="s">
        <v>1033</v>
      </c>
      <c r="BJ34" s="68" t="s">
        <v>129</v>
      </c>
      <c r="BK34" s="68" t="s">
        <v>130</v>
      </c>
      <c r="BL34" s="68" t="s">
        <v>131</v>
      </c>
      <c r="BM34" s="68" t="s">
        <v>180</v>
      </c>
      <c r="BN34" s="68" t="s">
        <v>181</v>
      </c>
      <c r="BO34" s="68"/>
      <c r="BP34" s="68" t="s">
        <v>181</v>
      </c>
      <c r="BQ34" s="68">
        <v>2024</v>
      </c>
      <c r="BR34" s="68"/>
      <c r="BS34" s="68"/>
      <c r="BT34" s="68" t="s">
        <v>9171</v>
      </c>
    </row>
    <row r="35" spans="1:72">
      <c r="A35" s="68">
        <v>102408009910</v>
      </c>
      <c r="B35" s="68">
        <v>1</v>
      </c>
      <c r="C35" s="68">
        <v>2024</v>
      </c>
      <c r="D35" s="68">
        <v>2</v>
      </c>
      <c r="E35" s="68" t="s">
        <v>9313</v>
      </c>
      <c r="F35" s="68" t="s">
        <v>1513</v>
      </c>
      <c r="G35" s="68">
        <v>77</v>
      </c>
      <c r="H35" s="68" t="s">
        <v>1514</v>
      </c>
      <c r="I35" s="68">
        <v>20240221</v>
      </c>
      <c r="J35" s="68">
        <v>20240226</v>
      </c>
      <c r="K35" s="68">
        <v>6</v>
      </c>
      <c r="L35" s="68"/>
      <c r="M35" s="68">
        <v>0</v>
      </c>
      <c r="N35" s="68" t="s">
        <v>9208</v>
      </c>
      <c r="O35" s="68" t="s">
        <v>9314</v>
      </c>
      <c r="P35" s="68" t="s">
        <v>118</v>
      </c>
      <c r="Q35" s="68" t="s">
        <v>36</v>
      </c>
      <c r="R35" s="68" t="s">
        <v>119</v>
      </c>
      <c r="S35" s="68" t="s">
        <v>120</v>
      </c>
      <c r="T35" s="68">
        <v>213</v>
      </c>
      <c r="U35" s="68" t="s">
        <v>172</v>
      </c>
      <c r="V35" s="68" t="s">
        <v>9178</v>
      </c>
      <c r="W35" s="68" t="s">
        <v>9179</v>
      </c>
      <c r="X35" s="68" t="s">
        <v>124</v>
      </c>
      <c r="Y35" s="68">
        <v>55106</v>
      </c>
      <c r="Z35" s="68">
        <v>7149</v>
      </c>
      <c r="AA35" s="68">
        <v>0</v>
      </c>
      <c r="AB35" s="68">
        <v>0</v>
      </c>
      <c r="AC35" s="68">
        <v>569.29</v>
      </c>
      <c r="AD35" s="68">
        <v>0</v>
      </c>
      <c r="AE35" s="68">
        <v>459807.81</v>
      </c>
      <c r="AF35" s="68">
        <v>460377.09</v>
      </c>
      <c r="AG35" s="68">
        <v>400</v>
      </c>
      <c r="AH35" s="68">
        <v>375</v>
      </c>
      <c r="AI35" s="68">
        <v>684871</v>
      </c>
      <c r="AJ35" s="68">
        <v>684871</v>
      </c>
      <c r="AK35" s="68">
        <v>104734.13246301358</v>
      </c>
      <c r="AL35" s="68" t="s">
        <v>118</v>
      </c>
      <c r="AM35" s="68" t="s">
        <v>36</v>
      </c>
      <c r="AN35" s="68" t="s">
        <v>119</v>
      </c>
      <c r="AO35" s="68" t="s">
        <v>120</v>
      </c>
      <c r="AP35" s="68">
        <v>7</v>
      </c>
      <c r="AQ35" s="68">
        <v>2</v>
      </c>
      <c r="AR35" s="68">
        <v>11</v>
      </c>
      <c r="AS35" s="68">
        <v>124065</v>
      </c>
      <c r="AT35" s="68">
        <v>585428</v>
      </c>
      <c r="AU35" s="68">
        <v>195143</v>
      </c>
      <c r="AV35" s="68">
        <v>705626</v>
      </c>
      <c r="AW35" s="68">
        <v>8.6967800000000004</v>
      </c>
      <c r="AX35" s="68">
        <v>1.5207599999999999</v>
      </c>
      <c r="AY35" s="68">
        <v>7.1760200000000003</v>
      </c>
      <c r="AZ35" s="68">
        <v>8.6967802047729492</v>
      </c>
      <c r="BA35" s="68">
        <v>1.5207600593566895</v>
      </c>
      <c r="BB35" s="68">
        <v>7.1760201454162598</v>
      </c>
      <c r="BC35" s="68" t="s">
        <v>159</v>
      </c>
      <c r="BD35" s="68" t="s">
        <v>126</v>
      </c>
      <c r="BE35" s="68" t="s">
        <v>118</v>
      </c>
      <c r="BF35" s="68"/>
      <c r="BG35" s="68" t="s">
        <v>296</v>
      </c>
      <c r="BH35" s="68" t="s">
        <v>9171</v>
      </c>
      <c r="BI35" s="68" t="s">
        <v>1516</v>
      </c>
      <c r="BJ35" s="68" t="s">
        <v>195</v>
      </c>
      <c r="BK35" s="68" t="s">
        <v>327</v>
      </c>
      <c r="BL35" s="68" t="s">
        <v>327</v>
      </c>
      <c r="BM35" s="68" t="s">
        <v>180</v>
      </c>
      <c r="BN35" s="68" t="s">
        <v>181</v>
      </c>
      <c r="BO35" s="68"/>
      <c r="BP35" s="68" t="s">
        <v>181</v>
      </c>
      <c r="BQ35" s="68">
        <v>2024</v>
      </c>
      <c r="BR35" s="68"/>
      <c r="BS35" s="68"/>
      <c r="BT35" s="68" t="s">
        <v>9171</v>
      </c>
    </row>
    <row r="36" spans="1:72">
      <c r="A36" s="68">
        <v>102400737584</v>
      </c>
      <c r="B36" s="68">
        <v>1</v>
      </c>
      <c r="C36" s="68">
        <v>2024</v>
      </c>
      <c r="D36" s="68">
        <v>2</v>
      </c>
      <c r="E36" s="68" t="s">
        <v>9315</v>
      </c>
      <c r="F36" s="68" t="s">
        <v>9316</v>
      </c>
      <c r="G36" s="68">
        <v>75</v>
      </c>
      <c r="H36" s="68" t="s">
        <v>9317</v>
      </c>
      <c r="I36" s="68">
        <v>20240221</v>
      </c>
      <c r="J36" s="68">
        <v>20240226</v>
      </c>
      <c r="K36" s="68">
        <v>6</v>
      </c>
      <c r="L36" s="68"/>
      <c r="M36" s="68">
        <v>0</v>
      </c>
      <c r="N36" s="68" t="s">
        <v>9318</v>
      </c>
      <c r="O36" s="68" t="s">
        <v>9319</v>
      </c>
      <c r="P36" s="68" t="s">
        <v>118</v>
      </c>
      <c r="Q36" s="68" t="s">
        <v>36</v>
      </c>
      <c r="R36" s="68" t="s">
        <v>119</v>
      </c>
      <c r="S36" s="68" t="s">
        <v>147</v>
      </c>
      <c r="T36" s="68">
        <v>211</v>
      </c>
      <c r="U36" s="68" t="s">
        <v>172</v>
      </c>
      <c r="V36" s="68" t="s">
        <v>9178</v>
      </c>
      <c r="W36" s="68" t="s">
        <v>9179</v>
      </c>
      <c r="X36" s="68" t="s">
        <v>124</v>
      </c>
      <c r="Y36" s="68">
        <v>78773</v>
      </c>
      <c r="Z36" s="68">
        <v>7149</v>
      </c>
      <c r="AA36" s="68">
        <v>0</v>
      </c>
      <c r="AB36" s="68">
        <v>0</v>
      </c>
      <c r="AC36" s="68">
        <v>1237.7</v>
      </c>
      <c r="AD36" s="68">
        <v>0</v>
      </c>
      <c r="AE36" s="68">
        <v>452634.3</v>
      </c>
      <c r="AF36" s="68">
        <v>453872</v>
      </c>
      <c r="AG36" s="68">
        <v>400</v>
      </c>
      <c r="AH36" s="68">
        <v>375</v>
      </c>
      <c r="AI36" s="68">
        <v>685497</v>
      </c>
      <c r="AJ36" s="68">
        <v>685497</v>
      </c>
      <c r="AK36" s="68">
        <v>111755.7571465699</v>
      </c>
      <c r="AL36" s="68" t="s">
        <v>118</v>
      </c>
      <c r="AM36" s="68" t="s">
        <v>36</v>
      </c>
      <c r="AN36" s="68" t="s">
        <v>119</v>
      </c>
      <c r="AO36" s="68" t="s">
        <v>147</v>
      </c>
      <c r="AP36" s="68">
        <v>7</v>
      </c>
      <c r="AQ36" s="68">
        <v>2</v>
      </c>
      <c r="AR36" s="68">
        <v>11</v>
      </c>
      <c r="AS36" s="68">
        <v>124065</v>
      </c>
      <c r="AT36" s="68">
        <v>585428</v>
      </c>
      <c r="AU36" s="68">
        <v>195143</v>
      </c>
      <c r="AV36" s="68">
        <v>705626</v>
      </c>
      <c r="AW36" s="68">
        <v>8.6967800000000004</v>
      </c>
      <c r="AX36" s="68">
        <v>1.5207599999999999</v>
      </c>
      <c r="AY36" s="68">
        <v>7.1760200000000003</v>
      </c>
      <c r="AZ36" s="68">
        <v>8.6967802047729492</v>
      </c>
      <c r="BA36" s="68">
        <v>1.5207600593566895</v>
      </c>
      <c r="BB36" s="68">
        <v>7.1760201454162598</v>
      </c>
      <c r="BC36" s="68" t="s">
        <v>159</v>
      </c>
      <c r="BD36" s="68" t="s">
        <v>126</v>
      </c>
      <c r="BE36" s="68" t="s">
        <v>118</v>
      </c>
      <c r="BF36" s="68"/>
      <c r="BG36" s="68" t="s">
        <v>417</v>
      </c>
      <c r="BH36" s="68" t="s">
        <v>9171</v>
      </c>
      <c r="BI36" s="68" t="s">
        <v>7569</v>
      </c>
      <c r="BJ36" s="68" t="s">
        <v>377</v>
      </c>
      <c r="BK36" s="68" t="s">
        <v>401</v>
      </c>
      <c r="BL36" s="68" t="s">
        <v>401</v>
      </c>
      <c r="BM36" s="68" t="s">
        <v>180</v>
      </c>
      <c r="BN36" s="68" t="s">
        <v>181</v>
      </c>
      <c r="BO36" s="68"/>
      <c r="BP36" s="68" t="s">
        <v>181</v>
      </c>
      <c r="BQ36" s="68">
        <v>2024</v>
      </c>
      <c r="BR36" s="68"/>
      <c r="BS36" s="68"/>
      <c r="BT36" s="68" t="s">
        <v>9171</v>
      </c>
    </row>
    <row r="37" spans="1:72">
      <c r="A37" s="68">
        <v>102400909480</v>
      </c>
      <c r="B37" s="68">
        <v>1</v>
      </c>
      <c r="C37" s="68">
        <v>2024</v>
      </c>
      <c r="D37" s="68">
        <v>3</v>
      </c>
      <c r="E37" s="68" t="s">
        <v>9320</v>
      </c>
      <c r="F37" s="68" t="s">
        <v>9321</v>
      </c>
      <c r="G37" s="68">
        <v>79</v>
      </c>
      <c r="H37" s="68" t="s">
        <v>9322</v>
      </c>
      <c r="I37" s="68">
        <v>20240313</v>
      </c>
      <c r="J37" s="68">
        <v>20240322</v>
      </c>
      <c r="K37" s="68">
        <v>10</v>
      </c>
      <c r="L37" s="68"/>
      <c r="M37" s="68">
        <v>2</v>
      </c>
      <c r="N37" s="68" t="s">
        <v>9323</v>
      </c>
      <c r="O37" s="68" t="s">
        <v>9324</v>
      </c>
      <c r="P37" s="68" t="s">
        <v>263</v>
      </c>
      <c r="Q37" s="68" t="s">
        <v>264</v>
      </c>
      <c r="R37" s="68" t="s">
        <v>265</v>
      </c>
      <c r="S37" s="68" t="s">
        <v>266</v>
      </c>
      <c r="T37" s="68">
        <v>111</v>
      </c>
      <c r="U37" s="68" t="s">
        <v>172</v>
      </c>
      <c r="V37" s="68" t="s">
        <v>9178</v>
      </c>
      <c r="W37" s="68" t="s">
        <v>9179</v>
      </c>
      <c r="X37" s="68" t="s">
        <v>124</v>
      </c>
      <c r="Y37" s="68">
        <v>215048</v>
      </c>
      <c r="Z37" s="68">
        <v>8378</v>
      </c>
      <c r="AA37" s="68">
        <v>43939</v>
      </c>
      <c r="AB37" s="68">
        <v>0</v>
      </c>
      <c r="AC37" s="68">
        <v>739.69</v>
      </c>
      <c r="AD37" s="68">
        <v>23332.03</v>
      </c>
      <c r="AE37" s="68">
        <v>560681.02</v>
      </c>
      <c r="AF37" s="68">
        <v>581922.93999999994</v>
      </c>
      <c r="AG37" s="68">
        <v>800</v>
      </c>
      <c r="AH37" s="68">
        <v>600</v>
      </c>
      <c r="AI37" s="68">
        <v>687788</v>
      </c>
      <c r="AJ37" s="68">
        <v>684958</v>
      </c>
      <c r="AK37" s="68">
        <v>-16739.930767865852</v>
      </c>
      <c r="AL37" s="68" t="s">
        <v>118</v>
      </c>
      <c r="AM37" s="68" t="s">
        <v>36</v>
      </c>
      <c r="AN37" s="68" t="s">
        <v>119</v>
      </c>
      <c r="AO37" s="68" t="s">
        <v>120</v>
      </c>
      <c r="AP37" s="68">
        <v>7</v>
      </c>
      <c r="AQ37" s="68">
        <v>2</v>
      </c>
      <c r="AR37" s="68">
        <v>11</v>
      </c>
      <c r="AS37" s="68">
        <v>124065</v>
      </c>
      <c r="AT37" s="68">
        <v>585428</v>
      </c>
      <c r="AU37" s="68">
        <v>195143</v>
      </c>
      <c r="AV37" s="68">
        <v>705626</v>
      </c>
      <c r="AW37" s="68">
        <v>8.6967800000000004</v>
      </c>
      <c r="AX37" s="68">
        <v>1.5207599999999999</v>
      </c>
      <c r="AY37" s="68">
        <v>7.1760200000000003</v>
      </c>
      <c r="AZ37" s="68">
        <v>8.6967802047729492</v>
      </c>
      <c r="BA37" s="68">
        <v>1.5207600593566895</v>
      </c>
      <c r="BB37" s="68">
        <v>7.1760201454162598</v>
      </c>
      <c r="BC37" s="68" t="s">
        <v>159</v>
      </c>
      <c r="BD37" s="68" t="s">
        <v>126</v>
      </c>
      <c r="BE37" s="68" t="s">
        <v>118</v>
      </c>
      <c r="BF37" s="68" t="s">
        <v>263</v>
      </c>
      <c r="BG37" s="68" t="s">
        <v>2065</v>
      </c>
      <c r="BH37" s="68" t="s">
        <v>9171</v>
      </c>
      <c r="BI37" s="68" t="s">
        <v>290</v>
      </c>
      <c r="BJ37" s="68" t="s">
        <v>129</v>
      </c>
      <c r="BK37" s="68" t="s">
        <v>217</v>
      </c>
      <c r="BL37" s="68" t="s">
        <v>252</v>
      </c>
      <c r="BM37" s="68" t="s">
        <v>180</v>
      </c>
      <c r="BN37" s="68" t="s">
        <v>181</v>
      </c>
      <c r="BO37" s="68"/>
      <c r="BP37" s="68" t="s">
        <v>181</v>
      </c>
      <c r="BQ37" s="68">
        <v>2024</v>
      </c>
      <c r="BR37" s="68"/>
      <c r="BS37" s="68"/>
      <c r="BT37" s="68" t="s">
        <v>9171</v>
      </c>
    </row>
    <row r="38" spans="1:72">
      <c r="A38" s="68">
        <v>102402237482</v>
      </c>
      <c r="B38" s="68">
        <v>1</v>
      </c>
      <c r="C38" s="68">
        <v>2024</v>
      </c>
      <c r="D38" s="68">
        <v>6</v>
      </c>
      <c r="E38" s="68" t="s">
        <v>9325</v>
      </c>
      <c r="F38" s="68" t="s">
        <v>9326</v>
      </c>
      <c r="G38" s="68">
        <v>74</v>
      </c>
      <c r="H38" s="68" t="s">
        <v>9327</v>
      </c>
      <c r="I38" s="68">
        <v>20240605</v>
      </c>
      <c r="J38" s="68">
        <v>20240610</v>
      </c>
      <c r="K38" s="68">
        <v>6</v>
      </c>
      <c r="L38" s="68"/>
      <c r="M38" s="68">
        <v>0</v>
      </c>
      <c r="N38" s="68" t="s">
        <v>9328</v>
      </c>
      <c r="O38" s="68" t="s">
        <v>9329</v>
      </c>
      <c r="P38" s="68" t="s">
        <v>118</v>
      </c>
      <c r="Q38" s="68" t="s">
        <v>36</v>
      </c>
      <c r="R38" s="68" t="s">
        <v>119</v>
      </c>
      <c r="S38" s="68" t="s">
        <v>147</v>
      </c>
      <c r="T38" s="68">
        <v>205</v>
      </c>
      <c r="U38" s="68" t="s">
        <v>172</v>
      </c>
      <c r="V38" s="68" t="s">
        <v>9178</v>
      </c>
      <c r="W38" s="68" t="s">
        <v>9179</v>
      </c>
      <c r="X38" s="68" t="s">
        <v>124</v>
      </c>
      <c r="Y38" s="68">
        <v>58353</v>
      </c>
      <c r="Z38" s="68">
        <v>7149</v>
      </c>
      <c r="AA38" s="68">
        <v>0</v>
      </c>
      <c r="AB38" s="68">
        <v>0</v>
      </c>
      <c r="AC38" s="68">
        <v>2682.12</v>
      </c>
      <c r="AD38" s="68">
        <v>0</v>
      </c>
      <c r="AE38" s="68">
        <v>509012.62</v>
      </c>
      <c r="AF38" s="68">
        <v>511694.75</v>
      </c>
      <c r="AG38" s="68">
        <v>400</v>
      </c>
      <c r="AH38" s="68">
        <v>375</v>
      </c>
      <c r="AI38" s="68">
        <v>684871</v>
      </c>
      <c r="AJ38" s="68">
        <v>684871</v>
      </c>
      <c r="AK38" s="68">
        <v>53416.472463013604</v>
      </c>
      <c r="AL38" s="68" t="s">
        <v>118</v>
      </c>
      <c r="AM38" s="68" t="s">
        <v>36</v>
      </c>
      <c r="AN38" s="68" t="s">
        <v>119</v>
      </c>
      <c r="AO38" s="68" t="s">
        <v>147</v>
      </c>
      <c r="AP38" s="68">
        <v>7</v>
      </c>
      <c r="AQ38" s="68">
        <v>2</v>
      </c>
      <c r="AR38" s="68">
        <v>11</v>
      </c>
      <c r="AS38" s="68">
        <v>124065</v>
      </c>
      <c r="AT38" s="68">
        <v>585428</v>
      </c>
      <c r="AU38" s="68">
        <v>195143</v>
      </c>
      <c r="AV38" s="68">
        <v>705626</v>
      </c>
      <c r="AW38" s="68">
        <v>8.6967800000000004</v>
      </c>
      <c r="AX38" s="68">
        <v>1.5207599999999999</v>
      </c>
      <c r="AY38" s="68">
        <v>7.1760200000000003</v>
      </c>
      <c r="AZ38" s="68">
        <v>8.6967802047729492</v>
      </c>
      <c r="BA38" s="68">
        <v>1.5207600593566895</v>
      </c>
      <c r="BB38" s="68">
        <v>7.1760201454162598</v>
      </c>
      <c r="BC38" s="68" t="s">
        <v>159</v>
      </c>
      <c r="BD38" s="68" t="s">
        <v>126</v>
      </c>
      <c r="BE38" s="68" t="s">
        <v>118</v>
      </c>
      <c r="BF38" s="68"/>
      <c r="BG38" s="68" t="s">
        <v>417</v>
      </c>
      <c r="BH38" s="68" t="s">
        <v>9171</v>
      </c>
      <c r="BI38" s="68" t="s">
        <v>201</v>
      </c>
      <c r="BJ38" s="68" t="s">
        <v>129</v>
      </c>
      <c r="BK38" s="68" t="s">
        <v>130</v>
      </c>
      <c r="BL38" s="68" t="s">
        <v>131</v>
      </c>
      <c r="BM38" s="68" t="s">
        <v>180</v>
      </c>
      <c r="BN38" s="68" t="s">
        <v>181</v>
      </c>
      <c r="BO38" s="68"/>
      <c r="BP38" s="68" t="s">
        <v>181</v>
      </c>
      <c r="BQ38" s="68">
        <v>2024</v>
      </c>
      <c r="BR38" s="68"/>
      <c r="BS38" s="68"/>
      <c r="BT38" s="68" t="s">
        <v>9171</v>
      </c>
    </row>
    <row r="39" spans="1:72">
      <c r="A39" s="68">
        <v>102402074748</v>
      </c>
      <c r="B39" s="68">
        <v>1</v>
      </c>
      <c r="C39" s="68">
        <v>2024</v>
      </c>
      <c r="D39" s="68">
        <v>6</v>
      </c>
      <c r="E39" s="68" t="s">
        <v>9330</v>
      </c>
      <c r="F39" s="68" t="s">
        <v>9331</v>
      </c>
      <c r="G39" s="68">
        <v>78</v>
      </c>
      <c r="H39" s="68" t="s">
        <v>9332</v>
      </c>
      <c r="I39" s="68">
        <v>20240612</v>
      </c>
      <c r="J39" s="68">
        <v>20240620</v>
      </c>
      <c r="K39" s="68">
        <v>9</v>
      </c>
      <c r="L39" s="68"/>
      <c r="M39" s="68">
        <v>1</v>
      </c>
      <c r="N39" s="68" t="s">
        <v>9333</v>
      </c>
      <c r="O39" s="68" t="s">
        <v>9334</v>
      </c>
      <c r="P39" s="68" t="s">
        <v>118</v>
      </c>
      <c r="Q39" s="68" t="s">
        <v>36</v>
      </c>
      <c r="R39" s="68" t="s">
        <v>119</v>
      </c>
      <c r="S39" s="68" t="s">
        <v>120</v>
      </c>
      <c r="T39" s="68">
        <v>111</v>
      </c>
      <c r="U39" s="68" t="s">
        <v>172</v>
      </c>
      <c r="V39" s="68" t="s">
        <v>173</v>
      </c>
      <c r="W39" s="68" t="s">
        <v>174</v>
      </c>
      <c r="X39" s="68" t="s">
        <v>124</v>
      </c>
      <c r="Y39" s="68">
        <v>119011</v>
      </c>
      <c r="Z39" s="68">
        <v>9234</v>
      </c>
      <c r="AA39" s="68">
        <v>5514</v>
      </c>
      <c r="AB39" s="68">
        <v>0</v>
      </c>
      <c r="AC39" s="68">
        <v>2944.16</v>
      </c>
      <c r="AD39" s="68">
        <v>0</v>
      </c>
      <c r="AE39" s="68">
        <v>574542.51</v>
      </c>
      <c r="AF39" s="68">
        <v>577486.68999999994</v>
      </c>
      <c r="AG39" s="68">
        <v>560</v>
      </c>
      <c r="AH39" s="68">
        <v>525</v>
      </c>
      <c r="AI39" s="68">
        <v>866510</v>
      </c>
      <c r="AJ39" s="68">
        <v>866510</v>
      </c>
      <c r="AK39" s="68">
        <v>66526.213976618368</v>
      </c>
      <c r="AL39" s="68" t="s">
        <v>118</v>
      </c>
      <c r="AM39" s="68" t="s">
        <v>36</v>
      </c>
      <c r="AN39" s="68" t="s">
        <v>119</v>
      </c>
      <c r="AO39" s="68" t="s">
        <v>120</v>
      </c>
      <c r="AP39" s="68">
        <v>10</v>
      </c>
      <c r="AQ39" s="68">
        <v>3</v>
      </c>
      <c r="AR39" s="68">
        <v>20</v>
      </c>
      <c r="AS39" s="68">
        <v>230467</v>
      </c>
      <c r="AT39" s="68">
        <v>667081</v>
      </c>
      <c r="AU39" s="68">
        <v>222360</v>
      </c>
      <c r="AV39" s="68">
        <v>800033</v>
      </c>
      <c r="AW39" s="68">
        <v>11.001899999999999</v>
      </c>
      <c r="AX39" s="68">
        <v>2.8250000000000002</v>
      </c>
      <c r="AY39" s="68">
        <v>8.1768999999999998</v>
      </c>
      <c r="AZ39" s="68">
        <v>11.00189995765686</v>
      </c>
      <c r="BA39" s="68">
        <v>2.8250000476837158</v>
      </c>
      <c r="BB39" s="68">
        <v>8.1768999099731445</v>
      </c>
      <c r="BC39" s="68" t="s">
        <v>159</v>
      </c>
      <c r="BD39" s="68" t="s">
        <v>126</v>
      </c>
      <c r="BE39" s="68" t="s">
        <v>118</v>
      </c>
      <c r="BF39" s="68"/>
      <c r="BG39" s="68" t="s">
        <v>296</v>
      </c>
      <c r="BH39" s="68" t="s">
        <v>9335</v>
      </c>
      <c r="BI39" s="68" t="s">
        <v>216</v>
      </c>
      <c r="BJ39" s="68" t="s">
        <v>129</v>
      </c>
      <c r="BK39" s="68" t="s">
        <v>217</v>
      </c>
      <c r="BL39" s="68" t="s">
        <v>218</v>
      </c>
      <c r="BM39" s="68" t="s">
        <v>180</v>
      </c>
      <c r="BN39" s="68" t="s">
        <v>181</v>
      </c>
      <c r="BO39" s="68"/>
      <c r="BP39" s="68" t="s">
        <v>181</v>
      </c>
      <c r="BQ39" s="68">
        <v>2024</v>
      </c>
      <c r="BR39" s="68"/>
      <c r="BS39" s="68"/>
      <c r="BT39" s="68" t="s">
        <v>9171</v>
      </c>
    </row>
    <row r="40" spans="1:72">
      <c r="A40" s="68">
        <v>102402314680</v>
      </c>
      <c r="B40" s="68">
        <v>1</v>
      </c>
      <c r="C40" s="68">
        <v>2024</v>
      </c>
      <c r="D40" s="68">
        <v>6</v>
      </c>
      <c r="E40" s="68" t="s">
        <v>9336</v>
      </c>
      <c r="F40" s="68" t="s">
        <v>9337</v>
      </c>
      <c r="G40" s="68">
        <v>80</v>
      </c>
      <c r="H40" s="68" t="s">
        <v>9338</v>
      </c>
      <c r="I40" s="68">
        <v>20240617</v>
      </c>
      <c r="J40" s="68">
        <v>20240624</v>
      </c>
      <c r="K40" s="68">
        <v>8</v>
      </c>
      <c r="L40" s="68"/>
      <c r="M40" s="68">
        <v>0</v>
      </c>
      <c r="N40" s="68" t="s">
        <v>9339</v>
      </c>
      <c r="O40" s="68" t="s">
        <v>9340</v>
      </c>
      <c r="P40" s="68" t="s">
        <v>118</v>
      </c>
      <c r="Q40" s="68" t="s">
        <v>36</v>
      </c>
      <c r="R40" s="68" t="s">
        <v>119</v>
      </c>
      <c r="S40" s="68" t="s">
        <v>147</v>
      </c>
      <c r="T40" s="68">
        <v>213</v>
      </c>
      <c r="U40" s="68" t="s">
        <v>172</v>
      </c>
      <c r="V40" s="68" t="s">
        <v>9178</v>
      </c>
      <c r="W40" s="68" t="s">
        <v>9179</v>
      </c>
      <c r="X40" s="68" t="s">
        <v>124</v>
      </c>
      <c r="Y40" s="68">
        <v>90041</v>
      </c>
      <c r="Z40" s="68">
        <v>9671</v>
      </c>
      <c r="AA40" s="68">
        <v>0</v>
      </c>
      <c r="AB40" s="68">
        <v>0</v>
      </c>
      <c r="AC40" s="68">
        <v>1514.35</v>
      </c>
      <c r="AD40" s="68">
        <v>0</v>
      </c>
      <c r="AE40" s="68">
        <v>509597.33</v>
      </c>
      <c r="AF40" s="68">
        <v>511111.69</v>
      </c>
      <c r="AG40" s="68">
        <v>560</v>
      </c>
      <c r="AH40" s="68">
        <v>525</v>
      </c>
      <c r="AI40" s="68">
        <v>684871</v>
      </c>
      <c r="AJ40" s="68">
        <v>684871</v>
      </c>
      <c r="AK40" s="68">
        <v>53999.532463013602</v>
      </c>
      <c r="AL40" s="68" t="s">
        <v>118</v>
      </c>
      <c r="AM40" s="68" t="s">
        <v>36</v>
      </c>
      <c r="AN40" s="68" t="s">
        <v>119</v>
      </c>
      <c r="AO40" s="68" t="s">
        <v>147</v>
      </c>
      <c r="AP40" s="68">
        <v>7</v>
      </c>
      <c r="AQ40" s="68">
        <v>2</v>
      </c>
      <c r="AR40" s="68">
        <v>11</v>
      </c>
      <c r="AS40" s="68">
        <v>124065</v>
      </c>
      <c r="AT40" s="68">
        <v>585428</v>
      </c>
      <c r="AU40" s="68">
        <v>195143</v>
      </c>
      <c r="AV40" s="68">
        <v>705626</v>
      </c>
      <c r="AW40" s="68">
        <v>8.6967800000000004</v>
      </c>
      <c r="AX40" s="68">
        <v>1.5207599999999999</v>
      </c>
      <c r="AY40" s="68">
        <v>7.1760200000000003</v>
      </c>
      <c r="AZ40" s="68">
        <v>8.6967802047729492</v>
      </c>
      <c r="BA40" s="68">
        <v>1.5207600593566895</v>
      </c>
      <c r="BB40" s="68">
        <v>7.1760201454162598</v>
      </c>
      <c r="BC40" s="68" t="s">
        <v>159</v>
      </c>
      <c r="BD40" s="68" t="s">
        <v>126</v>
      </c>
      <c r="BE40" s="68" t="s">
        <v>118</v>
      </c>
      <c r="BF40" s="68"/>
      <c r="BG40" s="68" t="s">
        <v>417</v>
      </c>
      <c r="BH40" s="68" t="s">
        <v>9171</v>
      </c>
      <c r="BI40" s="68" t="s">
        <v>194</v>
      </c>
      <c r="BJ40" s="68" t="s">
        <v>195</v>
      </c>
      <c r="BK40" s="68" t="s">
        <v>196</v>
      </c>
      <c r="BL40" s="68" t="s">
        <v>196</v>
      </c>
      <c r="BM40" s="68" t="s">
        <v>180</v>
      </c>
      <c r="BN40" s="68" t="s">
        <v>181</v>
      </c>
      <c r="BO40" s="68"/>
      <c r="BP40" s="68" t="s">
        <v>181</v>
      </c>
      <c r="BQ40" s="68">
        <v>2024</v>
      </c>
      <c r="BR40" s="68"/>
      <c r="BS40" s="68"/>
      <c r="BT40" s="68" t="s">
        <v>9171</v>
      </c>
    </row>
    <row r="41" spans="1:72">
      <c r="A41" s="68">
        <v>102403784740</v>
      </c>
      <c r="B41" s="68">
        <v>1</v>
      </c>
      <c r="C41" s="68">
        <v>2024</v>
      </c>
      <c r="D41" s="68">
        <v>9</v>
      </c>
      <c r="E41" s="68" t="s">
        <v>9341</v>
      </c>
      <c r="F41" s="68" t="s">
        <v>4481</v>
      </c>
      <c r="G41" s="68">
        <v>75</v>
      </c>
      <c r="H41" s="68" t="s">
        <v>4482</v>
      </c>
      <c r="I41" s="68">
        <v>20240925</v>
      </c>
      <c r="J41" s="68">
        <v>20240930</v>
      </c>
      <c r="K41" s="68">
        <v>6</v>
      </c>
      <c r="L41" s="68"/>
      <c r="M41" s="68">
        <v>0</v>
      </c>
      <c r="N41" s="68" t="s">
        <v>9342</v>
      </c>
      <c r="O41" s="68" t="s">
        <v>9343</v>
      </c>
      <c r="P41" s="68" t="s">
        <v>118</v>
      </c>
      <c r="Q41" s="68" t="s">
        <v>36</v>
      </c>
      <c r="R41" s="68" t="s">
        <v>119</v>
      </c>
      <c r="S41" s="68" t="s">
        <v>147</v>
      </c>
      <c r="T41" s="68">
        <v>205</v>
      </c>
      <c r="U41" s="68" t="s">
        <v>172</v>
      </c>
      <c r="V41" s="68" t="s">
        <v>9178</v>
      </c>
      <c r="W41" s="68" t="s">
        <v>9179</v>
      </c>
      <c r="X41" s="68" t="s">
        <v>124</v>
      </c>
      <c r="Y41" s="68">
        <v>58254</v>
      </c>
      <c r="Z41" s="68">
        <v>7149</v>
      </c>
      <c r="AA41" s="68">
        <v>0</v>
      </c>
      <c r="AB41" s="68">
        <v>0</v>
      </c>
      <c r="AC41" s="68">
        <v>1245.99</v>
      </c>
      <c r="AD41" s="68">
        <v>0</v>
      </c>
      <c r="AE41" s="68">
        <v>447666.84</v>
      </c>
      <c r="AF41" s="68">
        <v>448912.84</v>
      </c>
      <c r="AG41" s="68">
        <v>400</v>
      </c>
      <c r="AH41" s="68">
        <v>375</v>
      </c>
      <c r="AI41" s="68">
        <v>684871</v>
      </c>
      <c r="AJ41" s="68">
        <v>684871</v>
      </c>
      <c r="AK41" s="68">
        <v>116198.38246301358</v>
      </c>
      <c r="AL41" s="68" t="s">
        <v>118</v>
      </c>
      <c r="AM41" s="68" t="s">
        <v>36</v>
      </c>
      <c r="AN41" s="68" t="s">
        <v>119</v>
      </c>
      <c r="AO41" s="68" t="s">
        <v>147</v>
      </c>
      <c r="AP41" s="68">
        <v>7</v>
      </c>
      <c r="AQ41" s="68">
        <v>2</v>
      </c>
      <c r="AR41" s="68">
        <v>11</v>
      </c>
      <c r="AS41" s="68">
        <v>124065</v>
      </c>
      <c r="AT41" s="68">
        <v>585428</v>
      </c>
      <c r="AU41" s="68">
        <v>195143</v>
      </c>
      <c r="AV41" s="68">
        <v>705626</v>
      </c>
      <c r="AW41" s="68">
        <v>8.6967800000000004</v>
      </c>
      <c r="AX41" s="68">
        <v>1.5207599999999999</v>
      </c>
      <c r="AY41" s="68">
        <v>7.1760200000000003</v>
      </c>
      <c r="AZ41" s="68">
        <v>8.6967802047729492</v>
      </c>
      <c r="BA41" s="68">
        <v>1.5207600593566895</v>
      </c>
      <c r="BB41" s="68">
        <v>7.1760201454162598</v>
      </c>
      <c r="BC41" s="68" t="s">
        <v>159</v>
      </c>
      <c r="BD41" s="68" t="s">
        <v>126</v>
      </c>
      <c r="BE41" s="68" t="s">
        <v>118</v>
      </c>
      <c r="BF41" s="68"/>
      <c r="BG41" s="68" t="s">
        <v>296</v>
      </c>
      <c r="BH41" s="68" t="s">
        <v>9171</v>
      </c>
      <c r="BI41" s="68" t="s">
        <v>789</v>
      </c>
      <c r="BJ41" s="68" t="s">
        <v>129</v>
      </c>
      <c r="BK41" s="68" t="s">
        <v>130</v>
      </c>
      <c r="BL41" s="68" t="s">
        <v>131</v>
      </c>
      <c r="BM41" s="68" t="s">
        <v>180</v>
      </c>
      <c r="BN41" s="68" t="s">
        <v>181</v>
      </c>
      <c r="BO41" s="68"/>
      <c r="BP41" s="68" t="s">
        <v>181</v>
      </c>
      <c r="BQ41" s="68">
        <v>2024</v>
      </c>
      <c r="BR41" s="68"/>
      <c r="BS41" s="68"/>
      <c r="BT41" s="68" t="s">
        <v>9171</v>
      </c>
    </row>
    <row r="42" spans="1:72">
      <c r="A42" s="68">
        <v>102404037712</v>
      </c>
      <c r="B42" s="68">
        <v>1</v>
      </c>
      <c r="C42" s="68">
        <v>2024</v>
      </c>
      <c r="D42" s="68">
        <v>11</v>
      </c>
      <c r="E42" s="68" t="s">
        <v>9344</v>
      </c>
      <c r="F42" s="68" t="s">
        <v>9345</v>
      </c>
      <c r="G42" s="68">
        <v>83</v>
      </c>
      <c r="H42" s="68" t="s">
        <v>9346</v>
      </c>
      <c r="I42" s="68">
        <v>20241113</v>
      </c>
      <c r="J42" s="68">
        <v>20241118</v>
      </c>
      <c r="K42" s="68">
        <v>6</v>
      </c>
      <c r="L42" s="68"/>
      <c r="M42" s="68">
        <v>0</v>
      </c>
      <c r="N42" s="68" t="s">
        <v>9347</v>
      </c>
      <c r="O42" s="68" t="s">
        <v>9348</v>
      </c>
      <c r="P42" s="68" t="s">
        <v>118</v>
      </c>
      <c r="Q42" s="68" t="s">
        <v>36</v>
      </c>
      <c r="R42" s="68" t="s">
        <v>119</v>
      </c>
      <c r="S42" s="68" t="s">
        <v>120</v>
      </c>
      <c r="T42" s="68">
        <v>111</v>
      </c>
      <c r="U42" s="68" t="s">
        <v>172</v>
      </c>
      <c r="V42" s="68" t="s">
        <v>9178</v>
      </c>
      <c r="W42" s="68" t="s">
        <v>9179</v>
      </c>
      <c r="X42" s="68" t="s">
        <v>124</v>
      </c>
      <c r="Y42" s="68">
        <v>80586</v>
      </c>
      <c r="Z42" s="68">
        <v>7090</v>
      </c>
      <c r="AA42" s="68">
        <v>0</v>
      </c>
      <c r="AB42" s="68">
        <v>0</v>
      </c>
      <c r="AC42" s="68">
        <v>258.60000000000002</v>
      </c>
      <c r="AD42" s="68">
        <v>0</v>
      </c>
      <c r="AE42" s="68">
        <v>449466.3</v>
      </c>
      <c r="AF42" s="68">
        <v>449724.91</v>
      </c>
      <c r="AG42" s="68">
        <v>400</v>
      </c>
      <c r="AH42" s="68">
        <v>375</v>
      </c>
      <c r="AI42" s="68">
        <v>684958</v>
      </c>
      <c r="AJ42" s="68">
        <v>684958</v>
      </c>
      <c r="AK42" s="68">
        <v>115458.09923213412</v>
      </c>
      <c r="AL42" s="68" t="s">
        <v>118</v>
      </c>
      <c r="AM42" s="68" t="s">
        <v>36</v>
      </c>
      <c r="AN42" s="68" t="s">
        <v>119</v>
      </c>
      <c r="AO42" s="68" t="s">
        <v>120</v>
      </c>
      <c r="AP42" s="68">
        <v>7</v>
      </c>
      <c r="AQ42" s="68">
        <v>2</v>
      </c>
      <c r="AR42" s="68">
        <v>11</v>
      </c>
      <c r="AS42" s="68">
        <v>124065</v>
      </c>
      <c r="AT42" s="68">
        <v>585428</v>
      </c>
      <c r="AU42" s="68">
        <v>195143</v>
      </c>
      <c r="AV42" s="68">
        <v>705626</v>
      </c>
      <c r="AW42" s="68">
        <v>8.6967800000000004</v>
      </c>
      <c r="AX42" s="68">
        <v>1.5207599999999999</v>
      </c>
      <c r="AY42" s="68">
        <v>7.1760200000000003</v>
      </c>
      <c r="AZ42" s="68">
        <v>8.6967802047729492</v>
      </c>
      <c r="BA42" s="68">
        <v>1.5207600593566895</v>
      </c>
      <c r="BB42" s="68">
        <v>7.1760201454162598</v>
      </c>
      <c r="BC42" s="68" t="s">
        <v>159</v>
      </c>
      <c r="BD42" s="68" t="s">
        <v>126</v>
      </c>
      <c r="BE42" s="68" t="s">
        <v>118</v>
      </c>
      <c r="BF42" s="68"/>
      <c r="BG42" s="68" t="s">
        <v>296</v>
      </c>
      <c r="BH42" s="68" t="s">
        <v>9171</v>
      </c>
      <c r="BI42" s="68" t="s">
        <v>290</v>
      </c>
      <c r="BJ42" s="68" t="s">
        <v>129</v>
      </c>
      <c r="BK42" s="68" t="s">
        <v>217</v>
      </c>
      <c r="BL42" s="68" t="s">
        <v>252</v>
      </c>
      <c r="BM42" s="68" t="s">
        <v>180</v>
      </c>
      <c r="BN42" s="68" t="s">
        <v>181</v>
      </c>
      <c r="BO42" s="68"/>
      <c r="BP42" s="68" t="s">
        <v>181</v>
      </c>
      <c r="BQ42" s="68">
        <v>2024</v>
      </c>
      <c r="BR42" s="68"/>
      <c r="BS42" s="68"/>
      <c r="BT42" s="68" t="s">
        <v>9171</v>
      </c>
    </row>
    <row r="43" spans="1:72">
      <c r="A43" s="68">
        <v>102400139006</v>
      </c>
      <c r="B43" s="68">
        <v>1</v>
      </c>
      <c r="C43" s="68">
        <v>2024</v>
      </c>
      <c r="D43" s="68">
        <v>1</v>
      </c>
      <c r="E43" s="68" t="s">
        <v>9349</v>
      </c>
      <c r="F43" s="68" t="s">
        <v>9350</v>
      </c>
      <c r="G43" s="68">
        <v>90</v>
      </c>
      <c r="H43" s="68" t="s">
        <v>9351</v>
      </c>
      <c r="I43" s="68">
        <v>20240117</v>
      </c>
      <c r="J43" s="68">
        <v>20240124</v>
      </c>
      <c r="K43" s="68">
        <v>8</v>
      </c>
      <c r="L43" s="68"/>
      <c r="M43" s="68">
        <v>0</v>
      </c>
      <c r="N43" s="68" t="s">
        <v>9352</v>
      </c>
      <c r="O43" s="68" t="s">
        <v>9353</v>
      </c>
      <c r="P43" s="68" t="s">
        <v>118</v>
      </c>
      <c r="Q43" s="68" t="s">
        <v>36</v>
      </c>
      <c r="R43" s="68" t="s">
        <v>119</v>
      </c>
      <c r="S43" s="68" t="s">
        <v>120</v>
      </c>
      <c r="T43" s="68">
        <v>111</v>
      </c>
      <c r="U43" s="68" t="s">
        <v>172</v>
      </c>
      <c r="V43" s="68" t="s">
        <v>9178</v>
      </c>
      <c r="W43" s="68" t="s">
        <v>9179</v>
      </c>
      <c r="X43" s="68" t="s">
        <v>124</v>
      </c>
      <c r="Y43" s="68">
        <v>87080</v>
      </c>
      <c r="Z43" s="68">
        <v>9234</v>
      </c>
      <c r="AA43" s="68">
        <v>0</v>
      </c>
      <c r="AB43" s="68">
        <v>0</v>
      </c>
      <c r="AC43" s="68">
        <v>943.85</v>
      </c>
      <c r="AD43" s="68">
        <v>5851.48</v>
      </c>
      <c r="AE43" s="68">
        <v>463317.61</v>
      </c>
      <c r="AF43" s="68">
        <v>470112.94</v>
      </c>
      <c r="AG43" s="68">
        <v>560</v>
      </c>
      <c r="AH43" s="68">
        <v>525</v>
      </c>
      <c r="AI43" s="68">
        <v>684958</v>
      </c>
      <c r="AJ43" s="68">
        <v>684958</v>
      </c>
      <c r="AK43" s="68">
        <v>95070.06923213409</v>
      </c>
      <c r="AL43" s="68" t="s">
        <v>118</v>
      </c>
      <c r="AM43" s="68" t="s">
        <v>36</v>
      </c>
      <c r="AN43" s="68" t="s">
        <v>119</v>
      </c>
      <c r="AO43" s="68" t="s">
        <v>120</v>
      </c>
      <c r="AP43" s="68">
        <v>7</v>
      </c>
      <c r="AQ43" s="68">
        <v>2</v>
      </c>
      <c r="AR43" s="68">
        <v>11</v>
      </c>
      <c r="AS43" s="68">
        <v>124065</v>
      </c>
      <c r="AT43" s="68">
        <v>585428</v>
      </c>
      <c r="AU43" s="68">
        <v>195143</v>
      </c>
      <c r="AV43" s="68">
        <v>705626</v>
      </c>
      <c r="AW43" s="68">
        <v>8.6967800000000004</v>
      </c>
      <c r="AX43" s="68">
        <v>1.5207599999999999</v>
      </c>
      <c r="AY43" s="68">
        <v>7.1760200000000003</v>
      </c>
      <c r="AZ43" s="68">
        <v>8.6967802047729492</v>
      </c>
      <c r="BA43" s="68">
        <v>1.5207600593566895</v>
      </c>
      <c r="BB43" s="68">
        <v>7.1760201454162598</v>
      </c>
      <c r="BC43" s="68" t="s">
        <v>159</v>
      </c>
      <c r="BD43" s="68" t="s">
        <v>148</v>
      </c>
      <c r="BE43" s="68" t="s">
        <v>118</v>
      </c>
      <c r="BF43" s="68"/>
      <c r="BG43" s="68" t="s">
        <v>417</v>
      </c>
      <c r="BH43" s="68" t="s">
        <v>9171</v>
      </c>
      <c r="BI43" s="68" t="s">
        <v>2756</v>
      </c>
      <c r="BJ43" s="68" t="s">
        <v>195</v>
      </c>
      <c r="BK43" s="68" t="s">
        <v>236</v>
      </c>
      <c r="BL43" s="68" t="s">
        <v>236</v>
      </c>
      <c r="BM43" s="68" t="s">
        <v>180</v>
      </c>
      <c r="BN43" s="68" t="s">
        <v>181</v>
      </c>
      <c r="BO43" s="68"/>
      <c r="BP43" s="68" t="s">
        <v>181</v>
      </c>
      <c r="BQ43" s="68">
        <v>2024</v>
      </c>
      <c r="BR43" s="68"/>
      <c r="BS43" s="68"/>
      <c r="BT43" s="68" t="s">
        <v>9171</v>
      </c>
    </row>
    <row r="44" spans="1:72">
      <c r="A44" s="68">
        <v>102400561812</v>
      </c>
      <c r="B44" s="68">
        <v>1</v>
      </c>
      <c r="C44" s="68">
        <v>2024</v>
      </c>
      <c r="D44" s="68">
        <v>2</v>
      </c>
      <c r="E44" s="68" t="s">
        <v>9354</v>
      </c>
      <c r="F44" s="68" t="s">
        <v>9355</v>
      </c>
      <c r="G44" s="68">
        <v>86</v>
      </c>
      <c r="H44" s="68" t="s">
        <v>9356</v>
      </c>
      <c r="I44" s="68">
        <v>20240131</v>
      </c>
      <c r="J44" s="68">
        <v>20240205</v>
      </c>
      <c r="K44" s="68">
        <v>6</v>
      </c>
      <c r="L44" s="68"/>
      <c r="M44" s="68">
        <v>0</v>
      </c>
      <c r="N44" s="68" t="s">
        <v>9357</v>
      </c>
      <c r="O44" s="68" t="s">
        <v>9358</v>
      </c>
      <c r="P44" s="68" t="s">
        <v>118</v>
      </c>
      <c r="Q44" s="68" t="s">
        <v>36</v>
      </c>
      <c r="R44" s="68" t="s">
        <v>119</v>
      </c>
      <c r="S44" s="68" t="s">
        <v>120</v>
      </c>
      <c r="T44" s="68">
        <v>201</v>
      </c>
      <c r="U44" s="68" t="s">
        <v>172</v>
      </c>
      <c r="V44" s="68" t="s">
        <v>9178</v>
      </c>
      <c r="W44" s="68" t="s">
        <v>9179</v>
      </c>
      <c r="X44" s="68" t="s">
        <v>124</v>
      </c>
      <c r="Y44" s="68">
        <v>78867</v>
      </c>
      <c r="Z44" s="68">
        <v>7090</v>
      </c>
      <c r="AA44" s="68">
        <v>0</v>
      </c>
      <c r="AB44" s="68">
        <v>0</v>
      </c>
      <c r="AC44" s="68">
        <v>463.02</v>
      </c>
      <c r="AD44" s="68">
        <v>0</v>
      </c>
      <c r="AE44" s="68">
        <v>444053.33</v>
      </c>
      <c r="AF44" s="68">
        <v>444516.34</v>
      </c>
      <c r="AG44" s="68">
        <v>400</v>
      </c>
      <c r="AH44" s="68">
        <v>375</v>
      </c>
      <c r="AI44" s="68">
        <v>684871</v>
      </c>
      <c r="AJ44" s="68">
        <v>684871</v>
      </c>
      <c r="AK44" s="68">
        <v>120594.88246301358</v>
      </c>
      <c r="AL44" s="68" t="s">
        <v>118</v>
      </c>
      <c r="AM44" s="68" t="s">
        <v>36</v>
      </c>
      <c r="AN44" s="68" t="s">
        <v>119</v>
      </c>
      <c r="AO44" s="68" t="s">
        <v>120</v>
      </c>
      <c r="AP44" s="68">
        <v>7</v>
      </c>
      <c r="AQ44" s="68">
        <v>2</v>
      </c>
      <c r="AR44" s="68">
        <v>11</v>
      </c>
      <c r="AS44" s="68">
        <v>124065</v>
      </c>
      <c r="AT44" s="68">
        <v>585428</v>
      </c>
      <c r="AU44" s="68">
        <v>195143</v>
      </c>
      <c r="AV44" s="68">
        <v>705626</v>
      </c>
      <c r="AW44" s="68">
        <v>8.6967800000000004</v>
      </c>
      <c r="AX44" s="68">
        <v>1.5207599999999999</v>
      </c>
      <c r="AY44" s="68">
        <v>7.1760200000000003</v>
      </c>
      <c r="AZ44" s="68">
        <v>8.6967802047729492</v>
      </c>
      <c r="BA44" s="68">
        <v>1.5207600593566895</v>
      </c>
      <c r="BB44" s="68">
        <v>7.1760201454162598</v>
      </c>
      <c r="BC44" s="68" t="s">
        <v>159</v>
      </c>
      <c r="BD44" s="68" t="s">
        <v>126</v>
      </c>
      <c r="BE44" s="68" t="s">
        <v>118</v>
      </c>
      <c r="BF44" s="68"/>
      <c r="BG44" s="68" t="s">
        <v>296</v>
      </c>
      <c r="BH44" s="68" t="s">
        <v>9171</v>
      </c>
      <c r="BI44" s="68" t="s">
        <v>1085</v>
      </c>
      <c r="BJ44" s="68" t="s">
        <v>244</v>
      </c>
      <c r="BK44" s="68" t="s">
        <v>1086</v>
      </c>
      <c r="BL44" s="68" t="s">
        <v>1087</v>
      </c>
      <c r="BM44" s="68" t="s">
        <v>180</v>
      </c>
      <c r="BN44" s="68" t="s">
        <v>181</v>
      </c>
      <c r="BO44" s="68"/>
      <c r="BP44" s="68" t="s">
        <v>181</v>
      </c>
      <c r="BQ44" s="68">
        <v>2024</v>
      </c>
      <c r="BR44" s="68"/>
      <c r="BS44" s="68"/>
      <c r="BT44" s="68" t="s">
        <v>9171</v>
      </c>
    </row>
    <row r="45" spans="1:72">
      <c r="A45" s="68">
        <v>102400518480</v>
      </c>
      <c r="B45" s="68">
        <v>1</v>
      </c>
      <c r="C45" s="68">
        <v>2024</v>
      </c>
      <c r="D45" s="68">
        <v>2</v>
      </c>
      <c r="E45" s="68" t="s">
        <v>9359</v>
      </c>
      <c r="F45" s="68" t="s">
        <v>9360</v>
      </c>
      <c r="G45" s="68">
        <v>80</v>
      </c>
      <c r="H45" s="68" t="s">
        <v>9361</v>
      </c>
      <c r="I45" s="68">
        <v>20240214</v>
      </c>
      <c r="J45" s="68">
        <v>20240222</v>
      </c>
      <c r="K45" s="68">
        <v>9</v>
      </c>
      <c r="L45" s="68"/>
      <c r="M45" s="68">
        <v>4</v>
      </c>
      <c r="N45" s="68" t="s">
        <v>9362</v>
      </c>
      <c r="O45" s="68" t="s">
        <v>9363</v>
      </c>
      <c r="P45" s="68" t="s">
        <v>118</v>
      </c>
      <c r="Q45" s="68" t="s">
        <v>36</v>
      </c>
      <c r="R45" s="68" t="s">
        <v>119</v>
      </c>
      <c r="S45" s="68" t="s">
        <v>120</v>
      </c>
      <c r="T45" s="68">
        <v>111</v>
      </c>
      <c r="U45" s="68" t="s">
        <v>172</v>
      </c>
      <c r="V45" s="68" t="s">
        <v>9178</v>
      </c>
      <c r="W45" s="68" t="s">
        <v>9179</v>
      </c>
      <c r="X45" s="68" t="s">
        <v>124</v>
      </c>
      <c r="Y45" s="68">
        <v>112684</v>
      </c>
      <c r="Z45" s="68">
        <v>5801</v>
      </c>
      <c r="AA45" s="68">
        <v>23256</v>
      </c>
      <c r="AB45" s="68">
        <v>0</v>
      </c>
      <c r="AC45" s="68">
        <v>1773.42</v>
      </c>
      <c r="AD45" s="68">
        <v>5851.48</v>
      </c>
      <c r="AE45" s="68">
        <v>444498</v>
      </c>
      <c r="AF45" s="68">
        <v>452122.91</v>
      </c>
      <c r="AG45" s="68">
        <v>320</v>
      </c>
      <c r="AH45" s="68">
        <v>300</v>
      </c>
      <c r="AI45" s="68">
        <v>684958</v>
      </c>
      <c r="AJ45" s="68">
        <v>684958</v>
      </c>
      <c r="AK45" s="68">
        <v>113060.09923213412</v>
      </c>
      <c r="AL45" s="68" t="s">
        <v>118</v>
      </c>
      <c r="AM45" s="68" t="s">
        <v>36</v>
      </c>
      <c r="AN45" s="68" t="s">
        <v>119</v>
      </c>
      <c r="AO45" s="68" t="s">
        <v>120</v>
      </c>
      <c r="AP45" s="68">
        <v>7</v>
      </c>
      <c r="AQ45" s="68">
        <v>2</v>
      </c>
      <c r="AR45" s="68">
        <v>11</v>
      </c>
      <c r="AS45" s="68">
        <v>124065</v>
      </c>
      <c r="AT45" s="68">
        <v>585428</v>
      </c>
      <c r="AU45" s="68">
        <v>195143</v>
      </c>
      <c r="AV45" s="68">
        <v>705626</v>
      </c>
      <c r="AW45" s="68">
        <v>8.6967800000000004</v>
      </c>
      <c r="AX45" s="68">
        <v>1.5207599999999999</v>
      </c>
      <c r="AY45" s="68">
        <v>7.1760200000000003</v>
      </c>
      <c r="AZ45" s="68">
        <v>8.6967802047729492</v>
      </c>
      <c r="BA45" s="68">
        <v>1.5207600593566895</v>
      </c>
      <c r="BB45" s="68">
        <v>7.1760201454162598</v>
      </c>
      <c r="BC45" s="68" t="s">
        <v>159</v>
      </c>
      <c r="BD45" s="68" t="s">
        <v>148</v>
      </c>
      <c r="BE45" s="68" t="s">
        <v>118</v>
      </c>
      <c r="BF45" s="68" t="s">
        <v>118</v>
      </c>
      <c r="BG45" s="68" t="s">
        <v>9290</v>
      </c>
      <c r="BH45" s="68" t="s">
        <v>9171</v>
      </c>
      <c r="BI45" s="68" t="s">
        <v>1367</v>
      </c>
      <c r="BJ45" s="68" t="s">
        <v>195</v>
      </c>
      <c r="BK45" s="68" t="s">
        <v>411</v>
      </c>
      <c r="BL45" s="68" t="s">
        <v>411</v>
      </c>
      <c r="BM45" s="68" t="s">
        <v>180</v>
      </c>
      <c r="BN45" s="68" t="s">
        <v>181</v>
      </c>
      <c r="BO45" s="68"/>
      <c r="BP45" s="68" t="s">
        <v>181</v>
      </c>
      <c r="BQ45" s="68">
        <v>2024</v>
      </c>
      <c r="BR45" s="68"/>
      <c r="BS45" s="68"/>
      <c r="BT45" s="68" t="s">
        <v>9171</v>
      </c>
    </row>
    <row r="46" spans="1:72">
      <c r="A46" s="68">
        <v>102401334942</v>
      </c>
      <c r="B46" s="68">
        <v>1</v>
      </c>
      <c r="C46" s="68">
        <v>2024</v>
      </c>
      <c r="D46" s="68">
        <v>4</v>
      </c>
      <c r="E46" s="68" t="s">
        <v>9364</v>
      </c>
      <c r="F46" s="68" t="s">
        <v>9365</v>
      </c>
      <c r="G46" s="68">
        <v>87</v>
      </c>
      <c r="H46" s="68" t="s">
        <v>9366</v>
      </c>
      <c r="I46" s="68">
        <v>20240327</v>
      </c>
      <c r="J46" s="68">
        <v>20240402</v>
      </c>
      <c r="K46" s="68">
        <v>7</v>
      </c>
      <c r="L46" s="68"/>
      <c r="M46" s="68">
        <v>0</v>
      </c>
      <c r="N46" s="68" t="s">
        <v>9367</v>
      </c>
      <c r="O46" s="68" t="s">
        <v>9368</v>
      </c>
      <c r="P46" s="68" t="s">
        <v>118</v>
      </c>
      <c r="Q46" s="68" t="s">
        <v>36</v>
      </c>
      <c r="R46" s="68" t="s">
        <v>119</v>
      </c>
      <c r="S46" s="68" t="s">
        <v>120</v>
      </c>
      <c r="T46" s="68">
        <v>201</v>
      </c>
      <c r="U46" s="68" t="s">
        <v>172</v>
      </c>
      <c r="V46" s="68" t="s">
        <v>9178</v>
      </c>
      <c r="W46" s="68" t="s">
        <v>9179</v>
      </c>
      <c r="X46" s="68" t="s">
        <v>124</v>
      </c>
      <c r="Y46" s="68">
        <v>81255</v>
      </c>
      <c r="Z46" s="68">
        <v>8162</v>
      </c>
      <c r="AA46" s="68">
        <v>0</v>
      </c>
      <c r="AB46" s="68">
        <v>0</v>
      </c>
      <c r="AC46" s="68">
        <v>850.36</v>
      </c>
      <c r="AD46" s="68">
        <v>0</v>
      </c>
      <c r="AE46" s="68">
        <v>579392.09</v>
      </c>
      <c r="AF46" s="68">
        <v>580242.43999999994</v>
      </c>
      <c r="AG46" s="68">
        <v>480</v>
      </c>
      <c r="AH46" s="68">
        <v>450</v>
      </c>
      <c r="AI46" s="68">
        <v>684871</v>
      </c>
      <c r="AJ46" s="68">
        <v>684871</v>
      </c>
      <c r="AK46" s="68">
        <v>-15131.21753698634</v>
      </c>
      <c r="AL46" s="68" t="s">
        <v>118</v>
      </c>
      <c r="AM46" s="68" t="s">
        <v>36</v>
      </c>
      <c r="AN46" s="68" t="s">
        <v>119</v>
      </c>
      <c r="AO46" s="68" t="s">
        <v>120</v>
      </c>
      <c r="AP46" s="68">
        <v>7</v>
      </c>
      <c r="AQ46" s="68">
        <v>2</v>
      </c>
      <c r="AR46" s="68">
        <v>11</v>
      </c>
      <c r="AS46" s="68">
        <v>124065</v>
      </c>
      <c r="AT46" s="68">
        <v>585428</v>
      </c>
      <c r="AU46" s="68">
        <v>195143</v>
      </c>
      <c r="AV46" s="68">
        <v>705626</v>
      </c>
      <c r="AW46" s="68">
        <v>8.6967800000000004</v>
      </c>
      <c r="AX46" s="68">
        <v>1.5207599999999999</v>
      </c>
      <c r="AY46" s="68">
        <v>7.1760200000000003</v>
      </c>
      <c r="AZ46" s="68">
        <v>8.6967802047729492</v>
      </c>
      <c r="BA46" s="68">
        <v>1.5207600593566895</v>
      </c>
      <c r="BB46" s="68">
        <v>7.1760201454162598</v>
      </c>
      <c r="BC46" s="68" t="s">
        <v>159</v>
      </c>
      <c r="BD46" s="68" t="s">
        <v>126</v>
      </c>
      <c r="BE46" s="68" t="s">
        <v>118</v>
      </c>
      <c r="BF46" s="68"/>
      <c r="BG46" s="68" t="s">
        <v>296</v>
      </c>
      <c r="BH46" s="68" t="s">
        <v>9171</v>
      </c>
      <c r="BI46" s="68" t="s">
        <v>251</v>
      </c>
      <c r="BJ46" s="68" t="s">
        <v>129</v>
      </c>
      <c r="BK46" s="68" t="s">
        <v>217</v>
      </c>
      <c r="BL46" s="68" t="s">
        <v>252</v>
      </c>
      <c r="BM46" s="68" t="s">
        <v>180</v>
      </c>
      <c r="BN46" s="68" t="s">
        <v>181</v>
      </c>
      <c r="BO46" s="68"/>
      <c r="BP46" s="68" t="s">
        <v>181</v>
      </c>
      <c r="BQ46" s="68">
        <v>2024</v>
      </c>
      <c r="BR46" s="68"/>
      <c r="BS46" s="68"/>
      <c r="BT46" s="68" t="s">
        <v>9171</v>
      </c>
    </row>
    <row r="47" spans="1:72">
      <c r="A47" s="68">
        <v>102402619876</v>
      </c>
      <c r="B47" s="68">
        <v>1</v>
      </c>
      <c r="C47" s="68">
        <v>2024</v>
      </c>
      <c r="D47" s="68">
        <v>7</v>
      </c>
      <c r="E47" s="68" t="s">
        <v>9369</v>
      </c>
      <c r="F47" s="68" t="s">
        <v>9370</v>
      </c>
      <c r="G47" s="68">
        <v>80</v>
      </c>
      <c r="H47" s="68" t="s">
        <v>9371</v>
      </c>
      <c r="I47" s="68">
        <v>20240618</v>
      </c>
      <c r="J47" s="68">
        <v>20240705</v>
      </c>
      <c r="K47" s="68">
        <v>18</v>
      </c>
      <c r="L47" s="68"/>
      <c r="M47" s="68">
        <v>5</v>
      </c>
      <c r="N47" s="68" t="s">
        <v>9372</v>
      </c>
      <c r="O47" s="68" t="s">
        <v>9373</v>
      </c>
      <c r="P47" s="68" t="s">
        <v>1591</v>
      </c>
      <c r="Q47" s="68" t="s">
        <v>1592</v>
      </c>
      <c r="R47" s="68" t="s">
        <v>1593</v>
      </c>
      <c r="S47" s="68" t="s">
        <v>1594</v>
      </c>
      <c r="T47" s="68">
        <v>205</v>
      </c>
      <c r="U47" s="68" t="s">
        <v>172</v>
      </c>
      <c r="V47" s="68" t="s">
        <v>9240</v>
      </c>
      <c r="W47" s="68" t="s">
        <v>9241</v>
      </c>
      <c r="X47" s="68" t="s">
        <v>146</v>
      </c>
      <c r="Y47" s="68">
        <v>222238</v>
      </c>
      <c r="Z47" s="68">
        <v>16636</v>
      </c>
      <c r="AA47" s="68">
        <v>27570</v>
      </c>
      <c r="AB47" s="68">
        <v>0</v>
      </c>
      <c r="AC47" s="68">
        <v>3848.39</v>
      </c>
      <c r="AD47" s="68">
        <v>3200.5</v>
      </c>
      <c r="AE47" s="68">
        <v>525210.67000000004</v>
      </c>
      <c r="AF47" s="68">
        <v>532259.56000000006</v>
      </c>
      <c r="AG47" s="68">
        <v>960</v>
      </c>
      <c r="AH47" s="68">
        <v>1725</v>
      </c>
      <c r="AI47" s="68">
        <v>783776</v>
      </c>
      <c r="AJ47" s="68">
        <v>783776</v>
      </c>
      <c r="AK47" s="68">
        <v>61402.893218398443</v>
      </c>
      <c r="AL47" s="68" t="s">
        <v>1591</v>
      </c>
      <c r="AM47" s="68" t="s">
        <v>1592</v>
      </c>
      <c r="AN47" s="68" t="s">
        <v>1593</v>
      </c>
      <c r="AO47" s="68" t="s">
        <v>1594</v>
      </c>
      <c r="AP47" s="68">
        <v>6</v>
      </c>
      <c r="AQ47" s="68">
        <v>2</v>
      </c>
      <c r="AR47" s="68">
        <v>12</v>
      </c>
      <c r="AS47" s="68">
        <v>123093</v>
      </c>
      <c r="AT47" s="68">
        <v>615005</v>
      </c>
      <c r="AU47" s="68">
        <v>205002</v>
      </c>
      <c r="AV47" s="68">
        <v>724129</v>
      </c>
      <c r="AW47" s="68">
        <v>9.0474099999999993</v>
      </c>
      <c r="AX47" s="68">
        <v>1.50884</v>
      </c>
      <c r="AY47" s="68">
        <v>7.53857</v>
      </c>
      <c r="AZ47" s="68">
        <v>9.9527099132537842</v>
      </c>
      <c r="BA47" s="68">
        <v>2.414139986038208</v>
      </c>
      <c r="BB47" s="68">
        <v>7.5385699272155762</v>
      </c>
      <c r="BC47" s="68" t="s">
        <v>159</v>
      </c>
      <c r="BD47" s="68" t="s">
        <v>126</v>
      </c>
      <c r="BE47" s="68" t="s">
        <v>1591</v>
      </c>
      <c r="BF47" s="68"/>
      <c r="BG47" s="68" t="s">
        <v>9374</v>
      </c>
      <c r="BH47" s="68" t="s">
        <v>9171</v>
      </c>
      <c r="BI47" s="68" t="s">
        <v>2095</v>
      </c>
      <c r="BJ47" s="68" t="s">
        <v>129</v>
      </c>
      <c r="BK47" s="68" t="s">
        <v>660</v>
      </c>
      <c r="BL47" s="68" t="s">
        <v>660</v>
      </c>
      <c r="BM47" s="68" t="s">
        <v>180</v>
      </c>
      <c r="BN47" s="68" t="s">
        <v>1607</v>
      </c>
      <c r="BO47" s="68"/>
      <c r="BP47" s="68" t="s">
        <v>1607</v>
      </c>
      <c r="BQ47" s="68">
        <v>2024</v>
      </c>
      <c r="BR47" s="68"/>
      <c r="BS47" s="68"/>
      <c r="BT47" s="68" t="s">
        <v>9171</v>
      </c>
    </row>
    <row r="48" spans="1:72">
      <c r="A48" s="68">
        <v>102403633754</v>
      </c>
      <c r="B48" s="68">
        <v>1</v>
      </c>
      <c r="C48" s="68">
        <v>2024</v>
      </c>
      <c r="D48" s="68">
        <v>9</v>
      </c>
      <c r="E48" s="68" t="s">
        <v>3202</v>
      </c>
      <c r="F48" s="68" t="s">
        <v>3203</v>
      </c>
      <c r="G48" s="68">
        <v>80</v>
      </c>
      <c r="H48" s="68" t="s">
        <v>3204</v>
      </c>
      <c r="I48" s="68">
        <v>20240814</v>
      </c>
      <c r="J48" s="68">
        <v>20240905</v>
      </c>
      <c r="K48" s="68">
        <v>23</v>
      </c>
      <c r="L48" s="68"/>
      <c r="M48" s="68">
        <v>3</v>
      </c>
      <c r="N48" s="68" t="s">
        <v>3205</v>
      </c>
      <c r="O48" s="68" t="s">
        <v>9375</v>
      </c>
      <c r="P48" s="68" t="s">
        <v>118</v>
      </c>
      <c r="Q48" s="68" t="s">
        <v>36</v>
      </c>
      <c r="R48" s="68" t="s">
        <v>119</v>
      </c>
      <c r="S48" s="68" t="s">
        <v>120</v>
      </c>
      <c r="T48" s="68">
        <v>111</v>
      </c>
      <c r="U48" s="68" t="s">
        <v>172</v>
      </c>
      <c r="V48" s="68" t="s">
        <v>173</v>
      </c>
      <c r="W48" s="68" t="s">
        <v>174</v>
      </c>
      <c r="X48" s="68" t="s">
        <v>146</v>
      </c>
      <c r="Y48" s="68">
        <v>188005</v>
      </c>
      <c r="Z48" s="68">
        <v>23294</v>
      </c>
      <c r="AA48" s="68">
        <v>18942</v>
      </c>
      <c r="AB48" s="68">
        <v>0</v>
      </c>
      <c r="AC48" s="68">
        <v>7720.3</v>
      </c>
      <c r="AD48" s="68">
        <v>0</v>
      </c>
      <c r="AE48" s="68">
        <v>773469.68</v>
      </c>
      <c r="AF48" s="68">
        <v>781190</v>
      </c>
      <c r="AG48" s="68">
        <v>1520</v>
      </c>
      <c r="AH48" s="68">
        <v>1575</v>
      </c>
      <c r="AI48" s="68">
        <v>907309</v>
      </c>
      <c r="AJ48" s="68">
        <v>906559</v>
      </c>
      <c r="AK48" s="68">
        <v>-137177.42681184993</v>
      </c>
      <c r="AL48" s="68" t="s">
        <v>118</v>
      </c>
      <c r="AM48" s="68" t="s">
        <v>36</v>
      </c>
      <c r="AN48" s="68" t="s">
        <v>170</v>
      </c>
      <c r="AO48" s="68" t="s">
        <v>171</v>
      </c>
      <c r="AP48" s="68">
        <v>10</v>
      </c>
      <c r="AQ48" s="68">
        <v>3</v>
      </c>
      <c r="AR48" s="68">
        <v>20</v>
      </c>
      <c r="AS48" s="68">
        <v>230467</v>
      </c>
      <c r="AT48" s="68">
        <v>667081</v>
      </c>
      <c r="AU48" s="68">
        <v>222360</v>
      </c>
      <c r="AV48" s="68">
        <v>800033</v>
      </c>
      <c r="AW48" s="68">
        <v>11.001899999999999</v>
      </c>
      <c r="AX48" s="68">
        <v>2.8250000000000002</v>
      </c>
      <c r="AY48" s="68">
        <v>8.1768999999999998</v>
      </c>
      <c r="AZ48" s="68">
        <v>11.51039981842041</v>
      </c>
      <c r="BA48" s="68">
        <v>3.3334999084472656</v>
      </c>
      <c r="BB48" s="68">
        <v>8.1768999099731445</v>
      </c>
      <c r="BC48" s="68" t="s">
        <v>148</v>
      </c>
      <c r="BD48" s="68" t="s">
        <v>126</v>
      </c>
      <c r="BE48" s="68" t="s">
        <v>118</v>
      </c>
      <c r="BF48" s="68"/>
      <c r="BG48" s="68" t="s">
        <v>417</v>
      </c>
      <c r="BH48" s="68" t="s">
        <v>9376</v>
      </c>
      <c r="BI48" s="68" t="s">
        <v>3208</v>
      </c>
      <c r="BJ48" s="68" t="s">
        <v>195</v>
      </c>
      <c r="BK48" s="68" t="s">
        <v>327</v>
      </c>
      <c r="BL48" s="68" t="s">
        <v>327</v>
      </c>
      <c r="BM48" s="68" t="s">
        <v>180</v>
      </c>
      <c r="BN48" s="68" t="s">
        <v>181</v>
      </c>
      <c r="BO48" s="68"/>
      <c r="BP48" s="68" t="s">
        <v>181</v>
      </c>
      <c r="BQ48" s="68">
        <v>2024</v>
      </c>
      <c r="BR48" s="68"/>
      <c r="BS48" s="68" t="s">
        <v>134</v>
      </c>
      <c r="BT48" s="68" t="s">
        <v>9171</v>
      </c>
    </row>
    <row r="49" spans="1:72">
      <c r="A49" s="68">
        <v>102404577158</v>
      </c>
      <c r="B49" s="68">
        <v>1</v>
      </c>
      <c r="C49" s="68">
        <v>2024</v>
      </c>
      <c r="D49" s="68">
        <v>12</v>
      </c>
      <c r="E49" s="68" t="s">
        <v>9377</v>
      </c>
      <c r="F49" s="68" t="s">
        <v>9378</v>
      </c>
      <c r="G49" s="68">
        <v>77</v>
      </c>
      <c r="H49" s="68" t="s">
        <v>9379</v>
      </c>
      <c r="I49" s="68">
        <v>20241127</v>
      </c>
      <c r="J49" s="68">
        <v>20241207</v>
      </c>
      <c r="K49" s="68">
        <v>11</v>
      </c>
      <c r="L49" s="68"/>
      <c r="M49" s="68">
        <v>0</v>
      </c>
      <c r="N49" s="68" t="s">
        <v>9380</v>
      </c>
      <c r="O49" s="68" t="s">
        <v>9381</v>
      </c>
      <c r="P49" s="68" t="s">
        <v>118</v>
      </c>
      <c r="Q49" s="68" t="s">
        <v>36</v>
      </c>
      <c r="R49" s="68" t="s">
        <v>119</v>
      </c>
      <c r="S49" s="68" t="s">
        <v>147</v>
      </c>
      <c r="T49" s="68">
        <v>205</v>
      </c>
      <c r="U49" s="68" t="s">
        <v>172</v>
      </c>
      <c r="V49" s="68" t="s">
        <v>9178</v>
      </c>
      <c r="W49" s="68" t="s">
        <v>9179</v>
      </c>
      <c r="X49" s="68" t="s">
        <v>124</v>
      </c>
      <c r="Y49" s="68">
        <v>70290</v>
      </c>
      <c r="Z49" s="68">
        <v>13407</v>
      </c>
      <c r="AA49" s="68">
        <v>0</v>
      </c>
      <c r="AB49" s="68">
        <v>0</v>
      </c>
      <c r="AC49" s="68">
        <v>1237.69</v>
      </c>
      <c r="AD49" s="68">
        <v>0</v>
      </c>
      <c r="AE49" s="68">
        <v>477127.87</v>
      </c>
      <c r="AF49" s="68">
        <v>478365.56</v>
      </c>
      <c r="AG49" s="68">
        <v>800</v>
      </c>
      <c r="AH49" s="68">
        <v>1125</v>
      </c>
      <c r="AI49" s="68">
        <v>684871</v>
      </c>
      <c r="AJ49" s="68">
        <v>684871</v>
      </c>
      <c r="AK49" s="68">
        <v>86745.662463013607</v>
      </c>
      <c r="AL49" s="68" t="s">
        <v>118</v>
      </c>
      <c r="AM49" s="68" t="s">
        <v>36</v>
      </c>
      <c r="AN49" s="68" t="s">
        <v>119</v>
      </c>
      <c r="AO49" s="68" t="s">
        <v>147</v>
      </c>
      <c r="AP49" s="68">
        <v>7</v>
      </c>
      <c r="AQ49" s="68">
        <v>2</v>
      </c>
      <c r="AR49" s="68">
        <v>11</v>
      </c>
      <c r="AS49" s="68">
        <v>124065</v>
      </c>
      <c r="AT49" s="68">
        <v>585428</v>
      </c>
      <c r="AU49" s="68">
        <v>195143</v>
      </c>
      <c r="AV49" s="68">
        <v>705626</v>
      </c>
      <c r="AW49" s="68">
        <v>8.6967800000000004</v>
      </c>
      <c r="AX49" s="68">
        <v>1.5207599999999999</v>
      </c>
      <c r="AY49" s="68">
        <v>7.1760200000000003</v>
      </c>
      <c r="AZ49" s="68">
        <v>8.6967802047729492</v>
      </c>
      <c r="BA49" s="68">
        <v>1.5207600593566895</v>
      </c>
      <c r="BB49" s="68">
        <v>7.1760201454162598</v>
      </c>
      <c r="BC49" s="68" t="s">
        <v>159</v>
      </c>
      <c r="BD49" s="68" t="s">
        <v>126</v>
      </c>
      <c r="BE49" s="68" t="s">
        <v>118</v>
      </c>
      <c r="BF49" s="68"/>
      <c r="BG49" s="68" t="s">
        <v>296</v>
      </c>
      <c r="BH49" s="68" t="s">
        <v>9171</v>
      </c>
      <c r="BI49" s="68" t="s">
        <v>369</v>
      </c>
      <c r="BJ49" s="68" t="s">
        <v>129</v>
      </c>
      <c r="BK49" s="68" t="s">
        <v>130</v>
      </c>
      <c r="BL49" s="68" t="s">
        <v>370</v>
      </c>
      <c r="BM49" s="68" t="s">
        <v>180</v>
      </c>
      <c r="BN49" s="68" t="s">
        <v>181</v>
      </c>
      <c r="BO49" s="68"/>
      <c r="BP49" s="68" t="s">
        <v>181</v>
      </c>
      <c r="BQ49" s="68">
        <v>2024</v>
      </c>
      <c r="BR49" s="68"/>
      <c r="BS49" s="68"/>
      <c r="BT49" s="68" t="s">
        <v>9171</v>
      </c>
    </row>
    <row r="50" spans="1:72">
      <c r="A50" s="68">
        <v>102408079780</v>
      </c>
      <c r="B50" s="68">
        <v>1</v>
      </c>
      <c r="C50" s="68">
        <v>2024</v>
      </c>
      <c r="D50" s="68">
        <v>12</v>
      </c>
      <c r="E50" s="68" t="s">
        <v>9382</v>
      </c>
      <c r="F50" s="68" t="s">
        <v>9383</v>
      </c>
      <c r="G50" s="68">
        <v>87</v>
      </c>
      <c r="H50" s="68" t="s">
        <v>9384</v>
      </c>
      <c r="I50" s="68">
        <v>20241204</v>
      </c>
      <c r="J50" s="68">
        <v>20241210</v>
      </c>
      <c r="K50" s="68">
        <v>7</v>
      </c>
      <c r="L50" s="68"/>
      <c r="M50" s="68">
        <v>0</v>
      </c>
      <c r="N50" s="68" t="s">
        <v>9385</v>
      </c>
      <c r="O50" s="68" t="s">
        <v>9386</v>
      </c>
      <c r="P50" s="68" t="s">
        <v>118</v>
      </c>
      <c r="Q50" s="68" t="s">
        <v>36</v>
      </c>
      <c r="R50" s="68" t="s">
        <v>119</v>
      </c>
      <c r="S50" s="68" t="s">
        <v>120</v>
      </c>
      <c r="T50" s="68">
        <v>213</v>
      </c>
      <c r="U50" s="68" t="s">
        <v>172</v>
      </c>
      <c r="V50" s="68" t="s">
        <v>9178</v>
      </c>
      <c r="W50" s="68" t="s">
        <v>9179</v>
      </c>
      <c r="X50" s="68" t="s">
        <v>124</v>
      </c>
      <c r="Y50" s="68">
        <v>84867</v>
      </c>
      <c r="Z50" s="68">
        <v>8199</v>
      </c>
      <c r="AA50" s="68">
        <v>0</v>
      </c>
      <c r="AB50" s="68">
        <v>0</v>
      </c>
      <c r="AC50" s="68">
        <v>1463.88</v>
      </c>
      <c r="AD50" s="68">
        <v>6302.2</v>
      </c>
      <c r="AE50" s="68">
        <v>507425.63</v>
      </c>
      <c r="AF50" s="68">
        <v>515191.72</v>
      </c>
      <c r="AG50" s="68">
        <v>480</v>
      </c>
      <c r="AH50" s="68">
        <v>450</v>
      </c>
      <c r="AI50" s="68">
        <v>684871</v>
      </c>
      <c r="AJ50" s="68">
        <v>684871</v>
      </c>
      <c r="AK50" s="68">
        <v>49919.502463013632</v>
      </c>
      <c r="AL50" s="68" t="s">
        <v>118</v>
      </c>
      <c r="AM50" s="68" t="s">
        <v>36</v>
      </c>
      <c r="AN50" s="68" t="s">
        <v>119</v>
      </c>
      <c r="AO50" s="68" t="s">
        <v>120</v>
      </c>
      <c r="AP50" s="68">
        <v>7</v>
      </c>
      <c r="AQ50" s="68">
        <v>2</v>
      </c>
      <c r="AR50" s="68">
        <v>11</v>
      </c>
      <c r="AS50" s="68">
        <v>124065</v>
      </c>
      <c r="AT50" s="68">
        <v>585428</v>
      </c>
      <c r="AU50" s="68">
        <v>195143</v>
      </c>
      <c r="AV50" s="68">
        <v>705626</v>
      </c>
      <c r="AW50" s="68">
        <v>8.6967800000000004</v>
      </c>
      <c r="AX50" s="68">
        <v>1.5207599999999999</v>
      </c>
      <c r="AY50" s="68">
        <v>7.1760200000000003</v>
      </c>
      <c r="AZ50" s="68">
        <v>8.6967802047729492</v>
      </c>
      <c r="BA50" s="68">
        <v>1.5207600593566895</v>
      </c>
      <c r="BB50" s="68">
        <v>7.1760201454162598</v>
      </c>
      <c r="BC50" s="68" t="s">
        <v>148</v>
      </c>
      <c r="BD50" s="68" t="s">
        <v>126</v>
      </c>
      <c r="BE50" s="68" t="s">
        <v>118</v>
      </c>
      <c r="BF50" s="68"/>
      <c r="BG50" s="68" t="s">
        <v>417</v>
      </c>
      <c r="BH50" s="68" t="s">
        <v>9171</v>
      </c>
      <c r="BI50" s="68" t="s">
        <v>2924</v>
      </c>
      <c r="BJ50" s="68" t="s">
        <v>195</v>
      </c>
      <c r="BK50" s="68" t="s">
        <v>196</v>
      </c>
      <c r="BL50" s="68" t="s">
        <v>196</v>
      </c>
      <c r="BM50" s="68" t="s">
        <v>180</v>
      </c>
      <c r="BN50" s="68" t="s">
        <v>181</v>
      </c>
      <c r="BO50" s="68"/>
      <c r="BP50" s="68" t="s">
        <v>181</v>
      </c>
      <c r="BQ50" s="68">
        <v>2024</v>
      </c>
      <c r="BR50" s="68"/>
      <c r="BS50" s="68"/>
      <c r="BT50" s="68" t="s">
        <v>9171</v>
      </c>
    </row>
    <row r="51" spans="1:72">
      <c r="A51" s="68">
        <v>102404692120</v>
      </c>
      <c r="B51" s="68">
        <v>1</v>
      </c>
      <c r="C51" s="68">
        <v>2024</v>
      </c>
      <c r="D51" s="68">
        <v>12</v>
      </c>
      <c r="E51" s="68" t="s">
        <v>165</v>
      </c>
      <c r="F51" s="68" t="s">
        <v>166</v>
      </c>
      <c r="G51" s="68">
        <v>85</v>
      </c>
      <c r="H51" s="68" t="s">
        <v>167</v>
      </c>
      <c r="I51" s="68">
        <v>20241216</v>
      </c>
      <c r="J51" s="68">
        <v>20241227</v>
      </c>
      <c r="K51" s="68">
        <v>12</v>
      </c>
      <c r="L51" s="68"/>
      <c r="M51" s="68">
        <v>6</v>
      </c>
      <c r="N51" s="68" t="s">
        <v>168</v>
      </c>
      <c r="O51" s="68" t="s">
        <v>9387</v>
      </c>
      <c r="P51" s="68" t="s">
        <v>118</v>
      </c>
      <c r="Q51" s="68" t="s">
        <v>36</v>
      </c>
      <c r="R51" s="68" t="s">
        <v>170</v>
      </c>
      <c r="S51" s="68" t="s">
        <v>171</v>
      </c>
      <c r="T51" s="68">
        <v>111</v>
      </c>
      <c r="U51" s="68" t="s">
        <v>172</v>
      </c>
      <c r="V51" s="68" t="s">
        <v>173</v>
      </c>
      <c r="W51" s="68" t="s">
        <v>174</v>
      </c>
      <c r="X51" s="68" t="s">
        <v>124</v>
      </c>
      <c r="Y51" s="68">
        <v>147455</v>
      </c>
      <c r="Z51" s="68">
        <v>7090</v>
      </c>
      <c r="AA51" s="68">
        <v>36684</v>
      </c>
      <c r="AB51" s="68">
        <v>0</v>
      </c>
      <c r="AC51" s="68">
        <v>1560.66</v>
      </c>
      <c r="AD51" s="68">
        <v>0</v>
      </c>
      <c r="AE51" s="68">
        <v>621663.03</v>
      </c>
      <c r="AF51" s="68">
        <v>623223.68999999994</v>
      </c>
      <c r="AG51" s="68">
        <v>400</v>
      </c>
      <c r="AH51" s="68">
        <v>375</v>
      </c>
      <c r="AI51" s="68">
        <v>866510</v>
      </c>
      <c r="AJ51" s="68">
        <v>866510</v>
      </c>
      <c r="AK51" s="68">
        <v>20789.213976618368</v>
      </c>
      <c r="AL51" s="68" t="s">
        <v>118</v>
      </c>
      <c r="AM51" s="68" t="s">
        <v>36</v>
      </c>
      <c r="AN51" s="68" t="s">
        <v>119</v>
      </c>
      <c r="AO51" s="68" t="s">
        <v>120</v>
      </c>
      <c r="AP51" s="68">
        <v>10</v>
      </c>
      <c r="AQ51" s="68">
        <v>3</v>
      </c>
      <c r="AR51" s="68">
        <v>20</v>
      </c>
      <c r="AS51" s="68">
        <v>230467</v>
      </c>
      <c r="AT51" s="68">
        <v>667081</v>
      </c>
      <c r="AU51" s="68">
        <v>222360</v>
      </c>
      <c r="AV51" s="68">
        <v>800033</v>
      </c>
      <c r="AW51" s="68">
        <v>11.001899999999999</v>
      </c>
      <c r="AX51" s="68">
        <v>2.8250000000000002</v>
      </c>
      <c r="AY51" s="68">
        <v>8.1768999999999998</v>
      </c>
      <c r="AZ51" s="68">
        <v>11.00189995765686</v>
      </c>
      <c r="BA51" s="68">
        <v>2.8250000476837158</v>
      </c>
      <c r="BB51" s="68">
        <v>8.1768999099731445</v>
      </c>
      <c r="BC51" s="68" t="s">
        <v>159</v>
      </c>
      <c r="BD51" s="68" t="s">
        <v>126</v>
      </c>
      <c r="BE51" s="68" t="s">
        <v>118</v>
      </c>
      <c r="BF51" s="68"/>
      <c r="BG51" s="68" t="s">
        <v>175</v>
      </c>
      <c r="BH51" s="68" t="s">
        <v>176</v>
      </c>
      <c r="BI51" s="68" t="s">
        <v>177</v>
      </c>
      <c r="BJ51" s="68" t="s">
        <v>129</v>
      </c>
      <c r="BK51" s="68" t="s">
        <v>178</v>
      </c>
      <c r="BL51" s="68" t="s">
        <v>179</v>
      </c>
      <c r="BM51" s="68" t="s">
        <v>180</v>
      </c>
      <c r="BN51" s="68" t="s">
        <v>181</v>
      </c>
      <c r="BO51" s="68"/>
      <c r="BP51" s="68" t="s">
        <v>181</v>
      </c>
      <c r="BQ51" s="68">
        <v>2024</v>
      </c>
      <c r="BR51" s="68"/>
      <c r="BS51" s="68"/>
      <c r="BT51" s="68" t="s">
        <v>9171</v>
      </c>
    </row>
    <row r="52" spans="1:72">
      <c r="A52" s="68">
        <v>102404577274</v>
      </c>
      <c r="B52" s="68">
        <v>1</v>
      </c>
      <c r="C52" s="68">
        <v>2024</v>
      </c>
      <c r="D52" s="68">
        <v>12</v>
      </c>
      <c r="E52" s="68" t="s">
        <v>9388</v>
      </c>
      <c r="F52" s="68" t="s">
        <v>9389</v>
      </c>
      <c r="G52" s="68">
        <v>82</v>
      </c>
      <c r="H52" s="68" t="s">
        <v>9390</v>
      </c>
      <c r="I52" s="68">
        <v>20241209</v>
      </c>
      <c r="J52" s="68">
        <v>20241220</v>
      </c>
      <c r="K52" s="68">
        <v>12</v>
      </c>
      <c r="L52" s="68"/>
      <c r="M52" s="68">
        <v>2</v>
      </c>
      <c r="N52" s="68" t="s">
        <v>9183</v>
      </c>
      <c r="O52" s="68" t="s">
        <v>9391</v>
      </c>
      <c r="P52" s="68" t="s">
        <v>118</v>
      </c>
      <c r="Q52" s="68" t="s">
        <v>36</v>
      </c>
      <c r="R52" s="68" t="s">
        <v>119</v>
      </c>
      <c r="S52" s="68" t="s">
        <v>120</v>
      </c>
      <c r="T52" s="68">
        <v>205</v>
      </c>
      <c r="U52" s="68" t="s">
        <v>172</v>
      </c>
      <c r="V52" s="68" t="s">
        <v>9240</v>
      </c>
      <c r="W52" s="68" t="s">
        <v>9241</v>
      </c>
      <c r="X52" s="68" t="s">
        <v>124</v>
      </c>
      <c r="Y52" s="68">
        <v>106684</v>
      </c>
      <c r="Z52" s="68">
        <v>11378</v>
      </c>
      <c r="AA52" s="68">
        <v>13428</v>
      </c>
      <c r="AB52" s="68">
        <v>0</v>
      </c>
      <c r="AC52" s="68">
        <v>3737.82</v>
      </c>
      <c r="AD52" s="68">
        <v>6302.2</v>
      </c>
      <c r="AE52" s="68">
        <v>510332.66</v>
      </c>
      <c r="AF52" s="68">
        <v>520372.69</v>
      </c>
      <c r="AG52" s="68">
        <v>720</v>
      </c>
      <c r="AH52" s="68">
        <v>675</v>
      </c>
      <c r="AI52" s="68">
        <v>712484</v>
      </c>
      <c r="AJ52" s="68">
        <v>712484</v>
      </c>
      <c r="AK52" s="68">
        <v>73290.084218150296</v>
      </c>
      <c r="AL52" s="68" t="s">
        <v>599</v>
      </c>
      <c r="AM52" s="68" t="s">
        <v>600</v>
      </c>
      <c r="AN52" s="68" t="s">
        <v>733</v>
      </c>
      <c r="AO52" s="68" t="s">
        <v>734</v>
      </c>
      <c r="AP52" s="68">
        <v>6</v>
      </c>
      <c r="AQ52" s="68">
        <v>2</v>
      </c>
      <c r="AR52" s="68">
        <v>12</v>
      </c>
      <c r="AS52" s="68">
        <v>123093</v>
      </c>
      <c r="AT52" s="68">
        <v>615005</v>
      </c>
      <c r="AU52" s="68">
        <v>205002</v>
      </c>
      <c r="AV52" s="68">
        <v>724129</v>
      </c>
      <c r="AW52" s="68">
        <v>9.0474099999999993</v>
      </c>
      <c r="AX52" s="68">
        <v>1.50884</v>
      </c>
      <c r="AY52" s="68">
        <v>7.53857</v>
      </c>
      <c r="AZ52" s="68">
        <v>9.0474098920822144</v>
      </c>
      <c r="BA52" s="68">
        <v>1.5088399648666382</v>
      </c>
      <c r="BB52" s="68">
        <v>7.5385699272155762</v>
      </c>
      <c r="BC52" s="68" t="s">
        <v>159</v>
      </c>
      <c r="BD52" s="68" t="s">
        <v>126</v>
      </c>
      <c r="BE52" s="68" t="s">
        <v>118</v>
      </c>
      <c r="BF52" s="68"/>
      <c r="BG52" s="68" t="s">
        <v>296</v>
      </c>
      <c r="BH52" s="68" t="s">
        <v>9171</v>
      </c>
      <c r="BI52" s="68" t="s">
        <v>201</v>
      </c>
      <c r="BJ52" s="68" t="s">
        <v>129</v>
      </c>
      <c r="BK52" s="68" t="s">
        <v>130</v>
      </c>
      <c r="BL52" s="68" t="s">
        <v>131</v>
      </c>
      <c r="BM52" s="68" t="s">
        <v>180</v>
      </c>
      <c r="BN52" s="68" t="s">
        <v>181</v>
      </c>
      <c r="BO52" s="68"/>
      <c r="BP52" s="68" t="s">
        <v>181</v>
      </c>
      <c r="BQ52" s="68">
        <v>2024</v>
      </c>
      <c r="BR52" s="68" t="s">
        <v>134</v>
      </c>
      <c r="BS52" s="68"/>
      <c r="BT52" s="68" t="s">
        <v>9171</v>
      </c>
    </row>
    <row r="53" spans="1:72">
      <c r="A53" s="68">
        <v>102404433892</v>
      </c>
      <c r="B53" s="68">
        <v>1</v>
      </c>
      <c r="C53" s="68">
        <v>2024</v>
      </c>
      <c r="D53" s="68">
        <v>12</v>
      </c>
      <c r="E53" s="68" t="s">
        <v>2083</v>
      </c>
      <c r="F53" s="68" t="s">
        <v>2084</v>
      </c>
      <c r="G53" s="68">
        <v>78</v>
      </c>
      <c r="H53" s="68" t="s">
        <v>2085</v>
      </c>
      <c r="I53" s="68">
        <v>20241209</v>
      </c>
      <c r="J53" s="68">
        <v>20241219</v>
      </c>
      <c r="K53" s="68">
        <v>11</v>
      </c>
      <c r="L53" s="68"/>
      <c r="M53" s="68">
        <v>1</v>
      </c>
      <c r="N53" s="68" t="s">
        <v>2086</v>
      </c>
      <c r="O53" s="68" t="s">
        <v>9392</v>
      </c>
      <c r="P53" s="68" t="s">
        <v>263</v>
      </c>
      <c r="Q53" s="68" t="s">
        <v>264</v>
      </c>
      <c r="R53" s="68" t="s">
        <v>265</v>
      </c>
      <c r="S53" s="68" t="s">
        <v>266</v>
      </c>
      <c r="T53" s="68">
        <v>111</v>
      </c>
      <c r="U53" s="68" t="s">
        <v>172</v>
      </c>
      <c r="V53" s="68" t="s">
        <v>173</v>
      </c>
      <c r="W53" s="68" t="s">
        <v>174</v>
      </c>
      <c r="X53" s="68" t="s">
        <v>124</v>
      </c>
      <c r="Y53" s="68">
        <v>181967</v>
      </c>
      <c r="Z53" s="68">
        <v>10670</v>
      </c>
      <c r="AA53" s="68">
        <v>32004</v>
      </c>
      <c r="AB53" s="68">
        <v>0</v>
      </c>
      <c r="AC53" s="68">
        <v>2309.39</v>
      </c>
      <c r="AD53" s="68">
        <v>6302.2</v>
      </c>
      <c r="AE53" s="68">
        <v>737841.46</v>
      </c>
      <c r="AF53" s="68">
        <v>746453.06</v>
      </c>
      <c r="AG53" s="68">
        <v>1040</v>
      </c>
      <c r="AH53" s="68">
        <v>675</v>
      </c>
      <c r="AI53" s="68">
        <v>866510</v>
      </c>
      <c r="AJ53" s="68">
        <v>866510</v>
      </c>
      <c r="AK53" s="68">
        <v>-102440.15602338174</v>
      </c>
      <c r="AL53" s="68" t="s">
        <v>118</v>
      </c>
      <c r="AM53" s="68" t="s">
        <v>36</v>
      </c>
      <c r="AN53" s="68" t="s">
        <v>119</v>
      </c>
      <c r="AO53" s="68" t="s">
        <v>147</v>
      </c>
      <c r="AP53" s="68">
        <v>10</v>
      </c>
      <c r="AQ53" s="68">
        <v>3</v>
      </c>
      <c r="AR53" s="68">
        <v>20</v>
      </c>
      <c r="AS53" s="68">
        <v>230467</v>
      </c>
      <c r="AT53" s="68">
        <v>667081</v>
      </c>
      <c r="AU53" s="68">
        <v>222360</v>
      </c>
      <c r="AV53" s="68">
        <v>800033</v>
      </c>
      <c r="AW53" s="68">
        <v>11.001899999999999</v>
      </c>
      <c r="AX53" s="68">
        <v>2.8250000000000002</v>
      </c>
      <c r="AY53" s="68">
        <v>8.1768999999999998</v>
      </c>
      <c r="AZ53" s="68">
        <v>11.00189995765686</v>
      </c>
      <c r="BA53" s="68">
        <v>2.8250000476837158</v>
      </c>
      <c r="BB53" s="68">
        <v>8.1768999099731445</v>
      </c>
      <c r="BC53" s="68" t="s">
        <v>159</v>
      </c>
      <c r="BD53" s="68" t="s">
        <v>126</v>
      </c>
      <c r="BE53" s="68" t="s">
        <v>263</v>
      </c>
      <c r="BF53" s="68" t="s">
        <v>263</v>
      </c>
      <c r="BG53" s="68" t="s">
        <v>894</v>
      </c>
      <c r="BH53" s="68" t="s">
        <v>2088</v>
      </c>
      <c r="BI53" s="68" t="s">
        <v>1679</v>
      </c>
      <c r="BJ53" s="68" t="s">
        <v>129</v>
      </c>
      <c r="BK53" s="68" t="s">
        <v>130</v>
      </c>
      <c r="BL53" s="68" t="s">
        <v>162</v>
      </c>
      <c r="BM53" s="68" t="s">
        <v>180</v>
      </c>
      <c r="BN53" s="68" t="s">
        <v>2089</v>
      </c>
      <c r="BO53" s="68"/>
      <c r="BP53" s="68" t="s">
        <v>2089</v>
      </c>
      <c r="BQ53" s="68">
        <v>2024</v>
      </c>
      <c r="BR53" s="68"/>
      <c r="BS53" s="68"/>
      <c r="BT53" s="68" t="s">
        <v>9171</v>
      </c>
    </row>
    <row r="54" spans="1:72">
      <c r="A54" s="68">
        <v>102404433852</v>
      </c>
      <c r="B54" s="68">
        <v>1</v>
      </c>
      <c r="C54" s="68">
        <v>2024</v>
      </c>
      <c r="D54" s="68">
        <v>12</v>
      </c>
      <c r="E54" s="68" t="s">
        <v>9393</v>
      </c>
      <c r="F54" s="68" t="s">
        <v>9394</v>
      </c>
      <c r="G54" s="68">
        <v>84</v>
      </c>
      <c r="H54" s="68" t="s">
        <v>9395</v>
      </c>
      <c r="I54" s="68">
        <v>20241204</v>
      </c>
      <c r="J54" s="68">
        <v>20241218</v>
      </c>
      <c r="K54" s="68">
        <v>15</v>
      </c>
      <c r="L54" s="68"/>
      <c r="M54" s="68">
        <v>5</v>
      </c>
      <c r="N54" s="68" t="s">
        <v>9396</v>
      </c>
      <c r="O54" s="68" t="s">
        <v>9397</v>
      </c>
      <c r="P54" s="68" t="s">
        <v>1249</v>
      </c>
      <c r="Q54" s="68" t="s">
        <v>1250</v>
      </c>
      <c r="R54" s="68" t="s">
        <v>1538</v>
      </c>
      <c r="S54" s="68" t="s">
        <v>4096</v>
      </c>
      <c r="T54" s="68">
        <v>111</v>
      </c>
      <c r="U54" s="68" t="s">
        <v>172</v>
      </c>
      <c r="V54" s="68" t="s">
        <v>9178</v>
      </c>
      <c r="W54" s="68" t="s">
        <v>9179</v>
      </c>
      <c r="X54" s="68" t="s">
        <v>146</v>
      </c>
      <c r="Y54" s="68">
        <v>148211</v>
      </c>
      <c r="Z54" s="68">
        <v>11388</v>
      </c>
      <c r="AA54" s="68">
        <v>27570</v>
      </c>
      <c r="AB54" s="68">
        <v>0</v>
      </c>
      <c r="AC54" s="68">
        <v>2107.2600000000002</v>
      </c>
      <c r="AD54" s="68">
        <v>0</v>
      </c>
      <c r="AE54" s="68">
        <v>507935.23</v>
      </c>
      <c r="AF54" s="68">
        <v>510042.5</v>
      </c>
      <c r="AG54" s="68">
        <v>660</v>
      </c>
      <c r="AH54" s="68">
        <v>1125</v>
      </c>
      <c r="AI54" s="68">
        <v>726024</v>
      </c>
      <c r="AJ54" s="68">
        <v>726024</v>
      </c>
      <c r="AK54" s="68">
        <v>55140.947117656469</v>
      </c>
      <c r="AL54" s="68" t="s">
        <v>118</v>
      </c>
      <c r="AM54" s="68" t="s">
        <v>36</v>
      </c>
      <c r="AN54" s="68" t="s">
        <v>119</v>
      </c>
      <c r="AO54" s="68" t="s">
        <v>147</v>
      </c>
      <c r="AP54" s="68">
        <v>7</v>
      </c>
      <c r="AQ54" s="68">
        <v>2</v>
      </c>
      <c r="AR54" s="68">
        <v>11</v>
      </c>
      <c r="AS54" s="68">
        <v>124065</v>
      </c>
      <c r="AT54" s="68">
        <v>585428</v>
      </c>
      <c r="AU54" s="68">
        <v>195143</v>
      </c>
      <c r="AV54" s="68">
        <v>705626</v>
      </c>
      <c r="AW54" s="68">
        <v>8.6967800000000004</v>
      </c>
      <c r="AX54" s="68">
        <v>1.5207599999999999</v>
      </c>
      <c r="AY54" s="68">
        <v>7.1760200000000003</v>
      </c>
      <c r="AZ54" s="68">
        <v>9.2181801795959473</v>
      </c>
      <c r="BA54" s="68">
        <v>2.0421600341796875</v>
      </c>
      <c r="BB54" s="68">
        <v>7.1760201454162598</v>
      </c>
      <c r="BC54" s="68" t="s">
        <v>159</v>
      </c>
      <c r="BD54" s="68" t="s">
        <v>126</v>
      </c>
      <c r="BE54" s="68" t="s">
        <v>118</v>
      </c>
      <c r="BF54" s="68"/>
      <c r="BG54" s="68" t="s">
        <v>9398</v>
      </c>
      <c r="BH54" s="68" t="s">
        <v>9171</v>
      </c>
      <c r="BI54" s="68" t="s">
        <v>201</v>
      </c>
      <c r="BJ54" s="68" t="s">
        <v>129</v>
      </c>
      <c r="BK54" s="68" t="s">
        <v>130</v>
      </c>
      <c r="BL54" s="68" t="s">
        <v>131</v>
      </c>
      <c r="BM54" s="68" t="s">
        <v>180</v>
      </c>
      <c r="BN54" s="68" t="s">
        <v>181</v>
      </c>
      <c r="BO54" s="68"/>
      <c r="BP54" s="68" t="s">
        <v>181</v>
      </c>
      <c r="BQ54" s="68">
        <v>2024</v>
      </c>
      <c r="BR54" s="68"/>
      <c r="BS54" s="68"/>
      <c r="BT54" s="68" t="s">
        <v>9171</v>
      </c>
    </row>
    <row r="55" spans="1:72">
      <c r="A55" s="68">
        <v>102404433896</v>
      </c>
      <c r="B55" s="68">
        <v>1</v>
      </c>
      <c r="C55" s="68">
        <v>2024</v>
      </c>
      <c r="D55" s="68">
        <v>12</v>
      </c>
      <c r="E55" s="68" t="s">
        <v>258</v>
      </c>
      <c r="F55" s="68" t="s">
        <v>259</v>
      </c>
      <c r="G55" s="68">
        <v>77</v>
      </c>
      <c r="H55" s="68" t="s">
        <v>260</v>
      </c>
      <c r="I55" s="68">
        <v>20241209</v>
      </c>
      <c r="J55" s="68">
        <v>20241217</v>
      </c>
      <c r="K55" s="68">
        <v>9</v>
      </c>
      <c r="L55" s="68"/>
      <c r="M55" s="68">
        <v>1</v>
      </c>
      <c r="N55" s="68" t="s">
        <v>261</v>
      </c>
      <c r="O55" s="68" t="s">
        <v>9399</v>
      </c>
      <c r="P55" s="68" t="s">
        <v>263</v>
      </c>
      <c r="Q55" s="68" t="s">
        <v>264</v>
      </c>
      <c r="R55" s="68" t="s">
        <v>265</v>
      </c>
      <c r="S55" s="68" t="s">
        <v>266</v>
      </c>
      <c r="T55" s="68">
        <v>111</v>
      </c>
      <c r="U55" s="68" t="s">
        <v>172</v>
      </c>
      <c r="V55" s="68" t="s">
        <v>173</v>
      </c>
      <c r="W55" s="68" t="s">
        <v>174</v>
      </c>
      <c r="X55" s="68" t="s">
        <v>124</v>
      </c>
      <c r="Y55" s="68">
        <v>142584</v>
      </c>
      <c r="Z55" s="68">
        <v>8775</v>
      </c>
      <c r="AA55" s="68">
        <v>32004</v>
      </c>
      <c r="AB55" s="68">
        <v>0</v>
      </c>
      <c r="AC55" s="68">
        <v>1436.17</v>
      </c>
      <c r="AD55" s="68">
        <v>0</v>
      </c>
      <c r="AE55" s="68">
        <v>501472.05</v>
      </c>
      <c r="AF55" s="68">
        <v>502908.22</v>
      </c>
      <c r="AG55" s="68">
        <v>800</v>
      </c>
      <c r="AH55" s="68">
        <v>600</v>
      </c>
      <c r="AI55" s="68">
        <v>866510</v>
      </c>
      <c r="AJ55" s="68">
        <v>866510</v>
      </c>
      <c r="AK55" s="68">
        <v>141104.68397661834</v>
      </c>
      <c r="AL55" s="68" t="s">
        <v>118</v>
      </c>
      <c r="AM55" s="68" t="s">
        <v>36</v>
      </c>
      <c r="AN55" s="68" t="s">
        <v>119</v>
      </c>
      <c r="AO55" s="68" t="s">
        <v>120</v>
      </c>
      <c r="AP55" s="68">
        <v>10</v>
      </c>
      <c r="AQ55" s="68">
        <v>3</v>
      </c>
      <c r="AR55" s="68">
        <v>20</v>
      </c>
      <c r="AS55" s="68">
        <v>230467</v>
      </c>
      <c r="AT55" s="68">
        <v>667081</v>
      </c>
      <c r="AU55" s="68">
        <v>222360</v>
      </c>
      <c r="AV55" s="68">
        <v>800033</v>
      </c>
      <c r="AW55" s="68">
        <v>11.001899999999999</v>
      </c>
      <c r="AX55" s="68">
        <v>2.8250000000000002</v>
      </c>
      <c r="AY55" s="68">
        <v>8.1768999999999998</v>
      </c>
      <c r="AZ55" s="68">
        <v>11.00189995765686</v>
      </c>
      <c r="BA55" s="68">
        <v>2.8250000476837158</v>
      </c>
      <c r="BB55" s="68">
        <v>8.1768999099731445</v>
      </c>
      <c r="BC55" s="68" t="s">
        <v>159</v>
      </c>
      <c r="BD55" s="68" t="s">
        <v>126</v>
      </c>
      <c r="BE55" s="68" t="s">
        <v>118</v>
      </c>
      <c r="BF55" s="68" t="s">
        <v>263</v>
      </c>
      <c r="BG55" s="68" t="s">
        <v>267</v>
      </c>
      <c r="BH55" s="68" t="s">
        <v>268</v>
      </c>
      <c r="BI55" s="68" t="s">
        <v>269</v>
      </c>
      <c r="BJ55" s="68" t="s">
        <v>270</v>
      </c>
      <c r="BK55" s="68" t="s">
        <v>271</v>
      </c>
      <c r="BL55" s="68" t="s">
        <v>271</v>
      </c>
      <c r="BM55" s="68" t="s">
        <v>180</v>
      </c>
      <c r="BN55" s="68" t="s">
        <v>181</v>
      </c>
      <c r="BO55" s="68"/>
      <c r="BP55" s="68" t="s">
        <v>181</v>
      </c>
      <c r="BQ55" s="68">
        <v>2024</v>
      </c>
      <c r="BR55" s="68"/>
      <c r="BS55" s="68"/>
      <c r="BT55" s="68" t="s">
        <v>9171</v>
      </c>
    </row>
    <row r="56" spans="1:72">
      <c r="A56" s="68">
        <v>102404433964</v>
      </c>
      <c r="B56" s="68">
        <v>1</v>
      </c>
      <c r="C56" s="68">
        <v>2024</v>
      </c>
      <c r="D56" s="68">
        <v>12</v>
      </c>
      <c r="E56" s="68" t="s">
        <v>9400</v>
      </c>
      <c r="F56" s="68" t="s">
        <v>9401</v>
      </c>
      <c r="G56" s="68">
        <v>84</v>
      </c>
      <c r="H56" s="68" t="s">
        <v>9402</v>
      </c>
      <c r="I56" s="68">
        <v>20241211</v>
      </c>
      <c r="J56" s="68">
        <v>20241216</v>
      </c>
      <c r="K56" s="68">
        <v>6</v>
      </c>
      <c r="L56" s="68"/>
      <c r="M56" s="68">
        <v>0</v>
      </c>
      <c r="N56" s="68" t="s">
        <v>9403</v>
      </c>
      <c r="O56" s="68" t="s">
        <v>9404</v>
      </c>
      <c r="P56" s="68" t="s">
        <v>118</v>
      </c>
      <c r="Q56" s="68" t="s">
        <v>36</v>
      </c>
      <c r="R56" s="68" t="s">
        <v>119</v>
      </c>
      <c r="S56" s="68" t="s">
        <v>120</v>
      </c>
      <c r="T56" s="68">
        <v>111</v>
      </c>
      <c r="U56" s="68" t="s">
        <v>172</v>
      </c>
      <c r="V56" s="68" t="s">
        <v>9178</v>
      </c>
      <c r="W56" s="68" t="s">
        <v>9179</v>
      </c>
      <c r="X56" s="68" t="s">
        <v>124</v>
      </c>
      <c r="Y56" s="68">
        <v>80948</v>
      </c>
      <c r="Z56" s="68">
        <v>7090</v>
      </c>
      <c r="AA56" s="68">
        <v>0</v>
      </c>
      <c r="AB56" s="68">
        <v>0</v>
      </c>
      <c r="AC56" s="68">
        <v>1424.06</v>
      </c>
      <c r="AD56" s="68">
        <v>0</v>
      </c>
      <c r="AE56" s="68">
        <v>452971.94</v>
      </c>
      <c r="AF56" s="68">
        <v>454396</v>
      </c>
      <c r="AG56" s="68">
        <v>400</v>
      </c>
      <c r="AH56" s="68">
        <v>375</v>
      </c>
      <c r="AI56" s="68">
        <v>684958</v>
      </c>
      <c r="AJ56" s="68">
        <v>684958</v>
      </c>
      <c r="AK56" s="68">
        <v>110787.00923213409</v>
      </c>
      <c r="AL56" s="68" t="s">
        <v>118</v>
      </c>
      <c r="AM56" s="68" t="s">
        <v>36</v>
      </c>
      <c r="AN56" s="68" t="s">
        <v>119</v>
      </c>
      <c r="AO56" s="68" t="s">
        <v>120</v>
      </c>
      <c r="AP56" s="68">
        <v>7</v>
      </c>
      <c r="AQ56" s="68">
        <v>2</v>
      </c>
      <c r="AR56" s="68">
        <v>11</v>
      </c>
      <c r="AS56" s="68">
        <v>124065</v>
      </c>
      <c r="AT56" s="68">
        <v>585428</v>
      </c>
      <c r="AU56" s="68">
        <v>195143</v>
      </c>
      <c r="AV56" s="68">
        <v>705626</v>
      </c>
      <c r="AW56" s="68">
        <v>8.6967800000000004</v>
      </c>
      <c r="AX56" s="68">
        <v>1.5207599999999999</v>
      </c>
      <c r="AY56" s="68">
        <v>7.1760200000000003</v>
      </c>
      <c r="AZ56" s="68">
        <v>8.6967802047729492</v>
      </c>
      <c r="BA56" s="68">
        <v>1.5207600593566895</v>
      </c>
      <c r="BB56" s="68">
        <v>7.1760201454162598</v>
      </c>
      <c r="BC56" s="68" t="s">
        <v>159</v>
      </c>
      <c r="BD56" s="68" t="s">
        <v>126</v>
      </c>
      <c r="BE56" s="68" t="s">
        <v>118</v>
      </c>
      <c r="BF56" s="68"/>
      <c r="BG56" s="68" t="s">
        <v>417</v>
      </c>
      <c r="BH56" s="68" t="s">
        <v>9171</v>
      </c>
      <c r="BI56" s="68" t="s">
        <v>1085</v>
      </c>
      <c r="BJ56" s="68" t="s">
        <v>244</v>
      </c>
      <c r="BK56" s="68" t="s">
        <v>1086</v>
      </c>
      <c r="BL56" s="68" t="s">
        <v>1087</v>
      </c>
      <c r="BM56" s="68" t="s">
        <v>180</v>
      </c>
      <c r="BN56" s="68" t="s">
        <v>181</v>
      </c>
      <c r="BO56" s="68"/>
      <c r="BP56" s="68" t="s">
        <v>181</v>
      </c>
      <c r="BQ56" s="68">
        <v>2024</v>
      </c>
      <c r="BR56" s="68"/>
      <c r="BS56" s="68"/>
      <c r="BT56" s="68" t="s">
        <v>9171</v>
      </c>
    </row>
    <row r="57" spans="1:72">
      <c r="A57" s="68">
        <v>102404433876</v>
      </c>
      <c r="B57" s="68">
        <v>1</v>
      </c>
      <c r="C57" s="68">
        <v>2024</v>
      </c>
      <c r="D57" s="68">
        <v>12</v>
      </c>
      <c r="E57" s="68" t="s">
        <v>9405</v>
      </c>
      <c r="F57" s="68" t="s">
        <v>9406</v>
      </c>
      <c r="G57" s="68">
        <v>76</v>
      </c>
      <c r="H57" s="68" t="s">
        <v>9407</v>
      </c>
      <c r="I57" s="68">
        <v>20241204</v>
      </c>
      <c r="J57" s="68">
        <v>20241210</v>
      </c>
      <c r="K57" s="68">
        <v>7</v>
      </c>
      <c r="L57" s="68"/>
      <c r="M57" s="68">
        <v>0</v>
      </c>
      <c r="N57" s="68" t="s">
        <v>9408</v>
      </c>
      <c r="O57" s="68" t="s">
        <v>9409</v>
      </c>
      <c r="P57" s="68" t="s">
        <v>118</v>
      </c>
      <c r="Q57" s="68" t="s">
        <v>36</v>
      </c>
      <c r="R57" s="68" t="s">
        <v>119</v>
      </c>
      <c r="S57" s="68" t="s">
        <v>147</v>
      </c>
      <c r="T57" s="68">
        <v>111</v>
      </c>
      <c r="U57" s="68" t="s">
        <v>172</v>
      </c>
      <c r="V57" s="68" t="s">
        <v>9178</v>
      </c>
      <c r="W57" s="68" t="s">
        <v>9179</v>
      </c>
      <c r="X57" s="68" t="s">
        <v>124</v>
      </c>
      <c r="Y57" s="68">
        <v>81280</v>
      </c>
      <c r="Z57" s="68">
        <v>8410</v>
      </c>
      <c r="AA57" s="68">
        <v>0</v>
      </c>
      <c r="AB57" s="68">
        <v>0</v>
      </c>
      <c r="AC57" s="68">
        <v>3034.48</v>
      </c>
      <c r="AD57" s="68">
        <v>0</v>
      </c>
      <c r="AE57" s="68">
        <v>507288.93</v>
      </c>
      <c r="AF57" s="68">
        <v>510323.41</v>
      </c>
      <c r="AG57" s="68">
        <v>480</v>
      </c>
      <c r="AH57" s="68">
        <v>450</v>
      </c>
      <c r="AI57" s="68">
        <v>684958</v>
      </c>
      <c r="AJ57" s="68">
        <v>684958</v>
      </c>
      <c r="AK57" s="68">
        <v>54859.599232134118</v>
      </c>
      <c r="AL57" s="68" t="s">
        <v>118</v>
      </c>
      <c r="AM57" s="68" t="s">
        <v>36</v>
      </c>
      <c r="AN57" s="68" t="s">
        <v>119</v>
      </c>
      <c r="AO57" s="68" t="s">
        <v>147</v>
      </c>
      <c r="AP57" s="68">
        <v>7</v>
      </c>
      <c r="AQ57" s="68">
        <v>2</v>
      </c>
      <c r="AR57" s="68">
        <v>11</v>
      </c>
      <c r="AS57" s="68">
        <v>124065</v>
      </c>
      <c r="AT57" s="68">
        <v>585428</v>
      </c>
      <c r="AU57" s="68">
        <v>195143</v>
      </c>
      <c r="AV57" s="68">
        <v>705626</v>
      </c>
      <c r="AW57" s="68">
        <v>8.6967800000000004</v>
      </c>
      <c r="AX57" s="68">
        <v>1.5207599999999999</v>
      </c>
      <c r="AY57" s="68">
        <v>7.1760200000000003</v>
      </c>
      <c r="AZ57" s="68">
        <v>8.6967802047729492</v>
      </c>
      <c r="BA57" s="68">
        <v>1.5207600593566895</v>
      </c>
      <c r="BB57" s="68">
        <v>7.1760201454162598</v>
      </c>
      <c r="BC57" s="68" t="s">
        <v>159</v>
      </c>
      <c r="BD57" s="68" t="s">
        <v>126</v>
      </c>
      <c r="BE57" s="68" t="s">
        <v>118</v>
      </c>
      <c r="BF57" s="68"/>
      <c r="BG57" s="68" t="s">
        <v>417</v>
      </c>
      <c r="BH57" s="68" t="s">
        <v>9171</v>
      </c>
      <c r="BI57" s="68" t="s">
        <v>1768</v>
      </c>
      <c r="BJ57" s="68" t="s">
        <v>129</v>
      </c>
      <c r="BK57" s="68" t="s">
        <v>217</v>
      </c>
      <c r="BL57" s="68" t="s">
        <v>252</v>
      </c>
      <c r="BM57" s="68" t="s">
        <v>180</v>
      </c>
      <c r="BN57" s="68" t="s">
        <v>181</v>
      </c>
      <c r="BO57" s="68"/>
      <c r="BP57" s="68" t="s">
        <v>181</v>
      </c>
      <c r="BQ57" s="68">
        <v>2024</v>
      </c>
      <c r="BR57" s="68"/>
      <c r="BS57" s="68"/>
      <c r="BT57" s="68" t="s">
        <v>9171</v>
      </c>
    </row>
    <row r="58" spans="1:72">
      <c r="A58" s="68">
        <v>102404433866</v>
      </c>
      <c r="B58" s="68">
        <v>1</v>
      </c>
      <c r="C58" s="68">
        <v>2024</v>
      </c>
      <c r="D58" s="68">
        <v>12</v>
      </c>
      <c r="E58" s="68" t="s">
        <v>9410</v>
      </c>
      <c r="F58" s="68" t="s">
        <v>2595</v>
      </c>
      <c r="G58" s="68">
        <v>74</v>
      </c>
      <c r="H58" s="68" t="s">
        <v>2596</v>
      </c>
      <c r="I58" s="68">
        <v>20241202</v>
      </c>
      <c r="J58" s="68">
        <v>20241209</v>
      </c>
      <c r="K58" s="68">
        <v>8</v>
      </c>
      <c r="L58" s="68"/>
      <c r="M58" s="68">
        <v>0</v>
      </c>
      <c r="N58" s="68" t="s">
        <v>9411</v>
      </c>
      <c r="O58" s="68" t="s">
        <v>9412</v>
      </c>
      <c r="P58" s="68" t="s">
        <v>118</v>
      </c>
      <c r="Q58" s="68" t="s">
        <v>36</v>
      </c>
      <c r="R58" s="68" t="s">
        <v>119</v>
      </c>
      <c r="S58" s="68" t="s">
        <v>147</v>
      </c>
      <c r="T58" s="68">
        <v>111</v>
      </c>
      <c r="U58" s="68" t="s">
        <v>172</v>
      </c>
      <c r="V58" s="68" t="s">
        <v>9178</v>
      </c>
      <c r="W58" s="68" t="s">
        <v>9179</v>
      </c>
      <c r="X58" s="68" t="s">
        <v>124</v>
      </c>
      <c r="Y58" s="68">
        <v>80750</v>
      </c>
      <c r="Z58" s="68">
        <v>9671</v>
      </c>
      <c r="AA58" s="68">
        <v>0</v>
      </c>
      <c r="AB58" s="68">
        <v>0</v>
      </c>
      <c r="AC58" s="68">
        <v>2868.48</v>
      </c>
      <c r="AD58" s="68">
        <v>0</v>
      </c>
      <c r="AE58" s="68">
        <v>507924.4</v>
      </c>
      <c r="AF58" s="68">
        <v>510792.88</v>
      </c>
      <c r="AG58" s="68">
        <v>560</v>
      </c>
      <c r="AH58" s="68">
        <v>525</v>
      </c>
      <c r="AI58" s="68">
        <v>684958</v>
      </c>
      <c r="AJ58" s="68">
        <v>684958</v>
      </c>
      <c r="AK58" s="68">
        <v>54390.129232134088</v>
      </c>
      <c r="AL58" s="68" t="s">
        <v>118</v>
      </c>
      <c r="AM58" s="68" t="s">
        <v>36</v>
      </c>
      <c r="AN58" s="68" t="s">
        <v>119</v>
      </c>
      <c r="AO58" s="68" t="s">
        <v>147</v>
      </c>
      <c r="AP58" s="68">
        <v>7</v>
      </c>
      <c r="AQ58" s="68">
        <v>2</v>
      </c>
      <c r="AR58" s="68">
        <v>11</v>
      </c>
      <c r="AS58" s="68">
        <v>124065</v>
      </c>
      <c r="AT58" s="68">
        <v>585428</v>
      </c>
      <c r="AU58" s="68">
        <v>195143</v>
      </c>
      <c r="AV58" s="68">
        <v>705626</v>
      </c>
      <c r="AW58" s="68">
        <v>8.6967800000000004</v>
      </c>
      <c r="AX58" s="68">
        <v>1.5207599999999999</v>
      </c>
      <c r="AY58" s="68">
        <v>7.1760200000000003</v>
      </c>
      <c r="AZ58" s="68">
        <v>8.6967802047729492</v>
      </c>
      <c r="BA58" s="68">
        <v>1.5207600593566895</v>
      </c>
      <c r="BB58" s="68">
        <v>7.1760201454162598</v>
      </c>
      <c r="BC58" s="68" t="s">
        <v>159</v>
      </c>
      <c r="BD58" s="68" t="s">
        <v>126</v>
      </c>
      <c r="BE58" s="68" t="s">
        <v>118</v>
      </c>
      <c r="BF58" s="68"/>
      <c r="BG58" s="68" t="s">
        <v>296</v>
      </c>
      <c r="BH58" s="68" t="s">
        <v>9171</v>
      </c>
      <c r="BI58" s="68" t="s">
        <v>2598</v>
      </c>
      <c r="BJ58" s="68" t="s">
        <v>195</v>
      </c>
      <c r="BK58" s="68" t="s">
        <v>236</v>
      </c>
      <c r="BL58" s="68" t="s">
        <v>236</v>
      </c>
      <c r="BM58" s="68" t="s">
        <v>180</v>
      </c>
      <c r="BN58" s="68" t="s">
        <v>181</v>
      </c>
      <c r="BO58" s="68"/>
      <c r="BP58" s="68" t="s">
        <v>181</v>
      </c>
      <c r="BQ58" s="68">
        <v>2024</v>
      </c>
      <c r="BR58" s="68"/>
      <c r="BS58" s="68"/>
      <c r="BT58" s="68" t="s">
        <v>9171</v>
      </c>
    </row>
    <row r="59" spans="1:72">
      <c r="A59" s="68">
        <v>102404433814</v>
      </c>
      <c r="B59" s="68">
        <v>1</v>
      </c>
      <c r="C59" s="68">
        <v>2024</v>
      </c>
      <c r="D59" s="68">
        <v>12</v>
      </c>
      <c r="E59" s="68" t="s">
        <v>9413</v>
      </c>
      <c r="F59" s="68" t="s">
        <v>9414</v>
      </c>
      <c r="G59" s="68">
        <v>74</v>
      </c>
      <c r="H59" s="68" t="s">
        <v>9415</v>
      </c>
      <c r="I59" s="68">
        <v>20241202</v>
      </c>
      <c r="J59" s="68">
        <v>20241205</v>
      </c>
      <c r="K59" s="68">
        <v>4</v>
      </c>
      <c r="L59" s="68"/>
      <c r="M59" s="68">
        <v>0</v>
      </c>
      <c r="N59" s="68" t="s">
        <v>9416</v>
      </c>
      <c r="O59" s="68" t="s">
        <v>9417</v>
      </c>
      <c r="P59" s="68" t="s">
        <v>118</v>
      </c>
      <c r="Q59" s="68" t="s">
        <v>36</v>
      </c>
      <c r="R59" s="68" t="s">
        <v>119</v>
      </c>
      <c r="S59" s="68" t="s">
        <v>120</v>
      </c>
      <c r="T59" s="68">
        <v>111</v>
      </c>
      <c r="U59" s="68" t="s">
        <v>172</v>
      </c>
      <c r="V59" s="68" t="s">
        <v>9178</v>
      </c>
      <c r="W59" s="68" t="s">
        <v>9179</v>
      </c>
      <c r="X59" s="68" t="s">
        <v>124</v>
      </c>
      <c r="Y59" s="68">
        <v>71670</v>
      </c>
      <c r="Z59" s="68">
        <v>4512</v>
      </c>
      <c r="AA59" s="68">
        <v>0</v>
      </c>
      <c r="AB59" s="68">
        <v>0</v>
      </c>
      <c r="AC59" s="68">
        <v>463.03</v>
      </c>
      <c r="AD59" s="68">
        <v>0</v>
      </c>
      <c r="AE59" s="68">
        <v>515885.38</v>
      </c>
      <c r="AF59" s="68">
        <v>516348.41</v>
      </c>
      <c r="AG59" s="68">
        <v>240</v>
      </c>
      <c r="AH59" s="68">
        <v>225</v>
      </c>
      <c r="AI59" s="68">
        <v>684958</v>
      </c>
      <c r="AJ59" s="68">
        <v>684958</v>
      </c>
      <c r="AK59" s="68">
        <v>48834.599232134118</v>
      </c>
      <c r="AL59" s="68" t="s">
        <v>118</v>
      </c>
      <c r="AM59" s="68" t="s">
        <v>36</v>
      </c>
      <c r="AN59" s="68" t="s">
        <v>119</v>
      </c>
      <c r="AO59" s="68" t="s">
        <v>120</v>
      </c>
      <c r="AP59" s="68">
        <v>7</v>
      </c>
      <c r="AQ59" s="68">
        <v>2</v>
      </c>
      <c r="AR59" s="68">
        <v>11</v>
      </c>
      <c r="AS59" s="68">
        <v>124065</v>
      </c>
      <c r="AT59" s="68">
        <v>585428</v>
      </c>
      <c r="AU59" s="68">
        <v>195143</v>
      </c>
      <c r="AV59" s="68">
        <v>705626</v>
      </c>
      <c r="AW59" s="68">
        <v>8.6967800000000004</v>
      </c>
      <c r="AX59" s="68">
        <v>1.5207599999999999</v>
      </c>
      <c r="AY59" s="68">
        <v>7.1760200000000003</v>
      </c>
      <c r="AZ59" s="68">
        <v>8.6967802047729492</v>
      </c>
      <c r="BA59" s="68">
        <v>1.5207600593566895</v>
      </c>
      <c r="BB59" s="68">
        <v>7.1760201454162598</v>
      </c>
      <c r="BC59" s="68" t="s">
        <v>159</v>
      </c>
      <c r="BD59" s="68" t="s">
        <v>126</v>
      </c>
      <c r="BE59" s="68" t="s">
        <v>118</v>
      </c>
      <c r="BF59" s="68"/>
      <c r="BG59" s="68" t="s">
        <v>417</v>
      </c>
      <c r="BH59" s="68" t="s">
        <v>9171</v>
      </c>
      <c r="BI59" s="68" t="s">
        <v>177</v>
      </c>
      <c r="BJ59" s="68" t="s">
        <v>129</v>
      </c>
      <c r="BK59" s="68" t="s">
        <v>178</v>
      </c>
      <c r="BL59" s="68" t="s">
        <v>179</v>
      </c>
      <c r="BM59" s="68" t="s">
        <v>180</v>
      </c>
      <c r="BN59" s="68" t="s">
        <v>181</v>
      </c>
      <c r="BO59" s="68"/>
      <c r="BP59" s="68" t="s">
        <v>181</v>
      </c>
      <c r="BQ59" s="68">
        <v>2024</v>
      </c>
      <c r="BR59" s="68"/>
      <c r="BS59" s="68"/>
      <c r="BT59" s="68" t="s">
        <v>9171</v>
      </c>
    </row>
    <row r="60" spans="1:72">
      <c r="A60" s="68">
        <v>102404692056</v>
      </c>
      <c r="B60" s="68">
        <v>1</v>
      </c>
      <c r="C60" s="68">
        <v>2024</v>
      </c>
      <c r="D60" s="68">
        <v>12</v>
      </c>
      <c r="E60" s="68" t="s">
        <v>9418</v>
      </c>
      <c r="F60" s="68" t="s">
        <v>2152</v>
      </c>
      <c r="G60" s="68">
        <v>62</v>
      </c>
      <c r="H60" s="68" t="s">
        <v>2153</v>
      </c>
      <c r="I60" s="68">
        <v>20241106</v>
      </c>
      <c r="J60" s="68">
        <v>20241202</v>
      </c>
      <c r="K60" s="68">
        <v>27</v>
      </c>
      <c r="L60" s="68"/>
      <c r="M60" s="68">
        <v>0</v>
      </c>
      <c r="N60" s="68" t="s">
        <v>9419</v>
      </c>
      <c r="O60" s="68" t="s">
        <v>9420</v>
      </c>
      <c r="P60" s="68" t="s">
        <v>118</v>
      </c>
      <c r="Q60" s="68" t="s">
        <v>36</v>
      </c>
      <c r="R60" s="68" t="s">
        <v>119</v>
      </c>
      <c r="S60" s="68" t="s">
        <v>147</v>
      </c>
      <c r="T60" s="68">
        <v>111</v>
      </c>
      <c r="U60" s="68" t="s">
        <v>172</v>
      </c>
      <c r="V60" s="68" t="s">
        <v>9240</v>
      </c>
      <c r="W60" s="68" t="s">
        <v>9241</v>
      </c>
      <c r="X60" s="68" t="s">
        <v>146</v>
      </c>
      <c r="Y60" s="68">
        <v>159710</v>
      </c>
      <c r="Z60" s="68">
        <v>29200</v>
      </c>
      <c r="AA60" s="68">
        <v>0</v>
      </c>
      <c r="AB60" s="68">
        <v>0</v>
      </c>
      <c r="AC60" s="68">
        <v>8476.7099999999991</v>
      </c>
      <c r="AD60" s="68">
        <v>9009.36</v>
      </c>
      <c r="AE60" s="68">
        <v>441116.5</v>
      </c>
      <c r="AF60" s="68">
        <v>458602.56</v>
      </c>
      <c r="AG60" s="68">
        <v>2080</v>
      </c>
      <c r="AH60" s="68">
        <v>1950</v>
      </c>
      <c r="AI60" s="68">
        <v>890828</v>
      </c>
      <c r="AJ60" s="68">
        <v>890828</v>
      </c>
      <c r="AK60" s="68">
        <v>135134.96669796883</v>
      </c>
      <c r="AL60" s="68" t="s">
        <v>118</v>
      </c>
      <c r="AM60" s="68" t="s">
        <v>36</v>
      </c>
      <c r="AN60" s="68" t="s">
        <v>119</v>
      </c>
      <c r="AO60" s="68" t="s">
        <v>147</v>
      </c>
      <c r="AP60" s="68">
        <v>6</v>
      </c>
      <c r="AQ60" s="68">
        <v>2</v>
      </c>
      <c r="AR60" s="68">
        <v>12</v>
      </c>
      <c r="AS60" s="68">
        <v>123093</v>
      </c>
      <c r="AT60" s="68">
        <v>615005</v>
      </c>
      <c r="AU60" s="68">
        <v>205002</v>
      </c>
      <c r="AV60" s="68">
        <v>724129</v>
      </c>
      <c r="AW60" s="68">
        <v>9.0474099999999993</v>
      </c>
      <c r="AX60" s="68">
        <v>1.50884</v>
      </c>
      <c r="AY60" s="68">
        <v>7.53857</v>
      </c>
      <c r="AZ60" s="68">
        <v>11.310669898986816</v>
      </c>
      <c r="BA60" s="68">
        <v>3.7720999717712402</v>
      </c>
      <c r="BB60" s="68">
        <v>7.5385699272155762</v>
      </c>
      <c r="BC60" s="68" t="s">
        <v>159</v>
      </c>
      <c r="BD60" s="68" t="s">
        <v>126</v>
      </c>
      <c r="BE60" s="68" t="s">
        <v>118</v>
      </c>
      <c r="BF60" s="68"/>
      <c r="BG60" s="68" t="s">
        <v>296</v>
      </c>
      <c r="BH60" s="68" t="s">
        <v>9421</v>
      </c>
      <c r="BI60" s="68" t="s">
        <v>852</v>
      </c>
      <c r="BJ60" s="68" t="s">
        <v>244</v>
      </c>
      <c r="BK60" s="68" t="s">
        <v>245</v>
      </c>
      <c r="BL60" s="68" t="s">
        <v>245</v>
      </c>
      <c r="BM60" s="68" t="s">
        <v>180</v>
      </c>
      <c r="BN60" s="68" t="s">
        <v>181</v>
      </c>
      <c r="BO60" s="68"/>
      <c r="BP60" s="68" t="s">
        <v>181</v>
      </c>
      <c r="BQ60" s="68">
        <v>2024</v>
      </c>
      <c r="BR60" s="68"/>
      <c r="BS60" s="68"/>
      <c r="BT60" s="68" t="s">
        <v>9171</v>
      </c>
    </row>
    <row r="61" spans="1:72">
      <c r="A61" s="68">
        <v>102404589896</v>
      </c>
      <c r="B61" s="68">
        <v>1</v>
      </c>
      <c r="C61" s="68">
        <v>2024</v>
      </c>
      <c r="D61" s="68">
        <v>12</v>
      </c>
      <c r="E61" s="68" t="s">
        <v>9422</v>
      </c>
      <c r="F61" s="68" t="s">
        <v>9423</v>
      </c>
      <c r="G61" s="68">
        <v>79</v>
      </c>
      <c r="H61" s="68" t="s">
        <v>9424</v>
      </c>
      <c r="I61" s="68">
        <v>20241127</v>
      </c>
      <c r="J61" s="68">
        <v>20241202</v>
      </c>
      <c r="K61" s="68">
        <v>6</v>
      </c>
      <c r="L61" s="68"/>
      <c r="M61" s="68">
        <v>0</v>
      </c>
      <c r="N61" s="68" t="s">
        <v>9425</v>
      </c>
      <c r="O61" s="68" t="s">
        <v>9426</v>
      </c>
      <c r="P61" s="68" t="s">
        <v>118</v>
      </c>
      <c r="Q61" s="68" t="s">
        <v>36</v>
      </c>
      <c r="R61" s="68" t="s">
        <v>119</v>
      </c>
      <c r="S61" s="68" t="s">
        <v>120</v>
      </c>
      <c r="T61" s="68">
        <v>207</v>
      </c>
      <c r="U61" s="68" t="s">
        <v>172</v>
      </c>
      <c r="V61" s="68" t="s">
        <v>9178</v>
      </c>
      <c r="W61" s="68" t="s">
        <v>9179</v>
      </c>
      <c r="X61" s="68" t="s">
        <v>124</v>
      </c>
      <c r="Y61" s="68">
        <v>53158</v>
      </c>
      <c r="Z61" s="68">
        <v>7090</v>
      </c>
      <c r="AA61" s="68">
        <v>0</v>
      </c>
      <c r="AB61" s="68">
        <v>0</v>
      </c>
      <c r="AC61" s="68">
        <v>774.66</v>
      </c>
      <c r="AD61" s="68">
        <v>0</v>
      </c>
      <c r="AE61" s="68">
        <v>438064.5</v>
      </c>
      <c r="AF61" s="68">
        <v>438839.16</v>
      </c>
      <c r="AG61" s="68">
        <v>400</v>
      </c>
      <c r="AH61" s="68">
        <v>375</v>
      </c>
      <c r="AI61" s="68">
        <v>684871</v>
      </c>
      <c r="AJ61" s="68">
        <v>684871</v>
      </c>
      <c r="AK61" s="68">
        <v>126272.06246301363</v>
      </c>
      <c r="AL61" s="68" t="s">
        <v>118</v>
      </c>
      <c r="AM61" s="68" t="s">
        <v>36</v>
      </c>
      <c r="AN61" s="68" t="s">
        <v>119</v>
      </c>
      <c r="AO61" s="68" t="s">
        <v>120</v>
      </c>
      <c r="AP61" s="68">
        <v>7</v>
      </c>
      <c r="AQ61" s="68">
        <v>2</v>
      </c>
      <c r="AR61" s="68">
        <v>11</v>
      </c>
      <c r="AS61" s="68">
        <v>124065</v>
      </c>
      <c r="AT61" s="68">
        <v>585428</v>
      </c>
      <c r="AU61" s="68">
        <v>195143</v>
      </c>
      <c r="AV61" s="68">
        <v>705626</v>
      </c>
      <c r="AW61" s="68">
        <v>8.6967800000000004</v>
      </c>
      <c r="AX61" s="68">
        <v>1.5207599999999999</v>
      </c>
      <c r="AY61" s="68">
        <v>7.1760200000000003</v>
      </c>
      <c r="AZ61" s="68">
        <v>8.6967802047729492</v>
      </c>
      <c r="BA61" s="68">
        <v>1.5207600593566895</v>
      </c>
      <c r="BB61" s="68">
        <v>7.1760201454162598</v>
      </c>
      <c r="BC61" s="68" t="s">
        <v>159</v>
      </c>
      <c r="BD61" s="68" t="s">
        <v>126</v>
      </c>
      <c r="BE61" s="68" t="s">
        <v>118</v>
      </c>
      <c r="BF61" s="68"/>
      <c r="BG61" s="68" t="s">
        <v>296</v>
      </c>
      <c r="BH61" s="68" t="s">
        <v>9171</v>
      </c>
      <c r="BI61" s="68" t="s">
        <v>428</v>
      </c>
      <c r="BJ61" s="68" t="s">
        <v>129</v>
      </c>
      <c r="BK61" s="68" t="s">
        <v>130</v>
      </c>
      <c r="BL61" s="68" t="s">
        <v>131</v>
      </c>
      <c r="BM61" s="68" t="s">
        <v>180</v>
      </c>
      <c r="BN61" s="68" t="s">
        <v>181</v>
      </c>
      <c r="BO61" s="68"/>
      <c r="BP61" s="68" t="s">
        <v>181</v>
      </c>
      <c r="BQ61" s="68">
        <v>2024</v>
      </c>
      <c r="BR61" s="68"/>
      <c r="BS61" s="68"/>
      <c r="BT61" s="68" t="s">
        <v>9171</v>
      </c>
    </row>
    <row r="62" spans="1:72">
      <c r="A62" s="68">
        <v>102404099320</v>
      </c>
      <c r="B62" s="68">
        <v>1</v>
      </c>
      <c r="C62" s="68">
        <v>2024</v>
      </c>
      <c r="D62" s="68">
        <v>11</v>
      </c>
      <c r="E62" s="68" t="s">
        <v>9427</v>
      </c>
      <c r="F62" s="68" t="s">
        <v>9428</v>
      </c>
      <c r="G62" s="68">
        <v>74</v>
      </c>
      <c r="H62" s="68" t="s">
        <v>9429</v>
      </c>
      <c r="I62" s="68">
        <v>20241104</v>
      </c>
      <c r="J62" s="68">
        <v>20241128</v>
      </c>
      <c r="K62" s="68">
        <v>25</v>
      </c>
      <c r="L62" s="68"/>
      <c r="M62" s="68">
        <v>1</v>
      </c>
      <c r="N62" s="68" t="s">
        <v>9430</v>
      </c>
      <c r="O62" s="68" t="s">
        <v>9431</v>
      </c>
      <c r="P62" s="68" t="s">
        <v>263</v>
      </c>
      <c r="Q62" s="68" t="s">
        <v>264</v>
      </c>
      <c r="R62" s="68" t="s">
        <v>265</v>
      </c>
      <c r="S62" s="68" t="s">
        <v>266</v>
      </c>
      <c r="T62" s="68">
        <v>205</v>
      </c>
      <c r="U62" s="68" t="s">
        <v>172</v>
      </c>
      <c r="V62" s="68" t="s">
        <v>9240</v>
      </c>
      <c r="W62" s="68" t="s">
        <v>9241</v>
      </c>
      <c r="X62" s="68" t="s">
        <v>146</v>
      </c>
      <c r="Y62" s="68">
        <v>106027</v>
      </c>
      <c r="Z62" s="68">
        <v>25403</v>
      </c>
      <c r="AA62" s="68">
        <v>11935</v>
      </c>
      <c r="AB62" s="68">
        <v>0</v>
      </c>
      <c r="AC62" s="68">
        <v>2452.44</v>
      </c>
      <c r="AD62" s="68">
        <v>0</v>
      </c>
      <c r="AE62" s="68">
        <v>481313.17</v>
      </c>
      <c r="AF62" s="68">
        <v>483765.62</v>
      </c>
      <c r="AG62" s="68">
        <v>2760</v>
      </c>
      <c r="AH62" s="68">
        <v>1725</v>
      </c>
      <c r="AI62" s="68">
        <v>866951</v>
      </c>
      <c r="AJ62" s="68">
        <v>866951</v>
      </c>
      <c r="AK62" s="68">
        <v>109896.85129360296</v>
      </c>
      <c r="AL62" s="68" t="s">
        <v>263</v>
      </c>
      <c r="AM62" s="68" t="s">
        <v>264</v>
      </c>
      <c r="AN62" s="68" t="s">
        <v>265</v>
      </c>
      <c r="AO62" s="68" t="s">
        <v>266</v>
      </c>
      <c r="AP62" s="68">
        <v>6</v>
      </c>
      <c r="AQ62" s="68">
        <v>2</v>
      </c>
      <c r="AR62" s="68">
        <v>12</v>
      </c>
      <c r="AS62" s="68">
        <v>123093</v>
      </c>
      <c r="AT62" s="68">
        <v>615005</v>
      </c>
      <c r="AU62" s="68">
        <v>205002</v>
      </c>
      <c r="AV62" s="68">
        <v>724129</v>
      </c>
      <c r="AW62" s="68">
        <v>9.0474099999999993</v>
      </c>
      <c r="AX62" s="68">
        <v>1.50884</v>
      </c>
      <c r="AY62" s="68">
        <v>7.53857</v>
      </c>
      <c r="AZ62" s="68">
        <v>11.008899927139282</v>
      </c>
      <c r="BA62" s="68">
        <v>3.4703299999237061</v>
      </c>
      <c r="BB62" s="68">
        <v>7.5385699272155762</v>
      </c>
      <c r="BC62" s="68" t="s">
        <v>159</v>
      </c>
      <c r="BD62" s="68" t="s">
        <v>126</v>
      </c>
      <c r="BE62" s="68" t="s">
        <v>263</v>
      </c>
      <c r="BF62" s="68"/>
      <c r="BG62" s="68" t="s">
        <v>5100</v>
      </c>
      <c r="BH62" s="68" t="s">
        <v>9171</v>
      </c>
      <c r="BI62" s="68" t="s">
        <v>1745</v>
      </c>
      <c r="BJ62" s="68" t="s">
        <v>129</v>
      </c>
      <c r="BK62" s="68" t="s">
        <v>178</v>
      </c>
      <c r="BL62" s="68" t="s">
        <v>320</v>
      </c>
      <c r="BM62" s="68" t="s">
        <v>180</v>
      </c>
      <c r="BN62" s="68" t="s">
        <v>181</v>
      </c>
      <c r="BO62" s="68"/>
      <c r="BP62" s="68" t="s">
        <v>181</v>
      </c>
      <c r="BQ62" s="68">
        <v>2024</v>
      </c>
      <c r="BR62" s="68"/>
      <c r="BS62" s="68"/>
      <c r="BT62" s="68" t="s">
        <v>9171</v>
      </c>
    </row>
    <row r="63" spans="1:72">
      <c r="A63" s="68">
        <v>102404474180</v>
      </c>
      <c r="B63" s="68">
        <v>1</v>
      </c>
      <c r="C63" s="68">
        <v>2024</v>
      </c>
      <c r="D63" s="68">
        <v>11</v>
      </c>
      <c r="E63" s="68" t="s">
        <v>9432</v>
      </c>
      <c r="F63" s="68" t="s">
        <v>9433</v>
      </c>
      <c r="G63" s="68">
        <v>78</v>
      </c>
      <c r="H63" s="68" t="s">
        <v>9434</v>
      </c>
      <c r="I63" s="68">
        <v>20241118</v>
      </c>
      <c r="J63" s="68">
        <v>20241126</v>
      </c>
      <c r="K63" s="68">
        <v>9</v>
      </c>
      <c r="L63" s="68"/>
      <c r="M63" s="68">
        <v>0</v>
      </c>
      <c r="N63" s="68" t="s">
        <v>9435</v>
      </c>
      <c r="O63" s="68" t="s">
        <v>9436</v>
      </c>
      <c r="P63" s="68" t="s">
        <v>118</v>
      </c>
      <c r="Q63" s="68" t="s">
        <v>36</v>
      </c>
      <c r="R63" s="68" t="s">
        <v>119</v>
      </c>
      <c r="S63" s="68" t="s">
        <v>147</v>
      </c>
      <c r="T63" s="68">
        <v>201</v>
      </c>
      <c r="U63" s="68" t="s">
        <v>172</v>
      </c>
      <c r="V63" s="68" t="s">
        <v>9178</v>
      </c>
      <c r="W63" s="68" t="s">
        <v>9179</v>
      </c>
      <c r="X63" s="68" t="s">
        <v>124</v>
      </c>
      <c r="Y63" s="68">
        <v>91555</v>
      </c>
      <c r="Z63" s="68">
        <v>10932</v>
      </c>
      <c r="AA63" s="68">
        <v>0</v>
      </c>
      <c r="AB63" s="68">
        <v>0</v>
      </c>
      <c r="AC63" s="68">
        <v>2198.89</v>
      </c>
      <c r="AD63" s="68">
        <v>0</v>
      </c>
      <c r="AE63" s="68">
        <v>438913.23</v>
      </c>
      <c r="AF63" s="68">
        <v>441112.12</v>
      </c>
      <c r="AG63" s="68">
        <v>640</v>
      </c>
      <c r="AH63" s="68">
        <v>600</v>
      </c>
      <c r="AI63" s="68">
        <v>684871</v>
      </c>
      <c r="AJ63" s="68">
        <v>684871</v>
      </c>
      <c r="AK63" s="68">
        <v>123999.10246301361</v>
      </c>
      <c r="AL63" s="68" t="s">
        <v>118</v>
      </c>
      <c r="AM63" s="68" t="s">
        <v>36</v>
      </c>
      <c r="AN63" s="68" t="s">
        <v>119</v>
      </c>
      <c r="AO63" s="68" t="s">
        <v>147</v>
      </c>
      <c r="AP63" s="68">
        <v>7</v>
      </c>
      <c r="AQ63" s="68">
        <v>2</v>
      </c>
      <c r="AR63" s="68">
        <v>11</v>
      </c>
      <c r="AS63" s="68">
        <v>124065</v>
      </c>
      <c r="AT63" s="68">
        <v>585428</v>
      </c>
      <c r="AU63" s="68">
        <v>195143</v>
      </c>
      <c r="AV63" s="68">
        <v>705626</v>
      </c>
      <c r="AW63" s="68">
        <v>8.6967800000000004</v>
      </c>
      <c r="AX63" s="68">
        <v>1.5207599999999999</v>
      </c>
      <c r="AY63" s="68">
        <v>7.1760200000000003</v>
      </c>
      <c r="AZ63" s="68">
        <v>8.6967802047729492</v>
      </c>
      <c r="BA63" s="68">
        <v>1.5207600593566895</v>
      </c>
      <c r="BB63" s="68">
        <v>7.1760201454162598</v>
      </c>
      <c r="BC63" s="68" t="s">
        <v>159</v>
      </c>
      <c r="BD63" s="68" t="s">
        <v>126</v>
      </c>
      <c r="BE63" s="68" t="s">
        <v>118</v>
      </c>
      <c r="BF63" s="68"/>
      <c r="BG63" s="68" t="s">
        <v>296</v>
      </c>
      <c r="BH63" s="68" t="s">
        <v>9171</v>
      </c>
      <c r="BI63" s="68" t="s">
        <v>319</v>
      </c>
      <c r="BJ63" s="68" t="s">
        <v>129</v>
      </c>
      <c r="BK63" s="68" t="s">
        <v>178</v>
      </c>
      <c r="BL63" s="68" t="s">
        <v>320</v>
      </c>
      <c r="BM63" s="68" t="s">
        <v>180</v>
      </c>
      <c r="BN63" s="68" t="s">
        <v>181</v>
      </c>
      <c r="BO63" s="68"/>
      <c r="BP63" s="68" t="s">
        <v>181</v>
      </c>
      <c r="BQ63" s="68">
        <v>2024</v>
      </c>
      <c r="BR63" s="68"/>
      <c r="BS63" s="68"/>
      <c r="BT63" s="68" t="s">
        <v>9171</v>
      </c>
    </row>
    <row r="64" spans="1:72">
      <c r="A64" s="68">
        <v>102408066776</v>
      </c>
      <c r="B64" s="68">
        <v>1</v>
      </c>
      <c r="C64" s="68">
        <v>2024</v>
      </c>
      <c r="D64" s="68">
        <v>11</v>
      </c>
      <c r="E64" s="68" t="s">
        <v>9437</v>
      </c>
      <c r="F64" s="68" t="s">
        <v>9438</v>
      </c>
      <c r="G64" s="68">
        <v>69</v>
      </c>
      <c r="H64" s="68" t="s">
        <v>9439</v>
      </c>
      <c r="I64" s="68">
        <v>20241118</v>
      </c>
      <c r="J64" s="68">
        <v>20241125</v>
      </c>
      <c r="K64" s="68">
        <v>8</v>
      </c>
      <c r="L64" s="68"/>
      <c r="M64" s="68">
        <v>0</v>
      </c>
      <c r="N64" s="68" t="s">
        <v>9440</v>
      </c>
      <c r="O64" s="68" t="s">
        <v>9441</v>
      </c>
      <c r="P64" s="68" t="s">
        <v>118</v>
      </c>
      <c r="Q64" s="68" t="s">
        <v>36</v>
      </c>
      <c r="R64" s="68" t="s">
        <v>119</v>
      </c>
      <c r="S64" s="68" t="s">
        <v>147</v>
      </c>
      <c r="T64" s="68">
        <v>211</v>
      </c>
      <c r="U64" s="68" t="s">
        <v>172</v>
      </c>
      <c r="V64" s="68" t="s">
        <v>9178</v>
      </c>
      <c r="W64" s="68" t="s">
        <v>9179</v>
      </c>
      <c r="X64" s="68" t="s">
        <v>124</v>
      </c>
      <c r="Y64" s="68">
        <v>87376</v>
      </c>
      <c r="Z64" s="68">
        <v>9671</v>
      </c>
      <c r="AA64" s="68">
        <v>0</v>
      </c>
      <c r="AB64" s="68">
        <v>0</v>
      </c>
      <c r="AC64" s="68">
        <v>1645.39</v>
      </c>
      <c r="AD64" s="68">
        <v>0</v>
      </c>
      <c r="AE64" s="68">
        <v>438148.87</v>
      </c>
      <c r="AF64" s="68">
        <v>439794.25</v>
      </c>
      <c r="AG64" s="68">
        <v>560</v>
      </c>
      <c r="AH64" s="68">
        <v>525</v>
      </c>
      <c r="AI64" s="68">
        <v>685497</v>
      </c>
      <c r="AJ64" s="68">
        <v>685497</v>
      </c>
      <c r="AK64" s="68">
        <v>125833.5071465699</v>
      </c>
      <c r="AL64" s="68" t="s">
        <v>118</v>
      </c>
      <c r="AM64" s="68" t="s">
        <v>36</v>
      </c>
      <c r="AN64" s="68" t="s">
        <v>119</v>
      </c>
      <c r="AO64" s="68" t="s">
        <v>147</v>
      </c>
      <c r="AP64" s="68">
        <v>7</v>
      </c>
      <c r="AQ64" s="68">
        <v>2</v>
      </c>
      <c r="AR64" s="68">
        <v>11</v>
      </c>
      <c r="AS64" s="68">
        <v>124065</v>
      </c>
      <c r="AT64" s="68">
        <v>585428</v>
      </c>
      <c r="AU64" s="68">
        <v>195143</v>
      </c>
      <c r="AV64" s="68">
        <v>705626</v>
      </c>
      <c r="AW64" s="68">
        <v>8.6967800000000004</v>
      </c>
      <c r="AX64" s="68">
        <v>1.5207599999999999</v>
      </c>
      <c r="AY64" s="68">
        <v>7.1760200000000003</v>
      </c>
      <c r="AZ64" s="68">
        <v>8.6967802047729492</v>
      </c>
      <c r="BA64" s="68">
        <v>1.5207600593566895</v>
      </c>
      <c r="BB64" s="68">
        <v>7.1760201454162598</v>
      </c>
      <c r="BC64" s="68" t="s">
        <v>148</v>
      </c>
      <c r="BD64" s="68" t="s">
        <v>193</v>
      </c>
      <c r="BE64" s="68" t="s">
        <v>118</v>
      </c>
      <c r="BF64" s="68"/>
      <c r="BG64" s="68" t="s">
        <v>417</v>
      </c>
      <c r="BH64" s="68" t="s">
        <v>9171</v>
      </c>
      <c r="BI64" s="68" t="s">
        <v>3865</v>
      </c>
      <c r="BJ64" s="68" t="s">
        <v>129</v>
      </c>
      <c r="BK64" s="68" t="s">
        <v>130</v>
      </c>
      <c r="BL64" s="68" t="s">
        <v>131</v>
      </c>
      <c r="BM64" s="68" t="s">
        <v>180</v>
      </c>
      <c r="BN64" s="68" t="s">
        <v>181</v>
      </c>
      <c r="BO64" s="68"/>
      <c r="BP64" s="68" t="s">
        <v>181</v>
      </c>
      <c r="BQ64" s="68">
        <v>2024</v>
      </c>
      <c r="BR64" s="68"/>
      <c r="BS64" s="68"/>
      <c r="BT64" s="68" t="s">
        <v>9171</v>
      </c>
    </row>
    <row r="65" spans="1:72">
      <c r="A65" s="68">
        <v>102404432964</v>
      </c>
      <c r="B65" s="68">
        <v>1</v>
      </c>
      <c r="C65" s="68">
        <v>2024</v>
      </c>
      <c r="D65" s="68">
        <v>11</v>
      </c>
      <c r="E65" s="68" t="s">
        <v>9442</v>
      </c>
      <c r="F65" s="68" t="s">
        <v>9443</v>
      </c>
      <c r="G65" s="68">
        <v>83</v>
      </c>
      <c r="H65" s="68" t="s">
        <v>9444</v>
      </c>
      <c r="I65" s="68">
        <v>20241118</v>
      </c>
      <c r="J65" s="68">
        <v>20241125</v>
      </c>
      <c r="K65" s="68">
        <v>8</v>
      </c>
      <c r="L65" s="68"/>
      <c r="M65" s="68">
        <v>5</v>
      </c>
      <c r="N65" s="68" t="s">
        <v>9445</v>
      </c>
      <c r="O65" s="68" t="s">
        <v>9446</v>
      </c>
      <c r="P65" s="68" t="s">
        <v>118</v>
      </c>
      <c r="Q65" s="68" t="s">
        <v>36</v>
      </c>
      <c r="R65" s="68" t="s">
        <v>119</v>
      </c>
      <c r="S65" s="68" t="s">
        <v>120</v>
      </c>
      <c r="T65" s="68">
        <v>111</v>
      </c>
      <c r="U65" s="68" t="s">
        <v>172</v>
      </c>
      <c r="V65" s="68" t="s">
        <v>9178</v>
      </c>
      <c r="W65" s="68" t="s">
        <v>9179</v>
      </c>
      <c r="X65" s="68" t="s">
        <v>124</v>
      </c>
      <c r="Y65" s="68">
        <v>102065</v>
      </c>
      <c r="Z65" s="68">
        <v>3008</v>
      </c>
      <c r="AA65" s="68">
        <v>27570</v>
      </c>
      <c r="AB65" s="68">
        <v>0</v>
      </c>
      <c r="AC65" s="68">
        <v>1421.75</v>
      </c>
      <c r="AD65" s="68">
        <v>0</v>
      </c>
      <c r="AE65" s="68">
        <v>477469.84</v>
      </c>
      <c r="AF65" s="68">
        <v>478891.59</v>
      </c>
      <c r="AG65" s="68">
        <v>160</v>
      </c>
      <c r="AH65" s="68">
        <v>150</v>
      </c>
      <c r="AI65" s="68">
        <v>684958</v>
      </c>
      <c r="AJ65" s="68">
        <v>684958</v>
      </c>
      <c r="AK65" s="68">
        <v>86291.419232134067</v>
      </c>
      <c r="AL65" s="68" t="s">
        <v>118</v>
      </c>
      <c r="AM65" s="68" t="s">
        <v>36</v>
      </c>
      <c r="AN65" s="68" t="s">
        <v>119</v>
      </c>
      <c r="AO65" s="68" t="s">
        <v>120</v>
      </c>
      <c r="AP65" s="68">
        <v>7</v>
      </c>
      <c r="AQ65" s="68">
        <v>2</v>
      </c>
      <c r="AR65" s="68">
        <v>11</v>
      </c>
      <c r="AS65" s="68">
        <v>124065</v>
      </c>
      <c r="AT65" s="68">
        <v>585428</v>
      </c>
      <c r="AU65" s="68">
        <v>195143</v>
      </c>
      <c r="AV65" s="68">
        <v>705626</v>
      </c>
      <c r="AW65" s="68">
        <v>8.6967800000000004</v>
      </c>
      <c r="AX65" s="68">
        <v>1.5207599999999999</v>
      </c>
      <c r="AY65" s="68">
        <v>7.1760200000000003</v>
      </c>
      <c r="AZ65" s="68">
        <v>8.6967802047729492</v>
      </c>
      <c r="BA65" s="68">
        <v>1.5207600593566895</v>
      </c>
      <c r="BB65" s="68">
        <v>7.1760201454162598</v>
      </c>
      <c r="BC65" s="68" t="s">
        <v>159</v>
      </c>
      <c r="BD65" s="68" t="s">
        <v>126</v>
      </c>
      <c r="BE65" s="68" t="s">
        <v>118</v>
      </c>
      <c r="BF65" s="68"/>
      <c r="BG65" s="68" t="s">
        <v>296</v>
      </c>
      <c r="BH65" s="68" t="s">
        <v>9171</v>
      </c>
      <c r="BI65" s="68" t="s">
        <v>4438</v>
      </c>
      <c r="BJ65" s="68" t="s">
        <v>129</v>
      </c>
      <c r="BK65" s="68" t="s">
        <v>217</v>
      </c>
      <c r="BL65" s="68" t="s">
        <v>252</v>
      </c>
      <c r="BM65" s="68" t="s">
        <v>180</v>
      </c>
      <c r="BN65" s="68" t="s">
        <v>181</v>
      </c>
      <c r="BO65" s="68"/>
      <c r="BP65" s="68" t="s">
        <v>181</v>
      </c>
      <c r="BQ65" s="68">
        <v>2024</v>
      </c>
      <c r="BR65" s="68"/>
      <c r="BS65" s="68"/>
      <c r="BT65" s="68" t="s">
        <v>9171</v>
      </c>
    </row>
    <row r="66" spans="1:72">
      <c r="A66" s="68">
        <v>102404037794</v>
      </c>
      <c r="B66" s="68">
        <v>1</v>
      </c>
      <c r="C66" s="68">
        <v>2024</v>
      </c>
      <c r="D66" s="68">
        <v>11</v>
      </c>
      <c r="E66" s="68" t="s">
        <v>9447</v>
      </c>
      <c r="F66" s="68" t="s">
        <v>9448</v>
      </c>
      <c r="G66" s="68">
        <v>85</v>
      </c>
      <c r="H66" s="68" t="s">
        <v>9449</v>
      </c>
      <c r="I66" s="68">
        <v>20241113</v>
      </c>
      <c r="J66" s="68">
        <v>20241118</v>
      </c>
      <c r="K66" s="68">
        <v>6</v>
      </c>
      <c r="L66" s="68"/>
      <c r="M66" s="68">
        <v>0</v>
      </c>
      <c r="N66" s="68" t="s">
        <v>9283</v>
      </c>
      <c r="O66" s="68" t="s">
        <v>9450</v>
      </c>
      <c r="P66" s="68" t="s">
        <v>118</v>
      </c>
      <c r="Q66" s="68" t="s">
        <v>36</v>
      </c>
      <c r="R66" s="68" t="s">
        <v>119</v>
      </c>
      <c r="S66" s="68" t="s">
        <v>147</v>
      </c>
      <c r="T66" s="68">
        <v>111</v>
      </c>
      <c r="U66" s="68" t="s">
        <v>172</v>
      </c>
      <c r="V66" s="68" t="s">
        <v>9178</v>
      </c>
      <c r="W66" s="68" t="s">
        <v>9179</v>
      </c>
      <c r="X66" s="68" t="s">
        <v>124</v>
      </c>
      <c r="Y66" s="68">
        <v>80813</v>
      </c>
      <c r="Z66" s="68">
        <v>7149</v>
      </c>
      <c r="AA66" s="68">
        <v>0</v>
      </c>
      <c r="AB66" s="68">
        <v>0</v>
      </c>
      <c r="AC66" s="68">
        <v>1145.08</v>
      </c>
      <c r="AD66" s="68">
        <v>0</v>
      </c>
      <c r="AE66" s="68">
        <v>507581.78</v>
      </c>
      <c r="AF66" s="68">
        <v>508726.88</v>
      </c>
      <c r="AG66" s="68">
        <v>400</v>
      </c>
      <c r="AH66" s="68">
        <v>375</v>
      </c>
      <c r="AI66" s="68">
        <v>684958</v>
      </c>
      <c r="AJ66" s="68">
        <v>684958</v>
      </c>
      <c r="AK66" s="68">
        <v>56456.129232134088</v>
      </c>
      <c r="AL66" s="68" t="s">
        <v>118</v>
      </c>
      <c r="AM66" s="68" t="s">
        <v>36</v>
      </c>
      <c r="AN66" s="68" t="s">
        <v>119</v>
      </c>
      <c r="AO66" s="68" t="s">
        <v>147</v>
      </c>
      <c r="AP66" s="68">
        <v>7</v>
      </c>
      <c r="AQ66" s="68">
        <v>2</v>
      </c>
      <c r="AR66" s="68">
        <v>11</v>
      </c>
      <c r="AS66" s="68">
        <v>124065</v>
      </c>
      <c r="AT66" s="68">
        <v>585428</v>
      </c>
      <c r="AU66" s="68">
        <v>195143</v>
      </c>
      <c r="AV66" s="68">
        <v>705626</v>
      </c>
      <c r="AW66" s="68">
        <v>8.6967800000000004</v>
      </c>
      <c r="AX66" s="68">
        <v>1.5207599999999999</v>
      </c>
      <c r="AY66" s="68">
        <v>7.1760200000000003</v>
      </c>
      <c r="AZ66" s="68">
        <v>8.6967802047729492</v>
      </c>
      <c r="BA66" s="68">
        <v>1.5207600593566895</v>
      </c>
      <c r="BB66" s="68">
        <v>7.1760201454162598</v>
      </c>
      <c r="BC66" s="68" t="s">
        <v>159</v>
      </c>
      <c r="BD66" s="68" t="s">
        <v>126</v>
      </c>
      <c r="BE66" s="68" t="s">
        <v>118</v>
      </c>
      <c r="BF66" s="68"/>
      <c r="BG66" s="68" t="s">
        <v>417</v>
      </c>
      <c r="BH66" s="68" t="s">
        <v>9171</v>
      </c>
      <c r="BI66" s="68" t="s">
        <v>1489</v>
      </c>
      <c r="BJ66" s="68" t="s">
        <v>129</v>
      </c>
      <c r="BK66" s="68" t="s">
        <v>224</v>
      </c>
      <c r="BL66" s="68" t="s">
        <v>224</v>
      </c>
      <c r="BM66" s="68" t="s">
        <v>180</v>
      </c>
      <c r="BN66" s="68" t="s">
        <v>181</v>
      </c>
      <c r="BO66" s="68"/>
      <c r="BP66" s="68" t="s">
        <v>181</v>
      </c>
      <c r="BQ66" s="68">
        <v>2024</v>
      </c>
      <c r="BR66" s="68"/>
      <c r="BS66" s="68"/>
      <c r="BT66" s="68" t="s">
        <v>9171</v>
      </c>
    </row>
    <row r="67" spans="1:72">
      <c r="A67" s="68">
        <v>102408069814</v>
      </c>
      <c r="B67" s="68">
        <v>1</v>
      </c>
      <c r="C67" s="68">
        <v>2024</v>
      </c>
      <c r="D67" s="68">
        <v>11</v>
      </c>
      <c r="E67" s="68" t="s">
        <v>9451</v>
      </c>
      <c r="F67" s="68" t="s">
        <v>9452</v>
      </c>
      <c r="G67" s="68">
        <v>81</v>
      </c>
      <c r="H67" s="68" t="s">
        <v>9453</v>
      </c>
      <c r="I67" s="68">
        <v>20241111</v>
      </c>
      <c r="J67" s="68">
        <v>20241114</v>
      </c>
      <c r="K67" s="68">
        <v>4</v>
      </c>
      <c r="L67" s="68"/>
      <c r="M67" s="68">
        <v>0</v>
      </c>
      <c r="N67" s="68" t="s">
        <v>9454</v>
      </c>
      <c r="O67" s="68" t="s">
        <v>9455</v>
      </c>
      <c r="P67" s="68" t="s">
        <v>118</v>
      </c>
      <c r="Q67" s="68" t="s">
        <v>36</v>
      </c>
      <c r="R67" s="68" t="s">
        <v>119</v>
      </c>
      <c r="S67" s="68" t="s">
        <v>120</v>
      </c>
      <c r="T67" s="68">
        <v>213</v>
      </c>
      <c r="U67" s="68" t="s">
        <v>172</v>
      </c>
      <c r="V67" s="68" t="s">
        <v>9178</v>
      </c>
      <c r="W67" s="68" t="s">
        <v>9179</v>
      </c>
      <c r="X67" s="68" t="s">
        <v>1852</v>
      </c>
      <c r="Y67" s="68">
        <v>75531</v>
      </c>
      <c r="Z67" s="68">
        <v>4491</v>
      </c>
      <c r="AA67" s="68">
        <v>0</v>
      </c>
      <c r="AB67" s="68">
        <v>0</v>
      </c>
      <c r="AC67" s="68">
        <v>942.96</v>
      </c>
      <c r="AD67" s="68">
        <v>0</v>
      </c>
      <c r="AE67" s="68">
        <v>22979.64</v>
      </c>
      <c r="AF67" s="68">
        <v>23922.6</v>
      </c>
      <c r="AG67" s="68">
        <v>240</v>
      </c>
      <c r="AH67" s="68">
        <v>300</v>
      </c>
      <c r="AI67" s="68">
        <v>189037</v>
      </c>
      <c r="AJ67" s="68">
        <v>189037</v>
      </c>
      <c r="AK67" s="68">
        <v>45354.557135743227</v>
      </c>
      <c r="AL67" s="68" t="s">
        <v>118</v>
      </c>
      <c r="AM67" s="68" t="s">
        <v>36</v>
      </c>
      <c r="AN67" s="68" t="s">
        <v>119</v>
      </c>
      <c r="AO67" s="68" t="s">
        <v>120</v>
      </c>
      <c r="AP67" s="68">
        <v>7</v>
      </c>
      <c r="AQ67" s="68">
        <v>2</v>
      </c>
      <c r="AR67" s="68">
        <v>11</v>
      </c>
      <c r="AS67" s="68">
        <v>124065</v>
      </c>
      <c r="AT67" s="68">
        <v>585428</v>
      </c>
      <c r="AU67" s="68">
        <v>195143</v>
      </c>
      <c r="AV67" s="68">
        <v>705626</v>
      </c>
      <c r="AW67" s="68">
        <v>8.6967800000000004</v>
      </c>
      <c r="AX67" s="68">
        <v>1.5207599999999999</v>
      </c>
      <c r="AY67" s="68">
        <v>7.1760200000000003</v>
      </c>
      <c r="AZ67" s="68">
        <v>2.4004700779914856</v>
      </c>
      <c r="BA67" s="68">
        <v>1.5207600593566895</v>
      </c>
      <c r="BB67" s="68">
        <v>0.87971001863479614</v>
      </c>
      <c r="BC67" s="68" t="s">
        <v>159</v>
      </c>
      <c r="BD67" s="68" t="s">
        <v>148</v>
      </c>
      <c r="BE67" s="68" t="s">
        <v>118</v>
      </c>
      <c r="BF67" s="68"/>
      <c r="BG67" s="68" t="s">
        <v>296</v>
      </c>
      <c r="BH67" s="68" t="s">
        <v>9171</v>
      </c>
      <c r="BI67" s="68" t="s">
        <v>1400</v>
      </c>
      <c r="BJ67" s="68" t="s">
        <v>195</v>
      </c>
      <c r="BK67" s="68" t="s">
        <v>327</v>
      </c>
      <c r="BL67" s="68" t="s">
        <v>327</v>
      </c>
      <c r="BM67" s="68" t="s">
        <v>180</v>
      </c>
      <c r="BN67" s="68" t="s">
        <v>181</v>
      </c>
      <c r="BO67" s="68"/>
      <c r="BP67" s="68" t="s">
        <v>181</v>
      </c>
      <c r="BQ67" s="68">
        <v>2024</v>
      </c>
      <c r="BR67" s="68"/>
      <c r="BS67" s="68"/>
      <c r="BT67" s="68" t="s">
        <v>9171</v>
      </c>
    </row>
    <row r="68" spans="1:72">
      <c r="A68" s="68">
        <v>102404038028</v>
      </c>
      <c r="B68" s="68">
        <v>1</v>
      </c>
      <c r="C68" s="68">
        <v>2024</v>
      </c>
      <c r="D68" s="68">
        <v>11</v>
      </c>
      <c r="E68" s="68" t="s">
        <v>9456</v>
      </c>
      <c r="F68" s="68" t="s">
        <v>9457</v>
      </c>
      <c r="G68" s="68">
        <v>75</v>
      </c>
      <c r="H68" s="68" t="s">
        <v>9458</v>
      </c>
      <c r="I68" s="68">
        <v>20241111</v>
      </c>
      <c r="J68" s="68">
        <v>20241112</v>
      </c>
      <c r="K68" s="68">
        <v>2</v>
      </c>
      <c r="L68" s="68"/>
      <c r="M68" s="68">
        <v>0</v>
      </c>
      <c r="N68" s="68" t="s">
        <v>9459</v>
      </c>
      <c r="O68" s="68" t="s">
        <v>9460</v>
      </c>
      <c r="P68" s="68" t="s">
        <v>118</v>
      </c>
      <c r="Q68" s="68" t="s">
        <v>36</v>
      </c>
      <c r="R68" s="68" t="s">
        <v>119</v>
      </c>
      <c r="S68" s="68" t="s">
        <v>147</v>
      </c>
      <c r="T68" s="68">
        <v>111</v>
      </c>
      <c r="U68" s="68" t="s">
        <v>172</v>
      </c>
      <c r="V68" s="68" t="s">
        <v>9178</v>
      </c>
      <c r="W68" s="68" t="s">
        <v>9179</v>
      </c>
      <c r="X68" s="68" t="s">
        <v>124</v>
      </c>
      <c r="Y68" s="68">
        <v>80930</v>
      </c>
      <c r="Z68" s="68">
        <v>1472</v>
      </c>
      <c r="AA68" s="68">
        <v>0</v>
      </c>
      <c r="AB68" s="68">
        <v>0</v>
      </c>
      <c r="AC68" s="68">
        <v>1666.9</v>
      </c>
      <c r="AD68" s="68">
        <v>0</v>
      </c>
      <c r="AE68" s="68">
        <v>508508.31</v>
      </c>
      <c r="AF68" s="68">
        <v>510175.22</v>
      </c>
      <c r="AG68" s="68">
        <v>80</v>
      </c>
      <c r="AH68" s="68">
        <v>75</v>
      </c>
      <c r="AI68" s="68">
        <v>684958</v>
      </c>
      <c r="AJ68" s="68">
        <v>684958</v>
      </c>
      <c r="AK68" s="68">
        <v>55007.789232134121</v>
      </c>
      <c r="AL68" s="68" t="s">
        <v>118</v>
      </c>
      <c r="AM68" s="68" t="s">
        <v>36</v>
      </c>
      <c r="AN68" s="68" t="s">
        <v>119</v>
      </c>
      <c r="AO68" s="68" t="s">
        <v>147</v>
      </c>
      <c r="AP68" s="68">
        <v>7</v>
      </c>
      <c r="AQ68" s="68">
        <v>2</v>
      </c>
      <c r="AR68" s="68">
        <v>11</v>
      </c>
      <c r="AS68" s="68">
        <v>124065</v>
      </c>
      <c r="AT68" s="68">
        <v>585428</v>
      </c>
      <c r="AU68" s="68">
        <v>195143</v>
      </c>
      <c r="AV68" s="68">
        <v>705626</v>
      </c>
      <c r="AW68" s="68">
        <v>8.6967800000000004</v>
      </c>
      <c r="AX68" s="68">
        <v>1.5207599999999999</v>
      </c>
      <c r="AY68" s="68">
        <v>7.1760200000000003</v>
      </c>
      <c r="AZ68" s="68">
        <v>8.6967802047729492</v>
      </c>
      <c r="BA68" s="68">
        <v>1.5207600593566895</v>
      </c>
      <c r="BB68" s="68">
        <v>7.1760201454162598</v>
      </c>
      <c r="BC68" s="68" t="s">
        <v>159</v>
      </c>
      <c r="BD68" s="68" t="s">
        <v>1227</v>
      </c>
      <c r="BE68" s="68" t="s">
        <v>118</v>
      </c>
      <c r="BF68" s="68"/>
      <c r="BG68" s="68" t="s">
        <v>118</v>
      </c>
      <c r="BH68" s="68" t="s">
        <v>9171</v>
      </c>
      <c r="BI68" s="68" t="s">
        <v>216</v>
      </c>
      <c r="BJ68" s="68" t="s">
        <v>129</v>
      </c>
      <c r="BK68" s="68" t="s">
        <v>217</v>
      </c>
      <c r="BL68" s="68" t="s">
        <v>218</v>
      </c>
      <c r="BM68" s="68" t="s">
        <v>180</v>
      </c>
      <c r="BN68" s="68" t="s">
        <v>181</v>
      </c>
      <c r="BO68" s="68"/>
      <c r="BP68" s="68" t="s">
        <v>181</v>
      </c>
      <c r="BQ68" s="68">
        <v>2024</v>
      </c>
      <c r="BR68" s="68"/>
      <c r="BS68" s="68"/>
      <c r="BT68" s="68" t="s">
        <v>9171</v>
      </c>
    </row>
    <row r="69" spans="1:72">
      <c r="A69" s="68">
        <v>102404037210</v>
      </c>
      <c r="B69" s="68">
        <v>1</v>
      </c>
      <c r="C69" s="68">
        <v>2024</v>
      </c>
      <c r="D69" s="68">
        <v>11</v>
      </c>
      <c r="E69" s="68" t="s">
        <v>9461</v>
      </c>
      <c r="F69" s="68" t="s">
        <v>9462</v>
      </c>
      <c r="G69" s="68">
        <v>82</v>
      </c>
      <c r="H69" s="68" t="s">
        <v>9463</v>
      </c>
      <c r="I69" s="68">
        <v>20241106</v>
      </c>
      <c r="J69" s="68">
        <v>20241112</v>
      </c>
      <c r="K69" s="68">
        <v>7</v>
      </c>
      <c r="L69" s="68"/>
      <c r="M69" s="68">
        <v>0</v>
      </c>
      <c r="N69" s="68" t="s">
        <v>9464</v>
      </c>
      <c r="O69" s="68" t="s">
        <v>9465</v>
      </c>
      <c r="P69" s="68" t="s">
        <v>118</v>
      </c>
      <c r="Q69" s="68" t="s">
        <v>36</v>
      </c>
      <c r="R69" s="68" t="s">
        <v>119</v>
      </c>
      <c r="S69" s="68" t="s">
        <v>147</v>
      </c>
      <c r="T69" s="68">
        <v>111</v>
      </c>
      <c r="U69" s="68" t="s">
        <v>172</v>
      </c>
      <c r="V69" s="68" t="s">
        <v>9178</v>
      </c>
      <c r="W69" s="68" t="s">
        <v>9179</v>
      </c>
      <c r="X69" s="68" t="s">
        <v>124</v>
      </c>
      <c r="Y69" s="68">
        <v>85430</v>
      </c>
      <c r="Z69" s="68">
        <v>8410</v>
      </c>
      <c r="AA69" s="68">
        <v>0</v>
      </c>
      <c r="AB69" s="68">
        <v>0</v>
      </c>
      <c r="AC69" s="68">
        <v>1237.69</v>
      </c>
      <c r="AD69" s="68">
        <v>0</v>
      </c>
      <c r="AE69" s="68">
        <v>507939.64</v>
      </c>
      <c r="AF69" s="68">
        <v>509177.34</v>
      </c>
      <c r="AG69" s="68">
        <v>480</v>
      </c>
      <c r="AH69" s="68">
        <v>450</v>
      </c>
      <c r="AI69" s="68">
        <v>684958</v>
      </c>
      <c r="AJ69" s="68">
        <v>684958</v>
      </c>
      <c r="AK69" s="68">
        <v>56005.669232134067</v>
      </c>
      <c r="AL69" s="68" t="s">
        <v>118</v>
      </c>
      <c r="AM69" s="68" t="s">
        <v>36</v>
      </c>
      <c r="AN69" s="68" t="s">
        <v>119</v>
      </c>
      <c r="AO69" s="68" t="s">
        <v>147</v>
      </c>
      <c r="AP69" s="68">
        <v>7</v>
      </c>
      <c r="AQ69" s="68">
        <v>2</v>
      </c>
      <c r="AR69" s="68">
        <v>11</v>
      </c>
      <c r="AS69" s="68">
        <v>124065</v>
      </c>
      <c r="AT69" s="68">
        <v>585428</v>
      </c>
      <c r="AU69" s="68">
        <v>195143</v>
      </c>
      <c r="AV69" s="68">
        <v>705626</v>
      </c>
      <c r="AW69" s="68">
        <v>8.6967800000000004</v>
      </c>
      <c r="AX69" s="68">
        <v>1.5207599999999999</v>
      </c>
      <c r="AY69" s="68">
        <v>7.1760200000000003</v>
      </c>
      <c r="AZ69" s="68">
        <v>8.6967802047729492</v>
      </c>
      <c r="BA69" s="68">
        <v>1.5207600593566895</v>
      </c>
      <c r="BB69" s="68">
        <v>7.1760201454162598</v>
      </c>
      <c r="BC69" s="68" t="s">
        <v>159</v>
      </c>
      <c r="BD69" s="68" t="s">
        <v>126</v>
      </c>
      <c r="BE69" s="68" t="s">
        <v>118</v>
      </c>
      <c r="BF69" s="68"/>
      <c r="BG69" s="68" t="s">
        <v>417</v>
      </c>
      <c r="BH69" s="68" t="s">
        <v>9171</v>
      </c>
      <c r="BI69" s="68" t="s">
        <v>450</v>
      </c>
      <c r="BJ69" s="68" t="s">
        <v>129</v>
      </c>
      <c r="BK69" s="68" t="s">
        <v>130</v>
      </c>
      <c r="BL69" s="68" t="s">
        <v>131</v>
      </c>
      <c r="BM69" s="68" t="s">
        <v>180</v>
      </c>
      <c r="BN69" s="68" t="s">
        <v>181</v>
      </c>
      <c r="BO69" s="68"/>
      <c r="BP69" s="68" t="s">
        <v>181</v>
      </c>
      <c r="BQ69" s="68">
        <v>2024</v>
      </c>
      <c r="BR69" s="68"/>
      <c r="BS69" s="68"/>
      <c r="BT69" s="68" t="s">
        <v>9171</v>
      </c>
    </row>
    <row r="70" spans="1:72">
      <c r="A70" s="68">
        <v>102404196574</v>
      </c>
      <c r="B70" s="68">
        <v>1</v>
      </c>
      <c r="C70" s="68">
        <v>2024</v>
      </c>
      <c r="D70" s="68">
        <v>11</v>
      </c>
      <c r="E70" s="68" t="s">
        <v>9466</v>
      </c>
      <c r="F70" s="68" t="s">
        <v>9467</v>
      </c>
      <c r="G70" s="68">
        <v>85</v>
      </c>
      <c r="H70" s="68" t="s">
        <v>9468</v>
      </c>
      <c r="I70" s="68">
        <v>20241106</v>
      </c>
      <c r="J70" s="68">
        <v>20241112</v>
      </c>
      <c r="K70" s="68">
        <v>7</v>
      </c>
      <c r="L70" s="68"/>
      <c r="M70" s="68">
        <v>0</v>
      </c>
      <c r="N70" s="68" t="s">
        <v>9469</v>
      </c>
      <c r="O70" s="68" t="s">
        <v>9470</v>
      </c>
      <c r="P70" s="68" t="s">
        <v>118</v>
      </c>
      <c r="Q70" s="68" t="s">
        <v>36</v>
      </c>
      <c r="R70" s="68" t="s">
        <v>119</v>
      </c>
      <c r="S70" s="68" t="s">
        <v>147</v>
      </c>
      <c r="T70" s="68">
        <v>205</v>
      </c>
      <c r="U70" s="68" t="s">
        <v>172</v>
      </c>
      <c r="V70" s="68" t="s">
        <v>9178</v>
      </c>
      <c r="W70" s="68" t="s">
        <v>9179</v>
      </c>
      <c r="X70" s="68" t="s">
        <v>124</v>
      </c>
      <c r="Y70" s="68">
        <v>63740</v>
      </c>
      <c r="Z70" s="68">
        <v>8410</v>
      </c>
      <c r="AA70" s="68">
        <v>0</v>
      </c>
      <c r="AB70" s="68">
        <v>0</v>
      </c>
      <c r="AC70" s="68">
        <v>2367.48</v>
      </c>
      <c r="AD70" s="68">
        <v>6302.2</v>
      </c>
      <c r="AE70" s="68">
        <v>508438.41</v>
      </c>
      <c r="AF70" s="68">
        <v>517108.09</v>
      </c>
      <c r="AG70" s="68">
        <v>480</v>
      </c>
      <c r="AH70" s="68">
        <v>450</v>
      </c>
      <c r="AI70" s="68">
        <v>684871</v>
      </c>
      <c r="AJ70" s="68">
        <v>684871</v>
      </c>
      <c r="AK70" s="68">
        <v>48003.132463013579</v>
      </c>
      <c r="AL70" s="68" t="s">
        <v>118</v>
      </c>
      <c r="AM70" s="68" t="s">
        <v>36</v>
      </c>
      <c r="AN70" s="68" t="s">
        <v>119</v>
      </c>
      <c r="AO70" s="68" t="s">
        <v>147</v>
      </c>
      <c r="AP70" s="68">
        <v>7</v>
      </c>
      <c r="AQ70" s="68">
        <v>2</v>
      </c>
      <c r="AR70" s="68">
        <v>11</v>
      </c>
      <c r="AS70" s="68">
        <v>124065</v>
      </c>
      <c r="AT70" s="68">
        <v>585428</v>
      </c>
      <c r="AU70" s="68">
        <v>195143</v>
      </c>
      <c r="AV70" s="68">
        <v>705626</v>
      </c>
      <c r="AW70" s="68">
        <v>8.6967800000000004</v>
      </c>
      <c r="AX70" s="68">
        <v>1.5207599999999999</v>
      </c>
      <c r="AY70" s="68">
        <v>7.1760200000000003</v>
      </c>
      <c r="AZ70" s="68">
        <v>8.6967802047729492</v>
      </c>
      <c r="BA70" s="68">
        <v>1.5207600593566895</v>
      </c>
      <c r="BB70" s="68">
        <v>7.1760201454162598</v>
      </c>
      <c r="BC70" s="68" t="s">
        <v>159</v>
      </c>
      <c r="BD70" s="68" t="s">
        <v>126</v>
      </c>
      <c r="BE70" s="68" t="s">
        <v>118</v>
      </c>
      <c r="BF70" s="68"/>
      <c r="BG70" s="68" t="s">
        <v>417</v>
      </c>
      <c r="BH70" s="68" t="s">
        <v>9171</v>
      </c>
      <c r="BI70" s="68" t="s">
        <v>418</v>
      </c>
      <c r="BJ70" s="68" t="s">
        <v>129</v>
      </c>
      <c r="BK70" s="68" t="s">
        <v>224</v>
      </c>
      <c r="BL70" s="68" t="s">
        <v>224</v>
      </c>
      <c r="BM70" s="68" t="s">
        <v>180</v>
      </c>
      <c r="BN70" s="68" t="s">
        <v>181</v>
      </c>
      <c r="BO70" s="68"/>
      <c r="BP70" s="68" t="s">
        <v>181</v>
      </c>
      <c r="BQ70" s="68">
        <v>2024</v>
      </c>
      <c r="BR70" s="68"/>
      <c r="BS70" s="68"/>
      <c r="BT70" s="68" t="s">
        <v>9171</v>
      </c>
    </row>
    <row r="71" spans="1:72">
      <c r="A71" s="68">
        <v>102404196570</v>
      </c>
      <c r="B71" s="68">
        <v>1</v>
      </c>
      <c r="C71" s="68">
        <v>2024</v>
      </c>
      <c r="D71" s="68">
        <v>11</v>
      </c>
      <c r="E71" s="68" t="s">
        <v>9471</v>
      </c>
      <c r="F71" s="68" t="s">
        <v>9472</v>
      </c>
      <c r="G71" s="68">
        <v>86</v>
      </c>
      <c r="H71" s="68" t="s">
        <v>9473</v>
      </c>
      <c r="I71" s="68">
        <v>20241106</v>
      </c>
      <c r="J71" s="68">
        <v>20241111</v>
      </c>
      <c r="K71" s="68">
        <v>6</v>
      </c>
      <c r="L71" s="68"/>
      <c r="M71" s="68">
        <v>0</v>
      </c>
      <c r="N71" s="68" t="s">
        <v>9213</v>
      </c>
      <c r="O71" s="68" t="s">
        <v>9474</v>
      </c>
      <c r="P71" s="68" t="s">
        <v>118</v>
      </c>
      <c r="Q71" s="68" t="s">
        <v>36</v>
      </c>
      <c r="R71" s="68" t="s">
        <v>119</v>
      </c>
      <c r="S71" s="68" t="s">
        <v>120</v>
      </c>
      <c r="T71" s="68">
        <v>205</v>
      </c>
      <c r="U71" s="68" t="s">
        <v>172</v>
      </c>
      <c r="V71" s="68" t="s">
        <v>9178</v>
      </c>
      <c r="W71" s="68" t="s">
        <v>9179</v>
      </c>
      <c r="X71" s="68" t="s">
        <v>124</v>
      </c>
      <c r="Y71" s="68">
        <v>54113</v>
      </c>
      <c r="Z71" s="68">
        <v>7090</v>
      </c>
      <c r="AA71" s="68">
        <v>0</v>
      </c>
      <c r="AB71" s="68">
        <v>0</v>
      </c>
      <c r="AC71" s="68">
        <v>463.03</v>
      </c>
      <c r="AD71" s="68">
        <v>0</v>
      </c>
      <c r="AE71" s="68">
        <v>503542.95</v>
      </c>
      <c r="AF71" s="68">
        <v>504005.97</v>
      </c>
      <c r="AG71" s="68">
        <v>400</v>
      </c>
      <c r="AH71" s="68">
        <v>375</v>
      </c>
      <c r="AI71" s="68">
        <v>684871</v>
      </c>
      <c r="AJ71" s="68">
        <v>684871</v>
      </c>
      <c r="AK71" s="68">
        <v>61105.252463013632</v>
      </c>
      <c r="AL71" s="68" t="s">
        <v>118</v>
      </c>
      <c r="AM71" s="68" t="s">
        <v>36</v>
      </c>
      <c r="AN71" s="68" t="s">
        <v>119</v>
      </c>
      <c r="AO71" s="68" t="s">
        <v>120</v>
      </c>
      <c r="AP71" s="68">
        <v>7</v>
      </c>
      <c r="AQ71" s="68">
        <v>2</v>
      </c>
      <c r="AR71" s="68">
        <v>11</v>
      </c>
      <c r="AS71" s="68">
        <v>124065</v>
      </c>
      <c r="AT71" s="68">
        <v>585428</v>
      </c>
      <c r="AU71" s="68">
        <v>195143</v>
      </c>
      <c r="AV71" s="68">
        <v>705626</v>
      </c>
      <c r="AW71" s="68">
        <v>8.6967800000000004</v>
      </c>
      <c r="AX71" s="68">
        <v>1.5207599999999999</v>
      </c>
      <c r="AY71" s="68">
        <v>7.1760200000000003</v>
      </c>
      <c r="AZ71" s="68">
        <v>8.6967802047729492</v>
      </c>
      <c r="BA71" s="68">
        <v>1.5207600593566895</v>
      </c>
      <c r="BB71" s="68">
        <v>7.1760201454162598</v>
      </c>
      <c r="BC71" s="68" t="s">
        <v>159</v>
      </c>
      <c r="BD71" s="68" t="s">
        <v>126</v>
      </c>
      <c r="BE71" s="68" t="s">
        <v>118</v>
      </c>
      <c r="BF71" s="68"/>
      <c r="BG71" s="68" t="s">
        <v>296</v>
      </c>
      <c r="BH71" s="68" t="s">
        <v>9171</v>
      </c>
      <c r="BI71" s="68" t="s">
        <v>450</v>
      </c>
      <c r="BJ71" s="68" t="s">
        <v>129</v>
      </c>
      <c r="BK71" s="68" t="s">
        <v>130</v>
      </c>
      <c r="BL71" s="68" t="s">
        <v>131</v>
      </c>
      <c r="BM71" s="68" t="s">
        <v>180</v>
      </c>
      <c r="BN71" s="68" t="s">
        <v>181</v>
      </c>
      <c r="BO71" s="68"/>
      <c r="BP71" s="68" t="s">
        <v>181</v>
      </c>
      <c r="BQ71" s="68">
        <v>2024</v>
      </c>
      <c r="BR71" s="68"/>
      <c r="BS71" s="68"/>
      <c r="BT71" s="68" t="s">
        <v>9171</v>
      </c>
    </row>
    <row r="72" spans="1:72">
      <c r="A72" s="68">
        <v>102404036926</v>
      </c>
      <c r="B72" s="68">
        <v>1</v>
      </c>
      <c r="C72" s="68">
        <v>2024</v>
      </c>
      <c r="D72" s="68">
        <v>11</v>
      </c>
      <c r="E72" s="68" t="s">
        <v>569</v>
      </c>
      <c r="F72" s="68" t="s">
        <v>570</v>
      </c>
      <c r="G72" s="68">
        <v>75</v>
      </c>
      <c r="H72" s="68" t="s">
        <v>571</v>
      </c>
      <c r="I72" s="68">
        <v>20241030</v>
      </c>
      <c r="J72" s="68">
        <v>20241106</v>
      </c>
      <c r="K72" s="68">
        <v>8</v>
      </c>
      <c r="L72" s="68"/>
      <c r="M72" s="68">
        <v>0</v>
      </c>
      <c r="N72" s="68" t="s">
        <v>572</v>
      </c>
      <c r="O72" s="68" t="s">
        <v>9475</v>
      </c>
      <c r="P72" s="68" t="s">
        <v>118</v>
      </c>
      <c r="Q72" s="68" t="s">
        <v>36</v>
      </c>
      <c r="R72" s="68" t="s">
        <v>119</v>
      </c>
      <c r="S72" s="68" t="s">
        <v>147</v>
      </c>
      <c r="T72" s="68">
        <v>111</v>
      </c>
      <c r="U72" s="68" t="s">
        <v>172</v>
      </c>
      <c r="V72" s="68" t="s">
        <v>173</v>
      </c>
      <c r="W72" s="68" t="s">
        <v>174</v>
      </c>
      <c r="X72" s="68" t="s">
        <v>124</v>
      </c>
      <c r="Y72" s="68">
        <v>99262</v>
      </c>
      <c r="Z72" s="68">
        <v>9671</v>
      </c>
      <c r="AA72" s="68">
        <v>0</v>
      </c>
      <c r="AB72" s="68">
        <v>0</v>
      </c>
      <c r="AC72" s="68">
        <v>1421.75</v>
      </c>
      <c r="AD72" s="68">
        <v>0</v>
      </c>
      <c r="AE72" s="68">
        <v>551864.51</v>
      </c>
      <c r="AF72" s="68">
        <v>553286.25</v>
      </c>
      <c r="AG72" s="68">
        <v>560</v>
      </c>
      <c r="AH72" s="68">
        <v>525</v>
      </c>
      <c r="AI72" s="68">
        <v>866510</v>
      </c>
      <c r="AJ72" s="68">
        <v>866510</v>
      </c>
      <c r="AK72" s="68">
        <v>90726.653976618312</v>
      </c>
      <c r="AL72" s="68" t="s">
        <v>118</v>
      </c>
      <c r="AM72" s="68" t="s">
        <v>36</v>
      </c>
      <c r="AN72" s="68" t="s">
        <v>119</v>
      </c>
      <c r="AO72" s="68" t="s">
        <v>147</v>
      </c>
      <c r="AP72" s="68">
        <v>10</v>
      </c>
      <c r="AQ72" s="68">
        <v>3</v>
      </c>
      <c r="AR72" s="68">
        <v>20</v>
      </c>
      <c r="AS72" s="68">
        <v>230467</v>
      </c>
      <c r="AT72" s="68">
        <v>667081</v>
      </c>
      <c r="AU72" s="68">
        <v>222360</v>
      </c>
      <c r="AV72" s="68">
        <v>800033</v>
      </c>
      <c r="AW72" s="68">
        <v>11.001899999999999</v>
      </c>
      <c r="AX72" s="68">
        <v>2.8250000000000002</v>
      </c>
      <c r="AY72" s="68">
        <v>8.1768999999999998</v>
      </c>
      <c r="AZ72" s="68">
        <v>11.00189995765686</v>
      </c>
      <c r="BA72" s="68">
        <v>2.8250000476837158</v>
      </c>
      <c r="BB72" s="68">
        <v>8.1768999099731445</v>
      </c>
      <c r="BC72" s="68" t="s">
        <v>159</v>
      </c>
      <c r="BD72" s="68" t="s">
        <v>126</v>
      </c>
      <c r="BE72" s="68" t="s">
        <v>118</v>
      </c>
      <c r="BF72" s="68"/>
      <c r="BG72" s="68" t="s">
        <v>296</v>
      </c>
      <c r="BH72" s="68" t="s">
        <v>268</v>
      </c>
      <c r="BI72" s="68" t="s">
        <v>574</v>
      </c>
      <c r="BJ72" s="68" t="s">
        <v>129</v>
      </c>
      <c r="BK72" s="68" t="s">
        <v>224</v>
      </c>
      <c r="BL72" s="68" t="s">
        <v>224</v>
      </c>
      <c r="BM72" s="68" t="s">
        <v>180</v>
      </c>
      <c r="BN72" s="68" t="s">
        <v>181</v>
      </c>
      <c r="BO72" s="68"/>
      <c r="BP72" s="68" t="s">
        <v>181</v>
      </c>
      <c r="BQ72" s="68">
        <v>2024</v>
      </c>
      <c r="BR72" s="68"/>
      <c r="BS72" s="68"/>
      <c r="BT72" s="68" t="s">
        <v>9171</v>
      </c>
    </row>
    <row r="73" spans="1:72">
      <c r="A73" s="68">
        <v>102404037974</v>
      </c>
      <c r="B73" s="68">
        <v>1</v>
      </c>
      <c r="C73" s="68">
        <v>2024</v>
      </c>
      <c r="D73" s="68">
        <v>11</v>
      </c>
      <c r="E73" s="68" t="s">
        <v>9476</v>
      </c>
      <c r="F73" s="68" t="s">
        <v>9477</v>
      </c>
      <c r="G73" s="68">
        <v>77</v>
      </c>
      <c r="H73" s="68" t="s">
        <v>9478</v>
      </c>
      <c r="I73" s="68">
        <v>20241028</v>
      </c>
      <c r="J73" s="68">
        <v>20241106</v>
      </c>
      <c r="K73" s="68">
        <v>10</v>
      </c>
      <c r="L73" s="68"/>
      <c r="M73" s="68">
        <v>0</v>
      </c>
      <c r="N73" s="68" t="s">
        <v>9479</v>
      </c>
      <c r="O73" s="68" t="s">
        <v>9480</v>
      </c>
      <c r="P73" s="68" t="s">
        <v>118</v>
      </c>
      <c r="Q73" s="68" t="s">
        <v>36</v>
      </c>
      <c r="R73" s="68" t="s">
        <v>119</v>
      </c>
      <c r="S73" s="68" t="s">
        <v>147</v>
      </c>
      <c r="T73" s="68">
        <v>111</v>
      </c>
      <c r="U73" s="68" t="s">
        <v>172</v>
      </c>
      <c r="V73" s="68" t="s">
        <v>9178</v>
      </c>
      <c r="W73" s="68" t="s">
        <v>9179</v>
      </c>
      <c r="X73" s="68" t="s">
        <v>124</v>
      </c>
      <c r="Y73" s="68">
        <v>97402</v>
      </c>
      <c r="Z73" s="68">
        <v>11982</v>
      </c>
      <c r="AA73" s="68">
        <v>0</v>
      </c>
      <c r="AB73" s="68">
        <v>0</v>
      </c>
      <c r="AC73" s="68">
        <v>2401.9899999999998</v>
      </c>
      <c r="AD73" s="68">
        <v>0</v>
      </c>
      <c r="AE73" s="68">
        <v>507939.64</v>
      </c>
      <c r="AF73" s="68">
        <v>510341.62</v>
      </c>
      <c r="AG73" s="68">
        <v>720</v>
      </c>
      <c r="AH73" s="68">
        <v>675</v>
      </c>
      <c r="AI73" s="68">
        <v>684958</v>
      </c>
      <c r="AJ73" s="68">
        <v>684958</v>
      </c>
      <c r="AK73" s="68">
        <v>54841.389232134097</v>
      </c>
      <c r="AL73" s="68" t="s">
        <v>118</v>
      </c>
      <c r="AM73" s="68" t="s">
        <v>36</v>
      </c>
      <c r="AN73" s="68" t="s">
        <v>119</v>
      </c>
      <c r="AO73" s="68" t="s">
        <v>147</v>
      </c>
      <c r="AP73" s="68">
        <v>7</v>
      </c>
      <c r="AQ73" s="68">
        <v>2</v>
      </c>
      <c r="AR73" s="68">
        <v>11</v>
      </c>
      <c r="AS73" s="68">
        <v>124065</v>
      </c>
      <c r="AT73" s="68">
        <v>585428</v>
      </c>
      <c r="AU73" s="68">
        <v>195143</v>
      </c>
      <c r="AV73" s="68">
        <v>705626</v>
      </c>
      <c r="AW73" s="68">
        <v>8.6967800000000004</v>
      </c>
      <c r="AX73" s="68">
        <v>1.5207599999999999</v>
      </c>
      <c r="AY73" s="68">
        <v>7.1760200000000003</v>
      </c>
      <c r="AZ73" s="68">
        <v>8.6967802047729492</v>
      </c>
      <c r="BA73" s="68">
        <v>1.5207600593566895</v>
      </c>
      <c r="BB73" s="68">
        <v>7.1760201454162598</v>
      </c>
      <c r="BC73" s="68" t="s">
        <v>159</v>
      </c>
      <c r="BD73" s="68" t="s">
        <v>125</v>
      </c>
      <c r="BE73" s="68" t="s">
        <v>118</v>
      </c>
      <c r="BF73" s="68"/>
      <c r="BG73" s="68" t="s">
        <v>296</v>
      </c>
      <c r="BH73" s="68" t="s">
        <v>9171</v>
      </c>
      <c r="BI73" s="68" t="s">
        <v>4694</v>
      </c>
      <c r="BJ73" s="68" t="s">
        <v>129</v>
      </c>
      <c r="BK73" s="68" t="s">
        <v>217</v>
      </c>
      <c r="BL73" s="68" t="s">
        <v>252</v>
      </c>
      <c r="BM73" s="68" t="s">
        <v>180</v>
      </c>
      <c r="BN73" s="68" t="s">
        <v>181</v>
      </c>
      <c r="BO73" s="68"/>
      <c r="BP73" s="68" t="s">
        <v>181</v>
      </c>
      <c r="BQ73" s="68">
        <v>2024</v>
      </c>
      <c r="BR73" s="68"/>
      <c r="BS73" s="68"/>
      <c r="BT73" s="68" t="s">
        <v>9171</v>
      </c>
    </row>
    <row r="74" spans="1:72">
      <c r="A74" s="68">
        <v>102404036936</v>
      </c>
      <c r="B74" s="68">
        <v>1</v>
      </c>
      <c r="C74" s="68">
        <v>2024</v>
      </c>
      <c r="D74" s="68">
        <v>11</v>
      </c>
      <c r="E74" s="68" t="s">
        <v>9481</v>
      </c>
      <c r="F74" s="68" t="s">
        <v>9482</v>
      </c>
      <c r="G74" s="68">
        <v>87</v>
      </c>
      <c r="H74" s="68" t="s">
        <v>9483</v>
      </c>
      <c r="I74" s="68">
        <v>20241030</v>
      </c>
      <c r="J74" s="68">
        <v>20241105</v>
      </c>
      <c r="K74" s="68">
        <v>7</v>
      </c>
      <c r="L74" s="68"/>
      <c r="M74" s="68">
        <v>0</v>
      </c>
      <c r="N74" s="68" t="s">
        <v>9484</v>
      </c>
      <c r="O74" s="68" t="s">
        <v>9485</v>
      </c>
      <c r="P74" s="68" t="s">
        <v>118</v>
      </c>
      <c r="Q74" s="68" t="s">
        <v>36</v>
      </c>
      <c r="R74" s="68" t="s">
        <v>119</v>
      </c>
      <c r="S74" s="68" t="s">
        <v>120</v>
      </c>
      <c r="T74" s="68">
        <v>111</v>
      </c>
      <c r="U74" s="68" t="s">
        <v>172</v>
      </c>
      <c r="V74" s="68" t="s">
        <v>9178</v>
      </c>
      <c r="W74" s="68" t="s">
        <v>9179</v>
      </c>
      <c r="X74" s="68" t="s">
        <v>124</v>
      </c>
      <c r="Y74" s="68">
        <v>88595</v>
      </c>
      <c r="Z74" s="68">
        <v>8162</v>
      </c>
      <c r="AA74" s="68">
        <v>0</v>
      </c>
      <c r="AB74" s="68">
        <v>0</v>
      </c>
      <c r="AC74" s="68">
        <v>1959.33</v>
      </c>
      <c r="AD74" s="68">
        <v>0</v>
      </c>
      <c r="AE74" s="68">
        <v>512580.26</v>
      </c>
      <c r="AF74" s="68">
        <v>514539.59</v>
      </c>
      <c r="AG74" s="68">
        <v>480</v>
      </c>
      <c r="AH74" s="68">
        <v>450</v>
      </c>
      <c r="AI74" s="68">
        <v>684958</v>
      </c>
      <c r="AJ74" s="68">
        <v>684958</v>
      </c>
      <c r="AK74" s="68">
        <v>50643.419232134067</v>
      </c>
      <c r="AL74" s="68" t="s">
        <v>118</v>
      </c>
      <c r="AM74" s="68" t="s">
        <v>36</v>
      </c>
      <c r="AN74" s="68" t="s">
        <v>119</v>
      </c>
      <c r="AO74" s="68" t="s">
        <v>120</v>
      </c>
      <c r="AP74" s="68">
        <v>7</v>
      </c>
      <c r="AQ74" s="68">
        <v>2</v>
      </c>
      <c r="AR74" s="68">
        <v>11</v>
      </c>
      <c r="AS74" s="68">
        <v>124065</v>
      </c>
      <c r="AT74" s="68">
        <v>585428</v>
      </c>
      <c r="AU74" s="68">
        <v>195143</v>
      </c>
      <c r="AV74" s="68">
        <v>705626</v>
      </c>
      <c r="AW74" s="68">
        <v>8.6967800000000004</v>
      </c>
      <c r="AX74" s="68">
        <v>1.5207599999999999</v>
      </c>
      <c r="AY74" s="68">
        <v>7.1760200000000003</v>
      </c>
      <c r="AZ74" s="68">
        <v>8.6967802047729492</v>
      </c>
      <c r="BA74" s="68">
        <v>1.5207600593566895</v>
      </c>
      <c r="BB74" s="68">
        <v>7.1760201454162598</v>
      </c>
      <c r="BC74" s="68" t="s">
        <v>159</v>
      </c>
      <c r="BD74" s="68" t="s">
        <v>126</v>
      </c>
      <c r="BE74" s="68" t="s">
        <v>118</v>
      </c>
      <c r="BF74" s="68"/>
      <c r="BG74" s="68" t="s">
        <v>296</v>
      </c>
      <c r="BH74" s="68" t="s">
        <v>9171</v>
      </c>
      <c r="BI74" s="68" t="s">
        <v>3047</v>
      </c>
      <c r="BJ74" s="68" t="s">
        <v>129</v>
      </c>
      <c r="BK74" s="68" t="s">
        <v>224</v>
      </c>
      <c r="BL74" s="68" t="s">
        <v>224</v>
      </c>
      <c r="BM74" s="68" t="s">
        <v>180</v>
      </c>
      <c r="BN74" s="68" t="s">
        <v>181</v>
      </c>
      <c r="BO74" s="68"/>
      <c r="BP74" s="68" t="s">
        <v>181</v>
      </c>
      <c r="BQ74" s="68">
        <v>2024</v>
      </c>
      <c r="BR74" s="68"/>
      <c r="BS74" s="68"/>
      <c r="BT74" s="68" t="s">
        <v>9171</v>
      </c>
    </row>
    <row r="75" spans="1:72">
      <c r="A75" s="68">
        <v>102404196520</v>
      </c>
      <c r="B75" s="68">
        <v>1</v>
      </c>
      <c r="C75" s="68">
        <v>2024</v>
      </c>
      <c r="D75" s="68">
        <v>11</v>
      </c>
      <c r="E75" s="68" t="s">
        <v>9486</v>
      </c>
      <c r="F75" s="68" t="s">
        <v>651</v>
      </c>
      <c r="G75" s="68">
        <v>81</v>
      </c>
      <c r="H75" s="68" t="s">
        <v>652</v>
      </c>
      <c r="I75" s="68">
        <v>20241030</v>
      </c>
      <c r="J75" s="68">
        <v>20241104</v>
      </c>
      <c r="K75" s="68">
        <v>6</v>
      </c>
      <c r="L75" s="68"/>
      <c r="M75" s="68">
        <v>0</v>
      </c>
      <c r="N75" s="68" t="s">
        <v>9487</v>
      </c>
      <c r="O75" s="68" t="s">
        <v>9488</v>
      </c>
      <c r="P75" s="68" t="s">
        <v>118</v>
      </c>
      <c r="Q75" s="68" t="s">
        <v>36</v>
      </c>
      <c r="R75" s="68" t="s">
        <v>119</v>
      </c>
      <c r="S75" s="68" t="s">
        <v>120</v>
      </c>
      <c r="T75" s="68">
        <v>205</v>
      </c>
      <c r="U75" s="68" t="s">
        <v>172</v>
      </c>
      <c r="V75" s="68" t="s">
        <v>9178</v>
      </c>
      <c r="W75" s="68" t="s">
        <v>9179</v>
      </c>
      <c r="X75" s="68" t="s">
        <v>124</v>
      </c>
      <c r="Y75" s="68">
        <v>44821</v>
      </c>
      <c r="Z75" s="68">
        <v>7090</v>
      </c>
      <c r="AA75" s="68">
        <v>0</v>
      </c>
      <c r="AB75" s="68">
        <v>0</v>
      </c>
      <c r="AC75" s="68">
        <v>694.54</v>
      </c>
      <c r="AD75" s="68">
        <v>0</v>
      </c>
      <c r="AE75" s="68">
        <v>448324.44</v>
      </c>
      <c r="AF75" s="68">
        <v>449018.97</v>
      </c>
      <c r="AG75" s="68">
        <v>400</v>
      </c>
      <c r="AH75" s="68">
        <v>375</v>
      </c>
      <c r="AI75" s="68">
        <v>684871</v>
      </c>
      <c r="AJ75" s="68">
        <v>684871</v>
      </c>
      <c r="AK75" s="68">
        <v>116092.25246301363</v>
      </c>
      <c r="AL75" s="68" t="s">
        <v>118</v>
      </c>
      <c r="AM75" s="68" t="s">
        <v>36</v>
      </c>
      <c r="AN75" s="68" t="s">
        <v>119</v>
      </c>
      <c r="AO75" s="68" t="s">
        <v>120</v>
      </c>
      <c r="AP75" s="68">
        <v>7</v>
      </c>
      <c r="AQ75" s="68">
        <v>2</v>
      </c>
      <c r="AR75" s="68">
        <v>11</v>
      </c>
      <c r="AS75" s="68">
        <v>124065</v>
      </c>
      <c r="AT75" s="68">
        <v>585428</v>
      </c>
      <c r="AU75" s="68">
        <v>195143</v>
      </c>
      <c r="AV75" s="68">
        <v>705626</v>
      </c>
      <c r="AW75" s="68">
        <v>8.6967800000000004</v>
      </c>
      <c r="AX75" s="68">
        <v>1.5207599999999999</v>
      </c>
      <c r="AY75" s="68">
        <v>7.1760200000000003</v>
      </c>
      <c r="AZ75" s="68">
        <v>8.6967802047729492</v>
      </c>
      <c r="BA75" s="68">
        <v>1.5207600593566895</v>
      </c>
      <c r="BB75" s="68">
        <v>7.1760201454162598</v>
      </c>
      <c r="BC75" s="68" t="s">
        <v>159</v>
      </c>
      <c r="BD75" s="68" t="s">
        <v>148</v>
      </c>
      <c r="BE75" s="68" t="s">
        <v>118</v>
      </c>
      <c r="BF75" s="68"/>
      <c r="BG75" s="68" t="s">
        <v>296</v>
      </c>
      <c r="BH75" s="68" t="s">
        <v>9171</v>
      </c>
      <c r="BI75" s="68" t="s">
        <v>283</v>
      </c>
      <c r="BJ75" s="68" t="s">
        <v>129</v>
      </c>
      <c r="BK75" s="68" t="s">
        <v>130</v>
      </c>
      <c r="BL75" s="68" t="s">
        <v>284</v>
      </c>
      <c r="BM75" s="68" t="s">
        <v>180</v>
      </c>
      <c r="BN75" s="68" t="s">
        <v>181</v>
      </c>
      <c r="BO75" s="68"/>
      <c r="BP75" s="68" t="s">
        <v>181</v>
      </c>
      <c r="BQ75" s="68">
        <v>2024</v>
      </c>
      <c r="BR75" s="68"/>
      <c r="BS75" s="68"/>
      <c r="BT75" s="68" t="s">
        <v>9171</v>
      </c>
    </row>
    <row r="76" spans="1:72">
      <c r="A76" s="68">
        <v>102404197744</v>
      </c>
      <c r="B76" s="68">
        <v>1</v>
      </c>
      <c r="C76" s="68">
        <v>2024</v>
      </c>
      <c r="D76" s="68">
        <v>10</v>
      </c>
      <c r="E76" s="68" t="s">
        <v>9489</v>
      </c>
      <c r="F76" s="68" t="s">
        <v>9490</v>
      </c>
      <c r="G76" s="68">
        <v>84</v>
      </c>
      <c r="H76" s="68" t="s">
        <v>9491</v>
      </c>
      <c r="I76" s="68">
        <v>20241015</v>
      </c>
      <c r="J76" s="68">
        <v>20241030</v>
      </c>
      <c r="K76" s="68">
        <v>16</v>
      </c>
      <c r="L76" s="68"/>
      <c r="M76" s="68">
        <v>0</v>
      </c>
      <c r="N76" s="68" t="s">
        <v>9492</v>
      </c>
      <c r="O76" s="68" t="s">
        <v>9493</v>
      </c>
      <c r="P76" s="68" t="s">
        <v>118</v>
      </c>
      <c r="Q76" s="68" t="s">
        <v>36</v>
      </c>
      <c r="R76" s="68" t="s">
        <v>119</v>
      </c>
      <c r="S76" s="68" t="s">
        <v>147</v>
      </c>
      <c r="T76" s="68">
        <v>205</v>
      </c>
      <c r="U76" s="68" t="s">
        <v>172</v>
      </c>
      <c r="V76" s="68" t="s">
        <v>9240</v>
      </c>
      <c r="W76" s="68" t="s">
        <v>9241</v>
      </c>
      <c r="X76" s="68" t="s">
        <v>146</v>
      </c>
      <c r="Y76" s="68">
        <v>90219</v>
      </c>
      <c r="Z76" s="68">
        <v>18282</v>
      </c>
      <c r="AA76" s="68">
        <v>0</v>
      </c>
      <c r="AB76" s="68">
        <v>0</v>
      </c>
      <c r="AC76" s="68">
        <v>3103.26</v>
      </c>
      <c r="AD76" s="68">
        <v>0</v>
      </c>
      <c r="AE76" s="68">
        <v>510422.54</v>
      </c>
      <c r="AF76" s="68">
        <v>513525.81</v>
      </c>
      <c r="AG76" s="68">
        <v>1200</v>
      </c>
      <c r="AH76" s="68">
        <v>1125</v>
      </c>
      <c r="AI76" s="68">
        <v>760012</v>
      </c>
      <c r="AJ76" s="68">
        <v>760012</v>
      </c>
      <c r="AK76" s="68">
        <v>80136.330436509626</v>
      </c>
      <c r="AL76" s="68" t="s">
        <v>118</v>
      </c>
      <c r="AM76" s="68" t="s">
        <v>36</v>
      </c>
      <c r="AN76" s="68" t="s">
        <v>119</v>
      </c>
      <c r="AO76" s="68" t="s">
        <v>147</v>
      </c>
      <c r="AP76" s="68">
        <v>6</v>
      </c>
      <c r="AQ76" s="68">
        <v>2</v>
      </c>
      <c r="AR76" s="68">
        <v>12</v>
      </c>
      <c r="AS76" s="68">
        <v>123093</v>
      </c>
      <c r="AT76" s="68">
        <v>615005</v>
      </c>
      <c r="AU76" s="68">
        <v>205002</v>
      </c>
      <c r="AV76" s="68">
        <v>724129</v>
      </c>
      <c r="AW76" s="68">
        <v>9.0474099999999993</v>
      </c>
      <c r="AX76" s="68">
        <v>1.50884</v>
      </c>
      <c r="AY76" s="68">
        <v>7.53857</v>
      </c>
      <c r="AZ76" s="68">
        <v>9.6509499549865723</v>
      </c>
      <c r="BA76" s="68">
        <v>2.1123800277709961</v>
      </c>
      <c r="BB76" s="68">
        <v>7.5385699272155762</v>
      </c>
      <c r="BC76" s="68" t="s">
        <v>148</v>
      </c>
      <c r="BD76" s="68" t="s">
        <v>126</v>
      </c>
      <c r="BE76" s="68" t="s">
        <v>118</v>
      </c>
      <c r="BF76" s="68"/>
      <c r="BG76" s="68" t="s">
        <v>296</v>
      </c>
      <c r="BH76" s="68" t="s">
        <v>9171</v>
      </c>
      <c r="BI76" s="68" t="s">
        <v>201</v>
      </c>
      <c r="BJ76" s="68" t="s">
        <v>129</v>
      </c>
      <c r="BK76" s="68" t="s">
        <v>130</v>
      </c>
      <c r="BL76" s="68" t="s">
        <v>131</v>
      </c>
      <c r="BM76" s="68" t="s">
        <v>180</v>
      </c>
      <c r="BN76" s="68" t="s">
        <v>9494</v>
      </c>
      <c r="BO76" s="68"/>
      <c r="BP76" s="68" t="s">
        <v>9494</v>
      </c>
      <c r="BQ76" s="68">
        <v>2024</v>
      </c>
      <c r="BR76" s="68"/>
      <c r="BS76" s="68"/>
      <c r="BT76" s="68" t="s">
        <v>9171</v>
      </c>
    </row>
    <row r="77" spans="1:72">
      <c r="A77" s="68">
        <v>102404040230</v>
      </c>
      <c r="B77" s="68">
        <v>1</v>
      </c>
      <c r="C77" s="68">
        <v>2024</v>
      </c>
      <c r="D77" s="68">
        <v>10</v>
      </c>
      <c r="E77" s="68" t="s">
        <v>2700</v>
      </c>
      <c r="F77" s="68" t="s">
        <v>2701</v>
      </c>
      <c r="G77" s="68">
        <v>87</v>
      </c>
      <c r="H77" s="68" t="s">
        <v>2702</v>
      </c>
      <c r="I77" s="68">
        <v>20241023</v>
      </c>
      <c r="J77" s="68">
        <v>20241030</v>
      </c>
      <c r="K77" s="68">
        <v>8</v>
      </c>
      <c r="L77" s="68"/>
      <c r="M77" s="68">
        <v>5</v>
      </c>
      <c r="N77" s="68" t="s">
        <v>2703</v>
      </c>
      <c r="O77" s="68" t="s">
        <v>9495</v>
      </c>
      <c r="P77" s="68" t="s">
        <v>118</v>
      </c>
      <c r="Q77" s="68" t="s">
        <v>36</v>
      </c>
      <c r="R77" s="68" t="s">
        <v>119</v>
      </c>
      <c r="S77" s="68" t="s">
        <v>120</v>
      </c>
      <c r="T77" s="68">
        <v>111</v>
      </c>
      <c r="U77" s="68" t="s">
        <v>172</v>
      </c>
      <c r="V77" s="68" t="s">
        <v>173</v>
      </c>
      <c r="W77" s="68" t="s">
        <v>174</v>
      </c>
      <c r="X77" s="68" t="s">
        <v>124</v>
      </c>
      <c r="Y77" s="68">
        <v>115850</v>
      </c>
      <c r="Z77" s="68">
        <v>2765</v>
      </c>
      <c r="AA77" s="68">
        <v>27570</v>
      </c>
      <c r="AB77" s="68">
        <v>0</v>
      </c>
      <c r="AC77" s="68">
        <v>1602.17</v>
      </c>
      <c r="AD77" s="68">
        <v>0</v>
      </c>
      <c r="AE77" s="68">
        <v>760518.29</v>
      </c>
      <c r="AF77" s="68">
        <v>762120.44</v>
      </c>
      <c r="AG77" s="68">
        <v>160</v>
      </c>
      <c r="AH77" s="68">
        <v>150</v>
      </c>
      <c r="AI77" s="68">
        <v>866510</v>
      </c>
      <c r="AJ77" s="68">
        <v>866510</v>
      </c>
      <c r="AK77" s="68">
        <v>-118107.53602338163</v>
      </c>
      <c r="AL77" s="68" t="s">
        <v>118</v>
      </c>
      <c r="AM77" s="68" t="s">
        <v>36</v>
      </c>
      <c r="AN77" s="68" t="s">
        <v>119</v>
      </c>
      <c r="AO77" s="68" t="s">
        <v>120</v>
      </c>
      <c r="AP77" s="68">
        <v>10</v>
      </c>
      <c r="AQ77" s="68">
        <v>3</v>
      </c>
      <c r="AR77" s="68">
        <v>20</v>
      </c>
      <c r="AS77" s="68">
        <v>230467</v>
      </c>
      <c r="AT77" s="68">
        <v>667081</v>
      </c>
      <c r="AU77" s="68">
        <v>222360</v>
      </c>
      <c r="AV77" s="68">
        <v>800033</v>
      </c>
      <c r="AW77" s="68">
        <v>11.001899999999999</v>
      </c>
      <c r="AX77" s="68">
        <v>2.8250000000000002</v>
      </c>
      <c r="AY77" s="68">
        <v>8.1768999999999998</v>
      </c>
      <c r="AZ77" s="68">
        <v>11.00189995765686</v>
      </c>
      <c r="BA77" s="68">
        <v>2.8250000476837158</v>
      </c>
      <c r="BB77" s="68">
        <v>8.1768999099731445</v>
      </c>
      <c r="BC77" s="68" t="s">
        <v>159</v>
      </c>
      <c r="BD77" s="68" t="s">
        <v>126</v>
      </c>
      <c r="BE77" s="68" t="s">
        <v>118</v>
      </c>
      <c r="BF77" s="68"/>
      <c r="BG77" s="68" t="s">
        <v>296</v>
      </c>
      <c r="BH77" s="68" t="s">
        <v>2088</v>
      </c>
      <c r="BI77" s="68" t="s">
        <v>718</v>
      </c>
      <c r="BJ77" s="68" t="s">
        <v>129</v>
      </c>
      <c r="BK77" s="68" t="s">
        <v>178</v>
      </c>
      <c r="BL77" s="68" t="s">
        <v>320</v>
      </c>
      <c r="BM77" s="68" t="s">
        <v>180</v>
      </c>
      <c r="BN77" s="68" t="s">
        <v>181</v>
      </c>
      <c r="BO77" s="68"/>
      <c r="BP77" s="68" t="s">
        <v>181</v>
      </c>
      <c r="BQ77" s="68">
        <v>2024</v>
      </c>
      <c r="BR77" s="68"/>
      <c r="BS77" s="68"/>
      <c r="BT77" s="68" t="s">
        <v>9171</v>
      </c>
    </row>
    <row r="78" spans="1:72">
      <c r="A78" s="68">
        <v>102404040420</v>
      </c>
      <c r="B78" s="68">
        <v>1</v>
      </c>
      <c r="C78" s="68">
        <v>2024</v>
      </c>
      <c r="D78" s="68">
        <v>10</v>
      </c>
      <c r="E78" s="68" t="s">
        <v>2710</v>
      </c>
      <c r="F78" s="68" t="s">
        <v>2711</v>
      </c>
      <c r="G78" s="68">
        <v>85</v>
      </c>
      <c r="H78" s="68" t="s">
        <v>2712</v>
      </c>
      <c r="I78" s="68">
        <v>20241023</v>
      </c>
      <c r="J78" s="68">
        <v>20241029</v>
      </c>
      <c r="K78" s="68">
        <v>7</v>
      </c>
      <c r="L78" s="68"/>
      <c r="M78" s="68">
        <v>5</v>
      </c>
      <c r="N78" s="68" t="s">
        <v>2713</v>
      </c>
      <c r="O78" s="68" t="s">
        <v>9496</v>
      </c>
      <c r="P78" s="68" t="s">
        <v>118</v>
      </c>
      <c r="Q78" s="68" t="s">
        <v>36</v>
      </c>
      <c r="R78" s="68" t="s">
        <v>170</v>
      </c>
      <c r="S78" s="68" t="s">
        <v>171</v>
      </c>
      <c r="T78" s="68">
        <v>111</v>
      </c>
      <c r="U78" s="68" t="s">
        <v>172</v>
      </c>
      <c r="V78" s="68" t="s">
        <v>173</v>
      </c>
      <c r="W78" s="68" t="s">
        <v>174</v>
      </c>
      <c r="X78" s="68" t="s">
        <v>124</v>
      </c>
      <c r="Y78" s="68">
        <v>100730</v>
      </c>
      <c r="Z78" s="68">
        <v>1504</v>
      </c>
      <c r="AA78" s="68">
        <v>32370</v>
      </c>
      <c r="AB78" s="68">
        <v>0</v>
      </c>
      <c r="AC78" s="68">
        <v>661.5</v>
      </c>
      <c r="AD78" s="68">
        <v>0</v>
      </c>
      <c r="AE78" s="68">
        <v>761587.52</v>
      </c>
      <c r="AF78" s="68">
        <v>762249</v>
      </c>
      <c r="AG78" s="68">
        <v>80</v>
      </c>
      <c r="AH78" s="68">
        <v>75</v>
      </c>
      <c r="AI78" s="68">
        <v>866510</v>
      </c>
      <c r="AJ78" s="68">
        <v>866510</v>
      </c>
      <c r="AK78" s="68">
        <v>-118236.09602338169</v>
      </c>
      <c r="AL78" s="68" t="s">
        <v>118</v>
      </c>
      <c r="AM78" s="68" t="s">
        <v>36</v>
      </c>
      <c r="AN78" s="68" t="s">
        <v>119</v>
      </c>
      <c r="AO78" s="68" t="s">
        <v>120</v>
      </c>
      <c r="AP78" s="68">
        <v>10</v>
      </c>
      <c r="AQ78" s="68">
        <v>3</v>
      </c>
      <c r="AR78" s="68">
        <v>20</v>
      </c>
      <c r="AS78" s="68">
        <v>230467</v>
      </c>
      <c r="AT78" s="68">
        <v>667081</v>
      </c>
      <c r="AU78" s="68">
        <v>222360</v>
      </c>
      <c r="AV78" s="68">
        <v>800033</v>
      </c>
      <c r="AW78" s="68">
        <v>11.001899999999999</v>
      </c>
      <c r="AX78" s="68">
        <v>2.8250000000000002</v>
      </c>
      <c r="AY78" s="68">
        <v>8.1768999999999998</v>
      </c>
      <c r="AZ78" s="68">
        <v>11.00189995765686</v>
      </c>
      <c r="BA78" s="68">
        <v>2.8250000476837158</v>
      </c>
      <c r="BB78" s="68">
        <v>8.1768999099731445</v>
      </c>
      <c r="BC78" s="68" t="s">
        <v>159</v>
      </c>
      <c r="BD78" s="68" t="s">
        <v>148</v>
      </c>
      <c r="BE78" s="68" t="s">
        <v>118</v>
      </c>
      <c r="BF78" s="68"/>
      <c r="BG78" s="68" t="s">
        <v>296</v>
      </c>
      <c r="BH78" s="68" t="s">
        <v>2088</v>
      </c>
      <c r="BI78" s="68" t="s">
        <v>2715</v>
      </c>
      <c r="BJ78" s="68" t="s">
        <v>129</v>
      </c>
      <c r="BK78" s="68" t="s">
        <v>130</v>
      </c>
      <c r="BL78" s="68" t="s">
        <v>162</v>
      </c>
      <c r="BM78" s="68" t="s">
        <v>180</v>
      </c>
      <c r="BN78" s="68" t="s">
        <v>181</v>
      </c>
      <c r="BO78" s="68"/>
      <c r="BP78" s="68" t="s">
        <v>181</v>
      </c>
      <c r="BQ78" s="68">
        <v>2024</v>
      </c>
      <c r="BR78" s="68"/>
      <c r="BS78" s="68"/>
      <c r="BT78" s="68" t="s">
        <v>9171</v>
      </c>
    </row>
    <row r="79" spans="1:72">
      <c r="A79" s="68">
        <v>102404040374</v>
      </c>
      <c r="B79" s="68">
        <v>1</v>
      </c>
      <c r="C79" s="68">
        <v>2024</v>
      </c>
      <c r="D79" s="68">
        <v>10</v>
      </c>
      <c r="E79" s="68" t="s">
        <v>9497</v>
      </c>
      <c r="F79" s="68" t="s">
        <v>1293</v>
      </c>
      <c r="G79" s="68">
        <v>85</v>
      </c>
      <c r="H79" s="68" t="s">
        <v>1294</v>
      </c>
      <c r="I79" s="68">
        <v>20241016</v>
      </c>
      <c r="J79" s="68">
        <v>20241021</v>
      </c>
      <c r="K79" s="68">
        <v>6</v>
      </c>
      <c r="L79" s="68"/>
      <c r="M79" s="68">
        <v>5</v>
      </c>
      <c r="N79" s="68" t="s">
        <v>9498</v>
      </c>
      <c r="O79" s="68" t="s">
        <v>9499</v>
      </c>
      <c r="P79" s="68" t="s">
        <v>118</v>
      </c>
      <c r="Q79" s="68" t="s">
        <v>36</v>
      </c>
      <c r="R79" s="68" t="s">
        <v>170</v>
      </c>
      <c r="S79" s="68" t="s">
        <v>171</v>
      </c>
      <c r="T79" s="68">
        <v>111</v>
      </c>
      <c r="U79" s="68" t="s">
        <v>172</v>
      </c>
      <c r="V79" s="68" t="s">
        <v>9178</v>
      </c>
      <c r="W79" s="68" t="s">
        <v>9179</v>
      </c>
      <c r="X79" s="68" t="s">
        <v>124</v>
      </c>
      <c r="Y79" s="68">
        <v>121213</v>
      </c>
      <c r="Z79" s="68">
        <v>0</v>
      </c>
      <c r="AA79" s="68">
        <v>49233</v>
      </c>
      <c r="AB79" s="68">
        <v>0</v>
      </c>
      <c r="AC79" s="68">
        <v>1127.03</v>
      </c>
      <c r="AD79" s="68">
        <v>0</v>
      </c>
      <c r="AE79" s="68">
        <v>507576.01</v>
      </c>
      <c r="AF79" s="68">
        <v>508703.03</v>
      </c>
      <c r="AG79" s="68">
        <v>0</v>
      </c>
      <c r="AH79" s="68">
        <v>0</v>
      </c>
      <c r="AI79" s="68">
        <v>684958</v>
      </c>
      <c r="AJ79" s="68">
        <v>684958</v>
      </c>
      <c r="AK79" s="68">
        <v>56479.979232134065</v>
      </c>
      <c r="AL79" s="68" t="s">
        <v>118</v>
      </c>
      <c r="AM79" s="68" t="s">
        <v>36</v>
      </c>
      <c r="AN79" s="68" t="s">
        <v>170</v>
      </c>
      <c r="AO79" s="68" t="s">
        <v>171</v>
      </c>
      <c r="AP79" s="68">
        <v>7</v>
      </c>
      <c r="AQ79" s="68">
        <v>2</v>
      </c>
      <c r="AR79" s="68">
        <v>11</v>
      </c>
      <c r="AS79" s="68">
        <v>124065</v>
      </c>
      <c r="AT79" s="68">
        <v>585428</v>
      </c>
      <c r="AU79" s="68">
        <v>195143</v>
      </c>
      <c r="AV79" s="68">
        <v>705626</v>
      </c>
      <c r="AW79" s="68">
        <v>8.6967800000000004</v>
      </c>
      <c r="AX79" s="68">
        <v>1.5207599999999999</v>
      </c>
      <c r="AY79" s="68">
        <v>7.1760200000000003</v>
      </c>
      <c r="AZ79" s="68">
        <v>8.6967802047729492</v>
      </c>
      <c r="BA79" s="68">
        <v>1.5207600593566895</v>
      </c>
      <c r="BB79" s="68">
        <v>7.1760201454162598</v>
      </c>
      <c r="BC79" s="68" t="s">
        <v>159</v>
      </c>
      <c r="BD79" s="68" t="s">
        <v>148</v>
      </c>
      <c r="BE79" s="68" t="s">
        <v>118</v>
      </c>
      <c r="BF79" s="68"/>
      <c r="BG79" s="68" t="s">
        <v>417</v>
      </c>
      <c r="BH79" s="68" t="s">
        <v>9171</v>
      </c>
      <c r="BI79" s="68" t="s">
        <v>369</v>
      </c>
      <c r="BJ79" s="68" t="s">
        <v>129</v>
      </c>
      <c r="BK79" s="68" t="s">
        <v>130</v>
      </c>
      <c r="BL79" s="68" t="s">
        <v>370</v>
      </c>
      <c r="BM79" s="68" t="s">
        <v>180</v>
      </c>
      <c r="BN79" s="68" t="s">
        <v>181</v>
      </c>
      <c r="BO79" s="68"/>
      <c r="BP79" s="68" t="s">
        <v>181</v>
      </c>
      <c r="BQ79" s="68">
        <v>2024</v>
      </c>
      <c r="BR79" s="68"/>
      <c r="BS79" s="68"/>
      <c r="BT79" s="68" t="s">
        <v>9171</v>
      </c>
    </row>
    <row r="80" spans="1:72">
      <c r="A80" s="68">
        <v>102403637532</v>
      </c>
      <c r="B80" s="68">
        <v>1</v>
      </c>
      <c r="C80" s="68">
        <v>2024</v>
      </c>
      <c r="D80" s="68">
        <v>10</v>
      </c>
      <c r="E80" s="68" t="s">
        <v>9500</v>
      </c>
      <c r="F80" s="68" t="s">
        <v>9501</v>
      </c>
      <c r="G80" s="68">
        <v>87</v>
      </c>
      <c r="H80" s="68" t="s">
        <v>9502</v>
      </c>
      <c r="I80" s="68">
        <v>20241014</v>
      </c>
      <c r="J80" s="68">
        <v>20241021</v>
      </c>
      <c r="K80" s="68">
        <v>8</v>
      </c>
      <c r="L80" s="68"/>
      <c r="M80" s="68">
        <v>0</v>
      </c>
      <c r="N80" s="68" t="s">
        <v>9503</v>
      </c>
      <c r="O80" s="68" t="s">
        <v>9504</v>
      </c>
      <c r="P80" s="68" t="s">
        <v>118</v>
      </c>
      <c r="Q80" s="68" t="s">
        <v>36</v>
      </c>
      <c r="R80" s="68" t="s">
        <v>119</v>
      </c>
      <c r="S80" s="68" t="s">
        <v>147</v>
      </c>
      <c r="T80" s="68">
        <v>111</v>
      </c>
      <c r="U80" s="68" t="s">
        <v>172</v>
      </c>
      <c r="V80" s="68" t="s">
        <v>9178</v>
      </c>
      <c r="W80" s="68" t="s">
        <v>9179</v>
      </c>
      <c r="X80" s="68" t="s">
        <v>124</v>
      </c>
      <c r="Y80" s="68">
        <v>64304</v>
      </c>
      <c r="Z80" s="68">
        <v>9671</v>
      </c>
      <c r="AA80" s="68">
        <v>0</v>
      </c>
      <c r="AB80" s="68">
        <v>0</v>
      </c>
      <c r="AC80" s="68">
        <v>1645.39</v>
      </c>
      <c r="AD80" s="68">
        <v>0</v>
      </c>
      <c r="AE80" s="68">
        <v>478393.47</v>
      </c>
      <c r="AF80" s="68">
        <v>480038.88</v>
      </c>
      <c r="AG80" s="68">
        <v>560</v>
      </c>
      <c r="AH80" s="68">
        <v>525</v>
      </c>
      <c r="AI80" s="68">
        <v>684958</v>
      </c>
      <c r="AJ80" s="68">
        <v>684958</v>
      </c>
      <c r="AK80" s="68">
        <v>85144.129232134088</v>
      </c>
      <c r="AL80" s="68" t="s">
        <v>118</v>
      </c>
      <c r="AM80" s="68" t="s">
        <v>36</v>
      </c>
      <c r="AN80" s="68" t="s">
        <v>119</v>
      </c>
      <c r="AO80" s="68" t="s">
        <v>147</v>
      </c>
      <c r="AP80" s="68">
        <v>7</v>
      </c>
      <c r="AQ80" s="68">
        <v>2</v>
      </c>
      <c r="AR80" s="68">
        <v>11</v>
      </c>
      <c r="AS80" s="68">
        <v>124065</v>
      </c>
      <c r="AT80" s="68">
        <v>585428</v>
      </c>
      <c r="AU80" s="68">
        <v>195143</v>
      </c>
      <c r="AV80" s="68">
        <v>705626</v>
      </c>
      <c r="AW80" s="68">
        <v>8.6967800000000004</v>
      </c>
      <c r="AX80" s="68">
        <v>1.5207599999999999</v>
      </c>
      <c r="AY80" s="68">
        <v>7.1760200000000003</v>
      </c>
      <c r="AZ80" s="68">
        <v>8.6967802047729492</v>
      </c>
      <c r="BA80" s="68">
        <v>1.5207600593566895</v>
      </c>
      <c r="BB80" s="68">
        <v>7.1760201454162598</v>
      </c>
      <c r="BC80" s="68" t="s">
        <v>159</v>
      </c>
      <c r="BD80" s="68" t="s">
        <v>126</v>
      </c>
      <c r="BE80" s="68" t="s">
        <v>118</v>
      </c>
      <c r="BF80" s="68"/>
      <c r="BG80" s="68" t="s">
        <v>296</v>
      </c>
      <c r="BH80" s="68" t="s">
        <v>9171</v>
      </c>
      <c r="BI80" s="68" t="s">
        <v>1104</v>
      </c>
      <c r="BJ80" s="68" t="s">
        <v>129</v>
      </c>
      <c r="BK80" s="68" t="s">
        <v>217</v>
      </c>
      <c r="BL80" s="68" t="s">
        <v>218</v>
      </c>
      <c r="BM80" s="68" t="s">
        <v>180</v>
      </c>
      <c r="BN80" s="68" t="s">
        <v>181</v>
      </c>
      <c r="BO80" s="68"/>
      <c r="BP80" s="68" t="s">
        <v>181</v>
      </c>
      <c r="BQ80" s="68">
        <v>2024</v>
      </c>
      <c r="BR80" s="68"/>
      <c r="BS80" s="68"/>
      <c r="BT80" s="68" t="s">
        <v>9171</v>
      </c>
    </row>
    <row r="81" spans="1:72">
      <c r="A81" s="68">
        <v>102403850802</v>
      </c>
      <c r="B81" s="68">
        <v>1</v>
      </c>
      <c r="C81" s="68">
        <v>2024</v>
      </c>
      <c r="D81" s="68">
        <v>10</v>
      </c>
      <c r="E81" s="68" t="s">
        <v>9505</v>
      </c>
      <c r="F81" s="68" t="s">
        <v>9506</v>
      </c>
      <c r="G81" s="68">
        <v>76</v>
      </c>
      <c r="H81" s="68" t="s">
        <v>9507</v>
      </c>
      <c r="I81" s="68">
        <v>20241009</v>
      </c>
      <c r="J81" s="68">
        <v>20241015</v>
      </c>
      <c r="K81" s="68">
        <v>7</v>
      </c>
      <c r="L81" s="68"/>
      <c r="M81" s="68">
        <v>0</v>
      </c>
      <c r="N81" s="68" t="s">
        <v>9508</v>
      </c>
      <c r="O81" s="68" t="s">
        <v>9509</v>
      </c>
      <c r="P81" s="68" t="s">
        <v>118</v>
      </c>
      <c r="Q81" s="68" t="s">
        <v>36</v>
      </c>
      <c r="R81" s="68" t="s">
        <v>119</v>
      </c>
      <c r="S81" s="68" t="s">
        <v>147</v>
      </c>
      <c r="T81" s="68">
        <v>211</v>
      </c>
      <c r="U81" s="68" t="s">
        <v>172</v>
      </c>
      <c r="V81" s="68" t="s">
        <v>9178</v>
      </c>
      <c r="W81" s="68" t="s">
        <v>9179</v>
      </c>
      <c r="X81" s="68" t="s">
        <v>124</v>
      </c>
      <c r="Y81" s="68">
        <v>84209</v>
      </c>
      <c r="Z81" s="68">
        <v>8410</v>
      </c>
      <c r="AA81" s="68">
        <v>0</v>
      </c>
      <c r="AB81" s="68">
        <v>0</v>
      </c>
      <c r="AC81" s="68">
        <v>1348.36</v>
      </c>
      <c r="AD81" s="68">
        <v>0</v>
      </c>
      <c r="AE81" s="68">
        <v>453661.65</v>
      </c>
      <c r="AF81" s="68">
        <v>455010</v>
      </c>
      <c r="AG81" s="68">
        <v>480</v>
      </c>
      <c r="AH81" s="68">
        <v>450</v>
      </c>
      <c r="AI81" s="68">
        <v>685497</v>
      </c>
      <c r="AJ81" s="68">
        <v>685497</v>
      </c>
      <c r="AK81" s="68">
        <v>110617.7571465699</v>
      </c>
      <c r="AL81" s="68" t="s">
        <v>118</v>
      </c>
      <c r="AM81" s="68" t="s">
        <v>36</v>
      </c>
      <c r="AN81" s="68" t="s">
        <v>119</v>
      </c>
      <c r="AO81" s="68" t="s">
        <v>147</v>
      </c>
      <c r="AP81" s="68">
        <v>7</v>
      </c>
      <c r="AQ81" s="68">
        <v>2</v>
      </c>
      <c r="AR81" s="68">
        <v>11</v>
      </c>
      <c r="AS81" s="68">
        <v>124065</v>
      </c>
      <c r="AT81" s="68">
        <v>585428</v>
      </c>
      <c r="AU81" s="68">
        <v>195143</v>
      </c>
      <c r="AV81" s="68">
        <v>705626</v>
      </c>
      <c r="AW81" s="68">
        <v>8.6967800000000004</v>
      </c>
      <c r="AX81" s="68">
        <v>1.5207599999999999</v>
      </c>
      <c r="AY81" s="68">
        <v>7.1760200000000003</v>
      </c>
      <c r="AZ81" s="68">
        <v>8.6967802047729492</v>
      </c>
      <c r="BA81" s="68">
        <v>1.5207600593566895</v>
      </c>
      <c r="BB81" s="68">
        <v>7.1760201454162598</v>
      </c>
      <c r="BC81" s="68" t="s">
        <v>159</v>
      </c>
      <c r="BD81" s="68" t="s">
        <v>126</v>
      </c>
      <c r="BE81" s="68" t="s">
        <v>118</v>
      </c>
      <c r="BF81" s="68"/>
      <c r="BG81" s="68" t="s">
        <v>417</v>
      </c>
      <c r="BH81" s="68" t="s">
        <v>9171</v>
      </c>
      <c r="BI81" s="68" t="s">
        <v>954</v>
      </c>
      <c r="BJ81" s="68" t="s">
        <v>129</v>
      </c>
      <c r="BK81" s="68" t="s">
        <v>660</v>
      </c>
      <c r="BL81" s="68" t="s">
        <v>660</v>
      </c>
      <c r="BM81" s="68" t="s">
        <v>180</v>
      </c>
      <c r="BN81" s="68" t="s">
        <v>181</v>
      </c>
      <c r="BO81" s="68"/>
      <c r="BP81" s="68" t="s">
        <v>181</v>
      </c>
      <c r="BQ81" s="68">
        <v>2024</v>
      </c>
      <c r="BR81" s="68"/>
      <c r="BS81" s="68"/>
      <c r="BT81" s="68" t="s">
        <v>9171</v>
      </c>
    </row>
    <row r="82" spans="1:72">
      <c r="A82" s="68">
        <v>102403678302</v>
      </c>
      <c r="B82" s="68">
        <v>1</v>
      </c>
      <c r="C82" s="68">
        <v>2024</v>
      </c>
      <c r="D82" s="68">
        <v>10</v>
      </c>
      <c r="E82" s="68" t="s">
        <v>9510</v>
      </c>
      <c r="F82" s="68" t="s">
        <v>9511</v>
      </c>
      <c r="G82" s="68">
        <v>80</v>
      </c>
      <c r="H82" s="68" t="s">
        <v>9512</v>
      </c>
      <c r="I82" s="68">
        <v>20241007</v>
      </c>
      <c r="J82" s="68">
        <v>20241012</v>
      </c>
      <c r="K82" s="68">
        <v>6</v>
      </c>
      <c r="L82" s="68"/>
      <c r="M82" s="68">
        <v>1</v>
      </c>
      <c r="N82" s="68" t="s">
        <v>9513</v>
      </c>
      <c r="O82" s="68" t="s">
        <v>9514</v>
      </c>
      <c r="P82" s="68" t="s">
        <v>118</v>
      </c>
      <c r="Q82" s="68" t="s">
        <v>36</v>
      </c>
      <c r="R82" s="68" t="s">
        <v>119</v>
      </c>
      <c r="S82" s="68" t="s">
        <v>147</v>
      </c>
      <c r="T82" s="68">
        <v>201</v>
      </c>
      <c r="U82" s="68" t="s">
        <v>172</v>
      </c>
      <c r="V82" s="68" t="s">
        <v>9178</v>
      </c>
      <c r="W82" s="68" t="s">
        <v>9179</v>
      </c>
      <c r="X82" s="68" t="s">
        <v>124</v>
      </c>
      <c r="Y82" s="68">
        <v>86237</v>
      </c>
      <c r="Z82" s="68">
        <v>5677</v>
      </c>
      <c r="AA82" s="68">
        <v>5514</v>
      </c>
      <c r="AB82" s="68">
        <v>0</v>
      </c>
      <c r="AC82" s="68">
        <v>1127.03</v>
      </c>
      <c r="AD82" s="68">
        <v>0</v>
      </c>
      <c r="AE82" s="68">
        <v>507144.98</v>
      </c>
      <c r="AF82" s="68">
        <v>508272</v>
      </c>
      <c r="AG82" s="68">
        <v>320</v>
      </c>
      <c r="AH82" s="68">
        <v>300</v>
      </c>
      <c r="AI82" s="68">
        <v>684871</v>
      </c>
      <c r="AJ82" s="68">
        <v>684871</v>
      </c>
      <c r="AK82" s="68">
        <v>56839.222463013604</v>
      </c>
      <c r="AL82" s="68" t="s">
        <v>118</v>
      </c>
      <c r="AM82" s="68" t="s">
        <v>36</v>
      </c>
      <c r="AN82" s="68" t="s">
        <v>170</v>
      </c>
      <c r="AO82" s="68" t="s">
        <v>171</v>
      </c>
      <c r="AP82" s="68">
        <v>7</v>
      </c>
      <c r="AQ82" s="68">
        <v>2</v>
      </c>
      <c r="AR82" s="68">
        <v>11</v>
      </c>
      <c r="AS82" s="68">
        <v>124065</v>
      </c>
      <c r="AT82" s="68">
        <v>585428</v>
      </c>
      <c r="AU82" s="68">
        <v>195143</v>
      </c>
      <c r="AV82" s="68">
        <v>705626</v>
      </c>
      <c r="AW82" s="68">
        <v>8.6967800000000004</v>
      </c>
      <c r="AX82" s="68">
        <v>1.5207599999999999</v>
      </c>
      <c r="AY82" s="68">
        <v>7.1760200000000003</v>
      </c>
      <c r="AZ82" s="68">
        <v>8.6967802047729492</v>
      </c>
      <c r="BA82" s="68">
        <v>1.5207600593566895</v>
      </c>
      <c r="BB82" s="68">
        <v>7.1760201454162598</v>
      </c>
      <c r="BC82" s="68" t="s">
        <v>159</v>
      </c>
      <c r="BD82" s="68" t="s">
        <v>126</v>
      </c>
      <c r="BE82" s="68" t="s">
        <v>118</v>
      </c>
      <c r="BF82" s="68"/>
      <c r="BG82" s="68" t="s">
        <v>417</v>
      </c>
      <c r="BH82" s="68" t="s">
        <v>9171</v>
      </c>
      <c r="BI82" s="68" t="s">
        <v>1033</v>
      </c>
      <c r="BJ82" s="68" t="s">
        <v>129</v>
      </c>
      <c r="BK82" s="68" t="s">
        <v>130</v>
      </c>
      <c r="BL82" s="68" t="s">
        <v>131</v>
      </c>
      <c r="BM82" s="68" t="s">
        <v>180</v>
      </c>
      <c r="BN82" s="68" t="s">
        <v>181</v>
      </c>
      <c r="BO82" s="68"/>
      <c r="BP82" s="68" t="s">
        <v>181</v>
      </c>
      <c r="BQ82" s="68">
        <v>2024</v>
      </c>
      <c r="BR82" s="68"/>
      <c r="BS82" s="68"/>
      <c r="BT82" s="68" t="s">
        <v>9171</v>
      </c>
    </row>
    <row r="83" spans="1:72">
      <c r="A83" s="68">
        <v>102404040366</v>
      </c>
      <c r="B83" s="68">
        <v>1</v>
      </c>
      <c r="C83" s="68">
        <v>2024</v>
      </c>
      <c r="D83" s="68">
        <v>10</v>
      </c>
      <c r="E83" s="68" t="s">
        <v>9515</v>
      </c>
      <c r="F83" s="68" t="s">
        <v>9516</v>
      </c>
      <c r="G83" s="68">
        <v>67</v>
      </c>
      <c r="H83" s="68" t="s">
        <v>9517</v>
      </c>
      <c r="I83" s="68">
        <v>20240930</v>
      </c>
      <c r="J83" s="68">
        <v>20241011</v>
      </c>
      <c r="K83" s="68">
        <v>12</v>
      </c>
      <c r="L83" s="68"/>
      <c r="M83" s="68">
        <v>0</v>
      </c>
      <c r="N83" s="68" t="s">
        <v>9518</v>
      </c>
      <c r="O83" s="68" t="s">
        <v>9519</v>
      </c>
      <c r="P83" s="68" t="s">
        <v>118</v>
      </c>
      <c r="Q83" s="68" t="s">
        <v>36</v>
      </c>
      <c r="R83" s="68" t="s">
        <v>119</v>
      </c>
      <c r="S83" s="68" t="s">
        <v>147</v>
      </c>
      <c r="T83" s="68">
        <v>111</v>
      </c>
      <c r="U83" s="68" t="s">
        <v>172</v>
      </c>
      <c r="V83" s="68" t="s">
        <v>9240</v>
      </c>
      <c r="W83" s="68" t="s">
        <v>9241</v>
      </c>
      <c r="X83" s="68" t="s">
        <v>124</v>
      </c>
      <c r="Y83" s="68">
        <v>84416</v>
      </c>
      <c r="Z83" s="68">
        <v>14082</v>
      </c>
      <c r="AA83" s="68">
        <v>0</v>
      </c>
      <c r="AB83" s="68">
        <v>0</v>
      </c>
      <c r="AC83" s="68">
        <v>2923.79</v>
      </c>
      <c r="AD83" s="68">
        <v>0</v>
      </c>
      <c r="AE83" s="68">
        <v>450424.14</v>
      </c>
      <c r="AF83" s="68">
        <v>453347.94</v>
      </c>
      <c r="AG83" s="68">
        <v>880</v>
      </c>
      <c r="AH83" s="68">
        <v>825</v>
      </c>
      <c r="AI83" s="68">
        <v>712574</v>
      </c>
      <c r="AJ83" s="68">
        <v>712574</v>
      </c>
      <c r="AK83" s="68">
        <v>140389.82488415769</v>
      </c>
      <c r="AL83" s="68" t="s">
        <v>118</v>
      </c>
      <c r="AM83" s="68" t="s">
        <v>36</v>
      </c>
      <c r="AN83" s="68" t="s">
        <v>119</v>
      </c>
      <c r="AO83" s="68" t="s">
        <v>147</v>
      </c>
      <c r="AP83" s="68">
        <v>6</v>
      </c>
      <c r="AQ83" s="68">
        <v>2</v>
      </c>
      <c r="AR83" s="68">
        <v>12</v>
      </c>
      <c r="AS83" s="68">
        <v>123093</v>
      </c>
      <c r="AT83" s="68">
        <v>615005</v>
      </c>
      <c r="AU83" s="68">
        <v>205002</v>
      </c>
      <c r="AV83" s="68">
        <v>724129</v>
      </c>
      <c r="AW83" s="68">
        <v>9.0474099999999993</v>
      </c>
      <c r="AX83" s="68">
        <v>1.50884</v>
      </c>
      <c r="AY83" s="68">
        <v>7.53857</v>
      </c>
      <c r="AZ83" s="68">
        <v>9.0474098920822144</v>
      </c>
      <c r="BA83" s="68">
        <v>1.5088399648666382</v>
      </c>
      <c r="BB83" s="68">
        <v>7.5385699272155762</v>
      </c>
      <c r="BC83" s="68" t="s">
        <v>159</v>
      </c>
      <c r="BD83" s="68" t="s">
        <v>126</v>
      </c>
      <c r="BE83" s="68" t="s">
        <v>118</v>
      </c>
      <c r="BF83" s="68"/>
      <c r="BG83" s="68" t="s">
        <v>417</v>
      </c>
      <c r="BH83" s="68" t="s">
        <v>9171</v>
      </c>
      <c r="BI83" s="68" t="s">
        <v>990</v>
      </c>
      <c r="BJ83" s="68" t="s">
        <v>129</v>
      </c>
      <c r="BK83" s="68" t="s">
        <v>130</v>
      </c>
      <c r="BL83" s="68" t="s">
        <v>131</v>
      </c>
      <c r="BM83" s="68" t="s">
        <v>180</v>
      </c>
      <c r="BN83" s="68" t="s">
        <v>181</v>
      </c>
      <c r="BO83" s="68"/>
      <c r="BP83" s="68" t="s">
        <v>181</v>
      </c>
      <c r="BQ83" s="68">
        <v>2024</v>
      </c>
      <c r="BR83" s="68"/>
      <c r="BS83" s="68"/>
      <c r="BT83" s="68" t="s">
        <v>9171</v>
      </c>
    </row>
    <row r="84" spans="1:72">
      <c r="A84" s="68">
        <v>102403785126</v>
      </c>
      <c r="B84" s="68">
        <v>1</v>
      </c>
      <c r="C84" s="68">
        <v>2024</v>
      </c>
      <c r="D84" s="68">
        <v>10</v>
      </c>
      <c r="E84" s="68" t="s">
        <v>9520</v>
      </c>
      <c r="F84" s="68" t="s">
        <v>9521</v>
      </c>
      <c r="G84" s="68">
        <v>78</v>
      </c>
      <c r="H84" s="68" t="s">
        <v>9522</v>
      </c>
      <c r="I84" s="68">
        <v>20241002</v>
      </c>
      <c r="J84" s="68">
        <v>20241008</v>
      </c>
      <c r="K84" s="68">
        <v>7</v>
      </c>
      <c r="L84" s="68"/>
      <c r="M84" s="68">
        <v>0</v>
      </c>
      <c r="N84" s="68" t="s">
        <v>9523</v>
      </c>
      <c r="O84" s="68" t="s">
        <v>9329</v>
      </c>
      <c r="P84" s="68" t="s">
        <v>118</v>
      </c>
      <c r="Q84" s="68" t="s">
        <v>36</v>
      </c>
      <c r="R84" s="68" t="s">
        <v>119</v>
      </c>
      <c r="S84" s="68" t="s">
        <v>147</v>
      </c>
      <c r="T84" s="68">
        <v>205</v>
      </c>
      <c r="U84" s="68" t="s">
        <v>172</v>
      </c>
      <c r="V84" s="68" t="s">
        <v>9178</v>
      </c>
      <c r="W84" s="68" t="s">
        <v>9179</v>
      </c>
      <c r="X84" s="68" t="s">
        <v>124</v>
      </c>
      <c r="Y84" s="68">
        <v>57763</v>
      </c>
      <c r="Z84" s="68">
        <v>8410</v>
      </c>
      <c r="AA84" s="68">
        <v>0</v>
      </c>
      <c r="AB84" s="68">
        <v>0</v>
      </c>
      <c r="AC84" s="68">
        <v>370.42</v>
      </c>
      <c r="AD84" s="68">
        <v>0</v>
      </c>
      <c r="AE84" s="68">
        <v>508298.04</v>
      </c>
      <c r="AF84" s="68">
        <v>508668.47</v>
      </c>
      <c r="AG84" s="68">
        <v>480</v>
      </c>
      <c r="AH84" s="68">
        <v>450</v>
      </c>
      <c r="AI84" s="68">
        <v>684871</v>
      </c>
      <c r="AJ84" s="68">
        <v>684871</v>
      </c>
      <c r="AK84" s="68">
        <v>56442.752463013632</v>
      </c>
      <c r="AL84" s="68" t="s">
        <v>118</v>
      </c>
      <c r="AM84" s="68" t="s">
        <v>36</v>
      </c>
      <c r="AN84" s="68" t="s">
        <v>119</v>
      </c>
      <c r="AO84" s="68" t="s">
        <v>147</v>
      </c>
      <c r="AP84" s="68">
        <v>7</v>
      </c>
      <c r="AQ84" s="68">
        <v>2</v>
      </c>
      <c r="AR84" s="68">
        <v>11</v>
      </c>
      <c r="AS84" s="68">
        <v>124065</v>
      </c>
      <c r="AT84" s="68">
        <v>585428</v>
      </c>
      <c r="AU84" s="68">
        <v>195143</v>
      </c>
      <c r="AV84" s="68">
        <v>705626</v>
      </c>
      <c r="AW84" s="68">
        <v>8.6967800000000004</v>
      </c>
      <c r="AX84" s="68">
        <v>1.5207599999999999</v>
      </c>
      <c r="AY84" s="68">
        <v>7.1760200000000003</v>
      </c>
      <c r="AZ84" s="68">
        <v>8.6967802047729492</v>
      </c>
      <c r="BA84" s="68">
        <v>1.5207600593566895</v>
      </c>
      <c r="BB84" s="68">
        <v>7.1760201454162598</v>
      </c>
      <c r="BC84" s="68" t="s">
        <v>159</v>
      </c>
      <c r="BD84" s="68" t="s">
        <v>126</v>
      </c>
      <c r="BE84" s="68" t="s">
        <v>118</v>
      </c>
      <c r="BF84" s="68"/>
      <c r="BG84" s="68" t="s">
        <v>296</v>
      </c>
      <c r="BH84" s="68" t="s">
        <v>9171</v>
      </c>
      <c r="BI84" s="68" t="s">
        <v>194</v>
      </c>
      <c r="BJ84" s="68" t="s">
        <v>195</v>
      </c>
      <c r="BK84" s="68" t="s">
        <v>196</v>
      </c>
      <c r="BL84" s="68" t="s">
        <v>196</v>
      </c>
      <c r="BM84" s="68" t="s">
        <v>180</v>
      </c>
      <c r="BN84" s="68" t="s">
        <v>181</v>
      </c>
      <c r="BO84" s="68"/>
      <c r="BP84" s="68" t="s">
        <v>181</v>
      </c>
      <c r="BQ84" s="68">
        <v>2024</v>
      </c>
      <c r="BR84" s="68"/>
      <c r="BS84" s="68"/>
      <c r="BT84" s="68" t="s">
        <v>9171</v>
      </c>
    </row>
    <row r="85" spans="1:72">
      <c r="A85" s="68">
        <v>102403637362</v>
      </c>
      <c r="B85" s="68">
        <v>1</v>
      </c>
      <c r="C85" s="68">
        <v>2024</v>
      </c>
      <c r="D85" s="68">
        <v>10</v>
      </c>
      <c r="E85" s="68" t="s">
        <v>719</v>
      </c>
      <c r="F85" s="68" t="s">
        <v>720</v>
      </c>
      <c r="G85" s="68">
        <v>82</v>
      </c>
      <c r="H85" s="68" t="s">
        <v>721</v>
      </c>
      <c r="I85" s="68">
        <v>20241002</v>
      </c>
      <c r="J85" s="68">
        <v>20241008</v>
      </c>
      <c r="K85" s="68">
        <v>7</v>
      </c>
      <c r="L85" s="68"/>
      <c r="M85" s="68">
        <v>0</v>
      </c>
      <c r="N85" s="68" t="s">
        <v>722</v>
      </c>
      <c r="O85" s="68" t="s">
        <v>9524</v>
      </c>
      <c r="P85" s="68" t="s">
        <v>118</v>
      </c>
      <c r="Q85" s="68" t="s">
        <v>36</v>
      </c>
      <c r="R85" s="68" t="s">
        <v>119</v>
      </c>
      <c r="S85" s="68" t="s">
        <v>147</v>
      </c>
      <c r="T85" s="68">
        <v>111</v>
      </c>
      <c r="U85" s="68" t="s">
        <v>172</v>
      </c>
      <c r="V85" s="68" t="s">
        <v>173</v>
      </c>
      <c r="W85" s="68" t="s">
        <v>174</v>
      </c>
      <c r="X85" s="68" t="s">
        <v>124</v>
      </c>
      <c r="Y85" s="68">
        <v>95020</v>
      </c>
      <c r="Z85" s="68">
        <v>8410</v>
      </c>
      <c r="AA85" s="68">
        <v>0</v>
      </c>
      <c r="AB85" s="68">
        <v>0</v>
      </c>
      <c r="AC85" s="68">
        <v>1348.36</v>
      </c>
      <c r="AD85" s="68">
        <v>0</v>
      </c>
      <c r="AE85" s="68">
        <v>539979.85</v>
      </c>
      <c r="AF85" s="68">
        <v>541328.18999999994</v>
      </c>
      <c r="AG85" s="68">
        <v>480</v>
      </c>
      <c r="AH85" s="68">
        <v>450</v>
      </c>
      <c r="AI85" s="68">
        <v>866510</v>
      </c>
      <c r="AJ85" s="68">
        <v>866510</v>
      </c>
      <c r="AK85" s="68">
        <v>102684.71397661837</v>
      </c>
      <c r="AL85" s="68" t="s">
        <v>118</v>
      </c>
      <c r="AM85" s="68" t="s">
        <v>36</v>
      </c>
      <c r="AN85" s="68" t="s">
        <v>119</v>
      </c>
      <c r="AO85" s="68" t="s">
        <v>147</v>
      </c>
      <c r="AP85" s="68">
        <v>10</v>
      </c>
      <c r="AQ85" s="68">
        <v>3</v>
      </c>
      <c r="AR85" s="68">
        <v>20</v>
      </c>
      <c r="AS85" s="68">
        <v>230467</v>
      </c>
      <c r="AT85" s="68">
        <v>667081</v>
      </c>
      <c r="AU85" s="68">
        <v>222360</v>
      </c>
      <c r="AV85" s="68">
        <v>800033</v>
      </c>
      <c r="AW85" s="68">
        <v>11.001899999999999</v>
      </c>
      <c r="AX85" s="68">
        <v>2.8250000000000002</v>
      </c>
      <c r="AY85" s="68">
        <v>8.1768999999999998</v>
      </c>
      <c r="AZ85" s="68">
        <v>11.00189995765686</v>
      </c>
      <c r="BA85" s="68">
        <v>2.8250000476837158</v>
      </c>
      <c r="BB85" s="68">
        <v>8.1768999099731445</v>
      </c>
      <c r="BC85" s="68" t="s">
        <v>159</v>
      </c>
      <c r="BD85" s="68" t="s">
        <v>126</v>
      </c>
      <c r="BE85" s="68" t="s">
        <v>118</v>
      </c>
      <c r="BF85" s="68"/>
      <c r="BG85" s="68" t="s">
        <v>296</v>
      </c>
      <c r="BH85" s="68" t="s">
        <v>268</v>
      </c>
      <c r="BI85" s="68" t="s">
        <v>724</v>
      </c>
      <c r="BJ85" s="68" t="s">
        <v>195</v>
      </c>
      <c r="BK85" s="68" t="s">
        <v>411</v>
      </c>
      <c r="BL85" s="68" t="s">
        <v>411</v>
      </c>
      <c r="BM85" s="68" t="s">
        <v>180</v>
      </c>
      <c r="BN85" s="68" t="s">
        <v>181</v>
      </c>
      <c r="BO85" s="68"/>
      <c r="BP85" s="68" t="s">
        <v>181</v>
      </c>
      <c r="BQ85" s="68">
        <v>2024</v>
      </c>
      <c r="BR85" s="68"/>
      <c r="BS85" s="68"/>
      <c r="BT85" s="68" t="s">
        <v>9171</v>
      </c>
    </row>
    <row r="86" spans="1:72">
      <c r="A86" s="68">
        <v>102403785124</v>
      </c>
      <c r="B86" s="68">
        <v>1</v>
      </c>
      <c r="C86" s="68">
        <v>2024</v>
      </c>
      <c r="D86" s="68">
        <v>10</v>
      </c>
      <c r="E86" s="68" t="s">
        <v>9525</v>
      </c>
      <c r="F86" s="68" t="s">
        <v>9526</v>
      </c>
      <c r="G86" s="68">
        <v>83</v>
      </c>
      <c r="H86" s="68" t="s">
        <v>9527</v>
      </c>
      <c r="I86" s="68">
        <v>20241002</v>
      </c>
      <c r="J86" s="68">
        <v>20241007</v>
      </c>
      <c r="K86" s="68">
        <v>6</v>
      </c>
      <c r="L86" s="68"/>
      <c r="M86" s="68">
        <v>0</v>
      </c>
      <c r="N86" s="68" t="s">
        <v>9528</v>
      </c>
      <c r="O86" s="68" t="s">
        <v>9529</v>
      </c>
      <c r="P86" s="68" t="s">
        <v>118</v>
      </c>
      <c r="Q86" s="68" t="s">
        <v>36</v>
      </c>
      <c r="R86" s="68" t="s">
        <v>119</v>
      </c>
      <c r="S86" s="68" t="s">
        <v>120</v>
      </c>
      <c r="T86" s="68">
        <v>205</v>
      </c>
      <c r="U86" s="68" t="s">
        <v>172</v>
      </c>
      <c r="V86" s="68" t="s">
        <v>9178</v>
      </c>
      <c r="W86" s="68" t="s">
        <v>9179</v>
      </c>
      <c r="X86" s="68" t="s">
        <v>124</v>
      </c>
      <c r="Y86" s="68">
        <v>55494</v>
      </c>
      <c r="Z86" s="68">
        <v>7090</v>
      </c>
      <c r="AA86" s="68">
        <v>0</v>
      </c>
      <c r="AB86" s="68">
        <v>0</v>
      </c>
      <c r="AC86" s="68">
        <v>629.03</v>
      </c>
      <c r="AD86" s="68">
        <v>0</v>
      </c>
      <c r="AE86" s="68">
        <v>516175.02</v>
      </c>
      <c r="AF86" s="68">
        <v>516804.06</v>
      </c>
      <c r="AG86" s="68">
        <v>400</v>
      </c>
      <c r="AH86" s="68">
        <v>375</v>
      </c>
      <c r="AI86" s="68">
        <v>684871</v>
      </c>
      <c r="AJ86" s="68">
        <v>684871</v>
      </c>
      <c r="AK86" s="68">
        <v>48307.162463013607</v>
      </c>
      <c r="AL86" s="68" t="s">
        <v>118</v>
      </c>
      <c r="AM86" s="68" t="s">
        <v>36</v>
      </c>
      <c r="AN86" s="68" t="s">
        <v>119</v>
      </c>
      <c r="AO86" s="68" t="s">
        <v>120</v>
      </c>
      <c r="AP86" s="68">
        <v>7</v>
      </c>
      <c r="AQ86" s="68">
        <v>2</v>
      </c>
      <c r="AR86" s="68">
        <v>11</v>
      </c>
      <c r="AS86" s="68">
        <v>124065</v>
      </c>
      <c r="AT86" s="68">
        <v>585428</v>
      </c>
      <c r="AU86" s="68">
        <v>195143</v>
      </c>
      <c r="AV86" s="68">
        <v>705626</v>
      </c>
      <c r="AW86" s="68">
        <v>8.6967800000000004</v>
      </c>
      <c r="AX86" s="68">
        <v>1.5207599999999999</v>
      </c>
      <c r="AY86" s="68">
        <v>7.1760200000000003</v>
      </c>
      <c r="AZ86" s="68">
        <v>8.6967802047729492</v>
      </c>
      <c r="BA86" s="68">
        <v>1.5207600593566895</v>
      </c>
      <c r="BB86" s="68">
        <v>7.1760201454162598</v>
      </c>
      <c r="BC86" s="68" t="s">
        <v>159</v>
      </c>
      <c r="BD86" s="68" t="s">
        <v>126</v>
      </c>
      <c r="BE86" s="68" t="s">
        <v>118</v>
      </c>
      <c r="BF86" s="68"/>
      <c r="BG86" s="68" t="s">
        <v>296</v>
      </c>
      <c r="BH86" s="68" t="s">
        <v>9171</v>
      </c>
      <c r="BI86" s="68" t="s">
        <v>418</v>
      </c>
      <c r="BJ86" s="68" t="s">
        <v>129</v>
      </c>
      <c r="BK86" s="68" t="s">
        <v>224</v>
      </c>
      <c r="BL86" s="68" t="s">
        <v>224</v>
      </c>
      <c r="BM86" s="68" t="s">
        <v>180</v>
      </c>
      <c r="BN86" s="68" t="s">
        <v>181</v>
      </c>
      <c r="BO86" s="68"/>
      <c r="BP86" s="68" t="s">
        <v>181</v>
      </c>
      <c r="BQ86" s="68">
        <v>2024</v>
      </c>
      <c r="BR86" s="68"/>
      <c r="BS86" s="68"/>
      <c r="BT86" s="68" t="s">
        <v>9171</v>
      </c>
    </row>
    <row r="87" spans="1:72">
      <c r="A87" s="68">
        <v>102403678274</v>
      </c>
      <c r="B87" s="68">
        <v>1</v>
      </c>
      <c r="C87" s="68">
        <v>2024</v>
      </c>
      <c r="D87" s="68">
        <v>10</v>
      </c>
      <c r="E87" s="68" t="s">
        <v>9530</v>
      </c>
      <c r="F87" s="68" t="s">
        <v>9531</v>
      </c>
      <c r="G87" s="68">
        <v>62</v>
      </c>
      <c r="H87" s="68" t="s">
        <v>9532</v>
      </c>
      <c r="I87" s="68">
        <v>20240930</v>
      </c>
      <c r="J87" s="68">
        <v>20241003</v>
      </c>
      <c r="K87" s="68">
        <v>4</v>
      </c>
      <c r="L87" s="68"/>
      <c r="M87" s="68">
        <v>0</v>
      </c>
      <c r="N87" s="68" t="s">
        <v>9533</v>
      </c>
      <c r="O87" s="68" t="s">
        <v>9534</v>
      </c>
      <c r="P87" s="68" t="s">
        <v>118</v>
      </c>
      <c r="Q87" s="68" t="s">
        <v>36</v>
      </c>
      <c r="R87" s="68" t="s">
        <v>119</v>
      </c>
      <c r="S87" s="68" t="s">
        <v>120</v>
      </c>
      <c r="T87" s="68">
        <v>201</v>
      </c>
      <c r="U87" s="68" t="s">
        <v>172</v>
      </c>
      <c r="V87" s="68" t="s">
        <v>9178</v>
      </c>
      <c r="W87" s="68" t="s">
        <v>9179</v>
      </c>
      <c r="X87" s="68" t="s">
        <v>124</v>
      </c>
      <c r="Y87" s="68">
        <v>69813</v>
      </c>
      <c r="Z87" s="68">
        <v>4662</v>
      </c>
      <c r="AA87" s="68">
        <v>0</v>
      </c>
      <c r="AB87" s="68">
        <v>0</v>
      </c>
      <c r="AC87" s="68">
        <v>573.66999999999996</v>
      </c>
      <c r="AD87" s="68">
        <v>0</v>
      </c>
      <c r="AE87" s="68">
        <v>507576.01</v>
      </c>
      <c r="AF87" s="68">
        <v>508149.69</v>
      </c>
      <c r="AG87" s="68">
        <v>240</v>
      </c>
      <c r="AH87" s="68">
        <v>375</v>
      </c>
      <c r="AI87" s="68">
        <v>684871</v>
      </c>
      <c r="AJ87" s="68">
        <v>684871</v>
      </c>
      <c r="AK87" s="68">
        <v>56961.532463013602</v>
      </c>
      <c r="AL87" s="68" t="s">
        <v>118</v>
      </c>
      <c r="AM87" s="68" t="s">
        <v>36</v>
      </c>
      <c r="AN87" s="68" t="s">
        <v>119</v>
      </c>
      <c r="AO87" s="68" t="s">
        <v>120</v>
      </c>
      <c r="AP87" s="68">
        <v>7</v>
      </c>
      <c r="AQ87" s="68">
        <v>2</v>
      </c>
      <c r="AR87" s="68">
        <v>11</v>
      </c>
      <c r="AS87" s="68">
        <v>124065</v>
      </c>
      <c r="AT87" s="68">
        <v>585428</v>
      </c>
      <c r="AU87" s="68">
        <v>195143</v>
      </c>
      <c r="AV87" s="68">
        <v>705626</v>
      </c>
      <c r="AW87" s="68">
        <v>8.6967800000000004</v>
      </c>
      <c r="AX87" s="68">
        <v>1.5207599999999999</v>
      </c>
      <c r="AY87" s="68">
        <v>7.1760200000000003</v>
      </c>
      <c r="AZ87" s="68">
        <v>8.6967802047729492</v>
      </c>
      <c r="BA87" s="68">
        <v>1.5207600593566895</v>
      </c>
      <c r="BB87" s="68">
        <v>7.1760201454162598</v>
      </c>
      <c r="BC87" s="68" t="s">
        <v>159</v>
      </c>
      <c r="BD87" s="68" t="s">
        <v>126</v>
      </c>
      <c r="BE87" s="68" t="s">
        <v>118</v>
      </c>
      <c r="BF87" s="68"/>
      <c r="BG87" s="68" t="s">
        <v>9535</v>
      </c>
      <c r="BH87" s="68" t="s">
        <v>9171</v>
      </c>
      <c r="BI87" s="68" t="s">
        <v>1762</v>
      </c>
      <c r="BJ87" s="68" t="s">
        <v>129</v>
      </c>
      <c r="BK87" s="68" t="s">
        <v>130</v>
      </c>
      <c r="BL87" s="68" t="s">
        <v>131</v>
      </c>
      <c r="BM87" s="68" t="s">
        <v>180</v>
      </c>
      <c r="BN87" s="68" t="s">
        <v>181</v>
      </c>
      <c r="BO87" s="68"/>
      <c r="BP87" s="68" t="s">
        <v>181</v>
      </c>
      <c r="BQ87" s="68">
        <v>2024</v>
      </c>
      <c r="BR87" s="68"/>
      <c r="BS87" s="68"/>
      <c r="BT87" s="68" t="s">
        <v>9171</v>
      </c>
    </row>
    <row r="88" spans="1:72">
      <c r="A88" s="68">
        <v>102403637258</v>
      </c>
      <c r="B88" s="68">
        <v>1</v>
      </c>
      <c r="C88" s="68">
        <v>2024</v>
      </c>
      <c r="D88" s="68">
        <v>10</v>
      </c>
      <c r="E88" s="68" t="s">
        <v>9536</v>
      </c>
      <c r="F88" s="68" t="s">
        <v>9537</v>
      </c>
      <c r="G88" s="68">
        <v>78</v>
      </c>
      <c r="H88" s="68" t="s">
        <v>9538</v>
      </c>
      <c r="I88" s="68">
        <v>20240925</v>
      </c>
      <c r="J88" s="68">
        <v>20241001</v>
      </c>
      <c r="K88" s="68">
        <v>7</v>
      </c>
      <c r="L88" s="68"/>
      <c r="M88" s="68">
        <v>0</v>
      </c>
      <c r="N88" s="68" t="s">
        <v>9539</v>
      </c>
      <c r="O88" s="68" t="s">
        <v>9540</v>
      </c>
      <c r="P88" s="68" t="s">
        <v>118</v>
      </c>
      <c r="Q88" s="68" t="s">
        <v>36</v>
      </c>
      <c r="R88" s="68" t="s">
        <v>119</v>
      </c>
      <c r="S88" s="68" t="s">
        <v>120</v>
      </c>
      <c r="T88" s="68">
        <v>111</v>
      </c>
      <c r="U88" s="68" t="s">
        <v>172</v>
      </c>
      <c r="V88" s="68" t="s">
        <v>9178</v>
      </c>
      <c r="W88" s="68" t="s">
        <v>9179</v>
      </c>
      <c r="X88" s="68" t="s">
        <v>124</v>
      </c>
      <c r="Y88" s="68">
        <v>82372</v>
      </c>
      <c r="Z88" s="68">
        <v>8162</v>
      </c>
      <c r="AA88" s="68">
        <v>0</v>
      </c>
      <c r="AB88" s="68">
        <v>0</v>
      </c>
      <c r="AC88" s="68">
        <v>1016.36</v>
      </c>
      <c r="AD88" s="68">
        <v>0</v>
      </c>
      <c r="AE88" s="68">
        <v>503542.95</v>
      </c>
      <c r="AF88" s="68">
        <v>504559.31</v>
      </c>
      <c r="AG88" s="68">
        <v>480</v>
      </c>
      <c r="AH88" s="68">
        <v>450</v>
      </c>
      <c r="AI88" s="68">
        <v>684958</v>
      </c>
      <c r="AJ88" s="68">
        <v>684958</v>
      </c>
      <c r="AK88" s="68">
        <v>60623.699232134095</v>
      </c>
      <c r="AL88" s="68" t="s">
        <v>118</v>
      </c>
      <c r="AM88" s="68" t="s">
        <v>36</v>
      </c>
      <c r="AN88" s="68" t="s">
        <v>119</v>
      </c>
      <c r="AO88" s="68" t="s">
        <v>120</v>
      </c>
      <c r="AP88" s="68">
        <v>7</v>
      </c>
      <c r="AQ88" s="68">
        <v>2</v>
      </c>
      <c r="AR88" s="68">
        <v>11</v>
      </c>
      <c r="AS88" s="68">
        <v>124065</v>
      </c>
      <c r="AT88" s="68">
        <v>585428</v>
      </c>
      <c r="AU88" s="68">
        <v>195143</v>
      </c>
      <c r="AV88" s="68">
        <v>705626</v>
      </c>
      <c r="AW88" s="68">
        <v>8.6967800000000004</v>
      </c>
      <c r="AX88" s="68">
        <v>1.5207599999999999</v>
      </c>
      <c r="AY88" s="68">
        <v>7.1760200000000003</v>
      </c>
      <c r="AZ88" s="68">
        <v>8.6967802047729492</v>
      </c>
      <c r="BA88" s="68">
        <v>1.5207600593566895</v>
      </c>
      <c r="BB88" s="68">
        <v>7.1760201454162598</v>
      </c>
      <c r="BC88" s="68" t="s">
        <v>159</v>
      </c>
      <c r="BD88" s="68" t="s">
        <v>126</v>
      </c>
      <c r="BE88" s="68" t="s">
        <v>118</v>
      </c>
      <c r="BF88" s="68"/>
      <c r="BG88" s="68" t="s">
        <v>296</v>
      </c>
      <c r="BH88" s="68" t="s">
        <v>9171</v>
      </c>
      <c r="BI88" s="68" t="s">
        <v>177</v>
      </c>
      <c r="BJ88" s="68" t="s">
        <v>129</v>
      </c>
      <c r="BK88" s="68" t="s">
        <v>178</v>
      </c>
      <c r="BL88" s="68" t="s">
        <v>179</v>
      </c>
      <c r="BM88" s="68" t="s">
        <v>180</v>
      </c>
      <c r="BN88" s="68" t="s">
        <v>181</v>
      </c>
      <c r="BO88" s="68"/>
      <c r="BP88" s="68" t="s">
        <v>181</v>
      </c>
      <c r="BQ88" s="68">
        <v>2024</v>
      </c>
      <c r="BR88" s="68"/>
      <c r="BS88" s="68"/>
      <c r="BT88" s="68" t="s">
        <v>9171</v>
      </c>
    </row>
    <row r="89" spans="1:72">
      <c r="A89" s="68">
        <v>102403633842</v>
      </c>
      <c r="B89" s="68">
        <v>1</v>
      </c>
      <c r="C89" s="68">
        <v>2024</v>
      </c>
      <c r="D89" s="68">
        <v>9</v>
      </c>
      <c r="E89" s="68" t="s">
        <v>9541</v>
      </c>
      <c r="F89" s="68" t="s">
        <v>9542</v>
      </c>
      <c r="G89" s="68">
        <v>84</v>
      </c>
      <c r="H89" s="68" t="s">
        <v>9543</v>
      </c>
      <c r="I89" s="68">
        <v>20240925</v>
      </c>
      <c r="J89" s="68">
        <v>20240930</v>
      </c>
      <c r="K89" s="68">
        <v>6</v>
      </c>
      <c r="L89" s="68"/>
      <c r="M89" s="68">
        <v>0</v>
      </c>
      <c r="N89" s="68" t="s">
        <v>9544</v>
      </c>
      <c r="O89" s="68" t="s">
        <v>9545</v>
      </c>
      <c r="P89" s="68" t="s">
        <v>118</v>
      </c>
      <c r="Q89" s="68" t="s">
        <v>36</v>
      </c>
      <c r="R89" s="68" t="s">
        <v>119</v>
      </c>
      <c r="S89" s="68" t="s">
        <v>120</v>
      </c>
      <c r="T89" s="68">
        <v>111</v>
      </c>
      <c r="U89" s="68" t="s">
        <v>172</v>
      </c>
      <c r="V89" s="68" t="s">
        <v>9178</v>
      </c>
      <c r="W89" s="68" t="s">
        <v>9179</v>
      </c>
      <c r="X89" s="68" t="s">
        <v>387</v>
      </c>
      <c r="Y89" s="68">
        <v>87775</v>
      </c>
      <c r="Z89" s="68">
        <v>7090</v>
      </c>
      <c r="AA89" s="68">
        <v>0</v>
      </c>
      <c r="AB89" s="68">
        <v>0</v>
      </c>
      <c r="AC89" s="68">
        <v>1324.96</v>
      </c>
      <c r="AD89" s="68">
        <v>0</v>
      </c>
      <c r="AE89" s="68">
        <v>940940.98</v>
      </c>
      <c r="AF89" s="68">
        <v>942265.94</v>
      </c>
      <c r="AG89" s="68">
        <v>400</v>
      </c>
      <c r="AH89" s="68">
        <v>375</v>
      </c>
      <c r="AI89" s="68">
        <v>867724</v>
      </c>
      <c r="AJ89" s="68">
        <v>867724</v>
      </c>
      <c r="AK89" s="68">
        <v>-194316.98357217992</v>
      </c>
      <c r="AL89" s="68" t="s">
        <v>118</v>
      </c>
      <c r="AM89" s="68" t="s">
        <v>36</v>
      </c>
      <c r="AN89" s="68" t="s">
        <v>119</v>
      </c>
      <c r="AO89" s="68" t="s">
        <v>120</v>
      </c>
      <c r="AP89" s="68">
        <v>7</v>
      </c>
      <c r="AQ89" s="68">
        <v>2</v>
      </c>
      <c r="AR89" s="68">
        <v>11</v>
      </c>
      <c r="AS89" s="68">
        <v>124065</v>
      </c>
      <c r="AT89" s="68">
        <v>585428</v>
      </c>
      <c r="AU89" s="68">
        <v>195143</v>
      </c>
      <c r="AV89" s="68">
        <v>705626</v>
      </c>
      <c r="AW89" s="68">
        <v>8.6967800000000004</v>
      </c>
      <c r="AX89" s="68">
        <v>1.5207599999999999</v>
      </c>
      <c r="AY89" s="68">
        <v>7.1760200000000003</v>
      </c>
      <c r="AZ89" s="68">
        <v>11.017320156097412</v>
      </c>
      <c r="BA89" s="68">
        <v>1.5207600593566895</v>
      </c>
      <c r="BB89" s="68">
        <v>9.4965600967407227</v>
      </c>
      <c r="BC89" s="68" t="s">
        <v>159</v>
      </c>
      <c r="BD89" s="68" t="s">
        <v>126</v>
      </c>
      <c r="BE89" s="68" t="s">
        <v>118</v>
      </c>
      <c r="BF89" s="68"/>
      <c r="BG89" s="68" t="s">
        <v>417</v>
      </c>
      <c r="BH89" s="68" t="s">
        <v>9171</v>
      </c>
      <c r="BI89" s="68" t="s">
        <v>1804</v>
      </c>
      <c r="BJ89" s="68" t="s">
        <v>129</v>
      </c>
      <c r="BK89" s="68" t="s">
        <v>217</v>
      </c>
      <c r="BL89" s="68" t="s">
        <v>218</v>
      </c>
      <c r="BM89" s="68" t="s">
        <v>180</v>
      </c>
      <c r="BN89" s="68" t="s">
        <v>181</v>
      </c>
      <c r="BO89" s="68"/>
      <c r="BP89" s="68" t="s">
        <v>181</v>
      </c>
      <c r="BQ89" s="68">
        <v>2024</v>
      </c>
      <c r="BR89" s="68"/>
      <c r="BS89" s="68"/>
      <c r="BT89" s="68" t="s">
        <v>9171</v>
      </c>
    </row>
    <row r="90" spans="1:72">
      <c r="A90" s="68">
        <v>102403633790</v>
      </c>
      <c r="B90" s="68">
        <v>1</v>
      </c>
      <c r="C90" s="68">
        <v>2024</v>
      </c>
      <c r="D90" s="68">
        <v>9</v>
      </c>
      <c r="E90" s="68" t="s">
        <v>9546</v>
      </c>
      <c r="F90" s="68" t="s">
        <v>9547</v>
      </c>
      <c r="G90" s="68">
        <v>69</v>
      </c>
      <c r="H90" s="68" t="s">
        <v>9548</v>
      </c>
      <c r="I90" s="68">
        <v>20240918</v>
      </c>
      <c r="J90" s="68">
        <v>20240925</v>
      </c>
      <c r="K90" s="68">
        <v>8</v>
      </c>
      <c r="L90" s="68"/>
      <c r="M90" s="68">
        <v>0</v>
      </c>
      <c r="N90" s="68" t="s">
        <v>9208</v>
      </c>
      <c r="O90" s="68" t="s">
        <v>9549</v>
      </c>
      <c r="P90" s="68" t="s">
        <v>118</v>
      </c>
      <c r="Q90" s="68" t="s">
        <v>36</v>
      </c>
      <c r="R90" s="68" t="s">
        <v>119</v>
      </c>
      <c r="S90" s="68" t="s">
        <v>120</v>
      </c>
      <c r="T90" s="68">
        <v>111</v>
      </c>
      <c r="U90" s="68" t="s">
        <v>172</v>
      </c>
      <c r="V90" s="68" t="s">
        <v>9240</v>
      </c>
      <c r="W90" s="68" t="s">
        <v>9241</v>
      </c>
      <c r="X90" s="68" t="s">
        <v>124</v>
      </c>
      <c r="Y90" s="68">
        <v>78534</v>
      </c>
      <c r="Z90" s="68">
        <v>9384</v>
      </c>
      <c r="AA90" s="68">
        <v>0</v>
      </c>
      <c r="AB90" s="68">
        <v>0</v>
      </c>
      <c r="AC90" s="68">
        <v>1586.68</v>
      </c>
      <c r="AD90" s="68">
        <v>0</v>
      </c>
      <c r="AE90" s="68">
        <v>440595.7</v>
      </c>
      <c r="AF90" s="68">
        <v>442182.38</v>
      </c>
      <c r="AG90" s="68">
        <v>560</v>
      </c>
      <c r="AH90" s="68">
        <v>675</v>
      </c>
      <c r="AI90" s="68">
        <v>712574</v>
      </c>
      <c r="AJ90" s="68">
        <v>712574</v>
      </c>
      <c r="AK90" s="68">
        <v>151555.38488415768</v>
      </c>
      <c r="AL90" s="68" t="s">
        <v>118</v>
      </c>
      <c r="AM90" s="68" t="s">
        <v>36</v>
      </c>
      <c r="AN90" s="68" t="s">
        <v>119</v>
      </c>
      <c r="AO90" s="68" t="s">
        <v>120</v>
      </c>
      <c r="AP90" s="68">
        <v>6</v>
      </c>
      <c r="AQ90" s="68">
        <v>2</v>
      </c>
      <c r="AR90" s="68">
        <v>12</v>
      </c>
      <c r="AS90" s="68">
        <v>123093</v>
      </c>
      <c r="AT90" s="68">
        <v>615005</v>
      </c>
      <c r="AU90" s="68">
        <v>205002</v>
      </c>
      <c r="AV90" s="68">
        <v>724129</v>
      </c>
      <c r="AW90" s="68">
        <v>9.0474099999999993</v>
      </c>
      <c r="AX90" s="68">
        <v>1.50884</v>
      </c>
      <c r="AY90" s="68">
        <v>7.53857</v>
      </c>
      <c r="AZ90" s="68">
        <v>9.0474098920822144</v>
      </c>
      <c r="BA90" s="68">
        <v>1.5088399648666382</v>
      </c>
      <c r="BB90" s="68">
        <v>7.5385699272155762</v>
      </c>
      <c r="BC90" s="68" t="s">
        <v>159</v>
      </c>
      <c r="BD90" s="68" t="s">
        <v>148</v>
      </c>
      <c r="BE90" s="68" t="s">
        <v>118</v>
      </c>
      <c r="BF90" s="68"/>
      <c r="BG90" s="68" t="s">
        <v>9225</v>
      </c>
      <c r="BH90" s="68" t="s">
        <v>9171</v>
      </c>
      <c r="BI90" s="68" t="s">
        <v>418</v>
      </c>
      <c r="BJ90" s="68" t="s">
        <v>129</v>
      </c>
      <c r="BK90" s="68" t="s">
        <v>224</v>
      </c>
      <c r="BL90" s="68" t="s">
        <v>224</v>
      </c>
      <c r="BM90" s="68" t="s">
        <v>180</v>
      </c>
      <c r="BN90" s="68" t="s">
        <v>181</v>
      </c>
      <c r="BO90" s="68"/>
      <c r="BP90" s="68" t="s">
        <v>181</v>
      </c>
      <c r="BQ90" s="68">
        <v>2024</v>
      </c>
      <c r="BR90" s="68"/>
      <c r="BS90" s="68"/>
      <c r="BT90" s="68" t="s">
        <v>9171</v>
      </c>
    </row>
    <row r="91" spans="1:72">
      <c r="A91" s="68">
        <v>102403784686</v>
      </c>
      <c r="B91" s="68">
        <v>1</v>
      </c>
      <c r="C91" s="68">
        <v>2024</v>
      </c>
      <c r="D91" s="68">
        <v>9</v>
      </c>
      <c r="E91" s="68" t="s">
        <v>9550</v>
      </c>
      <c r="F91" s="68" t="s">
        <v>9551</v>
      </c>
      <c r="G91" s="68">
        <v>69</v>
      </c>
      <c r="H91" s="68" t="s">
        <v>9552</v>
      </c>
      <c r="I91" s="68">
        <v>20240918</v>
      </c>
      <c r="J91" s="68">
        <v>20240923</v>
      </c>
      <c r="K91" s="68">
        <v>6</v>
      </c>
      <c r="L91" s="68"/>
      <c r="M91" s="68">
        <v>0</v>
      </c>
      <c r="N91" s="68" t="s">
        <v>9553</v>
      </c>
      <c r="O91" s="68" t="s">
        <v>9554</v>
      </c>
      <c r="P91" s="68" t="s">
        <v>118</v>
      </c>
      <c r="Q91" s="68" t="s">
        <v>36</v>
      </c>
      <c r="R91" s="68" t="s">
        <v>119</v>
      </c>
      <c r="S91" s="68" t="s">
        <v>147</v>
      </c>
      <c r="T91" s="68">
        <v>205</v>
      </c>
      <c r="U91" s="68" t="s">
        <v>172</v>
      </c>
      <c r="V91" s="68" t="s">
        <v>9178</v>
      </c>
      <c r="W91" s="68" t="s">
        <v>9179</v>
      </c>
      <c r="X91" s="68" t="s">
        <v>124</v>
      </c>
      <c r="Y91" s="68">
        <v>52142</v>
      </c>
      <c r="Z91" s="68">
        <v>7149</v>
      </c>
      <c r="AA91" s="68">
        <v>0</v>
      </c>
      <c r="AB91" s="68">
        <v>0</v>
      </c>
      <c r="AC91" s="68">
        <v>1756.06</v>
      </c>
      <c r="AD91" s="68">
        <v>0</v>
      </c>
      <c r="AE91" s="68">
        <v>439374.9</v>
      </c>
      <c r="AF91" s="68">
        <v>441130.97</v>
      </c>
      <c r="AG91" s="68">
        <v>400</v>
      </c>
      <c r="AH91" s="68">
        <v>375</v>
      </c>
      <c r="AI91" s="68">
        <v>684871</v>
      </c>
      <c r="AJ91" s="68">
        <v>684871</v>
      </c>
      <c r="AK91" s="68">
        <v>123980.25246301363</v>
      </c>
      <c r="AL91" s="68" t="s">
        <v>118</v>
      </c>
      <c r="AM91" s="68" t="s">
        <v>36</v>
      </c>
      <c r="AN91" s="68" t="s">
        <v>119</v>
      </c>
      <c r="AO91" s="68" t="s">
        <v>147</v>
      </c>
      <c r="AP91" s="68">
        <v>7</v>
      </c>
      <c r="AQ91" s="68">
        <v>2</v>
      </c>
      <c r="AR91" s="68">
        <v>11</v>
      </c>
      <c r="AS91" s="68">
        <v>124065</v>
      </c>
      <c r="AT91" s="68">
        <v>585428</v>
      </c>
      <c r="AU91" s="68">
        <v>195143</v>
      </c>
      <c r="AV91" s="68">
        <v>705626</v>
      </c>
      <c r="AW91" s="68">
        <v>8.6967800000000004</v>
      </c>
      <c r="AX91" s="68">
        <v>1.5207599999999999</v>
      </c>
      <c r="AY91" s="68">
        <v>7.1760200000000003</v>
      </c>
      <c r="AZ91" s="68">
        <v>8.6967802047729492</v>
      </c>
      <c r="BA91" s="68">
        <v>1.5207600593566895</v>
      </c>
      <c r="BB91" s="68">
        <v>7.1760201454162598</v>
      </c>
      <c r="BC91" s="68" t="s">
        <v>159</v>
      </c>
      <c r="BD91" s="68" t="s">
        <v>126</v>
      </c>
      <c r="BE91" s="68" t="s">
        <v>118</v>
      </c>
      <c r="BF91" s="68"/>
      <c r="BG91" s="68" t="s">
        <v>296</v>
      </c>
      <c r="BH91" s="68" t="s">
        <v>9171</v>
      </c>
      <c r="BI91" s="68" t="s">
        <v>3178</v>
      </c>
      <c r="BJ91" s="68" t="s">
        <v>129</v>
      </c>
      <c r="BK91" s="68" t="s">
        <v>178</v>
      </c>
      <c r="BL91" s="68" t="s">
        <v>320</v>
      </c>
      <c r="BM91" s="68" t="s">
        <v>180</v>
      </c>
      <c r="BN91" s="68" t="s">
        <v>181</v>
      </c>
      <c r="BO91" s="68"/>
      <c r="BP91" s="68" t="s">
        <v>181</v>
      </c>
      <c r="BQ91" s="68">
        <v>2024</v>
      </c>
      <c r="BR91" s="68"/>
      <c r="BS91" s="68"/>
      <c r="BT91" s="68" t="s">
        <v>9171</v>
      </c>
    </row>
    <row r="92" spans="1:72">
      <c r="A92" s="68">
        <v>102403633780</v>
      </c>
      <c r="B92" s="68">
        <v>1</v>
      </c>
      <c r="C92" s="68">
        <v>2024</v>
      </c>
      <c r="D92" s="68">
        <v>9</v>
      </c>
      <c r="E92" s="68" t="s">
        <v>9555</v>
      </c>
      <c r="F92" s="68" t="s">
        <v>3297</v>
      </c>
      <c r="G92" s="68">
        <v>72</v>
      </c>
      <c r="H92" s="68" t="s">
        <v>3298</v>
      </c>
      <c r="I92" s="68">
        <v>20240918</v>
      </c>
      <c r="J92" s="68">
        <v>20240923</v>
      </c>
      <c r="K92" s="68">
        <v>6</v>
      </c>
      <c r="L92" s="68"/>
      <c r="M92" s="68">
        <v>0</v>
      </c>
      <c r="N92" s="68" t="s">
        <v>9556</v>
      </c>
      <c r="O92" s="68" t="s">
        <v>9557</v>
      </c>
      <c r="P92" s="68" t="s">
        <v>118</v>
      </c>
      <c r="Q92" s="68" t="s">
        <v>36</v>
      </c>
      <c r="R92" s="68" t="s">
        <v>119</v>
      </c>
      <c r="S92" s="68" t="s">
        <v>120</v>
      </c>
      <c r="T92" s="68">
        <v>111</v>
      </c>
      <c r="U92" s="68" t="s">
        <v>172</v>
      </c>
      <c r="V92" s="68" t="s">
        <v>9178</v>
      </c>
      <c r="W92" s="68" t="s">
        <v>9179</v>
      </c>
      <c r="X92" s="68" t="s">
        <v>124</v>
      </c>
      <c r="Y92" s="68">
        <v>81429</v>
      </c>
      <c r="Z92" s="68">
        <v>7090</v>
      </c>
      <c r="AA92" s="68">
        <v>0</v>
      </c>
      <c r="AB92" s="68">
        <v>0</v>
      </c>
      <c r="AC92" s="68">
        <v>776.96</v>
      </c>
      <c r="AD92" s="68">
        <v>0</v>
      </c>
      <c r="AE92" s="68">
        <v>439374.9</v>
      </c>
      <c r="AF92" s="68">
        <v>440151.88</v>
      </c>
      <c r="AG92" s="68">
        <v>400</v>
      </c>
      <c r="AH92" s="68">
        <v>375</v>
      </c>
      <c r="AI92" s="68">
        <v>684958</v>
      </c>
      <c r="AJ92" s="68">
        <v>684958</v>
      </c>
      <c r="AK92" s="68">
        <v>125031.12923213409</v>
      </c>
      <c r="AL92" s="68" t="s">
        <v>118</v>
      </c>
      <c r="AM92" s="68" t="s">
        <v>36</v>
      </c>
      <c r="AN92" s="68" t="s">
        <v>119</v>
      </c>
      <c r="AO92" s="68" t="s">
        <v>120</v>
      </c>
      <c r="AP92" s="68">
        <v>7</v>
      </c>
      <c r="AQ92" s="68">
        <v>2</v>
      </c>
      <c r="AR92" s="68">
        <v>11</v>
      </c>
      <c r="AS92" s="68">
        <v>124065</v>
      </c>
      <c r="AT92" s="68">
        <v>585428</v>
      </c>
      <c r="AU92" s="68">
        <v>195143</v>
      </c>
      <c r="AV92" s="68">
        <v>705626</v>
      </c>
      <c r="AW92" s="68">
        <v>8.6967800000000004</v>
      </c>
      <c r="AX92" s="68">
        <v>1.5207599999999999</v>
      </c>
      <c r="AY92" s="68">
        <v>7.1760200000000003</v>
      </c>
      <c r="AZ92" s="68">
        <v>8.6967802047729492</v>
      </c>
      <c r="BA92" s="68">
        <v>1.5207600593566895</v>
      </c>
      <c r="BB92" s="68">
        <v>7.1760201454162598</v>
      </c>
      <c r="BC92" s="68" t="s">
        <v>159</v>
      </c>
      <c r="BD92" s="68" t="s">
        <v>126</v>
      </c>
      <c r="BE92" s="68" t="s">
        <v>118</v>
      </c>
      <c r="BF92" s="68"/>
      <c r="BG92" s="68" t="s">
        <v>296</v>
      </c>
      <c r="BH92" s="68" t="s">
        <v>9171</v>
      </c>
      <c r="BI92" s="68" t="s">
        <v>2436</v>
      </c>
      <c r="BJ92" s="68" t="s">
        <v>195</v>
      </c>
      <c r="BK92" s="68" t="s">
        <v>411</v>
      </c>
      <c r="BL92" s="68" t="s">
        <v>411</v>
      </c>
      <c r="BM92" s="68" t="s">
        <v>180</v>
      </c>
      <c r="BN92" s="68" t="s">
        <v>181</v>
      </c>
      <c r="BO92" s="68"/>
      <c r="BP92" s="68" t="s">
        <v>181</v>
      </c>
      <c r="BQ92" s="68">
        <v>2024</v>
      </c>
      <c r="BR92" s="68"/>
      <c r="BS92" s="68"/>
      <c r="BT92" s="68" t="s">
        <v>9171</v>
      </c>
    </row>
    <row r="93" spans="1:72">
      <c r="A93" s="68">
        <v>102403250776</v>
      </c>
      <c r="B93" s="68">
        <v>1</v>
      </c>
      <c r="C93" s="68">
        <v>2024</v>
      </c>
      <c r="D93" s="68">
        <v>9</v>
      </c>
      <c r="E93" s="68" t="s">
        <v>9558</v>
      </c>
      <c r="F93" s="68" t="s">
        <v>9559</v>
      </c>
      <c r="G93" s="68">
        <v>75</v>
      </c>
      <c r="H93" s="68" t="s">
        <v>9560</v>
      </c>
      <c r="I93" s="68">
        <v>20240904</v>
      </c>
      <c r="J93" s="68">
        <v>20240923</v>
      </c>
      <c r="K93" s="68">
        <v>20</v>
      </c>
      <c r="L93" s="68"/>
      <c r="M93" s="68">
        <v>0</v>
      </c>
      <c r="N93" s="68" t="s">
        <v>9561</v>
      </c>
      <c r="O93" s="68" t="s">
        <v>9562</v>
      </c>
      <c r="P93" s="68" t="s">
        <v>118</v>
      </c>
      <c r="Q93" s="68" t="s">
        <v>36</v>
      </c>
      <c r="R93" s="68" t="s">
        <v>119</v>
      </c>
      <c r="S93" s="68" t="s">
        <v>147</v>
      </c>
      <c r="T93" s="68">
        <v>111</v>
      </c>
      <c r="U93" s="68" t="s">
        <v>172</v>
      </c>
      <c r="V93" s="68" t="s">
        <v>173</v>
      </c>
      <c r="W93" s="68" t="s">
        <v>174</v>
      </c>
      <c r="X93" s="68" t="s">
        <v>124</v>
      </c>
      <c r="Y93" s="68">
        <v>163060</v>
      </c>
      <c r="Z93" s="68">
        <v>22482</v>
      </c>
      <c r="AA93" s="68">
        <v>0</v>
      </c>
      <c r="AB93" s="68">
        <v>0</v>
      </c>
      <c r="AC93" s="68">
        <v>5347.31</v>
      </c>
      <c r="AD93" s="68">
        <v>0</v>
      </c>
      <c r="AE93" s="68">
        <v>530119.84</v>
      </c>
      <c r="AF93" s="68">
        <v>535467.12</v>
      </c>
      <c r="AG93" s="68">
        <v>1520</v>
      </c>
      <c r="AH93" s="68">
        <v>1425</v>
      </c>
      <c r="AI93" s="68">
        <v>866510</v>
      </c>
      <c r="AJ93" s="68">
        <v>866510</v>
      </c>
      <c r="AK93" s="68">
        <v>108545.78397661832</v>
      </c>
      <c r="AL93" s="68" t="s">
        <v>118</v>
      </c>
      <c r="AM93" s="68" t="s">
        <v>36</v>
      </c>
      <c r="AN93" s="68" t="s">
        <v>119</v>
      </c>
      <c r="AO93" s="68" t="s">
        <v>147</v>
      </c>
      <c r="AP93" s="68">
        <v>10</v>
      </c>
      <c r="AQ93" s="68">
        <v>3</v>
      </c>
      <c r="AR93" s="68">
        <v>20</v>
      </c>
      <c r="AS93" s="68">
        <v>230467</v>
      </c>
      <c r="AT93" s="68">
        <v>667081</v>
      </c>
      <c r="AU93" s="68">
        <v>222360</v>
      </c>
      <c r="AV93" s="68">
        <v>800033</v>
      </c>
      <c r="AW93" s="68">
        <v>11.001899999999999</v>
      </c>
      <c r="AX93" s="68">
        <v>2.8250000000000002</v>
      </c>
      <c r="AY93" s="68">
        <v>8.1768999999999998</v>
      </c>
      <c r="AZ93" s="68">
        <v>11.00189995765686</v>
      </c>
      <c r="BA93" s="68">
        <v>2.8250000476837158</v>
      </c>
      <c r="BB93" s="68">
        <v>8.1768999099731445</v>
      </c>
      <c r="BC93" s="68" t="s">
        <v>159</v>
      </c>
      <c r="BD93" s="68" t="s">
        <v>125</v>
      </c>
      <c r="BE93" s="68" t="s">
        <v>118</v>
      </c>
      <c r="BF93" s="68"/>
      <c r="BG93" s="68" t="s">
        <v>417</v>
      </c>
      <c r="BH93" s="68" t="s">
        <v>9563</v>
      </c>
      <c r="BI93" s="68" t="s">
        <v>161</v>
      </c>
      <c r="BJ93" s="68" t="s">
        <v>129</v>
      </c>
      <c r="BK93" s="68" t="s">
        <v>130</v>
      </c>
      <c r="BL93" s="68" t="s">
        <v>162</v>
      </c>
      <c r="BM93" s="68" t="s">
        <v>180</v>
      </c>
      <c r="BN93" s="68" t="s">
        <v>181</v>
      </c>
      <c r="BO93" s="68"/>
      <c r="BP93" s="68" t="s">
        <v>181</v>
      </c>
      <c r="BQ93" s="68">
        <v>2024</v>
      </c>
      <c r="BR93" s="68"/>
      <c r="BS93" s="68"/>
      <c r="BT93" s="68" t="s">
        <v>9171</v>
      </c>
    </row>
    <row r="94" spans="1:72">
      <c r="A94" s="68">
        <v>102403851350</v>
      </c>
      <c r="B94" s="68">
        <v>1</v>
      </c>
      <c r="C94" s="68">
        <v>2024</v>
      </c>
      <c r="D94" s="68">
        <v>9</v>
      </c>
      <c r="E94" s="68" t="s">
        <v>9564</v>
      </c>
      <c r="F94" s="68" t="s">
        <v>9565</v>
      </c>
      <c r="G94" s="68">
        <v>77</v>
      </c>
      <c r="H94" s="68" t="s">
        <v>9566</v>
      </c>
      <c r="I94" s="68">
        <v>20240918</v>
      </c>
      <c r="J94" s="68">
        <v>20240923</v>
      </c>
      <c r="K94" s="68">
        <v>6</v>
      </c>
      <c r="L94" s="68"/>
      <c r="M94" s="68">
        <v>0</v>
      </c>
      <c r="N94" s="68" t="s">
        <v>9567</v>
      </c>
      <c r="O94" s="68" t="s">
        <v>9568</v>
      </c>
      <c r="P94" s="68" t="s">
        <v>118</v>
      </c>
      <c r="Q94" s="68" t="s">
        <v>36</v>
      </c>
      <c r="R94" s="68" t="s">
        <v>119</v>
      </c>
      <c r="S94" s="68" t="s">
        <v>147</v>
      </c>
      <c r="T94" s="68">
        <v>211</v>
      </c>
      <c r="U94" s="68" t="s">
        <v>172</v>
      </c>
      <c r="V94" s="68" t="s">
        <v>9178</v>
      </c>
      <c r="W94" s="68" t="s">
        <v>9179</v>
      </c>
      <c r="X94" s="68" t="s">
        <v>124</v>
      </c>
      <c r="Y94" s="68">
        <v>54534</v>
      </c>
      <c r="Z94" s="68">
        <v>7149</v>
      </c>
      <c r="AA94" s="68">
        <v>0</v>
      </c>
      <c r="AB94" s="68">
        <v>0</v>
      </c>
      <c r="AC94" s="68">
        <v>1237.69</v>
      </c>
      <c r="AD94" s="68">
        <v>0</v>
      </c>
      <c r="AE94" s="68">
        <v>439374.9</v>
      </c>
      <c r="AF94" s="68">
        <v>440612.59</v>
      </c>
      <c r="AG94" s="68">
        <v>400</v>
      </c>
      <c r="AH94" s="68">
        <v>375</v>
      </c>
      <c r="AI94" s="68">
        <v>685497</v>
      </c>
      <c r="AJ94" s="68">
        <v>685497</v>
      </c>
      <c r="AK94" s="68">
        <v>125015.16714656987</v>
      </c>
      <c r="AL94" s="68" t="s">
        <v>118</v>
      </c>
      <c r="AM94" s="68" t="s">
        <v>36</v>
      </c>
      <c r="AN94" s="68" t="s">
        <v>119</v>
      </c>
      <c r="AO94" s="68" t="s">
        <v>147</v>
      </c>
      <c r="AP94" s="68">
        <v>7</v>
      </c>
      <c r="AQ94" s="68">
        <v>2</v>
      </c>
      <c r="AR94" s="68">
        <v>11</v>
      </c>
      <c r="AS94" s="68">
        <v>124065</v>
      </c>
      <c r="AT94" s="68">
        <v>585428</v>
      </c>
      <c r="AU94" s="68">
        <v>195143</v>
      </c>
      <c r="AV94" s="68">
        <v>705626</v>
      </c>
      <c r="AW94" s="68">
        <v>8.6967800000000004</v>
      </c>
      <c r="AX94" s="68">
        <v>1.5207599999999999</v>
      </c>
      <c r="AY94" s="68">
        <v>7.1760200000000003</v>
      </c>
      <c r="AZ94" s="68">
        <v>8.6967802047729492</v>
      </c>
      <c r="BA94" s="68">
        <v>1.5207600593566895</v>
      </c>
      <c r="BB94" s="68">
        <v>7.1760201454162598</v>
      </c>
      <c r="BC94" s="68" t="s">
        <v>159</v>
      </c>
      <c r="BD94" s="68" t="s">
        <v>126</v>
      </c>
      <c r="BE94" s="68" t="s">
        <v>118</v>
      </c>
      <c r="BF94" s="68"/>
      <c r="BG94" s="68" t="s">
        <v>296</v>
      </c>
      <c r="BH94" s="68" t="s">
        <v>9171</v>
      </c>
      <c r="BI94" s="68" t="s">
        <v>216</v>
      </c>
      <c r="BJ94" s="68" t="s">
        <v>129</v>
      </c>
      <c r="BK94" s="68" t="s">
        <v>217</v>
      </c>
      <c r="BL94" s="68" t="s">
        <v>218</v>
      </c>
      <c r="BM94" s="68" t="s">
        <v>180</v>
      </c>
      <c r="BN94" s="68" t="s">
        <v>181</v>
      </c>
      <c r="BO94" s="68"/>
      <c r="BP94" s="68" t="s">
        <v>181</v>
      </c>
      <c r="BQ94" s="68">
        <v>2024</v>
      </c>
      <c r="BR94" s="68"/>
      <c r="BS94" s="68"/>
      <c r="BT94" s="68" t="s">
        <v>9171</v>
      </c>
    </row>
    <row r="95" spans="1:72">
      <c r="A95" s="68">
        <v>102403404092</v>
      </c>
      <c r="B95" s="68">
        <v>1</v>
      </c>
      <c r="C95" s="68">
        <v>2024</v>
      </c>
      <c r="D95" s="68">
        <v>9</v>
      </c>
      <c r="E95" s="68" t="s">
        <v>9569</v>
      </c>
      <c r="F95" s="68" t="s">
        <v>2600</v>
      </c>
      <c r="G95" s="68">
        <v>80</v>
      </c>
      <c r="H95" s="68" t="s">
        <v>2601</v>
      </c>
      <c r="I95" s="68">
        <v>20240911</v>
      </c>
      <c r="J95" s="68">
        <v>20240917</v>
      </c>
      <c r="K95" s="68">
        <v>7</v>
      </c>
      <c r="L95" s="68"/>
      <c r="M95" s="68">
        <v>0</v>
      </c>
      <c r="N95" s="68" t="s">
        <v>9570</v>
      </c>
      <c r="O95" s="68" t="s">
        <v>9571</v>
      </c>
      <c r="P95" s="68" t="s">
        <v>118</v>
      </c>
      <c r="Q95" s="68" t="s">
        <v>36</v>
      </c>
      <c r="R95" s="68" t="s">
        <v>119</v>
      </c>
      <c r="S95" s="68" t="s">
        <v>147</v>
      </c>
      <c r="T95" s="68">
        <v>205</v>
      </c>
      <c r="U95" s="68" t="s">
        <v>172</v>
      </c>
      <c r="V95" s="68" t="s">
        <v>9178</v>
      </c>
      <c r="W95" s="68" t="s">
        <v>9179</v>
      </c>
      <c r="X95" s="68" t="s">
        <v>124</v>
      </c>
      <c r="Y95" s="68">
        <v>63186</v>
      </c>
      <c r="Z95" s="68">
        <v>8410</v>
      </c>
      <c r="AA95" s="68">
        <v>0</v>
      </c>
      <c r="AB95" s="68">
        <v>0</v>
      </c>
      <c r="AC95" s="68">
        <v>1237.69</v>
      </c>
      <c r="AD95" s="68">
        <v>0</v>
      </c>
      <c r="AE95" s="68">
        <v>448019.64</v>
      </c>
      <c r="AF95" s="68">
        <v>449257.34</v>
      </c>
      <c r="AG95" s="68">
        <v>480</v>
      </c>
      <c r="AH95" s="68">
        <v>450</v>
      </c>
      <c r="AI95" s="68">
        <v>684871</v>
      </c>
      <c r="AJ95" s="68">
        <v>684871</v>
      </c>
      <c r="AK95" s="68">
        <v>115853.88246301358</v>
      </c>
      <c r="AL95" s="68" t="s">
        <v>118</v>
      </c>
      <c r="AM95" s="68" t="s">
        <v>36</v>
      </c>
      <c r="AN95" s="68" t="s">
        <v>119</v>
      </c>
      <c r="AO95" s="68" t="s">
        <v>147</v>
      </c>
      <c r="AP95" s="68">
        <v>7</v>
      </c>
      <c r="AQ95" s="68">
        <v>2</v>
      </c>
      <c r="AR95" s="68">
        <v>11</v>
      </c>
      <c r="AS95" s="68">
        <v>124065</v>
      </c>
      <c r="AT95" s="68">
        <v>585428</v>
      </c>
      <c r="AU95" s="68">
        <v>195143</v>
      </c>
      <c r="AV95" s="68">
        <v>705626</v>
      </c>
      <c r="AW95" s="68">
        <v>8.6967800000000004</v>
      </c>
      <c r="AX95" s="68">
        <v>1.5207599999999999</v>
      </c>
      <c r="AY95" s="68">
        <v>7.1760200000000003</v>
      </c>
      <c r="AZ95" s="68">
        <v>8.6967802047729492</v>
      </c>
      <c r="BA95" s="68">
        <v>1.5207600593566895</v>
      </c>
      <c r="BB95" s="68">
        <v>7.1760201454162598</v>
      </c>
      <c r="BC95" s="68" t="s">
        <v>159</v>
      </c>
      <c r="BD95" s="68" t="s">
        <v>126</v>
      </c>
      <c r="BE95" s="68" t="s">
        <v>118</v>
      </c>
      <c r="BF95" s="68"/>
      <c r="BG95" s="68" t="s">
        <v>296</v>
      </c>
      <c r="BH95" s="68" t="s">
        <v>9171</v>
      </c>
      <c r="BI95" s="68" t="s">
        <v>718</v>
      </c>
      <c r="BJ95" s="68" t="s">
        <v>129</v>
      </c>
      <c r="BK95" s="68" t="s">
        <v>178</v>
      </c>
      <c r="BL95" s="68" t="s">
        <v>320</v>
      </c>
      <c r="BM95" s="68" t="s">
        <v>180</v>
      </c>
      <c r="BN95" s="68" t="s">
        <v>181</v>
      </c>
      <c r="BO95" s="68"/>
      <c r="BP95" s="68" t="s">
        <v>181</v>
      </c>
      <c r="BQ95" s="68">
        <v>2024</v>
      </c>
      <c r="BR95" s="68"/>
      <c r="BS95" s="68"/>
      <c r="BT95" s="68" t="s">
        <v>9171</v>
      </c>
    </row>
    <row r="96" spans="1:72">
      <c r="A96" s="68">
        <v>102403250608</v>
      </c>
      <c r="B96" s="68">
        <v>1</v>
      </c>
      <c r="C96" s="68">
        <v>2024</v>
      </c>
      <c r="D96" s="68">
        <v>9</v>
      </c>
      <c r="E96" s="68" t="s">
        <v>3159</v>
      </c>
      <c r="F96" s="68" t="s">
        <v>3160</v>
      </c>
      <c r="G96" s="68">
        <v>85</v>
      </c>
      <c r="H96" s="68" t="s">
        <v>3161</v>
      </c>
      <c r="I96" s="68">
        <v>20240901</v>
      </c>
      <c r="J96" s="68">
        <v>20240911</v>
      </c>
      <c r="K96" s="68">
        <v>11</v>
      </c>
      <c r="L96" s="68"/>
      <c r="M96" s="68">
        <v>0</v>
      </c>
      <c r="N96" s="68" t="s">
        <v>3162</v>
      </c>
      <c r="O96" s="68" t="s">
        <v>9572</v>
      </c>
      <c r="P96" s="68" t="s">
        <v>118</v>
      </c>
      <c r="Q96" s="68" t="s">
        <v>36</v>
      </c>
      <c r="R96" s="68" t="s">
        <v>119</v>
      </c>
      <c r="S96" s="68" t="s">
        <v>147</v>
      </c>
      <c r="T96" s="68">
        <v>111</v>
      </c>
      <c r="U96" s="68" t="s">
        <v>172</v>
      </c>
      <c r="V96" s="68" t="s">
        <v>173</v>
      </c>
      <c r="W96" s="68" t="s">
        <v>174</v>
      </c>
      <c r="X96" s="68" t="s">
        <v>124</v>
      </c>
      <c r="Y96" s="68">
        <v>128472</v>
      </c>
      <c r="Z96" s="68">
        <v>13032</v>
      </c>
      <c r="AA96" s="68">
        <v>0</v>
      </c>
      <c r="AB96" s="68">
        <v>0</v>
      </c>
      <c r="AC96" s="68">
        <v>648.24</v>
      </c>
      <c r="AD96" s="68">
        <v>0</v>
      </c>
      <c r="AE96" s="68">
        <v>790193.27</v>
      </c>
      <c r="AF96" s="68">
        <v>790841.5</v>
      </c>
      <c r="AG96" s="68">
        <v>800</v>
      </c>
      <c r="AH96" s="68">
        <v>750</v>
      </c>
      <c r="AI96" s="68">
        <v>866510</v>
      </c>
      <c r="AJ96" s="68">
        <v>866510</v>
      </c>
      <c r="AK96" s="68">
        <v>-146828.59602338169</v>
      </c>
      <c r="AL96" s="68" t="s">
        <v>118</v>
      </c>
      <c r="AM96" s="68" t="s">
        <v>36</v>
      </c>
      <c r="AN96" s="68" t="s">
        <v>119</v>
      </c>
      <c r="AO96" s="68" t="s">
        <v>147</v>
      </c>
      <c r="AP96" s="68">
        <v>10</v>
      </c>
      <c r="AQ96" s="68">
        <v>3</v>
      </c>
      <c r="AR96" s="68">
        <v>20</v>
      </c>
      <c r="AS96" s="68">
        <v>230467</v>
      </c>
      <c r="AT96" s="68">
        <v>667081</v>
      </c>
      <c r="AU96" s="68">
        <v>222360</v>
      </c>
      <c r="AV96" s="68">
        <v>800033</v>
      </c>
      <c r="AW96" s="68">
        <v>11.001899999999999</v>
      </c>
      <c r="AX96" s="68">
        <v>2.8250000000000002</v>
      </c>
      <c r="AY96" s="68">
        <v>8.1768999999999998</v>
      </c>
      <c r="AZ96" s="68">
        <v>11.00189995765686</v>
      </c>
      <c r="BA96" s="68">
        <v>2.8250000476837158</v>
      </c>
      <c r="BB96" s="68">
        <v>8.1768999099731445</v>
      </c>
      <c r="BC96" s="68" t="s">
        <v>159</v>
      </c>
      <c r="BD96" s="68" t="s">
        <v>126</v>
      </c>
      <c r="BE96" s="68" t="s">
        <v>118</v>
      </c>
      <c r="BF96" s="68"/>
      <c r="BG96" s="68" t="s">
        <v>417</v>
      </c>
      <c r="BH96" s="68" t="s">
        <v>2705</v>
      </c>
      <c r="BI96" s="68" t="s">
        <v>990</v>
      </c>
      <c r="BJ96" s="68" t="s">
        <v>129</v>
      </c>
      <c r="BK96" s="68" t="s">
        <v>130</v>
      </c>
      <c r="BL96" s="68" t="s">
        <v>131</v>
      </c>
      <c r="BM96" s="68" t="s">
        <v>180</v>
      </c>
      <c r="BN96" s="68" t="s">
        <v>181</v>
      </c>
      <c r="BO96" s="68"/>
      <c r="BP96" s="68" t="s">
        <v>181</v>
      </c>
      <c r="BQ96" s="68">
        <v>2024</v>
      </c>
      <c r="BR96" s="68"/>
      <c r="BS96" s="68"/>
      <c r="BT96" s="68" t="s">
        <v>9171</v>
      </c>
    </row>
    <row r="97" spans="1:72">
      <c r="A97" s="68">
        <v>102403250566</v>
      </c>
      <c r="B97" s="68">
        <v>1</v>
      </c>
      <c r="C97" s="68">
        <v>2024</v>
      </c>
      <c r="D97" s="68">
        <v>9</v>
      </c>
      <c r="E97" s="68" t="s">
        <v>9573</v>
      </c>
      <c r="F97" s="68" t="s">
        <v>9574</v>
      </c>
      <c r="G97" s="68">
        <v>67</v>
      </c>
      <c r="H97" s="68" t="s">
        <v>9575</v>
      </c>
      <c r="I97" s="68">
        <v>20240904</v>
      </c>
      <c r="J97" s="68">
        <v>20240909</v>
      </c>
      <c r="K97" s="68">
        <v>6</v>
      </c>
      <c r="L97" s="68"/>
      <c r="M97" s="68">
        <v>2</v>
      </c>
      <c r="N97" s="68" t="s">
        <v>9576</v>
      </c>
      <c r="O97" s="68" t="s">
        <v>9577</v>
      </c>
      <c r="P97" s="68" t="s">
        <v>118</v>
      </c>
      <c r="Q97" s="68" t="s">
        <v>36</v>
      </c>
      <c r="R97" s="68" t="s">
        <v>119</v>
      </c>
      <c r="S97" s="68" t="s">
        <v>147</v>
      </c>
      <c r="T97" s="68">
        <v>111</v>
      </c>
      <c r="U97" s="68" t="s">
        <v>172</v>
      </c>
      <c r="V97" s="68" t="s">
        <v>9178</v>
      </c>
      <c r="W97" s="68" t="s">
        <v>9179</v>
      </c>
      <c r="X97" s="68" t="s">
        <v>124</v>
      </c>
      <c r="Y97" s="68">
        <v>86666</v>
      </c>
      <c r="Z97" s="68">
        <v>4205</v>
      </c>
      <c r="AA97" s="68">
        <v>12228</v>
      </c>
      <c r="AB97" s="68">
        <v>0</v>
      </c>
      <c r="AC97" s="68">
        <v>1237.69</v>
      </c>
      <c r="AD97" s="68">
        <v>0</v>
      </c>
      <c r="AE97" s="68">
        <v>509302.97</v>
      </c>
      <c r="AF97" s="68">
        <v>510540.66</v>
      </c>
      <c r="AG97" s="68">
        <v>240</v>
      </c>
      <c r="AH97" s="68">
        <v>225</v>
      </c>
      <c r="AI97" s="68">
        <v>684958</v>
      </c>
      <c r="AJ97" s="68">
        <v>684958</v>
      </c>
      <c r="AK97" s="68">
        <v>54642.349232134118</v>
      </c>
      <c r="AL97" s="68" t="s">
        <v>118</v>
      </c>
      <c r="AM97" s="68" t="s">
        <v>36</v>
      </c>
      <c r="AN97" s="68" t="s">
        <v>119</v>
      </c>
      <c r="AO97" s="68" t="s">
        <v>147</v>
      </c>
      <c r="AP97" s="68">
        <v>7</v>
      </c>
      <c r="AQ97" s="68">
        <v>2</v>
      </c>
      <c r="AR97" s="68">
        <v>11</v>
      </c>
      <c r="AS97" s="68">
        <v>124065</v>
      </c>
      <c r="AT97" s="68">
        <v>585428</v>
      </c>
      <c r="AU97" s="68">
        <v>195143</v>
      </c>
      <c r="AV97" s="68">
        <v>705626</v>
      </c>
      <c r="AW97" s="68">
        <v>8.6967800000000004</v>
      </c>
      <c r="AX97" s="68">
        <v>1.5207599999999999</v>
      </c>
      <c r="AY97" s="68">
        <v>7.1760200000000003</v>
      </c>
      <c r="AZ97" s="68">
        <v>8.6967802047729492</v>
      </c>
      <c r="BA97" s="68">
        <v>1.5207600593566895</v>
      </c>
      <c r="BB97" s="68">
        <v>7.1760201454162598</v>
      </c>
      <c r="BC97" s="68" t="s">
        <v>159</v>
      </c>
      <c r="BD97" s="68" t="s">
        <v>126</v>
      </c>
      <c r="BE97" s="68" t="s">
        <v>118</v>
      </c>
      <c r="BF97" s="68"/>
      <c r="BG97" s="68" t="s">
        <v>296</v>
      </c>
      <c r="BH97" s="68" t="s">
        <v>9171</v>
      </c>
      <c r="BI97" s="68" t="s">
        <v>216</v>
      </c>
      <c r="BJ97" s="68" t="s">
        <v>129</v>
      </c>
      <c r="BK97" s="68" t="s">
        <v>217</v>
      </c>
      <c r="BL97" s="68" t="s">
        <v>218</v>
      </c>
      <c r="BM97" s="68" t="s">
        <v>180</v>
      </c>
      <c r="BN97" s="68" t="s">
        <v>181</v>
      </c>
      <c r="BO97" s="68"/>
      <c r="BP97" s="68" t="s">
        <v>181</v>
      </c>
      <c r="BQ97" s="68">
        <v>2024</v>
      </c>
      <c r="BR97" s="68"/>
      <c r="BS97" s="68"/>
      <c r="BT97" s="68" t="s">
        <v>9171</v>
      </c>
    </row>
    <row r="98" spans="1:72">
      <c r="A98" s="68">
        <v>102403851346</v>
      </c>
      <c r="B98" s="68">
        <v>1</v>
      </c>
      <c r="C98" s="68">
        <v>2024</v>
      </c>
      <c r="D98" s="68">
        <v>9</v>
      </c>
      <c r="E98" s="68" t="s">
        <v>9578</v>
      </c>
      <c r="F98" s="68" t="s">
        <v>9579</v>
      </c>
      <c r="G98" s="68">
        <v>75</v>
      </c>
      <c r="H98" s="68" t="s">
        <v>9580</v>
      </c>
      <c r="I98" s="68">
        <v>20240828</v>
      </c>
      <c r="J98" s="68">
        <v>20240903</v>
      </c>
      <c r="K98" s="68">
        <v>7</v>
      </c>
      <c r="L98" s="68"/>
      <c r="M98" s="68">
        <v>0</v>
      </c>
      <c r="N98" s="68" t="s">
        <v>9581</v>
      </c>
      <c r="O98" s="68" t="s">
        <v>9582</v>
      </c>
      <c r="P98" s="68" t="s">
        <v>118</v>
      </c>
      <c r="Q98" s="68" t="s">
        <v>36</v>
      </c>
      <c r="R98" s="68" t="s">
        <v>119</v>
      </c>
      <c r="S98" s="68" t="s">
        <v>120</v>
      </c>
      <c r="T98" s="68">
        <v>211</v>
      </c>
      <c r="U98" s="68" t="s">
        <v>172</v>
      </c>
      <c r="V98" s="68" t="s">
        <v>9178</v>
      </c>
      <c r="W98" s="68" t="s">
        <v>9179</v>
      </c>
      <c r="X98" s="68" t="s">
        <v>124</v>
      </c>
      <c r="Y98" s="68">
        <v>84616</v>
      </c>
      <c r="Z98" s="68">
        <v>8162</v>
      </c>
      <c r="AA98" s="68">
        <v>0</v>
      </c>
      <c r="AB98" s="68">
        <v>0</v>
      </c>
      <c r="AC98" s="68">
        <v>1204.49</v>
      </c>
      <c r="AD98" s="68">
        <v>0</v>
      </c>
      <c r="AE98" s="68">
        <v>439784.26</v>
      </c>
      <c r="AF98" s="68">
        <v>440988.75</v>
      </c>
      <c r="AG98" s="68">
        <v>480</v>
      </c>
      <c r="AH98" s="68">
        <v>450</v>
      </c>
      <c r="AI98" s="68">
        <v>685497</v>
      </c>
      <c r="AJ98" s="68">
        <v>685497</v>
      </c>
      <c r="AK98" s="68">
        <v>124639.0071465699</v>
      </c>
      <c r="AL98" s="68" t="s">
        <v>118</v>
      </c>
      <c r="AM98" s="68" t="s">
        <v>36</v>
      </c>
      <c r="AN98" s="68" t="s">
        <v>119</v>
      </c>
      <c r="AO98" s="68" t="s">
        <v>120</v>
      </c>
      <c r="AP98" s="68">
        <v>7</v>
      </c>
      <c r="AQ98" s="68">
        <v>2</v>
      </c>
      <c r="AR98" s="68">
        <v>11</v>
      </c>
      <c r="AS98" s="68">
        <v>124065</v>
      </c>
      <c r="AT98" s="68">
        <v>585428</v>
      </c>
      <c r="AU98" s="68">
        <v>195143</v>
      </c>
      <c r="AV98" s="68">
        <v>705626</v>
      </c>
      <c r="AW98" s="68">
        <v>8.6967800000000004</v>
      </c>
      <c r="AX98" s="68">
        <v>1.5207599999999999</v>
      </c>
      <c r="AY98" s="68">
        <v>7.1760200000000003</v>
      </c>
      <c r="AZ98" s="68">
        <v>8.6967802047729492</v>
      </c>
      <c r="BA98" s="68">
        <v>1.5207600593566895</v>
      </c>
      <c r="BB98" s="68">
        <v>7.1760201454162598</v>
      </c>
      <c r="BC98" s="68" t="s">
        <v>159</v>
      </c>
      <c r="BD98" s="68" t="s">
        <v>126</v>
      </c>
      <c r="BE98" s="68" t="s">
        <v>118</v>
      </c>
      <c r="BF98" s="68"/>
      <c r="BG98" s="68" t="s">
        <v>296</v>
      </c>
      <c r="BH98" s="68" t="s">
        <v>9171</v>
      </c>
      <c r="BI98" s="68" t="s">
        <v>2853</v>
      </c>
      <c r="BJ98" s="68" t="s">
        <v>129</v>
      </c>
      <c r="BK98" s="68" t="s">
        <v>178</v>
      </c>
      <c r="BL98" s="68" t="s">
        <v>320</v>
      </c>
      <c r="BM98" s="68" t="s">
        <v>180</v>
      </c>
      <c r="BN98" s="68" t="s">
        <v>181</v>
      </c>
      <c r="BO98" s="68"/>
      <c r="BP98" s="68" t="s">
        <v>181</v>
      </c>
      <c r="BQ98" s="68">
        <v>2024</v>
      </c>
      <c r="BR98" s="68"/>
      <c r="BS98" s="68"/>
      <c r="BT98" s="68" t="s">
        <v>9171</v>
      </c>
    </row>
    <row r="99" spans="1:72">
      <c r="A99" s="68">
        <v>102403248434</v>
      </c>
      <c r="B99" s="68">
        <v>1</v>
      </c>
      <c r="C99" s="68">
        <v>2024</v>
      </c>
      <c r="D99" s="68">
        <v>8</v>
      </c>
      <c r="E99" s="68" t="s">
        <v>9583</v>
      </c>
      <c r="F99" s="68" t="s">
        <v>9584</v>
      </c>
      <c r="G99" s="68">
        <v>75</v>
      </c>
      <c r="H99" s="68" t="s">
        <v>9585</v>
      </c>
      <c r="I99" s="68">
        <v>20240819</v>
      </c>
      <c r="J99" s="68">
        <v>20240829</v>
      </c>
      <c r="K99" s="68">
        <v>11</v>
      </c>
      <c r="L99" s="68"/>
      <c r="M99" s="68">
        <v>6</v>
      </c>
      <c r="N99" s="68" t="s">
        <v>9586</v>
      </c>
      <c r="O99" s="68" t="s">
        <v>9587</v>
      </c>
      <c r="P99" s="68" t="s">
        <v>263</v>
      </c>
      <c r="Q99" s="68" t="s">
        <v>264</v>
      </c>
      <c r="R99" s="68" t="s">
        <v>265</v>
      </c>
      <c r="S99" s="68" t="s">
        <v>266</v>
      </c>
      <c r="T99" s="68">
        <v>111</v>
      </c>
      <c r="U99" s="68" t="s">
        <v>172</v>
      </c>
      <c r="V99" s="68" t="s">
        <v>9178</v>
      </c>
      <c r="W99" s="68" t="s">
        <v>9179</v>
      </c>
      <c r="X99" s="68" t="s">
        <v>124</v>
      </c>
      <c r="Y99" s="68">
        <v>212319</v>
      </c>
      <c r="Z99" s="68">
        <v>4507</v>
      </c>
      <c r="AA99" s="68">
        <v>91679</v>
      </c>
      <c r="AB99" s="68">
        <v>0</v>
      </c>
      <c r="AC99" s="68">
        <v>734.62</v>
      </c>
      <c r="AD99" s="68">
        <v>0</v>
      </c>
      <c r="AE99" s="68">
        <v>423629.38</v>
      </c>
      <c r="AF99" s="68">
        <v>424364</v>
      </c>
      <c r="AG99" s="68">
        <v>440</v>
      </c>
      <c r="AH99" s="68">
        <v>300</v>
      </c>
      <c r="AI99" s="68">
        <v>684958</v>
      </c>
      <c r="AJ99" s="68">
        <v>684958</v>
      </c>
      <c r="AK99" s="68">
        <v>140819.00923213409</v>
      </c>
      <c r="AL99" s="68" t="s">
        <v>118</v>
      </c>
      <c r="AM99" s="68" t="s">
        <v>36</v>
      </c>
      <c r="AN99" s="68" t="s">
        <v>119</v>
      </c>
      <c r="AO99" s="68" t="s">
        <v>120</v>
      </c>
      <c r="AP99" s="68">
        <v>7</v>
      </c>
      <c r="AQ99" s="68">
        <v>2</v>
      </c>
      <c r="AR99" s="68">
        <v>11</v>
      </c>
      <c r="AS99" s="68">
        <v>124065</v>
      </c>
      <c r="AT99" s="68">
        <v>585428</v>
      </c>
      <c r="AU99" s="68">
        <v>195143</v>
      </c>
      <c r="AV99" s="68">
        <v>705626</v>
      </c>
      <c r="AW99" s="68">
        <v>8.6967800000000004</v>
      </c>
      <c r="AX99" s="68">
        <v>1.5207599999999999</v>
      </c>
      <c r="AY99" s="68">
        <v>7.1760200000000003</v>
      </c>
      <c r="AZ99" s="68">
        <v>8.6967802047729492</v>
      </c>
      <c r="BA99" s="68">
        <v>1.5207600593566895</v>
      </c>
      <c r="BB99" s="68">
        <v>7.1760201454162598</v>
      </c>
      <c r="BC99" s="68" t="s">
        <v>159</v>
      </c>
      <c r="BD99" s="68" t="s">
        <v>126</v>
      </c>
      <c r="BE99" s="68" t="s">
        <v>118</v>
      </c>
      <c r="BF99" s="68" t="s">
        <v>263</v>
      </c>
      <c r="BG99" s="68" t="s">
        <v>2065</v>
      </c>
      <c r="BH99" s="68" t="s">
        <v>9171</v>
      </c>
      <c r="BI99" s="68" t="s">
        <v>1018</v>
      </c>
      <c r="BJ99" s="68" t="s">
        <v>129</v>
      </c>
      <c r="BK99" s="68" t="s">
        <v>217</v>
      </c>
      <c r="BL99" s="68" t="s">
        <v>218</v>
      </c>
      <c r="BM99" s="68" t="s">
        <v>180</v>
      </c>
      <c r="BN99" s="68" t="s">
        <v>181</v>
      </c>
      <c r="BO99" s="68"/>
      <c r="BP99" s="68" t="s">
        <v>181</v>
      </c>
      <c r="BQ99" s="68">
        <v>2024</v>
      </c>
      <c r="BR99" s="68"/>
      <c r="BS99" s="68"/>
      <c r="BT99" s="68" t="s">
        <v>9171</v>
      </c>
    </row>
    <row r="100" spans="1:72">
      <c r="A100" s="68">
        <v>102403465024</v>
      </c>
      <c r="B100" s="68">
        <v>1</v>
      </c>
      <c r="C100" s="68">
        <v>2024</v>
      </c>
      <c r="D100" s="68">
        <v>8</v>
      </c>
      <c r="E100" s="68" t="s">
        <v>9588</v>
      </c>
      <c r="F100" s="68" t="s">
        <v>3985</v>
      </c>
      <c r="G100" s="68">
        <v>59</v>
      </c>
      <c r="H100" s="68" t="s">
        <v>3986</v>
      </c>
      <c r="I100" s="68">
        <v>20240821</v>
      </c>
      <c r="J100" s="68">
        <v>20240826</v>
      </c>
      <c r="K100" s="68">
        <v>6</v>
      </c>
      <c r="L100" s="68"/>
      <c r="M100" s="68">
        <v>0</v>
      </c>
      <c r="N100" s="68" t="s">
        <v>9589</v>
      </c>
      <c r="O100" s="68" t="s">
        <v>9590</v>
      </c>
      <c r="P100" s="68" t="s">
        <v>118</v>
      </c>
      <c r="Q100" s="68" t="s">
        <v>36</v>
      </c>
      <c r="R100" s="68" t="s">
        <v>119</v>
      </c>
      <c r="S100" s="68" t="s">
        <v>120</v>
      </c>
      <c r="T100" s="68">
        <v>211</v>
      </c>
      <c r="U100" s="68" t="s">
        <v>172</v>
      </c>
      <c r="V100" s="68" t="s">
        <v>9178</v>
      </c>
      <c r="W100" s="68" t="s">
        <v>9179</v>
      </c>
      <c r="X100" s="68" t="s">
        <v>124</v>
      </c>
      <c r="Y100" s="68">
        <v>80545</v>
      </c>
      <c r="Z100" s="68">
        <v>7090</v>
      </c>
      <c r="AA100" s="68">
        <v>0</v>
      </c>
      <c r="AB100" s="68">
        <v>0</v>
      </c>
      <c r="AC100" s="68">
        <v>2516.12</v>
      </c>
      <c r="AD100" s="68">
        <v>0</v>
      </c>
      <c r="AE100" s="68">
        <v>439374.9</v>
      </c>
      <c r="AF100" s="68">
        <v>441891.03</v>
      </c>
      <c r="AG100" s="68">
        <v>400</v>
      </c>
      <c r="AH100" s="68">
        <v>375</v>
      </c>
      <c r="AI100" s="68">
        <v>685497</v>
      </c>
      <c r="AJ100" s="68">
        <v>685497</v>
      </c>
      <c r="AK100" s="68">
        <v>123736.72714656987</v>
      </c>
      <c r="AL100" s="68" t="s">
        <v>118</v>
      </c>
      <c r="AM100" s="68" t="s">
        <v>36</v>
      </c>
      <c r="AN100" s="68" t="s">
        <v>119</v>
      </c>
      <c r="AO100" s="68" t="s">
        <v>120</v>
      </c>
      <c r="AP100" s="68">
        <v>7</v>
      </c>
      <c r="AQ100" s="68">
        <v>2</v>
      </c>
      <c r="AR100" s="68">
        <v>11</v>
      </c>
      <c r="AS100" s="68">
        <v>124065</v>
      </c>
      <c r="AT100" s="68">
        <v>585428</v>
      </c>
      <c r="AU100" s="68">
        <v>195143</v>
      </c>
      <c r="AV100" s="68">
        <v>705626</v>
      </c>
      <c r="AW100" s="68">
        <v>8.6967800000000004</v>
      </c>
      <c r="AX100" s="68">
        <v>1.5207599999999999</v>
      </c>
      <c r="AY100" s="68">
        <v>7.1760200000000003</v>
      </c>
      <c r="AZ100" s="68">
        <v>8.6967802047729492</v>
      </c>
      <c r="BA100" s="68">
        <v>1.5207600593566895</v>
      </c>
      <c r="BB100" s="68">
        <v>7.1760201454162598</v>
      </c>
      <c r="BC100" s="68" t="s">
        <v>159</v>
      </c>
      <c r="BD100" s="68" t="s">
        <v>126</v>
      </c>
      <c r="BE100" s="68" t="s">
        <v>118</v>
      </c>
      <c r="BF100" s="68"/>
      <c r="BG100" s="68" t="s">
        <v>417</v>
      </c>
      <c r="BH100" s="68" t="s">
        <v>9171</v>
      </c>
      <c r="BI100" s="68" t="s">
        <v>290</v>
      </c>
      <c r="BJ100" s="68" t="s">
        <v>129</v>
      </c>
      <c r="BK100" s="68" t="s">
        <v>217</v>
      </c>
      <c r="BL100" s="68" t="s">
        <v>252</v>
      </c>
      <c r="BM100" s="68" t="s">
        <v>180</v>
      </c>
      <c r="BN100" s="68" t="s">
        <v>181</v>
      </c>
      <c r="BO100" s="68"/>
      <c r="BP100" s="68" t="s">
        <v>181</v>
      </c>
      <c r="BQ100" s="68">
        <v>2024</v>
      </c>
      <c r="BR100" s="68"/>
      <c r="BS100" s="68"/>
      <c r="BT100" s="68" t="s">
        <v>9171</v>
      </c>
    </row>
    <row r="101" spans="1:72">
      <c r="A101" s="68">
        <v>102403292746</v>
      </c>
      <c r="B101" s="68">
        <v>1</v>
      </c>
      <c r="C101" s="68">
        <v>2024</v>
      </c>
      <c r="D101" s="68">
        <v>8</v>
      </c>
      <c r="E101" s="68" t="s">
        <v>9591</v>
      </c>
      <c r="F101" s="68" t="s">
        <v>9592</v>
      </c>
      <c r="G101" s="68">
        <v>60</v>
      </c>
      <c r="H101" s="68" t="s">
        <v>9593</v>
      </c>
      <c r="I101" s="68">
        <v>20240821</v>
      </c>
      <c r="J101" s="68">
        <v>20240826</v>
      </c>
      <c r="K101" s="68">
        <v>6</v>
      </c>
      <c r="L101" s="68"/>
      <c r="M101" s="68">
        <v>0</v>
      </c>
      <c r="N101" s="68" t="s">
        <v>9594</v>
      </c>
      <c r="O101" s="68" t="s">
        <v>9595</v>
      </c>
      <c r="P101" s="68" t="s">
        <v>118</v>
      </c>
      <c r="Q101" s="68" t="s">
        <v>36</v>
      </c>
      <c r="R101" s="68" t="s">
        <v>119</v>
      </c>
      <c r="S101" s="68" t="s">
        <v>147</v>
      </c>
      <c r="T101" s="68">
        <v>201</v>
      </c>
      <c r="U101" s="68" t="s">
        <v>172</v>
      </c>
      <c r="V101" s="68" t="s">
        <v>9178</v>
      </c>
      <c r="W101" s="68" t="s">
        <v>9179</v>
      </c>
      <c r="X101" s="68" t="s">
        <v>124</v>
      </c>
      <c r="Y101" s="68">
        <v>79656</v>
      </c>
      <c r="Z101" s="68">
        <v>7149</v>
      </c>
      <c r="AA101" s="68">
        <v>0</v>
      </c>
      <c r="AB101" s="68">
        <v>0</v>
      </c>
      <c r="AC101" s="68">
        <v>1237.69</v>
      </c>
      <c r="AD101" s="68">
        <v>0</v>
      </c>
      <c r="AE101" s="68">
        <v>568985.78</v>
      </c>
      <c r="AF101" s="68">
        <v>570223.5</v>
      </c>
      <c r="AG101" s="68">
        <v>400</v>
      </c>
      <c r="AH101" s="68">
        <v>375</v>
      </c>
      <c r="AI101" s="68">
        <v>684871</v>
      </c>
      <c r="AJ101" s="68">
        <v>684871</v>
      </c>
      <c r="AK101" s="68">
        <v>-5112.2775369863957</v>
      </c>
      <c r="AL101" s="68" t="s">
        <v>118</v>
      </c>
      <c r="AM101" s="68" t="s">
        <v>36</v>
      </c>
      <c r="AN101" s="68" t="s">
        <v>119</v>
      </c>
      <c r="AO101" s="68" t="s">
        <v>147</v>
      </c>
      <c r="AP101" s="68">
        <v>7</v>
      </c>
      <c r="AQ101" s="68">
        <v>2</v>
      </c>
      <c r="AR101" s="68">
        <v>11</v>
      </c>
      <c r="AS101" s="68">
        <v>124065</v>
      </c>
      <c r="AT101" s="68">
        <v>585428</v>
      </c>
      <c r="AU101" s="68">
        <v>195143</v>
      </c>
      <c r="AV101" s="68">
        <v>705626</v>
      </c>
      <c r="AW101" s="68">
        <v>8.6967800000000004</v>
      </c>
      <c r="AX101" s="68">
        <v>1.5207599999999999</v>
      </c>
      <c r="AY101" s="68">
        <v>7.1760200000000003</v>
      </c>
      <c r="AZ101" s="68">
        <v>8.6967802047729492</v>
      </c>
      <c r="BA101" s="68">
        <v>1.5207600593566895</v>
      </c>
      <c r="BB101" s="68">
        <v>7.1760201454162598</v>
      </c>
      <c r="BC101" s="68" t="s">
        <v>159</v>
      </c>
      <c r="BD101" s="68" t="s">
        <v>126</v>
      </c>
      <c r="BE101" s="68" t="s">
        <v>118</v>
      </c>
      <c r="BF101" s="68"/>
      <c r="BG101" s="68" t="s">
        <v>296</v>
      </c>
      <c r="BH101" s="68" t="s">
        <v>9171</v>
      </c>
      <c r="BI101" s="68" t="s">
        <v>1554</v>
      </c>
      <c r="BJ101" s="68" t="s">
        <v>129</v>
      </c>
      <c r="BK101" s="68" t="s">
        <v>130</v>
      </c>
      <c r="BL101" s="68" t="s">
        <v>131</v>
      </c>
      <c r="BM101" s="68" t="s">
        <v>180</v>
      </c>
      <c r="BN101" s="68" t="s">
        <v>181</v>
      </c>
      <c r="BO101" s="68"/>
      <c r="BP101" s="68" t="s">
        <v>181</v>
      </c>
      <c r="BQ101" s="68">
        <v>2024</v>
      </c>
      <c r="BR101" s="68"/>
      <c r="BS101" s="68"/>
      <c r="BT101" s="68" t="s">
        <v>9171</v>
      </c>
    </row>
    <row r="102" spans="1:72">
      <c r="A102" s="68">
        <v>102403248458</v>
      </c>
      <c r="B102" s="68">
        <v>1</v>
      </c>
      <c r="C102" s="68">
        <v>2024</v>
      </c>
      <c r="D102" s="68">
        <v>8</v>
      </c>
      <c r="E102" s="68" t="s">
        <v>9596</v>
      </c>
      <c r="F102" s="68" t="s">
        <v>9597</v>
      </c>
      <c r="G102" s="68">
        <v>78</v>
      </c>
      <c r="H102" s="68" t="s">
        <v>9598</v>
      </c>
      <c r="I102" s="68">
        <v>20240815</v>
      </c>
      <c r="J102" s="68">
        <v>20240826</v>
      </c>
      <c r="K102" s="68">
        <v>11</v>
      </c>
      <c r="L102" s="68"/>
      <c r="M102" s="68">
        <v>0</v>
      </c>
      <c r="N102" s="68" t="s">
        <v>9599</v>
      </c>
      <c r="O102" s="68" t="s">
        <v>9600</v>
      </c>
      <c r="P102" s="68" t="s">
        <v>118</v>
      </c>
      <c r="Q102" s="68" t="s">
        <v>36</v>
      </c>
      <c r="R102" s="68" t="s">
        <v>119</v>
      </c>
      <c r="S102" s="68" t="s">
        <v>147</v>
      </c>
      <c r="T102" s="68">
        <v>111</v>
      </c>
      <c r="U102" s="68" t="s">
        <v>172</v>
      </c>
      <c r="V102" s="68" t="s">
        <v>173</v>
      </c>
      <c r="W102" s="68" t="s">
        <v>174</v>
      </c>
      <c r="X102" s="68" t="s">
        <v>124</v>
      </c>
      <c r="Y102" s="68">
        <v>94362</v>
      </c>
      <c r="Z102" s="68">
        <v>13037</v>
      </c>
      <c r="AA102" s="68">
        <v>0</v>
      </c>
      <c r="AB102" s="68">
        <v>0</v>
      </c>
      <c r="AC102" s="68">
        <v>2390.1</v>
      </c>
      <c r="AD102" s="68">
        <v>0</v>
      </c>
      <c r="AE102" s="68">
        <v>528948.75</v>
      </c>
      <c r="AF102" s="68">
        <v>531338.88</v>
      </c>
      <c r="AG102" s="68">
        <v>720</v>
      </c>
      <c r="AH102" s="68">
        <v>675</v>
      </c>
      <c r="AI102" s="68">
        <v>866510</v>
      </c>
      <c r="AJ102" s="68">
        <v>866510</v>
      </c>
      <c r="AK102" s="68">
        <v>112674.02397661831</v>
      </c>
      <c r="AL102" s="68" t="s">
        <v>118</v>
      </c>
      <c r="AM102" s="68" t="s">
        <v>36</v>
      </c>
      <c r="AN102" s="68" t="s">
        <v>119</v>
      </c>
      <c r="AO102" s="68" t="s">
        <v>147</v>
      </c>
      <c r="AP102" s="68">
        <v>10</v>
      </c>
      <c r="AQ102" s="68">
        <v>3</v>
      </c>
      <c r="AR102" s="68">
        <v>20</v>
      </c>
      <c r="AS102" s="68">
        <v>230467</v>
      </c>
      <c r="AT102" s="68">
        <v>667081</v>
      </c>
      <c r="AU102" s="68">
        <v>222360</v>
      </c>
      <c r="AV102" s="68">
        <v>800033</v>
      </c>
      <c r="AW102" s="68">
        <v>11.001899999999999</v>
      </c>
      <c r="AX102" s="68">
        <v>2.8250000000000002</v>
      </c>
      <c r="AY102" s="68">
        <v>8.1768999999999998</v>
      </c>
      <c r="AZ102" s="68">
        <v>11.00189995765686</v>
      </c>
      <c r="BA102" s="68">
        <v>2.8250000476837158</v>
      </c>
      <c r="BB102" s="68">
        <v>8.1768999099731445</v>
      </c>
      <c r="BC102" s="68" t="s">
        <v>159</v>
      </c>
      <c r="BD102" s="68" t="s">
        <v>126</v>
      </c>
      <c r="BE102" s="68" t="s">
        <v>118</v>
      </c>
      <c r="BF102" s="68"/>
      <c r="BG102" s="68" t="s">
        <v>417</v>
      </c>
      <c r="BH102" s="68" t="s">
        <v>9231</v>
      </c>
      <c r="BI102" s="68" t="s">
        <v>8420</v>
      </c>
      <c r="BJ102" s="68" t="s">
        <v>129</v>
      </c>
      <c r="BK102" s="68" t="s">
        <v>224</v>
      </c>
      <c r="BL102" s="68" t="s">
        <v>224</v>
      </c>
      <c r="BM102" s="68" t="s">
        <v>180</v>
      </c>
      <c r="BN102" s="68" t="s">
        <v>181</v>
      </c>
      <c r="BO102" s="68"/>
      <c r="BP102" s="68" t="s">
        <v>181</v>
      </c>
      <c r="BQ102" s="68">
        <v>2024</v>
      </c>
      <c r="BR102" s="68"/>
      <c r="BS102" s="68"/>
      <c r="BT102" s="68" t="s">
        <v>9171</v>
      </c>
    </row>
    <row r="103" spans="1:72">
      <c r="A103" s="68">
        <v>102402873698</v>
      </c>
      <c r="B103" s="68">
        <v>1</v>
      </c>
      <c r="C103" s="68">
        <v>2024</v>
      </c>
      <c r="D103" s="68">
        <v>8</v>
      </c>
      <c r="E103" s="68" t="s">
        <v>9601</v>
      </c>
      <c r="F103" s="68" t="s">
        <v>9602</v>
      </c>
      <c r="G103" s="68">
        <v>85</v>
      </c>
      <c r="H103" s="68" t="s">
        <v>9603</v>
      </c>
      <c r="I103" s="68">
        <v>20240814</v>
      </c>
      <c r="J103" s="68">
        <v>20240823</v>
      </c>
      <c r="K103" s="68">
        <v>10</v>
      </c>
      <c r="L103" s="68"/>
      <c r="M103" s="68">
        <v>0</v>
      </c>
      <c r="N103" s="68" t="s">
        <v>9604</v>
      </c>
      <c r="O103" s="68" t="s">
        <v>9605</v>
      </c>
      <c r="P103" s="68" t="s">
        <v>118</v>
      </c>
      <c r="Q103" s="68" t="s">
        <v>36</v>
      </c>
      <c r="R103" s="68" t="s">
        <v>119</v>
      </c>
      <c r="S103" s="68" t="s">
        <v>120</v>
      </c>
      <c r="T103" s="68">
        <v>111</v>
      </c>
      <c r="U103" s="68" t="s">
        <v>172</v>
      </c>
      <c r="V103" s="68" t="s">
        <v>9178</v>
      </c>
      <c r="W103" s="68" t="s">
        <v>9179</v>
      </c>
      <c r="X103" s="68" t="s">
        <v>124</v>
      </c>
      <c r="Y103" s="68">
        <v>75168</v>
      </c>
      <c r="Z103" s="68">
        <v>11528</v>
      </c>
      <c r="AA103" s="68">
        <v>0</v>
      </c>
      <c r="AB103" s="68">
        <v>0</v>
      </c>
      <c r="AC103" s="68">
        <v>629.03</v>
      </c>
      <c r="AD103" s="68">
        <v>5857.78</v>
      </c>
      <c r="AE103" s="68">
        <v>507939.64</v>
      </c>
      <c r="AF103" s="68">
        <v>514426.44</v>
      </c>
      <c r="AG103" s="68">
        <v>720</v>
      </c>
      <c r="AH103" s="68">
        <v>825</v>
      </c>
      <c r="AI103" s="68">
        <v>684958</v>
      </c>
      <c r="AJ103" s="68">
        <v>684958</v>
      </c>
      <c r="AK103" s="68">
        <v>50756.56923213409</v>
      </c>
      <c r="AL103" s="68" t="s">
        <v>118</v>
      </c>
      <c r="AM103" s="68" t="s">
        <v>36</v>
      </c>
      <c r="AN103" s="68" t="s">
        <v>119</v>
      </c>
      <c r="AO103" s="68" t="s">
        <v>120</v>
      </c>
      <c r="AP103" s="68">
        <v>7</v>
      </c>
      <c r="AQ103" s="68">
        <v>2</v>
      </c>
      <c r="AR103" s="68">
        <v>11</v>
      </c>
      <c r="AS103" s="68">
        <v>124065</v>
      </c>
      <c r="AT103" s="68">
        <v>585428</v>
      </c>
      <c r="AU103" s="68">
        <v>195143</v>
      </c>
      <c r="AV103" s="68">
        <v>705626</v>
      </c>
      <c r="AW103" s="68">
        <v>8.6967800000000004</v>
      </c>
      <c r="AX103" s="68">
        <v>1.5207599999999999</v>
      </c>
      <c r="AY103" s="68">
        <v>7.1760200000000003</v>
      </c>
      <c r="AZ103" s="68">
        <v>8.6967802047729492</v>
      </c>
      <c r="BA103" s="68">
        <v>1.5207600593566895</v>
      </c>
      <c r="BB103" s="68">
        <v>7.1760201454162598</v>
      </c>
      <c r="BC103" s="68" t="s">
        <v>159</v>
      </c>
      <c r="BD103" s="68" t="s">
        <v>126</v>
      </c>
      <c r="BE103" s="68" t="s">
        <v>118</v>
      </c>
      <c r="BF103" s="68"/>
      <c r="BG103" s="68" t="s">
        <v>296</v>
      </c>
      <c r="BH103" s="68" t="s">
        <v>9171</v>
      </c>
      <c r="BI103" s="68" t="s">
        <v>1013</v>
      </c>
      <c r="BJ103" s="68" t="s">
        <v>129</v>
      </c>
      <c r="BK103" s="68" t="s">
        <v>224</v>
      </c>
      <c r="BL103" s="68" t="s">
        <v>224</v>
      </c>
      <c r="BM103" s="68" t="s">
        <v>180</v>
      </c>
      <c r="BN103" s="68" t="s">
        <v>181</v>
      </c>
      <c r="BO103" s="68"/>
      <c r="BP103" s="68" t="s">
        <v>181</v>
      </c>
      <c r="BQ103" s="68">
        <v>2024</v>
      </c>
      <c r="BR103" s="68"/>
      <c r="BS103" s="68"/>
      <c r="BT103" s="68" t="s">
        <v>9171</v>
      </c>
    </row>
    <row r="104" spans="1:72">
      <c r="A104" s="68">
        <v>102402873636</v>
      </c>
      <c r="B104" s="68">
        <v>1</v>
      </c>
      <c r="C104" s="68">
        <v>2024</v>
      </c>
      <c r="D104" s="68">
        <v>8</v>
      </c>
      <c r="E104" s="68" t="s">
        <v>9606</v>
      </c>
      <c r="F104" s="68" t="s">
        <v>9607</v>
      </c>
      <c r="G104" s="68">
        <v>78</v>
      </c>
      <c r="H104" s="68" t="s">
        <v>9608</v>
      </c>
      <c r="I104" s="68">
        <v>20240814</v>
      </c>
      <c r="J104" s="68">
        <v>20240820</v>
      </c>
      <c r="K104" s="68">
        <v>7</v>
      </c>
      <c r="L104" s="68"/>
      <c r="M104" s="68">
        <v>0</v>
      </c>
      <c r="N104" s="68" t="s">
        <v>9283</v>
      </c>
      <c r="O104" s="68" t="s">
        <v>9609</v>
      </c>
      <c r="P104" s="68" t="s">
        <v>118</v>
      </c>
      <c r="Q104" s="68" t="s">
        <v>36</v>
      </c>
      <c r="R104" s="68" t="s">
        <v>119</v>
      </c>
      <c r="S104" s="68" t="s">
        <v>147</v>
      </c>
      <c r="T104" s="68">
        <v>111</v>
      </c>
      <c r="U104" s="68" t="s">
        <v>172</v>
      </c>
      <c r="V104" s="68" t="s">
        <v>9178</v>
      </c>
      <c r="W104" s="68" t="s">
        <v>9179</v>
      </c>
      <c r="X104" s="68" t="s">
        <v>124</v>
      </c>
      <c r="Y104" s="68">
        <v>82634</v>
      </c>
      <c r="Z104" s="68">
        <v>8410</v>
      </c>
      <c r="AA104" s="68">
        <v>0</v>
      </c>
      <c r="AB104" s="68">
        <v>0</v>
      </c>
      <c r="AC104" s="68">
        <v>1700.71</v>
      </c>
      <c r="AD104" s="68">
        <v>0</v>
      </c>
      <c r="AE104" s="68">
        <v>517396.18</v>
      </c>
      <c r="AF104" s="68">
        <v>519096.88</v>
      </c>
      <c r="AG104" s="68">
        <v>480</v>
      </c>
      <c r="AH104" s="68">
        <v>450</v>
      </c>
      <c r="AI104" s="68">
        <v>684958</v>
      </c>
      <c r="AJ104" s="68">
        <v>684958</v>
      </c>
      <c r="AK104" s="68">
        <v>46086.129232134088</v>
      </c>
      <c r="AL104" s="68" t="s">
        <v>118</v>
      </c>
      <c r="AM104" s="68" t="s">
        <v>36</v>
      </c>
      <c r="AN104" s="68" t="s">
        <v>119</v>
      </c>
      <c r="AO104" s="68" t="s">
        <v>147</v>
      </c>
      <c r="AP104" s="68">
        <v>7</v>
      </c>
      <c r="AQ104" s="68">
        <v>2</v>
      </c>
      <c r="AR104" s="68">
        <v>11</v>
      </c>
      <c r="AS104" s="68">
        <v>124065</v>
      </c>
      <c r="AT104" s="68">
        <v>585428</v>
      </c>
      <c r="AU104" s="68">
        <v>195143</v>
      </c>
      <c r="AV104" s="68">
        <v>705626</v>
      </c>
      <c r="AW104" s="68">
        <v>8.6967800000000004</v>
      </c>
      <c r="AX104" s="68">
        <v>1.5207599999999999</v>
      </c>
      <c r="AY104" s="68">
        <v>7.1760200000000003</v>
      </c>
      <c r="AZ104" s="68">
        <v>8.6967802047729492</v>
      </c>
      <c r="BA104" s="68">
        <v>1.5207600593566895</v>
      </c>
      <c r="BB104" s="68">
        <v>7.1760201454162598</v>
      </c>
      <c r="BC104" s="68" t="s">
        <v>159</v>
      </c>
      <c r="BD104" s="68" t="s">
        <v>126</v>
      </c>
      <c r="BE104" s="68" t="s">
        <v>118</v>
      </c>
      <c r="BF104" s="68"/>
      <c r="BG104" s="68" t="s">
        <v>296</v>
      </c>
      <c r="BH104" s="68" t="s">
        <v>9171</v>
      </c>
      <c r="BI104" s="68" t="s">
        <v>201</v>
      </c>
      <c r="BJ104" s="68" t="s">
        <v>129</v>
      </c>
      <c r="BK104" s="68" t="s">
        <v>130</v>
      </c>
      <c r="BL104" s="68" t="s">
        <v>131</v>
      </c>
      <c r="BM104" s="68" t="s">
        <v>180</v>
      </c>
      <c r="BN104" s="68" t="s">
        <v>181</v>
      </c>
      <c r="BO104" s="68"/>
      <c r="BP104" s="68" t="s">
        <v>181</v>
      </c>
      <c r="BQ104" s="68">
        <v>2024</v>
      </c>
      <c r="BR104" s="68"/>
      <c r="BS104" s="68"/>
      <c r="BT104" s="68" t="s">
        <v>9171</v>
      </c>
    </row>
    <row r="105" spans="1:72">
      <c r="A105" s="68">
        <v>102402873570</v>
      </c>
      <c r="B105" s="68">
        <v>1</v>
      </c>
      <c r="C105" s="68">
        <v>2024</v>
      </c>
      <c r="D105" s="68">
        <v>8</v>
      </c>
      <c r="E105" s="68" t="s">
        <v>3398</v>
      </c>
      <c r="F105" s="68" t="s">
        <v>3399</v>
      </c>
      <c r="G105" s="68">
        <v>78</v>
      </c>
      <c r="H105" s="68" t="s">
        <v>3400</v>
      </c>
      <c r="I105" s="68">
        <v>20240807</v>
      </c>
      <c r="J105" s="68">
        <v>20240815</v>
      </c>
      <c r="K105" s="68">
        <v>9</v>
      </c>
      <c r="L105" s="68"/>
      <c r="M105" s="68">
        <v>0</v>
      </c>
      <c r="N105" s="68" t="s">
        <v>3401</v>
      </c>
      <c r="O105" s="68" t="s">
        <v>9610</v>
      </c>
      <c r="P105" s="68" t="s">
        <v>118</v>
      </c>
      <c r="Q105" s="68" t="s">
        <v>36</v>
      </c>
      <c r="R105" s="68" t="s">
        <v>119</v>
      </c>
      <c r="S105" s="68" t="s">
        <v>147</v>
      </c>
      <c r="T105" s="68">
        <v>111</v>
      </c>
      <c r="U105" s="68" t="s">
        <v>172</v>
      </c>
      <c r="V105" s="68" t="s">
        <v>173</v>
      </c>
      <c r="W105" s="68" t="s">
        <v>174</v>
      </c>
      <c r="X105" s="68" t="s">
        <v>124</v>
      </c>
      <c r="Y105" s="68">
        <v>75420</v>
      </c>
      <c r="Z105" s="68">
        <v>10932</v>
      </c>
      <c r="AA105" s="68">
        <v>0</v>
      </c>
      <c r="AB105" s="68">
        <v>0</v>
      </c>
      <c r="AC105" s="68">
        <v>1643.08</v>
      </c>
      <c r="AD105" s="68">
        <v>0</v>
      </c>
      <c r="AE105" s="68">
        <v>760881.92</v>
      </c>
      <c r="AF105" s="68">
        <v>762525</v>
      </c>
      <c r="AG105" s="68">
        <v>640</v>
      </c>
      <c r="AH105" s="68">
        <v>600</v>
      </c>
      <c r="AI105" s="68">
        <v>866510</v>
      </c>
      <c r="AJ105" s="68">
        <v>866510</v>
      </c>
      <c r="AK105" s="68">
        <v>-118512.09602338169</v>
      </c>
      <c r="AL105" s="68" t="s">
        <v>118</v>
      </c>
      <c r="AM105" s="68" t="s">
        <v>36</v>
      </c>
      <c r="AN105" s="68" t="s">
        <v>119</v>
      </c>
      <c r="AO105" s="68" t="s">
        <v>147</v>
      </c>
      <c r="AP105" s="68">
        <v>10</v>
      </c>
      <c r="AQ105" s="68">
        <v>3</v>
      </c>
      <c r="AR105" s="68">
        <v>20</v>
      </c>
      <c r="AS105" s="68">
        <v>230467</v>
      </c>
      <c r="AT105" s="68">
        <v>667081</v>
      </c>
      <c r="AU105" s="68">
        <v>222360</v>
      </c>
      <c r="AV105" s="68">
        <v>800033</v>
      </c>
      <c r="AW105" s="68">
        <v>11.001899999999999</v>
      </c>
      <c r="AX105" s="68">
        <v>2.8250000000000002</v>
      </c>
      <c r="AY105" s="68">
        <v>8.1768999999999998</v>
      </c>
      <c r="AZ105" s="68">
        <v>11.00189995765686</v>
      </c>
      <c r="BA105" s="68">
        <v>2.8250000476837158</v>
      </c>
      <c r="BB105" s="68">
        <v>8.1768999099731445</v>
      </c>
      <c r="BC105" s="68" t="s">
        <v>159</v>
      </c>
      <c r="BD105" s="68" t="s">
        <v>126</v>
      </c>
      <c r="BE105" s="68" t="s">
        <v>118</v>
      </c>
      <c r="BF105" s="68"/>
      <c r="BG105" s="68" t="s">
        <v>296</v>
      </c>
      <c r="BH105" s="68" t="s">
        <v>2705</v>
      </c>
      <c r="BI105" s="68" t="s">
        <v>649</v>
      </c>
      <c r="BJ105" s="68" t="s">
        <v>129</v>
      </c>
      <c r="BK105" s="68" t="s">
        <v>217</v>
      </c>
      <c r="BL105" s="68" t="s">
        <v>252</v>
      </c>
      <c r="BM105" s="68" t="s">
        <v>180</v>
      </c>
      <c r="BN105" s="68" t="s">
        <v>181</v>
      </c>
      <c r="BO105" s="68"/>
      <c r="BP105" s="68" t="s">
        <v>181</v>
      </c>
      <c r="BQ105" s="68">
        <v>2024</v>
      </c>
      <c r="BR105" s="68"/>
      <c r="BS105" s="68"/>
      <c r="BT105" s="68" t="s">
        <v>9171</v>
      </c>
    </row>
    <row r="106" spans="1:72">
      <c r="A106" s="68">
        <v>102402873534</v>
      </c>
      <c r="B106" s="68">
        <v>1</v>
      </c>
      <c r="C106" s="68">
        <v>2024</v>
      </c>
      <c r="D106" s="68">
        <v>8</v>
      </c>
      <c r="E106" s="68" t="s">
        <v>9611</v>
      </c>
      <c r="F106" s="68" t="s">
        <v>9612</v>
      </c>
      <c r="G106" s="68">
        <v>76</v>
      </c>
      <c r="H106" s="68" t="s">
        <v>9613</v>
      </c>
      <c r="I106" s="68">
        <v>20240805</v>
      </c>
      <c r="J106" s="68">
        <v>20240813</v>
      </c>
      <c r="K106" s="68">
        <v>9</v>
      </c>
      <c r="L106" s="68"/>
      <c r="M106" s="68">
        <v>0</v>
      </c>
      <c r="N106" s="68" t="s">
        <v>9614</v>
      </c>
      <c r="O106" s="68" t="s">
        <v>9615</v>
      </c>
      <c r="P106" s="68" t="s">
        <v>118</v>
      </c>
      <c r="Q106" s="68" t="s">
        <v>36</v>
      </c>
      <c r="R106" s="68" t="s">
        <v>119</v>
      </c>
      <c r="S106" s="68" t="s">
        <v>147</v>
      </c>
      <c r="T106" s="68">
        <v>111</v>
      </c>
      <c r="U106" s="68" t="s">
        <v>172</v>
      </c>
      <c r="V106" s="68" t="s">
        <v>9240</v>
      </c>
      <c r="W106" s="68" t="s">
        <v>9241</v>
      </c>
      <c r="X106" s="68" t="s">
        <v>124</v>
      </c>
      <c r="Y106" s="68">
        <v>79779</v>
      </c>
      <c r="Z106" s="68">
        <v>10932</v>
      </c>
      <c r="AA106" s="68">
        <v>0</v>
      </c>
      <c r="AB106" s="68">
        <v>0</v>
      </c>
      <c r="AC106" s="68">
        <v>3199.77</v>
      </c>
      <c r="AD106" s="68">
        <v>0</v>
      </c>
      <c r="AE106" s="68">
        <v>451688.05</v>
      </c>
      <c r="AF106" s="68">
        <v>454887.81</v>
      </c>
      <c r="AG106" s="68">
        <v>640</v>
      </c>
      <c r="AH106" s="68">
        <v>600</v>
      </c>
      <c r="AI106" s="68">
        <v>712574</v>
      </c>
      <c r="AJ106" s="68">
        <v>712574</v>
      </c>
      <c r="AK106" s="68">
        <v>138849.95488415769</v>
      </c>
      <c r="AL106" s="68" t="s">
        <v>118</v>
      </c>
      <c r="AM106" s="68" t="s">
        <v>36</v>
      </c>
      <c r="AN106" s="68" t="s">
        <v>119</v>
      </c>
      <c r="AO106" s="68" t="s">
        <v>147</v>
      </c>
      <c r="AP106" s="68">
        <v>6</v>
      </c>
      <c r="AQ106" s="68">
        <v>2</v>
      </c>
      <c r="AR106" s="68">
        <v>12</v>
      </c>
      <c r="AS106" s="68">
        <v>123093</v>
      </c>
      <c r="AT106" s="68">
        <v>615005</v>
      </c>
      <c r="AU106" s="68">
        <v>205002</v>
      </c>
      <c r="AV106" s="68">
        <v>724129</v>
      </c>
      <c r="AW106" s="68">
        <v>9.0474099999999993</v>
      </c>
      <c r="AX106" s="68">
        <v>1.50884</v>
      </c>
      <c r="AY106" s="68">
        <v>7.53857</v>
      </c>
      <c r="AZ106" s="68">
        <v>9.0474098920822144</v>
      </c>
      <c r="BA106" s="68">
        <v>1.5088399648666382</v>
      </c>
      <c r="BB106" s="68">
        <v>7.5385699272155762</v>
      </c>
      <c r="BC106" s="68" t="s">
        <v>159</v>
      </c>
      <c r="BD106" s="68" t="s">
        <v>126</v>
      </c>
      <c r="BE106" s="68" t="s">
        <v>118</v>
      </c>
      <c r="BF106" s="68"/>
      <c r="BG106" s="68" t="s">
        <v>417</v>
      </c>
      <c r="BH106" s="68" t="s">
        <v>9171</v>
      </c>
      <c r="BI106" s="68" t="s">
        <v>410</v>
      </c>
      <c r="BJ106" s="68" t="s">
        <v>195</v>
      </c>
      <c r="BK106" s="68" t="s">
        <v>411</v>
      </c>
      <c r="BL106" s="68" t="s">
        <v>411</v>
      </c>
      <c r="BM106" s="68" t="s">
        <v>180</v>
      </c>
      <c r="BN106" s="68" t="s">
        <v>181</v>
      </c>
      <c r="BO106" s="68"/>
      <c r="BP106" s="68" t="s">
        <v>181</v>
      </c>
      <c r="BQ106" s="68">
        <v>2024</v>
      </c>
      <c r="BR106" s="68"/>
      <c r="BS106" s="68"/>
      <c r="BT106" s="68" t="s">
        <v>9171</v>
      </c>
    </row>
    <row r="107" spans="1:72">
      <c r="A107" s="68">
        <v>102403010144</v>
      </c>
      <c r="B107" s="68">
        <v>1</v>
      </c>
      <c r="C107" s="68">
        <v>2024</v>
      </c>
      <c r="D107" s="68">
        <v>8</v>
      </c>
      <c r="E107" s="68" t="s">
        <v>9616</v>
      </c>
      <c r="F107" s="68" t="s">
        <v>9617</v>
      </c>
      <c r="G107" s="68">
        <v>86</v>
      </c>
      <c r="H107" s="68" t="s">
        <v>9618</v>
      </c>
      <c r="I107" s="68">
        <v>20240807</v>
      </c>
      <c r="J107" s="68">
        <v>20240813</v>
      </c>
      <c r="K107" s="68">
        <v>7</v>
      </c>
      <c r="L107" s="68"/>
      <c r="M107" s="68">
        <v>0</v>
      </c>
      <c r="N107" s="68" t="s">
        <v>9619</v>
      </c>
      <c r="O107" s="68" t="s">
        <v>9620</v>
      </c>
      <c r="P107" s="68" t="s">
        <v>118</v>
      </c>
      <c r="Q107" s="68" t="s">
        <v>36</v>
      </c>
      <c r="R107" s="68" t="s">
        <v>119</v>
      </c>
      <c r="S107" s="68" t="s">
        <v>147</v>
      </c>
      <c r="T107" s="68">
        <v>205</v>
      </c>
      <c r="U107" s="68" t="s">
        <v>172</v>
      </c>
      <c r="V107" s="68" t="s">
        <v>9178</v>
      </c>
      <c r="W107" s="68" t="s">
        <v>9179</v>
      </c>
      <c r="X107" s="68" t="s">
        <v>124</v>
      </c>
      <c r="Y107" s="68">
        <v>57216</v>
      </c>
      <c r="Z107" s="68">
        <v>8410</v>
      </c>
      <c r="AA107" s="68">
        <v>0</v>
      </c>
      <c r="AB107" s="68">
        <v>0</v>
      </c>
      <c r="AC107" s="68">
        <v>1311.08</v>
      </c>
      <c r="AD107" s="68">
        <v>0</v>
      </c>
      <c r="AE107" s="68">
        <v>507939.64</v>
      </c>
      <c r="AF107" s="68">
        <v>509250.72</v>
      </c>
      <c r="AG107" s="68">
        <v>480</v>
      </c>
      <c r="AH107" s="68">
        <v>450</v>
      </c>
      <c r="AI107" s="68">
        <v>684871</v>
      </c>
      <c r="AJ107" s="68">
        <v>684871</v>
      </c>
      <c r="AK107" s="68">
        <v>55860.502463013632</v>
      </c>
      <c r="AL107" s="68" t="s">
        <v>118</v>
      </c>
      <c r="AM107" s="68" t="s">
        <v>36</v>
      </c>
      <c r="AN107" s="68" t="s">
        <v>119</v>
      </c>
      <c r="AO107" s="68" t="s">
        <v>147</v>
      </c>
      <c r="AP107" s="68">
        <v>7</v>
      </c>
      <c r="AQ107" s="68">
        <v>2</v>
      </c>
      <c r="AR107" s="68">
        <v>11</v>
      </c>
      <c r="AS107" s="68">
        <v>124065</v>
      </c>
      <c r="AT107" s="68">
        <v>585428</v>
      </c>
      <c r="AU107" s="68">
        <v>195143</v>
      </c>
      <c r="AV107" s="68">
        <v>705626</v>
      </c>
      <c r="AW107" s="68">
        <v>8.6967800000000004</v>
      </c>
      <c r="AX107" s="68">
        <v>1.5207599999999999</v>
      </c>
      <c r="AY107" s="68">
        <v>7.1760200000000003</v>
      </c>
      <c r="AZ107" s="68">
        <v>8.6967802047729492</v>
      </c>
      <c r="BA107" s="68">
        <v>1.5207600593566895</v>
      </c>
      <c r="BB107" s="68">
        <v>7.1760201454162598</v>
      </c>
      <c r="BC107" s="68" t="s">
        <v>159</v>
      </c>
      <c r="BD107" s="68" t="s">
        <v>126</v>
      </c>
      <c r="BE107" s="68" t="s">
        <v>118</v>
      </c>
      <c r="BF107" s="68"/>
      <c r="BG107" s="68" t="s">
        <v>296</v>
      </c>
      <c r="BH107" s="68" t="s">
        <v>9171</v>
      </c>
      <c r="BI107" s="68" t="s">
        <v>418</v>
      </c>
      <c r="BJ107" s="68" t="s">
        <v>129</v>
      </c>
      <c r="BK107" s="68" t="s">
        <v>224</v>
      </c>
      <c r="BL107" s="68" t="s">
        <v>224</v>
      </c>
      <c r="BM107" s="68" t="s">
        <v>180</v>
      </c>
      <c r="BN107" s="68" t="s">
        <v>181</v>
      </c>
      <c r="BO107" s="68"/>
      <c r="BP107" s="68" t="s">
        <v>181</v>
      </c>
      <c r="BQ107" s="68">
        <v>2024</v>
      </c>
      <c r="BR107" s="68"/>
      <c r="BS107" s="68"/>
      <c r="BT107" s="68" t="s">
        <v>9171</v>
      </c>
    </row>
    <row r="108" spans="1:72">
      <c r="A108" s="68">
        <v>102402873536</v>
      </c>
      <c r="B108" s="68">
        <v>1</v>
      </c>
      <c r="C108" s="68">
        <v>2024</v>
      </c>
      <c r="D108" s="68">
        <v>8</v>
      </c>
      <c r="E108" s="68" t="s">
        <v>9621</v>
      </c>
      <c r="F108" s="68" t="s">
        <v>9622</v>
      </c>
      <c r="G108" s="68">
        <v>91</v>
      </c>
      <c r="H108" s="68" t="s">
        <v>9623</v>
      </c>
      <c r="I108" s="68">
        <v>20240807</v>
      </c>
      <c r="J108" s="68">
        <v>20240813</v>
      </c>
      <c r="K108" s="68">
        <v>7</v>
      </c>
      <c r="L108" s="68"/>
      <c r="M108" s="68">
        <v>0</v>
      </c>
      <c r="N108" s="68" t="s">
        <v>9624</v>
      </c>
      <c r="O108" s="68" t="s">
        <v>9625</v>
      </c>
      <c r="P108" s="68" t="s">
        <v>118</v>
      </c>
      <c r="Q108" s="68" t="s">
        <v>36</v>
      </c>
      <c r="R108" s="68" t="s">
        <v>119</v>
      </c>
      <c r="S108" s="68" t="s">
        <v>120</v>
      </c>
      <c r="T108" s="68">
        <v>111</v>
      </c>
      <c r="U108" s="68" t="s">
        <v>172</v>
      </c>
      <c r="V108" s="68" t="s">
        <v>9178</v>
      </c>
      <c r="W108" s="68" t="s">
        <v>9179</v>
      </c>
      <c r="X108" s="68" t="s">
        <v>124</v>
      </c>
      <c r="Y108" s="68">
        <v>81481</v>
      </c>
      <c r="Z108" s="68">
        <v>8162</v>
      </c>
      <c r="AA108" s="68">
        <v>0</v>
      </c>
      <c r="AB108" s="68">
        <v>0</v>
      </c>
      <c r="AC108" s="68">
        <v>1255.75</v>
      </c>
      <c r="AD108" s="68">
        <v>0</v>
      </c>
      <c r="AE108" s="68">
        <v>507939.64</v>
      </c>
      <c r="AF108" s="68">
        <v>509195.38</v>
      </c>
      <c r="AG108" s="68">
        <v>480</v>
      </c>
      <c r="AH108" s="68">
        <v>450</v>
      </c>
      <c r="AI108" s="68">
        <v>684958</v>
      </c>
      <c r="AJ108" s="68">
        <v>684958</v>
      </c>
      <c r="AK108" s="68">
        <v>55987.629232134088</v>
      </c>
      <c r="AL108" s="68" t="s">
        <v>118</v>
      </c>
      <c r="AM108" s="68" t="s">
        <v>36</v>
      </c>
      <c r="AN108" s="68" t="s">
        <v>119</v>
      </c>
      <c r="AO108" s="68" t="s">
        <v>120</v>
      </c>
      <c r="AP108" s="68">
        <v>7</v>
      </c>
      <c r="AQ108" s="68">
        <v>2</v>
      </c>
      <c r="AR108" s="68">
        <v>11</v>
      </c>
      <c r="AS108" s="68">
        <v>124065</v>
      </c>
      <c r="AT108" s="68">
        <v>585428</v>
      </c>
      <c r="AU108" s="68">
        <v>195143</v>
      </c>
      <c r="AV108" s="68">
        <v>705626</v>
      </c>
      <c r="AW108" s="68">
        <v>8.6967800000000004</v>
      </c>
      <c r="AX108" s="68">
        <v>1.5207599999999999</v>
      </c>
      <c r="AY108" s="68">
        <v>7.1760200000000003</v>
      </c>
      <c r="AZ108" s="68">
        <v>8.6967802047729492</v>
      </c>
      <c r="BA108" s="68">
        <v>1.5207600593566895</v>
      </c>
      <c r="BB108" s="68">
        <v>7.1760201454162598</v>
      </c>
      <c r="BC108" s="68" t="s">
        <v>159</v>
      </c>
      <c r="BD108" s="68" t="s">
        <v>126</v>
      </c>
      <c r="BE108" s="68" t="s">
        <v>118</v>
      </c>
      <c r="BF108" s="68"/>
      <c r="BG108" s="68" t="s">
        <v>417</v>
      </c>
      <c r="BH108" s="68" t="s">
        <v>9171</v>
      </c>
      <c r="BI108" s="68" t="s">
        <v>1339</v>
      </c>
      <c r="BJ108" s="68" t="s">
        <v>129</v>
      </c>
      <c r="BK108" s="68" t="s">
        <v>178</v>
      </c>
      <c r="BL108" s="68" t="s">
        <v>320</v>
      </c>
      <c r="BM108" s="68" t="s">
        <v>180</v>
      </c>
      <c r="BN108" s="68" t="s">
        <v>181</v>
      </c>
      <c r="BO108" s="68"/>
      <c r="BP108" s="68" t="s">
        <v>181</v>
      </c>
      <c r="BQ108" s="68">
        <v>2024</v>
      </c>
      <c r="BR108" s="68"/>
      <c r="BS108" s="68"/>
      <c r="BT108" s="68" t="s">
        <v>9171</v>
      </c>
    </row>
    <row r="109" spans="1:72">
      <c r="A109" s="68">
        <v>102408043068</v>
      </c>
      <c r="B109" s="68">
        <v>1</v>
      </c>
      <c r="C109" s="68">
        <v>2024</v>
      </c>
      <c r="D109" s="68">
        <v>8</v>
      </c>
      <c r="E109" s="68" t="s">
        <v>9626</v>
      </c>
      <c r="F109" s="68" t="s">
        <v>9627</v>
      </c>
      <c r="G109" s="68">
        <v>79</v>
      </c>
      <c r="H109" s="68" t="s">
        <v>9628</v>
      </c>
      <c r="I109" s="68">
        <v>20240731</v>
      </c>
      <c r="J109" s="68">
        <v>20240806</v>
      </c>
      <c r="K109" s="68">
        <v>7</v>
      </c>
      <c r="L109" s="68"/>
      <c r="M109" s="68">
        <v>0</v>
      </c>
      <c r="N109" s="68" t="s">
        <v>9629</v>
      </c>
      <c r="O109" s="68" t="s">
        <v>9630</v>
      </c>
      <c r="P109" s="68" t="s">
        <v>118</v>
      </c>
      <c r="Q109" s="68" t="s">
        <v>36</v>
      </c>
      <c r="R109" s="68" t="s">
        <v>119</v>
      </c>
      <c r="S109" s="68" t="s">
        <v>147</v>
      </c>
      <c r="T109" s="68">
        <v>205</v>
      </c>
      <c r="U109" s="68" t="s">
        <v>172</v>
      </c>
      <c r="V109" s="68" t="s">
        <v>9178</v>
      </c>
      <c r="W109" s="68" t="s">
        <v>9179</v>
      </c>
      <c r="X109" s="68" t="s">
        <v>124</v>
      </c>
      <c r="Y109" s="68">
        <v>63777</v>
      </c>
      <c r="Z109" s="68">
        <v>8410</v>
      </c>
      <c r="AA109" s="68">
        <v>0</v>
      </c>
      <c r="AB109" s="68">
        <v>0</v>
      </c>
      <c r="AC109" s="68">
        <v>774.66</v>
      </c>
      <c r="AD109" s="68">
        <v>0</v>
      </c>
      <c r="AE109" s="68">
        <v>508461.88</v>
      </c>
      <c r="AF109" s="68">
        <v>509236.53</v>
      </c>
      <c r="AG109" s="68">
        <v>480</v>
      </c>
      <c r="AH109" s="68">
        <v>450</v>
      </c>
      <c r="AI109" s="68">
        <v>684871</v>
      </c>
      <c r="AJ109" s="68">
        <v>684871</v>
      </c>
      <c r="AK109" s="68">
        <v>55874.692463013576</v>
      </c>
      <c r="AL109" s="68" t="s">
        <v>118</v>
      </c>
      <c r="AM109" s="68" t="s">
        <v>36</v>
      </c>
      <c r="AN109" s="68" t="s">
        <v>119</v>
      </c>
      <c r="AO109" s="68" t="s">
        <v>147</v>
      </c>
      <c r="AP109" s="68">
        <v>7</v>
      </c>
      <c r="AQ109" s="68">
        <v>2</v>
      </c>
      <c r="AR109" s="68">
        <v>11</v>
      </c>
      <c r="AS109" s="68">
        <v>124065</v>
      </c>
      <c r="AT109" s="68">
        <v>585428</v>
      </c>
      <c r="AU109" s="68">
        <v>195143</v>
      </c>
      <c r="AV109" s="68">
        <v>705626</v>
      </c>
      <c r="AW109" s="68">
        <v>8.6967800000000004</v>
      </c>
      <c r="AX109" s="68">
        <v>1.5207599999999999</v>
      </c>
      <c r="AY109" s="68">
        <v>7.1760200000000003</v>
      </c>
      <c r="AZ109" s="68">
        <v>8.6967802047729492</v>
      </c>
      <c r="BA109" s="68">
        <v>1.5207600593566895</v>
      </c>
      <c r="BB109" s="68">
        <v>7.1760201454162598</v>
      </c>
      <c r="BC109" s="68" t="s">
        <v>159</v>
      </c>
      <c r="BD109" s="68" t="s">
        <v>126</v>
      </c>
      <c r="BE109" s="68" t="s">
        <v>118</v>
      </c>
      <c r="BF109" s="68"/>
      <c r="BG109" s="68" t="s">
        <v>296</v>
      </c>
      <c r="BH109" s="68" t="s">
        <v>9171</v>
      </c>
      <c r="BI109" s="68" t="s">
        <v>177</v>
      </c>
      <c r="BJ109" s="68" t="s">
        <v>129</v>
      </c>
      <c r="BK109" s="68" t="s">
        <v>178</v>
      </c>
      <c r="BL109" s="68" t="s">
        <v>179</v>
      </c>
      <c r="BM109" s="68" t="s">
        <v>180</v>
      </c>
      <c r="BN109" s="68" t="s">
        <v>181</v>
      </c>
      <c r="BO109" s="68"/>
      <c r="BP109" s="68" t="s">
        <v>181</v>
      </c>
      <c r="BQ109" s="68">
        <v>2024</v>
      </c>
      <c r="BR109" s="68"/>
      <c r="BS109" s="68"/>
      <c r="BT109" s="68" t="s">
        <v>9171</v>
      </c>
    </row>
    <row r="110" spans="1:72">
      <c r="A110" s="68">
        <v>102402873460</v>
      </c>
      <c r="B110" s="68">
        <v>1</v>
      </c>
      <c r="C110" s="68">
        <v>2024</v>
      </c>
      <c r="D110" s="68">
        <v>8</v>
      </c>
      <c r="E110" s="68" t="s">
        <v>9631</v>
      </c>
      <c r="F110" s="68" t="s">
        <v>9632</v>
      </c>
      <c r="G110" s="68">
        <v>83</v>
      </c>
      <c r="H110" s="68" t="s">
        <v>9633</v>
      </c>
      <c r="I110" s="68">
        <v>20240731</v>
      </c>
      <c r="J110" s="68">
        <v>20240806</v>
      </c>
      <c r="K110" s="68">
        <v>7</v>
      </c>
      <c r="L110" s="68"/>
      <c r="M110" s="68">
        <v>0</v>
      </c>
      <c r="N110" s="68" t="s">
        <v>9634</v>
      </c>
      <c r="O110" s="68" t="s">
        <v>9635</v>
      </c>
      <c r="P110" s="68" t="s">
        <v>118</v>
      </c>
      <c r="Q110" s="68" t="s">
        <v>36</v>
      </c>
      <c r="R110" s="68" t="s">
        <v>119</v>
      </c>
      <c r="S110" s="68" t="s">
        <v>147</v>
      </c>
      <c r="T110" s="68">
        <v>111</v>
      </c>
      <c r="U110" s="68" t="s">
        <v>438</v>
      </c>
      <c r="V110" s="68" t="s">
        <v>2673</v>
      </c>
      <c r="W110" s="68" t="s">
        <v>2674</v>
      </c>
      <c r="X110" s="68" t="s">
        <v>387</v>
      </c>
      <c r="Y110" s="68">
        <v>97717</v>
      </c>
      <c r="Z110" s="68">
        <v>8410</v>
      </c>
      <c r="AA110" s="68">
        <v>0</v>
      </c>
      <c r="AB110" s="68">
        <v>0</v>
      </c>
      <c r="AC110" s="68">
        <v>1626.17</v>
      </c>
      <c r="AD110" s="68">
        <v>0</v>
      </c>
      <c r="AE110" s="68">
        <v>448719.42</v>
      </c>
      <c r="AF110" s="68">
        <v>450345.59</v>
      </c>
      <c r="AG110" s="68">
        <v>480</v>
      </c>
      <c r="AH110" s="68">
        <v>450</v>
      </c>
      <c r="AI110" s="68">
        <v>413322</v>
      </c>
      <c r="AJ110" s="68">
        <v>413322</v>
      </c>
      <c r="AK110" s="68">
        <v>-88344.233199370035</v>
      </c>
      <c r="AL110" s="68" t="s">
        <v>118</v>
      </c>
      <c r="AM110" s="68" t="s">
        <v>36</v>
      </c>
      <c r="AN110" s="68" t="s">
        <v>119</v>
      </c>
      <c r="AO110" s="68" t="s">
        <v>147</v>
      </c>
      <c r="AP110" s="68">
        <v>3</v>
      </c>
      <c r="AQ110" s="68">
        <v>2</v>
      </c>
      <c r="AR110" s="68">
        <v>8</v>
      </c>
      <c r="AS110" s="68">
        <v>45044</v>
      </c>
      <c r="AT110" s="68">
        <v>30686</v>
      </c>
      <c r="AU110" s="68">
        <v>1</v>
      </c>
      <c r="AV110" s="68">
        <v>91541</v>
      </c>
      <c r="AW110" s="68">
        <v>0.92827999999999999</v>
      </c>
      <c r="AX110" s="68">
        <v>0.55213999999999996</v>
      </c>
      <c r="AY110" s="68">
        <v>0.37613999999999997</v>
      </c>
      <c r="AZ110" s="68">
        <v>4.4467799663543701</v>
      </c>
      <c r="BA110" s="68">
        <v>0.5521399974822998</v>
      </c>
      <c r="BB110" s="68">
        <v>3.8946399688720703</v>
      </c>
      <c r="BC110" s="68" t="s">
        <v>159</v>
      </c>
      <c r="BD110" s="68" t="s">
        <v>126</v>
      </c>
      <c r="BE110" s="68" t="s">
        <v>118</v>
      </c>
      <c r="BF110" s="68"/>
      <c r="BG110" s="68" t="s">
        <v>296</v>
      </c>
      <c r="BH110" s="68" t="s">
        <v>9171</v>
      </c>
      <c r="BI110" s="68" t="s">
        <v>718</v>
      </c>
      <c r="BJ110" s="68" t="s">
        <v>129</v>
      </c>
      <c r="BK110" s="68" t="s">
        <v>178</v>
      </c>
      <c r="BL110" s="68" t="s">
        <v>320</v>
      </c>
      <c r="BM110" s="68" t="s">
        <v>202</v>
      </c>
      <c r="BN110" s="68" t="s">
        <v>297</v>
      </c>
      <c r="BO110" s="68"/>
      <c r="BP110" s="68" t="s">
        <v>297</v>
      </c>
      <c r="BQ110" s="68">
        <v>2024</v>
      </c>
      <c r="BR110" s="68"/>
      <c r="BS110" s="68"/>
      <c r="BT110" s="68" t="s">
        <v>9171</v>
      </c>
    </row>
    <row r="111" spans="1:72">
      <c r="A111" s="68">
        <v>102402873450</v>
      </c>
      <c r="B111" s="68">
        <v>1</v>
      </c>
      <c r="C111" s="68">
        <v>2024</v>
      </c>
      <c r="D111" s="68">
        <v>8</v>
      </c>
      <c r="E111" s="68" t="s">
        <v>1020</v>
      </c>
      <c r="F111" s="68" t="s">
        <v>1021</v>
      </c>
      <c r="G111" s="68">
        <v>78</v>
      </c>
      <c r="H111" s="68" t="s">
        <v>1022</v>
      </c>
      <c r="I111" s="68">
        <v>20240731</v>
      </c>
      <c r="J111" s="68">
        <v>20240805</v>
      </c>
      <c r="K111" s="68">
        <v>6</v>
      </c>
      <c r="L111" s="68"/>
      <c r="M111" s="68">
        <v>0</v>
      </c>
      <c r="N111" s="68" t="s">
        <v>1023</v>
      </c>
      <c r="O111" s="68" t="s">
        <v>9636</v>
      </c>
      <c r="P111" s="68" t="s">
        <v>118</v>
      </c>
      <c r="Q111" s="68" t="s">
        <v>36</v>
      </c>
      <c r="R111" s="68" t="s">
        <v>119</v>
      </c>
      <c r="S111" s="68" t="s">
        <v>120</v>
      </c>
      <c r="T111" s="68">
        <v>111</v>
      </c>
      <c r="U111" s="68" t="s">
        <v>172</v>
      </c>
      <c r="V111" s="68" t="s">
        <v>173</v>
      </c>
      <c r="W111" s="68" t="s">
        <v>174</v>
      </c>
      <c r="X111" s="68" t="s">
        <v>124</v>
      </c>
      <c r="Y111" s="68">
        <v>77122</v>
      </c>
      <c r="Z111" s="68">
        <v>7090</v>
      </c>
      <c r="AA111" s="68">
        <v>0</v>
      </c>
      <c r="AB111" s="68">
        <v>0</v>
      </c>
      <c r="AC111" s="68">
        <v>1089.75</v>
      </c>
      <c r="AD111" s="68">
        <v>0</v>
      </c>
      <c r="AE111" s="68">
        <v>559639.57999999996</v>
      </c>
      <c r="AF111" s="68">
        <v>560729.31000000006</v>
      </c>
      <c r="AG111" s="68">
        <v>400</v>
      </c>
      <c r="AH111" s="68">
        <v>375</v>
      </c>
      <c r="AI111" s="68">
        <v>866510</v>
      </c>
      <c r="AJ111" s="68">
        <v>866510</v>
      </c>
      <c r="AK111" s="68">
        <v>83283.593976618256</v>
      </c>
      <c r="AL111" s="68" t="s">
        <v>118</v>
      </c>
      <c r="AM111" s="68" t="s">
        <v>36</v>
      </c>
      <c r="AN111" s="68" t="s">
        <v>119</v>
      </c>
      <c r="AO111" s="68" t="s">
        <v>120</v>
      </c>
      <c r="AP111" s="68">
        <v>10</v>
      </c>
      <c r="AQ111" s="68">
        <v>3</v>
      </c>
      <c r="AR111" s="68">
        <v>20</v>
      </c>
      <c r="AS111" s="68">
        <v>230467</v>
      </c>
      <c r="AT111" s="68">
        <v>667081</v>
      </c>
      <c r="AU111" s="68">
        <v>222360</v>
      </c>
      <c r="AV111" s="68">
        <v>800033</v>
      </c>
      <c r="AW111" s="68">
        <v>11.001899999999999</v>
      </c>
      <c r="AX111" s="68">
        <v>2.8250000000000002</v>
      </c>
      <c r="AY111" s="68">
        <v>8.1768999999999998</v>
      </c>
      <c r="AZ111" s="68">
        <v>11.00189995765686</v>
      </c>
      <c r="BA111" s="68">
        <v>2.8250000476837158</v>
      </c>
      <c r="BB111" s="68">
        <v>8.1768999099731445</v>
      </c>
      <c r="BC111" s="68" t="s">
        <v>159</v>
      </c>
      <c r="BD111" s="68" t="s">
        <v>126</v>
      </c>
      <c r="BE111" s="68" t="s">
        <v>118</v>
      </c>
      <c r="BF111" s="68"/>
      <c r="BG111" s="68" t="s">
        <v>417</v>
      </c>
      <c r="BH111" s="68" t="s">
        <v>268</v>
      </c>
      <c r="BI111" s="68" t="s">
        <v>290</v>
      </c>
      <c r="BJ111" s="68" t="s">
        <v>129</v>
      </c>
      <c r="BK111" s="68" t="s">
        <v>217</v>
      </c>
      <c r="BL111" s="68" t="s">
        <v>252</v>
      </c>
      <c r="BM111" s="68" t="s">
        <v>180</v>
      </c>
      <c r="BN111" s="68" t="s">
        <v>181</v>
      </c>
      <c r="BO111" s="68"/>
      <c r="BP111" s="68" t="s">
        <v>181</v>
      </c>
      <c r="BQ111" s="68">
        <v>2024</v>
      </c>
      <c r="BR111" s="68"/>
      <c r="BS111" s="68"/>
      <c r="BT111" s="68" t="s">
        <v>9171</v>
      </c>
    </row>
    <row r="112" spans="1:72">
      <c r="A112" s="68">
        <v>102402870606</v>
      </c>
      <c r="B112" s="68">
        <v>1</v>
      </c>
      <c r="C112" s="68">
        <v>2024</v>
      </c>
      <c r="D112" s="68">
        <v>7</v>
      </c>
      <c r="E112" s="68" t="s">
        <v>9637</v>
      </c>
      <c r="F112" s="68" t="s">
        <v>9638</v>
      </c>
      <c r="G112" s="68">
        <v>77</v>
      </c>
      <c r="H112" s="68" t="s">
        <v>9639</v>
      </c>
      <c r="I112" s="68">
        <v>20240724</v>
      </c>
      <c r="J112" s="68">
        <v>20240729</v>
      </c>
      <c r="K112" s="68">
        <v>6</v>
      </c>
      <c r="L112" s="68"/>
      <c r="M112" s="68">
        <v>0</v>
      </c>
      <c r="N112" s="68" t="s">
        <v>9640</v>
      </c>
      <c r="O112" s="68" t="s">
        <v>9641</v>
      </c>
      <c r="P112" s="68" t="s">
        <v>118</v>
      </c>
      <c r="Q112" s="68" t="s">
        <v>36</v>
      </c>
      <c r="R112" s="68" t="s">
        <v>119</v>
      </c>
      <c r="S112" s="68" t="s">
        <v>120</v>
      </c>
      <c r="T112" s="68">
        <v>111</v>
      </c>
      <c r="U112" s="68" t="s">
        <v>172</v>
      </c>
      <c r="V112" s="68" t="s">
        <v>9178</v>
      </c>
      <c r="W112" s="68" t="s">
        <v>9179</v>
      </c>
      <c r="X112" s="68" t="s">
        <v>124</v>
      </c>
      <c r="Y112" s="68">
        <v>78461</v>
      </c>
      <c r="Z112" s="68">
        <v>7090</v>
      </c>
      <c r="AA112" s="68">
        <v>0</v>
      </c>
      <c r="AB112" s="68">
        <v>0</v>
      </c>
      <c r="AC112" s="68">
        <v>1293.03</v>
      </c>
      <c r="AD112" s="68">
        <v>0</v>
      </c>
      <c r="AE112" s="68">
        <v>508602.3</v>
      </c>
      <c r="AF112" s="68">
        <v>509895.34</v>
      </c>
      <c r="AG112" s="68">
        <v>400</v>
      </c>
      <c r="AH112" s="68">
        <v>375</v>
      </c>
      <c r="AI112" s="68">
        <v>684958</v>
      </c>
      <c r="AJ112" s="68">
        <v>684958</v>
      </c>
      <c r="AK112" s="68">
        <v>55287.669232134067</v>
      </c>
      <c r="AL112" s="68" t="s">
        <v>118</v>
      </c>
      <c r="AM112" s="68" t="s">
        <v>36</v>
      </c>
      <c r="AN112" s="68" t="s">
        <v>119</v>
      </c>
      <c r="AO112" s="68" t="s">
        <v>120</v>
      </c>
      <c r="AP112" s="68">
        <v>7</v>
      </c>
      <c r="AQ112" s="68">
        <v>2</v>
      </c>
      <c r="AR112" s="68">
        <v>11</v>
      </c>
      <c r="AS112" s="68">
        <v>124065</v>
      </c>
      <c r="AT112" s="68">
        <v>585428</v>
      </c>
      <c r="AU112" s="68">
        <v>195143</v>
      </c>
      <c r="AV112" s="68">
        <v>705626</v>
      </c>
      <c r="AW112" s="68">
        <v>8.6967800000000004</v>
      </c>
      <c r="AX112" s="68">
        <v>1.5207599999999999</v>
      </c>
      <c r="AY112" s="68">
        <v>7.1760200000000003</v>
      </c>
      <c r="AZ112" s="68">
        <v>8.6967802047729492</v>
      </c>
      <c r="BA112" s="68">
        <v>1.5207600593566895</v>
      </c>
      <c r="BB112" s="68">
        <v>7.1760201454162598</v>
      </c>
      <c r="BC112" s="68" t="s">
        <v>159</v>
      </c>
      <c r="BD112" s="68" t="s">
        <v>126</v>
      </c>
      <c r="BE112" s="68" t="s">
        <v>118</v>
      </c>
      <c r="BF112" s="68"/>
      <c r="BG112" s="68" t="s">
        <v>296</v>
      </c>
      <c r="BH112" s="68" t="s">
        <v>9171</v>
      </c>
      <c r="BI112" s="68" t="s">
        <v>223</v>
      </c>
      <c r="BJ112" s="68" t="s">
        <v>129</v>
      </c>
      <c r="BK112" s="68" t="s">
        <v>224</v>
      </c>
      <c r="BL112" s="68" t="s">
        <v>224</v>
      </c>
      <c r="BM112" s="68" t="s">
        <v>180</v>
      </c>
      <c r="BN112" s="68" t="s">
        <v>181</v>
      </c>
      <c r="BO112" s="68"/>
      <c r="BP112" s="68" t="s">
        <v>181</v>
      </c>
      <c r="BQ112" s="68">
        <v>2024</v>
      </c>
      <c r="BR112" s="68"/>
      <c r="BS112" s="68"/>
      <c r="BT112" s="68" t="s">
        <v>9171</v>
      </c>
    </row>
    <row r="113" spans="1:72">
      <c r="A113" s="68">
        <v>102403023508</v>
      </c>
      <c r="B113" s="68">
        <v>1</v>
      </c>
      <c r="C113" s="68">
        <v>2024</v>
      </c>
      <c r="D113" s="68">
        <v>7</v>
      </c>
      <c r="E113" s="68" t="s">
        <v>9642</v>
      </c>
      <c r="F113" s="68" t="s">
        <v>3867</v>
      </c>
      <c r="G113" s="68">
        <v>83</v>
      </c>
      <c r="H113" s="68" t="s">
        <v>3868</v>
      </c>
      <c r="I113" s="68">
        <v>20240724</v>
      </c>
      <c r="J113" s="68">
        <v>20240729</v>
      </c>
      <c r="K113" s="68">
        <v>6</v>
      </c>
      <c r="L113" s="68"/>
      <c r="M113" s="68">
        <v>0</v>
      </c>
      <c r="N113" s="68" t="s">
        <v>9643</v>
      </c>
      <c r="O113" s="68" t="s">
        <v>9644</v>
      </c>
      <c r="P113" s="68" t="s">
        <v>118</v>
      </c>
      <c r="Q113" s="68" t="s">
        <v>36</v>
      </c>
      <c r="R113" s="68" t="s">
        <v>119</v>
      </c>
      <c r="S113" s="68" t="s">
        <v>120</v>
      </c>
      <c r="T113" s="68">
        <v>207</v>
      </c>
      <c r="U113" s="68" t="s">
        <v>172</v>
      </c>
      <c r="V113" s="68" t="s">
        <v>9178</v>
      </c>
      <c r="W113" s="68" t="s">
        <v>9179</v>
      </c>
      <c r="X113" s="68" t="s">
        <v>124</v>
      </c>
      <c r="Y113" s="68">
        <v>69174</v>
      </c>
      <c r="Z113" s="68">
        <v>7090</v>
      </c>
      <c r="AA113" s="68">
        <v>0</v>
      </c>
      <c r="AB113" s="68">
        <v>0</v>
      </c>
      <c r="AC113" s="68">
        <v>1219.6300000000001</v>
      </c>
      <c r="AD113" s="68">
        <v>0</v>
      </c>
      <c r="AE113" s="68">
        <v>517697.06</v>
      </c>
      <c r="AF113" s="68">
        <v>518916.69</v>
      </c>
      <c r="AG113" s="68">
        <v>400</v>
      </c>
      <c r="AH113" s="68">
        <v>375</v>
      </c>
      <c r="AI113" s="68">
        <v>684871</v>
      </c>
      <c r="AJ113" s="68">
        <v>684871</v>
      </c>
      <c r="AK113" s="68">
        <v>46194.532463013602</v>
      </c>
      <c r="AL113" s="68" t="s">
        <v>118</v>
      </c>
      <c r="AM113" s="68" t="s">
        <v>36</v>
      </c>
      <c r="AN113" s="68" t="s">
        <v>119</v>
      </c>
      <c r="AO113" s="68" t="s">
        <v>120</v>
      </c>
      <c r="AP113" s="68">
        <v>7</v>
      </c>
      <c r="AQ113" s="68">
        <v>2</v>
      </c>
      <c r="AR113" s="68">
        <v>11</v>
      </c>
      <c r="AS113" s="68">
        <v>124065</v>
      </c>
      <c r="AT113" s="68">
        <v>585428</v>
      </c>
      <c r="AU113" s="68">
        <v>195143</v>
      </c>
      <c r="AV113" s="68">
        <v>705626</v>
      </c>
      <c r="AW113" s="68">
        <v>8.6967800000000004</v>
      </c>
      <c r="AX113" s="68">
        <v>1.5207599999999999</v>
      </c>
      <c r="AY113" s="68">
        <v>7.1760200000000003</v>
      </c>
      <c r="AZ113" s="68">
        <v>8.6967802047729492</v>
      </c>
      <c r="BA113" s="68">
        <v>1.5207600593566895</v>
      </c>
      <c r="BB113" s="68">
        <v>7.1760201454162598</v>
      </c>
      <c r="BC113" s="68" t="s">
        <v>159</v>
      </c>
      <c r="BD113" s="68" t="s">
        <v>126</v>
      </c>
      <c r="BE113" s="68" t="s">
        <v>118</v>
      </c>
      <c r="BF113" s="68"/>
      <c r="BG113" s="68" t="s">
        <v>417</v>
      </c>
      <c r="BH113" s="68" t="s">
        <v>9171</v>
      </c>
      <c r="BI113" s="68" t="s">
        <v>3870</v>
      </c>
      <c r="BJ113" s="68" t="s">
        <v>2168</v>
      </c>
      <c r="BK113" s="68" t="s">
        <v>2169</v>
      </c>
      <c r="BL113" s="68" t="s">
        <v>2169</v>
      </c>
      <c r="BM113" s="68" t="s">
        <v>180</v>
      </c>
      <c r="BN113" s="68" t="s">
        <v>181</v>
      </c>
      <c r="BO113" s="68"/>
      <c r="BP113" s="68" t="s">
        <v>181</v>
      </c>
      <c r="BQ113" s="68">
        <v>2024</v>
      </c>
      <c r="BR113" s="68"/>
      <c r="BS113" s="68"/>
      <c r="BT113" s="68" t="s">
        <v>9171</v>
      </c>
    </row>
    <row r="114" spans="1:72">
      <c r="A114" s="68">
        <v>102403009160</v>
      </c>
      <c r="B114" s="68">
        <v>1</v>
      </c>
      <c r="C114" s="68">
        <v>2024</v>
      </c>
      <c r="D114" s="68">
        <v>7</v>
      </c>
      <c r="E114" s="68" t="s">
        <v>9645</v>
      </c>
      <c r="F114" s="68" t="s">
        <v>9646</v>
      </c>
      <c r="G114" s="68">
        <v>83</v>
      </c>
      <c r="H114" s="68" t="s">
        <v>9647</v>
      </c>
      <c r="I114" s="68">
        <v>20240724</v>
      </c>
      <c r="J114" s="68">
        <v>20240729</v>
      </c>
      <c r="K114" s="68">
        <v>6</v>
      </c>
      <c r="L114" s="68"/>
      <c r="M114" s="68">
        <v>0</v>
      </c>
      <c r="N114" s="68" t="s">
        <v>9648</v>
      </c>
      <c r="O114" s="68" t="s">
        <v>9649</v>
      </c>
      <c r="P114" s="68" t="s">
        <v>118</v>
      </c>
      <c r="Q114" s="68" t="s">
        <v>36</v>
      </c>
      <c r="R114" s="68" t="s">
        <v>119</v>
      </c>
      <c r="S114" s="68" t="s">
        <v>147</v>
      </c>
      <c r="T114" s="68">
        <v>205</v>
      </c>
      <c r="U114" s="68" t="s">
        <v>172</v>
      </c>
      <c r="V114" s="68" t="s">
        <v>9178</v>
      </c>
      <c r="W114" s="68" t="s">
        <v>9179</v>
      </c>
      <c r="X114" s="68" t="s">
        <v>124</v>
      </c>
      <c r="Y114" s="68">
        <v>47174</v>
      </c>
      <c r="Z114" s="68">
        <v>7524</v>
      </c>
      <c r="AA114" s="68">
        <v>0</v>
      </c>
      <c r="AB114" s="68">
        <v>0</v>
      </c>
      <c r="AC114" s="68">
        <v>2626.78</v>
      </c>
      <c r="AD114" s="68">
        <v>0</v>
      </c>
      <c r="AE114" s="68">
        <v>506708.18</v>
      </c>
      <c r="AF114" s="68">
        <v>509334.97</v>
      </c>
      <c r="AG114" s="68">
        <v>400</v>
      </c>
      <c r="AH114" s="68">
        <v>750</v>
      </c>
      <c r="AI114" s="68">
        <v>684871</v>
      </c>
      <c r="AJ114" s="68">
        <v>684871</v>
      </c>
      <c r="AK114" s="68">
        <v>55776.252463013632</v>
      </c>
      <c r="AL114" s="68" t="s">
        <v>118</v>
      </c>
      <c r="AM114" s="68" t="s">
        <v>36</v>
      </c>
      <c r="AN114" s="68" t="s">
        <v>119</v>
      </c>
      <c r="AO114" s="68" t="s">
        <v>147</v>
      </c>
      <c r="AP114" s="68">
        <v>7</v>
      </c>
      <c r="AQ114" s="68">
        <v>2</v>
      </c>
      <c r="AR114" s="68">
        <v>11</v>
      </c>
      <c r="AS114" s="68">
        <v>124065</v>
      </c>
      <c r="AT114" s="68">
        <v>585428</v>
      </c>
      <c r="AU114" s="68">
        <v>195143</v>
      </c>
      <c r="AV114" s="68">
        <v>705626</v>
      </c>
      <c r="AW114" s="68">
        <v>8.6967800000000004</v>
      </c>
      <c r="AX114" s="68">
        <v>1.5207599999999999</v>
      </c>
      <c r="AY114" s="68">
        <v>7.1760200000000003</v>
      </c>
      <c r="AZ114" s="68">
        <v>8.6967802047729492</v>
      </c>
      <c r="BA114" s="68">
        <v>1.5207600593566895</v>
      </c>
      <c r="BB114" s="68">
        <v>7.1760201454162598</v>
      </c>
      <c r="BC114" s="68" t="s">
        <v>159</v>
      </c>
      <c r="BD114" s="68" t="s">
        <v>126</v>
      </c>
      <c r="BE114" s="68" t="s">
        <v>118</v>
      </c>
      <c r="BF114" s="68"/>
      <c r="BG114" s="68" t="s">
        <v>417</v>
      </c>
      <c r="BH114" s="68" t="s">
        <v>9171</v>
      </c>
      <c r="BI114" s="68" t="s">
        <v>201</v>
      </c>
      <c r="BJ114" s="68" t="s">
        <v>129</v>
      </c>
      <c r="BK114" s="68" t="s">
        <v>130</v>
      </c>
      <c r="BL114" s="68" t="s">
        <v>131</v>
      </c>
      <c r="BM114" s="68" t="s">
        <v>180</v>
      </c>
      <c r="BN114" s="68" t="s">
        <v>181</v>
      </c>
      <c r="BO114" s="68"/>
      <c r="BP114" s="68" t="s">
        <v>181</v>
      </c>
      <c r="BQ114" s="68">
        <v>2024</v>
      </c>
      <c r="BR114" s="68"/>
      <c r="BS114" s="68"/>
      <c r="BT114" s="68" t="s">
        <v>9171</v>
      </c>
    </row>
    <row r="115" spans="1:72">
      <c r="A115" s="68">
        <v>102402634384</v>
      </c>
      <c r="B115" s="68">
        <v>1</v>
      </c>
      <c r="C115" s="68">
        <v>2024</v>
      </c>
      <c r="D115" s="68">
        <v>7</v>
      </c>
      <c r="E115" s="68" t="s">
        <v>3806</v>
      </c>
      <c r="F115" s="68" t="s">
        <v>2072</v>
      </c>
      <c r="G115" s="68">
        <v>76</v>
      </c>
      <c r="H115" s="68" t="s">
        <v>2073</v>
      </c>
      <c r="I115" s="68">
        <v>20240626</v>
      </c>
      <c r="J115" s="68">
        <v>20240704</v>
      </c>
      <c r="K115" s="68">
        <v>9</v>
      </c>
      <c r="L115" s="68"/>
      <c r="M115" s="68">
        <v>4</v>
      </c>
      <c r="N115" s="68" t="s">
        <v>3807</v>
      </c>
      <c r="O115" s="68" t="s">
        <v>9650</v>
      </c>
      <c r="P115" s="68" t="s">
        <v>118</v>
      </c>
      <c r="Q115" s="68" t="s">
        <v>36</v>
      </c>
      <c r="R115" s="68" t="s">
        <v>170</v>
      </c>
      <c r="S115" s="68" t="s">
        <v>171</v>
      </c>
      <c r="T115" s="68">
        <v>207</v>
      </c>
      <c r="U115" s="68" t="s">
        <v>172</v>
      </c>
      <c r="V115" s="68" t="s">
        <v>173</v>
      </c>
      <c r="W115" s="68" t="s">
        <v>174</v>
      </c>
      <c r="X115" s="68" t="s">
        <v>124</v>
      </c>
      <c r="Y115" s="68">
        <v>101882</v>
      </c>
      <c r="Z115" s="68">
        <v>5888</v>
      </c>
      <c r="AA115" s="68">
        <v>24456</v>
      </c>
      <c r="AB115" s="68">
        <v>0</v>
      </c>
      <c r="AC115" s="68">
        <v>1231.79</v>
      </c>
      <c r="AD115" s="68">
        <v>0</v>
      </c>
      <c r="AE115" s="68">
        <v>664295.61</v>
      </c>
      <c r="AF115" s="68">
        <v>665527.38</v>
      </c>
      <c r="AG115" s="68">
        <v>320</v>
      </c>
      <c r="AH115" s="68">
        <v>300</v>
      </c>
      <c r="AI115" s="68">
        <v>866400</v>
      </c>
      <c r="AJ115" s="68">
        <v>866400</v>
      </c>
      <c r="AK115" s="68">
        <v>-21596.23090149893</v>
      </c>
      <c r="AL115" s="68" t="s">
        <v>118</v>
      </c>
      <c r="AM115" s="68" t="s">
        <v>36</v>
      </c>
      <c r="AN115" s="68" t="s">
        <v>119</v>
      </c>
      <c r="AO115" s="68" t="s">
        <v>147</v>
      </c>
      <c r="AP115" s="68">
        <v>10</v>
      </c>
      <c r="AQ115" s="68">
        <v>3</v>
      </c>
      <c r="AR115" s="68">
        <v>20</v>
      </c>
      <c r="AS115" s="68">
        <v>230467</v>
      </c>
      <c r="AT115" s="68">
        <v>667081</v>
      </c>
      <c r="AU115" s="68">
        <v>222360</v>
      </c>
      <c r="AV115" s="68">
        <v>800033</v>
      </c>
      <c r="AW115" s="68">
        <v>11.001899999999999</v>
      </c>
      <c r="AX115" s="68">
        <v>2.8250000000000002</v>
      </c>
      <c r="AY115" s="68">
        <v>8.1768999999999998</v>
      </c>
      <c r="AZ115" s="68">
        <v>11.00189995765686</v>
      </c>
      <c r="BA115" s="68">
        <v>2.8250000476837158</v>
      </c>
      <c r="BB115" s="68">
        <v>8.1768999099731445</v>
      </c>
      <c r="BC115" s="68" t="s">
        <v>159</v>
      </c>
      <c r="BD115" s="68" t="s">
        <v>126</v>
      </c>
      <c r="BE115" s="68" t="s">
        <v>118</v>
      </c>
      <c r="BF115" s="68"/>
      <c r="BG115" s="68" t="s">
        <v>417</v>
      </c>
      <c r="BH115" s="68" t="s">
        <v>2705</v>
      </c>
      <c r="BI115" s="68" t="s">
        <v>201</v>
      </c>
      <c r="BJ115" s="68" t="s">
        <v>129</v>
      </c>
      <c r="BK115" s="68" t="s">
        <v>130</v>
      </c>
      <c r="BL115" s="68" t="s">
        <v>131</v>
      </c>
      <c r="BM115" s="68" t="s">
        <v>180</v>
      </c>
      <c r="BN115" s="68" t="s">
        <v>181</v>
      </c>
      <c r="BO115" s="68"/>
      <c r="BP115" s="68" t="s">
        <v>181</v>
      </c>
      <c r="BQ115" s="68">
        <v>2024</v>
      </c>
      <c r="BR115" s="68"/>
      <c r="BS115" s="68"/>
      <c r="BT115" s="68" t="s">
        <v>9171</v>
      </c>
    </row>
    <row r="116" spans="1:72">
      <c r="A116" s="68">
        <v>102402518490</v>
      </c>
      <c r="B116" s="68">
        <v>1</v>
      </c>
      <c r="C116" s="68">
        <v>2024</v>
      </c>
      <c r="D116" s="68">
        <v>7</v>
      </c>
      <c r="E116" s="68" t="s">
        <v>9651</v>
      </c>
      <c r="F116" s="68" t="s">
        <v>9652</v>
      </c>
      <c r="G116" s="68">
        <v>83</v>
      </c>
      <c r="H116" s="68" t="s">
        <v>9653</v>
      </c>
      <c r="I116" s="68">
        <v>20240626</v>
      </c>
      <c r="J116" s="68">
        <v>20240703</v>
      </c>
      <c r="K116" s="68">
        <v>8</v>
      </c>
      <c r="L116" s="68"/>
      <c r="M116" s="68">
        <v>0</v>
      </c>
      <c r="N116" s="68" t="s">
        <v>9654</v>
      </c>
      <c r="O116" s="68" t="s">
        <v>9655</v>
      </c>
      <c r="P116" s="68" t="s">
        <v>118</v>
      </c>
      <c r="Q116" s="68" t="s">
        <v>36</v>
      </c>
      <c r="R116" s="68" t="s">
        <v>119</v>
      </c>
      <c r="S116" s="68" t="s">
        <v>120</v>
      </c>
      <c r="T116" s="68">
        <v>201</v>
      </c>
      <c r="U116" s="68" t="s">
        <v>172</v>
      </c>
      <c r="V116" s="68" t="s">
        <v>9178</v>
      </c>
      <c r="W116" s="68" t="s">
        <v>9179</v>
      </c>
      <c r="X116" s="68" t="s">
        <v>124</v>
      </c>
      <c r="Y116" s="68">
        <v>65156</v>
      </c>
      <c r="Z116" s="68">
        <v>9234</v>
      </c>
      <c r="AA116" s="68">
        <v>0</v>
      </c>
      <c r="AB116" s="68">
        <v>0</v>
      </c>
      <c r="AC116" s="68">
        <v>2143.84</v>
      </c>
      <c r="AD116" s="68">
        <v>5857.78</v>
      </c>
      <c r="AE116" s="68">
        <v>432607.39</v>
      </c>
      <c r="AF116" s="68">
        <v>440609</v>
      </c>
      <c r="AG116" s="68">
        <v>560</v>
      </c>
      <c r="AH116" s="68">
        <v>525</v>
      </c>
      <c r="AI116" s="68">
        <v>684871</v>
      </c>
      <c r="AJ116" s="68">
        <v>684871</v>
      </c>
      <c r="AK116" s="68">
        <v>124502.2224630136</v>
      </c>
      <c r="AL116" s="68" t="s">
        <v>118</v>
      </c>
      <c r="AM116" s="68" t="s">
        <v>36</v>
      </c>
      <c r="AN116" s="68" t="s">
        <v>119</v>
      </c>
      <c r="AO116" s="68" t="s">
        <v>120</v>
      </c>
      <c r="AP116" s="68">
        <v>7</v>
      </c>
      <c r="AQ116" s="68">
        <v>2</v>
      </c>
      <c r="AR116" s="68">
        <v>11</v>
      </c>
      <c r="AS116" s="68">
        <v>124065</v>
      </c>
      <c r="AT116" s="68">
        <v>585428</v>
      </c>
      <c r="AU116" s="68">
        <v>195143</v>
      </c>
      <c r="AV116" s="68">
        <v>705626</v>
      </c>
      <c r="AW116" s="68">
        <v>8.6967800000000004</v>
      </c>
      <c r="AX116" s="68">
        <v>1.5207599999999999</v>
      </c>
      <c r="AY116" s="68">
        <v>7.1760200000000003</v>
      </c>
      <c r="AZ116" s="68">
        <v>8.6967802047729492</v>
      </c>
      <c r="BA116" s="68">
        <v>1.5207600593566895</v>
      </c>
      <c r="BB116" s="68">
        <v>7.1760201454162598</v>
      </c>
      <c r="BC116" s="68" t="s">
        <v>159</v>
      </c>
      <c r="BD116" s="68" t="s">
        <v>148</v>
      </c>
      <c r="BE116" s="68" t="s">
        <v>118</v>
      </c>
      <c r="BF116" s="68"/>
      <c r="BG116" s="68" t="s">
        <v>417</v>
      </c>
      <c r="BH116" s="68" t="s">
        <v>9171</v>
      </c>
      <c r="BI116" s="68" t="s">
        <v>9105</v>
      </c>
      <c r="BJ116" s="68" t="s">
        <v>129</v>
      </c>
      <c r="BK116" s="68" t="s">
        <v>130</v>
      </c>
      <c r="BL116" s="68" t="s">
        <v>370</v>
      </c>
      <c r="BM116" s="68" t="s">
        <v>180</v>
      </c>
      <c r="BN116" s="68" t="s">
        <v>181</v>
      </c>
      <c r="BO116" s="68"/>
      <c r="BP116" s="68" t="s">
        <v>181</v>
      </c>
      <c r="BQ116" s="68">
        <v>2024</v>
      </c>
      <c r="BR116" s="68"/>
      <c r="BS116" s="68"/>
      <c r="BT116" s="68" t="s">
        <v>9171</v>
      </c>
    </row>
    <row r="117" spans="1:72">
      <c r="A117" s="68">
        <v>102402475060</v>
      </c>
      <c r="B117" s="68">
        <v>1</v>
      </c>
      <c r="C117" s="68">
        <v>2024</v>
      </c>
      <c r="D117" s="68">
        <v>7</v>
      </c>
      <c r="E117" s="68" t="s">
        <v>9656</v>
      </c>
      <c r="F117" s="68" t="s">
        <v>9657</v>
      </c>
      <c r="G117" s="68">
        <v>75</v>
      </c>
      <c r="H117" s="68" t="s">
        <v>9658</v>
      </c>
      <c r="I117" s="68">
        <v>20240626</v>
      </c>
      <c r="J117" s="68">
        <v>20240701</v>
      </c>
      <c r="K117" s="68">
        <v>6</v>
      </c>
      <c r="L117" s="68"/>
      <c r="M117" s="68">
        <v>0</v>
      </c>
      <c r="N117" s="68" t="s">
        <v>9659</v>
      </c>
      <c r="O117" s="68" t="s">
        <v>9660</v>
      </c>
      <c r="P117" s="68" t="s">
        <v>118</v>
      </c>
      <c r="Q117" s="68" t="s">
        <v>36</v>
      </c>
      <c r="R117" s="68" t="s">
        <v>119</v>
      </c>
      <c r="S117" s="68" t="s">
        <v>120</v>
      </c>
      <c r="T117" s="68">
        <v>111</v>
      </c>
      <c r="U117" s="68" t="s">
        <v>172</v>
      </c>
      <c r="V117" s="68" t="s">
        <v>9178</v>
      </c>
      <c r="W117" s="68" t="s">
        <v>9179</v>
      </c>
      <c r="X117" s="68" t="s">
        <v>124</v>
      </c>
      <c r="Y117" s="68">
        <v>56868</v>
      </c>
      <c r="Z117" s="68">
        <v>7090</v>
      </c>
      <c r="AA117" s="68">
        <v>0</v>
      </c>
      <c r="AB117" s="68">
        <v>0</v>
      </c>
      <c r="AC117" s="68">
        <v>45489.46</v>
      </c>
      <c r="AD117" s="68">
        <v>0</v>
      </c>
      <c r="AE117" s="68">
        <v>439936.47</v>
      </c>
      <c r="AF117" s="68">
        <v>485425.94</v>
      </c>
      <c r="AG117" s="68">
        <v>400</v>
      </c>
      <c r="AH117" s="68">
        <v>375</v>
      </c>
      <c r="AI117" s="68">
        <v>685708</v>
      </c>
      <c r="AJ117" s="68">
        <v>684958</v>
      </c>
      <c r="AK117" s="68">
        <v>79757.06923213409</v>
      </c>
      <c r="AL117" s="68" t="s">
        <v>118</v>
      </c>
      <c r="AM117" s="68" t="s">
        <v>36</v>
      </c>
      <c r="AN117" s="68" t="s">
        <v>119</v>
      </c>
      <c r="AO117" s="68" t="s">
        <v>120</v>
      </c>
      <c r="AP117" s="68">
        <v>7</v>
      </c>
      <c r="AQ117" s="68">
        <v>2</v>
      </c>
      <c r="AR117" s="68">
        <v>11</v>
      </c>
      <c r="AS117" s="68">
        <v>124065</v>
      </c>
      <c r="AT117" s="68">
        <v>585428</v>
      </c>
      <c r="AU117" s="68">
        <v>195143</v>
      </c>
      <c r="AV117" s="68">
        <v>705626</v>
      </c>
      <c r="AW117" s="68">
        <v>8.6967800000000004</v>
      </c>
      <c r="AX117" s="68">
        <v>1.5207599999999999</v>
      </c>
      <c r="AY117" s="68">
        <v>7.1760200000000003</v>
      </c>
      <c r="AZ117" s="68">
        <v>8.6967802047729492</v>
      </c>
      <c r="BA117" s="68">
        <v>1.5207600593566895</v>
      </c>
      <c r="BB117" s="68">
        <v>7.1760201454162598</v>
      </c>
      <c r="BC117" s="68" t="s">
        <v>193</v>
      </c>
      <c r="BD117" s="68" t="s">
        <v>148</v>
      </c>
      <c r="BE117" s="68" t="s">
        <v>118</v>
      </c>
      <c r="BF117" s="68"/>
      <c r="BG117" s="68" t="s">
        <v>296</v>
      </c>
      <c r="BH117" s="68" t="s">
        <v>9171</v>
      </c>
      <c r="BI117" s="68" t="s">
        <v>724</v>
      </c>
      <c r="BJ117" s="68" t="s">
        <v>195</v>
      </c>
      <c r="BK117" s="68" t="s">
        <v>411</v>
      </c>
      <c r="BL117" s="68" t="s">
        <v>411</v>
      </c>
      <c r="BM117" s="68" t="s">
        <v>180</v>
      </c>
      <c r="BN117" s="68" t="s">
        <v>181</v>
      </c>
      <c r="BO117" s="68"/>
      <c r="BP117" s="68" t="s">
        <v>181</v>
      </c>
      <c r="BQ117" s="68">
        <v>2024</v>
      </c>
      <c r="BR117" s="68"/>
      <c r="BS117" s="68" t="s">
        <v>134</v>
      </c>
      <c r="BT117" s="68" t="s">
        <v>9171</v>
      </c>
    </row>
    <row r="118" spans="1:72">
      <c r="A118" s="68">
        <v>102402619874</v>
      </c>
      <c r="B118" s="68">
        <v>1</v>
      </c>
      <c r="C118" s="68">
        <v>2024</v>
      </c>
      <c r="D118" s="68">
        <v>6</v>
      </c>
      <c r="E118" s="68" t="s">
        <v>9661</v>
      </c>
      <c r="F118" s="68" t="s">
        <v>9662</v>
      </c>
      <c r="G118" s="68">
        <v>72</v>
      </c>
      <c r="H118" s="68" t="s">
        <v>9663</v>
      </c>
      <c r="I118" s="68">
        <v>20240626</v>
      </c>
      <c r="J118" s="68">
        <v>20240629</v>
      </c>
      <c r="K118" s="68">
        <v>4</v>
      </c>
      <c r="L118" s="68"/>
      <c r="M118" s="68">
        <v>2</v>
      </c>
      <c r="N118" s="68" t="s">
        <v>9664</v>
      </c>
      <c r="O118" s="68" t="s">
        <v>9665</v>
      </c>
      <c r="P118" s="68" t="s">
        <v>118</v>
      </c>
      <c r="Q118" s="68" t="s">
        <v>36</v>
      </c>
      <c r="R118" s="68" t="s">
        <v>170</v>
      </c>
      <c r="S118" s="68" t="s">
        <v>171</v>
      </c>
      <c r="T118" s="68">
        <v>205</v>
      </c>
      <c r="U118" s="68" t="s">
        <v>172</v>
      </c>
      <c r="V118" s="68" t="s">
        <v>9178</v>
      </c>
      <c r="W118" s="68" t="s">
        <v>9179</v>
      </c>
      <c r="X118" s="68" t="s">
        <v>124</v>
      </c>
      <c r="Y118" s="68">
        <v>86685</v>
      </c>
      <c r="Z118" s="68">
        <v>1472</v>
      </c>
      <c r="AA118" s="68">
        <v>23870</v>
      </c>
      <c r="AB118" s="68">
        <v>0</v>
      </c>
      <c r="AC118" s="68">
        <v>572.54</v>
      </c>
      <c r="AD118" s="68">
        <v>0</v>
      </c>
      <c r="AE118" s="68">
        <v>440598.03</v>
      </c>
      <c r="AF118" s="68">
        <v>441170.56</v>
      </c>
      <c r="AG118" s="68">
        <v>80</v>
      </c>
      <c r="AH118" s="68">
        <v>75</v>
      </c>
      <c r="AI118" s="68">
        <v>684871</v>
      </c>
      <c r="AJ118" s="68">
        <v>684871</v>
      </c>
      <c r="AK118" s="68">
        <v>123940.66246301361</v>
      </c>
      <c r="AL118" s="68" t="s">
        <v>118</v>
      </c>
      <c r="AM118" s="68" t="s">
        <v>36</v>
      </c>
      <c r="AN118" s="68" t="s">
        <v>119</v>
      </c>
      <c r="AO118" s="68" t="s">
        <v>147</v>
      </c>
      <c r="AP118" s="68">
        <v>7</v>
      </c>
      <c r="AQ118" s="68">
        <v>2</v>
      </c>
      <c r="AR118" s="68">
        <v>11</v>
      </c>
      <c r="AS118" s="68">
        <v>124065</v>
      </c>
      <c r="AT118" s="68">
        <v>585428</v>
      </c>
      <c r="AU118" s="68">
        <v>195143</v>
      </c>
      <c r="AV118" s="68">
        <v>705626</v>
      </c>
      <c r="AW118" s="68">
        <v>8.6967800000000004</v>
      </c>
      <c r="AX118" s="68">
        <v>1.5207599999999999</v>
      </c>
      <c r="AY118" s="68">
        <v>7.1760200000000003</v>
      </c>
      <c r="AZ118" s="68">
        <v>8.6967802047729492</v>
      </c>
      <c r="BA118" s="68">
        <v>1.5207600593566895</v>
      </c>
      <c r="BB118" s="68">
        <v>7.1760201454162598</v>
      </c>
      <c r="BC118" s="68" t="s">
        <v>159</v>
      </c>
      <c r="BD118" s="68" t="s">
        <v>1227</v>
      </c>
      <c r="BE118" s="68" t="s">
        <v>118</v>
      </c>
      <c r="BF118" s="68"/>
      <c r="BG118" s="68" t="s">
        <v>417</v>
      </c>
      <c r="BH118" s="68" t="s">
        <v>9171</v>
      </c>
      <c r="BI118" s="68" t="s">
        <v>981</v>
      </c>
      <c r="BJ118" s="68" t="s">
        <v>129</v>
      </c>
      <c r="BK118" s="68" t="s">
        <v>178</v>
      </c>
      <c r="BL118" s="68" t="s">
        <v>320</v>
      </c>
      <c r="BM118" s="68" t="s">
        <v>180</v>
      </c>
      <c r="BN118" s="68" t="s">
        <v>181</v>
      </c>
      <c r="BO118" s="68"/>
      <c r="BP118" s="68" t="s">
        <v>181</v>
      </c>
      <c r="BQ118" s="68">
        <v>2024</v>
      </c>
      <c r="BR118" s="68"/>
      <c r="BS118" s="68"/>
      <c r="BT118" s="68" t="s">
        <v>9171</v>
      </c>
    </row>
    <row r="119" spans="1:72">
      <c r="A119" s="68">
        <v>102402072348</v>
      </c>
      <c r="B119" s="68">
        <v>1</v>
      </c>
      <c r="C119" s="68">
        <v>2024</v>
      </c>
      <c r="D119" s="68">
        <v>6</v>
      </c>
      <c r="E119" s="68" t="s">
        <v>3926</v>
      </c>
      <c r="F119" s="68" t="s">
        <v>3927</v>
      </c>
      <c r="G119" s="68">
        <v>91</v>
      </c>
      <c r="H119" s="68" t="s">
        <v>3928</v>
      </c>
      <c r="I119" s="68">
        <v>20240616</v>
      </c>
      <c r="J119" s="68">
        <v>20240625</v>
      </c>
      <c r="K119" s="68">
        <v>10</v>
      </c>
      <c r="L119" s="68"/>
      <c r="M119" s="68">
        <v>0</v>
      </c>
      <c r="N119" s="68" t="s">
        <v>3929</v>
      </c>
      <c r="O119" s="68" t="s">
        <v>9666</v>
      </c>
      <c r="P119" s="68" t="s">
        <v>118</v>
      </c>
      <c r="Q119" s="68" t="s">
        <v>36</v>
      </c>
      <c r="R119" s="68" t="s">
        <v>119</v>
      </c>
      <c r="S119" s="68" t="s">
        <v>120</v>
      </c>
      <c r="T119" s="68">
        <v>111</v>
      </c>
      <c r="U119" s="68" t="s">
        <v>172</v>
      </c>
      <c r="V119" s="68" t="s">
        <v>173</v>
      </c>
      <c r="W119" s="68" t="s">
        <v>174</v>
      </c>
      <c r="X119" s="68" t="s">
        <v>124</v>
      </c>
      <c r="Y119" s="68">
        <v>134245</v>
      </c>
      <c r="Z119" s="68">
        <v>11378</v>
      </c>
      <c r="AA119" s="68">
        <v>0</v>
      </c>
      <c r="AB119" s="68">
        <v>0</v>
      </c>
      <c r="AC119" s="68">
        <v>1247.3499999999999</v>
      </c>
      <c r="AD119" s="68">
        <v>0</v>
      </c>
      <c r="AE119" s="68">
        <v>791729.16</v>
      </c>
      <c r="AF119" s="68">
        <v>792976.5</v>
      </c>
      <c r="AG119" s="68">
        <v>720</v>
      </c>
      <c r="AH119" s="68">
        <v>675</v>
      </c>
      <c r="AI119" s="68">
        <v>866510</v>
      </c>
      <c r="AJ119" s="68">
        <v>866510</v>
      </c>
      <c r="AK119" s="68">
        <v>-148963.59602338169</v>
      </c>
      <c r="AL119" s="68" t="s">
        <v>118</v>
      </c>
      <c r="AM119" s="68" t="s">
        <v>36</v>
      </c>
      <c r="AN119" s="68" t="s">
        <v>119</v>
      </c>
      <c r="AO119" s="68" t="s">
        <v>120</v>
      </c>
      <c r="AP119" s="68">
        <v>10</v>
      </c>
      <c r="AQ119" s="68">
        <v>3</v>
      </c>
      <c r="AR119" s="68">
        <v>20</v>
      </c>
      <c r="AS119" s="68">
        <v>230467</v>
      </c>
      <c r="AT119" s="68">
        <v>667081</v>
      </c>
      <c r="AU119" s="68">
        <v>222360</v>
      </c>
      <c r="AV119" s="68">
        <v>800033</v>
      </c>
      <c r="AW119" s="68">
        <v>11.001899999999999</v>
      </c>
      <c r="AX119" s="68">
        <v>2.8250000000000002</v>
      </c>
      <c r="AY119" s="68">
        <v>8.1768999999999998</v>
      </c>
      <c r="AZ119" s="68">
        <v>11.00189995765686</v>
      </c>
      <c r="BA119" s="68">
        <v>2.8250000476837158</v>
      </c>
      <c r="BB119" s="68">
        <v>8.1768999099731445</v>
      </c>
      <c r="BC119" s="68" t="s">
        <v>159</v>
      </c>
      <c r="BD119" s="68" t="s">
        <v>148</v>
      </c>
      <c r="BE119" s="68" t="s">
        <v>118</v>
      </c>
      <c r="BF119" s="68"/>
      <c r="BG119" s="68" t="s">
        <v>417</v>
      </c>
      <c r="BH119" s="68" t="s">
        <v>2705</v>
      </c>
      <c r="BI119" s="68" t="s">
        <v>3931</v>
      </c>
      <c r="BJ119" s="68" t="s">
        <v>377</v>
      </c>
      <c r="BK119" s="68" t="s">
        <v>3932</v>
      </c>
      <c r="BL119" s="68" t="s">
        <v>3932</v>
      </c>
      <c r="BM119" s="68" t="s">
        <v>180</v>
      </c>
      <c r="BN119" s="68" t="s">
        <v>181</v>
      </c>
      <c r="BO119" s="68"/>
      <c r="BP119" s="68" t="s">
        <v>181</v>
      </c>
      <c r="BQ119" s="68">
        <v>2024</v>
      </c>
      <c r="BR119" s="68"/>
      <c r="BS119" s="68"/>
      <c r="BT119" s="68" t="s">
        <v>9171</v>
      </c>
    </row>
    <row r="120" spans="1:72">
      <c r="A120" s="68">
        <v>102402074184</v>
      </c>
      <c r="B120" s="68">
        <v>1</v>
      </c>
      <c r="C120" s="68">
        <v>2024</v>
      </c>
      <c r="D120" s="68">
        <v>6</v>
      </c>
      <c r="E120" s="68" t="s">
        <v>9667</v>
      </c>
      <c r="F120" s="68" t="s">
        <v>9668</v>
      </c>
      <c r="G120" s="68">
        <v>86</v>
      </c>
      <c r="H120" s="68" t="s">
        <v>9669</v>
      </c>
      <c r="I120" s="68">
        <v>20240619</v>
      </c>
      <c r="J120" s="68">
        <v>20240624</v>
      </c>
      <c r="K120" s="68">
        <v>6</v>
      </c>
      <c r="L120" s="68"/>
      <c r="M120" s="68">
        <v>0</v>
      </c>
      <c r="N120" s="68" t="s">
        <v>9670</v>
      </c>
      <c r="O120" s="68" t="s">
        <v>9671</v>
      </c>
      <c r="P120" s="68" t="s">
        <v>118</v>
      </c>
      <c r="Q120" s="68" t="s">
        <v>36</v>
      </c>
      <c r="R120" s="68" t="s">
        <v>119</v>
      </c>
      <c r="S120" s="68" t="s">
        <v>120</v>
      </c>
      <c r="T120" s="68">
        <v>111</v>
      </c>
      <c r="U120" s="68" t="s">
        <v>172</v>
      </c>
      <c r="V120" s="68" t="s">
        <v>9178</v>
      </c>
      <c r="W120" s="68" t="s">
        <v>9179</v>
      </c>
      <c r="X120" s="68" t="s">
        <v>124</v>
      </c>
      <c r="Y120" s="68">
        <v>78158</v>
      </c>
      <c r="Z120" s="68">
        <v>7090</v>
      </c>
      <c r="AA120" s="68">
        <v>0</v>
      </c>
      <c r="AB120" s="68">
        <v>0</v>
      </c>
      <c r="AC120" s="68">
        <v>463.03</v>
      </c>
      <c r="AD120" s="68">
        <v>0</v>
      </c>
      <c r="AE120" s="68">
        <v>509978.82</v>
      </c>
      <c r="AF120" s="68">
        <v>510441.84</v>
      </c>
      <c r="AG120" s="68">
        <v>400</v>
      </c>
      <c r="AH120" s="68">
        <v>375</v>
      </c>
      <c r="AI120" s="68">
        <v>684958</v>
      </c>
      <c r="AJ120" s="68">
        <v>684958</v>
      </c>
      <c r="AK120" s="68">
        <v>54741.169232134067</v>
      </c>
      <c r="AL120" s="68" t="s">
        <v>118</v>
      </c>
      <c r="AM120" s="68" t="s">
        <v>36</v>
      </c>
      <c r="AN120" s="68" t="s">
        <v>119</v>
      </c>
      <c r="AO120" s="68" t="s">
        <v>120</v>
      </c>
      <c r="AP120" s="68">
        <v>7</v>
      </c>
      <c r="AQ120" s="68">
        <v>2</v>
      </c>
      <c r="AR120" s="68">
        <v>11</v>
      </c>
      <c r="AS120" s="68">
        <v>124065</v>
      </c>
      <c r="AT120" s="68">
        <v>585428</v>
      </c>
      <c r="AU120" s="68">
        <v>195143</v>
      </c>
      <c r="AV120" s="68">
        <v>705626</v>
      </c>
      <c r="AW120" s="68">
        <v>8.6967800000000004</v>
      </c>
      <c r="AX120" s="68">
        <v>1.5207599999999999</v>
      </c>
      <c r="AY120" s="68">
        <v>7.1760200000000003</v>
      </c>
      <c r="AZ120" s="68">
        <v>8.6967802047729492</v>
      </c>
      <c r="BA120" s="68">
        <v>1.5207600593566895</v>
      </c>
      <c r="BB120" s="68">
        <v>7.1760201454162598</v>
      </c>
      <c r="BC120" s="68" t="s">
        <v>159</v>
      </c>
      <c r="BD120" s="68" t="s">
        <v>126</v>
      </c>
      <c r="BE120" s="68" t="s">
        <v>118</v>
      </c>
      <c r="BF120" s="68"/>
      <c r="BG120" s="68" t="s">
        <v>417</v>
      </c>
      <c r="BH120" s="68" t="s">
        <v>9171</v>
      </c>
      <c r="BI120" s="68" t="s">
        <v>1461</v>
      </c>
      <c r="BJ120" s="68" t="s">
        <v>129</v>
      </c>
      <c r="BK120" s="68" t="s">
        <v>130</v>
      </c>
      <c r="BL120" s="68" t="s">
        <v>131</v>
      </c>
      <c r="BM120" s="68" t="s">
        <v>180</v>
      </c>
      <c r="BN120" s="68" t="s">
        <v>181</v>
      </c>
      <c r="BO120" s="68"/>
      <c r="BP120" s="68" t="s">
        <v>181</v>
      </c>
      <c r="BQ120" s="68">
        <v>2024</v>
      </c>
      <c r="BR120" s="68"/>
      <c r="BS120" s="68"/>
      <c r="BT120" s="68" t="s">
        <v>9171</v>
      </c>
    </row>
    <row r="121" spans="1:72">
      <c r="A121" s="68">
        <v>102402072298</v>
      </c>
      <c r="B121" s="68">
        <v>1</v>
      </c>
      <c r="C121" s="68">
        <v>2024</v>
      </c>
      <c r="D121" s="68">
        <v>6</v>
      </c>
      <c r="E121" s="68" t="s">
        <v>9672</v>
      </c>
      <c r="F121" s="68" t="s">
        <v>2474</v>
      </c>
      <c r="G121" s="68">
        <v>73</v>
      </c>
      <c r="H121" s="68" t="s">
        <v>2475</v>
      </c>
      <c r="I121" s="68">
        <v>20240617</v>
      </c>
      <c r="J121" s="68">
        <v>20240621</v>
      </c>
      <c r="K121" s="68">
        <v>5</v>
      </c>
      <c r="L121" s="68"/>
      <c r="M121" s="68">
        <v>0</v>
      </c>
      <c r="N121" s="68" t="s">
        <v>9673</v>
      </c>
      <c r="O121" s="68" t="s">
        <v>9674</v>
      </c>
      <c r="P121" s="68" t="s">
        <v>118</v>
      </c>
      <c r="Q121" s="68" t="s">
        <v>36</v>
      </c>
      <c r="R121" s="68" t="s">
        <v>119</v>
      </c>
      <c r="S121" s="68" t="s">
        <v>120</v>
      </c>
      <c r="T121" s="68">
        <v>111</v>
      </c>
      <c r="U121" s="68" t="s">
        <v>172</v>
      </c>
      <c r="V121" s="68" t="s">
        <v>9178</v>
      </c>
      <c r="W121" s="68" t="s">
        <v>9179</v>
      </c>
      <c r="X121" s="68" t="s">
        <v>124</v>
      </c>
      <c r="Y121" s="68">
        <v>77611</v>
      </c>
      <c r="Z121" s="68">
        <v>5801</v>
      </c>
      <c r="AA121" s="68">
        <v>0</v>
      </c>
      <c r="AB121" s="68">
        <v>0</v>
      </c>
      <c r="AC121" s="68">
        <v>1534.71</v>
      </c>
      <c r="AD121" s="68">
        <v>0</v>
      </c>
      <c r="AE121" s="68">
        <v>450969.56</v>
      </c>
      <c r="AF121" s="68">
        <v>452504.28</v>
      </c>
      <c r="AG121" s="68">
        <v>320</v>
      </c>
      <c r="AH121" s="68">
        <v>300</v>
      </c>
      <c r="AI121" s="68">
        <v>684958</v>
      </c>
      <c r="AJ121" s="68">
        <v>684958</v>
      </c>
      <c r="AK121" s="68">
        <v>112678.72923213406</v>
      </c>
      <c r="AL121" s="68" t="s">
        <v>118</v>
      </c>
      <c r="AM121" s="68" t="s">
        <v>36</v>
      </c>
      <c r="AN121" s="68" t="s">
        <v>119</v>
      </c>
      <c r="AO121" s="68" t="s">
        <v>120</v>
      </c>
      <c r="AP121" s="68">
        <v>7</v>
      </c>
      <c r="AQ121" s="68">
        <v>2</v>
      </c>
      <c r="AR121" s="68">
        <v>11</v>
      </c>
      <c r="AS121" s="68">
        <v>124065</v>
      </c>
      <c r="AT121" s="68">
        <v>585428</v>
      </c>
      <c r="AU121" s="68">
        <v>195143</v>
      </c>
      <c r="AV121" s="68">
        <v>705626</v>
      </c>
      <c r="AW121" s="68">
        <v>8.6967800000000004</v>
      </c>
      <c r="AX121" s="68">
        <v>1.5207599999999999</v>
      </c>
      <c r="AY121" s="68">
        <v>7.1760200000000003</v>
      </c>
      <c r="AZ121" s="68">
        <v>8.6967802047729492</v>
      </c>
      <c r="BA121" s="68">
        <v>1.5207600593566895</v>
      </c>
      <c r="BB121" s="68">
        <v>7.1760201454162598</v>
      </c>
      <c r="BC121" s="68" t="s">
        <v>159</v>
      </c>
      <c r="BD121" s="68" t="s">
        <v>126</v>
      </c>
      <c r="BE121" s="68" t="s">
        <v>118</v>
      </c>
      <c r="BF121" s="68"/>
      <c r="BG121" s="68" t="s">
        <v>417</v>
      </c>
      <c r="BH121" s="68" t="s">
        <v>9171</v>
      </c>
      <c r="BI121" s="68" t="s">
        <v>766</v>
      </c>
      <c r="BJ121" s="68" t="s">
        <v>129</v>
      </c>
      <c r="BK121" s="68" t="s">
        <v>130</v>
      </c>
      <c r="BL121" s="68" t="s">
        <v>162</v>
      </c>
      <c r="BM121" s="68" t="s">
        <v>180</v>
      </c>
      <c r="BN121" s="68" t="s">
        <v>181</v>
      </c>
      <c r="BO121" s="68"/>
      <c r="BP121" s="68" t="s">
        <v>181</v>
      </c>
      <c r="BQ121" s="68">
        <v>2024</v>
      </c>
      <c r="BR121" s="68"/>
      <c r="BS121" s="68"/>
      <c r="BT121" s="68" t="s">
        <v>9171</v>
      </c>
    </row>
    <row r="122" spans="1:72">
      <c r="A122" s="68">
        <v>102402237570</v>
      </c>
      <c r="B122" s="68">
        <v>1</v>
      </c>
      <c r="C122" s="68">
        <v>2024</v>
      </c>
      <c r="D122" s="68">
        <v>6</v>
      </c>
      <c r="E122" s="68" t="s">
        <v>9675</v>
      </c>
      <c r="F122" s="68" t="s">
        <v>9676</v>
      </c>
      <c r="G122" s="68">
        <v>72</v>
      </c>
      <c r="H122" s="68" t="s">
        <v>9677</v>
      </c>
      <c r="I122" s="68">
        <v>20240612</v>
      </c>
      <c r="J122" s="68">
        <v>20240619</v>
      </c>
      <c r="K122" s="68">
        <v>8</v>
      </c>
      <c r="L122" s="68"/>
      <c r="M122" s="68">
        <v>0</v>
      </c>
      <c r="N122" s="68" t="s">
        <v>9678</v>
      </c>
      <c r="O122" s="68" t="s">
        <v>9679</v>
      </c>
      <c r="P122" s="68" t="s">
        <v>118</v>
      </c>
      <c r="Q122" s="68" t="s">
        <v>36</v>
      </c>
      <c r="R122" s="68" t="s">
        <v>119</v>
      </c>
      <c r="S122" s="68" t="s">
        <v>147</v>
      </c>
      <c r="T122" s="68">
        <v>205</v>
      </c>
      <c r="U122" s="68" t="s">
        <v>172</v>
      </c>
      <c r="V122" s="68" t="s">
        <v>9178</v>
      </c>
      <c r="W122" s="68" t="s">
        <v>9179</v>
      </c>
      <c r="X122" s="68" t="s">
        <v>124</v>
      </c>
      <c r="Y122" s="68">
        <v>62659</v>
      </c>
      <c r="Z122" s="68">
        <v>9671</v>
      </c>
      <c r="AA122" s="68">
        <v>0</v>
      </c>
      <c r="AB122" s="68">
        <v>0</v>
      </c>
      <c r="AC122" s="68">
        <v>1514.36</v>
      </c>
      <c r="AD122" s="68">
        <v>0</v>
      </c>
      <c r="AE122" s="68">
        <v>511253.19</v>
      </c>
      <c r="AF122" s="68">
        <v>512767.56</v>
      </c>
      <c r="AG122" s="68">
        <v>560</v>
      </c>
      <c r="AH122" s="68">
        <v>525</v>
      </c>
      <c r="AI122" s="68">
        <v>684871</v>
      </c>
      <c r="AJ122" s="68">
        <v>684871</v>
      </c>
      <c r="AK122" s="68">
        <v>52343.662463013607</v>
      </c>
      <c r="AL122" s="68" t="s">
        <v>118</v>
      </c>
      <c r="AM122" s="68" t="s">
        <v>36</v>
      </c>
      <c r="AN122" s="68" t="s">
        <v>119</v>
      </c>
      <c r="AO122" s="68" t="s">
        <v>147</v>
      </c>
      <c r="AP122" s="68">
        <v>7</v>
      </c>
      <c r="AQ122" s="68">
        <v>2</v>
      </c>
      <c r="AR122" s="68">
        <v>11</v>
      </c>
      <c r="AS122" s="68">
        <v>124065</v>
      </c>
      <c r="AT122" s="68">
        <v>585428</v>
      </c>
      <c r="AU122" s="68">
        <v>195143</v>
      </c>
      <c r="AV122" s="68">
        <v>705626</v>
      </c>
      <c r="AW122" s="68">
        <v>8.6967800000000004</v>
      </c>
      <c r="AX122" s="68">
        <v>1.5207599999999999</v>
      </c>
      <c r="AY122" s="68">
        <v>7.1760200000000003</v>
      </c>
      <c r="AZ122" s="68">
        <v>8.6967802047729492</v>
      </c>
      <c r="BA122" s="68">
        <v>1.5207600593566895</v>
      </c>
      <c r="BB122" s="68">
        <v>7.1760201454162598</v>
      </c>
      <c r="BC122" s="68" t="s">
        <v>159</v>
      </c>
      <c r="BD122" s="68" t="s">
        <v>126</v>
      </c>
      <c r="BE122" s="68" t="s">
        <v>118</v>
      </c>
      <c r="BF122" s="68"/>
      <c r="BG122" s="68" t="s">
        <v>296</v>
      </c>
      <c r="BH122" s="68" t="s">
        <v>9171</v>
      </c>
      <c r="BI122" s="68" t="s">
        <v>369</v>
      </c>
      <c r="BJ122" s="68" t="s">
        <v>129</v>
      </c>
      <c r="BK122" s="68" t="s">
        <v>130</v>
      </c>
      <c r="BL122" s="68" t="s">
        <v>370</v>
      </c>
      <c r="BM122" s="68" t="s">
        <v>180</v>
      </c>
      <c r="BN122" s="68" t="s">
        <v>181</v>
      </c>
      <c r="BO122" s="68"/>
      <c r="BP122" s="68" t="s">
        <v>181</v>
      </c>
      <c r="BQ122" s="68">
        <v>2024</v>
      </c>
      <c r="BR122" s="68"/>
      <c r="BS122" s="68"/>
      <c r="BT122" s="68" t="s">
        <v>9171</v>
      </c>
    </row>
    <row r="123" spans="1:72">
      <c r="A123" s="68">
        <v>102402074150</v>
      </c>
      <c r="B123" s="68">
        <v>1</v>
      </c>
      <c r="C123" s="68">
        <v>2024</v>
      </c>
      <c r="D123" s="68">
        <v>6</v>
      </c>
      <c r="E123" s="68" t="s">
        <v>4018</v>
      </c>
      <c r="F123" s="68" t="s">
        <v>4019</v>
      </c>
      <c r="G123" s="68">
        <v>78</v>
      </c>
      <c r="H123" s="68" t="s">
        <v>4020</v>
      </c>
      <c r="I123" s="68">
        <v>20240612</v>
      </c>
      <c r="J123" s="68">
        <v>20240618</v>
      </c>
      <c r="K123" s="68">
        <v>7</v>
      </c>
      <c r="L123" s="68"/>
      <c r="M123" s="68">
        <v>5</v>
      </c>
      <c r="N123" s="68" t="s">
        <v>4021</v>
      </c>
      <c r="O123" s="68" t="s">
        <v>9680</v>
      </c>
      <c r="P123" s="68" t="s">
        <v>118</v>
      </c>
      <c r="Q123" s="68" t="s">
        <v>36</v>
      </c>
      <c r="R123" s="68" t="s">
        <v>170</v>
      </c>
      <c r="S123" s="68" t="s">
        <v>171</v>
      </c>
      <c r="T123" s="68">
        <v>111</v>
      </c>
      <c r="U123" s="68" t="s">
        <v>172</v>
      </c>
      <c r="V123" s="68" t="s">
        <v>173</v>
      </c>
      <c r="W123" s="68" t="s">
        <v>174</v>
      </c>
      <c r="X123" s="68" t="s">
        <v>124</v>
      </c>
      <c r="Y123" s="68">
        <v>128145</v>
      </c>
      <c r="Z123" s="68">
        <v>1504</v>
      </c>
      <c r="AA123" s="68">
        <v>29970</v>
      </c>
      <c r="AB123" s="68">
        <v>0</v>
      </c>
      <c r="AC123" s="68">
        <v>1011.61</v>
      </c>
      <c r="AD123" s="68">
        <v>2928.89</v>
      </c>
      <c r="AE123" s="68">
        <v>739097.16</v>
      </c>
      <c r="AF123" s="68">
        <v>743037.69</v>
      </c>
      <c r="AG123" s="68">
        <v>80</v>
      </c>
      <c r="AH123" s="68">
        <v>75</v>
      </c>
      <c r="AI123" s="68">
        <v>866510</v>
      </c>
      <c r="AJ123" s="68">
        <v>866510</v>
      </c>
      <c r="AK123" s="68">
        <v>-99024.786023381632</v>
      </c>
      <c r="AL123" s="68" t="s">
        <v>118</v>
      </c>
      <c r="AM123" s="68" t="s">
        <v>36</v>
      </c>
      <c r="AN123" s="68" t="s">
        <v>119</v>
      </c>
      <c r="AO123" s="68" t="s">
        <v>120</v>
      </c>
      <c r="AP123" s="68">
        <v>10</v>
      </c>
      <c r="AQ123" s="68">
        <v>3</v>
      </c>
      <c r="AR123" s="68">
        <v>20</v>
      </c>
      <c r="AS123" s="68">
        <v>230467</v>
      </c>
      <c r="AT123" s="68">
        <v>667081</v>
      </c>
      <c r="AU123" s="68">
        <v>222360</v>
      </c>
      <c r="AV123" s="68">
        <v>800033</v>
      </c>
      <c r="AW123" s="68">
        <v>11.001899999999999</v>
      </c>
      <c r="AX123" s="68">
        <v>2.8250000000000002</v>
      </c>
      <c r="AY123" s="68">
        <v>8.1768999999999998</v>
      </c>
      <c r="AZ123" s="68">
        <v>11.00189995765686</v>
      </c>
      <c r="BA123" s="68">
        <v>2.8250000476837158</v>
      </c>
      <c r="BB123" s="68">
        <v>8.1768999099731445</v>
      </c>
      <c r="BC123" s="68" t="s">
        <v>159</v>
      </c>
      <c r="BD123" s="68" t="s">
        <v>148</v>
      </c>
      <c r="BE123" s="68" t="s">
        <v>118</v>
      </c>
      <c r="BF123" s="68"/>
      <c r="BG123" s="68" t="s">
        <v>417</v>
      </c>
      <c r="BH123" s="68" t="s">
        <v>2088</v>
      </c>
      <c r="BI123" s="68" t="s">
        <v>680</v>
      </c>
      <c r="BJ123" s="68" t="s">
        <v>129</v>
      </c>
      <c r="BK123" s="68" t="s">
        <v>178</v>
      </c>
      <c r="BL123" s="68" t="s">
        <v>320</v>
      </c>
      <c r="BM123" s="68" t="s">
        <v>180</v>
      </c>
      <c r="BN123" s="68" t="s">
        <v>181</v>
      </c>
      <c r="BO123" s="68"/>
      <c r="BP123" s="68" t="s">
        <v>181</v>
      </c>
      <c r="BQ123" s="68">
        <v>2024</v>
      </c>
      <c r="BR123" s="68"/>
      <c r="BS123" s="68"/>
      <c r="BT123" s="68" t="s">
        <v>9171</v>
      </c>
    </row>
    <row r="124" spans="1:72">
      <c r="A124" s="68">
        <v>102402118508</v>
      </c>
      <c r="B124" s="68">
        <v>1</v>
      </c>
      <c r="C124" s="68">
        <v>2024</v>
      </c>
      <c r="D124" s="68">
        <v>6</v>
      </c>
      <c r="E124" s="68" t="s">
        <v>9681</v>
      </c>
      <c r="F124" s="68" t="s">
        <v>9682</v>
      </c>
      <c r="G124" s="68">
        <v>70</v>
      </c>
      <c r="H124" s="68" t="s">
        <v>9683</v>
      </c>
      <c r="I124" s="68">
        <v>20240610</v>
      </c>
      <c r="J124" s="68">
        <v>20240615</v>
      </c>
      <c r="K124" s="68">
        <v>6</v>
      </c>
      <c r="L124" s="68"/>
      <c r="M124" s="68">
        <v>0</v>
      </c>
      <c r="N124" s="68" t="s">
        <v>9684</v>
      </c>
      <c r="O124" s="68" t="s">
        <v>9685</v>
      </c>
      <c r="P124" s="68" t="s">
        <v>118</v>
      </c>
      <c r="Q124" s="68" t="s">
        <v>36</v>
      </c>
      <c r="R124" s="68" t="s">
        <v>119</v>
      </c>
      <c r="S124" s="68" t="s">
        <v>147</v>
      </c>
      <c r="T124" s="68">
        <v>201</v>
      </c>
      <c r="U124" s="68" t="s">
        <v>172</v>
      </c>
      <c r="V124" s="68" t="s">
        <v>9178</v>
      </c>
      <c r="W124" s="68" t="s">
        <v>9179</v>
      </c>
      <c r="X124" s="68" t="s">
        <v>124</v>
      </c>
      <c r="Y124" s="68">
        <v>78634</v>
      </c>
      <c r="Z124" s="68">
        <v>6938</v>
      </c>
      <c r="AA124" s="68">
        <v>0</v>
      </c>
      <c r="AB124" s="68">
        <v>0</v>
      </c>
      <c r="AC124" s="68">
        <v>1237.69</v>
      </c>
      <c r="AD124" s="68">
        <v>0</v>
      </c>
      <c r="AE124" s="68">
        <v>451141.25</v>
      </c>
      <c r="AF124" s="68">
        <v>452378.94</v>
      </c>
      <c r="AG124" s="68">
        <v>400</v>
      </c>
      <c r="AH124" s="68">
        <v>375</v>
      </c>
      <c r="AI124" s="68">
        <v>684871</v>
      </c>
      <c r="AJ124" s="68">
        <v>684871</v>
      </c>
      <c r="AK124" s="68">
        <v>112732.2824630136</v>
      </c>
      <c r="AL124" s="68" t="s">
        <v>118</v>
      </c>
      <c r="AM124" s="68" t="s">
        <v>36</v>
      </c>
      <c r="AN124" s="68" t="s">
        <v>119</v>
      </c>
      <c r="AO124" s="68" t="s">
        <v>147</v>
      </c>
      <c r="AP124" s="68">
        <v>7</v>
      </c>
      <c r="AQ124" s="68">
        <v>2</v>
      </c>
      <c r="AR124" s="68">
        <v>11</v>
      </c>
      <c r="AS124" s="68">
        <v>124065</v>
      </c>
      <c r="AT124" s="68">
        <v>585428</v>
      </c>
      <c r="AU124" s="68">
        <v>195143</v>
      </c>
      <c r="AV124" s="68">
        <v>705626</v>
      </c>
      <c r="AW124" s="68">
        <v>8.6967800000000004</v>
      </c>
      <c r="AX124" s="68">
        <v>1.5207599999999999</v>
      </c>
      <c r="AY124" s="68">
        <v>7.1760200000000003</v>
      </c>
      <c r="AZ124" s="68">
        <v>8.6967802047729492</v>
      </c>
      <c r="BA124" s="68">
        <v>1.5207600593566895</v>
      </c>
      <c r="BB124" s="68">
        <v>7.1760201454162598</v>
      </c>
      <c r="BC124" s="68" t="s">
        <v>159</v>
      </c>
      <c r="BD124" s="68" t="s">
        <v>126</v>
      </c>
      <c r="BE124" s="68" t="s">
        <v>118</v>
      </c>
      <c r="BF124" s="68"/>
      <c r="BG124" s="68" t="s">
        <v>417</v>
      </c>
      <c r="BH124" s="68" t="s">
        <v>9171</v>
      </c>
      <c r="BI124" s="68" t="s">
        <v>201</v>
      </c>
      <c r="BJ124" s="68" t="s">
        <v>129</v>
      </c>
      <c r="BK124" s="68" t="s">
        <v>130</v>
      </c>
      <c r="BL124" s="68" t="s">
        <v>131</v>
      </c>
      <c r="BM124" s="68" t="s">
        <v>180</v>
      </c>
      <c r="BN124" s="68" t="s">
        <v>181</v>
      </c>
      <c r="BO124" s="68"/>
      <c r="BP124" s="68" t="s">
        <v>181</v>
      </c>
      <c r="BQ124" s="68">
        <v>2024</v>
      </c>
      <c r="BR124" s="68"/>
      <c r="BS124" s="68"/>
      <c r="BT124" s="68" t="s">
        <v>9171</v>
      </c>
    </row>
    <row r="125" spans="1:72">
      <c r="A125" s="68">
        <v>102402118484</v>
      </c>
      <c r="B125" s="68">
        <v>1</v>
      </c>
      <c r="C125" s="68">
        <v>2024</v>
      </c>
      <c r="D125" s="68">
        <v>6</v>
      </c>
      <c r="E125" s="68" t="s">
        <v>9686</v>
      </c>
      <c r="F125" s="68" t="s">
        <v>9687</v>
      </c>
      <c r="G125" s="68">
        <v>82</v>
      </c>
      <c r="H125" s="68" t="s">
        <v>9688</v>
      </c>
      <c r="I125" s="68">
        <v>20240605</v>
      </c>
      <c r="J125" s="68">
        <v>20240610</v>
      </c>
      <c r="K125" s="68">
        <v>6</v>
      </c>
      <c r="L125" s="68"/>
      <c r="M125" s="68">
        <v>0</v>
      </c>
      <c r="N125" s="68" t="s">
        <v>9689</v>
      </c>
      <c r="O125" s="68" t="s">
        <v>9690</v>
      </c>
      <c r="P125" s="68" t="s">
        <v>118</v>
      </c>
      <c r="Q125" s="68" t="s">
        <v>36</v>
      </c>
      <c r="R125" s="68" t="s">
        <v>119</v>
      </c>
      <c r="S125" s="68" t="s">
        <v>120</v>
      </c>
      <c r="T125" s="68">
        <v>201</v>
      </c>
      <c r="U125" s="68" t="s">
        <v>172</v>
      </c>
      <c r="V125" s="68" t="s">
        <v>9178</v>
      </c>
      <c r="W125" s="68" t="s">
        <v>9179</v>
      </c>
      <c r="X125" s="68" t="s">
        <v>124</v>
      </c>
      <c r="Y125" s="68">
        <v>85606</v>
      </c>
      <c r="Z125" s="68">
        <v>7090</v>
      </c>
      <c r="AA125" s="68">
        <v>0</v>
      </c>
      <c r="AB125" s="68">
        <v>0</v>
      </c>
      <c r="AC125" s="68">
        <v>1403.8</v>
      </c>
      <c r="AD125" s="68">
        <v>0</v>
      </c>
      <c r="AE125" s="68">
        <v>532847.65</v>
      </c>
      <c r="AF125" s="68">
        <v>534251.43999999994</v>
      </c>
      <c r="AG125" s="68">
        <v>400</v>
      </c>
      <c r="AH125" s="68">
        <v>375</v>
      </c>
      <c r="AI125" s="68">
        <v>684871</v>
      </c>
      <c r="AJ125" s="68">
        <v>684871</v>
      </c>
      <c r="AK125" s="68">
        <v>30859.78246301366</v>
      </c>
      <c r="AL125" s="68" t="s">
        <v>118</v>
      </c>
      <c r="AM125" s="68" t="s">
        <v>36</v>
      </c>
      <c r="AN125" s="68" t="s">
        <v>119</v>
      </c>
      <c r="AO125" s="68" t="s">
        <v>120</v>
      </c>
      <c r="AP125" s="68">
        <v>7</v>
      </c>
      <c r="AQ125" s="68">
        <v>2</v>
      </c>
      <c r="AR125" s="68">
        <v>11</v>
      </c>
      <c r="AS125" s="68">
        <v>124065</v>
      </c>
      <c r="AT125" s="68">
        <v>585428</v>
      </c>
      <c r="AU125" s="68">
        <v>195143</v>
      </c>
      <c r="AV125" s="68">
        <v>705626</v>
      </c>
      <c r="AW125" s="68">
        <v>8.6967800000000004</v>
      </c>
      <c r="AX125" s="68">
        <v>1.5207599999999999</v>
      </c>
      <c r="AY125" s="68">
        <v>7.1760200000000003</v>
      </c>
      <c r="AZ125" s="68">
        <v>8.6967802047729492</v>
      </c>
      <c r="BA125" s="68">
        <v>1.5207600593566895</v>
      </c>
      <c r="BB125" s="68">
        <v>7.1760201454162598</v>
      </c>
      <c r="BC125" s="68" t="s">
        <v>159</v>
      </c>
      <c r="BD125" s="68" t="s">
        <v>126</v>
      </c>
      <c r="BE125" s="68" t="s">
        <v>118</v>
      </c>
      <c r="BF125" s="68"/>
      <c r="BG125" s="68" t="s">
        <v>296</v>
      </c>
      <c r="BH125" s="68" t="s">
        <v>9171</v>
      </c>
      <c r="BI125" s="68" t="s">
        <v>201</v>
      </c>
      <c r="BJ125" s="68" t="s">
        <v>129</v>
      </c>
      <c r="BK125" s="68" t="s">
        <v>130</v>
      </c>
      <c r="BL125" s="68" t="s">
        <v>131</v>
      </c>
      <c r="BM125" s="68" t="s">
        <v>180</v>
      </c>
      <c r="BN125" s="68" t="s">
        <v>181</v>
      </c>
      <c r="BO125" s="68"/>
      <c r="BP125" s="68" t="s">
        <v>181</v>
      </c>
      <c r="BQ125" s="68">
        <v>2024</v>
      </c>
      <c r="BR125" s="68"/>
      <c r="BS125" s="68"/>
      <c r="BT125" s="68" t="s">
        <v>9171</v>
      </c>
    </row>
    <row r="126" spans="1:72">
      <c r="A126" s="68">
        <v>102402118486</v>
      </c>
      <c r="B126" s="68">
        <v>1</v>
      </c>
      <c r="C126" s="68">
        <v>2024</v>
      </c>
      <c r="D126" s="68">
        <v>6</v>
      </c>
      <c r="E126" s="68" t="s">
        <v>9691</v>
      </c>
      <c r="F126" s="68" t="s">
        <v>9692</v>
      </c>
      <c r="G126" s="68">
        <v>88</v>
      </c>
      <c r="H126" s="68" t="s">
        <v>9693</v>
      </c>
      <c r="I126" s="68">
        <v>20240605</v>
      </c>
      <c r="J126" s="68">
        <v>20240610</v>
      </c>
      <c r="K126" s="68">
        <v>6</v>
      </c>
      <c r="L126" s="68"/>
      <c r="M126" s="68">
        <v>0</v>
      </c>
      <c r="N126" s="68" t="s">
        <v>9694</v>
      </c>
      <c r="O126" s="68" t="s">
        <v>9695</v>
      </c>
      <c r="P126" s="68" t="s">
        <v>118</v>
      </c>
      <c r="Q126" s="68" t="s">
        <v>36</v>
      </c>
      <c r="R126" s="68" t="s">
        <v>119</v>
      </c>
      <c r="S126" s="68" t="s">
        <v>120</v>
      </c>
      <c r="T126" s="68">
        <v>201</v>
      </c>
      <c r="U126" s="68" t="s">
        <v>172</v>
      </c>
      <c r="V126" s="68" t="s">
        <v>9178</v>
      </c>
      <c r="W126" s="68" t="s">
        <v>9179</v>
      </c>
      <c r="X126" s="68" t="s">
        <v>124</v>
      </c>
      <c r="Y126" s="68">
        <v>79213</v>
      </c>
      <c r="Z126" s="68">
        <v>6226</v>
      </c>
      <c r="AA126" s="68">
        <v>0</v>
      </c>
      <c r="AB126" s="68">
        <v>0</v>
      </c>
      <c r="AC126" s="68">
        <v>1237.68</v>
      </c>
      <c r="AD126" s="68">
        <v>0</v>
      </c>
      <c r="AE126" s="68">
        <v>516451.75</v>
      </c>
      <c r="AF126" s="68">
        <v>517689.44</v>
      </c>
      <c r="AG126" s="68">
        <v>400</v>
      </c>
      <c r="AH126" s="68">
        <v>375</v>
      </c>
      <c r="AI126" s="68">
        <v>684871</v>
      </c>
      <c r="AJ126" s="68">
        <v>684871</v>
      </c>
      <c r="AK126" s="68">
        <v>47421.782463013602</v>
      </c>
      <c r="AL126" s="68" t="s">
        <v>118</v>
      </c>
      <c r="AM126" s="68" t="s">
        <v>36</v>
      </c>
      <c r="AN126" s="68" t="s">
        <v>119</v>
      </c>
      <c r="AO126" s="68" t="s">
        <v>120</v>
      </c>
      <c r="AP126" s="68">
        <v>7</v>
      </c>
      <c r="AQ126" s="68">
        <v>2</v>
      </c>
      <c r="AR126" s="68">
        <v>11</v>
      </c>
      <c r="AS126" s="68">
        <v>124065</v>
      </c>
      <c r="AT126" s="68">
        <v>585428</v>
      </c>
      <c r="AU126" s="68">
        <v>195143</v>
      </c>
      <c r="AV126" s="68">
        <v>705626</v>
      </c>
      <c r="AW126" s="68">
        <v>8.6967800000000004</v>
      </c>
      <c r="AX126" s="68">
        <v>1.5207599999999999</v>
      </c>
      <c r="AY126" s="68">
        <v>7.1760200000000003</v>
      </c>
      <c r="AZ126" s="68">
        <v>8.6967802047729492</v>
      </c>
      <c r="BA126" s="68">
        <v>1.5207600593566895</v>
      </c>
      <c r="BB126" s="68">
        <v>7.1760201454162598</v>
      </c>
      <c r="BC126" s="68" t="s">
        <v>159</v>
      </c>
      <c r="BD126" s="68" t="s">
        <v>126</v>
      </c>
      <c r="BE126" s="68" t="s">
        <v>118</v>
      </c>
      <c r="BF126" s="68"/>
      <c r="BG126" s="68" t="s">
        <v>296</v>
      </c>
      <c r="BH126" s="68" t="s">
        <v>9171</v>
      </c>
      <c r="BI126" s="68" t="s">
        <v>201</v>
      </c>
      <c r="BJ126" s="68" t="s">
        <v>129</v>
      </c>
      <c r="BK126" s="68" t="s">
        <v>130</v>
      </c>
      <c r="BL126" s="68" t="s">
        <v>131</v>
      </c>
      <c r="BM126" s="68" t="s">
        <v>180</v>
      </c>
      <c r="BN126" s="68" t="s">
        <v>181</v>
      </c>
      <c r="BO126" s="68"/>
      <c r="BP126" s="68" t="s">
        <v>181</v>
      </c>
      <c r="BQ126" s="68">
        <v>2024</v>
      </c>
      <c r="BR126" s="68"/>
      <c r="BS126" s="68"/>
      <c r="BT126" s="68" t="s">
        <v>9171</v>
      </c>
    </row>
    <row r="127" spans="1:72">
      <c r="A127" s="68">
        <v>102402237472</v>
      </c>
      <c r="B127" s="68">
        <v>1</v>
      </c>
      <c r="C127" s="68">
        <v>2024</v>
      </c>
      <c r="D127" s="68">
        <v>6</v>
      </c>
      <c r="E127" s="68" t="s">
        <v>9696</v>
      </c>
      <c r="F127" s="68" t="s">
        <v>9697</v>
      </c>
      <c r="G127" s="68">
        <v>71</v>
      </c>
      <c r="H127" s="68" t="s">
        <v>9698</v>
      </c>
      <c r="I127" s="68">
        <v>20240531</v>
      </c>
      <c r="J127" s="68">
        <v>20240608</v>
      </c>
      <c r="K127" s="68">
        <v>9</v>
      </c>
      <c r="L127" s="68"/>
      <c r="M127" s="68">
        <v>0</v>
      </c>
      <c r="N127" s="68" t="s">
        <v>9699</v>
      </c>
      <c r="O127" s="68" t="s">
        <v>9700</v>
      </c>
      <c r="P127" s="68" t="s">
        <v>118</v>
      </c>
      <c r="Q127" s="68" t="s">
        <v>36</v>
      </c>
      <c r="R127" s="68" t="s">
        <v>119</v>
      </c>
      <c r="S127" s="68" t="s">
        <v>120</v>
      </c>
      <c r="T127" s="68">
        <v>205</v>
      </c>
      <c r="U127" s="68" t="s">
        <v>172</v>
      </c>
      <c r="V127" s="68" t="s">
        <v>9240</v>
      </c>
      <c r="W127" s="68" t="s">
        <v>9241</v>
      </c>
      <c r="X127" s="68" t="s">
        <v>124</v>
      </c>
      <c r="Y127" s="68">
        <v>73952</v>
      </c>
      <c r="Z127" s="68">
        <v>10306</v>
      </c>
      <c r="AA127" s="68">
        <v>0</v>
      </c>
      <c r="AB127" s="68">
        <v>0</v>
      </c>
      <c r="AC127" s="68">
        <v>1610.41</v>
      </c>
      <c r="AD127" s="68">
        <v>0</v>
      </c>
      <c r="AE127" s="68">
        <v>453452.6</v>
      </c>
      <c r="AF127" s="68">
        <v>455063</v>
      </c>
      <c r="AG127" s="68">
        <v>640</v>
      </c>
      <c r="AH127" s="68">
        <v>600</v>
      </c>
      <c r="AI127" s="68">
        <v>712484</v>
      </c>
      <c r="AJ127" s="68">
        <v>712484</v>
      </c>
      <c r="AK127" s="68">
        <v>138599.7742181503</v>
      </c>
      <c r="AL127" s="68" t="s">
        <v>118</v>
      </c>
      <c r="AM127" s="68" t="s">
        <v>36</v>
      </c>
      <c r="AN127" s="68" t="s">
        <v>119</v>
      </c>
      <c r="AO127" s="68" t="s">
        <v>120</v>
      </c>
      <c r="AP127" s="68">
        <v>6</v>
      </c>
      <c r="AQ127" s="68">
        <v>2</v>
      </c>
      <c r="AR127" s="68">
        <v>12</v>
      </c>
      <c r="AS127" s="68">
        <v>123093</v>
      </c>
      <c r="AT127" s="68">
        <v>615005</v>
      </c>
      <c r="AU127" s="68">
        <v>205002</v>
      </c>
      <c r="AV127" s="68">
        <v>724129</v>
      </c>
      <c r="AW127" s="68">
        <v>9.0474099999999993</v>
      </c>
      <c r="AX127" s="68">
        <v>1.50884</v>
      </c>
      <c r="AY127" s="68">
        <v>7.53857</v>
      </c>
      <c r="AZ127" s="68">
        <v>9.0474098920822144</v>
      </c>
      <c r="BA127" s="68">
        <v>1.5088399648666382</v>
      </c>
      <c r="BB127" s="68">
        <v>7.5385699272155762</v>
      </c>
      <c r="BC127" s="68" t="s">
        <v>148</v>
      </c>
      <c r="BD127" s="68" t="s">
        <v>126</v>
      </c>
      <c r="BE127" s="68" t="s">
        <v>118</v>
      </c>
      <c r="BF127" s="68"/>
      <c r="BG127" s="68" t="s">
        <v>417</v>
      </c>
      <c r="BH127" s="68" t="s">
        <v>9171</v>
      </c>
      <c r="BI127" s="68" t="s">
        <v>2343</v>
      </c>
      <c r="BJ127" s="68" t="s">
        <v>129</v>
      </c>
      <c r="BK127" s="68" t="s">
        <v>130</v>
      </c>
      <c r="BL127" s="68" t="s">
        <v>370</v>
      </c>
      <c r="BM127" s="68" t="s">
        <v>180</v>
      </c>
      <c r="BN127" s="68" t="s">
        <v>181</v>
      </c>
      <c r="BO127" s="68"/>
      <c r="BP127" s="68" t="s">
        <v>181</v>
      </c>
      <c r="BQ127" s="68">
        <v>2024</v>
      </c>
      <c r="BR127" s="68"/>
      <c r="BS127" s="68"/>
      <c r="BT127" s="68" t="s">
        <v>9171</v>
      </c>
    </row>
    <row r="128" spans="1:72">
      <c r="A128" s="68">
        <v>102402118480</v>
      </c>
      <c r="B128" s="68">
        <v>1</v>
      </c>
      <c r="C128" s="68">
        <v>2024</v>
      </c>
      <c r="D128" s="68">
        <v>6</v>
      </c>
      <c r="E128" s="68" t="s">
        <v>9701</v>
      </c>
      <c r="F128" s="68" t="s">
        <v>9702</v>
      </c>
      <c r="G128" s="68">
        <v>74</v>
      </c>
      <c r="H128" s="68" t="s">
        <v>9703</v>
      </c>
      <c r="I128" s="68">
        <v>20240529</v>
      </c>
      <c r="J128" s="68">
        <v>20240604</v>
      </c>
      <c r="K128" s="68">
        <v>7</v>
      </c>
      <c r="L128" s="68"/>
      <c r="M128" s="68">
        <v>0</v>
      </c>
      <c r="N128" s="68" t="s">
        <v>9704</v>
      </c>
      <c r="O128" s="68" t="s">
        <v>9705</v>
      </c>
      <c r="P128" s="68" t="s">
        <v>118</v>
      </c>
      <c r="Q128" s="68" t="s">
        <v>36</v>
      </c>
      <c r="R128" s="68" t="s">
        <v>119</v>
      </c>
      <c r="S128" s="68" t="s">
        <v>147</v>
      </c>
      <c r="T128" s="68">
        <v>201</v>
      </c>
      <c r="U128" s="68" t="s">
        <v>172</v>
      </c>
      <c r="V128" s="68" t="s">
        <v>9178</v>
      </c>
      <c r="W128" s="68" t="s">
        <v>9179</v>
      </c>
      <c r="X128" s="68" t="s">
        <v>124</v>
      </c>
      <c r="Y128" s="68">
        <v>80711</v>
      </c>
      <c r="Z128" s="68">
        <v>8410</v>
      </c>
      <c r="AA128" s="68">
        <v>0</v>
      </c>
      <c r="AB128" s="68">
        <v>0</v>
      </c>
      <c r="AC128" s="68">
        <v>1127.03</v>
      </c>
      <c r="AD128" s="68">
        <v>0</v>
      </c>
      <c r="AE128" s="68">
        <v>448024.79</v>
      </c>
      <c r="AF128" s="68">
        <v>449151.81</v>
      </c>
      <c r="AG128" s="68">
        <v>480</v>
      </c>
      <c r="AH128" s="68">
        <v>450</v>
      </c>
      <c r="AI128" s="68">
        <v>684871</v>
      </c>
      <c r="AJ128" s="68">
        <v>684871</v>
      </c>
      <c r="AK128" s="68">
        <v>115959.41246301361</v>
      </c>
      <c r="AL128" s="68" t="s">
        <v>118</v>
      </c>
      <c r="AM128" s="68" t="s">
        <v>36</v>
      </c>
      <c r="AN128" s="68" t="s">
        <v>119</v>
      </c>
      <c r="AO128" s="68" t="s">
        <v>147</v>
      </c>
      <c r="AP128" s="68">
        <v>7</v>
      </c>
      <c r="AQ128" s="68">
        <v>2</v>
      </c>
      <c r="AR128" s="68">
        <v>11</v>
      </c>
      <c r="AS128" s="68">
        <v>124065</v>
      </c>
      <c r="AT128" s="68">
        <v>585428</v>
      </c>
      <c r="AU128" s="68">
        <v>195143</v>
      </c>
      <c r="AV128" s="68">
        <v>705626</v>
      </c>
      <c r="AW128" s="68">
        <v>8.6967800000000004</v>
      </c>
      <c r="AX128" s="68">
        <v>1.5207599999999999</v>
      </c>
      <c r="AY128" s="68">
        <v>7.1760200000000003</v>
      </c>
      <c r="AZ128" s="68">
        <v>8.6967802047729492</v>
      </c>
      <c r="BA128" s="68">
        <v>1.5207600593566895</v>
      </c>
      <c r="BB128" s="68">
        <v>7.1760201454162598</v>
      </c>
      <c r="BC128" s="68" t="s">
        <v>159</v>
      </c>
      <c r="BD128" s="68" t="s">
        <v>126</v>
      </c>
      <c r="BE128" s="68" t="s">
        <v>118</v>
      </c>
      <c r="BF128" s="68"/>
      <c r="BG128" s="68" t="s">
        <v>417</v>
      </c>
      <c r="BH128" s="68" t="s">
        <v>9171</v>
      </c>
      <c r="BI128" s="68" t="s">
        <v>201</v>
      </c>
      <c r="BJ128" s="68" t="s">
        <v>129</v>
      </c>
      <c r="BK128" s="68" t="s">
        <v>130</v>
      </c>
      <c r="BL128" s="68" t="s">
        <v>131</v>
      </c>
      <c r="BM128" s="68" t="s">
        <v>180</v>
      </c>
      <c r="BN128" s="68" t="s">
        <v>181</v>
      </c>
      <c r="BO128" s="68"/>
      <c r="BP128" s="68" t="s">
        <v>181</v>
      </c>
      <c r="BQ128" s="68">
        <v>2024</v>
      </c>
      <c r="BR128" s="68"/>
      <c r="BS128" s="68"/>
      <c r="BT128" s="68" t="s">
        <v>9171</v>
      </c>
    </row>
    <row r="129" spans="1:72">
      <c r="A129" s="68">
        <v>102402237430</v>
      </c>
      <c r="B129" s="68">
        <v>1</v>
      </c>
      <c r="C129" s="68">
        <v>2024</v>
      </c>
      <c r="D129" s="68">
        <v>6</v>
      </c>
      <c r="E129" s="68" t="s">
        <v>4120</v>
      </c>
      <c r="F129" s="68" t="s">
        <v>4121</v>
      </c>
      <c r="G129" s="68">
        <v>76</v>
      </c>
      <c r="H129" s="68" t="s">
        <v>4122</v>
      </c>
      <c r="I129" s="68">
        <v>20240528</v>
      </c>
      <c r="J129" s="68">
        <v>20240604</v>
      </c>
      <c r="K129" s="68">
        <v>8</v>
      </c>
      <c r="L129" s="68"/>
      <c r="M129" s="68">
        <v>0</v>
      </c>
      <c r="N129" s="68" t="s">
        <v>4123</v>
      </c>
      <c r="O129" s="68" t="s">
        <v>9706</v>
      </c>
      <c r="P129" s="68" t="s">
        <v>118</v>
      </c>
      <c r="Q129" s="68" t="s">
        <v>36</v>
      </c>
      <c r="R129" s="68" t="s">
        <v>119</v>
      </c>
      <c r="S129" s="68" t="s">
        <v>147</v>
      </c>
      <c r="T129" s="68">
        <v>205</v>
      </c>
      <c r="U129" s="68" t="s">
        <v>172</v>
      </c>
      <c r="V129" s="68" t="s">
        <v>173</v>
      </c>
      <c r="W129" s="68" t="s">
        <v>174</v>
      </c>
      <c r="X129" s="68" t="s">
        <v>124</v>
      </c>
      <c r="Y129" s="68">
        <v>69558</v>
      </c>
      <c r="Z129" s="68">
        <v>7561</v>
      </c>
      <c r="AA129" s="68">
        <v>0</v>
      </c>
      <c r="AB129" s="68">
        <v>0</v>
      </c>
      <c r="AC129" s="68">
        <v>1657.55</v>
      </c>
      <c r="AD129" s="68">
        <v>0</v>
      </c>
      <c r="AE129" s="68">
        <v>691506.87</v>
      </c>
      <c r="AF129" s="68">
        <v>693164.44</v>
      </c>
      <c r="AG129" s="68">
        <v>560</v>
      </c>
      <c r="AH129" s="68">
        <v>525</v>
      </c>
      <c r="AI129" s="68">
        <v>866400</v>
      </c>
      <c r="AJ129" s="68">
        <v>866400</v>
      </c>
      <c r="AK129" s="68">
        <v>-49233.290901498869</v>
      </c>
      <c r="AL129" s="68" t="s">
        <v>118</v>
      </c>
      <c r="AM129" s="68" t="s">
        <v>36</v>
      </c>
      <c r="AN129" s="68" t="s">
        <v>119</v>
      </c>
      <c r="AO129" s="68" t="s">
        <v>147</v>
      </c>
      <c r="AP129" s="68">
        <v>10</v>
      </c>
      <c r="AQ129" s="68">
        <v>3</v>
      </c>
      <c r="AR129" s="68">
        <v>20</v>
      </c>
      <c r="AS129" s="68">
        <v>230467</v>
      </c>
      <c r="AT129" s="68">
        <v>667081</v>
      </c>
      <c r="AU129" s="68">
        <v>222360</v>
      </c>
      <c r="AV129" s="68">
        <v>800033</v>
      </c>
      <c r="AW129" s="68">
        <v>11.001899999999999</v>
      </c>
      <c r="AX129" s="68">
        <v>2.8250000000000002</v>
      </c>
      <c r="AY129" s="68">
        <v>8.1768999999999998</v>
      </c>
      <c r="AZ129" s="68">
        <v>11.00189995765686</v>
      </c>
      <c r="BA129" s="68">
        <v>2.8250000476837158</v>
      </c>
      <c r="BB129" s="68">
        <v>8.1768999099731445</v>
      </c>
      <c r="BC129" s="68" t="s">
        <v>159</v>
      </c>
      <c r="BD129" s="68" t="s">
        <v>126</v>
      </c>
      <c r="BE129" s="68" t="s">
        <v>118</v>
      </c>
      <c r="BF129" s="68"/>
      <c r="BG129" s="68" t="s">
        <v>417</v>
      </c>
      <c r="BH129" s="68" t="s">
        <v>2705</v>
      </c>
      <c r="BI129" s="68" t="s">
        <v>949</v>
      </c>
      <c r="BJ129" s="68" t="s">
        <v>129</v>
      </c>
      <c r="BK129" s="68" t="s">
        <v>178</v>
      </c>
      <c r="BL129" s="68" t="s">
        <v>320</v>
      </c>
      <c r="BM129" s="68" t="s">
        <v>180</v>
      </c>
      <c r="BN129" s="68" t="s">
        <v>181</v>
      </c>
      <c r="BO129" s="68"/>
      <c r="BP129" s="68" t="s">
        <v>181</v>
      </c>
      <c r="BQ129" s="68">
        <v>2024</v>
      </c>
      <c r="BR129" s="68"/>
      <c r="BS129" s="68"/>
      <c r="BT129" s="68" t="s">
        <v>9171</v>
      </c>
    </row>
    <row r="130" spans="1:72">
      <c r="A130" s="68">
        <v>102402237418</v>
      </c>
      <c r="B130" s="68">
        <v>1</v>
      </c>
      <c r="C130" s="68">
        <v>2024</v>
      </c>
      <c r="D130" s="68">
        <v>6</v>
      </c>
      <c r="E130" s="68" t="s">
        <v>9707</v>
      </c>
      <c r="F130" s="68" t="s">
        <v>2466</v>
      </c>
      <c r="G130" s="68">
        <v>77</v>
      </c>
      <c r="H130" s="68" t="s">
        <v>2467</v>
      </c>
      <c r="I130" s="68">
        <v>20240528</v>
      </c>
      <c r="J130" s="68">
        <v>20240603</v>
      </c>
      <c r="K130" s="68">
        <v>7</v>
      </c>
      <c r="L130" s="68"/>
      <c r="M130" s="68">
        <v>0</v>
      </c>
      <c r="N130" s="68" t="s">
        <v>9708</v>
      </c>
      <c r="O130" s="68" t="s">
        <v>9709</v>
      </c>
      <c r="P130" s="68" t="s">
        <v>118</v>
      </c>
      <c r="Q130" s="68" t="s">
        <v>36</v>
      </c>
      <c r="R130" s="68" t="s">
        <v>119</v>
      </c>
      <c r="S130" s="68" t="s">
        <v>120</v>
      </c>
      <c r="T130" s="68">
        <v>205</v>
      </c>
      <c r="U130" s="68" t="s">
        <v>172</v>
      </c>
      <c r="V130" s="68" t="s">
        <v>9178</v>
      </c>
      <c r="W130" s="68" t="s">
        <v>9179</v>
      </c>
      <c r="X130" s="68" t="s">
        <v>124</v>
      </c>
      <c r="Y130" s="68">
        <v>61720</v>
      </c>
      <c r="Z130" s="68">
        <v>8162</v>
      </c>
      <c r="AA130" s="68">
        <v>0</v>
      </c>
      <c r="AB130" s="68">
        <v>0</v>
      </c>
      <c r="AC130" s="68">
        <v>30710.35</v>
      </c>
      <c r="AD130" s="68">
        <v>0</v>
      </c>
      <c r="AE130" s="68">
        <v>446670.13</v>
      </c>
      <c r="AF130" s="68">
        <v>447797.16</v>
      </c>
      <c r="AG130" s="68">
        <v>480</v>
      </c>
      <c r="AH130" s="68">
        <v>450</v>
      </c>
      <c r="AI130" s="68">
        <v>714455</v>
      </c>
      <c r="AJ130" s="68">
        <v>684871</v>
      </c>
      <c r="AK130" s="68">
        <v>117314.06246301363</v>
      </c>
      <c r="AL130" s="68" t="s">
        <v>118</v>
      </c>
      <c r="AM130" s="68" t="s">
        <v>36</v>
      </c>
      <c r="AN130" s="68" t="s">
        <v>119</v>
      </c>
      <c r="AO130" s="68" t="s">
        <v>120</v>
      </c>
      <c r="AP130" s="68">
        <v>7</v>
      </c>
      <c r="AQ130" s="68">
        <v>2</v>
      </c>
      <c r="AR130" s="68">
        <v>11</v>
      </c>
      <c r="AS130" s="68">
        <v>124065</v>
      </c>
      <c r="AT130" s="68">
        <v>585428</v>
      </c>
      <c r="AU130" s="68">
        <v>195143</v>
      </c>
      <c r="AV130" s="68">
        <v>705626</v>
      </c>
      <c r="AW130" s="68">
        <v>8.6967800000000004</v>
      </c>
      <c r="AX130" s="68">
        <v>1.5207599999999999</v>
      </c>
      <c r="AY130" s="68">
        <v>7.1760200000000003</v>
      </c>
      <c r="AZ130" s="68">
        <v>8.6967802047729492</v>
      </c>
      <c r="BA130" s="68">
        <v>1.5207600593566895</v>
      </c>
      <c r="BB130" s="68">
        <v>7.1760201454162598</v>
      </c>
      <c r="BC130" s="68" t="s">
        <v>159</v>
      </c>
      <c r="BD130" s="68" t="s">
        <v>126</v>
      </c>
      <c r="BE130" s="68" t="s">
        <v>118</v>
      </c>
      <c r="BF130" s="68"/>
      <c r="BG130" s="68" t="s">
        <v>296</v>
      </c>
      <c r="BH130" s="68" t="s">
        <v>9171</v>
      </c>
      <c r="BI130" s="68" t="s">
        <v>1870</v>
      </c>
      <c r="BJ130" s="68" t="s">
        <v>129</v>
      </c>
      <c r="BK130" s="68" t="s">
        <v>224</v>
      </c>
      <c r="BL130" s="68" t="s">
        <v>224</v>
      </c>
      <c r="BM130" s="68" t="s">
        <v>180</v>
      </c>
      <c r="BN130" s="68" t="s">
        <v>9494</v>
      </c>
      <c r="BO130" s="68"/>
      <c r="BP130" s="68" t="s">
        <v>9494</v>
      </c>
      <c r="BQ130" s="68">
        <v>2024</v>
      </c>
      <c r="BR130" s="68"/>
      <c r="BS130" s="68"/>
      <c r="BT130" s="68" t="s">
        <v>9171</v>
      </c>
    </row>
    <row r="131" spans="1:72">
      <c r="A131" s="68">
        <v>102402237420</v>
      </c>
      <c r="B131" s="68">
        <v>1</v>
      </c>
      <c r="C131" s="68">
        <v>2024</v>
      </c>
      <c r="D131" s="68">
        <v>6</v>
      </c>
      <c r="E131" s="68" t="s">
        <v>9710</v>
      </c>
      <c r="F131" s="68" t="s">
        <v>9711</v>
      </c>
      <c r="G131" s="68">
        <v>81</v>
      </c>
      <c r="H131" s="68" t="s">
        <v>9712</v>
      </c>
      <c r="I131" s="68">
        <v>20240529</v>
      </c>
      <c r="J131" s="68">
        <v>20240603</v>
      </c>
      <c r="K131" s="68">
        <v>6</v>
      </c>
      <c r="L131" s="68"/>
      <c r="M131" s="68">
        <v>0</v>
      </c>
      <c r="N131" s="68" t="s">
        <v>9713</v>
      </c>
      <c r="O131" s="68" t="s">
        <v>9714</v>
      </c>
      <c r="P131" s="68" t="s">
        <v>118</v>
      </c>
      <c r="Q131" s="68" t="s">
        <v>36</v>
      </c>
      <c r="R131" s="68" t="s">
        <v>119</v>
      </c>
      <c r="S131" s="68" t="s">
        <v>120</v>
      </c>
      <c r="T131" s="68">
        <v>205</v>
      </c>
      <c r="U131" s="68" t="s">
        <v>172</v>
      </c>
      <c r="V131" s="68" t="s">
        <v>9178</v>
      </c>
      <c r="W131" s="68" t="s">
        <v>9179</v>
      </c>
      <c r="X131" s="68" t="s">
        <v>124</v>
      </c>
      <c r="Y131" s="68">
        <v>43942</v>
      </c>
      <c r="Z131" s="68">
        <v>7090</v>
      </c>
      <c r="AA131" s="68">
        <v>0</v>
      </c>
      <c r="AB131" s="68">
        <v>0</v>
      </c>
      <c r="AC131" s="68">
        <v>1182.3599999999999</v>
      </c>
      <c r="AD131" s="68">
        <v>0</v>
      </c>
      <c r="AE131" s="68">
        <v>447661.16</v>
      </c>
      <c r="AF131" s="68">
        <v>448843.53</v>
      </c>
      <c r="AG131" s="68">
        <v>400</v>
      </c>
      <c r="AH131" s="68">
        <v>375</v>
      </c>
      <c r="AI131" s="68">
        <v>684871</v>
      </c>
      <c r="AJ131" s="68">
        <v>684871</v>
      </c>
      <c r="AK131" s="68">
        <v>116267.69246301358</v>
      </c>
      <c r="AL131" s="68" t="s">
        <v>118</v>
      </c>
      <c r="AM131" s="68" t="s">
        <v>36</v>
      </c>
      <c r="AN131" s="68" t="s">
        <v>119</v>
      </c>
      <c r="AO131" s="68" t="s">
        <v>120</v>
      </c>
      <c r="AP131" s="68">
        <v>7</v>
      </c>
      <c r="AQ131" s="68">
        <v>2</v>
      </c>
      <c r="AR131" s="68">
        <v>11</v>
      </c>
      <c r="AS131" s="68">
        <v>124065</v>
      </c>
      <c r="AT131" s="68">
        <v>585428</v>
      </c>
      <c r="AU131" s="68">
        <v>195143</v>
      </c>
      <c r="AV131" s="68">
        <v>705626</v>
      </c>
      <c r="AW131" s="68">
        <v>8.6967800000000004</v>
      </c>
      <c r="AX131" s="68">
        <v>1.5207599999999999</v>
      </c>
      <c r="AY131" s="68">
        <v>7.1760200000000003</v>
      </c>
      <c r="AZ131" s="68">
        <v>8.6967802047729492</v>
      </c>
      <c r="BA131" s="68">
        <v>1.5207600593566895</v>
      </c>
      <c r="BB131" s="68">
        <v>7.1760201454162598</v>
      </c>
      <c r="BC131" s="68" t="s">
        <v>159</v>
      </c>
      <c r="BD131" s="68" t="s">
        <v>126</v>
      </c>
      <c r="BE131" s="68" t="s">
        <v>118</v>
      </c>
      <c r="BF131" s="68"/>
      <c r="BG131" s="68" t="s">
        <v>296</v>
      </c>
      <c r="BH131" s="68" t="s">
        <v>9171</v>
      </c>
      <c r="BI131" s="68" t="s">
        <v>1600</v>
      </c>
      <c r="BJ131" s="68" t="s">
        <v>129</v>
      </c>
      <c r="BK131" s="68" t="s">
        <v>224</v>
      </c>
      <c r="BL131" s="68" t="s">
        <v>224</v>
      </c>
      <c r="BM131" s="68" t="s">
        <v>180</v>
      </c>
      <c r="BN131" s="68" t="s">
        <v>181</v>
      </c>
      <c r="BO131" s="68"/>
      <c r="BP131" s="68" t="s">
        <v>181</v>
      </c>
      <c r="BQ131" s="68">
        <v>2024</v>
      </c>
      <c r="BR131" s="68"/>
      <c r="BS131" s="68"/>
      <c r="BT131" s="68" t="s">
        <v>9171</v>
      </c>
    </row>
    <row r="132" spans="1:72">
      <c r="A132" s="68">
        <v>102402073156</v>
      </c>
      <c r="B132" s="68">
        <v>1</v>
      </c>
      <c r="C132" s="68">
        <v>2024</v>
      </c>
      <c r="D132" s="68">
        <v>5</v>
      </c>
      <c r="E132" s="68" t="s">
        <v>9715</v>
      </c>
      <c r="F132" s="68" t="s">
        <v>9716</v>
      </c>
      <c r="G132" s="68">
        <v>77</v>
      </c>
      <c r="H132" s="68" t="s">
        <v>9717</v>
      </c>
      <c r="I132" s="68">
        <v>20240520</v>
      </c>
      <c r="J132" s="68">
        <v>20240529</v>
      </c>
      <c r="K132" s="68">
        <v>10</v>
      </c>
      <c r="L132" s="68"/>
      <c r="M132" s="68">
        <v>1</v>
      </c>
      <c r="N132" s="68" t="s">
        <v>9718</v>
      </c>
      <c r="O132" s="68" t="s">
        <v>9719</v>
      </c>
      <c r="P132" s="68" t="s">
        <v>118</v>
      </c>
      <c r="Q132" s="68" t="s">
        <v>36</v>
      </c>
      <c r="R132" s="68" t="s">
        <v>119</v>
      </c>
      <c r="S132" s="68" t="s">
        <v>147</v>
      </c>
      <c r="T132" s="68">
        <v>111</v>
      </c>
      <c r="U132" s="68" t="s">
        <v>172</v>
      </c>
      <c r="V132" s="68" t="s">
        <v>9178</v>
      </c>
      <c r="W132" s="68" t="s">
        <v>9179</v>
      </c>
      <c r="X132" s="68" t="s">
        <v>124</v>
      </c>
      <c r="Y132" s="68">
        <v>141788</v>
      </c>
      <c r="Z132" s="68">
        <v>10932</v>
      </c>
      <c r="AA132" s="68">
        <v>11935</v>
      </c>
      <c r="AB132" s="68">
        <v>0</v>
      </c>
      <c r="AC132" s="68">
        <v>2127.06</v>
      </c>
      <c r="AD132" s="68">
        <v>0</v>
      </c>
      <c r="AE132" s="68">
        <v>497845.97</v>
      </c>
      <c r="AF132" s="68">
        <v>499973.03</v>
      </c>
      <c r="AG132" s="68">
        <v>640</v>
      </c>
      <c r="AH132" s="68">
        <v>600</v>
      </c>
      <c r="AI132" s="68">
        <v>684958</v>
      </c>
      <c r="AJ132" s="68">
        <v>684958</v>
      </c>
      <c r="AK132" s="68">
        <v>65209.979232134065</v>
      </c>
      <c r="AL132" s="68" t="s">
        <v>118</v>
      </c>
      <c r="AM132" s="68" t="s">
        <v>36</v>
      </c>
      <c r="AN132" s="68" t="s">
        <v>119</v>
      </c>
      <c r="AO132" s="68" t="s">
        <v>147</v>
      </c>
      <c r="AP132" s="68">
        <v>7</v>
      </c>
      <c r="AQ132" s="68">
        <v>2</v>
      </c>
      <c r="AR132" s="68">
        <v>11</v>
      </c>
      <c r="AS132" s="68">
        <v>124065</v>
      </c>
      <c r="AT132" s="68">
        <v>585428</v>
      </c>
      <c r="AU132" s="68">
        <v>195143</v>
      </c>
      <c r="AV132" s="68">
        <v>705626</v>
      </c>
      <c r="AW132" s="68">
        <v>8.6967800000000004</v>
      </c>
      <c r="AX132" s="68">
        <v>1.5207599999999999</v>
      </c>
      <c r="AY132" s="68">
        <v>7.1760200000000003</v>
      </c>
      <c r="AZ132" s="68">
        <v>8.6967802047729492</v>
      </c>
      <c r="BA132" s="68">
        <v>1.5207600593566895</v>
      </c>
      <c r="BB132" s="68">
        <v>7.1760201454162598</v>
      </c>
      <c r="BC132" s="68" t="s">
        <v>159</v>
      </c>
      <c r="BD132" s="68" t="s">
        <v>126</v>
      </c>
      <c r="BE132" s="68" t="s">
        <v>118</v>
      </c>
      <c r="BF132" s="68" t="s">
        <v>263</v>
      </c>
      <c r="BG132" s="68" t="s">
        <v>5100</v>
      </c>
      <c r="BH132" s="68" t="s">
        <v>9171</v>
      </c>
      <c r="BI132" s="68" t="s">
        <v>7286</v>
      </c>
      <c r="BJ132" s="68" t="s">
        <v>195</v>
      </c>
      <c r="BK132" s="68" t="s">
        <v>411</v>
      </c>
      <c r="BL132" s="68" t="s">
        <v>411</v>
      </c>
      <c r="BM132" s="68" t="s">
        <v>180</v>
      </c>
      <c r="BN132" s="68" t="s">
        <v>181</v>
      </c>
      <c r="BO132" s="68"/>
      <c r="BP132" s="68" t="s">
        <v>181</v>
      </c>
      <c r="BQ132" s="68">
        <v>2024</v>
      </c>
      <c r="BR132" s="68"/>
      <c r="BS132" s="68"/>
      <c r="BT132" s="68" t="s">
        <v>9171</v>
      </c>
    </row>
    <row r="133" spans="1:72">
      <c r="A133" s="68">
        <v>102402234716</v>
      </c>
      <c r="B133" s="68">
        <v>1</v>
      </c>
      <c r="C133" s="68">
        <v>2024</v>
      </c>
      <c r="D133" s="68">
        <v>5</v>
      </c>
      <c r="E133" s="68" t="s">
        <v>9720</v>
      </c>
      <c r="F133" s="68" t="s">
        <v>9721</v>
      </c>
      <c r="G133" s="68">
        <v>73</v>
      </c>
      <c r="H133" s="68" t="s">
        <v>9722</v>
      </c>
      <c r="I133" s="68">
        <v>20240522</v>
      </c>
      <c r="J133" s="68">
        <v>20240528</v>
      </c>
      <c r="K133" s="68">
        <v>7</v>
      </c>
      <c r="L133" s="68"/>
      <c r="M133" s="68">
        <v>0</v>
      </c>
      <c r="N133" s="68" t="s">
        <v>9723</v>
      </c>
      <c r="O133" s="68" t="s">
        <v>9724</v>
      </c>
      <c r="P133" s="68" t="s">
        <v>118</v>
      </c>
      <c r="Q133" s="68" t="s">
        <v>36</v>
      </c>
      <c r="R133" s="68" t="s">
        <v>119</v>
      </c>
      <c r="S133" s="68" t="s">
        <v>147</v>
      </c>
      <c r="T133" s="68">
        <v>205</v>
      </c>
      <c r="U133" s="68" t="s">
        <v>172</v>
      </c>
      <c r="V133" s="68" t="s">
        <v>9178</v>
      </c>
      <c r="W133" s="68" t="s">
        <v>9179</v>
      </c>
      <c r="X133" s="68" t="s">
        <v>124</v>
      </c>
      <c r="Y133" s="68">
        <v>58785</v>
      </c>
      <c r="Z133" s="68">
        <v>8410</v>
      </c>
      <c r="AA133" s="68">
        <v>0</v>
      </c>
      <c r="AB133" s="68">
        <v>0</v>
      </c>
      <c r="AC133" s="68">
        <v>1104.1600000000001</v>
      </c>
      <c r="AD133" s="68">
        <v>0</v>
      </c>
      <c r="AE133" s="68">
        <v>448456.03</v>
      </c>
      <c r="AF133" s="68">
        <v>449560.19</v>
      </c>
      <c r="AG133" s="68">
        <v>480</v>
      </c>
      <c r="AH133" s="68">
        <v>450</v>
      </c>
      <c r="AI133" s="68">
        <v>684871</v>
      </c>
      <c r="AJ133" s="68">
        <v>684871</v>
      </c>
      <c r="AK133" s="68">
        <v>115551.0324630136</v>
      </c>
      <c r="AL133" s="68" t="s">
        <v>118</v>
      </c>
      <c r="AM133" s="68" t="s">
        <v>36</v>
      </c>
      <c r="AN133" s="68" t="s">
        <v>119</v>
      </c>
      <c r="AO133" s="68" t="s">
        <v>147</v>
      </c>
      <c r="AP133" s="68">
        <v>7</v>
      </c>
      <c r="AQ133" s="68">
        <v>2</v>
      </c>
      <c r="AR133" s="68">
        <v>11</v>
      </c>
      <c r="AS133" s="68">
        <v>124065</v>
      </c>
      <c r="AT133" s="68">
        <v>585428</v>
      </c>
      <c r="AU133" s="68">
        <v>195143</v>
      </c>
      <c r="AV133" s="68">
        <v>705626</v>
      </c>
      <c r="AW133" s="68">
        <v>8.6967800000000004</v>
      </c>
      <c r="AX133" s="68">
        <v>1.5207599999999999</v>
      </c>
      <c r="AY133" s="68">
        <v>7.1760200000000003</v>
      </c>
      <c r="AZ133" s="68">
        <v>8.6967802047729492</v>
      </c>
      <c r="BA133" s="68">
        <v>1.5207600593566895</v>
      </c>
      <c r="BB133" s="68">
        <v>7.1760201454162598</v>
      </c>
      <c r="BC133" s="68" t="s">
        <v>159</v>
      </c>
      <c r="BD133" s="68" t="s">
        <v>126</v>
      </c>
      <c r="BE133" s="68" t="s">
        <v>118</v>
      </c>
      <c r="BF133" s="68"/>
      <c r="BG133" s="68" t="s">
        <v>296</v>
      </c>
      <c r="BH133" s="68" t="s">
        <v>9171</v>
      </c>
      <c r="BI133" s="68" t="s">
        <v>369</v>
      </c>
      <c r="BJ133" s="68" t="s">
        <v>129</v>
      </c>
      <c r="BK133" s="68" t="s">
        <v>130</v>
      </c>
      <c r="BL133" s="68" t="s">
        <v>370</v>
      </c>
      <c r="BM133" s="68" t="s">
        <v>180</v>
      </c>
      <c r="BN133" s="68" t="s">
        <v>181</v>
      </c>
      <c r="BO133" s="68"/>
      <c r="BP133" s="68" t="s">
        <v>181</v>
      </c>
      <c r="BQ133" s="68">
        <v>2024</v>
      </c>
      <c r="BR133" s="68"/>
      <c r="BS133" s="68"/>
      <c r="BT133" s="68" t="s">
        <v>9171</v>
      </c>
    </row>
    <row r="134" spans="1:72">
      <c r="A134" s="68">
        <v>102408033030</v>
      </c>
      <c r="B134" s="68">
        <v>1</v>
      </c>
      <c r="C134" s="68">
        <v>2024</v>
      </c>
      <c r="D134" s="68">
        <v>5</v>
      </c>
      <c r="E134" s="68" t="s">
        <v>9725</v>
      </c>
      <c r="F134" s="68" t="s">
        <v>9726</v>
      </c>
      <c r="G134" s="68">
        <v>83</v>
      </c>
      <c r="H134" s="68" t="s">
        <v>9727</v>
      </c>
      <c r="I134" s="68">
        <v>20240520</v>
      </c>
      <c r="J134" s="68">
        <v>20240525</v>
      </c>
      <c r="K134" s="68">
        <v>6</v>
      </c>
      <c r="L134" s="68"/>
      <c r="M134" s="68">
        <v>2</v>
      </c>
      <c r="N134" s="68" t="s">
        <v>9728</v>
      </c>
      <c r="O134" s="68" t="s">
        <v>9729</v>
      </c>
      <c r="P134" s="68" t="s">
        <v>263</v>
      </c>
      <c r="Q134" s="68" t="s">
        <v>264</v>
      </c>
      <c r="R134" s="68" t="s">
        <v>265</v>
      </c>
      <c r="S134" s="68" t="s">
        <v>266</v>
      </c>
      <c r="T134" s="68">
        <v>213</v>
      </c>
      <c r="U134" s="68" t="s">
        <v>172</v>
      </c>
      <c r="V134" s="68" t="s">
        <v>9178</v>
      </c>
      <c r="W134" s="68" t="s">
        <v>9179</v>
      </c>
      <c r="X134" s="68" t="s">
        <v>124</v>
      </c>
      <c r="Y134" s="68">
        <v>122308</v>
      </c>
      <c r="Z134" s="68">
        <v>4069</v>
      </c>
      <c r="AA134" s="68">
        <v>23870</v>
      </c>
      <c r="AB134" s="68">
        <v>0</v>
      </c>
      <c r="AC134" s="68">
        <v>1962.79</v>
      </c>
      <c r="AD134" s="68">
        <v>0</v>
      </c>
      <c r="AE134" s="68">
        <v>444874.5</v>
      </c>
      <c r="AF134" s="68">
        <v>446837.28</v>
      </c>
      <c r="AG134" s="68">
        <v>320</v>
      </c>
      <c r="AH134" s="68">
        <v>225</v>
      </c>
      <c r="AI134" s="68">
        <v>684871</v>
      </c>
      <c r="AJ134" s="68">
        <v>684871</v>
      </c>
      <c r="AK134" s="68">
        <v>118273.94246301358</v>
      </c>
      <c r="AL134" s="68" t="s">
        <v>118</v>
      </c>
      <c r="AM134" s="68" t="s">
        <v>36</v>
      </c>
      <c r="AN134" s="68" t="s">
        <v>119</v>
      </c>
      <c r="AO134" s="68" t="s">
        <v>120</v>
      </c>
      <c r="AP134" s="68">
        <v>7</v>
      </c>
      <c r="AQ134" s="68">
        <v>2</v>
      </c>
      <c r="AR134" s="68">
        <v>11</v>
      </c>
      <c r="AS134" s="68">
        <v>124065</v>
      </c>
      <c r="AT134" s="68">
        <v>585428</v>
      </c>
      <c r="AU134" s="68">
        <v>195143</v>
      </c>
      <c r="AV134" s="68">
        <v>705626</v>
      </c>
      <c r="AW134" s="68">
        <v>8.6967800000000004</v>
      </c>
      <c r="AX134" s="68">
        <v>1.5207599999999999</v>
      </c>
      <c r="AY134" s="68">
        <v>7.1760200000000003</v>
      </c>
      <c r="AZ134" s="68">
        <v>8.6967802047729492</v>
      </c>
      <c r="BA134" s="68">
        <v>1.5207600593566895</v>
      </c>
      <c r="BB134" s="68">
        <v>7.1760201454162598</v>
      </c>
      <c r="BC134" s="68" t="s">
        <v>159</v>
      </c>
      <c r="BD134" s="68" t="s">
        <v>126</v>
      </c>
      <c r="BE134" s="68" t="s">
        <v>263</v>
      </c>
      <c r="BF134" s="68" t="s">
        <v>263</v>
      </c>
      <c r="BG134" s="68" t="s">
        <v>5100</v>
      </c>
      <c r="BH134" s="68" t="s">
        <v>9171</v>
      </c>
      <c r="BI134" s="68" t="s">
        <v>194</v>
      </c>
      <c r="BJ134" s="68" t="s">
        <v>195</v>
      </c>
      <c r="BK134" s="68" t="s">
        <v>196</v>
      </c>
      <c r="BL134" s="68" t="s">
        <v>196</v>
      </c>
      <c r="BM134" s="68" t="s">
        <v>180</v>
      </c>
      <c r="BN134" s="68" t="s">
        <v>2089</v>
      </c>
      <c r="BO134" s="68"/>
      <c r="BP134" s="68" t="s">
        <v>2089</v>
      </c>
      <c r="BQ134" s="68">
        <v>2024</v>
      </c>
      <c r="BR134" s="68"/>
      <c r="BS134" s="68"/>
      <c r="BT134" s="68" t="s">
        <v>9171</v>
      </c>
    </row>
    <row r="135" spans="1:72">
      <c r="A135" s="68">
        <v>102401678706</v>
      </c>
      <c r="B135" s="68">
        <v>1</v>
      </c>
      <c r="C135" s="68">
        <v>2024</v>
      </c>
      <c r="D135" s="68">
        <v>5</v>
      </c>
      <c r="E135" s="68" t="s">
        <v>1315</v>
      </c>
      <c r="F135" s="68" t="s">
        <v>1316</v>
      </c>
      <c r="G135" s="68">
        <v>74</v>
      </c>
      <c r="H135" s="68" t="s">
        <v>1317</v>
      </c>
      <c r="I135" s="68">
        <v>20240515</v>
      </c>
      <c r="J135" s="68">
        <v>20240523</v>
      </c>
      <c r="K135" s="68">
        <v>8</v>
      </c>
      <c r="L135" s="68"/>
      <c r="M135" s="68">
        <v>0</v>
      </c>
      <c r="N135" s="68" t="s">
        <v>1318</v>
      </c>
      <c r="O135" s="68" t="s">
        <v>9730</v>
      </c>
      <c r="P135" s="68" t="s">
        <v>118</v>
      </c>
      <c r="Q135" s="68" t="s">
        <v>36</v>
      </c>
      <c r="R135" s="68" t="s">
        <v>119</v>
      </c>
      <c r="S135" s="68" t="s">
        <v>147</v>
      </c>
      <c r="T135" s="68">
        <v>111</v>
      </c>
      <c r="U135" s="68" t="s">
        <v>121</v>
      </c>
      <c r="V135" s="68" t="s">
        <v>628</v>
      </c>
      <c r="W135" s="68" t="s">
        <v>629</v>
      </c>
      <c r="X135" s="68" t="s">
        <v>387</v>
      </c>
      <c r="Y135" s="68">
        <v>112249</v>
      </c>
      <c r="Z135" s="68">
        <v>8621</v>
      </c>
      <c r="AA135" s="68">
        <v>0</v>
      </c>
      <c r="AB135" s="68">
        <v>0</v>
      </c>
      <c r="AC135" s="68">
        <v>2429.7199999999998</v>
      </c>
      <c r="AD135" s="68">
        <v>0</v>
      </c>
      <c r="AE135" s="68">
        <v>565983.79</v>
      </c>
      <c r="AF135" s="68">
        <v>568413.5</v>
      </c>
      <c r="AG135" s="68">
        <v>480</v>
      </c>
      <c r="AH135" s="68">
        <v>450</v>
      </c>
      <c r="AI135" s="68">
        <v>621630</v>
      </c>
      <c r="AJ135" s="68">
        <v>620880</v>
      </c>
      <c r="AK135" s="68">
        <v>-130854.00941713731</v>
      </c>
      <c r="AL135" s="68" t="s">
        <v>118</v>
      </c>
      <c r="AM135" s="68" t="s">
        <v>36</v>
      </c>
      <c r="AN135" s="68" t="s">
        <v>119</v>
      </c>
      <c r="AO135" s="68" t="s">
        <v>147</v>
      </c>
      <c r="AP135" s="68">
        <v>10</v>
      </c>
      <c r="AQ135" s="68">
        <v>3</v>
      </c>
      <c r="AR135" s="68">
        <v>23</v>
      </c>
      <c r="AS135" s="68">
        <v>162755</v>
      </c>
      <c r="AT135" s="68">
        <v>105731</v>
      </c>
      <c r="AU135" s="68">
        <v>35244</v>
      </c>
      <c r="AV135" s="68">
        <v>214985</v>
      </c>
      <c r="AW135" s="68">
        <v>3.2910300000000001</v>
      </c>
      <c r="AX135" s="68">
        <v>1.99501</v>
      </c>
      <c r="AY135" s="68">
        <v>1.2960199999999999</v>
      </c>
      <c r="AZ135" s="68">
        <v>6.7568098306655884</v>
      </c>
      <c r="BA135" s="68">
        <v>1.9950100183486938</v>
      </c>
      <c r="BB135" s="68">
        <v>4.7617998123168945</v>
      </c>
      <c r="BC135" s="68" t="s">
        <v>159</v>
      </c>
      <c r="BD135" s="68" t="s">
        <v>126</v>
      </c>
      <c r="BE135" s="68" t="s">
        <v>118</v>
      </c>
      <c r="BF135" s="68"/>
      <c r="BG135" s="68" t="s">
        <v>417</v>
      </c>
      <c r="BH135" s="68" t="s">
        <v>268</v>
      </c>
      <c r="BI135" s="68" t="s">
        <v>216</v>
      </c>
      <c r="BJ135" s="68" t="s">
        <v>129</v>
      </c>
      <c r="BK135" s="68" t="s">
        <v>217</v>
      </c>
      <c r="BL135" s="68" t="s">
        <v>218</v>
      </c>
      <c r="BM135" s="68" t="s">
        <v>132</v>
      </c>
      <c r="BN135" s="68" t="s">
        <v>133</v>
      </c>
      <c r="BO135" s="68"/>
      <c r="BP135" s="68" t="s">
        <v>133</v>
      </c>
      <c r="BQ135" s="68">
        <v>2024</v>
      </c>
      <c r="BR135" s="68"/>
      <c r="BS135" s="68"/>
      <c r="BT135" s="68" t="s">
        <v>9171</v>
      </c>
    </row>
    <row r="136" spans="1:72">
      <c r="A136" s="68">
        <v>102401678704</v>
      </c>
      <c r="B136" s="68">
        <v>1</v>
      </c>
      <c r="C136" s="68">
        <v>2024</v>
      </c>
      <c r="D136" s="68">
        <v>5</v>
      </c>
      <c r="E136" s="68" t="s">
        <v>9731</v>
      </c>
      <c r="F136" s="68" t="s">
        <v>9732</v>
      </c>
      <c r="G136" s="68">
        <v>75</v>
      </c>
      <c r="H136" s="68" t="s">
        <v>9733</v>
      </c>
      <c r="I136" s="68">
        <v>20240515</v>
      </c>
      <c r="J136" s="68">
        <v>20240520</v>
      </c>
      <c r="K136" s="68">
        <v>6</v>
      </c>
      <c r="L136" s="68"/>
      <c r="M136" s="68">
        <v>0</v>
      </c>
      <c r="N136" s="68" t="s">
        <v>9734</v>
      </c>
      <c r="O136" s="68" t="s">
        <v>9735</v>
      </c>
      <c r="P136" s="68" t="s">
        <v>118</v>
      </c>
      <c r="Q136" s="68" t="s">
        <v>36</v>
      </c>
      <c r="R136" s="68" t="s">
        <v>119</v>
      </c>
      <c r="S136" s="68" t="s">
        <v>147</v>
      </c>
      <c r="T136" s="68">
        <v>111</v>
      </c>
      <c r="U136" s="68" t="s">
        <v>172</v>
      </c>
      <c r="V136" s="68" t="s">
        <v>9178</v>
      </c>
      <c r="W136" s="68" t="s">
        <v>9179</v>
      </c>
      <c r="X136" s="68" t="s">
        <v>124</v>
      </c>
      <c r="Y136" s="68">
        <v>79197</v>
      </c>
      <c r="Z136" s="68">
        <v>7149</v>
      </c>
      <c r="AA136" s="68">
        <v>0</v>
      </c>
      <c r="AB136" s="68">
        <v>0</v>
      </c>
      <c r="AC136" s="68">
        <v>1293.03</v>
      </c>
      <c r="AD136" s="68">
        <v>0</v>
      </c>
      <c r="AE136" s="68">
        <v>441837.59</v>
      </c>
      <c r="AF136" s="68">
        <v>443130.62</v>
      </c>
      <c r="AG136" s="68">
        <v>400</v>
      </c>
      <c r="AH136" s="68">
        <v>375</v>
      </c>
      <c r="AI136" s="68">
        <v>684958</v>
      </c>
      <c r="AJ136" s="68">
        <v>684958</v>
      </c>
      <c r="AK136" s="68">
        <v>122052.3892321341</v>
      </c>
      <c r="AL136" s="68" t="s">
        <v>118</v>
      </c>
      <c r="AM136" s="68" t="s">
        <v>36</v>
      </c>
      <c r="AN136" s="68" t="s">
        <v>119</v>
      </c>
      <c r="AO136" s="68" t="s">
        <v>147</v>
      </c>
      <c r="AP136" s="68">
        <v>7</v>
      </c>
      <c r="AQ136" s="68">
        <v>2</v>
      </c>
      <c r="AR136" s="68">
        <v>11</v>
      </c>
      <c r="AS136" s="68">
        <v>124065</v>
      </c>
      <c r="AT136" s="68">
        <v>585428</v>
      </c>
      <c r="AU136" s="68">
        <v>195143</v>
      </c>
      <c r="AV136" s="68">
        <v>705626</v>
      </c>
      <c r="AW136" s="68">
        <v>8.6967800000000004</v>
      </c>
      <c r="AX136" s="68">
        <v>1.5207599999999999</v>
      </c>
      <c r="AY136" s="68">
        <v>7.1760200000000003</v>
      </c>
      <c r="AZ136" s="68">
        <v>8.6967802047729492</v>
      </c>
      <c r="BA136" s="68">
        <v>1.5207600593566895</v>
      </c>
      <c r="BB136" s="68">
        <v>7.1760201454162598</v>
      </c>
      <c r="BC136" s="68" t="s">
        <v>159</v>
      </c>
      <c r="BD136" s="68" t="s">
        <v>126</v>
      </c>
      <c r="BE136" s="68" t="s">
        <v>118</v>
      </c>
      <c r="BF136" s="68"/>
      <c r="BG136" s="68" t="s">
        <v>296</v>
      </c>
      <c r="BH136" s="68" t="s">
        <v>9171</v>
      </c>
      <c r="BI136" s="68" t="s">
        <v>290</v>
      </c>
      <c r="BJ136" s="68" t="s">
        <v>129</v>
      </c>
      <c r="BK136" s="68" t="s">
        <v>217</v>
      </c>
      <c r="BL136" s="68" t="s">
        <v>252</v>
      </c>
      <c r="BM136" s="68" t="s">
        <v>180</v>
      </c>
      <c r="BN136" s="68" t="s">
        <v>181</v>
      </c>
      <c r="BO136" s="68"/>
      <c r="BP136" s="68" t="s">
        <v>181</v>
      </c>
      <c r="BQ136" s="68">
        <v>2024</v>
      </c>
      <c r="BR136" s="68"/>
      <c r="BS136" s="68"/>
      <c r="BT136" s="68" t="s">
        <v>9171</v>
      </c>
    </row>
    <row r="137" spans="1:72">
      <c r="A137" s="68">
        <v>102401898286</v>
      </c>
      <c r="B137" s="68">
        <v>1</v>
      </c>
      <c r="C137" s="68">
        <v>2024</v>
      </c>
      <c r="D137" s="68">
        <v>5</v>
      </c>
      <c r="E137" s="68" t="s">
        <v>9736</v>
      </c>
      <c r="F137" s="68" t="s">
        <v>4149</v>
      </c>
      <c r="G137" s="68">
        <v>75</v>
      </c>
      <c r="H137" s="68" t="s">
        <v>4150</v>
      </c>
      <c r="I137" s="68">
        <v>20240508</v>
      </c>
      <c r="J137" s="68">
        <v>20240514</v>
      </c>
      <c r="K137" s="68">
        <v>7</v>
      </c>
      <c r="L137" s="68"/>
      <c r="M137" s="68">
        <v>0</v>
      </c>
      <c r="N137" s="68" t="s">
        <v>9737</v>
      </c>
      <c r="O137" s="68" t="s">
        <v>9738</v>
      </c>
      <c r="P137" s="68" t="s">
        <v>118</v>
      </c>
      <c r="Q137" s="68" t="s">
        <v>36</v>
      </c>
      <c r="R137" s="68" t="s">
        <v>119</v>
      </c>
      <c r="S137" s="68" t="s">
        <v>147</v>
      </c>
      <c r="T137" s="68">
        <v>211</v>
      </c>
      <c r="U137" s="68" t="s">
        <v>172</v>
      </c>
      <c r="V137" s="68" t="s">
        <v>9178</v>
      </c>
      <c r="W137" s="68" t="s">
        <v>9179</v>
      </c>
      <c r="X137" s="68" t="s">
        <v>124</v>
      </c>
      <c r="Y137" s="68">
        <v>83015</v>
      </c>
      <c r="Z137" s="68">
        <v>8199</v>
      </c>
      <c r="AA137" s="68">
        <v>0</v>
      </c>
      <c r="AB137" s="68">
        <v>0</v>
      </c>
      <c r="AC137" s="68">
        <v>1403.69</v>
      </c>
      <c r="AD137" s="68">
        <v>0</v>
      </c>
      <c r="AE137" s="68">
        <v>451333.19</v>
      </c>
      <c r="AF137" s="68">
        <v>452736.88</v>
      </c>
      <c r="AG137" s="68">
        <v>480</v>
      </c>
      <c r="AH137" s="68">
        <v>450</v>
      </c>
      <c r="AI137" s="68">
        <v>685497</v>
      </c>
      <c r="AJ137" s="68">
        <v>685497</v>
      </c>
      <c r="AK137" s="68">
        <v>112890.8771465699</v>
      </c>
      <c r="AL137" s="68" t="s">
        <v>118</v>
      </c>
      <c r="AM137" s="68" t="s">
        <v>36</v>
      </c>
      <c r="AN137" s="68" t="s">
        <v>119</v>
      </c>
      <c r="AO137" s="68" t="s">
        <v>147</v>
      </c>
      <c r="AP137" s="68">
        <v>7</v>
      </c>
      <c r="AQ137" s="68">
        <v>2</v>
      </c>
      <c r="AR137" s="68">
        <v>11</v>
      </c>
      <c r="AS137" s="68">
        <v>124065</v>
      </c>
      <c r="AT137" s="68">
        <v>585428</v>
      </c>
      <c r="AU137" s="68">
        <v>195143</v>
      </c>
      <c r="AV137" s="68">
        <v>705626</v>
      </c>
      <c r="AW137" s="68">
        <v>8.6967800000000004</v>
      </c>
      <c r="AX137" s="68">
        <v>1.5207599999999999</v>
      </c>
      <c r="AY137" s="68">
        <v>7.1760200000000003</v>
      </c>
      <c r="AZ137" s="68">
        <v>8.6967802047729492</v>
      </c>
      <c r="BA137" s="68">
        <v>1.5207600593566895</v>
      </c>
      <c r="BB137" s="68">
        <v>7.1760201454162598</v>
      </c>
      <c r="BC137" s="68" t="s">
        <v>159</v>
      </c>
      <c r="BD137" s="68" t="s">
        <v>126</v>
      </c>
      <c r="BE137" s="68" t="s">
        <v>118</v>
      </c>
      <c r="BF137" s="68"/>
      <c r="BG137" s="68" t="s">
        <v>417</v>
      </c>
      <c r="BH137" s="68" t="s">
        <v>9171</v>
      </c>
      <c r="BI137" s="68" t="s">
        <v>290</v>
      </c>
      <c r="BJ137" s="68" t="s">
        <v>129</v>
      </c>
      <c r="BK137" s="68" t="s">
        <v>217</v>
      </c>
      <c r="BL137" s="68" t="s">
        <v>252</v>
      </c>
      <c r="BM137" s="68" t="s">
        <v>180</v>
      </c>
      <c r="BN137" s="68" t="s">
        <v>181</v>
      </c>
      <c r="BO137" s="68"/>
      <c r="BP137" s="68" t="s">
        <v>181</v>
      </c>
      <c r="BQ137" s="68">
        <v>2024</v>
      </c>
      <c r="BR137" s="68"/>
      <c r="BS137" s="68"/>
      <c r="BT137" s="68" t="s">
        <v>9171</v>
      </c>
    </row>
    <row r="138" spans="1:72">
      <c r="A138" s="68">
        <v>102401678492</v>
      </c>
      <c r="B138" s="68">
        <v>1</v>
      </c>
      <c r="C138" s="68">
        <v>2024</v>
      </c>
      <c r="D138" s="68">
        <v>5</v>
      </c>
      <c r="E138" s="68" t="s">
        <v>9739</v>
      </c>
      <c r="F138" s="68" t="s">
        <v>9740</v>
      </c>
      <c r="G138" s="68">
        <v>72</v>
      </c>
      <c r="H138" s="68" t="s">
        <v>9741</v>
      </c>
      <c r="I138" s="68">
        <v>20240508</v>
      </c>
      <c r="J138" s="68">
        <v>20240513</v>
      </c>
      <c r="K138" s="68">
        <v>6</v>
      </c>
      <c r="L138" s="68"/>
      <c r="M138" s="68">
        <v>0</v>
      </c>
      <c r="N138" s="68" t="s">
        <v>9742</v>
      </c>
      <c r="O138" s="68" t="s">
        <v>9743</v>
      </c>
      <c r="P138" s="68" t="s">
        <v>118</v>
      </c>
      <c r="Q138" s="68" t="s">
        <v>36</v>
      </c>
      <c r="R138" s="68" t="s">
        <v>119</v>
      </c>
      <c r="S138" s="68" t="s">
        <v>120</v>
      </c>
      <c r="T138" s="68">
        <v>111</v>
      </c>
      <c r="U138" s="68" t="s">
        <v>172</v>
      </c>
      <c r="V138" s="68" t="s">
        <v>9178</v>
      </c>
      <c r="W138" s="68" t="s">
        <v>9179</v>
      </c>
      <c r="X138" s="68" t="s">
        <v>124</v>
      </c>
      <c r="Y138" s="68">
        <v>77935</v>
      </c>
      <c r="Z138" s="68">
        <v>7090</v>
      </c>
      <c r="AA138" s="68">
        <v>0</v>
      </c>
      <c r="AB138" s="68">
        <v>0</v>
      </c>
      <c r="AC138" s="68">
        <v>684.36</v>
      </c>
      <c r="AD138" s="68">
        <v>0</v>
      </c>
      <c r="AE138" s="68">
        <v>511253.19</v>
      </c>
      <c r="AF138" s="68">
        <v>511937.56</v>
      </c>
      <c r="AG138" s="68">
        <v>400</v>
      </c>
      <c r="AH138" s="68">
        <v>375</v>
      </c>
      <c r="AI138" s="68">
        <v>684958</v>
      </c>
      <c r="AJ138" s="68">
        <v>684958</v>
      </c>
      <c r="AK138" s="68">
        <v>53245.449232134095</v>
      </c>
      <c r="AL138" s="68" t="s">
        <v>118</v>
      </c>
      <c r="AM138" s="68" t="s">
        <v>36</v>
      </c>
      <c r="AN138" s="68" t="s">
        <v>119</v>
      </c>
      <c r="AO138" s="68" t="s">
        <v>120</v>
      </c>
      <c r="AP138" s="68">
        <v>7</v>
      </c>
      <c r="AQ138" s="68">
        <v>2</v>
      </c>
      <c r="AR138" s="68">
        <v>11</v>
      </c>
      <c r="AS138" s="68">
        <v>124065</v>
      </c>
      <c r="AT138" s="68">
        <v>585428</v>
      </c>
      <c r="AU138" s="68">
        <v>195143</v>
      </c>
      <c r="AV138" s="68">
        <v>705626</v>
      </c>
      <c r="AW138" s="68">
        <v>8.6967800000000004</v>
      </c>
      <c r="AX138" s="68">
        <v>1.5207599999999999</v>
      </c>
      <c r="AY138" s="68">
        <v>7.1760200000000003</v>
      </c>
      <c r="AZ138" s="68">
        <v>8.6967802047729492</v>
      </c>
      <c r="BA138" s="68">
        <v>1.5207600593566895</v>
      </c>
      <c r="BB138" s="68">
        <v>7.1760201454162598</v>
      </c>
      <c r="BC138" s="68" t="s">
        <v>159</v>
      </c>
      <c r="BD138" s="68" t="s">
        <v>126</v>
      </c>
      <c r="BE138" s="68" t="s">
        <v>118</v>
      </c>
      <c r="BF138" s="68"/>
      <c r="BG138" s="68" t="s">
        <v>296</v>
      </c>
      <c r="BH138" s="68" t="s">
        <v>9171</v>
      </c>
      <c r="BI138" s="68" t="s">
        <v>718</v>
      </c>
      <c r="BJ138" s="68" t="s">
        <v>129</v>
      </c>
      <c r="BK138" s="68" t="s">
        <v>178</v>
      </c>
      <c r="BL138" s="68" t="s">
        <v>320</v>
      </c>
      <c r="BM138" s="68" t="s">
        <v>180</v>
      </c>
      <c r="BN138" s="68" t="s">
        <v>181</v>
      </c>
      <c r="BO138" s="68"/>
      <c r="BP138" s="68" t="s">
        <v>181</v>
      </c>
      <c r="BQ138" s="68">
        <v>2024</v>
      </c>
      <c r="BR138" s="68"/>
      <c r="BS138" s="68"/>
      <c r="BT138" s="68" t="s">
        <v>9171</v>
      </c>
    </row>
    <row r="139" spans="1:72">
      <c r="A139" s="68">
        <v>102401834962</v>
      </c>
      <c r="B139" s="68">
        <v>1</v>
      </c>
      <c r="C139" s="68">
        <v>2024</v>
      </c>
      <c r="D139" s="68">
        <v>5</v>
      </c>
      <c r="E139" s="68" t="s">
        <v>9744</v>
      </c>
      <c r="F139" s="68" t="s">
        <v>9745</v>
      </c>
      <c r="G139" s="68">
        <v>83</v>
      </c>
      <c r="H139" s="68" t="s">
        <v>9746</v>
      </c>
      <c r="I139" s="68">
        <v>20240508</v>
      </c>
      <c r="J139" s="68">
        <v>20240513</v>
      </c>
      <c r="K139" s="68">
        <v>6</v>
      </c>
      <c r="L139" s="68"/>
      <c r="M139" s="68">
        <v>0</v>
      </c>
      <c r="N139" s="68" t="s">
        <v>9747</v>
      </c>
      <c r="O139" s="68" t="s">
        <v>9748</v>
      </c>
      <c r="P139" s="68" t="s">
        <v>118</v>
      </c>
      <c r="Q139" s="68" t="s">
        <v>36</v>
      </c>
      <c r="R139" s="68" t="s">
        <v>119</v>
      </c>
      <c r="S139" s="68" t="s">
        <v>120</v>
      </c>
      <c r="T139" s="68">
        <v>205</v>
      </c>
      <c r="U139" s="68" t="s">
        <v>172</v>
      </c>
      <c r="V139" s="68" t="s">
        <v>9178</v>
      </c>
      <c r="W139" s="68" t="s">
        <v>9179</v>
      </c>
      <c r="X139" s="68" t="s">
        <v>124</v>
      </c>
      <c r="Y139" s="68">
        <v>54342</v>
      </c>
      <c r="Z139" s="68">
        <v>7090</v>
      </c>
      <c r="AA139" s="68">
        <v>0</v>
      </c>
      <c r="AB139" s="68">
        <v>0</v>
      </c>
      <c r="AC139" s="68">
        <v>850.36</v>
      </c>
      <c r="AD139" s="68">
        <v>0</v>
      </c>
      <c r="AE139" s="68">
        <v>510458.53</v>
      </c>
      <c r="AF139" s="68">
        <v>511308.88</v>
      </c>
      <c r="AG139" s="68">
        <v>400</v>
      </c>
      <c r="AH139" s="68">
        <v>375</v>
      </c>
      <c r="AI139" s="68">
        <v>684871</v>
      </c>
      <c r="AJ139" s="68">
        <v>684871</v>
      </c>
      <c r="AK139" s="68">
        <v>53802.3424630136</v>
      </c>
      <c r="AL139" s="68" t="s">
        <v>118</v>
      </c>
      <c r="AM139" s="68" t="s">
        <v>36</v>
      </c>
      <c r="AN139" s="68" t="s">
        <v>119</v>
      </c>
      <c r="AO139" s="68" t="s">
        <v>120</v>
      </c>
      <c r="AP139" s="68">
        <v>7</v>
      </c>
      <c r="AQ139" s="68">
        <v>2</v>
      </c>
      <c r="AR139" s="68">
        <v>11</v>
      </c>
      <c r="AS139" s="68">
        <v>124065</v>
      </c>
      <c r="AT139" s="68">
        <v>585428</v>
      </c>
      <c r="AU139" s="68">
        <v>195143</v>
      </c>
      <c r="AV139" s="68">
        <v>705626</v>
      </c>
      <c r="AW139" s="68">
        <v>8.6967800000000004</v>
      </c>
      <c r="AX139" s="68">
        <v>1.5207599999999999</v>
      </c>
      <c r="AY139" s="68">
        <v>7.1760200000000003</v>
      </c>
      <c r="AZ139" s="68">
        <v>8.6967802047729492</v>
      </c>
      <c r="BA139" s="68">
        <v>1.5207600593566895</v>
      </c>
      <c r="BB139" s="68">
        <v>7.1760201454162598</v>
      </c>
      <c r="BC139" s="68" t="s">
        <v>159</v>
      </c>
      <c r="BD139" s="68" t="s">
        <v>148</v>
      </c>
      <c r="BE139" s="68" t="s">
        <v>118</v>
      </c>
      <c r="BF139" s="68"/>
      <c r="BG139" s="68" t="s">
        <v>296</v>
      </c>
      <c r="BH139" s="68" t="s">
        <v>9171</v>
      </c>
      <c r="BI139" s="68" t="s">
        <v>307</v>
      </c>
      <c r="BJ139" s="68" t="s">
        <v>129</v>
      </c>
      <c r="BK139" s="68" t="s">
        <v>224</v>
      </c>
      <c r="BL139" s="68" t="s">
        <v>224</v>
      </c>
      <c r="BM139" s="68" t="s">
        <v>180</v>
      </c>
      <c r="BN139" s="68" t="s">
        <v>181</v>
      </c>
      <c r="BO139" s="68"/>
      <c r="BP139" s="68" t="s">
        <v>181</v>
      </c>
      <c r="BQ139" s="68">
        <v>2024</v>
      </c>
      <c r="BR139" s="68"/>
      <c r="BS139" s="68"/>
      <c r="BT139" s="68" t="s">
        <v>9171</v>
      </c>
    </row>
    <row r="140" spans="1:72">
      <c r="A140" s="68">
        <v>102401678478</v>
      </c>
      <c r="B140" s="68">
        <v>1</v>
      </c>
      <c r="C140" s="68">
        <v>2024</v>
      </c>
      <c r="D140" s="68">
        <v>5</v>
      </c>
      <c r="E140" s="68" t="s">
        <v>9749</v>
      </c>
      <c r="F140" s="68" t="s">
        <v>9750</v>
      </c>
      <c r="G140" s="68">
        <v>73</v>
      </c>
      <c r="H140" s="68" t="s">
        <v>9751</v>
      </c>
      <c r="I140" s="68">
        <v>20240501</v>
      </c>
      <c r="J140" s="68">
        <v>20240509</v>
      </c>
      <c r="K140" s="68">
        <v>9</v>
      </c>
      <c r="L140" s="68"/>
      <c r="M140" s="68">
        <v>0</v>
      </c>
      <c r="N140" s="68" t="s">
        <v>9752</v>
      </c>
      <c r="O140" s="68" t="s">
        <v>9753</v>
      </c>
      <c r="P140" s="68" t="s">
        <v>118</v>
      </c>
      <c r="Q140" s="68" t="s">
        <v>36</v>
      </c>
      <c r="R140" s="68" t="s">
        <v>119</v>
      </c>
      <c r="S140" s="68" t="s">
        <v>147</v>
      </c>
      <c r="T140" s="68">
        <v>111</v>
      </c>
      <c r="U140" s="68" t="s">
        <v>172</v>
      </c>
      <c r="V140" s="68" t="s">
        <v>9178</v>
      </c>
      <c r="W140" s="68" t="s">
        <v>9179</v>
      </c>
      <c r="X140" s="68" t="s">
        <v>124</v>
      </c>
      <c r="Y140" s="68">
        <v>94360</v>
      </c>
      <c r="Z140" s="68">
        <v>10932</v>
      </c>
      <c r="AA140" s="68">
        <v>0</v>
      </c>
      <c r="AB140" s="68">
        <v>0</v>
      </c>
      <c r="AC140" s="68">
        <v>1182.3599999999999</v>
      </c>
      <c r="AD140" s="68">
        <v>0</v>
      </c>
      <c r="AE140" s="68">
        <v>451935.91</v>
      </c>
      <c r="AF140" s="68">
        <v>453118.28</v>
      </c>
      <c r="AG140" s="68">
        <v>640</v>
      </c>
      <c r="AH140" s="68">
        <v>600</v>
      </c>
      <c r="AI140" s="68">
        <v>684958</v>
      </c>
      <c r="AJ140" s="68">
        <v>684958</v>
      </c>
      <c r="AK140" s="68">
        <v>112064.72923213406</v>
      </c>
      <c r="AL140" s="68" t="s">
        <v>118</v>
      </c>
      <c r="AM140" s="68" t="s">
        <v>36</v>
      </c>
      <c r="AN140" s="68" t="s">
        <v>119</v>
      </c>
      <c r="AO140" s="68" t="s">
        <v>147</v>
      </c>
      <c r="AP140" s="68">
        <v>7</v>
      </c>
      <c r="AQ140" s="68">
        <v>2</v>
      </c>
      <c r="AR140" s="68">
        <v>11</v>
      </c>
      <c r="AS140" s="68">
        <v>124065</v>
      </c>
      <c r="AT140" s="68">
        <v>585428</v>
      </c>
      <c r="AU140" s="68">
        <v>195143</v>
      </c>
      <c r="AV140" s="68">
        <v>705626</v>
      </c>
      <c r="AW140" s="68">
        <v>8.6967800000000004</v>
      </c>
      <c r="AX140" s="68">
        <v>1.5207599999999999</v>
      </c>
      <c r="AY140" s="68">
        <v>7.1760200000000003</v>
      </c>
      <c r="AZ140" s="68">
        <v>8.6967802047729492</v>
      </c>
      <c r="BA140" s="68">
        <v>1.5207600593566895</v>
      </c>
      <c r="BB140" s="68">
        <v>7.1760201454162598</v>
      </c>
      <c r="BC140" s="68" t="s">
        <v>148</v>
      </c>
      <c r="BD140" s="68" t="s">
        <v>126</v>
      </c>
      <c r="BE140" s="68" t="s">
        <v>118</v>
      </c>
      <c r="BF140" s="68"/>
      <c r="BG140" s="68" t="s">
        <v>417</v>
      </c>
      <c r="BH140" s="68" t="s">
        <v>9171</v>
      </c>
      <c r="BI140" s="68" t="s">
        <v>9302</v>
      </c>
      <c r="BJ140" s="68" t="s">
        <v>129</v>
      </c>
      <c r="BK140" s="68" t="s">
        <v>217</v>
      </c>
      <c r="BL140" s="68" t="s">
        <v>218</v>
      </c>
      <c r="BM140" s="68" t="s">
        <v>180</v>
      </c>
      <c r="BN140" s="68" t="s">
        <v>181</v>
      </c>
      <c r="BO140" s="68"/>
      <c r="BP140" s="68" t="s">
        <v>181</v>
      </c>
      <c r="BQ140" s="68">
        <v>2024</v>
      </c>
      <c r="BR140" s="68"/>
      <c r="BS140" s="68"/>
      <c r="BT140" s="68" t="s">
        <v>9171</v>
      </c>
    </row>
    <row r="141" spans="1:72">
      <c r="A141" s="68">
        <v>102401678922</v>
      </c>
      <c r="B141" s="68">
        <v>1</v>
      </c>
      <c r="C141" s="68">
        <v>2024</v>
      </c>
      <c r="D141" s="68">
        <v>5</v>
      </c>
      <c r="E141" s="68" t="s">
        <v>9754</v>
      </c>
      <c r="F141" s="68" t="s">
        <v>9755</v>
      </c>
      <c r="G141" s="68">
        <v>64</v>
      </c>
      <c r="H141" s="68" t="s">
        <v>9756</v>
      </c>
      <c r="I141" s="68">
        <v>20240501</v>
      </c>
      <c r="J141" s="68">
        <v>20240506</v>
      </c>
      <c r="K141" s="68">
        <v>6</v>
      </c>
      <c r="L141" s="68"/>
      <c r="M141" s="68">
        <v>0</v>
      </c>
      <c r="N141" s="68" t="s">
        <v>9408</v>
      </c>
      <c r="O141" s="68" t="s">
        <v>9757</v>
      </c>
      <c r="P141" s="68" t="s">
        <v>118</v>
      </c>
      <c r="Q141" s="68" t="s">
        <v>36</v>
      </c>
      <c r="R141" s="68" t="s">
        <v>119</v>
      </c>
      <c r="S141" s="68" t="s">
        <v>120</v>
      </c>
      <c r="T141" s="68">
        <v>111</v>
      </c>
      <c r="U141" s="68" t="s">
        <v>172</v>
      </c>
      <c r="V141" s="68" t="s">
        <v>9178</v>
      </c>
      <c r="W141" s="68" t="s">
        <v>9179</v>
      </c>
      <c r="X141" s="68" t="s">
        <v>124</v>
      </c>
      <c r="Y141" s="68">
        <v>77550</v>
      </c>
      <c r="Z141" s="68">
        <v>7090</v>
      </c>
      <c r="AA141" s="68">
        <v>0</v>
      </c>
      <c r="AB141" s="68">
        <v>0</v>
      </c>
      <c r="AC141" s="68">
        <v>776.96</v>
      </c>
      <c r="AD141" s="68">
        <v>0</v>
      </c>
      <c r="AE141" s="68">
        <v>441234.87</v>
      </c>
      <c r="AF141" s="68">
        <v>442011.84</v>
      </c>
      <c r="AG141" s="68">
        <v>400</v>
      </c>
      <c r="AH141" s="68">
        <v>375</v>
      </c>
      <c r="AI141" s="68">
        <v>684958</v>
      </c>
      <c r="AJ141" s="68">
        <v>684958</v>
      </c>
      <c r="AK141" s="68">
        <v>123171.16923213407</v>
      </c>
      <c r="AL141" s="68" t="s">
        <v>118</v>
      </c>
      <c r="AM141" s="68" t="s">
        <v>36</v>
      </c>
      <c r="AN141" s="68" t="s">
        <v>119</v>
      </c>
      <c r="AO141" s="68" t="s">
        <v>120</v>
      </c>
      <c r="AP141" s="68">
        <v>7</v>
      </c>
      <c r="AQ141" s="68">
        <v>2</v>
      </c>
      <c r="AR141" s="68">
        <v>11</v>
      </c>
      <c r="AS141" s="68">
        <v>124065</v>
      </c>
      <c r="AT141" s="68">
        <v>585428</v>
      </c>
      <c r="AU141" s="68">
        <v>195143</v>
      </c>
      <c r="AV141" s="68">
        <v>705626</v>
      </c>
      <c r="AW141" s="68">
        <v>8.6967800000000004</v>
      </c>
      <c r="AX141" s="68">
        <v>1.5207599999999999</v>
      </c>
      <c r="AY141" s="68">
        <v>7.1760200000000003</v>
      </c>
      <c r="AZ141" s="68">
        <v>8.6967802047729492</v>
      </c>
      <c r="BA141" s="68">
        <v>1.5207600593566895</v>
      </c>
      <c r="BB141" s="68">
        <v>7.1760201454162598</v>
      </c>
      <c r="BC141" s="68" t="s">
        <v>159</v>
      </c>
      <c r="BD141" s="68" t="s">
        <v>126</v>
      </c>
      <c r="BE141" s="68" t="s">
        <v>118</v>
      </c>
      <c r="BF141" s="68"/>
      <c r="BG141" s="68" t="s">
        <v>417</v>
      </c>
      <c r="BH141" s="68" t="s">
        <v>9171</v>
      </c>
      <c r="BI141" s="68" t="s">
        <v>5392</v>
      </c>
      <c r="BJ141" s="68" t="s">
        <v>129</v>
      </c>
      <c r="BK141" s="68" t="s">
        <v>217</v>
      </c>
      <c r="BL141" s="68" t="s">
        <v>218</v>
      </c>
      <c r="BM141" s="68" t="s">
        <v>180</v>
      </c>
      <c r="BN141" s="68" t="s">
        <v>181</v>
      </c>
      <c r="BO141" s="68"/>
      <c r="BP141" s="68" t="s">
        <v>181</v>
      </c>
      <c r="BQ141" s="68">
        <v>2024</v>
      </c>
      <c r="BR141" s="68"/>
      <c r="BS141" s="68"/>
      <c r="BT141" s="68" t="s">
        <v>9171</v>
      </c>
    </row>
    <row r="142" spans="1:72">
      <c r="A142" s="68">
        <v>102401898668</v>
      </c>
      <c r="B142" s="68">
        <v>1</v>
      </c>
      <c r="C142" s="68">
        <v>2024</v>
      </c>
      <c r="D142" s="68">
        <v>5</v>
      </c>
      <c r="E142" s="68" t="s">
        <v>9758</v>
      </c>
      <c r="F142" s="68" t="s">
        <v>9759</v>
      </c>
      <c r="G142" s="68">
        <v>84</v>
      </c>
      <c r="H142" s="68" t="s">
        <v>9760</v>
      </c>
      <c r="I142" s="68">
        <v>20240501</v>
      </c>
      <c r="J142" s="68">
        <v>20240506</v>
      </c>
      <c r="K142" s="68">
        <v>6</v>
      </c>
      <c r="L142" s="68"/>
      <c r="M142" s="68">
        <v>0</v>
      </c>
      <c r="N142" s="68" t="s">
        <v>9761</v>
      </c>
      <c r="O142" s="68" t="s">
        <v>9762</v>
      </c>
      <c r="P142" s="68" t="s">
        <v>118</v>
      </c>
      <c r="Q142" s="68" t="s">
        <v>36</v>
      </c>
      <c r="R142" s="68" t="s">
        <v>119</v>
      </c>
      <c r="S142" s="68" t="s">
        <v>120</v>
      </c>
      <c r="T142" s="68">
        <v>211</v>
      </c>
      <c r="U142" s="68" t="s">
        <v>172</v>
      </c>
      <c r="V142" s="68" t="s">
        <v>9178</v>
      </c>
      <c r="W142" s="68" t="s">
        <v>9179</v>
      </c>
      <c r="X142" s="68" t="s">
        <v>124</v>
      </c>
      <c r="Y142" s="68">
        <v>81822</v>
      </c>
      <c r="Z142" s="68">
        <v>7090</v>
      </c>
      <c r="AA142" s="68">
        <v>0</v>
      </c>
      <c r="AB142" s="68">
        <v>0</v>
      </c>
      <c r="AC142" s="68">
        <v>800.47</v>
      </c>
      <c r="AD142" s="68">
        <v>0</v>
      </c>
      <c r="AE142" s="68">
        <v>441837.59</v>
      </c>
      <c r="AF142" s="68">
        <v>442638.06</v>
      </c>
      <c r="AG142" s="68">
        <v>400</v>
      </c>
      <c r="AH142" s="68">
        <v>375</v>
      </c>
      <c r="AI142" s="68">
        <v>685497</v>
      </c>
      <c r="AJ142" s="68">
        <v>685497</v>
      </c>
      <c r="AK142" s="68">
        <v>122989.6971465699</v>
      </c>
      <c r="AL142" s="68" t="s">
        <v>118</v>
      </c>
      <c r="AM142" s="68" t="s">
        <v>36</v>
      </c>
      <c r="AN142" s="68" t="s">
        <v>119</v>
      </c>
      <c r="AO142" s="68" t="s">
        <v>120</v>
      </c>
      <c r="AP142" s="68">
        <v>7</v>
      </c>
      <c r="AQ142" s="68">
        <v>2</v>
      </c>
      <c r="AR142" s="68">
        <v>11</v>
      </c>
      <c r="AS142" s="68">
        <v>124065</v>
      </c>
      <c r="AT142" s="68">
        <v>585428</v>
      </c>
      <c r="AU142" s="68">
        <v>195143</v>
      </c>
      <c r="AV142" s="68">
        <v>705626</v>
      </c>
      <c r="AW142" s="68">
        <v>8.6967800000000004</v>
      </c>
      <c r="AX142" s="68">
        <v>1.5207599999999999</v>
      </c>
      <c r="AY142" s="68">
        <v>7.1760200000000003</v>
      </c>
      <c r="AZ142" s="68">
        <v>8.6967802047729492</v>
      </c>
      <c r="BA142" s="68">
        <v>1.5207600593566895</v>
      </c>
      <c r="BB142" s="68">
        <v>7.1760201454162598</v>
      </c>
      <c r="BC142" s="68" t="s">
        <v>159</v>
      </c>
      <c r="BD142" s="68" t="s">
        <v>126</v>
      </c>
      <c r="BE142" s="68" t="s">
        <v>118</v>
      </c>
      <c r="BF142" s="68"/>
      <c r="BG142" s="68" t="s">
        <v>296</v>
      </c>
      <c r="BH142" s="68" t="s">
        <v>9171</v>
      </c>
      <c r="BI142" s="68" t="s">
        <v>201</v>
      </c>
      <c r="BJ142" s="68" t="s">
        <v>129</v>
      </c>
      <c r="BK142" s="68" t="s">
        <v>130</v>
      </c>
      <c r="BL142" s="68" t="s">
        <v>131</v>
      </c>
      <c r="BM142" s="68" t="s">
        <v>180</v>
      </c>
      <c r="BN142" s="68" t="s">
        <v>181</v>
      </c>
      <c r="BO142" s="68"/>
      <c r="BP142" s="68" t="s">
        <v>181</v>
      </c>
      <c r="BQ142" s="68">
        <v>2024</v>
      </c>
      <c r="BR142" s="68"/>
      <c r="BS142" s="68"/>
      <c r="BT142" s="68" t="s">
        <v>9171</v>
      </c>
    </row>
    <row r="143" spans="1:72">
      <c r="A143" s="68">
        <v>102401678896</v>
      </c>
      <c r="B143" s="68">
        <v>1</v>
      </c>
      <c r="C143" s="68">
        <v>2024</v>
      </c>
      <c r="D143" s="68">
        <v>5</v>
      </c>
      <c r="E143" s="68" t="s">
        <v>9763</v>
      </c>
      <c r="F143" s="68" t="s">
        <v>9764</v>
      </c>
      <c r="G143" s="68">
        <v>68</v>
      </c>
      <c r="H143" s="68" t="s">
        <v>9765</v>
      </c>
      <c r="I143" s="68">
        <v>20240429</v>
      </c>
      <c r="J143" s="68">
        <v>20240504</v>
      </c>
      <c r="K143" s="68">
        <v>6</v>
      </c>
      <c r="L143" s="68"/>
      <c r="M143" s="68">
        <v>0</v>
      </c>
      <c r="N143" s="68" t="s">
        <v>9766</v>
      </c>
      <c r="O143" s="68" t="s">
        <v>9767</v>
      </c>
      <c r="P143" s="68" t="s">
        <v>118</v>
      </c>
      <c r="Q143" s="68" t="s">
        <v>36</v>
      </c>
      <c r="R143" s="68" t="s">
        <v>119</v>
      </c>
      <c r="S143" s="68" t="s">
        <v>147</v>
      </c>
      <c r="T143" s="68">
        <v>111</v>
      </c>
      <c r="U143" s="68" t="s">
        <v>172</v>
      </c>
      <c r="V143" s="68" t="s">
        <v>9178</v>
      </c>
      <c r="W143" s="68" t="s">
        <v>9179</v>
      </c>
      <c r="X143" s="68" t="s">
        <v>124</v>
      </c>
      <c r="Y143" s="68">
        <v>78232</v>
      </c>
      <c r="Z143" s="68">
        <v>7149</v>
      </c>
      <c r="AA143" s="68">
        <v>0</v>
      </c>
      <c r="AB143" s="68">
        <v>0</v>
      </c>
      <c r="AC143" s="68">
        <v>1071.69</v>
      </c>
      <c r="AD143" s="68">
        <v>0</v>
      </c>
      <c r="AE143" s="68">
        <v>458443.04</v>
      </c>
      <c r="AF143" s="68">
        <v>459514.72</v>
      </c>
      <c r="AG143" s="68">
        <v>400</v>
      </c>
      <c r="AH143" s="68">
        <v>375</v>
      </c>
      <c r="AI143" s="68">
        <v>684958</v>
      </c>
      <c r="AJ143" s="68">
        <v>684958</v>
      </c>
      <c r="AK143" s="68">
        <v>105668.28923213412</v>
      </c>
      <c r="AL143" s="68" t="s">
        <v>118</v>
      </c>
      <c r="AM143" s="68" t="s">
        <v>36</v>
      </c>
      <c r="AN143" s="68" t="s">
        <v>119</v>
      </c>
      <c r="AO143" s="68" t="s">
        <v>147</v>
      </c>
      <c r="AP143" s="68">
        <v>7</v>
      </c>
      <c r="AQ143" s="68">
        <v>2</v>
      </c>
      <c r="AR143" s="68">
        <v>11</v>
      </c>
      <c r="AS143" s="68">
        <v>124065</v>
      </c>
      <c r="AT143" s="68">
        <v>585428</v>
      </c>
      <c r="AU143" s="68">
        <v>195143</v>
      </c>
      <c r="AV143" s="68">
        <v>705626</v>
      </c>
      <c r="AW143" s="68">
        <v>8.6967800000000004</v>
      </c>
      <c r="AX143" s="68">
        <v>1.5207599999999999</v>
      </c>
      <c r="AY143" s="68">
        <v>7.1760200000000003</v>
      </c>
      <c r="AZ143" s="68">
        <v>8.6967802047729492</v>
      </c>
      <c r="BA143" s="68">
        <v>1.5207600593566895</v>
      </c>
      <c r="BB143" s="68">
        <v>7.1760201454162598</v>
      </c>
      <c r="BC143" s="68" t="s">
        <v>159</v>
      </c>
      <c r="BD143" s="68" t="s">
        <v>126</v>
      </c>
      <c r="BE143" s="68" t="s">
        <v>118</v>
      </c>
      <c r="BF143" s="68"/>
      <c r="BG143" s="68" t="s">
        <v>296</v>
      </c>
      <c r="BH143" s="68" t="s">
        <v>9171</v>
      </c>
      <c r="BI143" s="68" t="s">
        <v>410</v>
      </c>
      <c r="BJ143" s="68" t="s">
        <v>195</v>
      </c>
      <c r="BK143" s="68" t="s">
        <v>411</v>
      </c>
      <c r="BL143" s="68" t="s">
        <v>411</v>
      </c>
      <c r="BM143" s="68" t="s">
        <v>180</v>
      </c>
      <c r="BN143" s="68" t="s">
        <v>181</v>
      </c>
      <c r="BO143" s="68"/>
      <c r="BP143" s="68" t="s">
        <v>181</v>
      </c>
      <c r="BQ143" s="68">
        <v>2024</v>
      </c>
      <c r="BR143" s="68"/>
      <c r="BS143" s="68"/>
      <c r="BT143" s="68" t="s">
        <v>9171</v>
      </c>
    </row>
    <row r="144" spans="1:72">
      <c r="A144" s="68">
        <v>102401678868</v>
      </c>
      <c r="B144" s="68">
        <v>1</v>
      </c>
      <c r="C144" s="68">
        <v>2024</v>
      </c>
      <c r="D144" s="68">
        <v>5</v>
      </c>
      <c r="E144" s="68" t="s">
        <v>9768</v>
      </c>
      <c r="F144" s="68" t="s">
        <v>9769</v>
      </c>
      <c r="G144" s="68">
        <v>93</v>
      </c>
      <c r="H144" s="68" t="s">
        <v>9770</v>
      </c>
      <c r="I144" s="68">
        <v>20240416</v>
      </c>
      <c r="J144" s="68">
        <v>20240503</v>
      </c>
      <c r="K144" s="68">
        <v>18</v>
      </c>
      <c r="L144" s="68"/>
      <c r="M144" s="68">
        <v>0</v>
      </c>
      <c r="N144" s="68" t="s">
        <v>9771</v>
      </c>
      <c r="O144" s="68" t="s">
        <v>9772</v>
      </c>
      <c r="P144" s="68" t="s">
        <v>118</v>
      </c>
      <c r="Q144" s="68" t="s">
        <v>36</v>
      </c>
      <c r="R144" s="68" t="s">
        <v>119</v>
      </c>
      <c r="S144" s="68" t="s">
        <v>147</v>
      </c>
      <c r="T144" s="68">
        <v>111</v>
      </c>
      <c r="U144" s="68" t="s">
        <v>172</v>
      </c>
      <c r="V144" s="68" t="s">
        <v>9240</v>
      </c>
      <c r="W144" s="68" t="s">
        <v>9241</v>
      </c>
      <c r="X144" s="68" t="s">
        <v>146</v>
      </c>
      <c r="Y144" s="68">
        <v>118687</v>
      </c>
      <c r="Z144" s="68">
        <v>20382</v>
      </c>
      <c r="AA144" s="68">
        <v>0</v>
      </c>
      <c r="AB144" s="68">
        <v>0</v>
      </c>
      <c r="AC144" s="68">
        <v>3071.05</v>
      </c>
      <c r="AD144" s="68">
        <v>0</v>
      </c>
      <c r="AE144" s="68">
        <v>450512.61</v>
      </c>
      <c r="AF144" s="68">
        <v>453583.66</v>
      </c>
      <c r="AG144" s="68">
        <v>1360</v>
      </c>
      <c r="AH144" s="68">
        <v>1275</v>
      </c>
      <c r="AI144" s="68">
        <v>783875</v>
      </c>
      <c r="AJ144" s="68">
        <v>783875</v>
      </c>
      <c r="AK144" s="68">
        <v>140153.77967226872</v>
      </c>
      <c r="AL144" s="68" t="s">
        <v>118</v>
      </c>
      <c r="AM144" s="68" t="s">
        <v>36</v>
      </c>
      <c r="AN144" s="68" t="s">
        <v>119</v>
      </c>
      <c r="AO144" s="68" t="s">
        <v>147</v>
      </c>
      <c r="AP144" s="68">
        <v>6</v>
      </c>
      <c r="AQ144" s="68">
        <v>2</v>
      </c>
      <c r="AR144" s="68">
        <v>12</v>
      </c>
      <c r="AS144" s="68">
        <v>123093</v>
      </c>
      <c r="AT144" s="68">
        <v>615005</v>
      </c>
      <c r="AU144" s="68">
        <v>205002</v>
      </c>
      <c r="AV144" s="68">
        <v>724129</v>
      </c>
      <c r="AW144" s="68">
        <v>9.0474099999999993</v>
      </c>
      <c r="AX144" s="68">
        <v>1.50884</v>
      </c>
      <c r="AY144" s="68">
        <v>7.53857</v>
      </c>
      <c r="AZ144" s="68">
        <v>9.9527099132537842</v>
      </c>
      <c r="BA144" s="68">
        <v>2.414139986038208</v>
      </c>
      <c r="BB144" s="68">
        <v>7.5385699272155762</v>
      </c>
      <c r="BC144" s="68" t="s">
        <v>159</v>
      </c>
      <c r="BD144" s="68" t="s">
        <v>126</v>
      </c>
      <c r="BE144" s="68" t="s">
        <v>118</v>
      </c>
      <c r="BF144" s="68"/>
      <c r="BG144" s="68" t="s">
        <v>417</v>
      </c>
      <c r="BH144" s="68" t="s">
        <v>9171</v>
      </c>
      <c r="BI144" s="68" t="s">
        <v>201</v>
      </c>
      <c r="BJ144" s="68" t="s">
        <v>129</v>
      </c>
      <c r="BK144" s="68" t="s">
        <v>130</v>
      </c>
      <c r="BL144" s="68" t="s">
        <v>131</v>
      </c>
      <c r="BM144" s="68" t="s">
        <v>180</v>
      </c>
      <c r="BN144" s="68" t="s">
        <v>181</v>
      </c>
      <c r="BO144" s="68"/>
      <c r="BP144" s="68" t="s">
        <v>181</v>
      </c>
      <c r="BQ144" s="68">
        <v>2024</v>
      </c>
      <c r="BR144" s="68"/>
      <c r="BS144" s="68"/>
      <c r="BT144" s="68" t="s">
        <v>9171</v>
      </c>
    </row>
    <row r="145" spans="1:72">
      <c r="A145" s="68">
        <v>102401676590</v>
      </c>
      <c r="B145" s="68">
        <v>1</v>
      </c>
      <c r="C145" s="68">
        <v>2024</v>
      </c>
      <c r="D145" s="68">
        <v>4</v>
      </c>
      <c r="E145" s="68" t="s">
        <v>9773</v>
      </c>
      <c r="F145" s="68" t="s">
        <v>9774</v>
      </c>
      <c r="G145" s="68">
        <v>91</v>
      </c>
      <c r="H145" s="68" t="s">
        <v>9775</v>
      </c>
      <c r="I145" s="68">
        <v>20240417</v>
      </c>
      <c r="J145" s="68">
        <v>20240430</v>
      </c>
      <c r="K145" s="68">
        <v>14</v>
      </c>
      <c r="L145" s="68"/>
      <c r="M145" s="68">
        <v>0</v>
      </c>
      <c r="N145" s="68" t="s">
        <v>9776</v>
      </c>
      <c r="O145" s="68" t="s">
        <v>9777</v>
      </c>
      <c r="P145" s="68" t="s">
        <v>118</v>
      </c>
      <c r="Q145" s="68" t="s">
        <v>36</v>
      </c>
      <c r="R145" s="68" t="s">
        <v>119</v>
      </c>
      <c r="S145" s="68" t="s">
        <v>147</v>
      </c>
      <c r="T145" s="68">
        <v>111</v>
      </c>
      <c r="U145" s="68" t="s">
        <v>172</v>
      </c>
      <c r="V145" s="68" t="s">
        <v>9178</v>
      </c>
      <c r="W145" s="68" t="s">
        <v>9179</v>
      </c>
      <c r="X145" s="68" t="s">
        <v>146</v>
      </c>
      <c r="Y145" s="68">
        <v>112827</v>
      </c>
      <c r="Z145" s="68">
        <v>16182</v>
      </c>
      <c r="AA145" s="68">
        <v>0</v>
      </c>
      <c r="AB145" s="68">
        <v>0</v>
      </c>
      <c r="AC145" s="68">
        <v>463.03</v>
      </c>
      <c r="AD145" s="68">
        <v>8786.67</v>
      </c>
      <c r="AE145" s="68">
        <v>456693.18</v>
      </c>
      <c r="AF145" s="68">
        <v>465942.88</v>
      </c>
      <c r="AG145" s="68">
        <v>1040</v>
      </c>
      <c r="AH145" s="68">
        <v>975</v>
      </c>
      <c r="AI145" s="68">
        <v>715757</v>
      </c>
      <c r="AJ145" s="68">
        <v>715757</v>
      </c>
      <c r="AK145" s="68">
        <v>99240.067542013479</v>
      </c>
      <c r="AL145" s="68" t="s">
        <v>118</v>
      </c>
      <c r="AM145" s="68" t="s">
        <v>36</v>
      </c>
      <c r="AN145" s="68" t="s">
        <v>119</v>
      </c>
      <c r="AO145" s="68" t="s">
        <v>147</v>
      </c>
      <c r="AP145" s="68">
        <v>7</v>
      </c>
      <c r="AQ145" s="68">
        <v>2</v>
      </c>
      <c r="AR145" s="68">
        <v>11</v>
      </c>
      <c r="AS145" s="68">
        <v>124065</v>
      </c>
      <c r="AT145" s="68">
        <v>585428</v>
      </c>
      <c r="AU145" s="68">
        <v>195143</v>
      </c>
      <c r="AV145" s="68">
        <v>705626</v>
      </c>
      <c r="AW145" s="68">
        <v>8.6967800000000004</v>
      </c>
      <c r="AX145" s="68">
        <v>1.5207599999999999</v>
      </c>
      <c r="AY145" s="68">
        <v>7.1760200000000003</v>
      </c>
      <c r="AZ145" s="68">
        <v>9.0878301858901978</v>
      </c>
      <c r="BA145" s="68">
        <v>1.911810040473938</v>
      </c>
      <c r="BB145" s="68">
        <v>7.1760201454162598</v>
      </c>
      <c r="BC145" s="68" t="s">
        <v>159</v>
      </c>
      <c r="BD145" s="68" t="s">
        <v>126</v>
      </c>
      <c r="BE145" s="68" t="s">
        <v>118</v>
      </c>
      <c r="BF145" s="68"/>
      <c r="BG145" s="68" t="s">
        <v>417</v>
      </c>
      <c r="BH145" s="68" t="s">
        <v>9171</v>
      </c>
      <c r="BI145" s="68" t="s">
        <v>161</v>
      </c>
      <c r="BJ145" s="68" t="s">
        <v>129</v>
      </c>
      <c r="BK145" s="68" t="s">
        <v>130</v>
      </c>
      <c r="BL145" s="68" t="s">
        <v>162</v>
      </c>
      <c r="BM145" s="68" t="s">
        <v>180</v>
      </c>
      <c r="BN145" s="68" t="s">
        <v>181</v>
      </c>
      <c r="BO145" s="68"/>
      <c r="BP145" s="68" t="s">
        <v>181</v>
      </c>
      <c r="BQ145" s="68">
        <v>2024</v>
      </c>
      <c r="BR145" s="68"/>
      <c r="BS145" s="68"/>
      <c r="BT145" s="68" t="s">
        <v>9171</v>
      </c>
    </row>
    <row r="146" spans="1:72">
      <c r="A146" s="68">
        <v>102401897666</v>
      </c>
      <c r="B146" s="68">
        <v>1</v>
      </c>
      <c r="C146" s="68">
        <v>2024</v>
      </c>
      <c r="D146" s="68">
        <v>4</v>
      </c>
      <c r="E146" s="68" t="s">
        <v>9778</v>
      </c>
      <c r="F146" s="68" t="s">
        <v>9779</v>
      </c>
      <c r="G146" s="68">
        <v>76</v>
      </c>
      <c r="H146" s="68" t="s">
        <v>880</v>
      </c>
      <c r="I146" s="68">
        <v>20240424</v>
      </c>
      <c r="J146" s="68">
        <v>20240429</v>
      </c>
      <c r="K146" s="68">
        <v>6</v>
      </c>
      <c r="L146" s="68"/>
      <c r="M146" s="68">
        <v>0</v>
      </c>
      <c r="N146" s="68" t="s">
        <v>9539</v>
      </c>
      <c r="O146" s="68" t="s">
        <v>9780</v>
      </c>
      <c r="P146" s="68" t="s">
        <v>118</v>
      </c>
      <c r="Q146" s="68" t="s">
        <v>36</v>
      </c>
      <c r="R146" s="68" t="s">
        <v>119</v>
      </c>
      <c r="S146" s="68" t="s">
        <v>147</v>
      </c>
      <c r="T146" s="68">
        <v>211</v>
      </c>
      <c r="U146" s="68" t="s">
        <v>172</v>
      </c>
      <c r="V146" s="68" t="s">
        <v>9178</v>
      </c>
      <c r="W146" s="68" t="s">
        <v>9179</v>
      </c>
      <c r="X146" s="68" t="s">
        <v>124</v>
      </c>
      <c r="Y146" s="68">
        <v>70459</v>
      </c>
      <c r="Z146" s="68">
        <v>7149</v>
      </c>
      <c r="AA146" s="68">
        <v>0</v>
      </c>
      <c r="AB146" s="68">
        <v>0</v>
      </c>
      <c r="AC146" s="68">
        <v>1237.69</v>
      </c>
      <c r="AD146" s="68">
        <v>0</v>
      </c>
      <c r="AE146" s="68">
        <v>449200.11</v>
      </c>
      <c r="AF146" s="68">
        <v>450437.81</v>
      </c>
      <c r="AG146" s="68">
        <v>400</v>
      </c>
      <c r="AH146" s="68">
        <v>375</v>
      </c>
      <c r="AI146" s="68">
        <v>685497</v>
      </c>
      <c r="AJ146" s="68">
        <v>685497</v>
      </c>
      <c r="AK146" s="68">
        <v>115189.9471465699</v>
      </c>
      <c r="AL146" s="68" t="s">
        <v>118</v>
      </c>
      <c r="AM146" s="68" t="s">
        <v>36</v>
      </c>
      <c r="AN146" s="68" t="s">
        <v>119</v>
      </c>
      <c r="AO146" s="68" t="s">
        <v>147</v>
      </c>
      <c r="AP146" s="68">
        <v>7</v>
      </c>
      <c r="AQ146" s="68">
        <v>2</v>
      </c>
      <c r="AR146" s="68">
        <v>11</v>
      </c>
      <c r="AS146" s="68">
        <v>124065</v>
      </c>
      <c r="AT146" s="68">
        <v>585428</v>
      </c>
      <c r="AU146" s="68">
        <v>195143</v>
      </c>
      <c r="AV146" s="68">
        <v>705626</v>
      </c>
      <c r="AW146" s="68">
        <v>8.6967800000000004</v>
      </c>
      <c r="AX146" s="68">
        <v>1.5207599999999999</v>
      </c>
      <c r="AY146" s="68">
        <v>7.1760200000000003</v>
      </c>
      <c r="AZ146" s="68">
        <v>8.6967802047729492</v>
      </c>
      <c r="BA146" s="68">
        <v>1.5207600593566895</v>
      </c>
      <c r="BB146" s="68">
        <v>7.1760201454162598</v>
      </c>
      <c r="BC146" s="68" t="s">
        <v>159</v>
      </c>
      <c r="BD146" s="68" t="s">
        <v>126</v>
      </c>
      <c r="BE146" s="68" t="s">
        <v>118</v>
      </c>
      <c r="BF146" s="68"/>
      <c r="BG146" s="68" t="s">
        <v>296</v>
      </c>
      <c r="BH146" s="68" t="s">
        <v>9171</v>
      </c>
      <c r="BI146" s="68" t="s">
        <v>2399</v>
      </c>
      <c r="BJ146" s="68" t="s">
        <v>129</v>
      </c>
      <c r="BK146" s="68" t="s">
        <v>178</v>
      </c>
      <c r="BL146" s="68" t="s">
        <v>320</v>
      </c>
      <c r="BM146" s="68" t="s">
        <v>180</v>
      </c>
      <c r="BN146" s="68" t="s">
        <v>181</v>
      </c>
      <c r="BO146" s="68"/>
      <c r="BP146" s="68" t="s">
        <v>181</v>
      </c>
      <c r="BQ146" s="68">
        <v>2024</v>
      </c>
      <c r="BR146" s="68"/>
      <c r="BS146" s="68"/>
      <c r="BT146" s="68" t="s">
        <v>9171</v>
      </c>
    </row>
    <row r="147" spans="1:72">
      <c r="A147" s="68">
        <v>102401897664</v>
      </c>
      <c r="B147" s="68">
        <v>1</v>
      </c>
      <c r="C147" s="68">
        <v>2024</v>
      </c>
      <c r="D147" s="68">
        <v>4</v>
      </c>
      <c r="E147" s="68" t="s">
        <v>9781</v>
      </c>
      <c r="F147" s="68" t="s">
        <v>9782</v>
      </c>
      <c r="G147" s="68">
        <v>83</v>
      </c>
      <c r="H147" s="68" t="s">
        <v>9783</v>
      </c>
      <c r="I147" s="68">
        <v>20240424</v>
      </c>
      <c r="J147" s="68">
        <v>20240429</v>
      </c>
      <c r="K147" s="68">
        <v>6</v>
      </c>
      <c r="L147" s="68"/>
      <c r="M147" s="68">
        <v>0</v>
      </c>
      <c r="N147" s="68" t="s">
        <v>9784</v>
      </c>
      <c r="O147" s="68" t="s">
        <v>9785</v>
      </c>
      <c r="P147" s="68" t="s">
        <v>118</v>
      </c>
      <c r="Q147" s="68" t="s">
        <v>36</v>
      </c>
      <c r="R147" s="68" t="s">
        <v>119</v>
      </c>
      <c r="S147" s="68" t="s">
        <v>120</v>
      </c>
      <c r="T147" s="68">
        <v>211</v>
      </c>
      <c r="U147" s="68" t="s">
        <v>172</v>
      </c>
      <c r="V147" s="68" t="s">
        <v>9178</v>
      </c>
      <c r="W147" s="68" t="s">
        <v>9179</v>
      </c>
      <c r="X147" s="68" t="s">
        <v>124</v>
      </c>
      <c r="Y147" s="68">
        <v>77460</v>
      </c>
      <c r="Z147" s="68">
        <v>5360</v>
      </c>
      <c r="AA147" s="68">
        <v>0</v>
      </c>
      <c r="AB147" s="68">
        <v>0</v>
      </c>
      <c r="AC147" s="68">
        <v>463.03</v>
      </c>
      <c r="AD147" s="68">
        <v>0</v>
      </c>
      <c r="AE147" s="68">
        <v>448029.71</v>
      </c>
      <c r="AF147" s="68">
        <v>448492.75</v>
      </c>
      <c r="AG147" s="68">
        <v>400</v>
      </c>
      <c r="AH147" s="68">
        <v>375</v>
      </c>
      <c r="AI147" s="68">
        <v>685497</v>
      </c>
      <c r="AJ147" s="68">
        <v>685497</v>
      </c>
      <c r="AK147" s="68">
        <v>117135.0071465699</v>
      </c>
      <c r="AL147" s="68" t="s">
        <v>118</v>
      </c>
      <c r="AM147" s="68" t="s">
        <v>36</v>
      </c>
      <c r="AN147" s="68" t="s">
        <v>119</v>
      </c>
      <c r="AO147" s="68" t="s">
        <v>120</v>
      </c>
      <c r="AP147" s="68">
        <v>7</v>
      </c>
      <c r="AQ147" s="68">
        <v>2</v>
      </c>
      <c r="AR147" s="68">
        <v>11</v>
      </c>
      <c r="AS147" s="68">
        <v>124065</v>
      </c>
      <c r="AT147" s="68">
        <v>585428</v>
      </c>
      <c r="AU147" s="68">
        <v>195143</v>
      </c>
      <c r="AV147" s="68">
        <v>705626</v>
      </c>
      <c r="AW147" s="68">
        <v>8.6967800000000004</v>
      </c>
      <c r="AX147" s="68">
        <v>1.5207599999999999</v>
      </c>
      <c r="AY147" s="68">
        <v>7.1760200000000003</v>
      </c>
      <c r="AZ147" s="68">
        <v>8.6967802047729492</v>
      </c>
      <c r="BA147" s="68">
        <v>1.5207600593566895</v>
      </c>
      <c r="BB147" s="68">
        <v>7.1760201454162598</v>
      </c>
      <c r="BC147" s="68" t="s">
        <v>159</v>
      </c>
      <c r="BD147" s="68" t="s">
        <v>148</v>
      </c>
      <c r="BE147" s="68" t="s">
        <v>118</v>
      </c>
      <c r="BF147" s="68"/>
      <c r="BG147" s="68" t="s">
        <v>296</v>
      </c>
      <c r="BH147" s="68" t="s">
        <v>9171</v>
      </c>
      <c r="BI147" s="68" t="s">
        <v>283</v>
      </c>
      <c r="BJ147" s="68" t="s">
        <v>129</v>
      </c>
      <c r="BK147" s="68" t="s">
        <v>130</v>
      </c>
      <c r="BL147" s="68" t="s">
        <v>284</v>
      </c>
      <c r="BM147" s="68" t="s">
        <v>180</v>
      </c>
      <c r="BN147" s="68" t="s">
        <v>181</v>
      </c>
      <c r="BO147" s="68"/>
      <c r="BP147" s="68" t="s">
        <v>181</v>
      </c>
      <c r="BQ147" s="68">
        <v>2024</v>
      </c>
      <c r="BR147" s="68"/>
      <c r="BS147" s="68"/>
      <c r="BT147" s="68" t="s">
        <v>9171</v>
      </c>
    </row>
    <row r="148" spans="1:72">
      <c r="A148" s="68">
        <v>102401296092</v>
      </c>
      <c r="B148" s="68">
        <v>1</v>
      </c>
      <c r="C148" s="68">
        <v>2024</v>
      </c>
      <c r="D148" s="68">
        <v>4</v>
      </c>
      <c r="E148" s="68" t="s">
        <v>9786</v>
      </c>
      <c r="F148" s="68" t="s">
        <v>9787</v>
      </c>
      <c r="G148" s="68">
        <v>83</v>
      </c>
      <c r="H148" s="68" t="s">
        <v>9788</v>
      </c>
      <c r="I148" s="68">
        <v>20240417</v>
      </c>
      <c r="J148" s="68">
        <v>20240424</v>
      </c>
      <c r="K148" s="68">
        <v>8</v>
      </c>
      <c r="L148" s="68"/>
      <c r="M148" s="68">
        <v>4</v>
      </c>
      <c r="N148" s="68" t="s">
        <v>9789</v>
      </c>
      <c r="O148" s="68" t="s">
        <v>9790</v>
      </c>
      <c r="P148" s="68" t="s">
        <v>118</v>
      </c>
      <c r="Q148" s="68" t="s">
        <v>36</v>
      </c>
      <c r="R148" s="68" t="s">
        <v>119</v>
      </c>
      <c r="S148" s="68" t="s">
        <v>147</v>
      </c>
      <c r="T148" s="68">
        <v>111</v>
      </c>
      <c r="U148" s="68" t="s">
        <v>172</v>
      </c>
      <c r="V148" s="68" t="s">
        <v>9178</v>
      </c>
      <c r="W148" s="68" t="s">
        <v>9179</v>
      </c>
      <c r="X148" s="68" t="s">
        <v>124</v>
      </c>
      <c r="Y148" s="68">
        <v>101944</v>
      </c>
      <c r="Z148" s="68">
        <v>4008</v>
      </c>
      <c r="AA148" s="68">
        <v>23256</v>
      </c>
      <c r="AB148" s="68">
        <v>0</v>
      </c>
      <c r="AC148" s="68">
        <v>1479.39</v>
      </c>
      <c r="AD148" s="68">
        <v>0</v>
      </c>
      <c r="AE148" s="68">
        <v>448392.58</v>
      </c>
      <c r="AF148" s="68">
        <v>449871.97</v>
      </c>
      <c r="AG148" s="68">
        <v>240</v>
      </c>
      <c r="AH148" s="68">
        <v>450</v>
      </c>
      <c r="AI148" s="68">
        <v>684958</v>
      </c>
      <c r="AJ148" s="68">
        <v>684958</v>
      </c>
      <c r="AK148" s="68">
        <v>115311.03923213412</v>
      </c>
      <c r="AL148" s="68" t="s">
        <v>118</v>
      </c>
      <c r="AM148" s="68" t="s">
        <v>36</v>
      </c>
      <c r="AN148" s="68" t="s">
        <v>170</v>
      </c>
      <c r="AO148" s="68" t="s">
        <v>171</v>
      </c>
      <c r="AP148" s="68">
        <v>7</v>
      </c>
      <c r="AQ148" s="68">
        <v>2</v>
      </c>
      <c r="AR148" s="68">
        <v>11</v>
      </c>
      <c r="AS148" s="68">
        <v>124065</v>
      </c>
      <c r="AT148" s="68">
        <v>585428</v>
      </c>
      <c r="AU148" s="68">
        <v>195143</v>
      </c>
      <c r="AV148" s="68">
        <v>705626</v>
      </c>
      <c r="AW148" s="68">
        <v>8.6967800000000004</v>
      </c>
      <c r="AX148" s="68">
        <v>1.5207599999999999</v>
      </c>
      <c r="AY148" s="68">
        <v>7.1760200000000003</v>
      </c>
      <c r="AZ148" s="68">
        <v>8.6967802047729492</v>
      </c>
      <c r="BA148" s="68">
        <v>1.5207600593566895</v>
      </c>
      <c r="BB148" s="68">
        <v>7.1760201454162598</v>
      </c>
      <c r="BC148" s="68" t="s">
        <v>159</v>
      </c>
      <c r="BD148" s="68" t="s">
        <v>126</v>
      </c>
      <c r="BE148" s="68" t="s">
        <v>118</v>
      </c>
      <c r="BF148" s="68"/>
      <c r="BG148" s="68" t="s">
        <v>417</v>
      </c>
      <c r="BH148" s="68" t="s">
        <v>9171</v>
      </c>
      <c r="BI148" s="68" t="s">
        <v>216</v>
      </c>
      <c r="BJ148" s="68" t="s">
        <v>129</v>
      </c>
      <c r="BK148" s="68" t="s">
        <v>217</v>
      </c>
      <c r="BL148" s="68" t="s">
        <v>218</v>
      </c>
      <c r="BM148" s="68" t="s">
        <v>180</v>
      </c>
      <c r="BN148" s="68" t="s">
        <v>181</v>
      </c>
      <c r="BO148" s="68"/>
      <c r="BP148" s="68" t="s">
        <v>181</v>
      </c>
      <c r="BQ148" s="68">
        <v>2024</v>
      </c>
      <c r="BR148" s="68"/>
      <c r="BS148" s="68"/>
      <c r="BT148" s="68" t="s">
        <v>9171</v>
      </c>
    </row>
    <row r="149" spans="1:72">
      <c r="A149" s="68">
        <v>102401334950</v>
      </c>
      <c r="B149" s="68">
        <v>1</v>
      </c>
      <c r="C149" s="68">
        <v>2024</v>
      </c>
      <c r="D149" s="68">
        <v>4</v>
      </c>
      <c r="E149" s="68" t="s">
        <v>9791</v>
      </c>
      <c r="F149" s="68" t="s">
        <v>9792</v>
      </c>
      <c r="G149" s="68">
        <v>72</v>
      </c>
      <c r="H149" s="68" t="s">
        <v>9793</v>
      </c>
      <c r="I149" s="68">
        <v>20240417</v>
      </c>
      <c r="J149" s="68">
        <v>20240423</v>
      </c>
      <c r="K149" s="68">
        <v>7</v>
      </c>
      <c r="L149" s="68"/>
      <c r="M149" s="68">
        <v>3</v>
      </c>
      <c r="N149" s="68" t="s">
        <v>9794</v>
      </c>
      <c r="O149" s="68" t="s">
        <v>9795</v>
      </c>
      <c r="P149" s="68" t="s">
        <v>118</v>
      </c>
      <c r="Q149" s="68" t="s">
        <v>36</v>
      </c>
      <c r="R149" s="68" t="s">
        <v>119</v>
      </c>
      <c r="S149" s="68" t="s">
        <v>147</v>
      </c>
      <c r="T149" s="68">
        <v>201</v>
      </c>
      <c r="U149" s="68" t="s">
        <v>172</v>
      </c>
      <c r="V149" s="68" t="s">
        <v>9178</v>
      </c>
      <c r="W149" s="68" t="s">
        <v>9179</v>
      </c>
      <c r="X149" s="68" t="s">
        <v>124</v>
      </c>
      <c r="Y149" s="68">
        <v>101270</v>
      </c>
      <c r="Z149" s="68">
        <v>4069</v>
      </c>
      <c r="AA149" s="68">
        <v>25363</v>
      </c>
      <c r="AB149" s="68">
        <v>0</v>
      </c>
      <c r="AC149" s="68">
        <v>1016.35</v>
      </c>
      <c r="AD149" s="68">
        <v>0</v>
      </c>
      <c r="AE149" s="68">
        <v>453308.09</v>
      </c>
      <c r="AF149" s="68">
        <v>454324.44</v>
      </c>
      <c r="AG149" s="68">
        <v>240</v>
      </c>
      <c r="AH149" s="68">
        <v>300</v>
      </c>
      <c r="AI149" s="68">
        <v>684871</v>
      </c>
      <c r="AJ149" s="68">
        <v>684871</v>
      </c>
      <c r="AK149" s="68">
        <v>110786.7824630136</v>
      </c>
      <c r="AL149" s="68" t="s">
        <v>118</v>
      </c>
      <c r="AM149" s="68" t="s">
        <v>36</v>
      </c>
      <c r="AN149" s="68" t="s">
        <v>119</v>
      </c>
      <c r="AO149" s="68" t="s">
        <v>147</v>
      </c>
      <c r="AP149" s="68">
        <v>7</v>
      </c>
      <c r="AQ149" s="68">
        <v>2</v>
      </c>
      <c r="AR149" s="68">
        <v>11</v>
      </c>
      <c r="AS149" s="68">
        <v>124065</v>
      </c>
      <c r="AT149" s="68">
        <v>585428</v>
      </c>
      <c r="AU149" s="68">
        <v>195143</v>
      </c>
      <c r="AV149" s="68">
        <v>705626</v>
      </c>
      <c r="AW149" s="68">
        <v>8.6967800000000004</v>
      </c>
      <c r="AX149" s="68">
        <v>1.5207599999999999</v>
      </c>
      <c r="AY149" s="68">
        <v>7.1760200000000003</v>
      </c>
      <c r="AZ149" s="68">
        <v>8.6967802047729492</v>
      </c>
      <c r="BA149" s="68">
        <v>1.5207600593566895</v>
      </c>
      <c r="BB149" s="68">
        <v>7.1760201454162598</v>
      </c>
      <c r="BC149" s="68" t="s">
        <v>159</v>
      </c>
      <c r="BD149" s="68" t="s">
        <v>126</v>
      </c>
      <c r="BE149" s="68" t="s">
        <v>118</v>
      </c>
      <c r="BF149" s="68"/>
      <c r="BG149" s="68" t="s">
        <v>296</v>
      </c>
      <c r="BH149" s="68" t="s">
        <v>9171</v>
      </c>
      <c r="BI149" s="68" t="s">
        <v>2299</v>
      </c>
      <c r="BJ149" s="68" t="s">
        <v>129</v>
      </c>
      <c r="BK149" s="68" t="s">
        <v>130</v>
      </c>
      <c r="BL149" s="68" t="s">
        <v>131</v>
      </c>
      <c r="BM149" s="68" t="s">
        <v>180</v>
      </c>
      <c r="BN149" s="68" t="s">
        <v>181</v>
      </c>
      <c r="BO149" s="68"/>
      <c r="BP149" s="68" t="s">
        <v>181</v>
      </c>
      <c r="BQ149" s="68">
        <v>2024</v>
      </c>
      <c r="BR149" s="68"/>
      <c r="BS149" s="68"/>
      <c r="BT149" s="68" t="s">
        <v>9171</v>
      </c>
    </row>
    <row r="150" spans="1:72">
      <c r="A150" s="68">
        <v>102401295862</v>
      </c>
      <c r="B150" s="68">
        <v>1</v>
      </c>
      <c r="C150" s="68">
        <v>2024</v>
      </c>
      <c r="D150" s="68">
        <v>4</v>
      </c>
      <c r="E150" s="68" t="s">
        <v>9796</v>
      </c>
      <c r="F150" s="68" t="s">
        <v>9797</v>
      </c>
      <c r="G150" s="68">
        <v>78</v>
      </c>
      <c r="H150" s="68" t="s">
        <v>9798</v>
      </c>
      <c r="I150" s="68">
        <v>20240410</v>
      </c>
      <c r="J150" s="68">
        <v>20240416</v>
      </c>
      <c r="K150" s="68">
        <v>7</v>
      </c>
      <c r="L150" s="68"/>
      <c r="M150" s="68">
        <v>0</v>
      </c>
      <c r="N150" s="68" t="s">
        <v>9799</v>
      </c>
      <c r="O150" s="68" t="s">
        <v>9800</v>
      </c>
      <c r="P150" s="68" t="s">
        <v>118</v>
      </c>
      <c r="Q150" s="68" t="s">
        <v>36</v>
      </c>
      <c r="R150" s="68" t="s">
        <v>119</v>
      </c>
      <c r="S150" s="68" t="s">
        <v>147</v>
      </c>
      <c r="T150" s="68">
        <v>111</v>
      </c>
      <c r="U150" s="68" t="s">
        <v>172</v>
      </c>
      <c r="V150" s="68" t="s">
        <v>9178</v>
      </c>
      <c r="W150" s="68" t="s">
        <v>9179</v>
      </c>
      <c r="X150" s="68" t="s">
        <v>124</v>
      </c>
      <c r="Y150" s="68">
        <v>97306</v>
      </c>
      <c r="Z150" s="68">
        <v>8410</v>
      </c>
      <c r="AA150" s="68">
        <v>0</v>
      </c>
      <c r="AB150" s="68">
        <v>0</v>
      </c>
      <c r="AC150" s="68">
        <v>1036.6600000000001</v>
      </c>
      <c r="AD150" s="68">
        <v>0</v>
      </c>
      <c r="AE150" s="68">
        <v>447666.08</v>
      </c>
      <c r="AF150" s="68">
        <v>448702.75</v>
      </c>
      <c r="AG150" s="68">
        <v>480</v>
      </c>
      <c r="AH150" s="68">
        <v>450</v>
      </c>
      <c r="AI150" s="68">
        <v>684958</v>
      </c>
      <c r="AJ150" s="68">
        <v>684958</v>
      </c>
      <c r="AK150" s="68">
        <v>116480.25923213409</v>
      </c>
      <c r="AL150" s="68" t="s">
        <v>118</v>
      </c>
      <c r="AM150" s="68" t="s">
        <v>36</v>
      </c>
      <c r="AN150" s="68" t="s">
        <v>119</v>
      </c>
      <c r="AO150" s="68" t="s">
        <v>147</v>
      </c>
      <c r="AP150" s="68">
        <v>7</v>
      </c>
      <c r="AQ150" s="68">
        <v>2</v>
      </c>
      <c r="AR150" s="68">
        <v>11</v>
      </c>
      <c r="AS150" s="68">
        <v>124065</v>
      </c>
      <c r="AT150" s="68">
        <v>585428</v>
      </c>
      <c r="AU150" s="68">
        <v>195143</v>
      </c>
      <c r="AV150" s="68">
        <v>705626</v>
      </c>
      <c r="AW150" s="68">
        <v>8.6967800000000004</v>
      </c>
      <c r="AX150" s="68">
        <v>1.5207599999999999</v>
      </c>
      <c r="AY150" s="68">
        <v>7.1760200000000003</v>
      </c>
      <c r="AZ150" s="68">
        <v>8.6967802047729492</v>
      </c>
      <c r="BA150" s="68">
        <v>1.5207600593566895</v>
      </c>
      <c r="BB150" s="68">
        <v>7.1760201454162598</v>
      </c>
      <c r="BC150" s="68" t="s">
        <v>159</v>
      </c>
      <c r="BD150" s="68" t="s">
        <v>126</v>
      </c>
      <c r="BE150" s="68" t="s">
        <v>118</v>
      </c>
      <c r="BF150" s="68"/>
      <c r="BG150" s="68" t="s">
        <v>296</v>
      </c>
      <c r="BH150" s="68" t="s">
        <v>9171</v>
      </c>
      <c r="BI150" s="68" t="s">
        <v>2853</v>
      </c>
      <c r="BJ150" s="68" t="s">
        <v>129</v>
      </c>
      <c r="BK150" s="68" t="s">
        <v>178</v>
      </c>
      <c r="BL150" s="68" t="s">
        <v>320</v>
      </c>
      <c r="BM150" s="68" t="s">
        <v>180</v>
      </c>
      <c r="BN150" s="68" t="s">
        <v>181</v>
      </c>
      <c r="BO150" s="68"/>
      <c r="BP150" s="68" t="s">
        <v>181</v>
      </c>
      <c r="BQ150" s="68">
        <v>2024</v>
      </c>
      <c r="BR150" s="68"/>
      <c r="BS150" s="68"/>
      <c r="BT150" s="68" t="s">
        <v>9171</v>
      </c>
    </row>
    <row r="151" spans="1:72">
      <c r="A151" s="68">
        <v>102401295860</v>
      </c>
      <c r="B151" s="68">
        <v>1</v>
      </c>
      <c r="C151" s="68">
        <v>2024</v>
      </c>
      <c r="D151" s="68">
        <v>4</v>
      </c>
      <c r="E151" s="68" t="s">
        <v>9801</v>
      </c>
      <c r="F151" s="68" t="s">
        <v>9802</v>
      </c>
      <c r="G151" s="68">
        <v>79</v>
      </c>
      <c r="H151" s="68" t="s">
        <v>9803</v>
      </c>
      <c r="I151" s="68">
        <v>20240408</v>
      </c>
      <c r="J151" s="68">
        <v>20240416</v>
      </c>
      <c r="K151" s="68">
        <v>9</v>
      </c>
      <c r="L151" s="68"/>
      <c r="M151" s="68">
        <v>7</v>
      </c>
      <c r="N151" s="68" t="s">
        <v>9804</v>
      </c>
      <c r="O151" s="68" t="s">
        <v>9805</v>
      </c>
      <c r="P151" s="68" t="s">
        <v>118</v>
      </c>
      <c r="Q151" s="68" t="s">
        <v>36</v>
      </c>
      <c r="R151" s="68" t="s">
        <v>170</v>
      </c>
      <c r="S151" s="68" t="s">
        <v>171</v>
      </c>
      <c r="T151" s="68">
        <v>111</v>
      </c>
      <c r="U151" s="68" t="s">
        <v>172</v>
      </c>
      <c r="V151" s="68" t="s">
        <v>9178</v>
      </c>
      <c r="W151" s="68" t="s">
        <v>9179</v>
      </c>
      <c r="X151" s="68" t="s">
        <v>124</v>
      </c>
      <c r="Y151" s="68">
        <v>156945</v>
      </c>
      <c r="Z151" s="68">
        <v>1504</v>
      </c>
      <c r="AA151" s="68">
        <v>44598</v>
      </c>
      <c r="AB151" s="68">
        <v>0</v>
      </c>
      <c r="AC151" s="68">
        <v>2569.85</v>
      </c>
      <c r="AD151" s="68">
        <v>8687.58</v>
      </c>
      <c r="AE151" s="68">
        <v>499306.64</v>
      </c>
      <c r="AF151" s="68">
        <v>507734.28</v>
      </c>
      <c r="AG151" s="68">
        <v>80</v>
      </c>
      <c r="AH151" s="68">
        <v>75</v>
      </c>
      <c r="AI151" s="68">
        <v>687788</v>
      </c>
      <c r="AJ151" s="68">
        <v>684958</v>
      </c>
      <c r="AK151" s="68">
        <v>57448.729232134065</v>
      </c>
      <c r="AL151" s="68" t="s">
        <v>118</v>
      </c>
      <c r="AM151" s="68" t="s">
        <v>36</v>
      </c>
      <c r="AN151" s="68" t="s">
        <v>119</v>
      </c>
      <c r="AO151" s="68" t="s">
        <v>120</v>
      </c>
      <c r="AP151" s="68">
        <v>7</v>
      </c>
      <c r="AQ151" s="68">
        <v>2</v>
      </c>
      <c r="AR151" s="68">
        <v>11</v>
      </c>
      <c r="AS151" s="68">
        <v>124065</v>
      </c>
      <c r="AT151" s="68">
        <v>585428</v>
      </c>
      <c r="AU151" s="68">
        <v>195143</v>
      </c>
      <c r="AV151" s="68">
        <v>705626</v>
      </c>
      <c r="AW151" s="68">
        <v>8.6967800000000004</v>
      </c>
      <c r="AX151" s="68">
        <v>1.5207599999999999</v>
      </c>
      <c r="AY151" s="68">
        <v>7.1760200000000003</v>
      </c>
      <c r="AZ151" s="68">
        <v>8.6967802047729492</v>
      </c>
      <c r="BA151" s="68">
        <v>1.5207600593566895</v>
      </c>
      <c r="BB151" s="68">
        <v>7.1760201454162598</v>
      </c>
      <c r="BC151" s="68" t="s">
        <v>159</v>
      </c>
      <c r="BD151" s="68" t="s">
        <v>126</v>
      </c>
      <c r="BE151" s="68" t="s">
        <v>118</v>
      </c>
      <c r="BF151" s="68" t="s">
        <v>118</v>
      </c>
      <c r="BG151" s="68" t="s">
        <v>9806</v>
      </c>
      <c r="BH151" s="68" t="s">
        <v>9171</v>
      </c>
      <c r="BI151" s="68" t="s">
        <v>1033</v>
      </c>
      <c r="BJ151" s="68" t="s">
        <v>129</v>
      </c>
      <c r="BK151" s="68" t="s">
        <v>130</v>
      </c>
      <c r="BL151" s="68" t="s">
        <v>131</v>
      </c>
      <c r="BM151" s="68" t="s">
        <v>180</v>
      </c>
      <c r="BN151" s="68" t="s">
        <v>181</v>
      </c>
      <c r="BO151" s="68"/>
      <c r="BP151" s="68" t="s">
        <v>181</v>
      </c>
      <c r="BQ151" s="68">
        <v>2024</v>
      </c>
      <c r="BR151" s="68"/>
      <c r="BS151" s="68"/>
      <c r="BT151" s="68" t="s">
        <v>9171</v>
      </c>
    </row>
    <row r="152" spans="1:72">
      <c r="A152" s="68">
        <v>102401296040</v>
      </c>
      <c r="B152" s="68">
        <v>1</v>
      </c>
      <c r="C152" s="68">
        <v>2024</v>
      </c>
      <c r="D152" s="68">
        <v>4</v>
      </c>
      <c r="E152" s="68" t="s">
        <v>9807</v>
      </c>
      <c r="F152" s="68" t="s">
        <v>9808</v>
      </c>
      <c r="G152" s="68">
        <v>76</v>
      </c>
      <c r="H152" s="68" t="s">
        <v>9809</v>
      </c>
      <c r="I152" s="68">
        <v>20240410</v>
      </c>
      <c r="J152" s="68">
        <v>20240415</v>
      </c>
      <c r="K152" s="68">
        <v>6</v>
      </c>
      <c r="L152" s="68"/>
      <c r="M152" s="68">
        <v>1</v>
      </c>
      <c r="N152" s="68" t="s">
        <v>9810</v>
      </c>
      <c r="O152" s="68" t="s">
        <v>9811</v>
      </c>
      <c r="P152" s="68" t="s">
        <v>118</v>
      </c>
      <c r="Q152" s="68" t="s">
        <v>36</v>
      </c>
      <c r="R152" s="68" t="s">
        <v>119</v>
      </c>
      <c r="S152" s="68" t="s">
        <v>120</v>
      </c>
      <c r="T152" s="68">
        <v>111</v>
      </c>
      <c r="U152" s="68" t="s">
        <v>172</v>
      </c>
      <c r="V152" s="68" t="s">
        <v>9178</v>
      </c>
      <c r="W152" s="68" t="s">
        <v>9179</v>
      </c>
      <c r="X152" s="68" t="s">
        <v>124</v>
      </c>
      <c r="Y152" s="68">
        <v>78025</v>
      </c>
      <c r="Z152" s="68">
        <v>6059</v>
      </c>
      <c r="AA152" s="68">
        <v>5514</v>
      </c>
      <c r="AB152" s="68">
        <v>0</v>
      </c>
      <c r="AC152" s="68">
        <v>463.03</v>
      </c>
      <c r="AD152" s="68">
        <v>0</v>
      </c>
      <c r="AE152" s="68">
        <v>445509.26</v>
      </c>
      <c r="AF152" s="68">
        <v>445972.28</v>
      </c>
      <c r="AG152" s="68">
        <v>320</v>
      </c>
      <c r="AH152" s="68">
        <v>375</v>
      </c>
      <c r="AI152" s="68">
        <v>684958</v>
      </c>
      <c r="AJ152" s="68">
        <v>684958</v>
      </c>
      <c r="AK152" s="68">
        <v>119210.72923213406</v>
      </c>
      <c r="AL152" s="68" t="s">
        <v>118</v>
      </c>
      <c r="AM152" s="68" t="s">
        <v>36</v>
      </c>
      <c r="AN152" s="68" t="s">
        <v>119</v>
      </c>
      <c r="AO152" s="68" t="s">
        <v>147</v>
      </c>
      <c r="AP152" s="68">
        <v>7</v>
      </c>
      <c r="AQ152" s="68">
        <v>2</v>
      </c>
      <c r="AR152" s="68">
        <v>11</v>
      </c>
      <c r="AS152" s="68">
        <v>124065</v>
      </c>
      <c r="AT152" s="68">
        <v>585428</v>
      </c>
      <c r="AU152" s="68">
        <v>195143</v>
      </c>
      <c r="AV152" s="68">
        <v>705626</v>
      </c>
      <c r="AW152" s="68">
        <v>8.6967800000000004</v>
      </c>
      <c r="AX152" s="68">
        <v>1.5207599999999999</v>
      </c>
      <c r="AY152" s="68">
        <v>7.1760200000000003</v>
      </c>
      <c r="AZ152" s="68">
        <v>8.6967802047729492</v>
      </c>
      <c r="BA152" s="68">
        <v>1.5207600593566895</v>
      </c>
      <c r="BB152" s="68">
        <v>7.1760201454162598</v>
      </c>
      <c r="BC152" s="68" t="s">
        <v>159</v>
      </c>
      <c r="BD152" s="68" t="s">
        <v>126</v>
      </c>
      <c r="BE152" s="68" t="s">
        <v>118</v>
      </c>
      <c r="BF152" s="68"/>
      <c r="BG152" s="68" t="s">
        <v>296</v>
      </c>
      <c r="BH152" s="68" t="s">
        <v>9171</v>
      </c>
      <c r="BI152" s="68" t="s">
        <v>3902</v>
      </c>
      <c r="BJ152" s="68" t="s">
        <v>129</v>
      </c>
      <c r="BK152" s="68" t="s">
        <v>224</v>
      </c>
      <c r="BL152" s="68" t="s">
        <v>224</v>
      </c>
      <c r="BM152" s="68" t="s">
        <v>180</v>
      </c>
      <c r="BN152" s="68" t="s">
        <v>181</v>
      </c>
      <c r="BO152" s="68"/>
      <c r="BP152" s="68" t="s">
        <v>181</v>
      </c>
      <c r="BQ152" s="68">
        <v>2024</v>
      </c>
      <c r="BR152" s="68"/>
      <c r="BS152" s="68"/>
      <c r="BT152" s="68" t="s">
        <v>9171</v>
      </c>
    </row>
    <row r="153" spans="1:72">
      <c r="A153" s="68">
        <v>102401296042</v>
      </c>
      <c r="B153" s="68">
        <v>1</v>
      </c>
      <c r="C153" s="68">
        <v>2024</v>
      </c>
      <c r="D153" s="68">
        <v>4</v>
      </c>
      <c r="E153" s="68" t="s">
        <v>9812</v>
      </c>
      <c r="F153" s="68" t="s">
        <v>9813</v>
      </c>
      <c r="G153" s="68">
        <v>80</v>
      </c>
      <c r="H153" s="68" t="s">
        <v>9814</v>
      </c>
      <c r="I153" s="68">
        <v>20240408</v>
      </c>
      <c r="J153" s="68">
        <v>20240412</v>
      </c>
      <c r="K153" s="68">
        <v>5</v>
      </c>
      <c r="L153" s="68"/>
      <c r="M153" s="68">
        <v>1</v>
      </c>
      <c r="N153" s="68" t="s">
        <v>9815</v>
      </c>
      <c r="O153" s="68" t="s">
        <v>9816</v>
      </c>
      <c r="P153" s="68" t="s">
        <v>118</v>
      </c>
      <c r="Q153" s="68" t="s">
        <v>36</v>
      </c>
      <c r="R153" s="68" t="s">
        <v>170</v>
      </c>
      <c r="S153" s="68" t="s">
        <v>171</v>
      </c>
      <c r="T153" s="68">
        <v>111</v>
      </c>
      <c r="U153" s="68" t="s">
        <v>172</v>
      </c>
      <c r="V153" s="68" t="s">
        <v>9178</v>
      </c>
      <c r="W153" s="68" t="s">
        <v>9179</v>
      </c>
      <c r="X153" s="68" t="s">
        <v>124</v>
      </c>
      <c r="Y153" s="68">
        <v>96469</v>
      </c>
      <c r="Z153" s="68">
        <v>4512</v>
      </c>
      <c r="AA153" s="68">
        <v>5514</v>
      </c>
      <c r="AB153" s="68">
        <v>0</v>
      </c>
      <c r="AC153" s="68">
        <v>1313.39</v>
      </c>
      <c r="AD153" s="68">
        <v>0</v>
      </c>
      <c r="AE153" s="68">
        <v>439392.04</v>
      </c>
      <c r="AF153" s="68">
        <v>440705.44</v>
      </c>
      <c r="AG153" s="68">
        <v>240</v>
      </c>
      <c r="AH153" s="68">
        <v>225</v>
      </c>
      <c r="AI153" s="68">
        <v>684958</v>
      </c>
      <c r="AJ153" s="68">
        <v>684958</v>
      </c>
      <c r="AK153" s="68">
        <v>124477.56923213409</v>
      </c>
      <c r="AL153" s="68" t="s">
        <v>118</v>
      </c>
      <c r="AM153" s="68" t="s">
        <v>36</v>
      </c>
      <c r="AN153" s="68" t="s">
        <v>119</v>
      </c>
      <c r="AO153" s="68" t="s">
        <v>120</v>
      </c>
      <c r="AP153" s="68">
        <v>7</v>
      </c>
      <c r="AQ153" s="68">
        <v>2</v>
      </c>
      <c r="AR153" s="68">
        <v>11</v>
      </c>
      <c r="AS153" s="68">
        <v>124065</v>
      </c>
      <c r="AT153" s="68">
        <v>585428</v>
      </c>
      <c r="AU153" s="68">
        <v>195143</v>
      </c>
      <c r="AV153" s="68">
        <v>705626</v>
      </c>
      <c r="AW153" s="68">
        <v>8.6967800000000004</v>
      </c>
      <c r="AX153" s="68">
        <v>1.5207599999999999</v>
      </c>
      <c r="AY153" s="68">
        <v>7.1760200000000003</v>
      </c>
      <c r="AZ153" s="68">
        <v>8.6967802047729492</v>
      </c>
      <c r="BA153" s="68">
        <v>1.5207600593566895</v>
      </c>
      <c r="BB153" s="68">
        <v>7.1760201454162598</v>
      </c>
      <c r="BC153" s="68" t="s">
        <v>159</v>
      </c>
      <c r="BD153" s="68" t="s">
        <v>9817</v>
      </c>
      <c r="BE153" s="68" t="s">
        <v>118</v>
      </c>
      <c r="BF153" s="68"/>
      <c r="BG153" s="68" t="s">
        <v>417</v>
      </c>
      <c r="BH153" s="68" t="s">
        <v>9171</v>
      </c>
      <c r="BI153" s="68" t="s">
        <v>177</v>
      </c>
      <c r="BJ153" s="68" t="s">
        <v>129</v>
      </c>
      <c r="BK153" s="68" t="s">
        <v>178</v>
      </c>
      <c r="BL153" s="68" t="s">
        <v>179</v>
      </c>
      <c r="BM153" s="68" t="s">
        <v>180</v>
      </c>
      <c r="BN153" s="68" t="s">
        <v>181</v>
      </c>
      <c r="BO153" s="68"/>
      <c r="BP153" s="68" t="s">
        <v>181</v>
      </c>
      <c r="BQ153" s="68">
        <v>2024</v>
      </c>
      <c r="BR153" s="68"/>
      <c r="BS153" s="68"/>
      <c r="BT153" s="68" t="s">
        <v>9171</v>
      </c>
    </row>
    <row r="154" spans="1:72">
      <c r="A154" s="68">
        <v>102401334930</v>
      </c>
      <c r="B154" s="68">
        <v>1</v>
      </c>
      <c r="C154" s="68">
        <v>2024</v>
      </c>
      <c r="D154" s="68">
        <v>4</v>
      </c>
      <c r="E154" s="68" t="s">
        <v>9818</v>
      </c>
      <c r="F154" s="68" t="s">
        <v>9819</v>
      </c>
      <c r="G154" s="68">
        <v>87</v>
      </c>
      <c r="H154" s="68" t="s">
        <v>9820</v>
      </c>
      <c r="I154" s="68">
        <v>20240408</v>
      </c>
      <c r="J154" s="68">
        <v>20240412</v>
      </c>
      <c r="K154" s="68">
        <v>5</v>
      </c>
      <c r="L154" s="68"/>
      <c r="M154" s="68">
        <v>3</v>
      </c>
      <c r="N154" s="68" t="s">
        <v>9821</v>
      </c>
      <c r="O154" s="68" t="s">
        <v>9822</v>
      </c>
      <c r="P154" s="68" t="s">
        <v>118</v>
      </c>
      <c r="Q154" s="68" t="s">
        <v>36</v>
      </c>
      <c r="R154" s="68" t="s">
        <v>170</v>
      </c>
      <c r="S154" s="68" t="s">
        <v>171</v>
      </c>
      <c r="T154" s="68">
        <v>201</v>
      </c>
      <c r="U154" s="68" t="s">
        <v>172</v>
      </c>
      <c r="V154" s="68" t="s">
        <v>9178</v>
      </c>
      <c r="W154" s="68" t="s">
        <v>9179</v>
      </c>
      <c r="X154" s="68" t="s">
        <v>124</v>
      </c>
      <c r="Y154" s="68">
        <v>65412</v>
      </c>
      <c r="Z154" s="68">
        <v>1547</v>
      </c>
      <c r="AA154" s="68">
        <v>16542</v>
      </c>
      <c r="AB154" s="68">
        <v>0</v>
      </c>
      <c r="AC154" s="68">
        <v>1479.39</v>
      </c>
      <c r="AD154" s="68">
        <v>0</v>
      </c>
      <c r="AE154" s="68">
        <v>439831.08</v>
      </c>
      <c r="AF154" s="68">
        <v>441310.47</v>
      </c>
      <c r="AG154" s="68">
        <v>80</v>
      </c>
      <c r="AH154" s="68">
        <v>150</v>
      </c>
      <c r="AI154" s="68">
        <v>684871</v>
      </c>
      <c r="AJ154" s="68">
        <v>684871</v>
      </c>
      <c r="AK154" s="68">
        <v>123800.75246301363</v>
      </c>
      <c r="AL154" s="68" t="s">
        <v>118</v>
      </c>
      <c r="AM154" s="68" t="s">
        <v>36</v>
      </c>
      <c r="AN154" s="68" t="s">
        <v>119</v>
      </c>
      <c r="AO154" s="68" t="s">
        <v>147</v>
      </c>
      <c r="AP154" s="68">
        <v>7</v>
      </c>
      <c r="AQ154" s="68">
        <v>2</v>
      </c>
      <c r="AR154" s="68">
        <v>11</v>
      </c>
      <c r="AS154" s="68">
        <v>124065</v>
      </c>
      <c r="AT154" s="68">
        <v>585428</v>
      </c>
      <c r="AU154" s="68">
        <v>195143</v>
      </c>
      <c r="AV154" s="68">
        <v>705626</v>
      </c>
      <c r="AW154" s="68">
        <v>8.6967800000000004</v>
      </c>
      <c r="AX154" s="68">
        <v>1.5207599999999999</v>
      </c>
      <c r="AY154" s="68">
        <v>7.1760200000000003</v>
      </c>
      <c r="AZ154" s="68">
        <v>8.6967802047729492</v>
      </c>
      <c r="BA154" s="68">
        <v>1.5207600593566895</v>
      </c>
      <c r="BB154" s="68">
        <v>7.1760201454162598</v>
      </c>
      <c r="BC154" s="68" t="s">
        <v>159</v>
      </c>
      <c r="BD154" s="68" t="s">
        <v>148</v>
      </c>
      <c r="BE154" s="68" t="s">
        <v>118</v>
      </c>
      <c r="BF154" s="68"/>
      <c r="BG154" s="68" t="s">
        <v>296</v>
      </c>
      <c r="BH154" s="68" t="s">
        <v>9171</v>
      </c>
      <c r="BI154" s="68" t="s">
        <v>201</v>
      </c>
      <c r="BJ154" s="68" t="s">
        <v>129</v>
      </c>
      <c r="BK154" s="68" t="s">
        <v>130</v>
      </c>
      <c r="BL154" s="68" t="s">
        <v>131</v>
      </c>
      <c r="BM154" s="68" t="s">
        <v>180</v>
      </c>
      <c r="BN154" s="68" t="s">
        <v>181</v>
      </c>
      <c r="BO154" s="68"/>
      <c r="BP154" s="68" t="s">
        <v>181</v>
      </c>
      <c r="BQ154" s="68">
        <v>2024</v>
      </c>
      <c r="BR154" s="68"/>
      <c r="BS154" s="68"/>
      <c r="BT154" s="68" t="s">
        <v>9171</v>
      </c>
    </row>
    <row r="155" spans="1:72">
      <c r="A155" s="68">
        <v>102401296012</v>
      </c>
      <c r="B155" s="68">
        <v>1</v>
      </c>
      <c r="C155" s="68">
        <v>2024</v>
      </c>
      <c r="D155" s="68">
        <v>4</v>
      </c>
      <c r="E155" s="68" t="s">
        <v>9823</v>
      </c>
      <c r="F155" s="68" t="s">
        <v>9824</v>
      </c>
      <c r="G155" s="68">
        <v>81</v>
      </c>
      <c r="H155" s="68" t="s">
        <v>9825</v>
      </c>
      <c r="I155" s="68">
        <v>20240403</v>
      </c>
      <c r="J155" s="68">
        <v>20240411</v>
      </c>
      <c r="K155" s="68">
        <v>9</v>
      </c>
      <c r="L155" s="68"/>
      <c r="M155" s="68">
        <v>0</v>
      </c>
      <c r="N155" s="68" t="s">
        <v>9826</v>
      </c>
      <c r="O155" s="68" t="s">
        <v>9827</v>
      </c>
      <c r="P155" s="68" t="s">
        <v>118</v>
      </c>
      <c r="Q155" s="68" t="s">
        <v>36</v>
      </c>
      <c r="R155" s="68" t="s">
        <v>119</v>
      </c>
      <c r="S155" s="68" t="s">
        <v>147</v>
      </c>
      <c r="T155" s="68">
        <v>111</v>
      </c>
      <c r="U155" s="68" t="s">
        <v>172</v>
      </c>
      <c r="V155" s="68" t="s">
        <v>9178</v>
      </c>
      <c r="W155" s="68" t="s">
        <v>9179</v>
      </c>
      <c r="X155" s="68" t="s">
        <v>124</v>
      </c>
      <c r="Y155" s="68">
        <v>89545</v>
      </c>
      <c r="Z155" s="68">
        <v>10932</v>
      </c>
      <c r="AA155" s="68">
        <v>0</v>
      </c>
      <c r="AB155" s="68">
        <v>0</v>
      </c>
      <c r="AC155" s="68">
        <v>1182.3599999999999</v>
      </c>
      <c r="AD155" s="68">
        <v>5857.78</v>
      </c>
      <c r="AE155" s="68">
        <v>448029.71</v>
      </c>
      <c r="AF155" s="68">
        <v>455069.84</v>
      </c>
      <c r="AG155" s="68">
        <v>640</v>
      </c>
      <c r="AH155" s="68">
        <v>600</v>
      </c>
      <c r="AI155" s="68">
        <v>684958</v>
      </c>
      <c r="AJ155" s="68">
        <v>684958</v>
      </c>
      <c r="AK155" s="68">
        <v>110113.16923213407</v>
      </c>
      <c r="AL155" s="68" t="s">
        <v>118</v>
      </c>
      <c r="AM155" s="68" t="s">
        <v>36</v>
      </c>
      <c r="AN155" s="68" t="s">
        <v>119</v>
      </c>
      <c r="AO155" s="68" t="s">
        <v>147</v>
      </c>
      <c r="AP155" s="68">
        <v>7</v>
      </c>
      <c r="AQ155" s="68">
        <v>2</v>
      </c>
      <c r="AR155" s="68">
        <v>11</v>
      </c>
      <c r="AS155" s="68">
        <v>124065</v>
      </c>
      <c r="AT155" s="68">
        <v>585428</v>
      </c>
      <c r="AU155" s="68">
        <v>195143</v>
      </c>
      <c r="AV155" s="68">
        <v>705626</v>
      </c>
      <c r="AW155" s="68">
        <v>8.6967800000000004</v>
      </c>
      <c r="AX155" s="68">
        <v>1.5207599999999999</v>
      </c>
      <c r="AY155" s="68">
        <v>7.1760200000000003</v>
      </c>
      <c r="AZ155" s="68">
        <v>8.6967802047729492</v>
      </c>
      <c r="BA155" s="68">
        <v>1.5207600593566895</v>
      </c>
      <c r="BB155" s="68">
        <v>7.1760201454162598</v>
      </c>
      <c r="BC155" s="68" t="s">
        <v>159</v>
      </c>
      <c r="BD155" s="68" t="s">
        <v>126</v>
      </c>
      <c r="BE155" s="68" t="s">
        <v>118</v>
      </c>
      <c r="BF155" s="68"/>
      <c r="BG155" s="68" t="s">
        <v>296</v>
      </c>
      <c r="BH155" s="68" t="s">
        <v>9171</v>
      </c>
      <c r="BI155" s="68" t="s">
        <v>1339</v>
      </c>
      <c r="BJ155" s="68" t="s">
        <v>129</v>
      </c>
      <c r="BK155" s="68" t="s">
        <v>178</v>
      </c>
      <c r="BL155" s="68" t="s">
        <v>320</v>
      </c>
      <c r="BM155" s="68" t="s">
        <v>180</v>
      </c>
      <c r="BN155" s="68" t="s">
        <v>181</v>
      </c>
      <c r="BO155" s="68"/>
      <c r="BP155" s="68" t="s">
        <v>181</v>
      </c>
      <c r="BQ155" s="68">
        <v>2024</v>
      </c>
      <c r="BR155" s="68"/>
      <c r="BS155" s="68"/>
      <c r="BT155" s="68" t="s">
        <v>9171</v>
      </c>
    </row>
    <row r="156" spans="1:72">
      <c r="A156" s="68">
        <v>102401439638</v>
      </c>
      <c r="B156" s="68">
        <v>1</v>
      </c>
      <c r="C156" s="68">
        <v>2024</v>
      </c>
      <c r="D156" s="68">
        <v>4</v>
      </c>
      <c r="E156" s="68" t="s">
        <v>9828</v>
      </c>
      <c r="F156" s="68" t="s">
        <v>9829</v>
      </c>
      <c r="G156" s="68">
        <v>76</v>
      </c>
      <c r="H156" s="68" t="s">
        <v>9830</v>
      </c>
      <c r="I156" s="68">
        <v>20240403</v>
      </c>
      <c r="J156" s="68">
        <v>20240408</v>
      </c>
      <c r="K156" s="68">
        <v>6</v>
      </c>
      <c r="L156" s="68"/>
      <c r="M156" s="68">
        <v>0</v>
      </c>
      <c r="N156" s="68" t="s">
        <v>9831</v>
      </c>
      <c r="O156" s="68" t="s">
        <v>9832</v>
      </c>
      <c r="P156" s="68" t="s">
        <v>118</v>
      </c>
      <c r="Q156" s="68" t="s">
        <v>36</v>
      </c>
      <c r="R156" s="68" t="s">
        <v>119</v>
      </c>
      <c r="S156" s="68" t="s">
        <v>120</v>
      </c>
      <c r="T156" s="68">
        <v>205</v>
      </c>
      <c r="U156" s="68" t="s">
        <v>172</v>
      </c>
      <c r="V156" s="68" t="s">
        <v>9178</v>
      </c>
      <c r="W156" s="68" t="s">
        <v>9179</v>
      </c>
      <c r="X156" s="68" t="s">
        <v>124</v>
      </c>
      <c r="Y156" s="68">
        <v>47875</v>
      </c>
      <c r="Z156" s="68">
        <v>7390</v>
      </c>
      <c r="AA156" s="68">
        <v>0</v>
      </c>
      <c r="AB156" s="68">
        <v>0</v>
      </c>
      <c r="AC156" s="68">
        <v>573.69000000000005</v>
      </c>
      <c r="AD156" s="68">
        <v>0</v>
      </c>
      <c r="AE156" s="68">
        <v>448029.71</v>
      </c>
      <c r="AF156" s="68">
        <v>448603.41</v>
      </c>
      <c r="AG156" s="68">
        <v>400</v>
      </c>
      <c r="AH156" s="68">
        <v>675</v>
      </c>
      <c r="AI156" s="68">
        <v>684871</v>
      </c>
      <c r="AJ156" s="68">
        <v>684871</v>
      </c>
      <c r="AK156" s="68">
        <v>116507.81246301363</v>
      </c>
      <c r="AL156" s="68" t="s">
        <v>118</v>
      </c>
      <c r="AM156" s="68" t="s">
        <v>36</v>
      </c>
      <c r="AN156" s="68" t="s">
        <v>119</v>
      </c>
      <c r="AO156" s="68" t="s">
        <v>120</v>
      </c>
      <c r="AP156" s="68">
        <v>7</v>
      </c>
      <c r="AQ156" s="68">
        <v>2</v>
      </c>
      <c r="AR156" s="68">
        <v>11</v>
      </c>
      <c r="AS156" s="68">
        <v>124065</v>
      </c>
      <c r="AT156" s="68">
        <v>585428</v>
      </c>
      <c r="AU156" s="68">
        <v>195143</v>
      </c>
      <c r="AV156" s="68">
        <v>705626</v>
      </c>
      <c r="AW156" s="68">
        <v>8.6967800000000004</v>
      </c>
      <c r="AX156" s="68">
        <v>1.5207599999999999</v>
      </c>
      <c r="AY156" s="68">
        <v>7.1760200000000003</v>
      </c>
      <c r="AZ156" s="68">
        <v>8.6967802047729492</v>
      </c>
      <c r="BA156" s="68">
        <v>1.5207600593566895</v>
      </c>
      <c r="BB156" s="68">
        <v>7.1760201454162598</v>
      </c>
      <c r="BC156" s="68" t="s">
        <v>159</v>
      </c>
      <c r="BD156" s="68" t="s">
        <v>126</v>
      </c>
      <c r="BE156" s="68" t="s">
        <v>118</v>
      </c>
      <c r="BF156" s="68"/>
      <c r="BG156" s="68" t="s">
        <v>296</v>
      </c>
      <c r="BH156" s="68" t="s">
        <v>9171</v>
      </c>
      <c r="BI156" s="68" t="s">
        <v>418</v>
      </c>
      <c r="BJ156" s="68" t="s">
        <v>129</v>
      </c>
      <c r="BK156" s="68" t="s">
        <v>224</v>
      </c>
      <c r="BL156" s="68" t="s">
        <v>224</v>
      </c>
      <c r="BM156" s="68" t="s">
        <v>180</v>
      </c>
      <c r="BN156" s="68" t="s">
        <v>181</v>
      </c>
      <c r="BO156" s="68"/>
      <c r="BP156" s="68" t="s">
        <v>181</v>
      </c>
      <c r="BQ156" s="68">
        <v>2024</v>
      </c>
      <c r="BR156" s="68"/>
      <c r="BS156" s="68"/>
      <c r="BT156" s="68" t="s">
        <v>9171</v>
      </c>
    </row>
    <row r="157" spans="1:72">
      <c r="A157" s="68">
        <v>102401295916</v>
      </c>
      <c r="B157" s="68">
        <v>1</v>
      </c>
      <c r="C157" s="68">
        <v>2024</v>
      </c>
      <c r="D157" s="68">
        <v>4</v>
      </c>
      <c r="E157" s="68" t="s">
        <v>9833</v>
      </c>
      <c r="F157" s="68" t="s">
        <v>9834</v>
      </c>
      <c r="G157" s="68">
        <v>77</v>
      </c>
      <c r="H157" s="68" t="s">
        <v>9835</v>
      </c>
      <c r="I157" s="68">
        <v>20240401</v>
      </c>
      <c r="J157" s="68">
        <v>20240406</v>
      </c>
      <c r="K157" s="68">
        <v>6</v>
      </c>
      <c r="L157" s="68"/>
      <c r="M157" s="68">
        <v>0</v>
      </c>
      <c r="N157" s="68" t="s">
        <v>9836</v>
      </c>
      <c r="O157" s="68" t="s">
        <v>9837</v>
      </c>
      <c r="P157" s="68" t="s">
        <v>118</v>
      </c>
      <c r="Q157" s="68" t="s">
        <v>36</v>
      </c>
      <c r="R157" s="68" t="s">
        <v>119</v>
      </c>
      <c r="S157" s="68" t="s">
        <v>120</v>
      </c>
      <c r="T157" s="68">
        <v>111</v>
      </c>
      <c r="U157" s="68" t="s">
        <v>172</v>
      </c>
      <c r="V157" s="68" t="s">
        <v>9178</v>
      </c>
      <c r="W157" s="68" t="s">
        <v>9179</v>
      </c>
      <c r="X157" s="68" t="s">
        <v>124</v>
      </c>
      <c r="Y157" s="68">
        <v>81125</v>
      </c>
      <c r="Z157" s="68">
        <v>7090</v>
      </c>
      <c r="AA157" s="68">
        <v>0</v>
      </c>
      <c r="AB157" s="68">
        <v>0</v>
      </c>
      <c r="AC157" s="68">
        <v>599.63</v>
      </c>
      <c r="AD157" s="68">
        <v>5857.78</v>
      </c>
      <c r="AE157" s="68">
        <v>444180.19</v>
      </c>
      <c r="AF157" s="68">
        <v>450637.59</v>
      </c>
      <c r="AG157" s="68">
        <v>400</v>
      </c>
      <c r="AH157" s="68">
        <v>375</v>
      </c>
      <c r="AI157" s="68">
        <v>684958</v>
      </c>
      <c r="AJ157" s="68">
        <v>684958</v>
      </c>
      <c r="AK157" s="68">
        <v>114545.41923213407</v>
      </c>
      <c r="AL157" s="68" t="s">
        <v>118</v>
      </c>
      <c r="AM157" s="68" t="s">
        <v>36</v>
      </c>
      <c r="AN157" s="68" t="s">
        <v>119</v>
      </c>
      <c r="AO157" s="68" t="s">
        <v>120</v>
      </c>
      <c r="AP157" s="68">
        <v>7</v>
      </c>
      <c r="AQ157" s="68">
        <v>2</v>
      </c>
      <c r="AR157" s="68">
        <v>11</v>
      </c>
      <c r="AS157" s="68">
        <v>124065</v>
      </c>
      <c r="AT157" s="68">
        <v>585428</v>
      </c>
      <c r="AU157" s="68">
        <v>195143</v>
      </c>
      <c r="AV157" s="68">
        <v>705626</v>
      </c>
      <c r="AW157" s="68">
        <v>8.6967800000000004</v>
      </c>
      <c r="AX157" s="68">
        <v>1.5207599999999999</v>
      </c>
      <c r="AY157" s="68">
        <v>7.1760200000000003</v>
      </c>
      <c r="AZ157" s="68">
        <v>8.6967802047729492</v>
      </c>
      <c r="BA157" s="68">
        <v>1.5207600593566895</v>
      </c>
      <c r="BB157" s="68">
        <v>7.1760201454162598</v>
      </c>
      <c r="BC157" s="68" t="s">
        <v>159</v>
      </c>
      <c r="BD157" s="68" t="s">
        <v>126</v>
      </c>
      <c r="BE157" s="68" t="s">
        <v>118</v>
      </c>
      <c r="BF157" s="68"/>
      <c r="BG157" s="68" t="s">
        <v>296</v>
      </c>
      <c r="BH157" s="68" t="s">
        <v>9171</v>
      </c>
      <c r="BI157" s="68" t="s">
        <v>201</v>
      </c>
      <c r="BJ157" s="68" t="s">
        <v>129</v>
      </c>
      <c r="BK157" s="68" t="s">
        <v>130</v>
      </c>
      <c r="BL157" s="68" t="s">
        <v>131</v>
      </c>
      <c r="BM157" s="68" t="s">
        <v>180</v>
      </c>
      <c r="BN157" s="68" t="s">
        <v>181</v>
      </c>
      <c r="BO157" s="68"/>
      <c r="BP157" s="68" t="s">
        <v>181</v>
      </c>
      <c r="BQ157" s="68">
        <v>2024</v>
      </c>
      <c r="BR157" s="68"/>
      <c r="BS157" s="68"/>
      <c r="BT157" s="68" t="s">
        <v>9171</v>
      </c>
    </row>
    <row r="158" spans="1:72">
      <c r="A158" s="68">
        <v>102401440458</v>
      </c>
      <c r="B158" s="68">
        <v>1</v>
      </c>
      <c r="C158" s="68">
        <v>2024</v>
      </c>
      <c r="D158" s="68">
        <v>4</v>
      </c>
      <c r="E158" s="68" t="s">
        <v>9838</v>
      </c>
      <c r="F158" s="68" t="s">
        <v>9839</v>
      </c>
      <c r="G158" s="68">
        <v>85</v>
      </c>
      <c r="H158" s="68" t="s">
        <v>9840</v>
      </c>
      <c r="I158" s="68">
        <v>20240327</v>
      </c>
      <c r="J158" s="68">
        <v>20240404</v>
      </c>
      <c r="K158" s="68">
        <v>9</v>
      </c>
      <c r="L158" s="68"/>
      <c r="M158" s="68">
        <v>0</v>
      </c>
      <c r="N158" s="68" t="s">
        <v>9841</v>
      </c>
      <c r="O158" s="68" t="s">
        <v>9842</v>
      </c>
      <c r="P158" s="68" t="s">
        <v>118</v>
      </c>
      <c r="Q158" s="68" t="s">
        <v>36</v>
      </c>
      <c r="R158" s="68" t="s">
        <v>119</v>
      </c>
      <c r="S158" s="68" t="s">
        <v>147</v>
      </c>
      <c r="T158" s="68">
        <v>205</v>
      </c>
      <c r="U158" s="68" t="s">
        <v>172</v>
      </c>
      <c r="V158" s="68" t="s">
        <v>9178</v>
      </c>
      <c r="W158" s="68" t="s">
        <v>9179</v>
      </c>
      <c r="X158" s="68" t="s">
        <v>124</v>
      </c>
      <c r="Y158" s="68">
        <v>84928</v>
      </c>
      <c r="Z158" s="68">
        <v>10932</v>
      </c>
      <c r="AA158" s="68">
        <v>0</v>
      </c>
      <c r="AB158" s="68">
        <v>0</v>
      </c>
      <c r="AC158" s="68">
        <v>820.96</v>
      </c>
      <c r="AD158" s="68">
        <v>0</v>
      </c>
      <c r="AE158" s="68">
        <v>449483.1</v>
      </c>
      <c r="AF158" s="68">
        <v>450304.06</v>
      </c>
      <c r="AG158" s="68">
        <v>640</v>
      </c>
      <c r="AH158" s="68">
        <v>600</v>
      </c>
      <c r="AI158" s="68">
        <v>684871</v>
      </c>
      <c r="AJ158" s="68">
        <v>684871</v>
      </c>
      <c r="AK158" s="68">
        <v>114807.16246301361</v>
      </c>
      <c r="AL158" s="68" t="s">
        <v>118</v>
      </c>
      <c r="AM158" s="68" t="s">
        <v>36</v>
      </c>
      <c r="AN158" s="68" t="s">
        <v>119</v>
      </c>
      <c r="AO158" s="68" t="s">
        <v>147</v>
      </c>
      <c r="AP158" s="68">
        <v>7</v>
      </c>
      <c r="AQ158" s="68">
        <v>2</v>
      </c>
      <c r="AR158" s="68">
        <v>11</v>
      </c>
      <c r="AS158" s="68">
        <v>124065</v>
      </c>
      <c r="AT158" s="68">
        <v>585428</v>
      </c>
      <c r="AU158" s="68">
        <v>195143</v>
      </c>
      <c r="AV158" s="68">
        <v>705626</v>
      </c>
      <c r="AW158" s="68">
        <v>8.6967800000000004</v>
      </c>
      <c r="AX158" s="68">
        <v>1.5207599999999999</v>
      </c>
      <c r="AY158" s="68">
        <v>7.1760200000000003</v>
      </c>
      <c r="AZ158" s="68">
        <v>8.6967802047729492</v>
      </c>
      <c r="BA158" s="68">
        <v>1.5207600593566895</v>
      </c>
      <c r="BB158" s="68">
        <v>7.1760201454162598</v>
      </c>
      <c r="BC158" s="68" t="s">
        <v>159</v>
      </c>
      <c r="BD158" s="68" t="s">
        <v>148</v>
      </c>
      <c r="BE158" s="68" t="s">
        <v>118</v>
      </c>
      <c r="BF158" s="68"/>
      <c r="BG158" s="68" t="s">
        <v>296</v>
      </c>
      <c r="BH158" s="68" t="s">
        <v>9171</v>
      </c>
      <c r="BI158" s="68" t="s">
        <v>611</v>
      </c>
      <c r="BJ158" s="68" t="s">
        <v>129</v>
      </c>
      <c r="BK158" s="68" t="s">
        <v>178</v>
      </c>
      <c r="BL158" s="68" t="s">
        <v>320</v>
      </c>
      <c r="BM158" s="68" t="s">
        <v>180</v>
      </c>
      <c r="BN158" s="68" t="s">
        <v>181</v>
      </c>
      <c r="BO158" s="68"/>
      <c r="BP158" s="68" t="s">
        <v>181</v>
      </c>
      <c r="BQ158" s="68">
        <v>2024</v>
      </c>
      <c r="BR158" s="68"/>
      <c r="BS158" s="68"/>
      <c r="BT158" s="68" t="s">
        <v>9171</v>
      </c>
    </row>
    <row r="159" spans="1:72">
      <c r="A159" s="68">
        <v>102400909662</v>
      </c>
      <c r="B159" s="68">
        <v>1</v>
      </c>
      <c r="C159" s="68">
        <v>2024</v>
      </c>
      <c r="D159" s="68">
        <v>3</v>
      </c>
      <c r="E159" s="68" t="s">
        <v>9843</v>
      </c>
      <c r="F159" s="68" t="s">
        <v>9844</v>
      </c>
      <c r="G159" s="68">
        <v>77</v>
      </c>
      <c r="H159" s="68" t="s">
        <v>9845</v>
      </c>
      <c r="I159" s="68">
        <v>20240320</v>
      </c>
      <c r="J159" s="68">
        <v>20240326</v>
      </c>
      <c r="K159" s="68">
        <v>7</v>
      </c>
      <c r="L159" s="68"/>
      <c r="M159" s="68">
        <v>0</v>
      </c>
      <c r="N159" s="68" t="s">
        <v>9846</v>
      </c>
      <c r="O159" s="68" t="s">
        <v>9847</v>
      </c>
      <c r="P159" s="68" t="s">
        <v>118</v>
      </c>
      <c r="Q159" s="68" t="s">
        <v>36</v>
      </c>
      <c r="R159" s="68" t="s">
        <v>119</v>
      </c>
      <c r="S159" s="68" t="s">
        <v>120</v>
      </c>
      <c r="T159" s="68">
        <v>111</v>
      </c>
      <c r="U159" s="68" t="s">
        <v>172</v>
      </c>
      <c r="V159" s="68" t="s">
        <v>9178</v>
      </c>
      <c r="W159" s="68" t="s">
        <v>9179</v>
      </c>
      <c r="X159" s="68" t="s">
        <v>124</v>
      </c>
      <c r="Y159" s="68">
        <v>77647</v>
      </c>
      <c r="Z159" s="68">
        <v>7298</v>
      </c>
      <c r="AA159" s="68">
        <v>0</v>
      </c>
      <c r="AB159" s="68">
        <v>0</v>
      </c>
      <c r="AC159" s="68">
        <v>1348.36</v>
      </c>
      <c r="AD159" s="68">
        <v>0</v>
      </c>
      <c r="AE159" s="68">
        <v>447664.41</v>
      </c>
      <c r="AF159" s="68">
        <v>449012.78</v>
      </c>
      <c r="AG159" s="68">
        <v>480</v>
      </c>
      <c r="AH159" s="68">
        <v>450</v>
      </c>
      <c r="AI159" s="68">
        <v>684958</v>
      </c>
      <c r="AJ159" s="68">
        <v>684958</v>
      </c>
      <c r="AK159" s="68">
        <v>116170.22923213406</v>
      </c>
      <c r="AL159" s="68" t="s">
        <v>118</v>
      </c>
      <c r="AM159" s="68" t="s">
        <v>36</v>
      </c>
      <c r="AN159" s="68" t="s">
        <v>119</v>
      </c>
      <c r="AO159" s="68" t="s">
        <v>120</v>
      </c>
      <c r="AP159" s="68">
        <v>7</v>
      </c>
      <c r="AQ159" s="68">
        <v>2</v>
      </c>
      <c r="AR159" s="68">
        <v>11</v>
      </c>
      <c r="AS159" s="68">
        <v>124065</v>
      </c>
      <c r="AT159" s="68">
        <v>585428</v>
      </c>
      <c r="AU159" s="68">
        <v>195143</v>
      </c>
      <c r="AV159" s="68">
        <v>705626</v>
      </c>
      <c r="AW159" s="68">
        <v>8.6967800000000004</v>
      </c>
      <c r="AX159" s="68">
        <v>1.5207599999999999</v>
      </c>
      <c r="AY159" s="68">
        <v>7.1760200000000003</v>
      </c>
      <c r="AZ159" s="68">
        <v>8.6967802047729492</v>
      </c>
      <c r="BA159" s="68">
        <v>1.5207600593566895</v>
      </c>
      <c r="BB159" s="68">
        <v>7.1760201454162598</v>
      </c>
      <c r="BC159" s="68" t="s">
        <v>159</v>
      </c>
      <c r="BD159" s="68" t="s">
        <v>126</v>
      </c>
      <c r="BE159" s="68" t="s">
        <v>118</v>
      </c>
      <c r="BF159" s="68"/>
      <c r="BG159" s="68" t="s">
        <v>296</v>
      </c>
      <c r="BH159" s="68" t="s">
        <v>9171</v>
      </c>
      <c r="BI159" s="68" t="s">
        <v>2299</v>
      </c>
      <c r="BJ159" s="68" t="s">
        <v>129</v>
      </c>
      <c r="BK159" s="68" t="s">
        <v>130</v>
      </c>
      <c r="BL159" s="68" t="s">
        <v>131</v>
      </c>
      <c r="BM159" s="68" t="s">
        <v>180</v>
      </c>
      <c r="BN159" s="68" t="s">
        <v>181</v>
      </c>
      <c r="BO159" s="68"/>
      <c r="BP159" s="68" t="s">
        <v>181</v>
      </c>
      <c r="BQ159" s="68">
        <v>2024</v>
      </c>
      <c r="BR159" s="68"/>
      <c r="BS159" s="68"/>
      <c r="BT159" s="68" t="s">
        <v>9171</v>
      </c>
    </row>
    <row r="160" spans="1:72">
      <c r="A160" s="68">
        <v>102400909660</v>
      </c>
      <c r="B160" s="68">
        <v>1</v>
      </c>
      <c r="C160" s="68">
        <v>2024</v>
      </c>
      <c r="D160" s="68">
        <v>3</v>
      </c>
      <c r="E160" s="68" t="s">
        <v>9848</v>
      </c>
      <c r="F160" s="68" t="s">
        <v>9849</v>
      </c>
      <c r="G160" s="68">
        <v>75</v>
      </c>
      <c r="H160" s="68" t="s">
        <v>9850</v>
      </c>
      <c r="I160" s="68">
        <v>20240320</v>
      </c>
      <c r="J160" s="68">
        <v>20240326</v>
      </c>
      <c r="K160" s="68">
        <v>7</v>
      </c>
      <c r="L160" s="68"/>
      <c r="M160" s="68">
        <v>0</v>
      </c>
      <c r="N160" s="68" t="s">
        <v>9539</v>
      </c>
      <c r="O160" s="68" t="s">
        <v>9851</v>
      </c>
      <c r="P160" s="68" t="s">
        <v>118</v>
      </c>
      <c r="Q160" s="68" t="s">
        <v>36</v>
      </c>
      <c r="R160" s="68" t="s">
        <v>119</v>
      </c>
      <c r="S160" s="68" t="s">
        <v>147</v>
      </c>
      <c r="T160" s="68">
        <v>111</v>
      </c>
      <c r="U160" s="68" t="s">
        <v>172</v>
      </c>
      <c r="V160" s="68" t="s">
        <v>9240</v>
      </c>
      <c r="W160" s="68" t="s">
        <v>9241</v>
      </c>
      <c r="X160" s="68" t="s">
        <v>124</v>
      </c>
      <c r="Y160" s="68">
        <v>68230</v>
      </c>
      <c r="Z160" s="68">
        <v>8199</v>
      </c>
      <c r="AA160" s="68">
        <v>0</v>
      </c>
      <c r="AB160" s="68">
        <v>0</v>
      </c>
      <c r="AC160" s="68">
        <v>1403.7</v>
      </c>
      <c r="AD160" s="68">
        <v>0</v>
      </c>
      <c r="AE160" s="68">
        <v>447664.41</v>
      </c>
      <c r="AF160" s="68">
        <v>449068.12</v>
      </c>
      <c r="AG160" s="68">
        <v>480</v>
      </c>
      <c r="AH160" s="68">
        <v>450</v>
      </c>
      <c r="AI160" s="68">
        <v>712574</v>
      </c>
      <c r="AJ160" s="68">
        <v>712574</v>
      </c>
      <c r="AK160" s="68">
        <v>144669.64488415769</v>
      </c>
      <c r="AL160" s="68" t="s">
        <v>118</v>
      </c>
      <c r="AM160" s="68" t="s">
        <v>36</v>
      </c>
      <c r="AN160" s="68" t="s">
        <v>119</v>
      </c>
      <c r="AO160" s="68" t="s">
        <v>147</v>
      </c>
      <c r="AP160" s="68">
        <v>6</v>
      </c>
      <c r="AQ160" s="68">
        <v>2</v>
      </c>
      <c r="AR160" s="68">
        <v>12</v>
      </c>
      <c r="AS160" s="68">
        <v>123093</v>
      </c>
      <c r="AT160" s="68">
        <v>615005</v>
      </c>
      <c r="AU160" s="68">
        <v>205002</v>
      </c>
      <c r="AV160" s="68">
        <v>724129</v>
      </c>
      <c r="AW160" s="68">
        <v>9.0474099999999993</v>
      </c>
      <c r="AX160" s="68">
        <v>1.50884</v>
      </c>
      <c r="AY160" s="68">
        <v>7.53857</v>
      </c>
      <c r="AZ160" s="68">
        <v>9.0474098920822144</v>
      </c>
      <c r="BA160" s="68">
        <v>1.5088399648666382</v>
      </c>
      <c r="BB160" s="68">
        <v>7.5385699272155762</v>
      </c>
      <c r="BC160" s="68" t="s">
        <v>159</v>
      </c>
      <c r="BD160" s="68" t="s">
        <v>126</v>
      </c>
      <c r="BE160" s="68" t="s">
        <v>118</v>
      </c>
      <c r="BF160" s="68"/>
      <c r="BG160" s="68" t="s">
        <v>296</v>
      </c>
      <c r="BH160" s="68" t="s">
        <v>9171</v>
      </c>
      <c r="BI160" s="68" t="s">
        <v>128</v>
      </c>
      <c r="BJ160" s="68" t="s">
        <v>129</v>
      </c>
      <c r="BK160" s="68" t="s">
        <v>130</v>
      </c>
      <c r="BL160" s="68" t="s">
        <v>131</v>
      </c>
      <c r="BM160" s="68" t="s">
        <v>180</v>
      </c>
      <c r="BN160" s="68" t="s">
        <v>181</v>
      </c>
      <c r="BO160" s="68"/>
      <c r="BP160" s="68" t="s">
        <v>181</v>
      </c>
      <c r="BQ160" s="68">
        <v>2024</v>
      </c>
      <c r="BR160" s="68"/>
      <c r="BS160" s="68"/>
      <c r="BT160" s="68" t="s">
        <v>9171</v>
      </c>
    </row>
    <row r="161" spans="1:72">
      <c r="A161" s="68">
        <v>102400950040</v>
      </c>
      <c r="B161" s="68">
        <v>1</v>
      </c>
      <c r="C161" s="68">
        <v>2024</v>
      </c>
      <c r="D161" s="68">
        <v>3</v>
      </c>
      <c r="E161" s="68" t="s">
        <v>1562</v>
      </c>
      <c r="F161" s="68" t="s">
        <v>1563</v>
      </c>
      <c r="G161" s="68">
        <v>71</v>
      </c>
      <c r="H161" s="68" t="s">
        <v>1564</v>
      </c>
      <c r="I161" s="68">
        <v>20240320</v>
      </c>
      <c r="J161" s="68">
        <v>20240325</v>
      </c>
      <c r="K161" s="68">
        <v>6</v>
      </c>
      <c r="L161" s="68"/>
      <c r="M161" s="68">
        <v>0</v>
      </c>
      <c r="N161" s="68" t="s">
        <v>1565</v>
      </c>
      <c r="O161" s="68" t="s">
        <v>9852</v>
      </c>
      <c r="P161" s="68" t="s">
        <v>118</v>
      </c>
      <c r="Q161" s="68" t="s">
        <v>36</v>
      </c>
      <c r="R161" s="68" t="s">
        <v>119</v>
      </c>
      <c r="S161" s="68" t="s">
        <v>147</v>
      </c>
      <c r="T161" s="68">
        <v>201</v>
      </c>
      <c r="U161" s="68" t="s">
        <v>172</v>
      </c>
      <c r="V161" s="68" t="s">
        <v>173</v>
      </c>
      <c r="W161" s="68" t="s">
        <v>174</v>
      </c>
      <c r="X161" s="68" t="s">
        <v>124</v>
      </c>
      <c r="Y161" s="68">
        <v>104331</v>
      </c>
      <c r="Z161" s="68">
        <v>7149</v>
      </c>
      <c r="AA161" s="68">
        <v>0</v>
      </c>
      <c r="AB161" s="68">
        <v>0</v>
      </c>
      <c r="AC161" s="68">
        <v>1283.99</v>
      </c>
      <c r="AD161" s="68">
        <v>0</v>
      </c>
      <c r="AE161" s="68">
        <v>563247.27</v>
      </c>
      <c r="AF161" s="68">
        <v>564531.25</v>
      </c>
      <c r="AG161" s="68">
        <v>400</v>
      </c>
      <c r="AH161" s="68">
        <v>375</v>
      </c>
      <c r="AI161" s="68">
        <v>866400</v>
      </c>
      <c r="AJ161" s="68">
        <v>866400</v>
      </c>
      <c r="AK161" s="68">
        <v>79399.899098501075</v>
      </c>
      <c r="AL161" s="68" t="s">
        <v>118</v>
      </c>
      <c r="AM161" s="68" t="s">
        <v>36</v>
      </c>
      <c r="AN161" s="68" t="s">
        <v>119</v>
      </c>
      <c r="AO161" s="68" t="s">
        <v>147</v>
      </c>
      <c r="AP161" s="68">
        <v>10</v>
      </c>
      <c r="AQ161" s="68">
        <v>3</v>
      </c>
      <c r="AR161" s="68">
        <v>20</v>
      </c>
      <c r="AS161" s="68">
        <v>230467</v>
      </c>
      <c r="AT161" s="68">
        <v>667081</v>
      </c>
      <c r="AU161" s="68">
        <v>222360</v>
      </c>
      <c r="AV161" s="68">
        <v>800033</v>
      </c>
      <c r="AW161" s="68">
        <v>11.001899999999999</v>
      </c>
      <c r="AX161" s="68">
        <v>2.8250000000000002</v>
      </c>
      <c r="AY161" s="68">
        <v>8.1768999999999998</v>
      </c>
      <c r="AZ161" s="68">
        <v>11.00189995765686</v>
      </c>
      <c r="BA161" s="68">
        <v>2.8250000476837158</v>
      </c>
      <c r="BB161" s="68">
        <v>8.1768999099731445</v>
      </c>
      <c r="BC161" s="68" t="s">
        <v>159</v>
      </c>
      <c r="BD161" s="68" t="s">
        <v>126</v>
      </c>
      <c r="BE161" s="68" t="s">
        <v>118</v>
      </c>
      <c r="BF161" s="68"/>
      <c r="BG161" s="68" t="s">
        <v>417</v>
      </c>
      <c r="BH161" s="68" t="s">
        <v>176</v>
      </c>
      <c r="BI161" s="68" t="s">
        <v>1104</v>
      </c>
      <c r="BJ161" s="68" t="s">
        <v>129</v>
      </c>
      <c r="BK161" s="68" t="s">
        <v>217</v>
      </c>
      <c r="BL161" s="68" t="s">
        <v>218</v>
      </c>
      <c r="BM161" s="68" t="s">
        <v>180</v>
      </c>
      <c r="BN161" s="68" t="s">
        <v>181</v>
      </c>
      <c r="BO161" s="68"/>
      <c r="BP161" s="68" t="s">
        <v>181</v>
      </c>
      <c r="BQ161" s="68">
        <v>2024</v>
      </c>
      <c r="BR161" s="68"/>
      <c r="BS161" s="68"/>
      <c r="BT161" s="68" t="s">
        <v>9171</v>
      </c>
    </row>
    <row r="162" spans="1:72">
      <c r="A162" s="68">
        <v>102400909552</v>
      </c>
      <c r="B162" s="68">
        <v>1</v>
      </c>
      <c r="C162" s="68">
        <v>2024</v>
      </c>
      <c r="D162" s="68">
        <v>3</v>
      </c>
      <c r="E162" s="68" t="s">
        <v>9853</v>
      </c>
      <c r="F162" s="68" t="s">
        <v>5137</v>
      </c>
      <c r="G162" s="68">
        <v>74</v>
      </c>
      <c r="H162" s="68" t="s">
        <v>5138</v>
      </c>
      <c r="I162" s="68">
        <v>20240311</v>
      </c>
      <c r="J162" s="68">
        <v>20240319</v>
      </c>
      <c r="K162" s="68">
        <v>9</v>
      </c>
      <c r="L162" s="68"/>
      <c r="M162" s="68">
        <v>0</v>
      </c>
      <c r="N162" s="68" t="s">
        <v>9854</v>
      </c>
      <c r="O162" s="68" t="s">
        <v>9855</v>
      </c>
      <c r="P162" s="68" t="s">
        <v>118</v>
      </c>
      <c r="Q162" s="68" t="s">
        <v>36</v>
      </c>
      <c r="R162" s="68" t="s">
        <v>119</v>
      </c>
      <c r="S162" s="68" t="s">
        <v>147</v>
      </c>
      <c r="T162" s="68">
        <v>111</v>
      </c>
      <c r="U162" s="68" t="s">
        <v>172</v>
      </c>
      <c r="V162" s="68" t="s">
        <v>9178</v>
      </c>
      <c r="W162" s="68" t="s">
        <v>9179</v>
      </c>
      <c r="X162" s="68" t="s">
        <v>124</v>
      </c>
      <c r="Y162" s="68">
        <v>89675</v>
      </c>
      <c r="Z162" s="68">
        <v>10932</v>
      </c>
      <c r="AA162" s="68">
        <v>0</v>
      </c>
      <c r="AB162" s="68">
        <v>0</v>
      </c>
      <c r="AC162" s="68">
        <v>1403.69</v>
      </c>
      <c r="AD162" s="68">
        <v>5851.48</v>
      </c>
      <c r="AE162" s="68">
        <v>445717.82</v>
      </c>
      <c r="AF162" s="68">
        <v>452973</v>
      </c>
      <c r="AG162" s="68">
        <v>640</v>
      </c>
      <c r="AH162" s="68">
        <v>600</v>
      </c>
      <c r="AI162" s="68">
        <v>684958</v>
      </c>
      <c r="AJ162" s="68">
        <v>684958</v>
      </c>
      <c r="AK162" s="68">
        <v>112210.00923213409</v>
      </c>
      <c r="AL162" s="68" t="s">
        <v>118</v>
      </c>
      <c r="AM162" s="68" t="s">
        <v>36</v>
      </c>
      <c r="AN162" s="68" t="s">
        <v>119</v>
      </c>
      <c r="AO162" s="68" t="s">
        <v>147</v>
      </c>
      <c r="AP162" s="68">
        <v>7</v>
      </c>
      <c r="AQ162" s="68">
        <v>2</v>
      </c>
      <c r="AR162" s="68">
        <v>11</v>
      </c>
      <c r="AS162" s="68">
        <v>124065</v>
      </c>
      <c r="AT162" s="68">
        <v>585428</v>
      </c>
      <c r="AU162" s="68">
        <v>195143</v>
      </c>
      <c r="AV162" s="68">
        <v>705626</v>
      </c>
      <c r="AW162" s="68">
        <v>8.6967800000000004</v>
      </c>
      <c r="AX162" s="68">
        <v>1.5207599999999999</v>
      </c>
      <c r="AY162" s="68">
        <v>7.1760200000000003</v>
      </c>
      <c r="AZ162" s="68">
        <v>8.6967802047729492</v>
      </c>
      <c r="BA162" s="68">
        <v>1.5207600593566895</v>
      </c>
      <c r="BB162" s="68">
        <v>7.1760201454162598</v>
      </c>
      <c r="BC162" s="68" t="s">
        <v>148</v>
      </c>
      <c r="BD162" s="68" t="s">
        <v>126</v>
      </c>
      <c r="BE162" s="68" t="s">
        <v>118</v>
      </c>
      <c r="BF162" s="68"/>
      <c r="BG162" s="68" t="s">
        <v>417</v>
      </c>
      <c r="BH162" s="68" t="s">
        <v>9171</v>
      </c>
      <c r="BI162" s="68" t="s">
        <v>177</v>
      </c>
      <c r="BJ162" s="68" t="s">
        <v>129</v>
      </c>
      <c r="BK162" s="68" t="s">
        <v>178</v>
      </c>
      <c r="BL162" s="68" t="s">
        <v>179</v>
      </c>
      <c r="BM162" s="68" t="s">
        <v>180</v>
      </c>
      <c r="BN162" s="68" t="s">
        <v>181</v>
      </c>
      <c r="BO162" s="68"/>
      <c r="BP162" s="68" t="s">
        <v>181</v>
      </c>
      <c r="BQ162" s="68">
        <v>2024</v>
      </c>
      <c r="BR162" s="68"/>
      <c r="BS162" s="68"/>
      <c r="BT162" s="68" t="s">
        <v>9171</v>
      </c>
    </row>
    <row r="163" spans="1:72">
      <c r="A163" s="68">
        <v>102400909396</v>
      </c>
      <c r="B163" s="68">
        <v>1</v>
      </c>
      <c r="C163" s="68">
        <v>2024</v>
      </c>
      <c r="D163" s="68">
        <v>3</v>
      </c>
      <c r="E163" s="68" t="s">
        <v>9856</v>
      </c>
      <c r="F163" s="68" t="s">
        <v>9857</v>
      </c>
      <c r="G163" s="68">
        <v>79</v>
      </c>
      <c r="H163" s="68" t="s">
        <v>9858</v>
      </c>
      <c r="I163" s="68">
        <v>20240306</v>
      </c>
      <c r="J163" s="68">
        <v>20240315</v>
      </c>
      <c r="K163" s="68">
        <v>10</v>
      </c>
      <c r="L163" s="68"/>
      <c r="M163" s="68">
        <v>2</v>
      </c>
      <c r="N163" s="68" t="s">
        <v>9859</v>
      </c>
      <c r="O163" s="68" t="s">
        <v>9860</v>
      </c>
      <c r="P163" s="68" t="s">
        <v>263</v>
      </c>
      <c r="Q163" s="68" t="s">
        <v>264</v>
      </c>
      <c r="R163" s="68" t="s">
        <v>265</v>
      </c>
      <c r="S163" s="68" t="s">
        <v>266</v>
      </c>
      <c r="T163" s="68">
        <v>111</v>
      </c>
      <c r="U163" s="68" t="s">
        <v>172</v>
      </c>
      <c r="V163" s="68" t="s">
        <v>9178</v>
      </c>
      <c r="W163" s="68" t="s">
        <v>9179</v>
      </c>
      <c r="X163" s="68" t="s">
        <v>124</v>
      </c>
      <c r="Y163" s="68">
        <v>180610</v>
      </c>
      <c r="Z163" s="68">
        <v>8528</v>
      </c>
      <c r="AA163" s="68">
        <v>64008</v>
      </c>
      <c r="AB163" s="68">
        <v>0</v>
      </c>
      <c r="AC163" s="68">
        <v>1403.7</v>
      </c>
      <c r="AD163" s="68">
        <v>0</v>
      </c>
      <c r="AE163" s="68">
        <v>442263.61</v>
      </c>
      <c r="AF163" s="68">
        <v>443667.31</v>
      </c>
      <c r="AG163" s="68">
        <v>800</v>
      </c>
      <c r="AH163" s="68">
        <v>750</v>
      </c>
      <c r="AI163" s="68">
        <v>684958</v>
      </c>
      <c r="AJ163" s="68">
        <v>684958</v>
      </c>
      <c r="AK163" s="68">
        <v>121515.69923213409</v>
      </c>
      <c r="AL163" s="68" t="s">
        <v>118</v>
      </c>
      <c r="AM163" s="68" t="s">
        <v>36</v>
      </c>
      <c r="AN163" s="68" t="s">
        <v>119</v>
      </c>
      <c r="AO163" s="68" t="s">
        <v>120</v>
      </c>
      <c r="AP163" s="68">
        <v>7</v>
      </c>
      <c r="AQ163" s="68">
        <v>2</v>
      </c>
      <c r="AR163" s="68">
        <v>11</v>
      </c>
      <c r="AS163" s="68">
        <v>124065</v>
      </c>
      <c r="AT163" s="68">
        <v>585428</v>
      </c>
      <c r="AU163" s="68">
        <v>195143</v>
      </c>
      <c r="AV163" s="68">
        <v>705626</v>
      </c>
      <c r="AW163" s="68">
        <v>8.6967800000000004</v>
      </c>
      <c r="AX163" s="68">
        <v>1.5207599999999999</v>
      </c>
      <c r="AY163" s="68">
        <v>7.1760200000000003</v>
      </c>
      <c r="AZ163" s="68">
        <v>8.6967802047729492</v>
      </c>
      <c r="BA163" s="68">
        <v>1.5207600593566895</v>
      </c>
      <c r="BB163" s="68">
        <v>7.1760201454162598</v>
      </c>
      <c r="BC163" s="68" t="s">
        <v>159</v>
      </c>
      <c r="BD163" s="68" t="s">
        <v>126</v>
      </c>
      <c r="BE163" s="68" t="s">
        <v>118</v>
      </c>
      <c r="BF163" s="68" t="s">
        <v>263</v>
      </c>
      <c r="BG163" s="68" t="s">
        <v>5100</v>
      </c>
      <c r="BH163" s="68" t="s">
        <v>9171</v>
      </c>
      <c r="BI163" s="68" t="s">
        <v>216</v>
      </c>
      <c r="BJ163" s="68" t="s">
        <v>129</v>
      </c>
      <c r="BK163" s="68" t="s">
        <v>217</v>
      </c>
      <c r="BL163" s="68" t="s">
        <v>218</v>
      </c>
      <c r="BM163" s="68" t="s">
        <v>180</v>
      </c>
      <c r="BN163" s="68" t="s">
        <v>181</v>
      </c>
      <c r="BO163" s="68"/>
      <c r="BP163" s="68" t="s">
        <v>181</v>
      </c>
      <c r="BQ163" s="68">
        <v>2024</v>
      </c>
      <c r="BR163" s="68"/>
      <c r="BS163" s="68"/>
      <c r="BT163" s="68" t="s">
        <v>9171</v>
      </c>
    </row>
    <row r="164" spans="1:72">
      <c r="A164" s="68">
        <v>102400909462</v>
      </c>
      <c r="B164" s="68">
        <v>1</v>
      </c>
      <c r="C164" s="68">
        <v>2024</v>
      </c>
      <c r="D164" s="68">
        <v>3</v>
      </c>
      <c r="E164" s="68" t="s">
        <v>9861</v>
      </c>
      <c r="F164" s="68" t="s">
        <v>1860</v>
      </c>
      <c r="G164" s="68">
        <v>80</v>
      </c>
      <c r="H164" s="68" t="s">
        <v>1861</v>
      </c>
      <c r="I164" s="68">
        <v>20240306</v>
      </c>
      <c r="J164" s="68">
        <v>20240313</v>
      </c>
      <c r="K164" s="68">
        <v>8</v>
      </c>
      <c r="L164" s="68"/>
      <c r="M164" s="68">
        <v>0</v>
      </c>
      <c r="N164" s="68" t="s">
        <v>9862</v>
      </c>
      <c r="O164" s="68" t="s">
        <v>9863</v>
      </c>
      <c r="P164" s="68" t="s">
        <v>118</v>
      </c>
      <c r="Q164" s="68" t="s">
        <v>36</v>
      </c>
      <c r="R164" s="68" t="s">
        <v>119</v>
      </c>
      <c r="S164" s="68" t="s">
        <v>147</v>
      </c>
      <c r="T164" s="68">
        <v>111</v>
      </c>
      <c r="U164" s="68" t="s">
        <v>172</v>
      </c>
      <c r="V164" s="68" t="s">
        <v>9178</v>
      </c>
      <c r="W164" s="68" t="s">
        <v>9179</v>
      </c>
      <c r="X164" s="68" t="s">
        <v>124</v>
      </c>
      <c r="Y164" s="68">
        <v>67032</v>
      </c>
      <c r="Z164" s="68">
        <v>9671</v>
      </c>
      <c r="AA164" s="68">
        <v>0</v>
      </c>
      <c r="AB164" s="68">
        <v>0</v>
      </c>
      <c r="AC164" s="68">
        <v>2032.72</v>
      </c>
      <c r="AD164" s="68">
        <v>0</v>
      </c>
      <c r="AE164" s="68">
        <v>438954.9</v>
      </c>
      <c r="AF164" s="68">
        <v>440987.62</v>
      </c>
      <c r="AG164" s="68">
        <v>560</v>
      </c>
      <c r="AH164" s="68">
        <v>525</v>
      </c>
      <c r="AI164" s="68">
        <v>684958</v>
      </c>
      <c r="AJ164" s="68">
        <v>684958</v>
      </c>
      <c r="AK164" s="68">
        <v>124195.3892321341</v>
      </c>
      <c r="AL164" s="68" t="s">
        <v>118</v>
      </c>
      <c r="AM164" s="68" t="s">
        <v>36</v>
      </c>
      <c r="AN164" s="68" t="s">
        <v>119</v>
      </c>
      <c r="AO164" s="68" t="s">
        <v>147</v>
      </c>
      <c r="AP164" s="68">
        <v>7</v>
      </c>
      <c r="AQ164" s="68">
        <v>2</v>
      </c>
      <c r="AR164" s="68">
        <v>11</v>
      </c>
      <c r="AS164" s="68">
        <v>124065</v>
      </c>
      <c r="AT164" s="68">
        <v>585428</v>
      </c>
      <c r="AU164" s="68">
        <v>195143</v>
      </c>
      <c r="AV164" s="68">
        <v>705626</v>
      </c>
      <c r="AW164" s="68">
        <v>8.6967800000000004</v>
      </c>
      <c r="AX164" s="68">
        <v>1.5207599999999999</v>
      </c>
      <c r="AY164" s="68">
        <v>7.1760200000000003</v>
      </c>
      <c r="AZ164" s="68">
        <v>8.6967802047729492</v>
      </c>
      <c r="BA164" s="68">
        <v>1.5207600593566895</v>
      </c>
      <c r="BB164" s="68">
        <v>7.1760201454162598</v>
      </c>
      <c r="BC164" s="68" t="s">
        <v>159</v>
      </c>
      <c r="BD164" s="68" t="s">
        <v>126</v>
      </c>
      <c r="BE164" s="68" t="s">
        <v>118</v>
      </c>
      <c r="BF164" s="68"/>
      <c r="BG164" s="68" t="s">
        <v>417</v>
      </c>
      <c r="BH164" s="68" t="s">
        <v>9171</v>
      </c>
      <c r="BI164" s="68" t="s">
        <v>1863</v>
      </c>
      <c r="BJ164" s="68" t="s">
        <v>129</v>
      </c>
      <c r="BK164" s="68" t="s">
        <v>224</v>
      </c>
      <c r="BL164" s="68" t="s">
        <v>224</v>
      </c>
      <c r="BM164" s="68" t="s">
        <v>180</v>
      </c>
      <c r="BN164" s="68" t="s">
        <v>181</v>
      </c>
      <c r="BO164" s="68"/>
      <c r="BP164" s="68" t="s">
        <v>181</v>
      </c>
      <c r="BQ164" s="68">
        <v>2024</v>
      </c>
      <c r="BR164" s="68"/>
      <c r="BS164" s="68"/>
      <c r="BT164" s="68" t="s">
        <v>9171</v>
      </c>
    </row>
    <row r="165" spans="1:72">
      <c r="A165" s="68">
        <v>102400949996</v>
      </c>
      <c r="B165" s="68">
        <v>1</v>
      </c>
      <c r="C165" s="68">
        <v>2024</v>
      </c>
      <c r="D165" s="68">
        <v>3</v>
      </c>
      <c r="E165" s="68" t="s">
        <v>9864</v>
      </c>
      <c r="F165" s="68" t="s">
        <v>9865</v>
      </c>
      <c r="G165" s="68">
        <v>81</v>
      </c>
      <c r="H165" s="68" t="s">
        <v>9866</v>
      </c>
      <c r="I165" s="68">
        <v>20240306</v>
      </c>
      <c r="J165" s="68">
        <v>20240311</v>
      </c>
      <c r="K165" s="68">
        <v>6</v>
      </c>
      <c r="L165" s="68"/>
      <c r="M165" s="68">
        <v>0</v>
      </c>
      <c r="N165" s="68" t="s">
        <v>9867</v>
      </c>
      <c r="O165" s="68" t="s">
        <v>9868</v>
      </c>
      <c r="P165" s="68" t="s">
        <v>118</v>
      </c>
      <c r="Q165" s="68" t="s">
        <v>36</v>
      </c>
      <c r="R165" s="68" t="s">
        <v>119</v>
      </c>
      <c r="S165" s="68" t="s">
        <v>120</v>
      </c>
      <c r="T165" s="68">
        <v>201</v>
      </c>
      <c r="U165" s="68" t="s">
        <v>172</v>
      </c>
      <c r="V165" s="68" t="s">
        <v>9178</v>
      </c>
      <c r="W165" s="68" t="s">
        <v>9179</v>
      </c>
      <c r="X165" s="68" t="s">
        <v>124</v>
      </c>
      <c r="Y165" s="68">
        <v>40532</v>
      </c>
      <c r="Z165" s="68">
        <v>7090</v>
      </c>
      <c r="AA165" s="68">
        <v>0</v>
      </c>
      <c r="AB165" s="68">
        <v>0</v>
      </c>
      <c r="AC165" s="68">
        <v>1534.72</v>
      </c>
      <c r="AD165" s="68">
        <v>0</v>
      </c>
      <c r="AE165" s="68">
        <v>439459.27</v>
      </c>
      <c r="AF165" s="68">
        <v>440994</v>
      </c>
      <c r="AG165" s="68">
        <v>400</v>
      </c>
      <c r="AH165" s="68">
        <v>375</v>
      </c>
      <c r="AI165" s="68">
        <v>684871</v>
      </c>
      <c r="AJ165" s="68">
        <v>684871</v>
      </c>
      <c r="AK165" s="68">
        <v>124117.2224630136</v>
      </c>
      <c r="AL165" s="68" t="s">
        <v>118</v>
      </c>
      <c r="AM165" s="68" t="s">
        <v>36</v>
      </c>
      <c r="AN165" s="68" t="s">
        <v>119</v>
      </c>
      <c r="AO165" s="68" t="s">
        <v>120</v>
      </c>
      <c r="AP165" s="68">
        <v>7</v>
      </c>
      <c r="AQ165" s="68">
        <v>2</v>
      </c>
      <c r="AR165" s="68">
        <v>11</v>
      </c>
      <c r="AS165" s="68">
        <v>124065</v>
      </c>
      <c r="AT165" s="68">
        <v>585428</v>
      </c>
      <c r="AU165" s="68">
        <v>195143</v>
      </c>
      <c r="AV165" s="68">
        <v>705626</v>
      </c>
      <c r="AW165" s="68">
        <v>8.6967800000000004</v>
      </c>
      <c r="AX165" s="68">
        <v>1.5207599999999999</v>
      </c>
      <c r="AY165" s="68">
        <v>7.1760200000000003</v>
      </c>
      <c r="AZ165" s="68">
        <v>8.6967802047729492</v>
      </c>
      <c r="BA165" s="68">
        <v>1.5207600593566895</v>
      </c>
      <c r="BB165" s="68">
        <v>7.1760201454162598</v>
      </c>
      <c r="BC165" s="68" t="s">
        <v>159</v>
      </c>
      <c r="BD165" s="68" t="s">
        <v>126</v>
      </c>
      <c r="BE165" s="68" t="s">
        <v>118</v>
      </c>
      <c r="BF165" s="68"/>
      <c r="BG165" s="68" t="s">
        <v>417</v>
      </c>
      <c r="BH165" s="68" t="s">
        <v>9171</v>
      </c>
      <c r="BI165" s="68" t="s">
        <v>1033</v>
      </c>
      <c r="BJ165" s="68" t="s">
        <v>129</v>
      </c>
      <c r="BK165" s="68" t="s">
        <v>130</v>
      </c>
      <c r="BL165" s="68" t="s">
        <v>131</v>
      </c>
      <c r="BM165" s="68" t="s">
        <v>180</v>
      </c>
      <c r="BN165" s="68" t="s">
        <v>181</v>
      </c>
      <c r="BO165" s="68"/>
      <c r="BP165" s="68" t="s">
        <v>181</v>
      </c>
      <c r="BQ165" s="68">
        <v>2024</v>
      </c>
      <c r="BR165" s="68"/>
      <c r="BS165" s="68"/>
      <c r="BT165" s="68" t="s">
        <v>9171</v>
      </c>
    </row>
    <row r="166" spans="1:72">
      <c r="A166" s="68">
        <v>102400909406</v>
      </c>
      <c r="B166" s="68">
        <v>1</v>
      </c>
      <c r="C166" s="68">
        <v>2024</v>
      </c>
      <c r="D166" s="68">
        <v>3</v>
      </c>
      <c r="E166" s="68" t="s">
        <v>9869</v>
      </c>
      <c r="F166" s="68" t="s">
        <v>9870</v>
      </c>
      <c r="G166" s="68">
        <v>86</v>
      </c>
      <c r="H166" s="68" t="s">
        <v>9871</v>
      </c>
      <c r="I166" s="68">
        <v>20240228</v>
      </c>
      <c r="J166" s="68">
        <v>20240308</v>
      </c>
      <c r="K166" s="68">
        <v>10</v>
      </c>
      <c r="L166" s="68"/>
      <c r="M166" s="68">
        <v>0</v>
      </c>
      <c r="N166" s="68" t="s">
        <v>9872</v>
      </c>
      <c r="O166" s="68" t="s">
        <v>9873</v>
      </c>
      <c r="P166" s="68" t="s">
        <v>118</v>
      </c>
      <c r="Q166" s="68" t="s">
        <v>36</v>
      </c>
      <c r="R166" s="68" t="s">
        <v>119</v>
      </c>
      <c r="S166" s="68" t="s">
        <v>120</v>
      </c>
      <c r="T166" s="68">
        <v>111</v>
      </c>
      <c r="U166" s="68" t="s">
        <v>172</v>
      </c>
      <c r="V166" s="68" t="s">
        <v>9178</v>
      </c>
      <c r="W166" s="68" t="s">
        <v>9179</v>
      </c>
      <c r="X166" s="68" t="s">
        <v>124</v>
      </c>
      <c r="Y166" s="68">
        <v>106115</v>
      </c>
      <c r="Z166" s="68">
        <v>11378</v>
      </c>
      <c r="AA166" s="68">
        <v>0</v>
      </c>
      <c r="AB166" s="68">
        <v>0</v>
      </c>
      <c r="AC166" s="68">
        <v>3002.35</v>
      </c>
      <c r="AD166" s="68">
        <v>5851.48</v>
      </c>
      <c r="AE166" s="68">
        <v>452233.19</v>
      </c>
      <c r="AF166" s="68">
        <v>461087.03</v>
      </c>
      <c r="AG166" s="68">
        <v>720</v>
      </c>
      <c r="AH166" s="68">
        <v>675</v>
      </c>
      <c r="AI166" s="68">
        <v>684958</v>
      </c>
      <c r="AJ166" s="68">
        <v>684958</v>
      </c>
      <c r="AK166" s="68">
        <v>104095.97923213406</v>
      </c>
      <c r="AL166" s="68" t="s">
        <v>118</v>
      </c>
      <c r="AM166" s="68" t="s">
        <v>36</v>
      </c>
      <c r="AN166" s="68" t="s">
        <v>119</v>
      </c>
      <c r="AO166" s="68" t="s">
        <v>120</v>
      </c>
      <c r="AP166" s="68">
        <v>7</v>
      </c>
      <c r="AQ166" s="68">
        <v>2</v>
      </c>
      <c r="AR166" s="68">
        <v>11</v>
      </c>
      <c r="AS166" s="68">
        <v>124065</v>
      </c>
      <c r="AT166" s="68">
        <v>585428</v>
      </c>
      <c r="AU166" s="68">
        <v>195143</v>
      </c>
      <c r="AV166" s="68">
        <v>705626</v>
      </c>
      <c r="AW166" s="68">
        <v>8.6967800000000004</v>
      </c>
      <c r="AX166" s="68">
        <v>1.5207599999999999</v>
      </c>
      <c r="AY166" s="68">
        <v>7.1760200000000003</v>
      </c>
      <c r="AZ166" s="68">
        <v>8.6967802047729492</v>
      </c>
      <c r="BA166" s="68">
        <v>1.5207600593566895</v>
      </c>
      <c r="BB166" s="68">
        <v>7.1760201454162598</v>
      </c>
      <c r="BC166" s="68" t="s">
        <v>159</v>
      </c>
      <c r="BD166" s="68" t="s">
        <v>126</v>
      </c>
      <c r="BE166" s="68" t="s">
        <v>118</v>
      </c>
      <c r="BF166" s="68"/>
      <c r="BG166" s="68" t="s">
        <v>417</v>
      </c>
      <c r="BH166" s="68" t="s">
        <v>9171</v>
      </c>
      <c r="BI166" s="68" t="s">
        <v>574</v>
      </c>
      <c r="BJ166" s="68" t="s">
        <v>129</v>
      </c>
      <c r="BK166" s="68" t="s">
        <v>224</v>
      </c>
      <c r="BL166" s="68" t="s">
        <v>224</v>
      </c>
      <c r="BM166" s="68" t="s">
        <v>180</v>
      </c>
      <c r="BN166" s="68" t="s">
        <v>181</v>
      </c>
      <c r="BO166" s="68"/>
      <c r="BP166" s="68" t="s">
        <v>181</v>
      </c>
      <c r="BQ166" s="68">
        <v>2024</v>
      </c>
      <c r="BR166" s="68"/>
      <c r="BS166" s="68"/>
      <c r="BT166" s="68" t="s">
        <v>9171</v>
      </c>
    </row>
    <row r="167" spans="1:72">
      <c r="A167" s="68">
        <v>102400909340</v>
      </c>
      <c r="B167" s="68">
        <v>1</v>
      </c>
      <c r="C167" s="68">
        <v>2024</v>
      </c>
      <c r="D167" s="68">
        <v>3</v>
      </c>
      <c r="E167" s="68" t="s">
        <v>9874</v>
      </c>
      <c r="F167" s="68" t="s">
        <v>9875</v>
      </c>
      <c r="G167" s="68">
        <v>75</v>
      </c>
      <c r="H167" s="68" t="s">
        <v>9876</v>
      </c>
      <c r="I167" s="68">
        <v>20240228</v>
      </c>
      <c r="J167" s="68">
        <v>20240304</v>
      </c>
      <c r="K167" s="68">
        <v>6</v>
      </c>
      <c r="L167" s="68"/>
      <c r="M167" s="68">
        <v>0</v>
      </c>
      <c r="N167" s="68" t="s">
        <v>9877</v>
      </c>
      <c r="O167" s="68" t="s">
        <v>9878</v>
      </c>
      <c r="P167" s="68" t="s">
        <v>118</v>
      </c>
      <c r="Q167" s="68" t="s">
        <v>36</v>
      </c>
      <c r="R167" s="68" t="s">
        <v>119</v>
      </c>
      <c r="S167" s="68" t="s">
        <v>147</v>
      </c>
      <c r="T167" s="68">
        <v>111</v>
      </c>
      <c r="U167" s="68" t="s">
        <v>172</v>
      </c>
      <c r="V167" s="68" t="s">
        <v>9178</v>
      </c>
      <c r="W167" s="68" t="s">
        <v>9179</v>
      </c>
      <c r="X167" s="68" t="s">
        <v>124</v>
      </c>
      <c r="Y167" s="68">
        <v>82984</v>
      </c>
      <c r="Z167" s="68">
        <v>7149</v>
      </c>
      <c r="AA167" s="68">
        <v>0</v>
      </c>
      <c r="AB167" s="68">
        <v>0</v>
      </c>
      <c r="AC167" s="68">
        <v>1182.3499999999999</v>
      </c>
      <c r="AD167" s="68">
        <v>0</v>
      </c>
      <c r="AE167" s="68">
        <v>452161.12</v>
      </c>
      <c r="AF167" s="68">
        <v>453343.47</v>
      </c>
      <c r="AG167" s="68">
        <v>400</v>
      </c>
      <c r="AH167" s="68">
        <v>375</v>
      </c>
      <c r="AI167" s="68">
        <v>684958</v>
      </c>
      <c r="AJ167" s="68">
        <v>684958</v>
      </c>
      <c r="AK167" s="68">
        <v>111839.53923213412</v>
      </c>
      <c r="AL167" s="68" t="s">
        <v>118</v>
      </c>
      <c r="AM167" s="68" t="s">
        <v>36</v>
      </c>
      <c r="AN167" s="68" t="s">
        <v>119</v>
      </c>
      <c r="AO167" s="68" t="s">
        <v>147</v>
      </c>
      <c r="AP167" s="68">
        <v>7</v>
      </c>
      <c r="AQ167" s="68">
        <v>2</v>
      </c>
      <c r="AR167" s="68">
        <v>11</v>
      </c>
      <c r="AS167" s="68">
        <v>124065</v>
      </c>
      <c r="AT167" s="68">
        <v>585428</v>
      </c>
      <c r="AU167" s="68">
        <v>195143</v>
      </c>
      <c r="AV167" s="68">
        <v>705626</v>
      </c>
      <c r="AW167" s="68">
        <v>8.6967800000000004</v>
      </c>
      <c r="AX167" s="68">
        <v>1.5207599999999999</v>
      </c>
      <c r="AY167" s="68">
        <v>7.1760200000000003</v>
      </c>
      <c r="AZ167" s="68">
        <v>8.6967802047729492</v>
      </c>
      <c r="BA167" s="68">
        <v>1.5207600593566895</v>
      </c>
      <c r="BB167" s="68">
        <v>7.1760201454162598</v>
      </c>
      <c r="BC167" s="68" t="s">
        <v>159</v>
      </c>
      <c r="BD167" s="68" t="s">
        <v>126</v>
      </c>
      <c r="BE167" s="68" t="s">
        <v>118</v>
      </c>
      <c r="BF167" s="68"/>
      <c r="BG167" s="68" t="s">
        <v>296</v>
      </c>
      <c r="BH167" s="68" t="s">
        <v>9171</v>
      </c>
      <c r="BI167" s="68" t="s">
        <v>971</v>
      </c>
      <c r="BJ167" s="68" t="s">
        <v>129</v>
      </c>
      <c r="BK167" s="68" t="s">
        <v>178</v>
      </c>
      <c r="BL167" s="68" t="s">
        <v>320</v>
      </c>
      <c r="BM167" s="68" t="s">
        <v>180</v>
      </c>
      <c r="BN167" s="68" t="s">
        <v>181</v>
      </c>
      <c r="BO167" s="68"/>
      <c r="BP167" s="68" t="s">
        <v>181</v>
      </c>
      <c r="BQ167" s="68">
        <v>2024</v>
      </c>
      <c r="BR167" s="68"/>
      <c r="BS167" s="68"/>
      <c r="BT167" s="68" t="s">
        <v>9171</v>
      </c>
    </row>
    <row r="168" spans="1:72">
      <c r="A168" s="68">
        <v>102401070554</v>
      </c>
      <c r="B168" s="68">
        <v>1</v>
      </c>
      <c r="C168" s="68">
        <v>2024</v>
      </c>
      <c r="D168" s="68">
        <v>3</v>
      </c>
      <c r="E168" s="68" t="s">
        <v>9879</v>
      </c>
      <c r="F168" s="68" t="s">
        <v>9880</v>
      </c>
      <c r="G168" s="68">
        <v>81</v>
      </c>
      <c r="H168" s="68" t="s">
        <v>9881</v>
      </c>
      <c r="I168" s="68">
        <v>20240228</v>
      </c>
      <c r="J168" s="68">
        <v>20240304</v>
      </c>
      <c r="K168" s="68">
        <v>6</v>
      </c>
      <c r="L168" s="68"/>
      <c r="M168" s="68">
        <v>0</v>
      </c>
      <c r="N168" s="68" t="s">
        <v>9872</v>
      </c>
      <c r="O168" s="68" t="s">
        <v>9882</v>
      </c>
      <c r="P168" s="68" t="s">
        <v>118</v>
      </c>
      <c r="Q168" s="68" t="s">
        <v>36</v>
      </c>
      <c r="R168" s="68" t="s">
        <v>119</v>
      </c>
      <c r="S168" s="68" t="s">
        <v>120</v>
      </c>
      <c r="T168" s="68">
        <v>207</v>
      </c>
      <c r="U168" s="68" t="s">
        <v>172</v>
      </c>
      <c r="V168" s="68" t="s">
        <v>9178</v>
      </c>
      <c r="W168" s="68" t="s">
        <v>9179</v>
      </c>
      <c r="X168" s="68" t="s">
        <v>124</v>
      </c>
      <c r="Y168" s="68">
        <v>60014</v>
      </c>
      <c r="Z168" s="68">
        <v>7090</v>
      </c>
      <c r="AA168" s="68">
        <v>0</v>
      </c>
      <c r="AB168" s="68">
        <v>0</v>
      </c>
      <c r="AC168" s="68">
        <v>1590.06</v>
      </c>
      <c r="AD168" s="68">
        <v>0</v>
      </c>
      <c r="AE168" s="68">
        <v>451333.19</v>
      </c>
      <c r="AF168" s="68">
        <v>452923.25</v>
      </c>
      <c r="AG168" s="68">
        <v>400</v>
      </c>
      <c r="AH168" s="68">
        <v>375</v>
      </c>
      <c r="AI168" s="68">
        <v>684871</v>
      </c>
      <c r="AJ168" s="68">
        <v>684871</v>
      </c>
      <c r="AK168" s="68">
        <v>112187.9724630136</v>
      </c>
      <c r="AL168" s="68" t="s">
        <v>118</v>
      </c>
      <c r="AM168" s="68" t="s">
        <v>36</v>
      </c>
      <c r="AN168" s="68" t="s">
        <v>119</v>
      </c>
      <c r="AO168" s="68" t="s">
        <v>120</v>
      </c>
      <c r="AP168" s="68">
        <v>7</v>
      </c>
      <c r="AQ168" s="68">
        <v>2</v>
      </c>
      <c r="AR168" s="68">
        <v>11</v>
      </c>
      <c r="AS168" s="68">
        <v>124065</v>
      </c>
      <c r="AT168" s="68">
        <v>585428</v>
      </c>
      <c r="AU168" s="68">
        <v>195143</v>
      </c>
      <c r="AV168" s="68">
        <v>705626</v>
      </c>
      <c r="AW168" s="68">
        <v>8.6967800000000004</v>
      </c>
      <c r="AX168" s="68">
        <v>1.5207599999999999</v>
      </c>
      <c r="AY168" s="68">
        <v>7.1760200000000003</v>
      </c>
      <c r="AZ168" s="68">
        <v>8.6967802047729492</v>
      </c>
      <c r="BA168" s="68">
        <v>1.5207600593566895</v>
      </c>
      <c r="BB168" s="68">
        <v>7.1760201454162598</v>
      </c>
      <c r="BC168" s="68" t="s">
        <v>159</v>
      </c>
      <c r="BD168" s="68" t="s">
        <v>126</v>
      </c>
      <c r="BE168" s="68" t="s">
        <v>118</v>
      </c>
      <c r="BF168" s="68"/>
      <c r="BG168" s="68" t="s">
        <v>296</v>
      </c>
      <c r="BH168" s="68" t="s">
        <v>9171</v>
      </c>
      <c r="BI168" s="68" t="s">
        <v>418</v>
      </c>
      <c r="BJ168" s="68" t="s">
        <v>129</v>
      </c>
      <c r="BK168" s="68" t="s">
        <v>224</v>
      </c>
      <c r="BL168" s="68" t="s">
        <v>224</v>
      </c>
      <c r="BM168" s="68" t="s">
        <v>180</v>
      </c>
      <c r="BN168" s="68" t="s">
        <v>181</v>
      </c>
      <c r="BO168" s="68"/>
      <c r="BP168" s="68" t="s">
        <v>181</v>
      </c>
      <c r="BQ168" s="68">
        <v>2024</v>
      </c>
      <c r="BR168" s="68"/>
      <c r="BS168" s="68"/>
      <c r="BT168" s="68" t="s">
        <v>9171</v>
      </c>
    </row>
    <row r="169" spans="1:72">
      <c r="A169" s="68">
        <v>102400909304</v>
      </c>
      <c r="B169" s="68">
        <v>1</v>
      </c>
      <c r="C169" s="68">
        <v>2024</v>
      </c>
      <c r="D169" s="68">
        <v>3</v>
      </c>
      <c r="E169" s="68" t="s">
        <v>9883</v>
      </c>
      <c r="F169" s="68" t="s">
        <v>9884</v>
      </c>
      <c r="G169" s="68">
        <v>77</v>
      </c>
      <c r="H169" s="68" t="s">
        <v>9885</v>
      </c>
      <c r="I169" s="68">
        <v>20240131</v>
      </c>
      <c r="J169" s="68">
        <v>20240301</v>
      </c>
      <c r="K169" s="68">
        <v>31</v>
      </c>
      <c r="L169" s="68"/>
      <c r="M169" s="68">
        <v>0</v>
      </c>
      <c r="N169" s="68" t="s">
        <v>9886</v>
      </c>
      <c r="O169" s="68" t="s">
        <v>9887</v>
      </c>
      <c r="P169" s="68" t="s">
        <v>118</v>
      </c>
      <c r="Q169" s="68" t="s">
        <v>36</v>
      </c>
      <c r="R169" s="68" t="s">
        <v>119</v>
      </c>
      <c r="S169" s="68" t="s">
        <v>147</v>
      </c>
      <c r="T169" s="68">
        <v>111</v>
      </c>
      <c r="U169" s="68" t="s">
        <v>172</v>
      </c>
      <c r="V169" s="68" t="s">
        <v>173</v>
      </c>
      <c r="W169" s="68" t="s">
        <v>174</v>
      </c>
      <c r="X169" s="68" t="s">
        <v>146</v>
      </c>
      <c r="Y169" s="68">
        <v>182615</v>
      </c>
      <c r="Z169" s="68">
        <v>32136</v>
      </c>
      <c r="AA169" s="68">
        <v>0</v>
      </c>
      <c r="AB169" s="68">
        <v>0</v>
      </c>
      <c r="AC169" s="68">
        <v>6463.44</v>
      </c>
      <c r="AD169" s="68">
        <v>11702.96</v>
      </c>
      <c r="AE169" s="68">
        <v>481125.05</v>
      </c>
      <c r="AF169" s="68">
        <v>499291.44</v>
      </c>
      <c r="AG169" s="68">
        <v>2400</v>
      </c>
      <c r="AH169" s="68">
        <v>2250</v>
      </c>
      <c r="AI169" s="68">
        <v>1014108</v>
      </c>
      <c r="AJ169" s="68">
        <v>1013358</v>
      </c>
      <c r="AK169" s="68">
        <v>144721.42220731167</v>
      </c>
      <c r="AL169" s="68" t="s">
        <v>118</v>
      </c>
      <c r="AM169" s="68" t="s">
        <v>36</v>
      </c>
      <c r="AN169" s="68" t="s">
        <v>119</v>
      </c>
      <c r="AO169" s="68" t="s">
        <v>147</v>
      </c>
      <c r="AP169" s="68">
        <v>10</v>
      </c>
      <c r="AQ169" s="68">
        <v>3</v>
      </c>
      <c r="AR169" s="68">
        <v>20</v>
      </c>
      <c r="AS169" s="68">
        <v>230467</v>
      </c>
      <c r="AT169" s="68">
        <v>667081</v>
      </c>
      <c r="AU169" s="68">
        <v>222360</v>
      </c>
      <c r="AV169" s="68">
        <v>800033</v>
      </c>
      <c r="AW169" s="68">
        <v>11.001899999999999</v>
      </c>
      <c r="AX169" s="68">
        <v>2.8250000000000002</v>
      </c>
      <c r="AY169" s="68">
        <v>8.1768999999999998</v>
      </c>
      <c r="AZ169" s="68">
        <v>12.866399765014648</v>
      </c>
      <c r="BA169" s="68">
        <v>4.6894998550415039</v>
      </c>
      <c r="BB169" s="68">
        <v>8.1768999099731445</v>
      </c>
      <c r="BC169" s="68" t="s">
        <v>193</v>
      </c>
      <c r="BD169" s="68" t="s">
        <v>126</v>
      </c>
      <c r="BE169" s="68" t="s">
        <v>118</v>
      </c>
      <c r="BF169" s="68" t="s">
        <v>118</v>
      </c>
      <c r="BG169" s="68" t="s">
        <v>2835</v>
      </c>
      <c r="BH169" s="68" t="s">
        <v>9888</v>
      </c>
      <c r="BI169" s="68" t="s">
        <v>1243</v>
      </c>
      <c r="BJ169" s="68" t="s">
        <v>129</v>
      </c>
      <c r="BK169" s="68" t="s">
        <v>178</v>
      </c>
      <c r="BL169" s="68" t="s">
        <v>210</v>
      </c>
      <c r="BM169" s="68" t="s">
        <v>180</v>
      </c>
      <c r="BN169" s="68" t="s">
        <v>181</v>
      </c>
      <c r="BO169" s="68"/>
      <c r="BP169" s="68" t="s">
        <v>181</v>
      </c>
      <c r="BQ169" s="68">
        <v>2024</v>
      </c>
      <c r="BR169" s="68"/>
      <c r="BS169" s="68" t="s">
        <v>134</v>
      </c>
      <c r="BT169" s="68" t="s">
        <v>9171</v>
      </c>
    </row>
    <row r="170" spans="1:72">
      <c r="A170" s="68">
        <v>102400672526</v>
      </c>
      <c r="B170" s="68">
        <v>1</v>
      </c>
      <c r="C170" s="68">
        <v>2024</v>
      </c>
      <c r="D170" s="68">
        <v>3</v>
      </c>
      <c r="E170" s="68" t="s">
        <v>9889</v>
      </c>
      <c r="F170" s="68" t="s">
        <v>9890</v>
      </c>
      <c r="G170" s="68">
        <v>78</v>
      </c>
      <c r="H170" s="68" t="s">
        <v>9891</v>
      </c>
      <c r="I170" s="68">
        <v>20240214</v>
      </c>
      <c r="J170" s="68">
        <v>20240301</v>
      </c>
      <c r="K170" s="68">
        <v>17</v>
      </c>
      <c r="L170" s="68"/>
      <c r="M170" s="68">
        <v>5</v>
      </c>
      <c r="N170" s="68" t="s">
        <v>9892</v>
      </c>
      <c r="O170" s="68" t="s">
        <v>9893</v>
      </c>
      <c r="P170" s="68" t="s">
        <v>263</v>
      </c>
      <c r="Q170" s="68" t="s">
        <v>264</v>
      </c>
      <c r="R170" s="68" t="s">
        <v>265</v>
      </c>
      <c r="S170" s="68" t="s">
        <v>266</v>
      </c>
      <c r="T170" s="68">
        <v>205</v>
      </c>
      <c r="U170" s="68" t="s">
        <v>172</v>
      </c>
      <c r="V170" s="68" t="s">
        <v>173</v>
      </c>
      <c r="W170" s="68" t="s">
        <v>174</v>
      </c>
      <c r="X170" s="68" t="s">
        <v>124</v>
      </c>
      <c r="Y170" s="68">
        <v>223336</v>
      </c>
      <c r="Z170" s="68">
        <v>11514</v>
      </c>
      <c r="AA170" s="68">
        <v>79744</v>
      </c>
      <c r="AB170" s="68">
        <v>0</v>
      </c>
      <c r="AC170" s="68">
        <v>1348.37</v>
      </c>
      <c r="AD170" s="68">
        <v>8777.2199999999993</v>
      </c>
      <c r="AE170" s="68">
        <v>431910</v>
      </c>
      <c r="AF170" s="68">
        <v>442035.59</v>
      </c>
      <c r="AG170" s="68">
        <v>1280</v>
      </c>
      <c r="AH170" s="68">
        <v>825</v>
      </c>
      <c r="AI170" s="68">
        <v>866400</v>
      </c>
      <c r="AJ170" s="68">
        <v>866400</v>
      </c>
      <c r="AK170" s="68">
        <v>201895.55909850105</v>
      </c>
      <c r="AL170" s="68" t="s">
        <v>118</v>
      </c>
      <c r="AM170" s="68" t="s">
        <v>36</v>
      </c>
      <c r="AN170" s="68" t="s">
        <v>119</v>
      </c>
      <c r="AO170" s="68" t="s">
        <v>120</v>
      </c>
      <c r="AP170" s="68">
        <v>10</v>
      </c>
      <c r="AQ170" s="68">
        <v>3</v>
      </c>
      <c r="AR170" s="68">
        <v>20</v>
      </c>
      <c r="AS170" s="68">
        <v>230467</v>
      </c>
      <c r="AT170" s="68">
        <v>667081</v>
      </c>
      <c r="AU170" s="68">
        <v>222360</v>
      </c>
      <c r="AV170" s="68">
        <v>800033</v>
      </c>
      <c r="AW170" s="68">
        <v>11.001899999999999</v>
      </c>
      <c r="AX170" s="68">
        <v>2.8250000000000002</v>
      </c>
      <c r="AY170" s="68">
        <v>8.1768999999999998</v>
      </c>
      <c r="AZ170" s="68">
        <v>11.00189995765686</v>
      </c>
      <c r="BA170" s="68">
        <v>2.8250000476837158</v>
      </c>
      <c r="BB170" s="68">
        <v>8.1768999099731445</v>
      </c>
      <c r="BC170" s="68" t="s">
        <v>159</v>
      </c>
      <c r="BD170" s="68" t="s">
        <v>126</v>
      </c>
      <c r="BE170" s="68" t="s">
        <v>118</v>
      </c>
      <c r="BF170" s="68" t="s">
        <v>263</v>
      </c>
      <c r="BG170" s="68" t="s">
        <v>267</v>
      </c>
      <c r="BH170" s="68" t="s">
        <v>9171</v>
      </c>
      <c r="BI170" s="68" t="s">
        <v>467</v>
      </c>
      <c r="BJ170" s="68" t="s">
        <v>129</v>
      </c>
      <c r="BK170" s="68" t="s">
        <v>130</v>
      </c>
      <c r="BL170" s="68" t="s">
        <v>131</v>
      </c>
      <c r="BM170" s="68" t="s">
        <v>180</v>
      </c>
      <c r="BN170" s="68" t="s">
        <v>181</v>
      </c>
      <c r="BO170" s="68"/>
      <c r="BP170" s="68" t="s">
        <v>181</v>
      </c>
      <c r="BQ170" s="68">
        <v>2024</v>
      </c>
      <c r="BR170" s="68"/>
      <c r="BS170" s="68"/>
      <c r="BT170" s="68" t="s">
        <v>9171</v>
      </c>
    </row>
    <row r="171" spans="1:72">
      <c r="A171" s="68">
        <v>102400518756</v>
      </c>
      <c r="B171" s="68">
        <v>1</v>
      </c>
      <c r="C171" s="68">
        <v>2024</v>
      </c>
      <c r="D171" s="68">
        <v>2</v>
      </c>
      <c r="E171" s="68" t="s">
        <v>9894</v>
      </c>
      <c r="F171" s="68" t="s">
        <v>5187</v>
      </c>
      <c r="G171" s="68">
        <v>87</v>
      </c>
      <c r="H171" s="68" t="s">
        <v>5188</v>
      </c>
      <c r="I171" s="68">
        <v>20240221</v>
      </c>
      <c r="J171" s="68">
        <v>20240228</v>
      </c>
      <c r="K171" s="68">
        <v>8</v>
      </c>
      <c r="L171" s="68"/>
      <c r="M171" s="68">
        <v>0</v>
      </c>
      <c r="N171" s="68" t="s">
        <v>9895</v>
      </c>
      <c r="O171" s="68" t="s">
        <v>9896</v>
      </c>
      <c r="P171" s="68" t="s">
        <v>118</v>
      </c>
      <c r="Q171" s="68" t="s">
        <v>36</v>
      </c>
      <c r="R171" s="68" t="s">
        <v>119</v>
      </c>
      <c r="S171" s="68" t="s">
        <v>147</v>
      </c>
      <c r="T171" s="68">
        <v>111</v>
      </c>
      <c r="U171" s="68" t="s">
        <v>172</v>
      </c>
      <c r="V171" s="68" t="s">
        <v>9178</v>
      </c>
      <c r="W171" s="68" t="s">
        <v>9179</v>
      </c>
      <c r="X171" s="68" t="s">
        <v>124</v>
      </c>
      <c r="Y171" s="68">
        <v>99462</v>
      </c>
      <c r="Z171" s="68">
        <v>9671</v>
      </c>
      <c r="AA171" s="68">
        <v>0</v>
      </c>
      <c r="AB171" s="68">
        <v>0</v>
      </c>
      <c r="AC171" s="68">
        <v>1625.03</v>
      </c>
      <c r="AD171" s="68">
        <v>8777.2199999999993</v>
      </c>
      <c r="AE171" s="68">
        <v>470499.79</v>
      </c>
      <c r="AF171" s="68">
        <v>480902.03</v>
      </c>
      <c r="AG171" s="68">
        <v>560</v>
      </c>
      <c r="AH171" s="68">
        <v>525</v>
      </c>
      <c r="AI171" s="68">
        <v>684958</v>
      </c>
      <c r="AJ171" s="68">
        <v>684958</v>
      </c>
      <c r="AK171" s="68">
        <v>84280.979232134065</v>
      </c>
      <c r="AL171" s="68" t="s">
        <v>118</v>
      </c>
      <c r="AM171" s="68" t="s">
        <v>36</v>
      </c>
      <c r="AN171" s="68" t="s">
        <v>119</v>
      </c>
      <c r="AO171" s="68" t="s">
        <v>147</v>
      </c>
      <c r="AP171" s="68">
        <v>7</v>
      </c>
      <c r="AQ171" s="68">
        <v>2</v>
      </c>
      <c r="AR171" s="68">
        <v>11</v>
      </c>
      <c r="AS171" s="68">
        <v>124065</v>
      </c>
      <c r="AT171" s="68">
        <v>585428</v>
      </c>
      <c r="AU171" s="68">
        <v>195143</v>
      </c>
      <c r="AV171" s="68">
        <v>705626</v>
      </c>
      <c r="AW171" s="68">
        <v>8.6967800000000004</v>
      </c>
      <c r="AX171" s="68">
        <v>1.5207599999999999</v>
      </c>
      <c r="AY171" s="68">
        <v>7.1760200000000003</v>
      </c>
      <c r="AZ171" s="68">
        <v>8.6967802047729492</v>
      </c>
      <c r="BA171" s="68">
        <v>1.5207600593566895</v>
      </c>
      <c r="BB171" s="68">
        <v>7.1760201454162598</v>
      </c>
      <c r="BC171" s="68" t="s">
        <v>159</v>
      </c>
      <c r="BD171" s="68" t="s">
        <v>126</v>
      </c>
      <c r="BE171" s="68" t="s">
        <v>118</v>
      </c>
      <c r="BF171" s="68"/>
      <c r="BG171" s="68" t="s">
        <v>417</v>
      </c>
      <c r="BH171" s="68" t="s">
        <v>9171</v>
      </c>
      <c r="BI171" s="68" t="s">
        <v>611</v>
      </c>
      <c r="BJ171" s="68" t="s">
        <v>129</v>
      </c>
      <c r="BK171" s="68" t="s">
        <v>178</v>
      </c>
      <c r="BL171" s="68" t="s">
        <v>320</v>
      </c>
      <c r="BM171" s="68" t="s">
        <v>180</v>
      </c>
      <c r="BN171" s="68" t="s">
        <v>181</v>
      </c>
      <c r="BO171" s="68"/>
      <c r="BP171" s="68" t="s">
        <v>181</v>
      </c>
      <c r="BQ171" s="68">
        <v>2024</v>
      </c>
      <c r="BR171" s="68"/>
      <c r="BS171" s="68"/>
      <c r="BT171" s="68" t="s">
        <v>9171</v>
      </c>
    </row>
    <row r="172" spans="1:72">
      <c r="A172" s="68">
        <v>102400672592</v>
      </c>
      <c r="B172" s="68">
        <v>1</v>
      </c>
      <c r="C172" s="68">
        <v>2024</v>
      </c>
      <c r="D172" s="68">
        <v>2</v>
      </c>
      <c r="E172" s="68" t="s">
        <v>9897</v>
      </c>
      <c r="F172" s="68" t="s">
        <v>9898</v>
      </c>
      <c r="G172" s="68">
        <v>70</v>
      </c>
      <c r="H172" s="68" t="s">
        <v>9899</v>
      </c>
      <c r="I172" s="68">
        <v>20240214</v>
      </c>
      <c r="J172" s="68">
        <v>20240220</v>
      </c>
      <c r="K172" s="68">
        <v>7</v>
      </c>
      <c r="L172" s="68"/>
      <c r="M172" s="68">
        <v>0</v>
      </c>
      <c r="N172" s="68" t="s">
        <v>9900</v>
      </c>
      <c r="O172" s="68" t="s">
        <v>9901</v>
      </c>
      <c r="P172" s="68" t="s">
        <v>118</v>
      </c>
      <c r="Q172" s="68" t="s">
        <v>36</v>
      </c>
      <c r="R172" s="68" t="s">
        <v>119</v>
      </c>
      <c r="S172" s="68" t="s">
        <v>147</v>
      </c>
      <c r="T172" s="68">
        <v>205</v>
      </c>
      <c r="U172" s="68" t="s">
        <v>172</v>
      </c>
      <c r="V172" s="68" t="s">
        <v>9178</v>
      </c>
      <c r="W172" s="68" t="s">
        <v>9179</v>
      </c>
      <c r="X172" s="68" t="s">
        <v>124</v>
      </c>
      <c r="Y172" s="68">
        <v>61896</v>
      </c>
      <c r="Z172" s="68">
        <v>8410</v>
      </c>
      <c r="AA172" s="68">
        <v>0</v>
      </c>
      <c r="AB172" s="68">
        <v>0</v>
      </c>
      <c r="AC172" s="68">
        <v>893.89</v>
      </c>
      <c r="AD172" s="68">
        <v>0</v>
      </c>
      <c r="AE172" s="68">
        <v>435807.73</v>
      </c>
      <c r="AF172" s="68">
        <v>436701.62</v>
      </c>
      <c r="AG172" s="68">
        <v>480</v>
      </c>
      <c r="AH172" s="68">
        <v>450</v>
      </c>
      <c r="AI172" s="68">
        <v>684871</v>
      </c>
      <c r="AJ172" s="68">
        <v>684871</v>
      </c>
      <c r="AK172" s="68">
        <v>128409.60246301361</v>
      </c>
      <c r="AL172" s="68" t="s">
        <v>118</v>
      </c>
      <c r="AM172" s="68" t="s">
        <v>36</v>
      </c>
      <c r="AN172" s="68" t="s">
        <v>119</v>
      </c>
      <c r="AO172" s="68" t="s">
        <v>147</v>
      </c>
      <c r="AP172" s="68">
        <v>7</v>
      </c>
      <c r="AQ172" s="68">
        <v>2</v>
      </c>
      <c r="AR172" s="68">
        <v>11</v>
      </c>
      <c r="AS172" s="68">
        <v>124065</v>
      </c>
      <c r="AT172" s="68">
        <v>585428</v>
      </c>
      <c r="AU172" s="68">
        <v>195143</v>
      </c>
      <c r="AV172" s="68">
        <v>705626</v>
      </c>
      <c r="AW172" s="68">
        <v>8.6967800000000004</v>
      </c>
      <c r="AX172" s="68">
        <v>1.5207599999999999</v>
      </c>
      <c r="AY172" s="68">
        <v>7.1760200000000003</v>
      </c>
      <c r="AZ172" s="68">
        <v>8.6967802047729492</v>
      </c>
      <c r="BA172" s="68">
        <v>1.5207600593566895</v>
      </c>
      <c r="BB172" s="68">
        <v>7.1760201454162598</v>
      </c>
      <c r="BC172" s="68" t="s">
        <v>159</v>
      </c>
      <c r="BD172" s="68" t="s">
        <v>126</v>
      </c>
      <c r="BE172" s="68" t="s">
        <v>118</v>
      </c>
      <c r="BF172" s="68"/>
      <c r="BG172" s="68" t="s">
        <v>417</v>
      </c>
      <c r="BH172" s="68" t="s">
        <v>9171</v>
      </c>
      <c r="BI172" s="68" t="s">
        <v>418</v>
      </c>
      <c r="BJ172" s="68" t="s">
        <v>129</v>
      </c>
      <c r="BK172" s="68" t="s">
        <v>224</v>
      </c>
      <c r="BL172" s="68" t="s">
        <v>224</v>
      </c>
      <c r="BM172" s="68" t="s">
        <v>180</v>
      </c>
      <c r="BN172" s="68" t="s">
        <v>181</v>
      </c>
      <c r="BO172" s="68"/>
      <c r="BP172" s="68" t="s">
        <v>181</v>
      </c>
      <c r="BQ172" s="68">
        <v>2024</v>
      </c>
      <c r="BR172" s="68"/>
      <c r="BS172" s="68"/>
      <c r="BT172" s="68" t="s">
        <v>9171</v>
      </c>
    </row>
    <row r="173" spans="1:72">
      <c r="A173" s="68">
        <v>102400672590</v>
      </c>
      <c r="B173" s="68">
        <v>1</v>
      </c>
      <c r="C173" s="68">
        <v>2024</v>
      </c>
      <c r="D173" s="68">
        <v>2</v>
      </c>
      <c r="E173" s="68" t="s">
        <v>9902</v>
      </c>
      <c r="F173" s="68" t="s">
        <v>9903</v>
      </c>
      <c r="G173" s="68">
        <v>76</v>
      </c>
      <c r="H173" s="68" t="s">
        <v>9904</v>
      </c>
      <c r="I173" s="68">
        <v>20240214</v>
      </c>
      <c r="J173" s="68">
        <v>20240220</v>
      </c>
      <c r="K173" s="68">
        <v>7</v>
      </c>
      <c r="L173" s="68"/>
      <c r="M173" s="68">
        <v>0</v>
      </c>
      <c r="N173" s="68" t="s">
        <v>9905</v>
      </c>
      <c r="O173" s="68" t="s">
        <v>9906</v>
      </c>
      <c r="P173" s="68" t="s">
        <v>118</v>
      </c>
      <c r="Q173" s="68" t="s">
        <v>36</v>
      </c>
      <c r="R173" s="68" t="s">
        <v>119</v>
      </c>
      <c r="S173" s="68" t="s">
        <v>147</v>
      </c>
      <c r="T173" s="68">
        <v>205</v>
      </c>
      <c r="U173" s="68" t="s">
        <v>172</v>
      </c>
      <c r="V173" s="68" t="s">
        <v>9178</v>
      </c>
      <c r="W173" s="68" t="s">
        <v>9179</v>
      </c>
      <c r="X173" s="68" t="s">
        <v>124</v>
      </c>
      <c r="Y173" s="68">
        <v>60699</v>
      </c>
      <c r="Z173" s="68">
        <v>8410</v>
      </c>
      <c r="AA173" s="68">
        <v>0</v>
      </c>
      <c r="AB173" s="68">
        <v>0</v>
      </c>
      <c r="AC173" s="68">
        <v>885.33</v>
      </c>
      <c r="AD173" s="68">
        <v>0</v>
      </c>
      <c r="AE173" s="68">
        <v>447092.95</v>
      </c>
      <c r="AF173" s="68">
        <v>447978.28</v>
      </c>
      <c r="AG173" s="68">
        <v>480</v>
      </c>
      <c r="AH173" s="68">
        <v>450</v>
      </c>
      <c r="AI173" s="68">
        <v>684871</v>
      </c>
      <c r="AJ173" s="68">
        <v>684871</v>
      </c>
      <c r="AK173" s="68">
        <v>117132.94246301358</v>
      </c>
      <c r="AL173" s="68" t="s">
        <v>118</v>
      </c>
      <c r="AM173" s="68" t="s">
        <v>36</v>
      </c>
      <c r="AN173" s="68" t="s">
        <v>119</v>
      </c>
      <c r="AO173" s="68" t="s">
        <v>147</v>
      </c>
      <c r="AP173" s="68">
        <v>7</v>
      </c>
      <c r="AQ173" s="68">
        <v>2</v>
      </c>
      <c r="AR173" s="68">
        <v>11</v>
      </c>
      <c r="AS173" s="68">
        <v>124065</v>
      </c>
      <c r="AT173" s="68">
        <v>585428</v>
      </c>
      <c r="AU173" s="68">
        <v>195143</v>
      </c>
      <c r="AV173" s="68">
        <v>705626</v>
      </c>
      <c r="AW173" s="68">
        <v>8.6967800000000004</v>
      </c>
      <c r="AX173" s="68">
        <v>1.5207599999999999</v>
      </c>
      <c r="AY173" s="68">
        <v>7.1760200000000003</v>
      </c>
      <c r="AZ173" s="68">
        <v>8.6967802047729492</v>
      </c>
      <c r="BA173" s="68">
        <v>1.5207600593566895</v>
      </c>
      <c r="BB173" s="68">
        <v>7.1760201454162598</v>
      </c>
      <c r="BC173" s="68" t="s">
        <v>159</v>
      </c>
      <c r="BD173" s="68" t="s">
        <v>126</v>
      </c>
      <c r="BE173" s="68" t="s">
        <v>118</v>
      </c>
      <c r="BF173" s="68"/>
      <c r="BG173" s="68" t="s">
        <v>296</v>
      </c>
      <c r="BH173" s="68" t="s">
        <v>9171</v>
      </c>
      <c r="BI173" s="68" t="s">
        <v>201</v>
      </c>
      <c r="BJ173" s="68" t="s">
        <v>129</v>
      </c>
      <c r="BK173" s="68" t="s">
        <v>130</v>
      </c>
      <c r="BL173" s="68" t="s">
        <v>131</v>
      </c>
      <c r="BM173" s="68" t="s">
        <v>180</v>
      </c>
      <c r="BN173" s="68" t="s">
        <v>181</v>
      </c>
      <c r="BO173" s="68"/>
      <c r="BP173" s="68" t="s">
        <v>181</v>
      </c>
      <c r="BQ173" s="68">
        <v>2024</v>
      </c>
      <c r="BR173" s="68"/>
      <c r="BS173" s="68"/>
      <c r="BT173" s="68" t="s">
        <v>9171</v>
      </c>
    </row>
    <row r="174" spans="1:72">
      <c r="A174" s="68">
        <v>102400561878</v>
      </c>
      <c r="B174" s="68">
        <v>1</v>
      </c>
      <c r="C174" s="68">
        <v>2024</v>
      </c>
      <c r="D174" s="68">
        <v>2</v>
      </c>
      <c r="E174" s="68" t="s">
        <v>9907</v>
      </c>
      <c r="F174" s="68" t="s">
        <v>9908</v>
      </c>
      <c r="G174" s="68">
        <v>92</v>
      </c>
      <c r="H174" s="68" t="s">
        <v>9909</v>
      </c>
      <c r="I174" s="68">
        <v>20240214</v>
      </c>
      <c r="J174" s="68">
        <v>20240219</v>
      </c>
      <c r="K174" s="68">
        <v>6</v>
      </c>
      <c r="L174" s="68"/>
      <c r="M174" s="68">
        <v>0</v>
      </c>
      <c r="N174" s="68" t="s">
        <v>9910</v>
      </c>
      <c r="O174" s="68" t="s">
        <v>9911</v>
      </c>
      <c r="P174" s="68" t="s">
        <v>118</v>
      </c>
      <c r="Q174" s="68" t="s">
        <v>36</v>
      </c>
      <c r="R174" s="68" t="s">
        <v>119</v>
      </c>
      <c r="S174" s="68" t="s">
        <v>147</v>
      </c>
      <c r="T174" s="68">
        <v>201</v>
      </c>
      <c r="U174" s="68" t="s">
        <v>172</v>
      </c>
      <c r="V174" s="68" t="s">
        <v>9178</v>
      </c>
      <c r="W174" s="68" t="s">
        <v>9179</v>
      </c>
      <c r="X174" s="68" t="s">
        <v>124</v>
      </c>
      <c r="Y174" s="68">
        <v>48205</v>
      </c>
      <c r="Z174" s="68">
        <v>7149</v>
      </c>
      <c r="AA174" s="68">
        <v>0</v>
      </c>
      <c r="AB174" s="68">
        <v>0</v>
      </c>
      <c r="AC174" s="68">
        <v>1145.0899999999999</v>
      </c>
      <c r="AD174" s="68">
        <v>0</v>
      </c>
      <c r="AE174" s="68">
        <v>441837.59</v>
      </c>
      <c r="AF174" s="68">
        <v>442982.69</v>
      </c>
      <c r="AG174" s="68">
        <v>400</v>
      </c>
      <c r="AH174" s="68">
        <v>375</v>
      </c>
      <c r="AI174" s="68">
        <v>684871</v>
      </c>
      <c r="AJ174" s="68">
        <v>684871</v>
      </c>
      <c r="AK174" s="68">
        <v>122128.5324630136</v>
      </c>
      <c r="AL174" s="68" t="s">
        <v>118</v>
      </c>
      <c r="AM174" s="68" t="s">
        <v>36</v>
      </c>
      <c r="AN174" s="68" t="s">
        <v>119</v>
      </c>
      <c r="AO174" s="68" t="s">
        <v>147</v>
      </c>
      <c r="AP174" s="68">
        <v>7</v>
      </c>
      <c r="AQ174" s="68">
        <v>2</v>
      </c>
      <c r="AR174" s="68">
        <v>11</v>
      </c>
      <c r="AS174" s="68">
        <v>124065</v>
      </c>
      <c r="AT174" s="68">
        <v>585428</v>
      </c>
      <c r="AU174" s="68">
        <v>195143</v>
      </c>
      <c r="AV174" s="68">
        <v>705626</v>
      </c>
      <c r="AW174" s="68">
        <v>8.6967800000000004</v>
      </c>
      <c r="AX174" s="68">
        <v>1.5207599999999999</v>
      </c>
      <c r="AY174" s="68">
        <v>7.1760200000000003</v>
      </c>
      <c r="AZ174" s="68">
        <v>8.6967802047729492</v>
      </c>
      <c r="BA174" s="68">
        <v>1.5207600593566895</v>
      </c>
      <c r="BB174" s="68">
        <v>7.1760201454162598</v>
      </c>
      <c r="BC174" s="68" t="s">
        <v>159</v>
      </c>
      <c r="BD174" s="68" t="s">
        <v>126</v>
      </c>
      <c r="BE174" s="68" t="s">
        <v>118</v>
      </c>
      <c r="BF174" s="68"/>
      <c r="BG174" s="68" t="s">
        <v>417</v>
      </c>
      <c r="BH174" s="68" t="s">
        <v>9171</v>
      </c>
      <c r="BI174" s="68" t="s">
        <v>290</v>
      </c>
      <c r="BJ174" s="68" t="s">
        <v>129</v>
      </c>
      <c r="BK174" s="68" t="s">
        <v>217</v>
      </c>
      <c r="BL174" s="68" t="s">
        <v>252</v>
      </c>
      <c r="BM174" s="68" t="s">
        <v>180</v>
      </c>
      <c r="BN174" s="68" t="s">
        <v>181</v>
      </c>
      <c r="BO174" s="68"/>
      <c r="BP174" s="68" t="s">
        <v>181</v>
      </c>
      <c r="BQ174" s="68">
        <v>2024</v>
      </c>
      <c r="BR174" s="68"/>
      <c r="BS174" s="68"/>
      <c r="BT174" s="68" t="s">
        <v>9171</v>
      </c>
    </row>
    <row r="175" spans="1:72">
      <c r="A175" s="68">
        <v>102400672418</v>
      </c>
      <c r="B175" s="68">
        <v>1</v>
      </c>
      <c r="C175" s="68">
        <v>2024</v>
      </c>
      <c r="D175" s="68">
        <v>2</v>
      </c>
      <c r="E175" s="68" t="s">
        <v>5095</v>
      </c>
      <c r="F175" s="68" t="s">
        <v>5096</v>
      </c>
      <c r="G175" s="68">
        <v>76</v>
      </c>
      <c r="H175" s="68" t="s">
        <v>5097</v>
      </c>
      <c r="I175" s="68">
        <v>20240205</v>
      </c>
      <c r="J175" s="68">
        <v>20240215</v>
      </c>
      <c r="K175" s="68">
        <v>11</v>
      </c>
      <c r="L175" s="68"/>
      <c r="M175" s="68">
        <v>1</v>
      </c>
      <c r="N175" s="68" t="s">
        <v>5098</v>
      </c>
      <c r="O175" s="68" t="s">
        <v>9912</v>
      </c>
      <c r="P175" s="68" t="s">
        <v>263</v>
      </c>
      <c r="Q175" s="68" t="s">
        <v>264</v>
      </c>
      <c r="R175" s="68" t="s">
        <v>265</v>
      </c>
      <c r="S175" s="68" t="s">
        <v>266</v>
      </c>
      <c r="T175" s="68">
        <v>205</v>
      </c>
      <c r="U175" s="68" t="s">
        <v>172</v>
      </c>
      <c r="V175" s="68" t="s">
        <v>173</v>
      </c>
      <c r="W175" s="68" t="s">
        <v>174</v>
      </c>
      <c r="X175" s="68" t="s">
        <v>124</v>
      </c>
      <c r="Y175" s="68">
        <v>112490</v>
      </c>
      <c r="Z175" s="68">
        <v>11195</v>
      </c>
      <c r="AA175" s="68">
        <v>11935</v>
      </c>
      <c r="AB175" s="68">
        <v>0</v>
      </c>
      <c r="AC175" s="68">
        <v>2653.35</v>
      </c>
      <c r="AD175" s="68">
        <v>5851.48</v>
      </c>
      <c r="AE175" s="68">
        <v>705463.85</v>
      </c>
      <c r="AF175" s="68">
        <v>713968.69</v>
      </c>
      <c r="AG175" s="68">
        <v>1040</v>
      </c>
      <c r="AH175" s="68">
        <v>1200</v>
      </c>
      <c r="AI175" s="68">
        <v>866400</v>
      </c>
      <c r="AJ175" s="68">
        <v>866400</v>
      </c>
      <c r="AK175" s="68">
        <v>-70037.540901498869</v>
      </c>
      <c r="AL175" s="68" t="s">
        <v>118</v>
      </c>
      <c r="AM175" s="68" t="s">
        <v>36</v>
      </c>
      <c r="AN175" s="68" t="s">
        <v>119</v>
      </c>
      <c r="AO175" s="68" t="s">
        <v>147</v>
      </c>
      <c r="AP175" s="68">
        <v>10</v>
      </c>
      <c r="AQ175" s="68">
        <v>3</v>
      </c>
      <c r="AR175" s="68">
        <v>20</v>
      </c>
      <c r="AS175" s="68">
        <v>230467</v>
      </c>
      <c r="AT175" s="68">
        <v>667081</v>
      </c>
      <c r="AU175" s="68">
        <v>222360</v>
      </c>
      <c r="AV175" s="68">
        <v>800033</v>
      </c>
      <c r="AW175" s="68">
        <v>11.001899999999999</v>
      </c>
      <c r="AX175" s="68">
        <v>2.8250000000000002</v>
      </c>
      <c r="AY175" s="68">
        <v>8.1768999999999998</v>
      </c>
      <c r="AZ175" s="68">
        <v>11.00189995765686</v>
      </c>
      <c r="BA175" s="68">
        <v>2.8250000476837158</v>
      </c>
      <c r="BB175" s="68">
        <v>8.1768999099731445</v>
      </c>
      <c r="BC175" s="68" t="s">
        <v>159</v>
      </c>
      <c r="BD175" s="68" t="s">
        <v>126</v>
      </c>
      <c r="BE175" s="68" t="s">
        <v>118</v>
      </c>
      <c r="BF175" s="68"/>
      <c r="BG175" s="68" t="s">
        <v>5100</v>
      </c>
      <c r="BH175" s="68" t="s">
        <v>2705</v>
      </c>
      <c r="BI175" s="68" t="s">
        <v>369</v>
      </c>
      <c r="BJ175" s="68" t="s">
        <v>129</v>
      </c>
      <c r="BK175" s="68" t="s">
        <v>130</v>
      </c>
      <c r="BL175" s="68" t="s">
        <v>370</v>
      </c>
      <c r="BM175" s="68" t="s">
        <v>180</v>
      </c>
      <c r="BN175" s="68" t="s">
        <v>181</v>
      </c>
      <c r="BO175" s="68"/>
      <c r="BP175" s="68" t="s">
        <v>181</v>
      </c>
      <c r="BQ175" s="68">
        <v>2024</v>
      </c>
      <c r="BR175" s="68"/>
      <c r="BS175" s="68"/>
      <c r="BT175" s="68" t="s">
        <v>9171</v>
      </c>
    </row>
    <row r="176" spans="1:72">
      <c r="A176" s="68">
        <v>102400672230</v>
      </c>
      <c r="B176" s="68">
        <v>1</v>
      </c>
      <c r="C176" s="68">
        <v>2024</v>
      </c>
      <c r="D176" s="68">
        <v>2</v>
      </c>
      <c r="E176" s="68" t="s">
        <v>9913</v>
      </c>
      <c r="F176" s="68" t="s">
        <v>9914</v>
      </c>
      <c r="G176" s="68">
        <v>86</v>
      </c>
      <c r="H176" s="68" t="s">
        <v>9915</v>
      </c>
      <c r="I176" s="68">
        <v>20240205</v>
      </c>
      <c r="J176" s="68">
        <v>20240208</v>
      </c>
      <c r="K176" s="68">
        <v>4</v>
      </c>
      <c r="L176" s="68"/>
      <c r="M176" s="68">
        <v>0</v>
      </c>
      <c r="N176" s="68" t="s">
        <v>9734</v>
      </c>
      <c r="O176" s="68" t="s">
        <v>9916</v>
      </c>
      <c r="P176" s="68" t="s">
        <v>118</v>
      </c>
      <c r="Q176" s="68" t="s">
        <v>36</v>
      </c>
      <c r="R176" s="68" t="s">
        <v>119</v>
      </c>
      <c r="S176" s="68" t="s">
        <v>120</v>
      </c>
      <c r="T176" s="68">
        <v>205</v>
      </c>
      <c r="U176" s="68" t="s">
        <v>172</v>
      </c>
      <c r="V176" s="68" t="s">
        <v>9178</v>
      </c>
      <c r="W176" s="68" t="s">
        <v>9179</v>
      </c>
      <c r="X176" s="68" t="s">
        <v>124</v>
      </c>
      <c r="Y176" s="68">
        <v>47763</v>
      </c>
      <c r="Z176" s="68">
        <v>4512</v>
      </c>
      <c r="AA176" s="68">
        <v>0</v>
      </c>
      <c r="AB176" s="68">
        <v>0</v>
      </c>
      <c r="AC176" s="68">
        <v>1306.46</v>
      </c>
      <c r="AD176" s="68">
        <v>0</v>
      </c>
      <c r="AE176" s="68">
        <v>451393.86</v>
      </c>
      <c r="AF176" s="68">
        <v>452700.31</v>
      </c>
      <c r="AG176" s="68">
        <v>240</v>
      </c>
      <c r="AH176" s="68">
        <v>225</v>
      </c>
      <c r="AI176" s="68">
        <v>684871</v>
      </c>
      <c r="AJ176" s="68">
        <v>684871</v>
      </c>
      <c r="AK176" s="68">
        <v>112410.91246301361</v>
      </c>
      <c r="AL176" s="68" t="s">
        <v>118</v>
      </c>
      <c r="AM176" s="68" t="s">
        <v>36</v>
      </c>
      <c r="AN176" s="68" t="s">
        <v>119</v>
      </c>
      <c r="AO176" s="68" t="s">
        <v>120</v>
      </c>
      <c r="AP176" s="68">
        <v>7</v>
      </c>
      <c r="AQ176" s="68">
        <v>2</v>
      </c>
      <c r="AR176" s="68">
        <v>11</v>
      </c>
      <c r="AS176" s="68">
        <v>124065</v>
      </c>
      <c r="AT176" s="68">
        <v>585428</v>
      </c>
      <c r="AU176" s="68">
        <v>195143</v>
      </c>
      <c r="AV176" s="68">
        <v>705626</v>
      </c>
      <c r="AW176" s="68">
        <v>8.6967800000000004</v>
      </c>
      <c r="AX176" s="68">
        <v>1.5207599999999999</v>
      </c>
      <c r="AY176" s="68">
        <v>7.1760200000000003</v>
      </c>
      <c r="AZ176" s="68">
        <v>8.6967802047729492</v>
      </c>
      <c r="BA176" s="68">
        <v>1.5207600593566895</v>
      </c>
      <c r="BB176" s="68">
        <v>7.1760201454162598</v>
      </c>
      <c r="BC176" s="68" t="s">
        <v>159</v>
      </c>
      <c r="BD176" s="68" t="s">
        <v>148</v>
      </c>
      <c r="BE176" s="68" t="s">
        <v>118</v>
      </c>
      <c r="BF176" s="68"/>
      <c r="BG176" s="68" t="s">
        <v>417</v>
      </c>
      <c r="BH176" s="68" t="s">
        <v>9171</v>
      </c>
      <c r="BI176" s="68" t="s">
        <v>574</v>
      </c>
      <c r="BJ176" s="68" t="s">
        <v>129</v>
      </c>
      <c r="BK176" s="68" t="s">
        <v>224</v>
      </c>
      <c r="BL176" s="68" t="s">
        <v>224</v>
      </c>
      <c r="BM176" s="68" t="s">
        <v>180</v>
      </c>
      <c r="BN176" s="68" t="s">
        <v>181</v>
      </c>
      <c r="BO176" s="68"/>
      <c r="BP176" s="68" t="s">
        <v>181</v>
      </c>
      <c r="BQ176" s="68">
        <v>2024</v>
      </c>
      <c r="BR176" s="68"/>
      <c r="BS176" s="68"/>
      <c r="BT176" s="68" t="s">
        <v>9171</v>
      </c>
    </row>
    <row r="177" spans="1:72">
      <c r="A177" s="68">
        <v>102400672310</v>
      </c>
      <c r="B177" s="68">
        <v>1</v>
      </c>
      <c r="C177" s="68">
        <v>2024</v>
      </c>
      <c r="D177" s="68">
        <v>2</v>
      </c>
      <c r="E177" s="68" t="s">
        <v>9917</v>
      </c>
      <c r="F177" s="68" t="s">
        <v>9918</v>
      </c>
      <c r="G177" s="68">
        <v>81</v>
      </c>
      <c r="H177" s="68" t="s">
        <v>9919</v>
      </c>
      <c r="I177" s="68">
        <v>20240131</v>
      </c>
      <c r="J177" s="68">
        <v>20240205</v>
      </c>
      <c r="K177" s="68">
        <v>6</v>
      </c>
      <c r="L177" s="68"/>
      <c r="M177" s="68">
        <v>0</v>
      </c>
      <c r="N177" s="68" t="s">
        <v>9920</v>
      </c>
      <c r="O177" s="68" t="s">
        <v>9921</v>
      </c>
      <c r="P177" s="68" t="s">
        <v>118</v>
      </c>
      <c r="Q177" s="68" t="s">
        <v>36</v>
      </c>
      <c r="R177" s="68" t="s">
        <v>119</v>
      </c>
      <c r="S177" s="68" t="s">
        <v>120</v>
      </c>
      <c r="T177" s="68">
        <v>205</v>
      </c>
      <c r="U177" s="68" t="s">
        <v>172</v>
      </c>
      <c r="V177" s="68" t="s">
        <v>9178</v>
      </c>
      <c r="W177" s="68" t="s">
        <v>9179</v>
      </c>
      <c r="X177" s="68" t="s">
        <v>124</v>
      </c>
      <c r="Y177" s="68">
        <v>50897</v>
      </c>
      <c r="Z177" s="68">
        <v>7090</v>
      </c>
      <c r="AA177" s="68">
        <v>0</v>
      </c>
      <c r="AB177" s="68">
        <v>0</v>
      </c>
      <c r="AC177" s="68">
        <v>789.09</v>
      </c>
      <c r="AD177" s="68">
        <v>0</v>
      </c>
      <c r="AE177" s="68">
        <v>451333.19</v>
      </c>
      <c r="AF177" s="68">
        <v>452122.28</v>
      </c>
      <c r="AG177" s="68">
        <v>400</v>
      </c>
      <c r="AH177" s="68">
        <v>375</v>
      </c>
      <c r="AI177" s="68">
        <v>684871</v>
      </c>
      <c r="AJ177" s="68">
        <v>684871</v>
      </c>
      <c r="AK177" s="68">
        <v>112988.94246301358</v>
      </c>
      <c r="AL177" s="68" t="s">
        <v>118</v>
      </c>
      <c r="AM177" s="68" t="s">
        <v>36</v>
      </c>
      <c r="AN177" s="68" t="s">
        <v>119</v>
      </c>
      <c r="AO177" s="68" t="s">
        <v>120</v>
      </c>
      <c r="AP177" s="68">
        <v>7</v>
      </c>
      <c r="AQ177" s="68">
        <v>2</v>
      </c>
      <c r="AR177" s="68">
        <v>11</v>
      </c>
      <c r="AS177" s="68">
        <v>124065</v>
      </c>
      <c r="AT177" s="68">
        <v>585428</v>
      </c>
      <c r="AU177" s="68">
        <v>195143</v>
      </c>
      <c r="AV177" s="68">
        <v>705626</v>
      </c>
      <c r="AW177" s="68">
        <v>8.6967800000000004</v>
      </c>
      <c r="AX177" s="68">
        <v>1.5207599999999999</v>
      </c>
      <c r="AY177" s="68">
        <v>7.1760200000000003</v>
      </c>
      <c r="AZ177" s="68">
        <v>8.6967802047729492</v>
      </c>
      <c r="BA177" s="68">
        <v>1.5207600593566895</v>
      </c>
      <c r="BB177" s="68">
        <v>7.1760201454162598</v>
      </c>
      <c r="BC177" s="68" t="s">
        <v>159</v>
      </c>
      <c r="BD177" s="68" t="s">
        <v>126</v>
      </c>
      <c r="BE177" s="68" t="s">
        <v>118</v>
      </c>
      <c r="BF177" s="68"/>
      <c r="BG177" s="68" t="s">
        <v>296</v>
      </c>
      <c r="BH177" s="68" t="s">
        <v>9171</v>
      </c>
      <c r="BI177" s="68" t="s">
        <v>1596</v>
      </c>
      <c r="BJ177" s="68" t="s">
        <v>129</v>
      </c>
      <c r="BK177" s="68" t="s">
        <v>178</v>
      </c>
      <c r="BL177" s="68" t="s">
        <v>320</v>
      </c>
      <c r="BM177" s="68" t="s">
        <v>180</v>
      </c>
      <c r="BN177" s="68" t="s">
        <v>181</v>
      </c>
      <c r="BO177" s="68"/>
      <c r="BP177" s="68" t="s">
        <v>181</v>
      </c>
      <c r="BQ177" s="68">
        <v>2024</v>
      </c>
      <c r="BR177" s="68"/>
      <c r="BS177" s="68"/>
      <c r="BT177" s="68" t="s">
        <v>9171</v>
      </c>
    </row>
    <row r="178" spans="1:72">
      <c r="A178" s="68">
        <v>102400738306</v>
      </c>
      <c r="B178" s="68">
        <v>1</v>
      </c>
      <c r="C178" s="68">
        <v>2024</v>
      </c>
      <c r="D178" s="68">
        <v>2</v>
      </c>
      <c r="E178" s="68" t="s">
        <v>9922</v>
      </c>
      <c r="F178" s="68" t="s">
        <v>4933</v>
      </c>
      <c r="G178" s="68">
        <v>82</v>
      </c>
      <c r="H178" s="68" t="s">
        <v>4934</v>
      </c>
      <c r="I178" s="68">
        <v>20240131</v>
      </c>
      <c r="J178" s="68">
        <v>20240205</v>
      </c>
      <c r="K178" s="68">
        <v>6</v>
      </c>
      <c r="L178" s="68"/>
      <c r="M178" s="68">
        <v>0</v>
      </c>
      <c r="N178" s="68" t="s">
        <v>9923</v>
      </c>
      <c r="O178" s="68" t="s">
        <v>9924</v>
      </c>
      <c r="P178" s="68" t="s">
        <v>118</v>
      </c>
      <c r="Q178" s="68" t="s">
        <v>36</v>
      </c>
      <c r="R178" s="68" t="s">
        <v>119</v>
      </c>
      <c r="S178" s="68" t="s">
        <v>147</v>
      </c>
      <c r="T178" s="68">
        <v>211</v>
      </c>
      <c r="U178" s="68" t="s">
        <v>172</v>
      </c>
      <c r="V178" s="68" t="s">
        <v>9178</v>
      </c>
      <c r="W178" s="68" t="s">
        <v>9179</v>
      </c>
      <c r="X178" s="68" t="s">
        <v>124</v>
      </c>
      <c r="Y178" s="68">
        <v>81725</v>
      </c>
      <c r="Z178" s="68">
        <v>7149</v>
      </c>
      <c r="AA178" s="68">
        <v>0</v>
      </c>
      <c r="AB178" s="68">
        <v>0</v>
      </c>
      <c r="AC178" s="68">
        <v>543.44000000000005</v>
      </c>
      <c r="AD178" s="68">
        <v>0</v>
      </c>
      <c r="AE178" s="68">
        <v>450366.84</v>
      </c>
      <c r="AF178" s="68">
        <v>450910.28</v>
      </c>
      <c r="AG178" s="68">
        <v>400</v>
      </c>
      <c r="AH178" s="68">
        <v>375</v>
      </c>
      <c r="AI178" s="68">
        <v>685497</v>
      </c>
      <c r="AJ178" s="68">
        <v>685497</v>
      </c>
      <c r="AK178" s="68">
        <v>114717.47714656987</v>
      </c>
      <c r="AL178" s="68" t="s">
        <v>118</v>
      </c>
      <c r="AM178" s="68" t="s">
        <v>36</v>
      </c>
      <c r="AN178" s="68" t="s">
        <v>119</v>
      </c>
      <c r="AO178" s="68" t="s">
        <v>147</v>
      </c>
      <c r="AP178" s="68">
        <v>7</v>
      </c>
      <c r="AQ178" s="68">
        <v>2</v>
      </c>
      <c r="AR178" s="68">
        <v>11</v>
      </c>
      <c r="AS178" s="68">
        <v>124065</v>
      </c>
      <c r="AT178" s="68">
        <v>585428</v>
      </c>
      <c r="AU178" s="68">
        <v>195143</v>
      </c>
      <c r="AV178" s="68">
        <v>705626</v>
      </c>
      <c r="AW178" s="68">
        <v>8.6967800000000004</v>
      </c>
      <c r="AX178" s="68">
        <v>1.5207599999999999</v>
      </c>
      <c r="AY178" s="68">
        <v>7.1760200000000003</v>
      </c>
      <c r="AZ178" s="68">
        <v>8.6967802047729492</v>
      </c>
      <c r="BA178" s="68">
        <v>1.5207600593566895</v>
      </c>
      <c r="BB178" s="68">
        <v>7.1760201454162598</v>
      </c>
      <c r="BC178" s="68" t="s">
        <v>159</v>
      </c>
      <c r="BD178" s="68" t="s">
        <v>126</v>
      </c>
      <c r="BE178" s="68" t="s">
        <v>118</v>
      </c>
      <c r="BF178" s="68"/>
      <c r="BG178" s="68" t="s">
        <v>296</v>
      </c>
      <c r="BH178" s="68" t="s">
        <v>9171</v>
      </c>
      <c r="BI178" s="68" t="s">
        <v>251</v>
      </c>
      <c r="BJ178" s="68" t="s">
        <v>129</v>
      </c>
      <c r="BK178" s="68" t="s">
        <v>217</v>
      </c>
      <c r="BL178" s="68" t="s">
        <v>252</v>
      </c>
      <c r="BM178" s="68" t="s">
        <v>180</v>
      </c>
      <c r="BN178" s="68" t="s">
        <v>181</v>
      </c>
      <c r="BO178" s="68"/>
      <c r="BP178" s="68" t="s">
        <v>181</v>
      </c>
      <c r="BQ178" s="68">
        <v>2024</v>
      </c>
      <c r="BR178" s="68"/>
      <c r="BS178" s="68"/>
      <c r="BT178" s="68" t="s">
        <v>9171</v>
      </c>
    </row>
    <row r="179" spans="1:72">
      <c r="A179" s="68">
        <v>102400139046</v>
      </c>
      <c r="B179" s="68">
        <v>1</v>
      </c>
      <c r="C179" s="68">
        <v>2024</v>
      </c>
      <c r="D179" s="68">
        <v>2</v>
      </c>
      <c r="E179" s="68" t="s">
        <v>9925</v>
      </c>
      <c r="F179" s="68" t="s">
        <v>9926</v>
      </c>
      <c r="G179" s="68">
        <v>74</v>
      </c>
      <c r="H179" s="68" t="s">
        <v>9927</v>
      </c>
      <c r="I179" s="68">
        <v>20240124</v>
      </c>
      <c r="J179" s="68">
        <v>20240201</v>
      </c>
      <c r="K179" s="68">
        <v>9</v>
      </c>
      <c r="L179" s="68"/>
      <c r="M179" s="68">
        <v>3</v>
      </c>
      <c r="N179" s="68" t="s">
        <v>9928</v>
      </c>
      <c r="O179" s="68" t="s">
        <v>9929</v>
      </c>
      <c r="P179" s="68" t="s">
        <v>263</v>
      </c>
      <c r="Q179" s="68" t="s">
        <v>264</v>
      </c>
      <c r="R179" s="68" t="s">
        <v>265</v>
      </c>
      <c r="S179" s="68" t="s">
        <v>266</v>
      </c>
      <c r="T179" s="68">
        <v>111</v>
      </c>
      <c r="U179" s="68" t="s">
        <v>172</v>
      </c>
      <c r="V179" s="68" t="s">
        <v>9240</v>
      </c>
      <c r="W179" s="68" t="s">
        <v>9241</v>
      </c>
      <c r="X179" s="68" t="s">
        <v>124</v>
      </c>
      <c r="Y179" s="68">
        <v>170722</v>
      </c>
      <c r="Z179" s="68">
        <v>5798</v>
      </c>
      <c r="AA179" s="68">
        <v>55874</v>
      </c>
      <c r="AB179" s="68">
        <v>0</v>
      </c>
      <c r="AC179" s="68">
        <v>2125.3000000000002</v>
      </c>
      <c r="AD179" s="68">
        <v>0</v>
      </c>
      <c r="AE179" s="68">
        <v>425670.04</v>
      </c>
      <c r="AF179" s="68">
        <v>427795.34</v>
      </c>
      <c r="AG179" s="68">
        <v>600</v>
      </c>
      <c r="AH179" s="68">
        <v>375</v>
      </c>
      <c r="AI179" s="68">
        <v>713324</v>
      </c>
      <c r="AJ179" s="68">
        <v>712574</v>
      </c>
      <c r="AK179" s="68">
        <v>165942.42488415766</v>
      </c>
      <c r="AL179" s="68" t="s">
        <v>118</v>
      </c>
      <c r="AM179" s="68" t="s">
        <v>36</v>
      </c>
      <c r="AN179" s="68" t="s">
        <v>170</v>
      </c>
      <c r="AO179" s="68" t="s">
        <v>171</v>
      </c>
      <c r="AP179" s="68">
        <v>6</v>
      </c>
      <c r="AQ179" s="68">
        <v>2</v>
      </c>
      <c r="AR179" s="68">
        <v>12</v>
      </c>
      <c r="AS179" s="68">
        <v>123093</v>
      </c>
      <c r="AT179" s="68">
        <v>615005</v>
      </c>
      <c r="AU179" s="68">
        <v>205002</v>
      </c>
      <c r="AV179" s="68">
        <v>724129</v>
      </c>
      <c r="AW179" s="68">
        <v>9.0474099999999993</v>
      </c>
      <c r="AX179" s="68">
        <v>1.50884</v>
      </c>
      <c r="AY179" s="68">
        <v>7.53857</v>
      </c>
      <c r="AZ179" s="68">
        <v>9.0474098920822144</v>
      </c>
      <c r="BA179" s="68">
        <v>1.5088399648666382</v>
      </c>
      <c r="BB179" s="68">
        <v>7.5385699272155762</v>
      </c>
      <c r="BC179" s="68" t="s">
        <v>193</v>
      </c>
      <c r="BD179" s="68" t="s">
        <v>126</v>
      </c>
      <c r="BE179" s="68" t="s">
        <v>263</v>
      </c>
      <c r="BF179" s="68"/>
      <c r="BG179" s="68" t="s">
        <v>5100</v>
      </c>
      <c r="BH179" s="68" t="s">
        <v>9171</v>
      </c>
      <c r="BI179" s="68" t="s">
        <v>784</v>
      </c>
      <c r="BJ179" s="68" t="s">
        <v>129</v>
      </c>
      <c r="BK179" s="68" t="s">
        <v>660</v>
      </c>
      <c r="BL179" s="68" t="s">
        <v>660</v>
      </c>
      <c r="BM179" s="68" t="s">
        <v>180</v>
      </c>
      <c r="BN179" s="68" t="s">
        <v>1607</v>
      </c>
      <c r="BO179" s="68"/>
      <c r="BP179" s="68" t="s">
        <v>1607</v>
      </c>
      <c r="BQ179" s="68">
        <v>2024</v>
      </c>
      <c r="BR179" s="68"/>
      <c r="BS179" s="68" t="s">
        <v>134</v>
      </c>
      <c r="BT179" s="68" t="s">
        <v>9171</v>
      </c>
    </row>
    <row r="180" spans="1:72">
      <c r="A180" s="68">
        <v>102400344742</v>
      </c>
      <c r="B180" s="68">
        <v>1</v>
      </c>
      <c r="C180" s="68">
        <v>2024</v>
      </c>
      <c r="D180" s="68">
        <v>1</v>
      </c>
      <c r="E180" s="68" t="s">
        <v>9930</v>
      </c>
      <c r="F180" s="68" t="s">
        <v>9931</v>
      </c>
      <c r="G180" s="68">
        <v>76</v>
      </c>
      <c r="H180" s="68" t="s">
        <v>9932</v>
      </c>
      <c r="I180" s="68">
        <v>20240124</v>
      </c>
      <c r="J180" s="68">
        <v>20240129</v>
      </c>
      <c r="K180" s="68">
        <v>6</v>
      </c>
      <c r="L180" s="68"/>
      <c r="M180" s="68">
        <v>0</v>
      </c>
      <c r="N180" s="68" t="s">
        <v>9933</v>
      </c>
      <c r="O180" s="68" t="s">
        <v>9934</v>
      </c>
      <c r="P180" s="68" t="s">
        <v>118</v>
      </c>
      <c r="Q180" s="68" t="s">
        <v>36</v>
      </c>
      <c r="R180" s="68" t="s">
        <v>119</v>
      </c>
      <c r="S180" s="68" t="s">
        <v>147</v>
      </c>
      <c r="T180" s="68">
        <v>211</v>
      </c>
      <c r="U180" s="68" t="s">
        <v>172</v>
      </c>
      <c r="V180" s="68" t="s">
        <v>9178</v>
      </c>
      <c r="W180" s="68" t="s">
        <v>9179</v>
      </c>
      <c r="X180" s="68" t="s">
        <v>124</v>
      </c>
      <c r="Y180" s="68">
        <v>78849</v>
      </c>
      <c r="Z180" s="68">
        <v>7149</v>
      </c>
      <c r="AA180" s="68">
        <v>0</v>
      </c>
      <c r="AB180" s="68">
        <v>0</v>
      </c>
      <c r="AC180" s="68">
        <v>1215.56</v>
      </c>
      <c r="AD180" s="68">
        <v>0</v>
      </c>
      <c r="AE180" s="68">
        <v>448530.14</v>
      </c>
      <c r="AF180" s="68">
        <v>449745.69</v>
      </c>
      <c r="AG180" s="68">
        <v>400</v>
      </c>
      <c r="AH180" s="68">
        <v>375</v>
      </c>
      <c r="AI180" s="68">
        <v>685497</v>
      </c>
      <c r="AJ180" s="68">
        <v>685497</v>
      </c>
      <c r="AK180" s="68">
        <v>115882.0671465699</v>
      </c>
      <c r="AL180" s="68" t="s">
        <v>118</v>
      </c>
      <c r="AM180" s="68" t="s">
        <v>36</v>
      </c>
      <c r="AN180" s="68" t="s">
        <v>119</v>
      </c>
      <c r="AO180" s="68" t="s">
        <v>147</v>
      </c>
      <c r="AP180" s="68">
        <v>7</v>
      </c>
      <c r="AQ180" s="68">
        <v>2</v>
      </c>
      <c r="AR180" s="68">
        <v>11</v>
      </c>
      <c r="AS180" s="68">
        <v>124065</v>
      </c>
      <c r="AT180" s="68">
        <v>585428</v>
      </c>
      <c r="AU180" s="68">
        <v>195143</v>
      </c>
      <c r="AV180" s="68">
        <v>705626</v>
      </c>
      <c r="AW180" s="68">
        <v>8.6967800000000004</v>
      </c>
      <c r="AX180" s="68">
        <v>1.5207599999999999</v>
      </c>
      <c r="AY180" s="68">
        <v>7.1760200000000003</v>
      </c>
      <c r="AZ180" s="68">
        <v>8.6967802047729492</v>
      </c>
      <c r="BA180" s="68">
        <v>1.5207600593566895</v>
      </c>
      <c r="BB180" s="68">
        <v>7.1760201454162598</v>
      </c>
      <c r="BC180" s="68" t="s">
        <v>159</v>
      </c>
      <c r="BD180" s="68" t="s">
        <v>126</v>
      </c>
      <c r="BE180" s="68" t="s">
        <v>118</v>
      </c>
      <c r="BF180" s="68"/>
      <c r="BG180" s="68" t="s">
        <v>417</v>
      </c>
      <c r="BH180" s="68" t="s">
        <v>9171</v>
      </c>
      <c r="BI180" s="68" t="s">
        <v>1956</v>
      </c>
      <c r="BJ180" s="68" t="s">
        <v>195</v>
      </c>
      <c r="BK180" s="68" t="s">
        <v>196</v>
      </c>
      <c r="BL180" s="68" t="s">
        <v>196</v>
      </c>
      <c r="BM180" s="68" t="s">
        <v>180</v>
      </c>
      <c r="BN180" s="68" t="s">
        <v>181</v>
      </c>
      <c r="BO180" s="68"/>
      <c r="BP180" s="68" t="s">
        <v>181</v>
      </c>
      <c r="BQ180" s="68">
        <v>2024</v>
      </c>
      <c r="BR180" s="68"/>
      <c r="BS180" s="68"/>
      <c r="BT180" s="68" t="s">
        <v>9171</v>
      </c>
    </row>
    <row r="181" spans="1:72">
      <c r="A181" s="68">
        <v>102400138970</v>
      </c>
      <c r="B181" s="68">
        <v>1</v>
      </c>
      <c r="C181" s="68">
        <v>2024</v>
      </c>
      <c r="D181" s="68">
        <v>1</v>
      </c>
      <c r="E181" s="68" t="s">
        <v>9935</v>
      </c>
      <c r="F181" s="68" t="s">
        <v>9936</v>
      </c>
      <c r="G181" s="68">
        <v>92</v>
      </c>
      <c r="H181" s="68" t="s">
        <v>9937</v>
      </c>
      <c r="I181" s="68">
        <v>20240116</v>
      </c>
      <c r="J181" s="68">
        <v>20240123</v>
      </c>
      <c r="K181" s="68">
        <v>8</v>
      </c>
      <c r="L181" s="68"/>
      <c r="M181" s="68">
        <v>0</v>
      </c>
      <c r="N181" s="68" t="s">
        <v>9938</v>
      </c>
      <c r="O181" s="68" t="s">
        <v>9939</v>
      </c>
      <c r="P181" s="68" t="s">
        <v>118</v>
      </c>
      <c r="Q181" s="68" t="s">
        <v>36</v>
      </c>
      <c r="R181" s="68" t="s">
        <v>119</v>
      </c>
      <c r="S181" s="68" t="s">
        <v>147</v>
      </c>
      <c r="T181" s="68">
        <v>111</v>
      </c>
      <c r="U181" s="68" t="s">
        <v>172</v>
      </c>
      <c r="V181" s="68" t="s">
        <v>9178</v>
      </c>
      <c r="W181" s="68" t="s">
        <v>9179</v>
      </c>
      <c r="X181" s="68" t="s">
        <v>124</v>
      </c>
      <c r="Y181" s="68">
        <v>53437</v>
      </c>
      <c r="Z181" s="68">
        <v>9671</v>
      </c>
      <c r="AA181" s="68">
        <v>0</v>
      </c>
      <c r="AB181" s="68">
        <v>0</v>
      </c>
      <c r="AC181" s="68">
        <v>1324.25</v>
      </c>
      <c r="AD181" s="68">
        <v>5851.48</v>
      </c>
      <c r="AE181" s="68">
        <v>439512.59</v>
      </c>
      <c r="AF181" s="68">
        <v>446688.31</v>
      </c>
      <c r="AG181" s="68">
        <v>560</v>
      </c>
      <c r="AH181" s="68">
        <v>525</v>
      </c>
      <c r="AI181" s="68">
        <v>684958</v>
      </c>
      <c r="AJ181" s="68">
        <v>684958</v>
      </c>
      <c r="AK181" s="68">
        <v>118494.69923213409</v>
      </c>
      <c r="AL181" s="68" t="s">
        <v>118</v>
      </c>
      <c r="AM181" s="68" t="s">
        <v>36</v>
      </c>
      <c r="AN181" s="68" t="s">
        <v>119</v>
      </c>
      <c r="AO181" s="68" t="s">
        <v>147</v>
      </c>
      <c r="AP181" s="68">
        <v>7</v>
      </c>
      <c r="AQ181" s="68">
        <v>2</v>
      </c>
      <c r="AR181" s="68">
        <v>11</v>
      </c>
      <c r="AS181" s="68">
        <v>124065</v>
      </c>
      <c r="AT181" s="68">
        <v>585428</v>
      </c>
      <c r="AU181" s="68">
        <v>195143</v>
      </c>
      <c r="AV181" s="68">
        <v>705626</v>
      </c>
      <c r="AW181" s="68">
        <v>8.6967800000000004</v>
      </c>
      <c r="AX181" s="68">
        <v>1.5207599999999999</v>
      </c>
      <c r="AY181" s="68">
        <v>7.1760200000000003</v>
      </c>
      <c r="AZ181" s="68">
        <v>8.6967802047729492</v>
      </c>
      <c r="BA181" s="68">
        <v>1.5207600593566895</v>
      </c>
      <c r="BB181" s="68">
        <v>7.1760201454162598</v>
      </c>
      <c r="BC181" s="68" t="s">
        <v>159</v>
      </c>
      <c r="BD181" s="68" t="s">
        <v>126</v>
      </c>
      <c r="BE181" s="68" t="s">
        <v>118</v>
      </c>
      <c r="BF181" s="68"/>
      <c r="BG181" s="68" t="s">
        <v>296</v>
      </c>
      <c r="BH181" s="68" t="s">
        <v>9171</v>
      </c>
      <c r="BI181" s="68" t="s">
        <v>9940</v>
      </c>
      <c r="BJ181" s="68" t="s">
        <v>270</v>
      </c>
      <c r="BK181" s="68" t="s">
        <v>9941</v>
      </c>
      <c r="BL181" s="68" t="s">
        <v>9941</v>
      </c>
      <c r="BM181" s="68" t="s">
        <v>180</v>
      </c>
      <c r="BN181" s="68" t="s">
        <v>181</v>
      </c>
      <c r="BO181" s="68"/>
      <c r="BP181" s="68" t="s">
        <v>181</v>
      </c>
      <c r="BQ181" s="68">
        <v>2024</v>
      </c>
      <c r="BR181" s="68"/>
      <c r="BS181" s="68"/>
      <c r="BT181" s="68" t="s">
        <v>9171</v>
      </c>
    </row>
    <row r="182" spans="1:72">
      <c r="A182" s="68">
        <v>102400292782</v>
      </c>
      <c r="B182" s="68">
        <v>1</v>
      </c>
      <c r="C182" s="68">
        <v>2024</v>
      </c>
      <c r="D182" s="68">
        <v>1</v>
      </c>
      <c r="E182" s="68" t="s">
        <v>9942</v>
      </c>
      <c r="F182" s="68" t="s">
        <v>9943</v>
      </c>
      <c r="G182" s="68">
        <v>66</v>
      </c>
      <c r="H182" s="68" t="s">
        <v>9944</v>
      </c>
      <c r="I182" s="68">
        <v>20240117</v>
      </c>
      <c r="J182" s="68">
        <v>20240122</v>
      </c>
      <c r="K182" s="68">
        <v>6</v>
      </c>
      <c r="L182" s="68"/>
      <c r="M182" s="68">
        <v>0</v>
      </c>
      <c r="N182" s="68" t="s">
        <v>9945</v>
      </c>
      <c r="O182" s="68" t="s">
        <v>9946</v>
      </c>
      <c r="P182" s="68" t="s">
        <v>118</v>
      </c>
      <c r="Q182" s="68" t="s">
        <v>36</v>
      </c>
      <c r="R182" s="68" t="s">
        <v>119</v>
      </c>
      <c r="S182" s="68" t="s">
        <v>120</v>
      </c>
      <c r="T182" s="68">
        <v>205</v>
      </c>
      <c r="U182" s="68" t="s">
        <v>172</v>
      </c>
      <c r="V182" s="68" t="s">
        <v>9178</v>
      </c>
      <c r="W182" s="68" t="s">
        <v>9179</v>
      </c>
      <c r="X182" s="68" t="s">
        <v>124</v>
      </c>
      <c r="Y182" s="68">
        <v>55637</v>
      </c>
      <c r="Z182" s="68">
        <v>7090</v>
      </c>
      <c r="AA182" s="68">
        <v>0</v>
      </c>
      <c r="AB182" s="68">
        <v>0</v>
      </c>
      <c r="AC182" s="68">
        <v>1042.08</v>
      </c>
      <c r="AD182" s="68">
        <v>0</v>
      </c>
      <c r="AE182" s="68">
        <v>448530.14</v>
      </c>
      <c r="AF182" s="68">
        <v>449572.22</v>
      </c>
      <c r="AG182" s="68">
        <v>400</v>
      </c>
      <c r="AH182" s="68">
        <v>375</v>
      </c>
      <c r="AI182" s="68">
        <v>684871</v>
      </c>
      <c r="AJ182" s="68">
        <v>684871</v>
      </c>
      <c r="AK182" s="68">
        <v>115539.00246301363</v>
      </c>
      <c r="AL182" s="68" t="s">
        <v>118</v>
      </c>
      <c r="AM182" s="68" t="s">
        <v>36</v>
      </c>
      <c r="AN182" s="68" t="s">
        <v>119</v>
      </c>
      <c r="AO182" s="68" t="s">
        <v>120</v>
      </c>
      <c r="AP182" s="68">
        <v>7</v>
      </c>
      <c r="AQ182" s="68">
        <v>2</v>
      </c>
      <c r="AR182" s="68">
        <v>11</v>
      </c>
      <c r="AS182" s="68">
        <v>124065</v>
      </c>
      <c r="AT182" s="68">
        <v>585428</v>
      </c>
      <c r="AU182" s="68">
        <v>195143</v>
      </c>
      <c r="AV182" s="68">
        <v>705626</v>
      </c>
      <c r="AW182" s="68">
        <v>8.6967800000000004</v>
      </c>
      <c r="AX182" s="68">
        <v>1.5207599999999999</v>
      </c>
      <c r="AY182" s="68">
        <v>7.1760200000000003</v>
      </c>
      <c r="AZ182" s="68">
        <v>8.6967802047729492</v>
      </c>
      <c r="BA182" s="68">
        <v>1.5207600593566895</v>
      </c>
      <c r="BB182" s="68">
        <v>7.1760201454162598</v>
      </c>
      <c r="BC182" s="68" t="s">
        <v>159</v>
      </c>
      <c r="BD182" s="68" t="s">
        <v>126</v>
      </c>
      <c r="BE182" s="68" t="s">
        <v>118</v>
      </c>
      <c r="BF182" s="68"/>
      <c r="BG182" s="68" t="s">
        <v>296</v>
      </c>
      <c r="BH182" s="68" t="s">
        <v>9171</v>
      </c>
      <c r="BI182" s="68" t="s">
        <v>506</v>
      </c>
      <c r="BJ182" s="68" t="s">
        <v>129</v>
      </c>
      <c r="BK182" s="68" t="s">
        <v>224</v>
      </c>
      <c r="BL182" s="68" t="s">
        <v>224</v>
      </c>
      <c r="BM182" s="68" t="s">
        <v>180</v>
      </c>
      <c r="BN182" s="68" t="s">
        <v>181</v>
      </c>
      <c r="BO182" s="68"/>
      <c r="BP182" s="68" t="s">
        <v>181</v>
      </c>
      <c r="BQ182" s="68">
        <v>2024</v>
      </c>
      <c r="BR182" s="68"/>
      <c r="BS182" s="68"/>
      <c r="BT182" s="68" t="s">
        <v>9171</v>
      </c>
    </row>
    <row r="183" spans="1:72">
      <c r="A183" s="68">
        <v>102400138914</v>
      </c>
      <c r="B183" s="68">
        <v>1</v>
      </c>
      <c r="C183" s="68">
        <v>2024</v>
      </c>
      <c r="D183" s="68">
        <v>1</v>
      </c>
      <c r="E183" s="68" t="s">
        <v>9947</v>
      </c>
      <c r="F183" s="68" t="s">
        <v>9948</v>
      </c>
      <c r="G183" s="68">
        <v>88</v>
      </c>
      <c r="H183" s="68" t="s">
        <v>9949</v>
      </c>
      <c r="I183" s="68">
        <v>20240117</v>
      </c>
      <c r="J183" s="68">
        <v>20240118</v>
      </c>
      <c r="K183" s="68">
        <v>2</v>
      </c>
      <c r="L183" s="68"/>
      <c r="M183" s="68">
        <v>0</v>
      </c>
      <c r="N183" s="68" t="s">
        <v>9950</v>
      </c>
      <c r="O183" s="68" t="s">
        <v>9951</v>
      </c>
      <c r="P183" s="68" t="s">
        <v>118</v>
      </c>
      <c r="Q183" s="68" t="s">
        <v>36</v>
      </c>
      <c r="R183" s="68" t="s">
        <v>119</v>
      </c>
      <c r="S183" s="68" t="s">
        <v>147</v>
      </c>
      <c r="T183" s="68">
        <v>111</v>
      </c>
      <c r="U183" s="68" t="s">
        <v>172</v>
      </c>
      <c r="V183" s="68" t="s">
        <v>173</v>
      </c>
      <c r="W183" s="68" t="s">
        <v>174</v>
      </c>
      <c r="X183" s="68" t="s">
        <v>242</v>
      </c>
      <c r="Y183" s="68">
        <v>116307</v>
      </c>
      <c r="Z183" s="68">
        <v>1472</v>
      </c>
      <c r="AA183" s="68">
        <v>0</v>
      </c>
      <c r="AB183" s="68">
        <v>0</v>
      </c>
      <c r="AC183" s="68">
        <v>3710.4</v>
      </c>
      <c r="AD183" s="68">
        <v>0</v>
      </c>
      <c r="AE183" s="68">
        <v>468428.53</v>
      </c>
      <c r="AF183" s="68">
        <v>472138.94</v>
      </c>
      <c r="AG183" s="68">
        <v>80</v>
      </c>
      <c r="AH183" s="68">
        <v>75</v>
      </c>
      <c r="AI183" s="68">
        <v>792344</v>
      </c>
      <c r="AJ183" s="68">
        <v>792344</v>
      </c>
      <c r="AK183" s="68">
        <v>171873.93528015463</v>
      </c>
      <c r="AL183" s="68" t="s">
        <v>118</v>
      </c>
      <c r="AM183" s="68" t="s">
        <v>36</v>
      </c>
      <c r="AN183" s="68" t="s">
        <v>119</v>
      </c>
      <c r="AO183" s="68" t="s">
        <v>147</v>
      </c>
      <c r="AP183" s="68">
        <v>10</v>
      </c>
      <c r="AQ183" s="68">
        <v>3</v>
      </c>
      <c r="AR183" s="68">
        <v>20</v>
      </c>
      <c r="AS183" s="68">
        <v>230467</v>
      </c>
      <c r="AT183" s="68">
        <v>667081</v>
      </c>
      <c r="AU183" s="68">
        <v>222360</v>
      </c>
      <c r="AV183" s="68">
        <v>800033</v>
      </c>
      <c r="AW183" s="68">
        <v>11.001899999999999</v>
      </c>
      <c r="AX183" s="68">
        <v>2.8250000000000002</v>
      </c>
      <c r="AY183" s="68">
        <v>8.1768999999999998</v>
      </c>
      <c r="AZ183" s="68">
        <v>10.060229897499084</v>
      </c>
      <c r="BA183" s="68">
        <v>1.8833299875259399</v>
      </c>
      <c r="BB183" s="68">
        <v>8.1768999099731445</v>
      </c>
      <c r="BC183" s="68" t="s">
        <v>159</v>
      </c>
      <c r="BD183" s="68" t="s">
        <v>1227</v>
      </c>
      <c r="BE183" s="68" t="s">
        <v>118</v>
      </c>
      <c r="BF183" s="68"/>
      <c r="BG183" s="68" t="s">
        <v>9952</v>
      </c>
      <c r="BH183" s="68" t="s">
        <v>9171</v>
      </c>
      <c r="BI183" s="68" t="s">
        <v>201</v>
      </c>
      <c r="BJ183" s="68" t="s">
        <v>129</v>
      </c>
      <c r="BK183" s="68" t="s">
        <v>130</v>
      </c>
      <c r="BL183" s="68" t="s">
        <v>131</v>
      </c>
      <c r="BM183" s="68" t="s">
        <v>180</v>
      </c>
      <c r="BN183" s="68" t="s">
        <v>181</v>
      </c>
      <c r="BO183" s="68"/>
      <c r="BP183" s="68" t="s">
        <v>181</v>
      </c>
      <c r="BQ183" s="68">
        <v>2024</v>
      </c>
      <c r="BR183" s="68"/>
      <c r="BS183" s="68"/>
      <c r="BT183" s="68" t="s">
        <v>9171</v>
      </c>
    </row>
    <row r="184" spans="1:72">
      <c r="A184" s="68">
        <v>102400138848</v>
      </c>
      <c r="B184" s="68">
        <v>1</v>
      </c>
      <c r="C184" s="68">
        <v>2024</v>
      </c>
      <c r="D184" s="68">
        <v>1</v>
      </c>
      <c r="E184" s="68" t="s">
        <v>9953</v>
      </c>
      <c r="F184" s="68" t="s">
        <v>9954</v>
      </c>
      <c r="G184" s="68">
        <v>80</v>
      </c>
      <c r="H184" s="68" t="s">
        <v>9955</v>
      </c>
      <c r="I184" s="68">
        <v>20240108</v>
      </c>
      <c r="J184" s="68">
        <v>20240116</v>
      </c>
      <c r="K184" s="68">
        <v>9</v>
      </c>
      <c r="L184" s="68"/>
      <c r="M184" s="68">
        <v>0</v>
      </c>
      <c r="N184" s="68" t="s">
        <v>9208</v>
      </c>
      <c r="O184" s="68" t="s">
        <v>9956</v>
      </c>
      <c r="P184" s="68" t="s">
        <v>118</v>
      </c>
      <c r="Q184" s="68" t="s">
        <v>36</v>
      </c>
      <c r="R184" s="68" t="s">
        <v>119</v>
      </c>
      <c r="S184" s="68" t="s">
        <v>147</v>
      </c>
      <c r="T184" s="68">
        <v>111</v>
      </c>
      <c r="U184" s="68" t="s">
        <v>172</v>
      </c>
      <c r="V184" s="68" t="s">
        <v>9178</v>
      </c>
      <c r="W184" s="68" t="s">
        <v>9179</v>
      </c>
      <c r="X184" s="68" t="s">
        <v>124</v>
      </c>
      <c r="Y184" s="68">
        <v>90822</v>
      </c>
      <c r="Z184" s="68">
        <v>10932</v>
      </c>
      <c r="AA184" s="68">
        <v>0</v>
      </c>
      <c r="AB184" s="68">
        <v>0</v>
      </c>
      <c r="AC184" s="68">
        <v>1487.28</v>
      </c>
      <c r="AD184" s="68">
        <v>0</v>
      </c>
      <c r="AE184" s="68">
        <v>473755.49</v>
      </c>
      <c r="AF184" s="68">
        <v>475242.78</v>
      </c>
      <c r="AG184" s="68">
        <v>640</v>
      </c>
      <c r="AH184" s="68">
        <v>600</v>
      </c>
      <c r="AI184" s="68">
        <v>684958</v>
      </c>
      <c r="AJ184" s="68">
        <v>684958</v>
      </c>
      <c r="AK184" s="68">
        <v>89940.229232134065</v>
      </c>
      <c r="AL184" s="68" t="s">
        <v>118</v>
      </c>
      <c r="AM184" s="68" t="s">
        <v>36</v>
      </c>
      <c r="AN184" s="68" t="s">
        <v>119</v>
      </c>
      <c r="AO184" s="68" t="s">
        <v>147</v>
      </c>
      <c r="AP184" s="68">
        <v>7</v>
      </c>
      <c r="AQ184" s="68">
        <v>2</v>
      </c>
      <c r="AR184" s="68">
        <v>11</v>
      </c>
      <c r="AS184" s="68">
        <v>124065</v>
      </c>
      <c r="AT184" s="68">
        <v>585428</v>
      </c>
      <c r="AU184" s="68">
        <v>195143</v>
      </c>
      <c r="AV184" s="68">
        <v>705626</v>
      </c>
      <c r="AW184" s="68">
        <v>8.6967800000000004</v>
      </c>
      <c r="AX184" s="68">
        <v>1.5207599999999999</v>
      </c>
      <c r="AY184" s="68">
        <v>7.1760200000000003</v>
      </c>
      <c r="AZ184" s="68">
        <v>8.6967802047729492</v>
      </c>
      <c r="BA184" s="68">
        <v>1.5207600593566895</v>
      </c>
      <c r="BB184" s="68">
        <v>7.1760201454162598</v>
      </c>
      <c r="BC184" s="68" t="s">
        <v>159</v>
      </c>
      <c r="BD184" s="68" t="s">
        <v>126</v>
      </c>
      <c r="BE184" s="68" t="s">
        <v>118</v>
      </c>
      <c r="BF184" s="68"/>
      <c r="BG184" s="68" t="s">
        <v>417</v>
      </c>
      <c r="BH184" s="68" t="s">
        <v>9171</v>
      </c>
      <c r="BI184" s="68" t="s">
        <v>718</v>
      </c>
      <c r="BJ184" s="68" t="s">
        <v>129</v>
      </c>
      <c r="BK184" s="68" t="s">
        <v>178</v>
      </c>
      <c r="BL184" s="68" t="s">
        <v>320</v>
      </c>
      <c r="BM184" s="68" t="s">
        <v>180</v>
      </c>
      <c r="BN184" s="68" t="s">
        <v>181</v>
      </c>
      <c r="BO184" s="68"/>
      <c r="BP184" s="68" t="s">
        <v>181</v>
      </c>
      <c r="BQ184" s="68">
        <v>2024</v>
      </c>
      <c r="BR184" s="68"/>
      <c r="BS184" s="68"/>
      <c r="BT184" s="68" t="s">
        <v>9171</v>
      </c>
    </row>
    <row r="185" spans="1:72">
      <c r="A185" s="68">
        <v>102400138834</v>
      </c>
      <c r="B185" s="68">
        <v>1</v>
      </c>
      <c r="C185" s="68">
        <v>2024</v>
      </c>
      <c r="D185" s="68">
        <v>1</v>
      </c>
      <c r="E185" s="68" t="s">
        <v>9957</v>
      </c>
      <c r="F185" s="68" t="s">
        <v>9958</v>
      </c>
      <c r="G185" s="68">
        <v>72</v>
      </c>
      <c r="H185" s="68" t="s">
        <v>9959</v>
      </c>
      <c r="I185" s="68">
        <v>20240107</v>
      </c>
      <c r="J185" s="68">
        <v>20240115</v>
      </c>
      <c r="K185" s="68">
        <v>9</v>
      </c>
      <c r="L185" s="68"/>
      <c r="M185" s="68">
        <v>0</v>
      </c>
      <c r="N185" s="68" t="s">
        <v>9960</v>
      </c>
      <c r="O185" s="68" t="s">
        <v>9961</v>
      </c>
      <c r="P185" s="68" t="s">
        <v>118</v>
      </c>
      <c r="Q185" s="68" t="s">
        <v>36</v>
      </c>
      <c r="R185" s="68" t="s">
        <v>119</v>
      </c>
      <c r="S185" s="68" t="s">
        <v>147</v>
      </c>
      <c r="T185" s="68">
        <v>111</v>
      </c>
      <c r="U185" s="68" t="s">
        <v>172</v>
      </c>
      <c r="V185" s="68" t="s">
        <v>173</v>
      </c>
      <c r="W185" s="68" t="s">
        <v>174</v>
      </c>
      <c r="X185" s="68" t="s">
        <v>124</v>
      </c>
      <c r="Y185" s="68">
        <v>94534</v>
      </c>
      <c r="Z185" s="68">
        <v>10932</v>
      </c>
      <c r="AA185" s="68">
        <v>0</v>
      </c>
      <c r="AB185" s="68">
        <v>0</v>
      </c>
      <c r="AC185" s="68">
        <v>3798.6</v>
      </c>
      <c r="AD185" s="68">
        <v>0</v>
      </c>
      <c r="AE185" s="68">
        <v>478250.68</v>
      </c>
      <c r="AF185" s="68">
        <v>482049.28000000003</v>
      </c>
      <c r="AG185" s="68">
        <v>640</v>
      </c>
      <c r="AH185" s="68">
        <v>600</v>
      </c>
      <c r="AI185" s="68">
        <v>866510</v>
      </c>
      <c r="AJ185" s="68">
        <v>866510</v>
      </c>
      <c r="AK185" s="68">
        <v>161963.62397661828</v>
      </c>
      <c r="AL185" s="68" t="s">
        <v>118</v>
      </c>
      <c r="AM185" s="68" t="s">
        <v>36</v>
      </c>
      <c r="AN185" s="68" t="s">
        <v>119</v>
      </c>
      <c r="AO185" s="68" t="s">
        <v>147</v>
      </c>
      <c r="AP185" s="68">
        <v>10</v>
      </c>
      <c r="AQ185" s="68">
        <v>3</v>
      </c>
      <c r="AR185" s="68">
        <v>20</v>
      </c>
      <c r="AS185" s="68">
        <v>230467</v>
      </c>
      <c r="AT185" s="68">
        <v>667081</v>
      </c>
      <c r="AU185" s="68">
        <v>222360</v>
      </c>
      <c r="AV185" s="68">
        <v>800033</v>
      </c>
      <c r="AW185" s="68">
        <v>11.001899999999999</v>
      </c>
      <c r="AX185" s="68">
        <v>2.8250000000000002</v>
      </c>
      <c r="AY185" s="68">
        <v>8.1768999999999998</v>
      </c>
      <c r="AZ185" s="68">
        <v>11.00189995765686</v>
      </c>
      <c r="BA185" s="68">
        <v>2.8250000476837158</v>
      </c>
      <c r="BB185" s="68">
        <v>8.1768999099731445</v>
      </c>
      <c r="BC185" s="68" t="s">
        <v>159</v>
      </c>
      <c r="BD185" s="68" t="s">
        <v>126</v>
      </c>
      <c r="BE185" s="68" t="s">
        <v>118</v>
      </c>
      <c r="BF185" s="68"/>
      <c r="BG185" s="68" t="s">
        <v>296</v>
      </c>
      <c r="BH185" s="68" t="s">
        <v>9204</v>
      </c>
      <c r="BI185" s="68" t="s">
        <v>9962</v>
      </c>
      <c r="BJ185" s="68" t="s">
        <v>1907</v>
      </c>
      <c r="BK185" s="68" t="s">
        <v>9963</v>
      </c>
      <c r="BL185" s="68" t="s">
        <v>9963</v>
      </c>
      <c r="BM185" s="68" t="s">
        <v>180</v>
      </c>
      <c r="BN185" s="68" t="s">
        <v>1607</v>
      </c>
      <c r="BO185" s="68"/>
      <c r="BP185" s="68" t="s">
        <v>1607</v>
      </c>
      <c r="BQ185" s="68">
        <v>2024</v>
      </c>
      <c r="BR185" s="68"/>
      <c r="BS185" s="68"/>
      <c r="BT185" s="68" t="s">
        <v>9171</v>
      </c>
    </row>
    <row r="186" spans="1:72">
      <c r="A186" s="68">
        <v>102400138836</v>
      </c>
      <c r="B186" s="68">
        <v>1</v>
      </c>
      <c r="C186" s="68">
        <v>2024</v>
      </c>
      <c r="D186" s="68">
        <v>1</v>
      </c>
      <c r="E186" s="68" t="s">
        <v>1938</v>
      </c>
      <c r="F186" s="68" t="s">
        <v>1939</v>
      </c>
      <c r="G186" s="68">
        <v>80</v>
      </c>
      <c r="H186" s="68" t="s">
        <v>1940</v>
      </c>
      <c r="I186" s="68">
        <v>20240108</v>
      </c>
      <c r="J186" s="68">
        <v>20240115</v>
      </c>
      <c r="K186" s="68">
        <v>8</v>
      </c>
      <c r="L186" s="68"/>
      <c r="M186" s="68">
        <v>0</v>
      </c>
      <c r="N186" s="68" t="s">
        <v>1941</v>
      </c>
      <c r="O186" s="68" t="s">
        <v>9964</v>
      </c>
      <c r="P186" s="68" t="s">
        <v>118</v>
      </c>
      <c r="Q186" s="68" t="s">
        <v>36</v>
      </c>
      <c r="R186" s="68" t="s">
        <v>119</v>
      </c>
      <c r="S186" s="68" t="s">
        <v>120</v>
      </c>
      <c r="T186" s="68">
        <v>111</v>
      </c>
      <c r="U186" s="68" t="s">
        <v>172</v>
      </c>
      <c r="V186" s="68" t="s">
        <v>173</v>
      </c>
      <c r="W186" s="68" t="s">
        <v>174</v>
      </c>
      <c r="X186" s="68" t="s">
        <v>124</v>
      </c>
      <c r="Y186" s="68">
        <v>96497</v>
      </c>
      <c r="Z186" s="68">
        <v>9234</v>
      </c>
      <c r="AA186" s="68">
        <v>0</v>
      </c>
      <c r="AB186" s="68">
        <v>0</v>
      </c>
      <c r="AC186" s="68">
        <v>2008.32</v>
      </c>
      <c r="AD186" s="68">
        <v>0</v>
      </c>
      <c r="AE186" s="68">
        <v>497519.78</v>
      </c>
      <c r="AF186" s="68">
        <v>499528.09</v>
      </c>
      <c r="AG186" s="68">
        <v>560</v>
      </c>
      <c r="AH186" s="68">
        <v>525</v>
      </c>
      <c r="AI186" s="68">
        <v>866510</v>
      </c>
      <c r="AJ186" s="68">
        <v>866510</v>
      </c>
      <c r="AK186" s="68">
        <v>144484.81397661829</v>
      </c>
      <c r="AL186" s="68" t="s">
        <v>118</v>
      </c>
      <c r="AM186" s="68" t="s">
        <v>36</v>
      </c>
      <c r="AN186" s="68" t="s">
        <v>119</v>
      </c>
      <c r="AO186" s="68" t="s">
        <v>120</v>
      </c>
      <c r="AP186" s="68">
        <v>10</v>
      </c>
      <c r="AQ186" s="68">
        <v>3</v>
      </c>
      <c r="AR186" s="68">
        <v>20</v>
      </c>
      <c r="AS186" s="68">
        <v>230467</v>
      </c>
      <c r="AT186" s="68">
        <v>667081</v>
      </c>
      <c r="AU186" s="68">
        <v>222360</v>
      </c>
      <c r="AV186" s="68">
        <v>800033</v>
      </c>
      <c r="AW186" s="68">
        <v>11.001899999999999</v>
      </c>
      <c r="AX186" s="68">
        <v>2.8250000000000002</v>
      </c>
      <c r="AY186" s="68">
        <v>8.1768999999999998</v>
      </c>
      <c r="AZ186" s="68">
        <v>11.00189995765686</v>
      </c>
      <c r="BA186" s="68">
        <v>2.8250000476837158</v>
      </c>
      <c r="BB186" s="68">
        <v>8.1768999099731445</v>
      </c>
      <c r="BC186" s="68" t="s">
        <v>159</v>
      </c>
      <c r="BD186" s="68" t="s">
        <v>126</v>
      </c>
      <c r="BE186" s="68" t="s">
        <v>118</v>
      </c>
      <c r="BF186" s="68"/>
      <c r="BG186" s="68" t="s">
        <v>417</v>
      </c>
      <c r="BH186" s="68" t="s">
        <v>176</v>
      </c>
      <c r="BI186" s="68" t="s">
        <v>1484</v>
      </c>
      <c r="BJ186" s="68" t="s">
        <v>129</v>
      </c>
      <c r="BK186" s="68" t="s">
        <v>224</v>
      </c>
      <c r="BL186" s="68" t="s">
        <v>224</v>
      </c>
      <c r="BM186" s="68" t="s">
        <v>180</v>
      </c>
      <c r="BN186" s="68" t="s">
        <v>181</v>
      </c>
      <c r="BO186" s="68"/>
      <c r="BP186" s="68" t="s">
        <v>181</v>
      </c>
      <c r="BQ186" s="68">
        <v>2024</v>
      </c>
      <c r="BR186" s="68"/>
      <c r="BS186" s="68"/>
      <c r="BT186" s="68" t="s">
        <v>9171</v>
      </c>
    </row>
    <row r="187" spans="1:72">
      <c r="A187" s="68">
        <v>102400292658</v>
      </c>
      <c r="B187" s="68">
        <v>1</v>
      </c>
      <c r="C187" s="68">
        <v>2024</v>
      </c>
      <c r="D187" s="68">
        <v>1</v>
      </c>
      <c r="E187" s="68" t="s">
        <v>9965</v>
      </c>
      <c r="F187" s="68" t="s">
        <v>9966</v>
      </c>
      <c r="G187" s="68">
        <v>78</v>
      </c>
      <c r="H187" s="68" t="s">
        <v>9967</v>
      </c>
      <c r="I187" s="68">
        <v>20240103</v>
      </c>
      <c r="J187" s="68">
        <v>20240109</v>
      </c>
      <c r="K187" s="68">
        <v>7</v>
      </c>
      <c r="L187" s="68"/>
      <c r="M187" s="68">
        <v>0</v>
      </c>
      <c r="N187" s="68" t="s">
        <v>9968</v>
      </c>
      <c r="O187" s="68" t="s">
        <v>9969</v>
      </c>
      <c r="P187" s="68" t="s">
        <v>118</v>
      </c>
      <c r="Q187" s="68" t="s">
        <v>36</v>
      </c>
      <c r="R187" s="68" t="s">
        <v>119</v>
      </c>
      <c r="S187" s="68" t="s">
        <v>147</v>
      </c>
      <c r="T187" s="68">
        <v>205</v>
      </c>
      <c r="U187" s="68" t="s">
        <v>172</v>
      </c>
      <c r="V187" s="68" t="s">
        <v>9240</v>
      </c>
      <c r="W187" s="68" t="s">
        <v>9241</v>
      </c>
      <c r="X187" s="68" t="s">
        <v>124</v>
      </c>
      <c r="Y187" s="68">
        <v>65939</v>
      </c>
      <c r="Z187" s="68">
        <v>8410</v>
      </c>
      <c r="AA187" s="68">
        <v>0</v>
      </c>
      <c r="AB187" s="68">
        <v>0</v>
      </c>
      <c r="AC187" s="68">
        <v>1324.25</v>
      </c>
      <c r="AD187" s="68">
        <v>0</v>
      </c>
      <c r="AE187" s="68">
        <v>447700.66</v>
      </c>
      <c r="AF187" s="68">
        <v>449024.91</v>
      </c>
      <c r="AG187" s="68">
        <v>480</v>
      </c>
      <c r="AH187" s="68">
        <v>450</v>
      </c>
      <c r="AI187" s="68">
        <v>712484</v>
      </c>
      <c r="AJ187" s="68">
        <v>712484</v>
      </c>
      <c r="AK187" s="68">
        <v>144637.86421815032</v>
      </c>
      <c r="AL187" s="68" t="s">
        <v>118</v>
      </c>
      <c r="AM187" s="68" t="s">
        <v>36</v>
      </c>
      <c r="AN187" s="68" t="s">
        <v>119</v>
      </c>
      <c r="AO187" s="68" t="s">
        <v>147</v>
      </c>
      <c r="AP187" s="68">
        <v>6</v>
      </c>
      <c r="AQ187" s="68">
        <v>2</v>
      </c>
      <c r="AR187" s="68">
        <v>12</v>
      </c>
      <c r="AS187" s="68">
        <v>123093</v>
      </c>
      <c r="AT187" s="68">
        <v>615005</v>
      </c>
      <c r="AU187" s="68">
        <v>205002</v>
      </c>
      <c r="AV187" s="68">
        <v>724129</v>
      </c>
      <c r="AW187" s="68">
        <v>9.0474099999999993</v>
      </c>
      <c r="AX187" s="68">
        <v>1.50884</v>
      </c>
      <c r="AY187" s="68">
        <v>7.53857</v>
      </c>
      <c r="AZ187" s="68">
        <v>9.0474098920822144</v>
      </c>
      <c r="BA187" s="68">
        <v>1.5088399648666382</v>
      </c>
      <c r="BB187" s="68">
        <v>7.5385699272155762</v>
      </c>
      <c r="BC187" s="68" t="s">
        <v>159</v>
      </c>
      <c r="BD187" s="68" t="s">
        <v>126</v>
      </c>
      <c r="BE187" s="68" t="s">
        <v>118</v>
      </c>
      <c r="BF187" s="68"/>
      <c r="BG187" s="68" t="s">
        <v>417</v>
      </c>
      <c r="BH187" s="68" t="s">
        <v>9171</v>
      </c>
      <c r="BI187" s="68" t="s">
        <v>1679</v>
      </c>
      <c r="BJ187" s="68" t="s">
        <v>129</v>
      </c>
      <c r="BK187" s="68" t="s">
        <v>130</v>
      </c>
      <c r="BL187" s="68" t="s">
        <v>162</v>
      </c>
      <c r="BM187" s="68" t="s">
        <v>180</v>
      </c>
      <c r="BN187" s="68" t="s">
        <v>181</v>
      </c>
      <c r="BO187" s="68"/>
      <c r="BP187" s="68" t="s">
        <v>181</v>
      </c>
      <c r="BQ187" s="68">
        <v>2024</v>
      </c>
      <c r="BR187" s="68"/>
      <c r="BS187" s="68"/>
      <c r="BT187" s="68" t="s">
        <v>9171</v>
      </c>
    </row>
    <row r="188" spans="1:72">
      <c r="A188" s="68">
        <v>102400138728</v>
      </c>
      <c r="B188" s="68">
        <v>1</v>
      </c>
      <c r="C188" s="68">
        <v>2024</v>
      </c>
      <c r="D188" s="68">
        <v>1</v>
      </c>
      <c r="E188" s="68" t="s">
        <v>9970</v>
      </c>
      <c r="F188" s="68" t="s">
        <v>9971</v>
      </c>
      <c r="G188" s="68">
        <v>79</v>
      </c>
      <c r="H188" s="68" t="s">
        <v>9972</v>
      </c>
      <c r="I188" s="68">
        <v>20240103</v>
      </c>
      <c r="J188" s="68">
        <v>20240108</v>
      </c>
      <c r="K188" s="68">
        <v>6</v>
      </c>
      <c r="L188" s="68"/>
      <c r="M188" s="68">
        <v>0</v>
      </c>
      <c r="N188" s="68" t="s">
        <v>9973</v>
      </c>
      <c r="O188" s="68" t="s">
        <v>9974</v>
      </c>
      <c r="P188" s="68" t="s">
        <v>118</v>
      </c>
      <c r="Q188" s="68" t="s">
        <v>36</v>
      </c>
      <c r="R188" s="68" t="s">
        <v>119</v>
      </c>
      <c r="S188" s="68" t="s">
        <v>120</v>
      </c>
      <c r="T188" s="68">
        <v>111</v>
      </c>
      <c r="U188" s="68" t="s">
        <v>172</v>
      </c>
      <c r="V188" s="68" t="s">
        <v>9178</v>
      </c>
      <c r="W188" s="68" t="s">
        <v>9179</v>
      </c>
      <c r="X188" s="68" t="s">
        <v>124</v>
      </c>
      <c r="Y188" s="68">
        <v>91378</v>
      </c>
      <c r="Z188" s="68">
        <v>7090</v>
      </c>
      <c r="AA188" s="68">
        <v>0</v>
      </c>
      <c r="AB188" s="68">
        <v>0</v>
      </c>
      <c r="AC188" s="68">
        <v>1161.22</v>
      </c>
      <c r="AD188" s="68">
        <v>5851.48</v>
      </c>
      <c r="AE188" s="68">
        <v>439918.63</v>
      </c>
      <c r="AF188" s="68">
        <v>446931.34</v>
      </c>
      <c r="AG188" s="68">
        <v>400</v>
      </c>
      <c r="AH188" s="68">
        <v>375</v>
      </c>
      <c r="AI188" s="68">
        <v>684958</v>
      </c>
      <c r="AJ188" s="68">
        <v>684958</v>
      </c>
      <c r="AK188" s="68">
        <v>118251.66923213407</v>
      </c>
      <c r="AL188" s="68" t="s">
        <v>118</v>
      </c>
      <c r="AM188" s="68" t="s">
        <v>36</v>
      </c>
      <c r="AN188" s="68" t="s">
        <v>119</v>
      </c>
      <c r="AO188" s="68" t="s">
        <v>120</v>
      </c>
      <c r="AP188" s="68">
        <v>7</v>
      </c>
      <c r="AQ188" s="68">
        <v>2</v>
      </c>
      <c r="AR188" s="68">
        <v>11</v>
      </c>
      <c r="AS188" s="68">
        <v>124065</v>
      </c>
      <c r="AT188" s="68">
        <v>585428</v>
      </c>
      <c r="AU188" s="68">
        <v>195143</v>
      </c>
      <c r="AV188" s="68">
        <v>705626</v>
      </c>
      <c r="AW188" s="68">
        <v>8.6967800000000004</v>
      </c>
      <c r="AX188" s="68">
        <v>1.5207599999999999</v>
      </c>
      <c r="AY188" s="68">
        <v>7.1760200000000003</v>
      </c>
      <c r="AZ188" s="68">
        <v>8.6967802047729492</v>
      </c>
      <c r="BA188" s="68">
        <v>1.5207600593566895</v>
      </c>
      <c r="BB188" s="68">
        <v>7.1760201454162598</v>
      </c>
      <c r="BC188" s="68" t="s">
        <v>159</v>
      </c>
      <c r="BD188" s="68" t="s">
        <v>126</v>
      </c>
      <c r="BE188" s="68" t="s">
        <v>118</v>
      </c>
      <c r="BF188" s="68"/>
      <c r="BG188" s="68" t="s">
        <v>417</v>
      </c>
      <c r="BH188" s="68" t="s">
        <v>9171</v>
      </c>
      <c r="BI188" s="68" t="s">
        <v>649</v>
      </c>
      <c r="BJ188" s="68" t="s">
        <v>129</v>
      </c>
      <c r="BK188" s="68" t="s">
        <v>217</v>
      </c>
      <c r="BL188" s="68" t="s">
        <v>252</v>
      </c>
      <c r="BM188" s="68" t="s">
        <v>180</v>
      </c>
      <c r="BN188" s="68" t="s">
        <v>181</v>
      </c>
      <c r="BO188" s="68"/>
      <c r="BP188" s="68" t="s">
        <v>181</v>
      </c>
      <c r="BQ188" s="68">
        <v>2024</v>
      </c>
      <c r="BR188" s="68"/>
      <c r="BS188" s="68"/>
      <c r="BT188" s="68" t="s">
        <v>9171</v>
      </c>
    </row>
    <row r="189" spans="1:72">
      <c r="A189" s="68">
        <v>102400138734</v>
      </c>
      <c r="B189" s="68">
        <v>1</v>
      </c>
      <c r="C189" s="68">
        <v>2024</v>
      </c>
      <c r="D189" s="68">
        <v>1</v>
      </c>
      <c r="E189" s="68" t="s">
        <v>9975</v>
      </c>
      <c r="F189" s="68" t="s">
        <v>9976</v>
      </c>
      <c r="G189" s="68">
        <v>83</v>
      </c>
      <c r="H189" s="68" t="s">
        <v>9977</v>
      </c>
      <c r="I189" s="68">
        <v>20240103</v>
      </c>
      <c r="J189" s="68">
        <v>20240108</v>
      </c>
      <c r="K189" s="68">
        <v>6</v>
      </c>
      <c r="L189" s="68"/>
      <c r="M189" s="68">
        <v>0</v>
      </c>
      <c r="N189" s="68" t="s">
        <v>9978</v>
      </c>
      <c r="O189" s="68" t="s">
        <v>9979</v>
      </c>
      <c r="P189" s="68" t="s">
        <v>118</v>
      </c>
      <c r="Q189" s="68" t="s">
        <v>36</v>
      </c>
      <c r="R189" s="68" t="s">
        <v>119</v>
      </c>
      <c r="S189" s="68" t="s">
        <v>147</v>
      </c>
      <c r="T189" s="68">
        <v>111</v>
      </c>
      <c r="U189" s="68" t="s">
        <v>172</v>
      </c>
      <c r="V189" s="68" t="s">
        <v>9178</v>
      </c>
      <c r="W189" s="68" t="s">
        <v>9179</v>
      </c>
      <c r="X189" s="68" t="s">
        <v>124</v>
      </c>
      <c r="Y189" s="68">
        <v>80659</v>
      </c>
      <c r="Z189" s="68">
        <v>7149</v>
      </c>
      <c r="AA189" s="68">
        <v>0</v>
      </c>
      <c r="AB189" s="68">
        <v>0</v>
      </c>
      <c r="AC189" s="68">
        <v>1670.32</v>
      </c>
      <c r="AD189" s="68">
        <v>0</v>
      </c>
      <c r="AE189" s="68">
        <v>439984.49</v>
      </c>
      <c r="AF189" s="68">
        <v>441654.81</v>
      </c>
      <c r="AG189" s="68">
        <v>400</v>
      </c>
      <c r="AH189" s="68">
        <v>375</v>
      </c>
      <c r="AI189" s="68">
        <v>684958</v>
      </c>
      <c r="AJ189" s="68">
        <v>684958</v>
      </c>
      <c r="AK189" s="68">
        <v>123528.19923213409</v>
      </c>
      <c r="AL189" s="68" t="s">
        <v>118</v>
      </c>
      <c r="AM189" s="68" t="s">
        <v>36</v>
      </c>
      <c r="AN189" s="68" t="s">
        <v>119</v>
      </c>
      <c r="AO189" s="68" t="s">
        <v>147</v>
      </c>
      <c r="AP189" s="68">
        <v>7</v>
      </c>
      <c r="AQ189" s="68">
        <v>2</v>
      </c>
      <c r="AR189" s="68">
        <v>11</v>
      </c>
      <c r="AS189" s="68">
        <v>124065</v>
      </c>
      <c r="AT189" s="68">
        <v>585428</v>
      </c>
      <c r="AU189" s="68">
        <v>195143</v>
      </c>
      <c r="AV189" s="68">
        <v>705626</v>
      </c>
      <c r="AW189" s="68">
        <v>8.6967800000000004</v>
      </c>
      <c r="AX189" s="68">
        <v>1.5207599999999999</v>
      </c>
      <c r="AY189" s="68">
        <v>7.1760200000000003</v>
      </c>
      <c r="AZ189" s="68">
        <v>8.6967802047729492</v>
      </c>
      <c r="BA189" s="68">
        <v>1.5207600593566895</v>
      </c>
      <c r="BB189" s="68">
        <v>7.1760201454162598</v>
      </c>
      <c r="BC189" s="68" t="s">
        <v>159</v>
      </c>
      <c r="BD189" s="68" t="s">
        <v>126</v>
      </c>
      <c r="BE189" s="68" t="s">
        <v>118</v>
      </c>
      <c r="BF189" s="68"/>
      <c r="BG189" s="68" t="s">
        <v>296</v>
      </c>
      <c r="BH189" s="68" t="s">
        <v>9171</v>
      </c>
      <c r="BI189" s="68" t="s">
        <v>418</v>
      </c>
      <c r="BJ189" s="68" t="s">
        <v>129</v>
      </c>
      <c r="BK189" s="68" t="s">
        <v>224</v>
      </c>
      <c r="BL189" s="68" t="s">
        <v>224</v>
      </c>
      <c r="BM189" s="68" t="s">
        <v>180</v>
      </c>
      <c r="BN189" s="68" t="s">
        <v>181</v>
      </c>
      <c r="BO189" s="68"/>
      <c r="BP189" s="68" t="s">
        <v>181</v>
      </c>
      <c r="BQ189" s="68">
        <v>2024</v>
      </c>
      <c r="BR189" s="68"/>
      <c r="BS189" s="68"/>
      <c r="BT189" s="68" t="s">
        <v>9171</v>
      </c>
    </row>
    <row r="190" spans="1:72">
      <c r="A190" s="68">
        <v>102401630018</v>
      </c>
      <c r="B190" s="68">
        <v>1</v>
      </c>
      <c r="C190" s="68">
        <v>2024</v>
      </c>
      <c r="D190" s="68">
        <v>4</v>
      </c>
      <c r="E190" s="68" t="s">
        <v>9980</v>
      </c>
      <c r="F190" s="68" t="s">
        <v>9981</v>
      </c>
      <c r="G190" s="68">
        <v>84</v>
      </c>
      <c r="H190" s="68" t="s">
        <v>9982</v>
      </c>
      <c r="I190" s="68">
        <v>20240401</v>
      </c>
      <c r="J190" s="68">
        <v>20240410</v>
      </c>
      <c r="K190" s="68">
        <v>10</v>
      </c>
      <c r="L190" s="68"/>
      <c r="M190" s="68">
        <v>0</v>
      </c>
      <c r="N190" s="68" t="s">
        <v>9283</v>
      </c>
      <c r="O190" s="68" t="s">
        <v>9983</v>
      </c>
      <c r="P190" s="68" t="s">
        <v>118</v>
      </c>
      <c r="Q190" s="68" t="s">
        <v>36</v>
      </c>
      <c r="R190" s="68" t="s">
        <v>119</v>
      </c>
      <c r="S190" s="68" t="s">
        <v>147</v>
      </c>
      <c r="T190" s="68">
        <v>111</v>
      </c>
      <c r="U190" s="68" t="s">
        <v>172</v>
      </c>
      <c r="V190" s="68" t="s">
        <v>9178</v>
      </c>
      <c r="W190" s="68" t="s">
        <v>9179</v>
      </c>
      <c r="X190" s="68" t="s">
        <v>124</v>
      </c>
      <c r="Y190" s="68">
        <v>90403</v>
      </c>
      <c r="Z190" s="68">
        <v>10463</v>
      </c>
      <c r="AA190" s="68">
        <v>0</v>
      </c>
      <c r="AB190" s="68">
        <v>0</v>
      </c>
      <c r="AC190" s="68">
        <v>1901.71</v>
      </c>
      <c r="AD190" s="68">
        <v>5857.78</v>
      </c>
      <c r="AE190" s="68">
        <v>447592.91</v>
      </c>
      <c r="AF190" s="68">
        <v>455352.41</v>
      </c>
      <c r="AG190" s="68">
        <v>720</v>
      </c>
      <c r="AH190" s="68">
        <v>0</v>
      </c>
      <c r="AI190" s="68">
        <v>684958</v>
      </c>
      <c r="AJ190" s="68">
        <v>684958</v>
      </c>
      <c r="AK190" s="68">
        <v>109830.59923213412</v>
      </c>
      <c r="AL190" s="68" t="s">
        <v>118</v>
      </c>
      <c r="AM190" s="68" t="s">
        <v>36</v>
      </c>
      <c r="AN190" s="68" t="s">
        <v>119</v>
      </c>
      <c r="AO190" s="68" t="s">
        <v>147</v>
      </c>
      <c r="AP190" s="68">
        <v>7</v>
      </c>
      <c r="AQ190" s="68">
        <v>2</v>
      </c>
      <c r="AR190" s="68">
        <v>11</v>
      </c>
      <c r="AS190" s="68">
        <v>124065</v>
      </c>
      <c r="AT190" s="68">
        <v>585428</v>
      </c>
      <c r="AU190" s="68">
        <v>195143</v>
      </c>
      <c r="AV190" s="68">
        <v>705626</v>
      </c>
      <c r="AW190" s="68">
        <v>8.6967800000000004</v>
      </c>
      <c r="AX190" s="68">
        <v>1.5207599999999999</v>
      </c>
      <c r="AY190" s="68">
        <v>7.1760200000000003</v>
      </c>
      <c r="AZ190" s="68">
        <v>8.6967802047729492</v>
      </c>
      <c r="BA190" s="68">
        <v>1.5207600593566895</v>
      </c>
      <c r="BB190" s="68">
        <v>7.1760201454162598</v>
      </c>
      <c r="BC190" s="68" t="s">
        <v>159</v>
      </c>
      <c r="BD190" s="68" t="s">
        <v>126</v>
      </c>
      <c r="BE190" s="68" t="s">
        <v>118</v>
      </c>
      <c r="BF190" s="68"/>
      <c r="BG190" s="68" t="s">
        <v>417</v>
      </c>
      <c r="BH190" s="68" t="s">
        <v>9171</v>
      </c>
      <c r="BI190" s="68" t="s">
        <v>177</v>
      </c>
      <c r="BJ190" s="68" t="s">
        <v>129</v>
      </c>
      <c r="BK190" s="68" t="s">
        <v>178</v>
      </c>
      <c r="BL190" s="68" t="s">
        <v>179</v>
      </c>
      <c r="BM190" s="68" t="s">
        <v>180</v>
      </c>
      <c r="BN190" s="68" t="s">
        <v>181</v>
      </c>
      <c r="BO190" s="68"/>
      <c r="BP190" s="68" t="s">
        <v>181</v>
      </c>
      <c r="BQ190" s="68">
        <v>2024</v>
      </c>
      <c r="BR190" s="68"/>
      <c r="BS190" s="68"/>
      <c r="BT190" s="68" t="s">
        <v>9171</v>
      </c>
    </row>
    <row r="191" spans="1:72">
      <c r="A191" s="68">
        <v>102401676632</v>
      </c>
      <c r="B191" s="68">
        <v>1</v>
      </c>
      <c r="C191" s="68">
        <v>2024</v>
      </c>
      <c r="D191" s="68">
        <v>4</v>
      </c>
      <c r="E191" s="68" t="s">
        <v>9980</v>
      </c>
      <c r="F191" s="68" t="s">
        <v>9981</v>
      </c>
      <c r="G191" s="68">
        <v>84</v>
      </c>
      <c r="H191" s="68" t="s">
        <v>9982</v>
      </c>
      <c r="I191" s="68">
        <v>20240401</v>
      </c>
      <c r="J191" s="68">
        <v>20240410</v>
      </c>
      <c r="K191" s="68">
        <v>10</v>
      </c>
      <c r="L191" s="68"/>
      <c r="M191" s="68">
        <v>0</v>
      </c>
      <c r="N191" s="68" t="s">
        <v>9283</v>
      </c>
      <c r="O191" s="68" t="s">
        <v>9983</v>
      </c>
      <c r="P191" s="68" t="s">
        <v>118</v>
      </c>
      <c r="Q191" s="68" t="s">
        <v>36</v>
      </c>
      <c r="R191" s="68" t="s">
        <v>119</v>
      </c>
      <c r="S191" s="68" t="s">
        <v>147</v>
      </c>
      <c r="T191" s="68">
        <v>111</v>
      </c>
      <c r="U191" s="68" t="s">
        <v>172</v>
      </c>
      <c r="V191" s="68" t="s">
        <v>9178</v>
      </c>
      <c r="W191" s="68" t="s">
        <v>9179</v>
      </c>
      <c r="X191" s="68" t="s">
        <v>124</v>
      </c>
      <c r="Y191" s="68">
        <v>90403</v>
      </c>
      <c r="Z191" s="68">
        <v>10463</v>
      </c>
      <c r="AA191" s="68">
        <v>0</v>
      </c>
      <c r="AB191" s="68">
        <v>0</v>
      </c>
      <c r="AC191" s="68">
        <v>1901.71</v>
      </c>
      <c r="AD191" s="68">
        <v>5857.78</v>
      </c>
      <c r="AE191" s="68">
        <v>447592.91</v>
      </c>
      <c r="AF191" s="68">
        <v>455352.41</v>
      </c>
      <c r="AG191" s="68">
        <v>720</v>
      </c>
      <c r="AH191" s="68">
        <v>0</v>
      </c>
      <c r="AI191" s="68">
        <v>684958</v>
      </c>
      <c r="AJ191" s="68">
        <v>684958</v>
      </c>
      <c r="AK191" s="68">
        <v>109830.59923213412</v>
      </c>
      <c r="AL191" s="68" t="s">
        <v>118</v>
      </c>
      <c r="AM191" s="68" t="s">
        <v>36</v>
      </c>
      <c r="AN191" s="68" t="s">
        <v>119</v>
      </c>
      <c r="AO191" s="68" t="s">
        <v>147</v>
      </c>
      <c r="AP191" s="68">
        <v>7</v>
      </c>
      <c r="AQ191" s="68">
        <v>2</v>
      </c>
      <c r="AR191" s="68">
        <v>11</v>
      </c>
      <c r="AS191" s="68">
        <v>124065</v>
      </c>
      <c r="AT191" s="68">
        <v>585428</v>
      </c>
      <c r="AU191" s="68">
        <v>195143</v>
      </c>
      <c r="AV191" s="68">
        <v>705626</v>
      </c>
      <c r="AW191" s="68">
        <v>8.6967800000000004</v>
      </c>
      <c r="AX191" s="68">
        <v>1.5207599999999999</v>
      </c>
      <c r="AY191" s="68">
        <v>7.1760200000000003</v>
      </c>
      <c r="AZ191" s="68">
        <v>8.6967802047729492</v>
      </c>
      <c r="BA191" s="68">
        <v>1.5207600593566895</v>
      </c>
      <c r="BB191" s="68">
        <v>7.1760201454162598</v>
      </c>
      <c r="BC191" s="68" t="s">
        <v>159</v>
      </c>
      <c r="BD191" s="68" t="s">
        <v>126</v>
      </c>
      <c r="BE191" s="68" t="s">
        <v>118</v>
      </c>
      <c r="BF191" s="68"/>
      <c r="BG191" s="68" t="s">
        <v>417</v>
      </c>
      <c r="BH191" s="68" t="s">
        <v>9171</v>
      </c>
      <c r="BI191" s="68" t="s">
        <v>177</v>
      </c>
      <c r="BJ191" s="68" t="s">
        <v>129</v>
      </c>
      <c r="BK191" s="68" t="s">
        <v>178</v>
      </c>
      <c r="BL191" s="68" t="s">
        <v>179</v>
      </c>
      <c r="BM191" s="68" t="s">
        <v>180</v>
      </c>
      <c r="BN191" s="68" t="s">
        <v>181</v>
      </c>
      <c r="BO191" s="68"/>
      <c r="BP191" s="68" t="s">
        <v>181</v>
      </c>
      <c r="BQ191" s="68">
        <v>2024</v>
      </c>
      <c r="BR191" s="68"/>
      <c r="BS191" s="68"/>
      <c r="BT191" s="68" t="s">
        <v>9171</v>
      </c>
    </row>
    <row r="192" spans="1:72">
      <c r="A192" s="68">
        <v>102400518718</v>
      </c>
      <c r="B192" s="68">
        <v>1</v>
      </c>
      <c r="C192" s="68">
        <v>2024</v>
      </c>
      <c r="D192" s="68">
        <v>2</v>
      </c>
      <c r="E192" s="68" t="s">
        <v>9984</v>
      </c>
      <c r="F192" s="68" t="s">
        <v>9985</v>
      </c>
      <c r="G192" s="68">
        <v>90</v>
      </c>
      <c r="H192" s="68" t="s">
        <v>9986</v>
      </c>
      <c r="I192" s="68">
        <v>20240221</v>
      </c>
      <c r="J192" s="68">
        <v>20240226</v>
      </c>
      <c r="K192" s="68">
        <v>6</v>
      </c>
      <c r="L192" s="68"/>
      <c r="M192" s="68">
        <v>0</v>
      </c>
      <c r="N192" s="68" t="s">
        <v>9208</v>
      </c>
      <c r="O192" s="68" t="s">
        <v>9987</v>
      </c>
      <c r="P192" s="68" t="s">
        <v>118</v>
      </c>
      <c r="Q192" s="68" t="s">
        <v>36</v>
      </c>
      <c r="R192" s="68" t="s">
        <v>119</v>
      </c>
      <c r="S192" s="68" t="s">
        <v>120</v>
      </c>
      <c r="T192" s="68">
        <v>111</v>
      </c>
      <c r="U192" s="68" t="s">
        <v>172</v>
      </c>
      <c r="V192" s="68" t="s">
        <v>9178</v>
      </c>
      <c r="W192" s="68" t="s">
        <v>9179</v>
      </c>
      <c r="X192" s="68" t="s">
        <v>124</v>
      </c>
      <c r="Y192" s="68">
        <v>72198</v>
      </c>
      <c r="Z192" s="68">
        <v>7240</v>
      </c>
      <c r="AA192" s="68">
        <v>0</v>
      </c>
      <c r="AB192" s="68">
        <v>0</v>
      </c>
      <c r="AC192" s="68">
        <v>1147.3900000000001</v>
      </c>
      <c r="AD192" s="68">
        <v>5851.48</v>
      </c>
      <c r="AE192" s="68">
        <v>450777.62</v>
      </c>
      <c r="AF192" s="68">
        <v>457776.5</v>
      </c>
      <c r="AG192" s="68">
        <v>400</v>
      </c>
      <c r="AH192" s="68">
        <v>525</v>
      </c>
      <c r="AI192" s="68">
        <v>684958</v>
      </c>
      <c r="AJ192" s="68">
        <v>684958</v>
      </c>
      <c r="AK192" s="68">
        <v>107406.50923213409</v>
      </c>
      <c r="AL192" s="68" t="s">
        <v>118</v>
      </c>
      <c r="AM192" s="68" t="s">
        <v>36</v>
      </c>
      <c r="AN192" s="68" t="s">
        <v>119</v>
      </c>
      <c r="AO192" s="68" t="s">
        <v>120</v>
      </c>
      <c r="AP192" s="68">
        <v>7</v>
      </c>
      <c r="AQ192" s="68">
        <v>2</v>
      </c>
      <c r="AR192" s="68">
        <v>11</v>
      </c>
      <c r="AS192" s="68">
        <v>124065</v>
      </c>
      <c r="AT192" s="68">
        <v>585428</v>
      </c>
      <c r="AU192" s="68">
        <v>195143</v>
      </c>
      <c r="AV192" s="68">
        <v>705626</v>
      </c>
      <c r="AW192" s="68">
        <v>8.6967800000000004</v>
      </c>
      <c r="AX192" s="68">
        <v>1.5207599999999999</v>
      </c>
      <c r="AY192" s="68">
        <v>7.1760200000000003</v>
      </c>
      <c r="AZ192" s="68">
        <v>8.6967802047729492</v>
      </c>
      <c r="BA192" s="68">
        <v>1.5207600593566895</v>
      </c>
      <c r="BB192" s="68">
        <v>7.1760201454162598</v>
      </c>
      <c r="BC192" s="68" t="s">
        <v>159</v>
      </c>
      <c r="BD192" s="68" t="s">
        <v>148</v>
      </c>
      <c r="BE192" s="68" t="s">
        <v>118</v>
      </c>
      <c r="BF192" s="68"/>
      <c r="BG192" s="68" t="s">
        <v>296</v>
      </c>
      <c r="BH192" s="68" t="s">
        <v>9171</v>
      </c>
      <c r="BI192" s="68" t="s">
        <v>428</v>
      </c>
      <c r="BJ192" s="68" t="s">
        <v>129</v>
      </c>
      <c r="BK192" s="68" t="s">
        <v>130</v>
      </c>
      <c r="BL192" s="68" t="s">
        <v>131</v>
      </c>
      <c r="BM192" s="68" t="s">
        <v>180</v>
      </c>
      <c r="BN192" s="68" t="s">
        <v>181</v>
      </c>
      <c r="BO192" s="68"/>
      <c r="BP192" s="68" t="s">
        <v>181</v>
      </c>
      <c r="BQ192" s="68">
        <v>2024</v>
      </c>
      <c r="BR192" s="68"/>
      <c r="BS192" s="68"/>
      <c r="BT192" s="68" t="s">
        <v>9171</v>
      </c>
    </row>
    <row r="193" spans="1:72">
      <c r="A193" s="68">
        <v>102408073684</v>
      </c>
      <c r="B193" s="68">
        <v>1</v>
      </c>
      <c r="C193" s="68">
        <v>2024</v>
      </c>
      <c r="D193" s="68">
        <v>12</v>
      </c>
      <c r="E193" s="68" t="s">
        <v>2280</v>
      </c>
      <c r="F193" s="68" t="s">
        <v>2281</v>
      </c>
      <c r="G193" s="68">
        <v>72</v>
      </c>
      <c r="H193" s="68" t="s">
        <v>2282</v>
      </c>
      <c r="I193" s="68">
        <v>20241106</v>
      </c>
      <c r="J193" s="68">
        <v>20241204</v>
      </c>
      <c r="K193" s="68">
        <v>29</v>
      </c>
      <c r="L193" s="68"/>
      <c r="M193" s="68">
        <v>20</v>
      </c>
      <c r="N193" s="68" t="s">
        <v>2283</v>
      </c>
      <c r="O193" s="68" t="s">
        <v>9988</v>
      </c>
      <c r="P193" s="68" t="s">
        <v>263</v>
      </c>
      <c r="Q193" s="68" t="s">
        <v>264</v>
      </c>
      <c r="R193" s="68" t="s">
        <v>872</v>
      </c>
      <c r="S193" s="68" t="s">
        <v>873</v>
      </c>
      <c r="T193" s="68">
        <v>211</v>
      </c>
      <c r="U193" s="68" t="s">
        <v>172</v>
      </c>
      <c r="V193" s="68" t="s">
        <v>173</v>
      </c>
      <c r="W193" s="68" t="s">
        <v>174</v>
      </c>
      <c r="X193" s="68" t="s">
        <v>146</v>
      </c>
      <c r="Y193" s="68">
        <v>442676</v>
      </c>
      <c r="Z193" s="68">
        <v>10306</v>
      </c>
      <c r="AA193" s="68">
        <v>238700</v>
      </c>
      <c r="AB193" s="68">
        <v>0</v>
      </c>
      <c r="AC193" s="68">
        <v>11782.74</v>
      </c>
      <c r="AD193" s="68">
        <v>9453.2999999999993</v>
      </c>
      <c r="AE193" s="68">
        <v>766146.36</v>
      </c>
      <c r="AF193" s="68">
        <v>787382.38</v>
      </c>
      <c r="AG193" s="68">
        <v>640</v>
      </c>
      <c r="AH193" s="68">
        <v>600</v>
      </c>
      <c r="AI193" s="68">
        <v>987435</v>
      </c>
      <c r="AJ193" s="68">
        <v>987435</v>
      </c>
      <c r="AK193" s="68">
        <v>-142862.59522532357</v>
      </c>
      <c r="AL193" s="68" t="s">
        <v>118</v>
      </c>
      <c r="AM193" s="68" t="s">
        <v>36</v>
      </c>
      <c r="AN193" s="68" t="s">
        <v>119</v>
      </c>
      <c r="AO193" s="68" t="s">
        <v>120</v>
      </c>
      <c r="AP193" s="68">
        <v>10</v>
      </c>
      <c r="AQ193" s="68">
        <v>3</v>
      </c>
      <c r="AR193" s="68">
        <v>20</v>
      </c>
      <c r="AS193" s="68">
        <v>230467</v>
      </c>
      <c r="AT193" s="68">
        <v>667081</v>
      </c>
      <c r="AU193" s="68">
        <v>222360</v>
      </c>
      <c r="AV193" s="68">
        <v>800033</v>
      </c>
      <c r="AW193" s="68">
        <v>11.001899999999999</v>
      </c>
      <c r="AX193" s="68">
        <v>2.8250000000000002</v>
      </c>
      <c r="AY193" s="68">
        <v>8.1768999999999998</v>
      </c>
      <c r="AZ193" s="68">
        <v>12.527400016784668</v>
      </c>
      <c r="BA193" s="68">
        <v>4.3505001068115234</v>
      </c>
      <c r="BB193" s="68">
        <v>8.1768999099731445</v>
      </c>
      <c r="BC193" s="68" t="s">
        <v>159</v>
      </c>
      <c r="BD193" s="68" t="s">
        <v>193</v>
      </c>
      <c r="BE193" s="68" t="s">
        <v>263</v>
      </c>
      <c r="BF193" s="68" t="s">
        <v>263</v>
      </c>
      <c r="BG193" s="68" t="s">
        <v>2065</v>
      </c>
      <c r="BH193" s="68" t="s">
        <v>9989</v>
      </c>
      <c r="BI193" s="68" t="s">
        <v>467</v>
      </c>
      <c r="BJ193" s="68" t="s">
        <v>129</v>
      </c>
      <c r="BK193" s="68" t="s">
        <v>130</v>
      </c>
      <c r="BL193" s="68" t="s">
        <v>131</v>
      </c>
      <c r="BM193" s="68" t="s">
        <v>180</v>
      </c>
      <c r="BN193" s="68" t="s">
        <v>181</v>
      </c>
      <c r="BO193" s="68"/>
      <c r="BP193" s="68" t="s">
        <v>181</v>
      </c>
      <c r="BQ193" s="68">
        <v>2024</v>
      </c>
      <c r="BR193" s="68"/>
      <c r="BS193" s="68"/>
      <c r="BT193" s="68" t="s">
        <v>9171</v>
      </c>
    </row>
    <row r="194" spans="1:72">
      <c r="A194" s="68">
        <v>102404196568</v>
      </c>
      <c r="B194" s="68">
        <v>1</v>
      </c>
      <c r="C194" s="68">
        <v>2024</v>
      </c>
      <c r="D194" s="68">
        <v>11</v>
      </c>
      <c r="E194" s="68" t="s">
        <v>9990</v>
      </c>
      <c r="F194" s="68" t="s">
        <v>9991</v>
      </c>
      <c r="G194" s="68">
        <v>77</v>
      </c>
      <c r="H194" s="68" t="s">
        <v>9992</v>
      </c>
      <c r="I194" s="68">
        <v>20241106</v>
      </c>
      <c r="J194" s="68">
        <v>20241111</v>
      </c>
      <c r="K194" s="68">
        <v>6</v>
      </c>
      <c r="L194" s="68"/>
      <c r="M194" s="68">
        <v>0</v>
      </c>
      <c r="N194" s="68" t="s">
        <v>9993</v>
      </c>
      <c r="O194" s="68" t="s">
        <v>9748</v>
      </c>
      <c r="P194" s="68" t="s">
        <v>118</v>
      </c>
      <c r="Q194" s="68" t="s">
        <v>36</v>
      </c>
      <c r="R194" s="68" t="s">
        <v>119</v>
      </c>
      <c r="S194" s="68" t="s">
        <v>120</v>
      </c>
      <c r="T194" s="68">
        <v>205</v>
      </c>
      <c r="U194" s="68" t="s">
        <v>172</v>
      </c>
      <c r="V194" s="68" t="s">
        <v>9178</v>
      </c>
      <c r="W194" s="68" t="s">
        <v>9179</v>
      </c>
      <c r="X194" s="68" t="s">
        <v>124</v>
      </c>
      <c r="Y194" s="68">
        <v>55993</v>
      </c>
      <c r="Z194" s="68">
        <v>7315</v>
      </c>
      <c r="AA194" s="68">
        <v>0</v>
      </c>
      <c r="AB194" s="68">
        <v>0</v>
      </c>
      <c r="AC194" s="68">
        <v>905.7</v>
      </c>
      <c r="AD194" s="68">
        <v>0</v>
      </c>
      <c r="AE194" s="68">
        <v>511090.66</v>
      </c>
      <c r="AF194" s="68">
        <v>511996.38</v>
      </c>
      <c r="AG194" s="68">
        <v>400</v>
      </c>
      <c r="AH194" s="68">
        <v>600</v>
      </c>
      <c r="AI194" s="68">
        <v>684871</v>
      </c>
      <c r="AJ194" s="68">
        <v>684871</v>
      </c>
      <c r="AK194" s="68">
        <v>53114.8424630136</v>
      </c>
      <c r="AL194" s="68" t="s">
        <v>118</v>
      </c>
      <c r="AM194" s="68" t="s">
        <v>36</v>
      </c>
      <c r="AN194" s="68" t="s">
        <v>119</v>
      </c>
      <c r="AO194" s="68" t="s">
        <v>120</v>
      </c>
      <c r="AP194" s="68">
        <v>7</v>
      </c>
      <c r="AQ194" s="68">
        <v>2</v>
      </c>
      <c r="AR194" s="68">
        <v>11</v>
      </c>
      <c r="AS194" s="68">
        <v>124065</v>
      </c>
      <c r="AT194" s="68">
        <v>585428</v>
      </c>
      <c r="AU194" s="68">
        <v>195143</v>
      </c>
      <c r="AV194" s="68">
        <v>705626</v>
      </c>
      <c r="AW194" s="68">
        <v>8.6967800000000004</v>
      </c>
      <c r="AX194" s="68">
        <v>1.5207599999999999</v>
      </c>
      <c r="AY194" s="68">
        <v>7.1760200000000003</v>
      </c>
      <c r="AZ194" s="68">
        <v>8.6967802047729492</v>
      </c>
      <c r="BA194" s="68">
        <v>1.5207600593566895</v>
      </c>
      <c r="BB194" s="68">
        <v>7.1760201454162598</v>
      </c>
      <c r="BC194" s="68" t="s">
        <v>159</v>
      </c>
      <c r="BD194" s="68" t="s">
        <v>126</v>
      </c>
      <c r="BE194" s="68" t="s">
        <v>118</v>
      </c>
      <c r="BF194" s="68"/>
      <c r="BG194" s="68" t="s">
        <v>296</v>
      </c>
      <c r="BH194" s="68" t="s">
        <v>9171</v>
      </c>
      <c r="BI194" s="68" t="s">
        <v>1606</v>
      </c>
      <c r="BJ194" s="68" t="s">
        <v>129</v>
      </c>
      <c r="BK194" s="68" t="s">
        <v>217</v>
      </c>
      <c r="BL194" s="68" t="s">
        <v>218</v>
      </c>
      <c r="BM194" s="68" t="s">
        <v>180</v>
      </c>
      <c r="BN194" s="68" t="s">
        <v>181</v>
      </c>
      <c r="BO194" s="68"/>
      <c r="BP194" s="68" t="s">
        <v>181</v>
      </c>
      <c r="BQ194" s="68">
        <v>2024</v>
      </c>
      <c r="BR194" s="68"/>
      <c r="BS194" s="68"/>
      <c r="BT194" s="68" t="s">
        <v>9171</v>
      </c>
    </row>
    <row r="195" spans="1:72">
      <c r="A195" s="68">
        <v>102403250494</v>
      </c>
      <c r="B195" s="68">
        <v>1</v>
      </c>
      <c r="C195" s="68">
        <v>2024</v>
      </c>
      <c r="D195" s="68">
        <v>9</v>
      </c>
      <c r="E195" s="68" t="s">
        <v>9994</v>
      </c>
      <c r="F195" s="68" t="s">
        <v>9995</v>
      </c>
      <c r="G195" s="68">
        <v>81</v>
      </c>
      <c r="H195" s="68" t="s">
        <v>9996</v>
      </c>
      <c r="I195" s="68">
        <v>20240902</v>
      </c>
      <c r="J195" s="68">
        <v>20240909</v>
      </c>
      <c r="K195" s="68">
        <v>8</v>
      </c>
      <c r="L195" s="68"/>
      <c r="M195" s="68">
        <v>1</v>
      </c>
      <c r="N195" s="68" t="s">
        <v>9997</v>
      </c>
      <c r="O195" s="68" t="s">
        <v>9998</v>
      </c>
      <c r="P195" s="68" t="s">
        <v>263</v>
      </c>
      <c r="Q195" s="68" t="s">
        <v>264</v>
      </c>
      <c r="R195" s="68" t="s">
        <v>265</v>
      </c>
      <c r="S195" s="68" t="s">
        <v>266</v>
      </c>
      <c r="T195" s="68">
        <v>111</v>
      </c>
      <c r="U195" s="68" t="s">
        <v>172</v>
      </c>
      <c r="V195" s="68" t="s">
        <v>9178</v>
      </c>
      <c r="W195" s="68" t="s">
        <v>9179</v>
      </c>
      <c r="X195" s="68" t="s">
        <v>124</v>
      </c>
      <c r="Y195" s="68">
        <v>110780</v>
      </c>
      <c r="Z195" s="68">
        <v>7667</v>
      </c>
      <c r="AA195" s="68">
        <v>11935</v>
      </c>
      <c r="AB195" s="68">
        <v>0</v>
      </c>
      <c r="AC195" s="68">
        <v>463.03</v>
      </c>
      <c r="AD195" s="68">
        <v>0</v>
      </c>
      <c r="AE195" s="68">
        <v>490223.4</v>
      </c>
      <c r="AF195" s="68">
        <v>490686.44</v>
      </c>
      <c r="AG195" s="68">
        <v>680</v>
      </c>
      <c r="AH195" s="68">
        <v>450</v>
      </c>
      <c r="AI195" s="68">
        <v>684958</v>
      </c>
      <c r="AJ195" s="68">
        <v>684958</v>
      </c>
      <c r="AK195" s="68">
        <v>74496.56923213409</v>
      </c>
      <c r="AL195" s="68" t="s">
        <v>118</v>
      </c>
      <c r="AM195" s="68" t="s">
        <v>36</v>
      </c>
      <c r="AN195" s="68" t="s">
        <v>119</v>
      </c>
      <c r="AO195" s="68" t="s">
        <v>147</v>
      </c>
      <c r="AP195" s="68">
        <v>7</v>
      </c>
      <c r="AQ195" s="68">
        <v>2</v>
      </c>
      <c r="AR195" s="68">
        <v>11</v>
      </c>
      <c r="AS195" s="68">
        <v>124065</v>
      </c>
      <c r="AT195" s="68">
        <v>585428</v>
      </c>
      <c r="AU195" s="68">
        <v>195143</v>
      </c>
      <c r="AV195" s="68">
        <v>705626</v>
      </c>
      <c r="AW195" s="68">
        <v>8.6967800000000004</v>
      </c>
      <c r="AX195" s="68">
        <v>1.5207599999999999</v>
      </c>
      <c r="AY195" s="68">
        <v>7.1760200000000003</v>
      </c>
      <c r="AZ195" s="68">
        <v>8.6967802047729492</v>
      </c>
      <c r="BA195" s="68">
        <v>1.5207600593566895</v>
      </c>
      <c r="BB195" s="68">
        <v>7.1760201454162598</v>
      </c>
      <c r="BC195" s="68" t="s">
        <v>159</v>
      </c>
      <c r="BD195" s="68" t="s">
        <v>126</v>
      </c>
      <c r="BE195" s="68" t="s">
        <v>118</v>
      </c>
      <c r="BF195" s="68" t="s">
        <v>263</v>
      </c>
      <c r="BG195" s="68" t="s">
        <v>2065</v>
      </c>
      <c r="BH195" s="68" t="s">
        <v>9171</v>
      </c>
      <c r="BI195" s="68" t="s">
        <v>3829</v>
      </c>
      <c r="BJ195" s="68" t="s">
        <v>129</v>
      </c>
      <c r="BK195" s="68" t="s">
        <v>130</v>
      </c>
      <c r="BL195" s="68" t="s">
        <v>370</v>
      </c>
      <c r="BM195" s="68" t="s">
        <v>180</v>
      </c>
      <c r="BN195" s="68" t="s">
        <v>181</v>
      </c>
      <c r="BO195" s="68"/>
      <c r="BP195" s="68" t="s">
        <v>181</v>
      </c>
      <c r="BQ195" s="68">
        <v>2024</v>
      </c>
      <c r="BR195" s="68"/>
      <c r="BS195" s="68"/>
      <c r="BT195" s="68" t="s">
        <v>9171</v>
      </c>
    </row>
    <row r="196" spans="1:72">
      <c r="A196" s="68">
        <v>102403068090</v>
      </c>
      <c r="B196" s="68">
        <v>1</v>
      </c>
      <c r="C196" s="68">
        <v>2024</v>
      </c>
      <c r="D196" s="68">
        <v>7</v>
      </c>
      <c r="E196" s="68" t="s">
        <v>9999</v>
      </c>
      <c r="F196" s="68" t="s">
        <v>10000</v>
      </c>
      <c r="G196" s="68">
        <v>77</v>
      </c>
      <c r="H196" s="68" t="s">
        <v>10001</v>
      </c>
      <c r="I196" s="68">
        <v>20240724</v>
      </c>
      <c r="J196" s="68">
        <v>20240730</v>
      </c>
      <c r="K196" s="68">
        <v>7</v>
      </c>
      <c r="L196" s="68"/>
      <c r="M196" s="68">
        <v>0</v>
      </c>
      <c r="N196" s="68" t="s">
        <v>10002</v>
      </c>
      <c r="O196" s="68" t="s">
        <v>10003</v>
      </c>
      <c r="P196" s="68" t="s">
        <v>118</v>
      </c>
      <c r="Q196" s="68" t="s">
        <v>36</v>
      </c>
      <c r="R196" s="68" t="s">
        <v>119</v>
      </c>
      <c r="S196" s="68" t="s">
        <v>147</v>
      </c>
      <c r="T196" s="68">
        <v>211</v>
      </c>
      <c r="U196" s="68" t="s">
        <v>172</v>
      </c>
      <c r="V196" s="68" t="s">
        <v>9178</v>
      </c>
      <c r="W196" s="68" t="s">
        <v>9179</v>
      </c>
      <c r="X196" s="68" t="s">
        <v>124</v>
      </c>
      <c r="Y196" s="68">
        <v>80187</v>
      </c>
      <c r="Z196" s="68">
        <v>8860</v>
      </c>
      <c r="AA196" s="68">
        <v>0</v>
      </c>
      <c r="AB196" s="68">
        <v>0</v>
      </c>
      <c r="AC196" s="68">
        <v>684</v>
      </c>
      <c r="AD196" s="68">
        <v>0</v>
      </c>
      <c r="AE196" s="68">
        <v>508376.44</v>
      </c>
      <c r="AF196" s="68">
        <v>509060.44</v>
      </c>
      <c r="AG196" s="68">
        <v>480</v>
      </c>
      <c r="AH196" s="68">
        <v>900</v>
      </c>
      <c r="AI196" s="68">
        <v>685497</v>
      </c>
      <c r="AJ196" s="68">
        <v>685497</v>
      </c>
      <c r="AK196" s="68">
        <v>56567.317146569898</v>
      </c>
      <c r="AL196" s="68" t="s">
        <v>118</v>
      </c>
      <c r="AM196" s="68" t="s">
        <v>36</v>
      </c>
      <c r="AN196" s="68" t="s">
        <v>119</v>
      </c>
      <c r="AO196" s="68" t="s">
        <v>147</v>
      </c>
      <c r="AP196" s="68">
        <v>7</v>
      </c>
      <c r="AQ196" s="68">
        <v>2</v>
      </c>
      <c r="AR196" s="68">
        <v>11</v>
      </c>
      <c r="AS196" s="68">
        <v>124065</v>
      </c>
      <c r="AT196" s="68">
        <v>585428</v>
      </c>
      <c r="AU196" s="68">
        <v>195143</v>
      </c>
      <c r="AV196" s="68">
        <v>705626</v>
      </c>
      <c r="AW196" s="68">
        <v>8.6967800000000004</v>
      </c>
      <c r="AX196" s="68">
        <v>1.5207599999999999</v>
      </c>
      <c r="AY196" s="68">
        <v>7.1760200000000003</v>
      </c>
      <c r="AZ196" s="68">
        <v>8.6967802047729492</v>
      </c>
      <c r="BA196" s="68">
        <v>1.5207600593566895</v>
      </c>
      <c r="BB196" s="68">
        <v>7.1760201454162598</v>
      </c>
      <c r="BC196" s="68" t="s">
        <v>159</v>
      </c>
      <c r="BD196" s="68" t="s">
        <v>126</v>
      </c>
      <c r="BE196" s="68" t="s">
        <v>118</v>
      </c>
      <c r="BF196" s="68"/>
      <c r="BG196" s="68" t="s">
        <v>417</v>
      </c>
      <c r="BH196" s="68" t="s">
        <v>9171</v>
      </c>
      <c r="BI196" s="68" t="s">
        <v>718</v>
      </c>
      <c r="BJ196" s="68" t="s">
        <v>129</v>
      </c>
      <c r="BK196" s="68" t="s">
        <v>178</v>
      </c>
      <c r="BL196" s="68" t="s">
        <v>320</v>
      </c>
      <c r="BM196" s="68" t="s">
        <v>180</v>
      </c>
      <c r="BN196" s="68" t="s">
        <v>181</v>
      </c>
      <c r="BO196" s="68"/>
      <c r="BP196" s="68" t="s">
        <v>181</v>
      </c>
      <c r="BQ196" s="68">
        <v>2024</v>
      </c>
      <c r="BR196" s="68"/>
      <c r="BS196" s="68"/>
      <c r="BT196" s="68" t="s">
        <v>9171</v>
      </c>
    </row>
    <row r="197" spans="1:72">
      <c r="A197" s="68">
        <v>102400949976</v>
      </c>
      <c r="B197" s="68">
        <v>1</v>
      </c>
      <c r="C197" s="68">
        <v>2024</v>
      </c>
      <c r="D197" s="68">
        <v>3</v>
      </c>
      <c r="E197" s="68" t="s">
        <v>10004</v>
      </c>
      <c r="F197" s="68" t="s">
        <v>10005</v>
      </c>
      <c r="G197" s="68">
        <v>83</v>
      </c>
      <c r="H197" s="68" t="s">
        <v>10006</v>
      </c>
      <c r="I197" s="68">
        <v>20240222</v>
      </c>
      <c r="J197" s="68">
        <v>20240304</v>
      </c>
      <c r="K197" s="68">
        <v>12</v>
      </c>
      <c r="L197" s="68"/>
      <c r="M197" s="68">
        <v>0</v>
      </c>
      <c r="N197" s="68" t="s">
        <v>10007</v>
      </c>
      <c r="O197" s="68" t="s">
        <v>10008</v>
      </c>
      <c r="P197" s="68" t="s">
        <v>118</v>
      </c>
      <c r="Q197" s="68" t="s">
        <v>36</v>
      </c>
      <c r="R197" s="68" t="s">
        <v>119</v>
      </c>
      <c r="S197" s="68" t="s">
        <v>147</v>
      </c>
      <c r="T197" s="68">
        <v>201</v>
      </c>
      <c r="U197" s="68" t="s">
        <v>172</v>
      </c>
      <c r="V197" s="68" t="s">
        <v>9240</v>
      </c>
      <c r="W197" s="68" t="s">
        <v>9241</v>
      </c>
      <c r="X197" s="68" t="s">
        <v>124</v>
      </c>
      <c r="Y197" s="68">
        <v>113223</v>
      </c>
      <c r="Z197" s="68">
        <v>14082</v>
      </c>
      <c r="AA197" s="68">
        <v>0</v>
      </c>
      <c r="AB197" s="68">
        <v>0</v>
      </c>
      <c r="AC197" s="68">
        <v>2849.7</v>
      </c>
      <c r="AD197" s="68">
        <v>2925.74</v>
      </c>
      <c r="AE197" s="68">
        <v>446059.36</v>
      </c>
      <c r="AF197" s="68">
        <v>451834.81</v>
      </c>
      <c r="AG197" s="68">
        <v>880</v>
      </c>
      <c r="AH197" s="68">
        <v>825</v>
      </c>
      <c r="AI197" s="68">
        <v>712484</v>
      </c>
      <c r="AJ197" s="68">
        <v>712484</v>
      </c>
      <c r="AK197" s="68">
        <v>141827.9642181503</v>
      </c>
      <c r="AL197" s="68" t="s">
        <v>118</v>
      </c>
      <c r="AM197" s="68" t="s">
        <v>36</v>
      </c>
      <c r="AN197" s="68" t="s">
        <v>119</v>
      </c>
      <c r="AO197" s="68" t="s">
        <v>147</v>
      </c>
      <c r="AP197" s="68">
        <v>6</v>
      </c>
      <c r="AQ197" s="68">
        <v>2</v>
      </c>
      <c r="AR197" s="68">
        <v>12</v>
      </c>
      <c r="AS197" s="68">
        <v>123093</v>
      </c>
      <c r="AT197" s="68">
        <v>615005</v>
      </c>
      <c r="AU197" s="68">
        <v>205002</v>
      </c>
      <c r="AV197" s="68">
        <v>724129</v>
      </c>
      <c r="AW197" s="68">
        <v>9.0474099999999993</v>
      </c>
      <c r="AX197" s="68">
        <v>1.50884</v>
      </c>
      <c r="AY197" s="68">
        <v>7.53857</v>
      </c>
      <c r="AZ197" s="68">
        <v>9.0474098920822144</v>
      </c>
      <c r="BA197" s="68">
        <v>1.5088399648666382</v>
      </c>
      <c r="BB197" s="68">
        <v>7.5385699272155762</v>
      </c>
      <c r="BC197" s="68" t="s">
        <v>159</v>
      </c>
      <c r="BD197" s="68" t="s">
        <v>126</v>
      </c>
      <c r="BE197" s="68" t="s">
        <v>118</v>
      </c>
      <c r="BF197" s="68"/>
      <c r="BG197" s="68" t="s">
        <v>296</v>
      </c>
      <c r="BH197" s="68" t="s">
        <v>9171</v>
      </c>
      <c r="BI197" s="68" t="s">
        <v>201</v>
      </c>
      <c r="BJ197" s="68" t="s">
        <v>129</v>
      </c>
      <c r="BK197" s="68" t="s">
        <v>130</v>
      </c>
      <c r="BL197" s="68" t="s">
        <v>131</v>
      </c>
      <c r="BM197" s="68" t="s">
        <v>180</v>
      </c>
      <c r="BN197" s="68" t="s">
        <v>181</v>
      </c>
      <c r="BO197" s="68"/>
      <c r="BP197" s="68" t="s">
        <v>181</v>
      </c>
      <c r="BQ197" s="68">
        <v>2024</v>
      </c>
      <c r="BR197" s="68"/>
      <c r="BS197" s="68"/>
      <c r="BT197" s="68" t="s">
        <v>9171</v>
      </c>
    </row>
    <row r="198" spans="1:72">
      <c r="A198" s="68">
        <v>102400672472</v>
      </c>
      <c r="B198" s="68">
        <v>1</v>
      </c>
      <c r="C198" s="68">
        <v>2024</v>
      </c>
      <c r="D198" s="68">
        <v>2</v>
      </c>
      <c r="E198" s="68" t="s">
        <v>10009</v>
      </c>
      <c r="F198" s="68" t="s">
        <v>10010</v>
      </c>
      <c r="G198" s="68">
        <v>85</v>
      </c>
      <c r="H198" s="68" t="s">
        <v>10011</v>
      </c>
      <c r="I198" s="68">
        <v>20240124</v>
      </c>
      <c r="J198" s="68">
        <v>20240201</v>
      </c>
      <c r="K198" s="68">
        <v>9</v>
      </c>
      <c r="L198" s="68"/>
      <c r="M198" s="68">
        <v>0</v>
      </c>
      <c r="N198" s="68" t="s">
        <v>10012</v>
      </c>
      <c r="O198" s="68" t="s">
        <v>10013</v>
      </c>
      <c r="P198" s="68" t="s">
        <v>118</v>
      </c>
      <c r="Q198" s="68" t="s">
        <v>36</v>
      </c>
      <c r="R198" s="68" t="s">
        <v>119</v>
      </c>
      <c r="S198" s="68" t="s">
        <v>120</v>
      </c>
      <c r="T198" s="68">
        <v>205</v>
      </c>
      <c r="U198" s="68" t="s">
        <v>172</v>
      </c>
      <c r="V198" s="68" t="s">
        <v>9178</v>
      </c>
      <c r="W198" s="68" t="s">
        <v>9179</v>
      </c>
      <c r="X198" s="68" t="s">
        <v>124</v>
      </c>
      <c r="Y198" s="68">
        <v>77807</v>
      </c>
      <c r="Z198" s="68">
        <v>10306</v>
      </c>
      <c r="AA198" s="68">
        <v>0</v>
      </c>
      <c r="AB198" s="68">
        <v>0</v>
      </c>
      <c r="AC198" s="68">
        <v>909.52</v>
      </c>
      <c r="AD198" s="68">
        <v>0</v>
      </c>
      <c r="AE198" s="68">
        <v>439452.78</v>
      </c>
      <c r="AF198" s="68">
        <v>440362.31</v>
      </c>
      <c r="AG198" s="68">
        <v>640</v>
      </c>
      <c r="AH198" s="68">
        <v>600</v>
      </c>
      <c r="AI198" s="68">
        <v>684871</v>
      </c>
      <c r="AJ198" s="68">
        <v>684871</v>
      </c>
      <c r="AK198" s="68">
        <v>124748.91246301361</v>
      </c>
      <c r="AL198" s="68" t="s">
        <v>118</v>
      </c>
      <c r="AM198" s="68" t="s">
        <v>36</v>
      </c>
      <c r="AN198" s="68" t="s">
        <v>119</v>
      </c>
      <c r="AO198" s="68" t="s">
        <v>120</v>
      </c>
      <c r="AP198" s="68">
        <v>7</v>
      </c>
      <c r="AQ198" s="68">
        <v>2</v>
      </c>
      <c r="AR198" s="68">
        <v>11</v>
      </c>
      <c r="AS198" s="68">
        <v>124065</v>
      </c>
      <c r="AT198" s="68">
        <v>585428</v>
      </c>
      <c r="AU198" s="68">
        <v>195143</v>
      </c>
      <c r="AV198" s="68">
        <v>705626</v>
      </c>
      <c r="AW198" s="68">
        <v>8.6967800000000004</v>
      </c>
      <c r="AX198" s="68">
        <v>1.5207599999999999</v>
      </c>
      <c r="AY198" s="68">
        <v>7.1760200000000003</v>
      </c>
      <c r="AZ198" s="68">
        <v>8.6967802047729492</v>
      </c>
      <c r="BA198" s="68">
        <v>1.5207600593566895</v>
      </c>
      <c r="BB198" s="68">
        <v>7.1760201454162598</v>
      </c>
      <c r="BC198" s="68" t="s">
        <v>159</v>
      </c>
      <c r="BD198" s="68" t="s">
        <v>148</v>
      </c>
      <c r="BE198" s="68" t="s">
        <v>118</v>
      </c>
      <c r="BF198" s="68"/>
      <c r="BG198" s="68" t="s">
        <v>417</v>
      </c>
      <c r="BH198" s="68" t="s">
        <v>9171</v>
      </c>
      <c r="BI198" s="68" t="s">
        <v>369</v>
      </c>
      <c r="BJ198" s="68" t="s">
        <v>129</v>
      </c>
      <c r="BK198" s="68" t="s">
        <v>130</v>
      </c>
      <c r="BL198" s="68" t="s">
        <v>370</v>
      </c>
      <c r="BM198" s="68" t="s">
        <v>180</v>
      </c>
      <c r="BN198" s="68" t="s">
        <v>181</v>
      </c>
      <c r="BO198" s="68"/>
      <c r="BP198" s="68" t="s">
        <v>181</v>
      </c>
      <c r="BQ198" s="68">
        <v>2024</v>
      </c>
      <c r="BR198" s="68"/>
      <c r="BS198" s="68"/>
      <c r="BT198" s="68" t="s">
        <v>9171</v>
      </c>
    </row>
    <row r="199" spans="1:72">
      <c r="A199" s="68">
        <v>102403637256</v>
      </c>
      <c r="B199" s="68">
        <v>1</v>
      </c>
      <c r="C199" s="68">
        <v>2024</v>
      </c>
      <c r="D199" s="68">
        <v>10</v>
      </c>
      <c r="E199" s="68" t="s">
        <v>10014</v>
      </c>
      <c r="F199" s="68" t="s">
        <v>10015</v>
      </c>
      <c r="G199" s="68">
        <v>92</v>
      </c>
      <c r="H199" s="68" t="s">
        <v>10016</v>
      </c>
      <c r="I199" s="68">
        <v>20240923</v>
      </c>
      <c r="J199" s="68">
        <v>20241001</v>
      </c>
      <c r="K199" s="68">
        <v>9</v>
      </c>
      <c r="L199" s="68"/>
      <c r="M199" s="68">
        <v>0</v>
      </c>
      <c r="N199" s="68" t="s">
        <v>10017</v>
      </c>
      <c r="O199" s="68" t="s">
        <v>10018</v>
      </c>
      <c r="P199" s="68" t="s">
        <v>118</v>
      </c>
      <c r="Q199" s="68" t="s">
        <v>36</v>
      </c>
      <c r="R199" s="68" t="s">
        <v>119</v>
      </c>
      <c r="S199" s="68" t="s">
        <v>147</v>
      </c>
      <c r="T199" s="68">
        <v>111</v>
      </c>
      <c r="U199" s="68" t="s">
        <v>172</v>
      </c>
      <c r="V199" s="68" t="s">
        <v>9240</v>
      </c>
      <c r="W199" s="68" t="s">
        <v>9241</v>
      </c>
      <c r="X199" s="68" t="s">
        <v>124</v>
      </c>
      <c r="Y199" s="68">
        <v>112214</v>
      </c>
      <c r="Z199" s="68">
        <v>10932</v>
      </c>
      <c r="AA199" s="68">
        <v>0</v>
      </c>
      <c r="AB199" s="68">
        <v>0</v>
      </c>
      <c r="AC199" s="68">
        <v>2959.23</v>
      </c>
      <c r="AD199" s="68">
        <v>0</v>
      </c>
      <c r="AE199" s="68">
        <v>513017.81</v>
      </c>
      <c r="AF199" s="68">
        <v>515977.03</v>
      </c>
      <c r="AG199" s="68">
        <v>640</v>
      </c>
      <c r="AH199" s="68">
        <v>600</v>
      </c>
      <c r="AI199" s="68">
        <v>712574</v>
      </c>
      <c r="AJ199" s="68">
        <v>712574</v>
      </c>
      <c r="AK199" s="68">
        <v>77760.73488415766</v>
      </c>
      <c r="AL199" s="68" t="s">
        <v>118</v>
      </c>
      <c r="AM199" s="68" t="s">
        <v>36</v>
      </c>
      <c r="AN199" s="68" t="s">
        <v>119</v>
      </c>
      <c r="AO199" s="68" t="s">
        <v>147</v>
      </c>
      <c r="AP199" s="68">
        <v>6</v>
      </c>
      <c r="AQ199" s="68">
        <v>2</v>
      </c>
      <c r="AR199" s="68">
        <v>12</v>
      </c>
      <c r="AS199" s="68">
        <v>123093</v>
      </c>
      <c r="AT199" s="68">
        <v>615005</v>
      </c>
      <c r="AU199" s="68">
        <v>205002</v>
      </c>
      <c r="AV199" s="68">
        <v>724129</v>
      </c>
      <c r="AW199" s="68">
        <v>9.0474099999999993</v>
      </c>
      <c r="AX199" s="68">
        <v>1.50884</v>
      </c>
      <c r="AY199" s="68">
        <v>7.53857</v>
      </c>
      <c r="AZ199" s="68">
        <v>9.0474098920822144</v>
      </c>
      <c r="BA199" s="68">
        <v>1.5088399648666382</v>
      </c>
      <c r="BB199" s="68">
        <v>7.5385699272155762</v>
      </c>
      <c r="BC199" s="68" t="s">
        <v>159</v>
      </c>
      <c r="BD199" s="68" t="s">
        <v>126</v>
      </c>
      <c r="BE199" s="68" t="s">
        <v>118</v>
      </c>
      <c r="BF199" s="68"/>
      <c r="BG199" s="68" t="s">
        <v>296</v>
      </c>
      <c r="BH199" s="68" t="s">
        <v>9171</v>
      </c>
      <c r="BI199" s="68" t="s">
        <v>903</v>
      </c>
      <c r="BJ199" s="68" t="s">
        <v>195</v>
      </c>
      <c r="BK199" s="68" t="s">
        <v>196</v>
      </c>
      <c r="BL199" s="68" t="s">
        <v>196</v>
      </c>
      <c r="BM199" s="68" t="s">
        <v>180</v>
      </c>
      <c r="BN199" s="68" t="s">
        <v>181</v>
      </c>
      <c r="BO199" s="68"/>
      <c r="BP199" s="68" t="s">
        <v>181</v>
      </c>
      <c r="BQ199" s="68">
        <v>2024</v>
      </c>
      <c r="BR199" s="68"/>
      <c r="BS199" s="68"/>
      <c r="BT199" s="68" t="s">
        <v>9171</v>
      </c>
    </row>
    <row r="200" spans="1:72">
      <c r="A200" s="68">
        <v>102403784720</v>
      </c>
      <c r="B200" s="68">
        <v>1</v>
      </c>
      <c r="C200" s="68">
        <v>2024</v>
      </c>
      <c r="D200" s="68">
        <v>9</v>
      </c>
      <c r="E200" s="68" t="s">
        <v>10019</v>
      </c>
      <c r="F200" s="68" t="s">
        <v>10020</v>
      </c>
      <c r="G200" s="68">
        <v>83</v>
      </c>
      <c r="H200" s="68" t="s">
        <v>10021</v>
      </c>
      <c r="I200" s="68">
        <v>20240923</v>
      </c>
      <c r="J200" s="68">
        <v>20240927</v>
      </c>
      <c r="K200" s="68">
        <v>5</v>
      </c>
      <c r="L200" s="68"/>
      <c r="M200" s="68">
        <v>0</v>
      </c>
      <c r="N200" s="68" t="s">
        <v>10022</v>
      </c>
      <c r="O200" s="68" t="s">
        <v>10023</v>
      </c>
      <c r="P200" s="68" t="s">
        <v>118</v>
      </c>
      <c r="Q200" s="68" t="s">
        <v>36</v>
      </c>
      <c r="R200" s="68" t="s">
        <v>119</v>
      </c>
      <c r="S200" s="68" t="s">
        <v>147</v>
      </c>
      <c r="T200" s="68">
        <v>205</v>
      </c>
      <c r="U200" s="68" t="s">
        <v>172</v>
      </c>
      <c r="V200" s="68" t="s">
        <v>9178</v>
      </c>
      <c r="W200" s="68" t="s">
        <v>9179</v>
      </c>
      <c r="X200" s="68" t="s">
        <v>124</v>
      </c>
      <c r="Y200" s="68">
        <v>52728</v>
      </c>
      <c r="Z200" s="68">
        <v>5888</v>
      </c>
      <c r="AA200" s="68">
        <v>0</v>
      </c>
      <c r="AB200" s="68">
        <v>0</v>
      </c>
      <c r="AC200" s="68">
        <v>648.23</v>
      </c>
      <c r="AD200" s="68">
        <v>0</v>
      </c>
      <c r="AE200" s="68">
        <v>504243.33</v>
      </c>
      <c r="AF200" s="68">
        <v>504891.56</v>
      </c>
      <c r="AG200" s="68">
        <v>320</v>
      </c>
      <c r="AH200" s="68">
        <v>300</v>
      </c>
      <c r="AI200" s="68">
        <v>684871</v>
      </c>
      <c r="AJ200" s="68">
        <v>684871</v>
      </c>
      <c r="AK200" s="68">
        <v>60219.662463013607</v>
      </c>
      <c r="AL200" s="68" t="s">
        <v>118</v>
      </c>
      <c r="AM200" s="68" t="s">
        <v>36</v>
      </c>
      <c r="AN200" s="68" t="s">
        <v>119</v>
      </c>
      <c r="AO200" s="68" t="s">
        <v>147</v>
      </c>
      <c r="AP200" s="68">
        <v>7</v>
      </c>
      <c r="AQ200" s="68">
        <v>2</v>
      </c>
      <c r="AR200" s="68">
        <v>11</v>
      </c>
      <c r="AS200" s="68">
        <v>124065</v>
      </c>
      <c r="AT200" s="68">
        <v>585428</v>
      </c>
      <c r="AU200" s="68">
        <v>195143</v>
      </c>
      <c r="AV200" s="68">
        <v>705626</v>
      </c>
      <c r="AW200" s="68">
        <v>8.6967800000000004</v>
      </c>
      <c r="AX200" s="68">
        <v>1.5207599999999999</v>
      </c>
      <c r="AY200" s="68">
        <v>7.1760200000000003</v>
      </c>
      <c r="AZ200" s="68">
        <v>8.6967802047729492</v>
      </c>
      <c r="BA200" s="68">
        <v>1.5207600593566895</v>
      </c>
      <c r="BB200" s="68">
        <v>7.1760201454162598</v>
      </c>
      <c r="BC200" s="68" t="s">
        <v>159</v>
      </c>
      <c r="BD200" s="68" t="s">
        <v>126</v>
      </c>
      <c r="BE200" s="68" t="s">
        <v>118</v>
      </c>
      <c r="BF200" s="68"/>
      <c r="BG200" s="68" t="s">
        <v>296</v>
      </c>
      <c r="BH200" s="68" t="s">
        <v>9171</v>
      </c>
      <c r="BI200" s="68" t="s">
        <v>201</v>
      </c>
      <c r="BJ200" s="68" t="s">
        <v>129</v>
      </c>
      <c r="BK200" s="68" t="s">
        <v>130</v>
      </c>
      <c r="BL200" s="68" t="s">
        <v>131</v>
      </c>
      <c r="BM200" s="68" t="s">
        <v>180</v>
      </c>
      <c r="BN200" s="68" t="s">
        <v>181</v>
      </c>
      <c r="BO200" s="68"/>
      <c r="BP200" s="68" t="s">
        <v>181</v>
      </c>
      <c r="BQ200" s="68">
        <v>2024</v>
      </c>
      <c r="BR200" s="68"/>
      <c r="BS200" s="68"/>
      <c r="BT200" s="68" t="s">
        <v>9171</v>
      </c>
    </row>
    <row r="201" spans="1:72">
      <c r="A201" s="68">
        <v>102403404090</v>
      </c>
      <c r="B201" s="68">
        <v>1</v>
      </c>
      <c r="C201" s="68">
        <v>2024</v>
      </c>
      <c r="D201" s="68">
        <v>9</v>
      </c>
      <c r="E201" s="68" t="s">
        <v>10024</v>
      </c>
      <c r="F201" s="68" t="s">
        <v>624</v>
      </c>
      <c r="G201" s="68">
        <v>77</v>
      </c>
      <c r="H201" s="68" t="s">
        <v>625</v>
      </c>
      <c r="I201" s="68">
        <v>20240904</v>
      </c>
      <c r="J201" s="68">
        <v>20240923</v>
      </c>
      <c r="K201" s="68">
        <v>20</v>
      </c>
      <c r="L201" s="68"/>
      <c r="M201" s="68">
        <v>0</v>
      </c>
      <c r="N201" s="68" t="s">
        <v>10025</v>
      </c>
      <c r="O201" s="68" t="s">
        <v>10026</v>
      </c>
      <c r="P201" s="68" t="s">
        <v>1656</v>
      </c>
      <c r="Q201" s="68" t="s">
        <v>1657</v>
      </c>
      <c r="R201" s="68" t="s">
        <v>1658</v>
      </c>
      <c r="S201" s="68" t="s">
        <v>1659</v>
      </c>
      <c r="T201" s="68">
        <v>205</v>
      </c>
      <c r="U201" s="68" t="s">
        <v>172</v>
      </c>
      <c r="V201" s="68" t="s">
        <v>9178</v>
      </c>
      <c r="W201" s="68" t="s">
        <v>9179</v>
      </c>
      <c r="X201" s="68" t="s">
        <v>146</v>
      </c>
      <c r="Y201" s="68">
        <v>101956</v>
      </c>
      <c r="Z201" s="68">
        <v>22233</v>
      </c>
      <c r="AA201" s="68">
        <v>0</v>
      </c>
      <c r="AB201" s="68">
        <v>0</v>
      </c>
      <c r="AC201" s="68">
        <v>7145.44</v>
      </c>
      <c r="AD201" s="68">
        <v>0</v>
      </c>
      <c r="AE201" s="68">
        <v>514939.58</v>
      </c>
      <c r="AF201" s="68">
        <v>522085.03</v>
      </c>
      <c r="AG201" s="68">
        <v>1250</v>
      </c>
      <c r="AH201" s="68">
        <v>975</v>
      </c>
      <c r="AI201" s="68">
        <v>777258</v>
      </c>
      <c r="AJ201" s="68">
        <v>777258</v>
      </c>
      <c r="AK201" s="68">
        <v>43026.717606481514</v>
      </c>
      <c r="AL201" s="68" t="s">
        <v>118</v>
      </c>
      <c r="AM201" s="68" t="s">
        <v>36</v>
      </c>
      <c r="AN201" s="68" t="s">
        <v>119</v>
      </c>
      <c r="AO201" s="68" t="s">
        <v>120</v>
      </c>
      <c r="AP201" s="68">
        <v>7</v>
      </c>
      <c r="AQ201" s="68">
        <v>2</v>
      </c>
      <c r="AR201" s="68">
        <v>11</v>
      </c>
      <c r="AS201" s="68">
        <v>124065</v>
      </c>
      <c r="AT201" s="68">
        <v>585428</v>
      </c>
      <c r="AU201" s="68">
        <v>195143</v>
      </c>
      <c r="AV201" s="68">
        <v>705626</v>
      </c>
      <c r="AW201" s="68">
        <v>8.6967800000000004</v>
      </c>
      <c r="AX201" s="68">
        <v>1.5207599999999999</v>
      </c>
      <c r="AY201" s="68">
        <v>7.1760200000000003</v>
      </c>
      <c r="AZ201" s="68">
        <v>9.8699400424957275</v>
      </c>
      <c r="BA201" s="68">
        <v>2.6939198970794678</v>
      </c>
      <c r="BB201" s="68">
        <v>7.1760201454162598</v>
      </c>
      <c r="BC201" s="68" t="s">
        <v>159</v>
      </c>
      <c r="BD201" s="68" t="s">
        <v>126</v>
      </c>
      <c r="BE201" s="68" t="s">
        <v>118</v>
      </c>
      <c r="BF201" s="68"/>
      <c r="BG201" s="68" t="s">
        <v>296</v>
      </c>
      <c r="BH201" s="68" t="s">
        <v>9171</v>
      </c>
      <c r="BI201" s="68" t="s">
        <v>201</v>
      </c>
      <c r="BJ201" s="68" t="s">
        <v>129</v>
      </c>
      <c r="BK201" s="68" t="s">
        <v>130</v>
      </c>
      <c r="BL201" s="68" t="s">
        <v>131</v>
      </c>
      <c r="BM201" s="68" t="s">
        <v>180</v>
      </c>
      <c r="BN201" s="68" t="s">
        <v>181</v>
      </c>
      <c r="BO201" s="68"/>
      <c r="BP201" s="68" t="s">
        <v>181</v>
      </c>
      <c r="BQ201" s="68">
        <v>2024</v>
      </c>
      <c r="BR201" s="68"/>
      <c r="BS201" s="68"/>
      <c r="BT201" s="68" t="s">
        <v>9171</v>
      </c>
    </row>
    <row r="202" spans="1:72">
      <c r="A202" s="68">
        <v>102402873620</v>
      </c>
      <c r="B202" s="68">
        <v>1</v>
      </c>
      <c r="C202" s="68">
        <v>2024</v>
      </c>
      <c r="D202" s="68">
        <v>8</v>
      </c>
      <c r="E202" s="68" t="s">
        <v>10027</v>
      </c>
      <c r="F202" s="68" t="s">
        <v>10028</v>
      </c>
      <c r="G202" s="68">
        <v>90</v>
      </c>
      <c r="H202" s="68" t="s">
        <v>10029</v>
      </c>
      <c r="I202" s="68">
        <v>20240814</v>
      </c>
      <c r="J202" s="68">
        <v>20240819</v>
      </c>
      <c r="K202" s="68">
        <v>6</v>
      </c>
      <c r="L202" s="68"/>
      <c r="M202" s="68">
        <v>0</v>
      </c>
      <c r="N202" s="68" t="s">
        <v>9183</v>
      </c>
      <c r="O202" s="68" t="s">
        <v>10030</v>
      </c>
      <c r="P202" s="68" t="s">
        <v>118</v>
      </c>
      <c r="Q202" s="68" t="s">
        <v>36</v>
      </c>
      <c r="R202" s="68" t="s">
        <v>119</v>
      </c>
      <c r="S202" s="68" t="s">
        <v>120</v>
      </c>
      <c r="T202" s="68">
        <v>111</v>
      </c>
      <c r="U202" s="68" t="s">
        <v>172</v>
      </c>
      <c r="V202" s="68" t="s">
        <v>9178</v>
      </c>
      <c r="W202" s="68" t="s">
        <v>9179</v>
      </c>
      <c r="X202" s="68" t="s">
        <v>124</v>
      </c>
      <c r="Y202" s="68">
        <v>80395</v>
      </c>
      <c r="Z202" s="68">
        <v>7465</v>
      </c>
      <c r="AA202" s="68">
        <v>0</v>
      </c>
      <c r="AB202" s="68">
        <v>0</v>
      </c>
      <c r="AC202" s="68">
        <v>1258.06</v>
      </c>
      <c r="AD202" s="68">
        <v>0</v>
      </c>
      <c r="AE202" s="68">
        <v>514517.96</v>
      </c>
      <c r="AF202" s="68">
        <v>515776.03</v>
      </c>
      <c r="AG202" s="68">
        <v>400</v>
      </c>
      <c r="AH202" s="68">
        <v>750</v>
      </c>
      <c r="AI202" s="68">
        <v>684958</v>
      </c>
      <c r="AJ202" s="68">
        <v>684958</v>
      </c>
      <c r="AK202" s="68">
        <v>49406.979232134065</v>
      </c>
      <c r="AL202" s="68" t="s">
        <v>118</v>
      </c>
      <c r="AM202" s="68" t="s">
        <v>36</v>
      </c>
      <c r="AN202" s="68" t="s">
        <v>119</v>
      </c>
      <c r="AO202" s="68" t="s">
        <v>120</v>
      </c>
      <c r="AP202" s="68">
        <v>7</v>
      </c>
      <c r="AQ202" s="68">
        <v>2</v>
      </c>
      <c r="AR202" s="68">
        <v>11</v>
      </c>
      <c r="AS202" s="68">
        <v>124065</v>
      </c>
      <c r="AT202" s="68">
        <v>585428</v>
      </c>
      <c r="AU202" s="68">
        <v>195143</v>
      </c>
      <c r="AV202" s="68">
        <v>705626</v>
      </c>
      <c r="AW202" s="68">
        <v>8.6967800000000004</v>
      </c>
      <c r="AX202" s="68">
        <v>1.5207599999999999</v>
      </c>
      <c r="AY202" s="68">
        <v>7.1760200000000003</v>
      </c>
      <c r="AZ202" s="68">
        <v>8.6967802047729492</v>
      </c>
      <c r="BA202" s="68">
        <v>1.5207600593566895</v>
      </c>
      <c r="BB202" s="68">
        <v>7.1760201454162598</v>
      </c>
      <c r="BC202" s="68" t="s">
        <v>159</v>
      </c>
      <c r="BD202" s="68" t="s">
        <v>126</v>
      </c>
      <c r="BE202" s="68" t="s">
        <v>118</v>
      </c>
      <c r="BF202" s="68"/>
      <c r="BG202" s="68" t="s">
        <v>417</v>
      </c>
      <c r="BH202" s="68" t="s">
        <v>9171</v>
      </c>
      <c r="BI202" s="68" t="s">
        <v>201</v>
      </c>
      <c r="BJ202" s="68" t="s">
        <v>129</v>
      </c>
      <c r="BK202" s="68" t="s">
        <v>130</v>
      </c>
      <c r="BL202" s="68" t="s">
        <v>131</v>
      </c>
      <c r="BM202" s="68" t="s">
        <v>180</v>
      </c>
      <c r="BN202" s="68" t="s">
        <v>181</v>
      </c>
      <c r="BO202" s="68"/>
      <c r="BP202" s="68" t="s">
        <v>181</v>
      </c>
      <c r="BQ202" s="68">
        <v>2024</v>
      </c>
      <c r="BR202" s="68"/>
      <c r="BS202" s="68"/>
      <c r="BT202" s="68" t="s">
        <v>9171</v>
      </c>
    </row>
    <row r="203" spans="1:72">
      <c r="A203" s="68">
        <v>102402237410</v>
      </c>
      <c r="B203" s="68">
        <v>1</v>
      </c>
      <c r="C203" s="68">
        <v>2024</v>
      </c>
      <c r="D203" s="68">
        <v>6</v>
      </c>
      <c r="E203" s="68" t="s">
        <v>10031</v>
      </c>
      <c r="F203" s="68" t="s">
        <v>10032</v>
      </c>
      <c r="G203" s="68">
        <v>71</v>
      </c>
      <c r="H203" s="68" t="s">
        <v>10033</v>
      </c>
      <c r="I203" s="68">
        <v>20240619</v>
      </c>
      <c r="J203" s="68">
        <v>20240625</v>
      </c>
      <c r="K203" s="68">
        <v>7</v>
      </c>
      <c r="L203" s="68"/>
      <c r="M203" s="68">
        <v>0</v>
      </c>
      <c r="N203" s="68" t="s">
        <v>10034</v>
      </c>
      <c r="O203" s="68" t="s">
        <v>10035</v>
      </c>
      <c r="P203" s="68" t="s">
        <v>118</v>
      </c>
      <c r="Q203" s="68" t="s">
        <v>36</v>
      </c>
      <c r="R203" s="68" t="s">
        <v>119</v>
      </c>
      <c r="S203" s="68" t="s">
        <v>147</v>
      </c>
      <c r="T203" s="68">
        <v>205</v>
      </c>
      <c r="U203" s="68" t="s">
        <v>172</v>
      </c>
      <c r="V203" s="68" t="s">
        <v>9178</v>
      </c>
      <c r="W203" s="68" t="s">
        <v>9179</v>
      </c>
      <c r="X203" s="68" t="s">
        <v>124</v>
      </c>
      <c r="Y203" s="68">
        <v>58745</v>
      </c>
      <c r="Z203" s="68">
        <v>8485</v>
      </c>
      <c r="AA203" s="68">
        <v>0</v>
      </c>
      <c r="AB203" s="68">
        <v>0</v>
      </c>
      <c r="AC203" s="68">
        <v>867.96</v>
      </c>
      <c r="AD203" s="68">
        <v>0</v>
      </c>
      <c r="AE203" s="68">
        <v>511253.19</v>
      </c>
      <c r="AF203" s="68">
        <v>512121.16</v>
      </c>
      <c r="AG203" s="68">
        <v>480</v>
      </c>
      <c r="AH203" s="68">
        <v>525</v>
      </c>
      <c r="AI203" s="68">
        <v>684871</v>
      </c>
      <c r="AJ203" s="68">
        <v>684871</v>
      </c>
      <c r="AK203" s="68">
        <v>52990.06246301363</v>
      </c>
      <c r="AL203" s="68" t="s">
        <v>118</v>
      </c>
      <c r="AM203" s="68" t="s">
        <v>36</v>
      </c>
      <c r="AN203" s="68" t="s">
        <v>119</v>
      </c>
      <c r="AO203" s="68" t="s">
        <v>147</v>
      </c>
      <c r="AP203" s="68">
        <v>7</v>
      </c>
      <c r="AQ203" s="68">
        <v>2</v>
      </c>
      <c r="AR203" s="68">
        <v>11</v>
      </c>
      <c r="AS203" s="68">
        <v>124065</v>
      </c>
      <c r="AT203" s="68">
        <v>585428</v>
      </c>
      <c r="AU203" s="68">
        <v>195143</v>
      </c>
      <c r="AV203" s="68">
        <v>705626</v>
      </c>
      <c r="AW203" s="68">
        <v>8.6967800000000004</v>
      </c>
      <c r="AX203" s="68">
        <v>1.5207599999999999</v>
      </c>
      <c r="AY203" s="68">
        <v>7.1760200000000003</v>
      </c>
      <c r="AZ203" s="68">
        <v>8.6967802047729492</v>
      </c>
      <c r="BA203" s="68">
        <v>1.5207600593566895</v>
      </c>
      <c r="BB203" s="68">
        <v>7.1760201454162598</v>
      </c>
      <c r="BC203" s="68" t="s">
        <v>159</v>
      </c>
      <c r="BD203" s="68" t="s">
        <v>126</v>
      </c>
      <c r="BE203" s="68" t="s">
        <v>118</v>
      </c>
      <c r="BF203" s="68"/>
      <c r="BG203" s="68" t="s">
        <v>296</v>
      </c>
      <c r="BH203" s="68" t="s">
        <v>9171</v>
      </c>
      <c r="BI203" s="68" t="s">
        <v>789</v>
      </c>
      <c r="BJ203" s="68" t="s">
        <v>129</v>
      </c>
      <c r="BK203" s="68" t="s">
        <v>130</v>
      </c>
      <c r="BL203" s="68" t="s">
        <v>131</v>
      </c>
      <c r="BM203" s="68" t="s">
        <v>180</v>
      </c>
      <c r="BN203" s="68" t="s">
        <v>181</v>
      </c>
      <c r="BO203" s="68"/>
      <c r="BP203" s="68" t="s">
        <v>181</v>
      </c>
      <c r="BQ203" s="68">
        <v>2024</v>
      </c>
      <c r="BR203" s="68"/>
      <c r="BS203" s="68"/>
      <c r="BT203" s="68" t="s">
        <v>9171</v>
      </c>
    </row>
    <row r="204" spans="1:72">
      <c r="A204" s="68">
        <v>102402303760</v>
      </c>
      <c r="B204" s="68">
        <v>1</v>
      </c>
      <c r="C204" s="68">
        <v>2024</v>
      </c>
      <c r="D204" s="68">
        <v>6</v>
      </c>
      <c r="E204" s="68" t="s">
        <v>10036</v>
      </c>
      <c r="F204" s="68" t="s">
        <v>10037</v>
      </c>
      <c r="G204" s="68">
        <v>76</v>
      </c>
      <c r="H204" s="68" t="s">
        <v>10038</v>
      </c>
      <c r="I204" s="68">
        <v>20240611</v>
      </c>
      <c r="J204" s="68">
        <v>20240617</v>
      </c>
      <c r="K204" s="68">
        <v>7</v>
      </c>
      <c r="L204" s="68"/>
      <c r="M204" s="68">
        <v>0</v>
      </c>
      <c r="N204" s="68" t="s">
        <v>10039</v>
      </c>
      <c r="O204" s="68" t="s">
        <v>10040</v>
      </c>
      <c r="P204" s="68" t="s">
        <v>118</v>
      </c>
      <c r="Q204" s="68" t="s">
        <v>36</v>
      </c>
      <c r="R204" s="68" t="s">
        <v>119</v>
      </c>
      <c r="S204" s="68" t="s">
        <v>147</v>
      </c>
      <c r="T204" s="68">
        <v>211</v>
      </c>
      <c r="U204" s="68" t="s">
        <v>172</v>
      </c>
      <c r="V204" s="68" t="s">
        <v>9178</v>
      </c>
      <c r="W204" s="68" t="s">
        <v>9179</v>
      </c>
      <c r="X204" s="68" t="s">
        <v>124</v>
      </c>
      <c r="Y204" s="68">
        <v>84982</v>
      </c>
      <c r="Z204" s="68">
        <v>8410</v>
      </c>
      <c r="AA204" s="68">
        <v>0</v>
      </c>
      <c r="AB204" s="68">
        <v>0</v>
      </c>
      <c r="AC204" s="68">
        <v>1487.08</v>
      </c>
      <c r="AD204" s="68">
        <v>4943.6000000000004</v>
      </c>
      <c r="AE204" s="68">
        <v>511253.19</v>
      </c>
      <c r="AF204" s="68">
        <v>517683.88</v>
      </c>
      <c r="AG204" s="68">
        <v>480</v>
      </c>
      <c r="AH204" s="68">
        <v>450</v>
      </c>
      <c r="AI204" s="68">
        <v>685497</v>
      </c>
      <c r="AJ204" s="68">
        <v>685497</v>
      </c>
      <c r="AK204" s="68">
        <v>47943.877146569896</v>
      </c>
      <c r="AL204" s="68" t="s">
        <v>118</v>
      </c>
      <c r="AM204" s="68" t="s">
        <v>36</v>
      </c>
      <c r="AN204" s="68" t="s">
        <v>119</v>
      </c>
      <c r="AO204" s="68" t="s">
        <v>147</v>
      </c>
      <c r="AP204" s="68">
        <v>7</v>
      </c>
      <c r="AQ204" s="68">
        <v>2</v>
      </c>
      <c r="AR204" s="68">
        <v>11</v>
      </c>
      <c r="AS204" s="68">
        <v>124065</v>
      </c>
      <c r="AT204" s="68">
        <v>585428</v>
      </c>
      <c r="AU204" s="68">
        <v>195143</v>
      </c>
      <c r="AV204" s="68">
        <v>705626</v>
      </c>
      <c r="AW204" s="68">
        <v>8.6967800000000004</v>
      </c>
      <c r="AX204" s="68">
        <v>1.5207599999999999</v>
      </c>
      <c r="AY204" s="68">
        <v>7.1760200000000003</v>
      </c>
      <c r="AZ204" s="68">
        <v>8.6967802047729492</v>
      </c>
      <c r="BA204" s="68">
        <v>1.5207600593566895</v>
      </c>
      <c r="BB204" s="68">
        <v>7.1760201454162598</v>
      </c>
      <c r="BC204" s="68" t="s">
        <v>159</v>
      </c>
      <c r="BD204" s="68" t="s">
        <v>126</v>
      </c>
      <c r="BE204" s="68" t="s">
        <v>118</v>
      </c>
      <c r="BF204" s="68"/>
      <c r="BG204" s="68" t="s">
        <v>417</v>
      </c>
      <c r="BH204" s="68" t="s">
        <v>9171</v>
      </c>
      <c r="BI204" s="68" t="s">
        <v>10041</v>
      </c>
      <c r="BJ204" s="68" t="s">
        <v>195</v>
      </c>
      <c r="BK204" s="68" t="s">
        <v>236</v>
      </c>
      <c r="BL204" s="68" t="s">
        <v>236</v>
      </c>
      <c r="BM204" s="68" t="s">
        <v>180</v>
      </c>
      <c r="BN204" s="68" t="s">
        <v>181</v>
      </c>
      <c r="BO204" s="68"/>
      <c r="BP204" s="68" t="s">
        <v>181</v>
      </c>
      <c r="BQ204" s="68">
        <v>2024</v>
      </c>
      <c r="BR204" s="68"/>
      <c r="BS204" s="68"/>
      <c r="BT204" s="68" t="s">
        <v>9171</v>
      </c>
    </row>
    <row r="205" spans="1:72">
      <c r="A205" s="68">
        <v>102402304588</v>
      </c>
      <c r="B205" s="68">
        <v>1</v>
      </c>
      <c r="C205" s="68">
        <v>2024</v>
      </c>
      <c r="D205" s="68">
        <v>5</v>
      </c>
      <c r="E205" s="68" t="s">
        <v>10042</v>
      </c>
      <c r="F205" s="68" t="s">
        <v>10043</v>
      </c>
      <c r="G205" s="68">
        <v>70</v>
      </c>
      <c r="H205" s="68" t="s">
        <v>10044</v>
      </c>
      <c r="I205" s="68">
        <v>20240515</v>
      </c>
      <c r="J205" s="68">
        <v>20240529</v>
      </c>
      <c r="K205" s="68">
        <v>15</v>
      </c>
      <c r="L205" s="68"/>
      <c r="M205" s="68">
        <v>2</v>
      </c>
      <c r="N205" s="68" t="s">
        <v>10045</v>
      </c>
      <c r="O205" s="68" t="s">
        <v>10046</v>
      </c>
      <c r="P205" s="68" t="s">
        <v>118</v>
      </c>
      <c r="Q205" s="68" t="s">
        <v>36</v>
      </c>
      <c r="R205" s="68" t="s">
        <v>119</v>
      </c>
      <c r="S205" s="68" t="s">
        <v>120</v>
      </c>
      <c r="T205" s="68">
        <v>211</v>
      </c>
      <c r="U205" s="68" t="s">
        <v>172</v>
      </c>
      <c r="V205" s="68" t="s">
        <v>9240</v>
      </c>
      <c r="W205" s="68" t="s">
        <v>9241</v>
      </c>
      <c r="X205" s="68" t="s">
        <v>146</v>
      </c>
      <c r="Y205" s="68">
        <v>155354</v>
      </c>
      <c r="Z205" s="68">
        <v>15659</v>
      </c>
      <c r="AA205" s="68">
        <v>23870</v>
      </c>
      <c r="AB205" s="68">
        <v>0</v>
      </c>
      <c r="AC205" s="68">
        <v>6152.54</v>
      </c>
      <c r="AD205" s="68">
        <v>0</v>
      </c>
      <c r="AE205" s="68">
        <v>510547.93</v>
      </c>
      <c r="AF205" s="68">
        <v>516700.47</v>
      </c>
      <c r="AG205" s="68">
        <v>1200</v>
      </c>
      <c r="AH205" s="68">
        <v>1200</v>
      </c>
      <c r="AI205" s="68">
        <v>748814</v>
      </c>
      <c r="AJ205" s="68">
        <v>748814</v>
      </c>
      <c r="AK205" s="68">
        <v>77504.90595507843</v>
      </c>
      <c r="AL205" s="68" t="s">
        <v>263</v>
      </c>
      <c r="AM205" s="68" t="s">
        <v>264</v>
      </c>
      <c r="AN205" s="68" t="s">
        <v>265</v>
      </c>
      <c r="AO205" s="68" t="s">
        <v>266</v>
      </c>
      <c r="AP205" s="68">
        <v>6</v>
      </c>
      <c r="AQ205" s="68">
        <v>2</v>
      </c>
      <c r="AR205" s="68">
        <v>12</v>
      </c>
      <c r="AS205" s="68">
        <v>123093</v>
      </c>
      <c r="AT205" s="68">
        <v>615005</v>
      </c>
      <c r="AU205" s="68">
        <v>205002</v>
      </c>
      <c r="AV205" s="68">
        <v>724129</v>
      </c>
      <c r="AW205" s="68">
        <v>9.0474099999999993</v>
      </c>
      <c r="AX205" s="68">
        <v>1.50884</v>
      </c>
      <c r="AY205" s="68">
        <v>7.53857</v>
      </c>
      <c r="AZ205" s="68">
        <v>9.500059962272644</v>
      </c>
      <c r="BA205" s="68">
        <v>1.9614900350570679</v>
      </c>
      <c r="BB205" s="68">
        <v>7.5385699272155762</v>
      </c>
      <c r="BC205" s="68" t="s">
        <v>148</v>
      </c>
      <c r="BD205" s="68" t="s">
        <v>126</v>
      </c>
      <c r="BE205" s="68" t="s">
        <v>263</v>
      </c>
      <c r="BF205" s="68"/>
      <c r="BG205" s="68" t="s">
        <v>3057</v>
      </c>
      <c r="BH205" s="68" t="s">
        <v>9171</v>
      </c>
      <c r="BI205" s="68" t="s">
        <v>10047</v>
      </c>
      <c r="BJ205" s="68" t="s">
        <v>195</v>
      </c>
      <c r="BK205" s="68" t="s">
        <v>236</v>
      </c>
      <c r="BL205" s="68" t="s">
        <v>236</v>
      </c>
      <c r="BM205" s="68" t="s">
        <v>180</v>
      </c>
      <c r="BN205" s="68" t="s">
        <v>181</v>
      </c>
      <c r="BO205" s="68"/>
      <c r="BP205" s="68" t="s">
        <v>181</v>
      </c>
      <c r="BQ205" s="68">
        <v>2024</v>
      </c>
      <c r="BR205" s="68"/>
      <c r="BS205" s="68"/>
      <c r="BT205" s="68" t="s">
        <v>9171</v>
      </c>
    </row>
    <row r="206" spans="1:72">
      <c r="A206" s="68">
        <v>102401678920</v>
      </c>
      <c r="B206" s="68">
        <v>1</v>
      </c>
      <c r="C206" s="68">
        <v>2024</v>
      </c>
      <c r="D206" s="68">
        <v>5</v>
      </c>
      <c r="E206" s="68" t="s">
        <v>4345</v>
      </c>
      <c r="F206" s="68" t="s">
        <v>4346</v>
      </c>
      <c r="G206" s="68">
        <v>84</v>
      </c>
      <c r="H206" s="68" t="s">
        <v>4347</v>
      </c>
      <c r="I206" s="68">
        <v>20240424</v>
      </c>
      <c r="J206" s="68">
        <v>20240510</v>
      </c>
      <c r="K206" s="68">
        <v>17</v>
      </c>
      <c r="L206" s="68"/>
      <c r="M206" s="68">
        <v>6</v>
      </c>
      <c r="N206" s="68" t="s">
        <v>4348</v>
      </c>
      <c r="O206" s="68" t="s">
        <v>10048</v>
      </c>
      <c r="P206" s="68" t="s">
        <v>118</v>
      </c>
      <c r="Q206" s="68" t="s">
        <v>36</v>
      </c>
      <c r="R206" s="68" t="s">
        <v>119</v>
      </c>
      <c r="S206" s="68" t="s">
        <v>120</v>
      </c>
      <c r="T206" s="68">
        <v>111</v>
      </c>
      <c r="U206" s="68" t="s">
        <v>172</v>
      </c>
      <c r="V206" s="68" t="s">
        <v>173</v>
      </c>
      <c r="W206" s="68" t="s">
        <v>174</v>
      </c>
      <c r="X206" s="68" t="s">
        <v>124</v>
      </c>
      <c r="Y206" s="68">
        <v>225198</v>
      </c>
      <c r="Z206" s="68">
        <v>12450</v>
      </c>
      <c r="AA206" s="68">
        <v>44305</v>
      </c>
      <c r="AB206" s="68">
        <v>0</v>
      </c>
      <c r="AC206" s="68">
        <v>5457.33</v>
      </c>
      <c r="AD206" s="68">
        <v>0</v>
      </c>
      <c r="AE206" s="68">
        <v>767547.49</v>
      </c>
      <c r="AF206" s="68">
        <v>773004.81</v>
      </c>
      <c r="AG206" s="68">
        <v>800</v>
      </c>
      <c r="AH206" s="68">
        <v>750</v>
      </c>
      <c r="AI206" s="68">
        <v>866510</v>
      </c>
      <c r="AJ206" s="68">
        <v>866510</v>
      </c>
      <c r="AK206" s="68">
        <v>-128991.90602338174</v>
      </c>
      <c r="AL206" s="68" t="s">
        <v>118</v>
      </c>
      <c r="AM206" s="68" t="s">
        <v>36</v>
      </c>
      <c r="AN206" s="68" t="s">
        <v>119</v>
      </c>
      <c r="AO206" s="68" t="s">
        <v>120</v>
      </c>
      <c r="AP206" s="68">
        <v>10</v>
      </c>
      <c r="AQ206" s="68">
        <v>3</v>
      </c>
      <c r="AR206" s="68">
        <v>20</v>
      </c>
      <c r="AS206" s="68">
        <v>230467</v>
      </c>
      <c r="AT206" s="68">
        <v>667081</v>
      </c>
      <c r="AU206" s="68">
        <v>222360</v>
      </c>
      <c r="AV206" s="68">
        <v>800033</v>
      </c>
      <c r="AW206" s="68">
        <v>11.001899999999999</v>
      </c>
      <c r="AX206" s="68">
        <v>2.8250000000000002</v>
      </c>
      <c r="AY206" s="68">
        <v>8.1768999999999998</v>
      </c>
      <c r="AZ206" s="68">
        <v>11.00189995765686</v>
      </c>
      <c r="BA206" s="68">
        <v>2.8250000476837158</v>
      </c>
      <c r="BB206" s="68">
        <v>8.1768999099731445</v>
      </c>
      <c r="BC206" s="68" t="s">
        <v>193</v>
      </c>
      <c r="BD206" s="68" t="s">
        <v>148</v>
      </c>
      <c r="BE206" s="68" t="s">
        <v>118</v>
      </c>
      <c r="BF206" s="68"/>
      <c r="BG206" s="68" t="s">
        <v>296</v>
      </c>
      <c r="BH206" s="68" t="s">
        <v>2705</v>
      </c>
      <c r="BI206" s="68" t="s">
        <v>4350</v>
      </c>
      <c r="BJ206" s="68" t="s">
        <v>129</v>
      </c>
      <c r="BK206" s="68" t="s">
        <v>178</v>
      </c>
      <c r="BL206" s="68" t="s">
        <v>320</v>
      </c>
      <c r="BM206" s="68" t="s">
        <v>180</v>
      </c>
      <c r="BN206" s="68" t="s">
        <v>181</v>
      </c>
      <c r="BO206" s="68"/>
      <c r="BP206" s="68" t="s">
        <v>181</v>
      </c>
      <c r="BQ206" s="68">
        <v>2024</v>
      </c>
      <c r="BR206" s="68"/>
      <c r="BS206" s="68"/>
      <c r="BT206" s="68" t="s">
        <v>9171</v>
      </c>
    </row>
    <row r="207" spans="1:72">
      <c r="A207" s="68">
        <v>102401295866</v>
      </c>
      <c r="B207" s="68">
        <v>1</v>
      </c>
      <c r="C207" s="68">
        <v>2024</v>
      </c>
      <c r="D207" s="68">
        <v>4</v>
      </c>
      <c r="E207" s="68" t="s">
        <v>10049</v>
      </c>
      <c r="F207" s="68" t="s">
        <v>10050</v>
      </c>
      <c r="G207" s="68">
        <v>86</v>
      </c>
      <c r="H207" s="68" t="s">
        <v>10051</v>
      </c>
      <c r="I207" s="68">
        <v>20240410</v>
      </c>
      <c r="J207" s="68">
        <v>20240416</v>
      </c>
      <c r="K207" s="68">
        <v>7</v>
      </c>
      <c r="L207" s="68"/>
      <c r="M207" s="68">
        <v>5</v>
      </c>
      <c r="N207" s="68" t="s">
        <v>10052</v>
      </c>
      <c r="O207" s="68" t="s">
        <v>10053</v>
      </c>
      <c r="P207" s="68" t="s">
        <v>118</v>
      </c>
      <c r="Q207" s="68" t="s">
        <v>36</v>
      </c>
      <c r="R207" s="68" t="s">
        <v>170</v>
      </c>
      <c r="S207" s="68" t="s">
        <v>171</v>
      </c>
      <c r="T207" s="68">
        <v>111</v>
      </c>
      <c r="U207" s="68" t="s">
        <v>172</v>
      </c>
      <c r="V207" s="68" t="s">
        <v>9178</v>
      </c>
      <c r="W207" s="68" t="s">
        <v>9179</v>
      </c>
      <c r="X207" s="68" t="s">
        <v>124</v>
      </c>
      <c r="Y207" s="68">
        <v>141418</v>
      </c>
      <c r="Z207" s="68">
        <v>1504</v>
      </c>
      <c r="AA207" s="68">
        <v>44012</v>
      </c>
      <c r="AB207" s="68">
        <v>0</v>
      </c>
      <c r="AC207" s="68">
        <v>3407.61</v>
      </c>
      <c r="AD207" s="68">
        <v>17573.34</v>
      </c>
      <c r="AE207" s="68">
        <v>463772.3</v>
      </c>
      <c r="AF207" s="68">
        <v>484753.25</v>
      </c>
      <c r="AG207" s="68">
        <v>80</v>
      </c>
      <c r="AH207" s="68">
        <v>75</v>
      </c>
      <c r="AI207" s="68">
        <v>684958</v>
      </c>
      <c r="AJ207" s="68">
        <v>684958</v>
      </c>
      <c r="AK207" s="68">
        <v>80429.759232134093</v>
      </c>
      <c r="AL207" s="68" t="s">
        <v>118</v>
      </c>
      <c r="AM207" s="68" t="s">
        <v>36</v>
      </c>
      <c r="AN207" s="68" t="s">
        <v>119</v>
      </c>
      <c r="AO207" s="68" t="s">
        <v>120</v>
      </c>
      <c r="AP207" s="68">
        <v>7</v>
      </c>
      <c r="AQ207" s="68">
        <v>2</v>
      </c>
      <c r="AR207" s="68">
        <v>11</v>
      </c>
      <c r="AS207" s="68">
        <v>124065</v>
      </c>
      <c r="AT207" s="68">
        <v>585428</v>
      </c>
      <c r="AU207" s="68">
        <v>195143</v>
      </c>
      <c r="AV207" s="68">
        <v>705626</v>
      </c>
      <c r="AW207" s="68">
        <v>8.6967800000000004</v>
      </c>
      <c r="AX207" s="68">
        <v>1.5207599999999999</v>
      </c>
      <c r="AY207" s="68">
        <v>7.1760200000000003</v>
      </c>
      <c r="AZ207" s="68">
        <v>8.6967802047729492</v>
      </c>
      <c r="BA207" s="68">
        <v>1.5207600593566895</v>
      </c>
      <c r="BB207" s="68">
        <v>7.1760201454162598</v>
      </c>
      <c r="BC207" s="68" t="s">
        <v>159</v>
      </c>
      <c r="BD207" s="68" t="s">
        <v>148</v>
      </c>
      <c r="BE207" s="68" t="s">
        <v>118</v>
      </c>
      <c r="BF207" s="68" t="s">
        <v>118</v>
      </c>
      <c r="BG207" s="68" t="s">
        <v>10054</v>
      </c>
      <c r="BH207" s="68" t="s">
        <v>9171</v>
      </c>
      <c r="BI207" s="68" t="s">
        <v>2436</v>
      </c>
      <c r="BJ207" s="68" t="s">
        <v>195</v>
      </c>
      <c r="BK207" s="68" t="s">
        <v>411</v>
      </c>
      <c r="BL207" s="68" t="s">
        <v>411</v>
      </c>
      <c r="BM207" s="68" t="s">
        <v>180</v>
      </c>
      <c r="BN207" s="68" t="s">
        <v>181</v>
      </c>
      <c r="BO207" s="68"/>
      <c r="BP207" s="68" t="s">
        <v>181</v>
      </c>
      <c r="BQ207" s="68">
        <v>2024</v>
      </c>
      <c r="BR207" s="68"/>
      <c r="BS207" s="68"/>
      <c r="BT207" s="68" t="s">
        <v>9171</v>
      </c>
    </row>
    <row r="208" spans="1:72">
      <c r="A208" s="68">
        <v>102400909500</v>
      </c>
      <c r="B208" s="68">
        <v>1</v>
      </c>
      <c r="C208" s="68">
        <v>2024</v>
      </c>
      <c r="D208" s="68">
        <v>3</v>
      </c>
      <c r="E208" s="68" t="s">
        <v>1601</v>
      </c>
      <c r="F208" s="68" t="s">
        <v>1602</v>
      </c>
      <c r="G208" s="68">
        <v>80</v>
      </c>
      <c r="H208" s="68" t="s">
        <v>1603</v>
      </c>
      <c r="I208" s="68">
        <v>20240306</v>
      </c>
      <c r="J208" s="68">
        <v>20240315</v>
      </c>
      <c r="K208" s="68">
        <v>10</v>
      </c>
      <c r="L208" s="68"/>
      <c r="M208" s="68">
        <v>0</v>
      </c>
      <c r="N208" s="68" t="s">
        <v>1604</v>
      </c>
      <c r="O208" s="68" t="s">
        <v>10055</v>
      </c>
      <c r="P208" s="68" t="s">
        <v>118</v>
      </c>
      <c r="Q208" s="68" t="s">
        <v>36</v>
      </c>
      <c r="R208" s="68" t="s">
        <v>119</v>
      </c>
      <c r="S208" s="68" t="s">
        <v>147</v>
      </c>
      <c r="T208" s="68">
        <v>111</v>
      </c>
      <c r="U208" s="68" t="s">
        <v>172</v>
      </c>
      <c r="V208" s="68" t="s">
        <v>173</v>
      </c>
      <c r="W208" s="68" t="s">
        <v>174</v>
      </c>
      <c r="X208" s="68" t="s">
        <v>124</v>
      </c>
      <c r="Y208" s="68">
        <v>90131</v>
      </c>
      <c r="Z208" s="68">
        <v>11982</v>
      </c>
      <c r="AA208" s="68">
        <v>0</v>
      </c>
      <c r="AB208" s="68">
        <v>0</v>
      </c>
      <c r="AC208" s="68">
        <v>2987.84</v>
      </c>
      <c r="AD208" s="68">
        <v>0</v>
      </c>
      <c r="AE208" s="68">
        <v>492204.11</v>
      </c>
      <c r="AF208" s="68">
        <v>495191.94</v>
      </c>
      <c r="AG208" s="68">
        <v>720</v>
      </c>
      <c r="AH208" s="68">
        <v>675</v>
      </c>
      <c r="AI208" s="68">
        <v>866510</v>
      </c>
      <c r="AJ208" s="68">
        <v>866510</v>
      </c>
      <c r="AK208" s="68">
        <v>148820.96397661831</v>
      </c>
      <c r="AL208" s="68" t="s">
        <v>118</v>
      </c>
      <c r="AM208" s="68" t="s">
        <v>36</v>
      </c>
      <c r="AN208" s="68" t="s">
        <v>119</v>
      </c>
      <c r="AO208" s="68" t="s">
        <v>147</v>
      </c>
      <c r="AP208" s="68">
        <v>10</v>
      </c>
      <c r="AQ208" s="68">
        <v>3</v>
      </c>
      <c r="AR208" s="68">
        <v>20</v>
      </c>
      <c r="AS208" s="68">
        <v>230467</v>
      </c>
      <c r="AT208" s="68">
        <v>667081</v>
      </c>
      <c r="AU208" s="68">
        <v>222360</v>
      </c>
      <c r="AV208" s="68">
        <v>800033</v>
      </c>
      <c r="AW208" s="68">
        <v>11.001899999999999</v>
      </c>
      <c r="AX208" s="68">
        <v>2.8250000000000002</v>
      </c>
      <c r="AY208" s="68">
        <v>8.1768999999999998</v>
      </c>
      <c r="AZ208" s="68">
        <v>11.00189995765686</v>
      </c>
      <c r="BA208" s="68">
        <v>2.8250000476837158</v>
      </c>
      <c r="BB208" s="68">
        <v>8.1768999099731445</v>
      </c>
      <c r="BC208" s="68" t="s">
        <v>159</v>
      </c>
      <c r="BD208" s="68" t="s">
        <v>126</v>
      </c>
      <c r="BE208" s="68" t="s">
        <v>118</v>
      </c>
      <c r="BF208" s="68"/>
      <c r="BG208" s="68" t="s">
        <v>417</v>
      </c>
      <c r="BH208" s="68" t="s">
        <v>176</v>
      </c>
      <c r="BI208" s="68" t="s">
        <v>1606</v>
      </c>
      <c r="BJ208" s="68" t="s">
        <v>129</v>
      </c>
      <c r="BK208" s="68" t="s">
        <v>217</v>
      </c>
      <c r="BL208" s="68" t="s">
        <v>218</v>
      </c>
      <c r="BM208" s="68" t="s">
        <v>180</v>
      </c>
      <c r="BN208" s="68" t="s">
        <v>1607</v>
      </c>
      <c r="BO208" s="68"/>
      <c r="BP208" s="68" t="s">
        <v>1607</v>
      </c>
      <c r="BQ208" s="68">
        <v>2024</v>
      </c>
      <c r="BR208" s="68"/>
      <c r="BS208" s="68"/>
      <c r="BT208" s="68" t="s">
        <v>9171</v>
      </c>
    </row>
    <row r="209" spans="1:72">
      <c r="A209" s="68">
        <v>102400738330</v>
      </c>
      <c r="B209" s="68">
        <v>1</v>
      </c>
      <c r="C209" s="68">
        <v>2024</v>
      </c>
      <c r="D209" s="68">
        <v>2</v>
      </c>
      <c r="E209" s="68" t="s">
        <v>10056</v>
      </c>
      <c r="F209" s="68" t="s">
        <v>10057</v>
      </c>
      <c r="G209" s="68">
        <v>87</v>
      </c>
      <c r="H209" s="68" t="s">
        <v>10058</v>
      </c>
      <c r="I209" s="68">
        <v>20240205</v>
      </c>
      <c r="J209" s="68">
        <v>20240208</v>
      </c>
      <c r="K209" s="68">
        <v>4</v>
      </c>
      <c r="L209" s="68"/>
      <c r="M209" s="68">
        <v>0</v>
      </c>
      <c r="N209" s="68" t="s">
        <v>10012</v>
      </c>
      <c r="O209" s="68" t="s">
        <v>10059</v>
      </c>
      <c r="P209" s="68" t="s">
        <v>118</v>
      </c>
      <c r="Q209" s="68" t="s">
        <v>36</v>
      </c>
      <c r="R209" s="68" t="s">
        <v>119</v>
      </c>
      <c r="S209" s="68" t="s">
        <v>120</v>
      </c>
      <c r="T209" s="68">
        <v>211</v>
      </c>
      <c r="U209" s="68" t="s">
        <v>172</v>
      </c>
      <c r="V209" s="68" t="s">
        <v>9178</v>
      </c>
      <c r="W209" s="68" t="s">
        <v>9179</v>
      </c>
      <c r="X209" s="68" t="s">
        <v>124</v>
      </c>
      <c r="Y209" s="68">
        <v>75654</v>
      </c>
      <c r="Z209" s="68">
        <v>4662</v>
      </c>
      <c r="AA209" s="68">
        <v>0</v>
      </c>
      <c r="AB209" s="68">
        <v>0</v>
      </c>
      <c r="AC209" s="68">
        <v>952.14</v>
      </c>
      <c r="AD209" s="68">
        <v>0</v>
      </c>
      <c r="AE209" s="68">
        <v>451438.53</v>
      </c>
      <c r="AF209" s="68">
        <v>452390.66</v>
      </c>
      <c r="AG209" s="68">
        <v>240</v>
      </c>
      <c r="AH209" s="68">
        <v>375</v>
      </c>
      <c r="AI209" s="68">
        <v>685497</v>
      </c>
      <c r="AJ209" s="68">
        <v>685497</v>
      </c>
      <c r="AK209" s="68">
        <v>113237.09714656993</v>
      </c>
      <c r="AL209" s="68" t="s">
        <v>118</v>
      </c>
      <c r="AM209" s="68" t="s">
        <v>36</v>
      </c>
      <c r="AN209" s="68" t="s">
        <v>119</v>
      </c>
      <c r="AO209" s="68" t="s">
        <v>120</v>
      </c>
      <c r="AP209" s="68">
        <v>7</v>
      </c>
      <c r="AQ209" s="68">
        <v>2</v>
      </c>
      <c r="AR209" s="68">
        <v>11</v>
      </c>
      <c r="AS209" s="68">
        <v>124065</v>
      </c>
      <c r="AT209" s="68">
        <v>585428</v>
      </c>
      <c r="AU209" s="68">
        <v>195143</v>
      </c>
      <c r="AV209" s="68">
        <v>705626</v>
      </c>
      <c r="AW209" s="68">
        <v>8.6967800000000004</v>
      </c>
      <c r="AX209" s="68">
        <v>1.5207599999999999</v>
      </c>
      <c r="AY209" s="68">
        <v>7.1760200000000003</v>
      </c>
      <c r="AZ209" s="68">
        <v>8.6967802047729492</v>
      </c>
      <c r="BA209" s="68">
        <v>1.5207600593566895</v>
      </c>
      <c r="BB209" s="68">
        <v>7.1760201454162598</v>
      </c>
      <c r="BC209" s="68" t="s">
        <v>159</v>
      </c>
      <c r="BD209" s="68" t="s">
        <v>148</v>
      </c>
      <c r="BE209" s="68" t="s">
        <v>118</v>
      </c>
      <c r="BF209" s="68"/>
      <c r="BG209" s="68" t="s">
        <v>296</v>
      </c>
      <c r="BH209" s="68" t="s">
        <v>9171</v>
      </c>
      <c r="BI209" s="68" t="s">
        <v>201</v>
      </c>
      <c r="BJ209" s="68" t="s">
        <v>129</v>
      </c>
      <c r="BK209" s="68" t="s">
        <v>130</v>
      </c>
      <c r="BL209" s="68" t="s">
        <v>131</v>
      </c>
      <c r="BM209" s="68" t="s">
        <v>180</v>
      </c>
      <c r="BN209" s="68" t="s">
        <v>181</v>
      </c>
      <c r="BO209" s="68"/>
      <c r="BP209" s="68" t="s">
        <v>181</v>
      </c>
      <c r="BQ209" s="68">
        <v>2024</v>
      </c>
      <c r="BR209" s="68"/>
      <c r="BS209" s="68"/>
      <c r="BT209" s="68" t="s">
        <v>9171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12</vt:i4>
      </vt:variant>
    </vt:vector>
  </HeadingPairs>
  <TitlesOfParts>
    <vt:vector size="12" baseType="lpstr">
      <vt:lpstr>K01 I.IK- úprava předschůzka</vt:lpstr>
      <vt:lpstr>souhrn</vt:lpstr>
      <vt:lpstr>KS</vt:lpstr>
      <vt:lpstr>KV</vt:lpstr>
      <vt:lpstr>leadless</vt:lpstr>
      <vt:lpstr>CCM</vt:lpstr>
      <vt:lpstr>záznamník</vt:lpstr>
      <vt:lpstr>ablace</vt:lpstr>
      <vt:lpstr>TAVI</vt:lpstr>
      <vt:lpstr>clipy AV</vt:lpstr>
      <vt:lpstr>Impela</vt:lpstr>
      <vt:lpstr>Tendyne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Schwarz Roman</dc:creator>
  <cp:lastModifiedBy>Káňa Jaroslav, Ing., MHA</cp:lastModifiedBy>
  <cp:lastPrinted>2025-03-04T11:45:57Z</cp:lastPrinted>
  <dcterms:created xsi:type="dcterms:W3CDTF">2025-01-30T13:42:06Z</dcterms:created>
  <dcterms:modified xsi:type="dcterms:W3CDTF">2025-04-15T04:55:49Z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version">
    <vt:lpwstr>1.0.4.0</vt:lpwstr>
  </property>
  <property fmtid="{D5CDD505-2E9C-101B-9397-08002B2CF9AE}" pid="3" name="_guid">
    <vt:lpwstr>cbf6ed2a-4db5-4cd5-8841-cfdd745cfe98</vt:lpwstr>
  </property>
</Properties>
</file>